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7.xml" ContentType="application/vnd.ms-excel.person+xml"/>
  <Override PartName="/xl/persons/person38.xml" ContentType="application/vnd.ms-excel.person+xml"/>
  <Override PartName="/xl/persons/person89.xml" ContentType="application/vnd.ms-excel.person+xml"/>
  <Override PartName="/xl/persons/person110.xml" ContentType="application/vnd.ms-excel.person+xml"/>
  <Override PartName="/xl/persons/person121.xml" ContentType="application/vnd.ms-excel.person+xml"/>
  <Override PartName="/xl/persons/person142.xml" ContentType="application/vnd.ms-excel.person+xml"/>
  <Override PartName="/xl/persons/person156.xml" ContentType="application/vnd.ms-excel.person+xml"/>
  <Override PartName="/xl/persons/person61.xml" ContentType="application/vnd.ms-excel.person+xml"/>
  <Override PartName="/xl/persons/person8.xml" ContentType="application/vnd.ms-excel.person+xml"/>
  <Override PartName="/xl/persons/person27.xml" ContentType="application/vnd.ms-excel.person+xml"/>
  <Override PartName="/xl/persons/person79.xml" ContentType="application/vnd.ms-excel.person+xml"/>
  <Override PartName="/xl/persons/person100.xml" ContentType="application/vnd.ms-excel.person+xml"/>
  <Override PartName="/xl/persons/person48.xml" ContentType="application/vnd.ms-excel.person+xml"/>
  <Override PartName="/xl/persons/person112.xml" ContentType="application/vnd.ms-excel.person+xml"/>
  <Override PartName="/xl/persons/person131.xml" ContentType="application/vnd.ms-excel.person+xml"/>
  <Override PartName="/xl/persons/person167.xml" ContentType="application/vnd.ms-excel.person+xml"/>
  <Override PartName="/xl/persons/person21.xml" ContentType="application/vnd.ms-excel.person+xml"/>
  <Override PartName="/xl/persons/person70.xml" ContentType="application/vnd.ms-excel.person+xml"/>
  <Override PartName="/xl/persons/person91.xml" ContentType="application/vnd.ms-excel.person+xml"/>
  <Override PartName="/xl/persons/person39.xml" ContentType="application/vnd.ms-excel.person+xml"/>
  <Override PartName="/xl/persons/person102.xml" ContentType="application/vnd.ms-excel.person+xml"/>
  <Override PartName="/xl/persons/person123.xml" ContentType="application/vnd.ms-excel.person+xml"/>
  <Override PartName="/xl/persons/person144.xml" ContentType="application/vnd.ms-excel.person+xml"/>
  <Override PartName="/xl/persons/person158.xml" ContentType="application/vnd.ms-excel.person+xml"/>
  <Override PartName="/xl/persons/person62.xml" ContentType="application/vnd.ms-excel.person+xml"/>
  <Override PartName="/xl/persons/person81.xml" ContentType="application/vnd.ms-excel.person+xml"/>
  <Override PartName="/xl/persons/person10.xml" ContentType="application/vnd.ms-excel.person+xml"/>
  <Override PartName="/xl/persons/person29.xml" ContentType="application/vnd.ms-excel.person+xml"/>
  <Override PartName="/xl/persons/person50.xml" ContentType="application/vnd.ms-excel.person+xml"/>
  <Override PartName="/xl/persons/person92.xml" ContentType="application/vnd.ms-excel.person+xml"/>
  <Override PartName="/xl/persons/person113.xml" ContentType="application/vnd.ms-excel.person+xml"/>
  <Override PartName="/xl/persons/person134.xml" ContentType="application/vnd.ms-excel.person+xml"/>
  <Override PartName="/xl/persons/person169.xml" ContentType="application/vnd.ms-excel.person+xml"/>
  <Override PartName="/xl/persons/person71.xml" ContentType="application/vnd.ms-excel.person+xml"/>
  <Override PartName="/xl/persons/person42.xml" ContentType="application/vnd.ms-excel.person+xml"/>
  <Override PartName="/xl/persons/person20.xml" ContentType="application/vnd.ms-excel.person+xml"/>
  <Override PartName="/xl/persons/person82.xml" ContentType="application/vnd.ms-excel.person+xml"/>
  <Override PartName="/xl/persons/person103.xml" ContentType="application/vnd.ms-excel.person+xml"/>
  <Override PartName="/xl/persons/person124.xml" ContentType="application/vnd.ms-excel.person+xml"/>
  <Override PartName="/xl/persons/person145.xml" ContentType="application/vnd.ms-excel.person+xml"/>
  <Override PartName="/xl/persons/person159.xml" ContentType="application/vnd.ms-excel.person+xml"/>
  <Override PartName="/xl/persons/person66.xml" ContentType="application/vnd.ms-excel.person+xml"/>
  <Override PartName="/xl/persons/person56.xml" ContentType="application/vnd.ms-excel.person+xml"/>
  <Override PartName="/xl/persons/person31.xml" ContentType="application/vnd.ms-excel.person+xml"/>
  <Override PartName="/xl/persons/person9.xml" ContentType="application/vnd.ms-excel.person+xml"/>
  <Override PartName="/xl/persons/person72.xml" ContentType="application/vnd.ms-excel.person+xml"/>
  <Override PartName="/xl/persons/person93.xml" ContentType="application/vnd.ms-excel.person+xml"/>
  <Override PartName="/xl/persons/person114.xml" ContentType="application/vnd.ms-excel.person+xml"/>
  <Override PartName="/xl/persons/person135.xml" ContentType="application/vnd.ms-excel.person+xml"/>
  <Override PartName="/xl/persons/person170.xml" ContentType="application/vnd.ms-excel.person+xml"/>
  <Override PartName="/xl/persons/person65.xml" ContentType="application/vnd.ms-excel.person+xml"/>
  <Override PartName="/xl/persons/person41.xml" ContentType="application/vnd.ms-excel.person+xml"/>
  <Override PartName="/xl/persons/person19.xml" ContentType="application/vnd.ms-excel.person+xml"/>
  <Override PartName="/xl/persons/person83.xml" ContentType="application/vnd.ms-excel.person+xml"/>
  <Override PartName="/xl/persons/person104.xml" ContentType="application/vnd.ms-excel.person+xml"/>
  <Override PartName="/xl/persons/person125.xml" ContentType="application/vnd.ms-excel.person+xml"/>
  <Override PartName="/xl/persons/person146.xml" ContentType="application/vnd.ms-excel.person+xml"/>
  <Override PartName="/xl/persons/person160.xml" ContentType="application/vnd.ms-excel.person+xml"/>
  <Override PartName="/xl/persons/person54.xml" ContentType="application/vnd.ms-excel.person+xml"/>
  <Override PartName="/xl/persons/person13.xml" ContentType="application/vnd.ms-excel.person+xml"/>
  <Override PartName="/xl/persons/person30.xml" ContentType="application/vnd.ms-excel.person+xml"/>
  <Override PartName="/xl/persons/person52.xml" ContentType="application/vnd.ms-excel.person+xml"/>
  <Override PartName="/xl/persons/person0.xml" ContentType="application/vnd.ms-excel.person+xml"/>
  <Override PartName="/xl/persons/person7.xml" ContentType="application/vnd.ms-excel.person+xml"/>
  <Override PartName="/xl/persons/person46.xml" ContentType="application/vnd.ms-excel.person+xml"/>
  <Override PartName="/xl/persons/person73.xml" ContentType="application/vnd.ms-excel.person+xml"/>
  <Override PartName="/xl/persons/person94.xml" ContentType="application/vnd.ms-excel.person+xml"/>
  <Override PartName="/xl/persons/person115.xml" ContentType="application/vnd.ms-excel.person+xml"/>
  <Override PartName="/xl/persons/person136.xml" ContentType="application/vnd.ms-excel.person+xml"/>
  <Override PartName="/xl/persons/person141.xml" ContentType="application/vnd.ms-excel.person+xml"/>
  <Override PartName="/xl/persons/person171.xml" ContentType="application/vnd.ms-excel.person+xml"/>
  <Override PartName="/xl/persons/person161.xml" ContentType="application/vnd.ms-excel.person+xml"/>
  <Override PartName="/xl/persons/person111.xml" ContentType="application/vnd.ms-excel.person+xml"/>
  <Override PartName="/xl/persons/person90.xml" ContentType="application/vnd.ms-excel.person+xml"/>
  <Override PartName="/xl/persons/person69.xml" ContentType="application/vnd.ms-excel.person+xml"/>
  <Override PartName="/xl/persons/person23.xml" ContentType="application/vnd.ms-excel.person+xml"/>
  <Override PartName="/xl/persons/person166.xml" ContentType="application/vnd.ms-excel.person+xml"/>
  <Override PartName="/xl/persons/person151.xml" ContentType="application/vnd.ms-excel.person+xml"/>
  <Override PartName="/xl/persons/person133.xml" ContentType="application/vnd.ms-excel.person+xml"/>
  <Override PartName="/xl/persons/person129.xml" ContentType="application/vnd.ms-excel.person+xml"/>
  <Override PartName="/xl/persons/person107.xml" ContentType="application/vnd.ms-excel.person+xml"/>
  <Override PartName="/xl/persons/person86.xml" ContentType="application/vnd.ms-excel.person+xml"/>
  <Override PartName="/xl/persons/person64.xml" ContentType="application/vnd.ms-excel.person+xml"/>
  <Override PartName="/xl/persons/person18.xml" ContentType="application/vnd.ms-excel.person+xml"/>
  <Override PartName="/xl/persons/person37.xml" ContentType="application/vnd.ms-excel.person+xml"/>
  <Override PartName="/xl/persons/person40.xml" ContentType="application/vnd.ms-excel.person+xml"/>
  <Override PartName="/xl/persons/person174.xml" ContentType="application/vnd.ms-excel.person+xml"/>
  <Override PartName="/xl/persons/person157.xml" ContentType="application/vnd.ms-excel.person+xml"/>
  <Override PartName="/xl/persons/person143.xml" ContentType="application/vnd.ms-excel.person+xml"/>
  <Override PartName="/xl/persons/person80.xml" ContentType="application/vnd.ms-excel.person+xml"/>
  <Override PartName="/xl/persons/person12.xml" ContentType="application/vnd.ms-excel.person+xml"/>
  <Override PartName="/xl/persons/person58.xml" ContentType="application/vnd.ms-excel.person+xml"/>
  <Override PartName="/xl/persons/person140.xml" ContentType="application/vnd.ms-excel.person+xml"/>
  <Override PartName="/xl/persons/person122.xml" ContentType="application/vnd.ms-excel.person+xml"/>
  <Override PartName="/xl/persons/person118.xml" ContentType="application/vnd.ms-excel.person+xml"/>
  <Override PartName="/xl/persons/person101.xml" ContentType="application/vnd.ms-excel.person+xml"/>
  <Override PartName="/xl/persons/person96.xml" ContentType="application/vnd.ms-excel.person+xml"/>
  <Override PartName="/xl/persons/person75.xml" ContentType="application/vnd.ms-excel.person+xml"/>
  <Override PartName="/xl/persons/person49.xml" ContentType="application/vnd.ms-excel.person+xml"/>
  <Override PartName="/xl/persons/person33.xml" ContentType="application/vnd.ms-excel.person+xml"/>
  <Override PartName="/xl/persons/person28.xml" ContentType="application/vnd.ms-excel.person+xml"/>
  <Override PartName="/xl/persons/person6.xml" ContentType="application/vnd.ms-excel.person+xml"/>
  <Override PartName="/xl/persons/person51.xml" ContentType="application/vnd.ms-excel.person+xml"/>
  <Override PartName="/xl/persons/person53.xml" ContentType="application/vnd.ms-excel.person+xml"/>
  <Override PartName="/xl/persons/person168.xml" ContentType="application/vnd.ms-excel.person+xml"/>
  <Override PartName="/xl/persons/person165.xml" ContentType="application/vnd.ms-excel.person+xml"/>
  <Override PartName="/xl/persons/person132.xml" ContentType="application/vnd.ms-excel.person+xml"/>
  <Override PartName="/xl/persons/person128.xml" ContentType="application/vnd.ms-excel.person+xml"/>
  <Override PartName="/xl/persons/person106.xml" ContentType="application/vnd.ms-excel.person+xml"/>
  <Override PartName="/xl/persons/person85.xml" ContentType="application/vnd.ms-excel.person+xml"/>
  <Override PartName="/xl/persons/person22.xml" ContentType="application/vnd.ms-excel.person+xml"/>
  <Override PartName="/xl/persons/person43.xml" ContentType="application/vnd.ms-excel.person+xml"/>
  <Override PartName="/xl/persons/person63.xml" ContentType="application/vnd.ms-excel.person+xml"/>
  <Override PartName="/xl/persons/person155.xml" ContentType="application/vnd.ms-excel.person+xml"/>
  <Override PartName="/xl/persons/person150.xml" ContentType="application/vnd.ms-excel.person+xml"/>
  <Override PartName="/xl/persons/person173.xml" ContentType="application/vnd.ms-excel.person+xml"/>
  <Override PartName="/xl/persons/person11.xml" ContentType="application/vnd.ms-excel.person+xml"/>
  <Override PartName="/xl/persons/person32.xml" ContentType="application/vnd.ms-excel.person+xml"/>
  <Override PartName="/xl/persons/person55.xml" ContentType="application/vnd.ms-excel.person+xml"/>
  <Override PartName="/xl/persons/person74.xml" ContentType="application/vnd.ms-excel.person+xml"/>
  <Override PartName="/xl/persons/person95.xml" ContentType="application/vnd.ms-excel.person+xml"/>
  <Override PartName="/xl/persons/person139.xml" ContentType="application/vnd.ms-excel.person+xml"/>
  <Override PartName="/xl/persons/person117.xml" ContentType="application/vnd.ms-excel.person+xml"/>
  <Override PartName="/xl/persons/person44.xml" ContentType="application/vnd.ms-excel.person+xml"/>
  <Override PartName="/xl/persons/person164.xml" ContentType="application/vnd.ms-excel.person+xml"/>
  <Override PartName="/xl/persons/person1.xml" ContentType="application/vnd.ms-excel.person+xml"/>
  <Override PartName="/xl/persons/person26.xml" ContentType="application/vnd.ms-excel.person+xml"/>
  <Override PartName="/xl/persons/person4.xml" ContentType="application/vnd.ms-excel.person+xml"/>
  <Override PartName="/xl/persons/person84.xml" ContentType="application/vnd.ms-excel.person+xml"/>
  <Override PartName="/xl/persons/person149.xml" ContentType="application/vnd.ms-excel.person+xml"/>
  <Override PartName="/xl/persons/person127.xml" ContentType="application/vnd.ms-excel.person+xml"/>
  <Override PartName="/xl/persons/person34.xml" ContentType="application/vnd.ms-excel.person+xml"/>
  <Override PartName="/xl/persons/person105.xml" ContentType="application/vnd.ms-excel.person+xml"/>
  <Override PartName="/xl/persons/person172.xml" ContentType="application/vnd.ms-excel.person+xml"/>
  <Override PartName="/xl/persons/person154.xml" ContentType="application/vnd.ms-excel.person+xml"/>
  <Override PartName="/xl/persons/person16.xml" ContentType="application/vnd.ms-excel.person+xml"/>
  <Override PartName="/xl/persons/person57.xml" ContentType="application/vnd.ms-excel.person+xml"/>
  <Override PartName="/xl/persons/person76.xml" ContentType="application/vnd.ms-excel.person+xml"/>
  <Override PartName="/xl/persons/person138.xml" ContentType="application/vnd.ms-excel.person+xml"/>
  <Override PartName="/xl/persons/person25.xml" ContentType="application/vnd.ms-excel.person+xml"/>
  <Override PartName="/xl/persons/person45.xml" ContentType="application/vnd.ms-excel.person+xml"/>
  <Override PartName="/xl/persons/person97.xml" ContentType="application/vnd.ms-excel.person+xml"/>
  <Override PartName="/xl/persons/person116.xml" ContentType="application/vnd.ms-excel.person+xml"/>
  <Override PartName="/xl/persons/person163.xml" ContentType="application/vnd.ms-excel.person+xml"/>
  <Override PartName="/xl/persons/person67.xml" ContentType="application/vnd.ms-excel.person+xml"/>
  <Override PartName="/xl/persons/person3.xml" ContentType="application/vnd.ms-excel.person+xml"/>
  <Override PartName="/xl/persons/person148.xml" ContentType="application/vnd.ms-excel.person+xml"/>
  <Override PartName="/xl/persons/person36.xml" ContentType="application/vnd.ms-excel.person+xml"/>
  <Override PartName="/xl/persons/person15.xml" ContentType="application/vnd.ms-excel.person+xml"/>
  <Override PartName="/xl/persons/person87.xml" ContentType="application/vnd.ms-excel.person+xml"/>
  <Override PartName="/xl/persons/person108.xml" ContentType="application/vnd.ms-excel.person+xml"/>
  <Override PartName="/xl/persons/person126.xml" ContentType="application/vnd.ms-excel.person+xml"/>
  <Override PartName="/xl/persons/person153.xml" ContentType="application/vnd.ms-excel.person+xml"/>
  <Override PartName="/xl/persons/person60.xml" ContentType="application/vnd.ms-excel.person+xml"/>
  <Override PartName="/xl/persons/person5.xml" ContentType="application/vnd.ms-excel.person+xml"/>
  <Override PartName="/xl/persons/person77.xml" ContentType="application/vnd.ms-excel.person+xml"/>
  <Override PartName="/xl/persons/person98.xml" ContentType="application/vnd.ms-excel.person+xml"/>
  <Override PartName="/xl/persons/person119.xml" ContentType="application/vnd.ms-excel.person+xml"/>
  <Override PartName="/xl/persons/person137.xml" ContentType="application/vnd.ms-excel.person+xml"/>
  <Override PartName="/xl/persons/person162.xml" ContentType="application/vnd.ms-excel.person+xml"/>
  <Override PartName="/xl/persons/person47.xml" ContentType="application/vnd.ms-excel.person+xml"/>
  <Override PartName="/xl/persons/person24.xml" ContentType="application/vnd.ms-excel.person+xml"/>
  <Override PartName="/xl/persons/person68.xml" ContentType="application/vnd.ms-excel.person+xml"/>
  <Override PartName="/xl/persons/person88.xml" ContentType="application/vnd.ms-excel.person+xml"/>
  <Override PartName="/xl/persons/person109.xml" ContentType="application/vnd.ms-excel.person+xml"/>
  <Override PartName="/xl/persons/person130.xml" ContentType="application/vnd.ms-excel.person+xml"/>
  <Override PartName="/xl/persons/person14.xml" ContentType="application/vnd.ms-excel.person+xml"/>
  <Override PartName="/xl/persons/person35.xml" ContentType="application/vnd.ms-excel.person+xml"/>
  <Override PartName="/xl/persons/person147.xml" ContentType="application/vnd.ms-excel.person+xml"/>
  <Override PartName="/xl/persons/person152.xml" ContentType="application/vnd.ms-excel.person+xml"/>
  <Override PartName="/xl/persons/person59.xml" ContentType="application/vnd.ms-excel.person+xml"/>
  <Override PartName="/xl/persons/person78.xml" ContentType="application/vnd.ms-excel.person+xml"/>
  <Override PartName="/xl/persons/person99.xml" ContentType="application/vnd.ms-excel.person+xml"/>
  <Override PartName="/xl/persons/person12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ae03cc532d4a2e71/Desktop/LHL 2023-24/"/>
    </mc:Choice>
  </mc:AlternateContent>
  <xr:revisionPtr revIDLastSave="196" documentId="8_{6E802F06-FAFB-4D37-A448-8E5BD01CA052}" xr6:coauthVersionLast="47" xr6:coauthVersionMax="47" xr10:uidLastSave="{A96A3750-1369-4231-A77B-07A0477A8AF1}"/>
  <bookViews>
    <workbookView xWindow="7275" yWindow="1140" windowWidth="20055" windowHeight="13260" tabRatio="500" activeTab="6" xr2:uid="{00000000-000D-0000-FFFF-FFFF00000000}"/>
  </bookViews>
  <sheets>
    <sheet name="kdy" sheetId="1" r:id="rId1"/>
    <sheet name="1k" sheetId="48" r:id="rId2"/>
    <sheet name="2k" sheetId="50" r:id="rId3"/>
    <sheet name="3k" sheetId="51" r:id="rId4"/>
    <sheet name="3k.7" sheetId="52" r:id="rId5"/>
    <sheet name="Statis." sheetId="10" r:id="rId6"/>
    <sheet name="KB" sheetId="49" r:id="rId7"/>
    <sheet name="zápis" sheetId="11" r:id="rId8"/>
    <sheet name="SOM" sheetId="12" r:id="rId9"/>
    <sheet name="Tyg" sheetId="15" r:id="rId10"/>
    <sheet name="NUG" sheetId="13" r:id="rId11"/>
    <sheet name="Hea" sheetId="14" r:id="rId12"/>
    <sheet name="Laz" sheetId="19" r:id="rId13"/>
    <sheet name="Nek" sheetId="18" r:id="rId14"/>
    <sheet name="Těch" sheetId="17" r:id="rId15"/>
    <sheet name="Klš" sheetId="28" r:id="rId16"/>
    <sheet name="HTZ" sheetId="16" r:id="rId17"/>
    <sheet name="Bob" sheetId="30" r:id="rId18"/>
    <sheet name="Pet" sheetId="26" r:id="rId19"/>
    <sheet name="Cyk" sheetId="23" r:id="rId20"/>
    <sheet name="BYS" sheetId="27" r:id="rId21"/>
    <sheet name="ISL" sheetId="33" r:id="rId22"/>
    <sheet name="FL" sheetId="24" r:id="rId23"/>
    <sheet name="SLO" sheetId="25" r:id="rId24"/>
    <sheet name="Raf" sheetId="21" r:id="rId25"/>
    <sheet name="ORL" sheetId="42" r:id="rId26"/>
    <sheet name="SŽK" sheetId="29" r:id="rId27"/>
    <sheet name="UDA" sheetId="31" r:id="rId28"/>
    <sheet name="Verm" sheetId="37" r:id="rId29"/>
    <sheet name="Sna" sheetId="36" r:id="rId30"/>
    <sheet name="Ští" sheetId="39" r:id="rId31"/>
    <sheet name="OMB" sheetId="34" r:id="rId32"/>
    <sheet name="Ráj" sheetId="20" r:id="rId33"/>
    <sheet name="Srš" sheetId="32" r:id="rId34"/>
    <sheet name="HTr" sheetId="35" r:id="rId35"/>
    <sheet name="LUK" sheetId="38" r:id="rId36"/>
    <sheet name="List5" sheetId="40" state="hidden" r:id="rId37"/>
    <sheet name="Jed" sheetId="41" r:id="rId38"/>
    <sheet name="LDM" sheetId="22" r:id="rId39"/>
    <sheet name="HČe" sheetId="43" r:id="rId40"/>
    <sheet name="List1" sheetId="44" r:id="rId41"/>
    <sheet name="dlužní BULDOCI" sheetId="45" r:id="rId42"/>
  </sheets>
  <definedNames>
    <definedName name="__xlfn_AGGREGATE">NA()</definedName>
  </definedNames>
  <calcPr calcId="181029"/>
</workbook>
</file>

<file path=xl/calcChain.xml><?xml version="1.0" encoding="utf-8"?>
<calcChain xmlns="http://schemas.openxmlformats.org/spreadsheetml/2006/main">
  <c r="B364" i="10" l="1"/>
  <c r="C364" i="10"/>
  <c r="D364" i="10"/>
  <c r="E364" i="10"/>
  <c r="H364" i="10"/>
  <c r="I364" i="10"/>
  <c r="J364" i="10"/>
  <c r="L364" i="10"/>
  <c r="H329" i="10"/>
  <c r="I329" i="10"/>
  <c r="J329" i="10"/>
  <c r="L329" i="10"/>
  <c r="B721" i="10"/>
  <c r="C721" i="10"/>
  <c r="D721" i="10"/>
  <c r="E721" i="10"/>
  <c r="H721" i="10"/>
  <c r="I721" i="10"/>
  <c r="J721" i="10"/>
  <c r="L721" i="10"/>
  <c r="A941" i="10"/>
  <c r="B941" i="10"/>
  <c r="C941" i="10"/>
  <c r="D941" i="10"/>
  <c r="E941" i="10"/>
  <c r="H941" i="10"/>
  <c r="I941" i="10"/>
  <c r="J941" i="10"/>
  <c r="L941" i="10"/>
  <c r="A942" i="10"/>
  <c r="B942" i="10"/>
  <c r="C942" i="10"/>
  <c r="C504" i="49" s="1"/>
  <c r="D942" i="10"/>
  <c r="E942" i="10"/>
  <c r="H942" i="10"/>
  <c r="H504" i="49" s="1"/>
  <c r="I942" i="10"/>
  <c r="I504" i="49" s="1"/>
  <c r="J942" i="10"/>
  <c r="J504" i="49" s="1"/>
  <c r="L942" i="10"/>
  <c r="H227" i="10"/>
  <c r="I227" i="10"/>
  <c r="J227" i="10"/>
  <c r="L227" i="10"/>
  <c r="B685" i="10"/>
  <c r="C685" i="10"/>
  <c r="D685" i="10"/>
  <c r="E685" i="10"/>
  <c r="H685" i="10"/>
  <c r="I685" i="10"/>
  <c r="J685" i="10"/>
  <c r="L685" i="10"/>
  <c r="B686" i="10"/>
  <c r="C686" i="10"/>
  <c r="D686" i="10"/>
  <c r="E686" i="10"/>
  <c r="H686" i="10"/>
  <c r="I686" i="10"/>
  <c r="J686" i="10"/>
  <c r="L686" i="10"/>
  <c r="H687" i="10"/>
  <c r="I687" i="10"/>
  <c r="J687" i="10"/>
  <c r="L687" i="10"/>
  <c r="H438" i="10"/>
  <c r="I438" i="10"/>
  <c r="J438" i="10"/>
  <c r="L438" i="10"/>
  <c r="B646" i="10"/>
  <c r="C646" i="10"/>
  <c r="D646" i="10"/>
  <c r="H646" i="10"/>
  <c r="I646" i="10"/>
  <c r="J646" i="10"/>
  <c r="L646" i="10"/>
  <c r="B647" i="10"/>
  <c r="C647" i="10"/>
  <c r="D647" i="10"/>
  <c r="H647" i="10"/>
  <c r="I647" i="10"/>
  <c r="J647" i="10"/>
  <c r="L647" i="10"/>
  <c r="H975" i="10"/>
  <c r="I975" i="10"/>
  <c r="J975" i="10"/>
  <c r="L975" i="10"/>
  <c r="B752" i="10"/>
  <c r="C752" i="10"/>
  <c r="D752" i="10"/>
  <c r="E752" i="10"/>
  <c r="H752" i="10"/>
  <c r="I752" i="10"/>
  <c r="J752" i="10"/>
  <c r="L752" i="10"/>
  <c r="H121" i="10"/>
  <c r="I121" i="10"/>
  <c r="J121" i="10"/>
  <c r="L121" i="10"/>
  <c r="L659" i="10"/>
  <c r="L660" i="10"/>
  <c r="L661" i="10"/>
  <c r="L662" i="10"/>
  <c r="L663" i="10"/>
  <c r="L664" i="10"/>
  <c r="L665" i="10"/>
  <c r="L666" i="10"/>
  <c r="L667" i="10"/>
  <c r="L668" i="10"/>
  <c r="L669" i="10"/>
  <c r="L670" i="10"/>
  <c r="L671" i="10"/>
  <c r="L672" i="10"/>
  <c r="L673" i="10"/>
  <c r="L674" i="10"/>
  <c r="L675" i="10"/>
  <c r="L676" i="10"/>
  <c r="L677" i="10"/>
  <c r="L678" i="10"/>
  <c r="L679" i="10"/>
  <c r="L680" i="10"/>
  <c r="L681" i="10"/>
  <c r="L682" i="10"/>
  <c r="L683" i="10"/>
  <c r="L684" i="10"/>
  <c r="L688" i="10"/>
  <c r="L689" i="10"/>
  <c r="L690" i="10"/>
  <c r="L691" i="10"/>
  <c r="L692" i="10"/>
  <c r="L693" i="10"/>
  <c r="H648" i="10"/>
  <c r="I648" i="10"/>
  <c r="J648" i="10"/>
  <c r="L648" i="10"/>
  <c r="B541" i="10"/>
  <c r="C541" i="10"/>
  <c r="D541" i="10"/>
  <c r="E541" i="10"/>
  <c r="F541" i="10"/>
  <c r="H541" i="10"/>
  <c r="I541" i="10"/>
  <c r="J541" i="10"/>
  <c r="L541" i="10"/>
  <c r="B542" i="10"/>
  <c r="C542" i="10"/>
  <c r="D542" i="10"/>
  <c r="E542" i="10"/>
  <c r="F542" i="10"/>
  <c r="H542" i="10"/>
  <c r="I542" i="10"/>
  <c r="J542" i="10"/>
  <c r="L542" i="10"/>
  <c r="B160" i="10"/>
  <c r="C160" i="10"/>
  <c r="D160" i="10"/>
  <c r="E160" i="10"/>
  <c r="H160" i="10"/>
  <c r="I160" i="10"/>
  <c r="J160" i="10"/>
  <c r="L160" i="10"/>
  <c r="H161" i="10"/>
  <c r="I161" i="10"/>
  <c r="J161" i="10"/>
  <c r="L161" i="10"/>
  <c r="B156" i="10"/>
  <c r="C156" i="10"/>
  <c r="D156" i="10"/>
  <c r="E156" i="10"/>
  <c r="H156" i="10"/>
  <c r="I156" i="10"/>
  <c r="J156" i="10"/>
  <c r="L156" i="10"/>
  <c r="B157" i="10"/>
  <c r="C157" i="10"/>
  <c r="D157" i="10"/>
  <c r="E157" i="10"/>
  <c r="H157" i="10"/>
  <c r="I157" i="10"/>
  <c r="J157" i="10"/>
  <c r="L157" i="10"/>
  <c r="B158" i="10"/>
  <c r="C158" i="10"/>
  <c r="D158" i="10"/>
  <c r="E158" i="10"/>
  <c r="H158" i="10"/>
  <c r="I158" i="10"/>
  <c r="J158" i="10"/>
  <c r="L158" i="10"/>
  <c r="B159" i="10"/>
  <c r="C159" i="10"/>
  <c r="D159" i="10"/>
  <c r="E159" i="10"/>
  <c r="H159" i="10"/>
  <c r="I159" i="10"/>
  <c r="J159" i="10"/>
  <c r="L159" i="10"/>
  <c r="H255" i="10"/>
  <c r="I255" i="10"/>
  <c r="J255" i="10"/>
  <c r="L255" i="10"/>
  <c r="B225" i="10"/>
  <c r="C225" i="10"/>
  <c r="D225" i="10"/>
  <c r="E225" i="10"/>
  <c r="H225" i="10"/>
  <c r="I225" i="10"/>
  <c r="J225" i="10"/>
  <c r="L225" i="10"/>
  <c r="B226" i="10"/>
  <c r="C226" i="10"/>
  <c r="D226" i="10"/>
  <c r="E226" i="10"/>
  <c r="H226" i="10"/>
  <c r="I226" i="10"/>
  <c r="J226" i="10"/>
  <c r="L226" i="10"/>
  <c r="T48" i="51"/>
  <c r="V48" i="51"/>
  <c r="T50" i="51"/>
  <c r="V50" i="51"/>
  <c r="T52" i="51"/>
  <c r="V52" i="51"/>
  <c r="V46" i="51"/>
  <c r="T46" i="51"/>
  <c r="T38" i="51"/>
  <c r="V38" i="51"/>
  <c r="T40" i="51"/>
  <c r="V40" i="51"/>
  <c r="T42" i="51"/>
  <c r="V42" i="51"/>
  <c r="V36" i="51"/>
  <c r="T36" i="51"/>
  <c r="T16" i="51"/>
  <c r="V16" i="51"/>
  <c r="T18" i="51"/>
  <c r="V18" i="51"/>
  <c r="T20" i="51"/>
  <c r="V20" i="51"/>
  <c r="V14" i="51"/>
  <c r="T14" i="51"/>
  <c r="T3" i="51"/>
  <c r="B473" i="10"/>
  <c r="B676" i="49" s="1"/>
  <c r="C473" i="10"/>
  <c r="C676" i="49" s="1"/>
  <c r="D473" i="10"/>
  <c r="D676" i="49" s="1"/>
  <c r="E473" i="10"/>
  <c r="E676" i="49" s="1"/>
  <c r="H473" i="10"/>
  <c r="H676" i="49" s="1"/>
  <c r="I473" i="10"/>
  <c r="I676" i="49" s="1"/>
  <c r="J473" i="10"/>
  <c r="J676" i="49" s="1"/>
  <c r="L473" i="10"/>
  <c r="B683" i="10"/>
  <c r="B716" i="49" s="1"/>
  <c r="C683" i="10"/>
  <c r="C716" i="49" s="1"/>
  <c r="D683" i="10"/>
  <c r="D716" i="49" s="1"/>
  <c r="E683" i="10"/>
  <c r="E716" i="49" s="1"/>
  <c r="H683" i="10"/>
  <c r="H716" i="49" s="1"/>
  <c r="I683" i="10"/>
  <c r="I716" i="49" s="1"/>
  <c r="J683" i="10"/>
  <c r="J716" i="49" s="1"/>
  <c r="B684" i="10"/>
  <c r="C684" i="10"/>
  <c r="D684" i="10"/>
  <c r="E684" i="10"/>
  <c r="H684" i="10"/>
  <c r="I684" i="10"/>
  <c r="J684" i="10"/>
  <c r="B682" i="10"/>
  <c r="B499" i="49" s="1"/>
  <c r="C682" i="10"/>
  <c r="C499" i="49" s="1"/>
  <c r="D682" i="10"/>
  <c r="D499" i="49" s="1"/>
  <c r="E682" i="10"/>
  <c r="E499" i="49" s="1"/>
  <c r="H682" i="10"/>
  <c r="H499" i="49" s="1"/>
  <c r="I682" i="10"/>
  <c r="I499" i="49" s="1"/>
  <c r="J682" i="10"/>
  <c r="J499" i="49" s="1"/>
  <c r="H578" i="10"/>
  <c r="I578" i="10"/>
  <c r="J578" i="10"/>
  <c r="L578" i="10"/>
  <c r="B152" i="10"/>
  <c r="C152" i="10"/>
  <c r="D152" i="10"/>
  <c r="E152" i="10"/>
  <c r="H152" i="10"/>
  <c r="I152" i="10"/>
  <c r="J152" i="10"/>
  <c r="L152" i="10"/>
  <c r="B153" i="10"/>
  <c r="C153" i="10"/>
  <c r="D153" i="10"/>
  <c r="E153" i="10"/>
  <c r="H153" i="10"/>
  <c r="I153" i="10"/>
  <c r="J153" i="10"/>
  <c r="L153" i="10"/>
  <c r="B154" i="10"/>
  <c r="C154" i="10"/>
  <c r="D154" i="10"/>
  <c r="E154" i="10"/>
  <c r="H154" i="10"/>
  <c r="I154" i="10"/>
  <c r="J154" i="10"/>
  <c r="L154" i="10"/>
  <c r="B155" i="10"/>
  <c r="C155" i="10"/>
  <c r="D155" i="10"/>
  <c r="E155" i="10"/>
  <c r="H155" i="10"/>
  <c r="I155" i="10"/>
  <c r="J155" i="10"/>
  <c r="L155" i="10"/>
  <c r="H843" i="10"/>
  <c r="I843" i="10"/>
  <c r="J843" i="10"/>
  <c r="L843" i="10"/>
  <c r="H844" i="10"/>
  <c r="I844" i="10"/>
  <c r="J844" i="10"/>
  <c r="L844" i="10"/>
  <c r="H845" i="10"/>
  <c r="I845" i="10"/>
  <c r="J845" i="10"/>
  <c r="L845" i="10"/>
  <c r="A845" i="10"/>
  <c r="B845" i="10"/>
  <c r="C845" i="10"/>
  <c r="E845" i="10"/>
  <c r="P52" i="51"/>
  <c r="B151" i="10"/>
  <c r="C151" i="10"/>
  <c r="D151" i="10"/>
  <c r="E151" i="10"/>
  <c r="H151" i="10"/>
  <c r="I151" i="10"/>
  <c r="J151" i="10"/>
  <c r="L151" i="10"/>
  <c r="I718" i="10"/>
  <c r="H717" i="10"/>
  <c r="I717" i="10"/>
  <c r="J717" i="10"/>
  <c r="L717" i="10"/>
  <c r="H718" i="10"/>
  <c r="J718" i="10"/>
  <c r="L718" i="10"/>
  <c r="H719" i="10"/>
  <c r="I719" i="10"/>
  <c r="J719" i="10"/>
  <c r="L719" i="10"/>
  <c r="H720" i="10"/>
  <c r="I720" i="10"/>
  <c r="J720" i="10"/>
  <c r="L720" i="10"/>
  <c r="B720" i="10"/>
  <c r="C720" i="10"/>
  <c r="D720" i="10"/>
  <c r="E720" i="10"/>
  <c r="B719" i="10"/>
  <c r="C719" i="10"/>
  <c r="D719" i="10"/>
  <c r="E719" i="10"/>
  <c r="H649" i="10"/>
  <c r="I649" i="10"/>
  <c r="J649" i="10"/>
  <c r="L649" i="10"/>
  <c r="B645" i="10"/>
  <c r="C645" i="10"/>
  <c r="D645" i="10"/>
  <c r="H645" i="10"/>
  <c r="I645" i="10"/>
  <c r="J645" i="10"/>
  <c r="L645" i="10"/>
  <c r="B607" i="10"/>
  <c r="C607" i="10"/>
  <c r="D607" i="10"/>
  <c r="E607" i="10"/>
  <c r="H607" i="10"/>
  <c r="I607" i="10"/>
  <c r="J607" i="10"/>
  <c r="L607" i="10"/>
  <c r="H579" i="10"/>
  <c r="I579" i="10"/>
  <c r="J579" i="10"/>
  <c r="L579" i="10"/>
  <c r="H407" i="10"/>
  <c r="I407" i="10"/>
  <c r="J407" i="10"/>
  <c r="L407" i="10"/>
  <c r="B150" i="10"/>
  <c r="C150" i="10"/>
  <c r="D150" i="10"/>
  <c r="E150" i="10"/>
  <c r="H150" i="10"/>
  <c r="I150" i="10"/>
  <c r="J150" i="10"/>
  <c r="L150" i="10"/>
  <c r="B436" i="10"/>
  <c r="B581" i="49" s="1"/>
  <c r="C436" i="10"/>
  <c r="C581" i="49" s="1"/>
  <c r="D436" i="10"/>
  <c r="D581" i="49" s="1"/>
  <c r="E436" i="10"/>
  <c r="E581" i="49" s="1"/>
  <c r="F436" i="10"/>
  <c r="F581" i="49" s="1"/>
  <c r="H436" i="10"/>
  <c r="H581" i="49" s="1"/>
  <c r="I436" i="10"/>
  <c r="J436" i="10"/>
  <c r="J581" i="49" s="1"/>
  <c r="L436" i="10"/>
  <c r="B437" i="10"/>
  <c r="C437" i="10"/>
  <c r="D437" i="10"/>
  <c r="E437" i="10"/>
  <c r="F437" i="10"/>
  <c r="H437" i="10"/>
  <c r="I437" i="10"/>
  <c r="J437" i="10"/>
  <c r="L437" i="10"/>
  <c r="A284" i="1"/>
  <c r="A297" i="1"/>
  <c r="A190" i="10"/>
  <c r="B190" i="10"/>
  <c r="C190" i="10"/>
  <c r="D190" i="10"/>
  <c r="E190" i="10"/>
  <c r="H190" i="10"/>
  <c r="I190" i="10"/>
  <c r="J190" i="10"/>
  <c r="L190" i="10"/>
  <c r="H713" i="10"/>
  <c r="I713" i="10"/>
  <c r="J713" i="10"/>
  <c r="L713" i="10"/>
  <c r="H714" i="10"/>
  <c r="I714" i="10"/>
  <c r="J714" i="10"/>
  <c r="L714" i="10"/>
  <c r="H715" i="10"/>
  <c r="I715" i="10"/>
  <c r="J715" i="10"/>
  <c r="L715" i="10"/>
  <c r="H716" i="10"/>
  <c r="H246" i="49" s="1"/>
  <c r="I716" i="10"/>
  <c r="I246" i="49" s="1"/>
  <c r="J716" i="10"/>
  <c r="L716" i="10"/>
  <c r="B717" i="10"/>
  <c r="C717" i="10"/>
  <c r="D717" i="10"/>
  <c r="E717" i="10"/>
  <c r="B718" i="10"/>
  <c r="C718" i="10"/>
  <c r="D718" i="10"/>
  <c r="E718" i="10"/>
  <c r="H722" i="10"/>
  <c r="I722" i="10"/>
  <c r="J722" i="10"/>
  <c r="H723" i="10"/>
  <c r="I723" i="10"/>
  <c r="J723" i="10"/>
  <c r="H724" i="10"/>
  <c r="I724" i="10"/>
  <c r="J724" i="10"/>
  <c r="H725" i="10"/>
  <c r="I725" i="10"/>
  <c r="J725" i="10"/>
  <c r="H726" i="10"/>
  <c r="I726" i="10"/>
  <c r="J726" i="10"/>
  <c r="H727" i="10"/>
  <c r="I727" i="10"/>
  <c r="J727" i="10"/>
  <c r="H728" i="10"/>
  <c r="I728" i="10"/>
  <c r="J728" i="10"/>
  <c r="H729" i="10"/>
  <c r="I729" i="10"/>
  <c r="J729" i="10"/>
  <c r="H730" i="10"/>
  <c r="I730" i="10"/>
  <c r="J730" i="10"/>
  <c r="D75" i="10"/>
  <c r="D13" i="49" s="1"/>
  <c r="H882" i="10"/>
  <c r="I882" i="10"/>
  <c r="J882" i="10"/>
  <c r="L882" i="10"/>
  <c r="H543" i="10"/>
  <c r="I543" i="10"/>
  <c r="J543" i="10"/>
  <c r="L543" i="10"/>
  <c r="H544" i="10"/>
  <c r="I544" i="10"/>
  <c r="J544" i="10"/>
  <c r="L544" i="10"/>
  <c r="W48" i="51"/>
  <c r="W50" i="51"/>
  <c r="W52" i="51"/>
  <c r="W46" i="51"/>
  <c r="L722" i="10"/>
  <c r="T27" i="51"/>
  <c r="V27" i="51"/>
  <c r="V29" i="51"/>
  <c r="V31" i="51"/>
  <c r="T29" i="51"/>
  <c r="T31" i="51"/>
  <c r="V25" i="51"/>
  <c r="T25" i="51"/>
  <c r="T5" i="51"/>
  <c r="T7" i="51"/>
  <c r="T9" i="51"/>
  <c r="V59" i="51"/>
  <c r="V61" i="51"/>
  <c r="V63" i="51"/>
  <c r="V57" i="51"/>
  <c r="T59" i="51"/>
  <c r="T61" i="51"/>
  <c r="T63" i="51"/>
  <c r="T57" i="51"/>
  <c r="V5" i="51"/>
  <c r="V7" i="51"/>
  <c r="V9" i="51"/>
  <c r="V3" i="51"/>
  <c r="A276" i="1"/>
  <c r="A2" i="1"/>
  <c r="A3" i="1"/>
  <c r="L723" i="10"/>
  <c r="A844" i="10"/>
  <c r="B844" i="10"/>
  <c r="C844" i="10"/>
  <c r="E844" i="10"/>
  <c r="A471" i="10"/>
  <c r="B471" i="10"/>
  <c r="C471" i="10"/>
  <c r="D471" i="10"/>
  <c r="E471" i="10"/>
  <c r="H471" i="10"/>
  <c r="I471" i="10"/>
  <c r="J471" i="10"/>
  <c r="L471" i="10"/>
  <c r="A472" i="10"/>
  <c r="B472" i="10"/>
  <c r="C472" i="10"/>
  <c r="D472" i="10"/>
  <c r="E472" i="10"/>
  <c r="H472" i="10"/>
  <c r="I472" i="10"/>
  <c r="J472" i="10"/>
  <c r="L472" i="10"/>
  <c r="H905" i="10"/>
  <c r="H239" i="49" s="1"/>
  <c r="I905" i="10"/>
  <c r="J905" i="10"/>
  <c r="J239" i="49" s="1"/>
  <c r="H906" i="10"/>
  <c r="H218" i="49" s="1"/>
  <c r="I906" i="10"/>
  <c r="J906" i="10"/>
  <c r="J218" i="49" s="1"/>
  <c r="H907" i="10"/>
  <c r="I907" i="10"/>
  <c r="J907" i="10"/>
  <c r="H908" i="10"/>
  <c r="I908" i="10"/>
  <c r="J908" i="10"/>
  <c r="H909" i="10"/>
  <c r="I909" i="10"/>
  <c r="J909" i="10"/>
  <c r="H910" i="10"/>
  <c r="H533" i="49" s="1"/>
  <c r="I910" i="10"/>
  <c r="J910" i="10"/>
  <c r="J533" i="49" s="1"/>
  <c r="H911" i="10"/>
  <c r="H208" i="49" s="1"/>
  <c r="I911" i="10"/>
  <c r="I208" i="49" s="1"/>
  <c r="J911" i="10"/>
  <c r="J208" i="49" s="1"/>
  <c r="H912" i="10"/>
  <c r="I912" i="10"/>
  <c r="J912" i="10"/>
  <c r="H913" i="10"/>
  <c r="I913" i="10"/>
  <c r="J913" i="10"/>
  <c r="H914" i="10"/>
  <c r="H297" i="49" s="1"/>
  <c r="I914" i="10"/>
  <c r="I297" i="49" s="1"/>
  <c r="J914" i="10"/>
  <c r="J297" i="49" s="1"/>
  <c r="H915" i="10"/>
  <c r="I915" i="10"/>
  <c r="J915" i="10"/>
  <c r="H916" i="10"/>
  <c r="I916" i="10"/>
  <c r="J916" i="10"/>
  <c r="A1006" i="10"/>
  <c r="B1006" i="10"/>
  <c r="C1006" i="10"/>
  <c r="D1006" i="10"/>
  <c r="E1006" i="10"/>
  <c r="A1007" i="10"/>
  <c r="B1007" i="10"/>
  <c r="C1007" i="10"/>
  <c r="D1007" i="10"/>
  <c r="E1007" i="10"/>
  <c r="A291" i="10"/>
  <c r="B291" i="10"/>
  <c r="C291" i="10"/>
  <c r="D291" i="10"/>
  <c r="E291" i="10"/>
  <c r="H291" i="10"/>
  <c r="I291" i="10"/>
  <c r="J291" i="10"/>
  <c r="A292" i="10"/>
  <c r="B292" i="10"/>
  <c r="C292" i="10"/>
  <c r="D292" i="10"/>
  <c r="E292" i="10"/>
  <c r="H292" i="10"/>
  <c r="I292" i="10"/>
  <c r="J292" i="10"/>
  <c r="B540" i="10"/>
  <c r="C540" i="10"/>
  <c r="D540" i="10"/>
  <c r="E540" i="10"/>
  <c r="F540" i="10"/>
  <c r="H540" i="10"/>
  <c r="I540" i="10"/>
  <c r="J540" i="10"/>
  <c r="L540" i="10"/>
  <c r="L724" i="10"/>
  <c r="H408" i="10"/>
  <c r="I408" i="10"/>
  <c r="J408" i="10"/>
  <c r="L408" i="10"/>
  <c r="B404" i="10"/>
  <c r="C404" i="10"/>
  <c r="D404" i="10"/>
  <c r="E404" i="10"/>
  <c r="H404" i="10"/>
  <c r="I404" i="10"/>
  <c r="J404" i="10"/>
  <c r="L404" i="10"/>
  <c r="B405" i="10"/>
  <c r="C405" i="10"/>
  <c r="D405" i="10"/>
  <c r="E405" i="10"/>
  <c r="H405" i="10"/>
  <c r="I405" i="10"/>
  <c r="J405" i="10"/>
  <c r="L405" i="10"/>
  <c r="B406" i="10"/>
  <c r="C406" i="10"/>
  <c r="D406" i="10"/>
  <c r="E406" i="10"/>
  <c r="H406" i="10"/>
  <c r="I406" i="10"/>
  <c r="J406" i="10"/>
  <c r="L406" i="10"/>
  <c r="B644" i="10"/>
  <c r="C644" i="10"/>
  <c r="D644" i="10"/>
  <c r="H644" i="10"/>
  <c r="I644" i="10"/>
  <c r="J644" i="10"/>
  <c r="L644" i="10"/>
  <c r="B640" i="10"/>
  <c r="C640" i="10"/>
  <c r="D640" i="10"/>
  <c r="H640" i="10"/>
  <c r="I640" i="10"/>
  <c r="J640" i="10"/>
  <c r="L640" i="10"/>
  <c r="B641" i="10"/>
  <c r="C641" i="10"/>
  <c r="D641" i="10"/>
  <c r="H641" i="10"/>
  <c r="I641" i="10"/>
  <c r="J641" i="10"/>
  <c r="L641" i="10"/>
  <c r="B642" i="10"/>
  <c r="C642" i="10"/>
  <c r="D642" i="10"/>
  <c r="H642" i="10"/>
  <c r="I642" i="10"/>
  <c r="J642" i="10"/>
  <c r="L642" i="10"/>
  <c r="B643" i="10"/>
  <c r="C643" i="10"/>
  <c r="D643" i="10"/>
  <c r="H643" i="10"/>
  <c r="I643" i="10"/>
  <c r="J643" i="10"/>
  <c r="L643" i="10"/>
  <c r="H84" i="10"/>
  <c r="I84" i="10"/>
  <c r="J84" i="10"/>
  <c r="L84" i="10"/>
  <c r="B403" i="10"/>
  <c r="C403" i="10"/>
  <c r="D403" i="10"/>
  <c r="E403" i="10"/>
  <c r="H403" i="10"/>
  <c r="I403" i="10"/>
  <c r="J403" i="10"/>
  <c r="L403" i="10"/>
  <c r="A204" i="1"/>
  <c r="B398" i="10"/>
  <c r="C398" i="10"/>
  <c r="D398" i="10"/>
  <c r="E398" i="10"/>
  <c r="H398" i="10"/>
  <c r="I398" i="10"/>
  <c r="J398" i="10"/>
  <c r="L398" i="10"/>
  <c r="B399" i="10"/>
  <c r="C399" i="10"/>
  <c r="D399" i="10"/>
  <c r="E399" i="10"/>
  <c r="H399" i="10"/>
  <c r="I399" i="10"/>
  <c r="J399" i="10"/>
  <c r="L399" i="10"/>
  <c r="B400" i="10"/>
  <c r="C400" i="10"/>
  <c r="D400" i="10"/>
  <c r="E400" i="10"/>
  <c r="H400" i="10"/>
  <c r="I400" i="10"/>
  <c r="J400" i="10"/>
  <c r="L400" i="10"/>
  <c r="B401" i="10"/>
  <c r="C401" i="10"/>
  <c r="D401" i="10"/>
  <c r="E401" i="10"/>
  <c r="H401" i="10"/>
  <c r="I401" i="10"/>
  <c r="J401" i="10"/>
  <c r="L401" i="10"/>
  <c r="B402" i="10"/>
  <c r="C402" i="10"/>
  <c r="D402" i="10"/>
  <c r="E402" i="10"/>
  <c r="H402" i="10"/>
  <c r="I402" i="10"/>
  <c r="J402" i="10"/>
  <c r="L402" i="10"/>
  <c r="L725" i="10"/>
  <c r="B679" i="10"/>
  <c r="B374" i="49" s="1"/>
  <c r="C679" i="10"/>
  <c r="C374" i="49" s="1"/>
  <c r="D679" i="10"/>
  <c r="D374" i="49" s="1"/>
  <c r="E679" i="10"/>
  <c r="E374" i="49" s="1"/>
  <c r="B680" i="10"/>
  <c r="B714" i="49" s="1"/>
  <c r="C680" i="10"/>
  <c r="C714" i="49" s="1"/>
  <c r="D680" i="10"/>
  <c r="D714" i="49" s="1"/>
  <c r="E680" i="10"/>
  <c r="E714" i="49" s="1"/>
  <c r="B681" i="10"/>
  <c r="B715" i="49" s="1"/>
  <c r="C681" i="10"/>
  <c r="C715" i="49" s="1"/>
  <c r="D681" i="10"/>
  <c r="D715" i="49" s="1"/>
  <c r="E681" i="10"/>
  <c r="E715" i="49" s="1"/>
  <c r="A1003" i="10"/>
  <c r="B1003" i="10"/>
  <c r="C1003" i="10"/>
  <c r="D1003" i="10"/>
  <c r="E1003" i="10"/>
  <c r="H1003" i="10"/>
  <c r="I1003" i="10"/>
  <c r="J1003" i="10"/>
  <c r="L1003" i="10"/>
  <c r="A1004" i="10"/>
  <c r="B1004" i="10"/>
  <c r="C1004" i="10"/>
  <c r="D1004" i="10"/>
  <c r="E1004" i="10"/>
  <c r="H1004" i="10"/>
  <c r="I1004" i="10"/>
  <c r="J1004" i="10"/>
  <c r="L1004" i="10"/>
  <c r="A1005" i="10"/>
  <c r="B1005" i="10"/>
  <c r="C1005" i="10"/>
  <c r="D1005" i="10"/>
  <c r="E1005" i="10"/>
  <c r="H1005" i="10"/>
  <c r="I1005" i="10"/>
  <c r="J1005" i="10"/>
  <c r="L1005" i="10"/>
  <c r="A676" i="10"/>
  <c r="A485" i="49" s="1"/>
  <c r="B676" i="10"/>
  <c r="B485" i="49" s="1"/>
  <c r="C676" i="10"/>
  <c r="C485" i="49" s="1"/>
  <c r="D676" i="10"/>
  <c r="D485" i="49" s="1"/>
  <c r="E676" i="10"/>
  <c r="E485" i="49" s="1"/>
  <c r="H676" i="10"/>
  <c r="H485" i="49" s="1"/>
  <c r="I676" i="10"/>
  <c r="I485" i="49" s="1"/>
  <c r="J676" i="10"/>
  <c r="J485" i="49" s="1"/>
  <c r="A677" i="10"/>
  <c r="A241" i="49" s="1"/>
  <c r="B677" i="10"/>
  <c r="B241" i="49" s="1"/>
  <c r="C677" i="10"/>
  <c r="C241" i="49" s="1"/>
  <c r="D677" i="10"/>
  <c r="D241" i="49" s="1"/>
  <c r="E677" i="10"/>
  <c r="E241" i="49" s="1"/>
  <c r="H677" i="10"/>
  <c r="H241" i="49" s="1"/>
  <c r="I677" i="10"/>
  <c r="I241" i="49" s="1"/>
  <c r="J677" i="10"/>
  <c r="A678" i="10"/>
  <c r="A548" i="49" s="1"/>
  <c r="B678" i="10"/>
  <c r="B548" i="49" s="1"/>
  <c r="C678" i="10"/>
  <c r="C548" i="49" s="1"/>
  <c r="D678" i="10"/>
  <c r="D548" i="49" s="1"/>
  <c r="E678" i="10"/>
  <c r="E548" i="49" s="1"/>
  <c r="H678" i="10"/>
  <c r="H548" i="49" s="1"/>
  <c r="I678" i="10"/>
  <c r="J678" i="10"/>
  <c r="J548" i="49" s="1"/>
  <c r="A679" i="10"/>
  <c r="A374" i="49" s="1"/>
  <c r="H679" i="10"/>
  <c r="H374" i="49" s="1"/>
  <c r="I679" i="10"/>
  <c r="I374" i="49" s="1"/>
  <c r="J679" i="10"/>
  <c r="A680" i="10"/>
  <c r="A714" i="49" s="1"/>
  <c r="H680" i="10"/>
  <c r="H714" i="49" s="1"/>
  <c r="I680" i="10"/>
  <c r="J680" i="10"/>
  <c r="J714" i="49" s="1"/>
  <c r="A681" i="10"/>
  <c r="A715" i="49" s="1"/>
  <c r="H681" i="10"/>
  <c r="H715" i="49" s="1"/>
  <c r="I681" i="10"/>
  <c r="J681" i="10"/>
  <c r="J715" i="49" s="1"/>
  <c r="B637" i="10"/>
  <c r="C637" i="10"/>
  <c r="D637" i="10"/>
  <c r="H637" i="10"/>
  <c r="I637" i="10"/>
  <c r="J637" i="10"/>
  <c r="L637" i="10"/>
  <c r="B638" i="10"/>
  <c r="C638" i="10"/>
  <c r="D638" i="10"/>
  <c r="H638" i="10"/>
  <c r="I638" i="10"/>
  <c r="J638" i="10"/>
  <c r="L638" i="10"/>
  <c r="B639" i="10"/>
  <c r="C639" i="10"/>
  <c r="D639" i="10"/>
  <c r="H639" i="10"/>
  <c r="I639" i="10"/>
  <c r="J639" i="10"/>
  <c r="L639" i="10"/>
  <c r="A637" i="10"/>
  <c r="A636" i="10"/>
  <c r="A545" i="49" s="1"/>
  <c r="B636" i="10"/>
  <c r="B545" i="49" s="1"/>
  <c r="C636" i="10"/>
  <c r="C545" i="49" s="1"/>
  <c r="D636" i="10"/>
  <c r="D545" i="49" s="1"/>
  <c r="B149" i="10"/>
  <c r="C149" i="10"/>
  <c r="D149" i="10"/>
  <c r="E149" i="10"/>
  <c r="H149" i="10"/>
  <c r="I149" i="10"/>
  <c r="J149" i="10"/>
  <c r="L149" i="10"/>
  <c r="W63" i="51"/>
  <c r="P63" i="51"/>
  <c r="W61" i="51"/>
  <c r="P61" i="51"/>
  <c r="W59" i="51"/>
  <c r="P59" i="51"/>
  <c r="W57" i="51"/>
  <c r="P57" i="51"/>
  <c r="P50" i="51"/>
  <c r="P48" i="51"/>
  <c r="P46" i="51"/>
  <c r="W42" i="51"/>
  <c r="P42" i="51"/>
  <c r="W40" i="51"/>
  <c r="P40" i="51"/>
  <c r="W38" i="51"/>
  <c r="P38" i="51"/>
  <c r="W36" i="51"/>
  <c r="P36" i="51"/>
  <c r="W31" i="51"/>
  <c r="P31" i="51"/>
  <c r="W29" i="51"/>
  <c r="P29" i="51"/>
  <c r="W27" i="51"/>
  <c r="P27" i="51"/>
  <c r="W25" i="51"/>
  <c r="P25" i="51"/>
  <c r="W20" i="51"/>
  <c r="P20" i="51"/>
  <c r="W18" i="51"/>
  <c r="P18" i="51"/>
  <c r="W16" i="51"/>
  <c r="P16" i="51"/>
  <c r="W14" i="51"/>
  <c r="P14" i="51"/>
  <c r="W9" i="51"/>
  <c r="P9" i="51"/>
  <c r="W7" i="51"/>
  <c r="P7" i="51"/>
  <c r="W5" i="51"/>
  <c r="P5" i="51"/>
  <c r="W3" i="51"/>
  <c r="P3" i="51"/>
  <c r="T2" i="52"/>
  <c r="N2" i="52"/>
  <c r="K2" i="52"/>
  <c r="H2" i="52"/>
  <c r="E2" i="52"/>
  <c r="AG9" i="52"/>
  <c r="AF9" i="52"/>
  <c r="AD9" i="52"/>
  <c r="Z9" i="52"/>
  <c r="AG8" i="52"/>
  <c r="AF8" i="52"/>
  <c r="AD8" i="52"/>
  <c r="Z8" i="52"/>
  <c r="AG7" i="52"/>
  <c r="AF7" i="52"/>
  <c r="AD7" i="52"/>
  <c r="Z7" i="52"/>
  <c r="AG6" i="52"/>
  <c r="AF6" i="52"/>
  <c r="AD6" i="52"/>
  <c r="Z6" i="52"/>
  <c r="AG5" i="52"/>
  <c r="AF5" i="52"/>
  <c r="AD5" i="52"/>
  <c r="Z5" i="52"/>
  <c r="AG4" i="52"/>
  <c r="AF4" i="52"/>
  <c r="AD4" i="52"/>
  <c r="Z4" i="52"/>
  <c r="AG3" i="52"/>
  <c r="AF3" i="52"/>
  <c r="AD3" i="52"/>
  <c r="AD10" i="52" s="1"/>
  <c r="Z3" i="52"/>
  <c r="B2" i="52"/>
  <c r="B573" i="10"/>
  <c r="C573" i="10"/>
  <c r="D573" i="10"/>
  <c r="E573" i="10"/>
  <c r="B574" i="10"/>
  <c r="C574" i="10"/>
  <c r="D574" i="10"/>
  <c r="E574" i="10"/>
  <c r="B575" i="10"/>
  <c r="C575" i="10"/>
  <c r="D575" i="10"/>
  <c r="E575" i="10"/>
  <c r="B576" i="10"/>
  <c r="C576" i="10"/>
  <c r="D576" i="10"/>
  <c r="E576" i="10"/>
  <c r="B577" i="10"/>
  <c r="C577" i="10"/>
  <c r="D577" i="10"/>
  <c r="E577" i="10"/>
  <c r="A223" i="10"/>
  <c r="B223" i="10"/>
  <c r="C223" i="10"/>
  <c r="D223" i="10"/>
  <c r="E223" i="10"/>
  <c r="H223" i="10"/>
  <c r="I223" i="10"/>
  <c r="J223" i="10"/>
  <c r="L223" i="10"/>
  <c r="A224" i="10"/>
  <c r="A631" i="49" s="1"/>
  <c r="B224" i="10"/>
  <c r="B631" i="49" s="1"/>
  <c r="C224" i="10"/>
  <c r="C631" i="49" s="1"/>
  <c r="D224" i="10"/>
  <c r="D631" i="49" s="1"/>
  <c r="E224" i="10"/>
  <c r="E631" i="49" s="1"/>
  <c r="H224" i="10"/>
  <c r="H631" i="49" s="1"/>
  <c r="I224" i="10"/>
  <c r="J224" i="10"/>
  <c r="J631" i="49" s="1"/>
  <c r="L224" i="10"/>
  <c r="A225" i="10"/>
  <c r="H210" i="10"/>
  <c r="H28" i="49" s="1"/>
  <c r="B751" i="10"/>
  <c r="C751" i="10"/>
  <c r="D751" i="10"/>
  <c r="E751" i="10"/>
  <c r="H751" i="10"/>
  <c r="I751" i="10"/>
  <c r="J751" i="10"/>
  <c r="L751" i="10"/>
  <c r="H228" i="10"/>
  <c r="I228" i="10"/>
  <c r="J228" i="10"/>
  <c r="L228" i="10"/>
  <c r="B716" i="10"/>
  <c r="B246" i="49" s="1"/>
  <c r="C716" i="10"/>
  <c r="C246" i="49" s="1"/>
  <c r="D716" i="10"/>
  <c r="D246" i="49" s="1"/>
  <c r="E716" i="10"/>
  <c r="E246" i="49" s="1"/>
  <c r="B61" i="10"/>
  <c r="C61" i="10"/>
  <c r="D61" i="10"/>
  <c r="E61" i="10"/>
  <c r="B750" i="10"/>
  <c r="B722" i="49" s="1"/>
  <c r="C750" i="10"/>
  <c r="C722" i="49" s="1"/>
  <c r="D750" i="10"/>
  <c r="D722" i="49" s="1"/>
  <c r="E750" i="10"/>
  <c r="E722" i="49" s="1"/>
  <c r="E846" i="10"/>
  <c r="H846" i="10"/>
  <c r="I846" i="10"/>
  <c r="J846" i="10"/>
  <c r="L846" i="10"/>
  <c r="A840" i="10"/>
  <c r="B840" i="10"/>
  <c r="C840" i="10"/>
  <c r="E840" i="10"/>
  <c r="H840" i="10"/>
  <c r="I840" i="10"/>
  <c r="J840" i="10"/>
  <c r="L840" i="10"/>
  <c r="B907" i="10"/>
  <c r="C907" i="10"/>
  <c r="D907" i="10"/>
  <c r="E907" i="10"/>
  <c r="L907" i="10"/>
  <c r="B908" i="10"/>
  <c r="C908" i="10"/>
  <c r="D908" i="10"/>
  <c r="E908" i="10"/>
  <c r="L908" i="10"/>
  <c r="B909" i="10"/>
  <c r="C909" i="10"/>
  <c r="D909" i="10"/>
  <c r="E909" i="10"/>
  <c r="L909" i="10"/>
  <c r="B910" i="10"/>
  <c r="B533" i="49" s="1"/>
  <c r="C910" i="10"/>
  <c r="C533" i="49" s="1"/>
  <c r="D910" i="10"/>
  <c r="D533" i="49" s="1"/>
  <c r="E910" i="10"/>
  <c r="E533" i="49" s="1"/>
  <c r="L910" i="10"/>
  <c r="B880" i="10"/>
  <c r="C880" i="10"/>
  <c r="D880" i="10"/>
  <c r="E880" i="10"/>
  <c r="H880" i="10"/>
  <c r="I880" i="10"/>
  <c r="J880" i="10"/>
  <c r="L880" i="10"/>
  <c r="H123" i="10"/>
  <c r="I123" i="10"/>
  <c r="J123" i="10"/>
  <c r="L123" i="10"/>
  <c r="B503" i="10"/>
  <c r="C503" i="10"/>
  <c r="D503" i="10"/>
  <c r="H503" i="10"/>
  <c r="I503" i="10"/>
  <c r="J503" i="10"/>
  <c r="L503" i="10"/>
  <c r="B504" i="10"/>
  <c r="C504" i="10"/>
  <c r="D504" i="10"/>
  <c r="H504" i="10"/>
  <c r="I504" i="10"/>
  <c r="J504" i="10"/>
  <c r="L504" i="10"/>
  <c r="B505" i="10"/>
  <c r="C505" i="10"/>
  <c r="D505" i="10"/>
  <c r="H505" i="10"/>
  <c r="I505" i="10"/>
  <c r="J505" i="10"/>
  <c r="L505" i="10"/>
  <c r="AG9" i="50"/>
  <c r="AF9" i="50"/>
  <c r="AD9" i="50"/>
  <c r="Z9" i="50"/>
  <c r="AG8" i="50"/>
  <c r="AF8" i="50"/>
  <c r="AD8" i="50"/>
  <c r="Z8" i="50"/>
  <c r="AG7" i="50"/>
  <c r="AF7" i="50"/>
  <c r="AD7" i="50"/>
  <c r="Z7" i="50"/>
  <c r="AG6" i="50"/>
  <c r="AF6" i="50"/>
  <c r="AD6" i="50"/>
  <c r="Z6" i="50"/>
  <c r="AG5" i="50"/>
  <c r="AF5" i="50"/>
  <c r="AD5" i="50"/>
  <c r="Z5" i="50"/>
  <c r="AG4" i="50"/>
  <c r="AF4" i="50"/>
  <c r="AD4" i="50"/>
  <c r="Z4" i="50"/>
  <c r="AG3" i="50"/>
  <c r="AF3" i="50"/>
  <c r="AD3" i="50"/>
  <c r="Z3" i="50"/>
  <c r="AG2" i="50"/>
  <c r="AF2" i="50"/>
  <c r="AD2" i="50"/>
  <c r="AD10" i="50" s="1"/>
  <c r="Z2" i="50"/>
  <c r="AG20" i="50"/>
  <c r="AF20" i="50"/>
  <c r="AD20" i="50"/>
  <c r="Z20" i="50"/>
  <c r="AG19" i="50"/>
  <c r="AF19" i="50"/>
  <c r="AD19" i="50"/>
  <c r="Z19" i="50"/>
  <c r="AG18" i="50"/>
  <c r="AF18" i="50"/>
  <c r="AD18" i="50"/>
  <c r="Z18" i="50"/>
  <c r="AG17" i="50"/>
  <c r="AF17" i="50"/>
  <c r="AD17" i="50"/>
  <c r="Z17" i="50"/>
  <c r="AG16" i="50"/>
  <c r="AF16" i="50"/>
  <c r="AD16" i="50"/>
  <c r="Z16" i="50"/>
  <c r="AG15" i="50"/>
  <c r="AF15" i="50"/>
  <c r="AD15" i="50"/>
  <c r="Z15" i="50"/>
  <c r="AG14" i="50"/>
  <c r="AF14" i="50"/>
  <c r="AD14" i="50"/>
  <c r="Z14" i="50"/>
  <c r="AG13" i="50"/>
  <c r="AF13" i="50"/>
  <c r="AD13" i="50"/>
  <c r="Z13" i="50"/>
  <c r="AG31" i="50"/>
  <c r="AF31" i="50"/>
  <c r="AD31" i="50"/>
  <c r="Z31" i="50"/>
  <c r="AG30" i="50"/>
  <c r="AF30" i="50"/>
  <c r="AD30" i="50"/>
  <c r="Z30" i="50"/>
  <c r="AG29" i="50"/>
  <c r="AF29" i="50"/>
  <c r="AD29" i="50"/>
  <c r="Z29" i="50"/>
  <c r="AG28" i="50"/>
  <c r="AF28" i="50"/>
  <c r="AD28" i="50"/>
  <c r="Z28" i="50"/>
  <c r="AG27" i="50"/>
  <c r="AF27" i="50"/>
  <c r="AD27" i="50"/>
  <c r="Z27" i="50"/>
  <c r="AG26" i="50"/>
  <c r="AF26" i="50"/>
  <c r="AD26" i="50"/>
  <c r="Z26" i="50"/>
  <c r="AG25" i="50"/>
  <c r="AF25" i="50"/>
  <c r="AD25" i="50"/>
  <c r="Z25" i="50"/>
  <c r="AG24" i="50"/>
  <c r="AF24" i="50"/>
  <c r="AD24" i="50"/>
  <c r="Z24" i="50"/>
  <c r="H120" i="50"/>
  <c r="H119" i="50"/>
  <c r="H118" i="50"/>
  <c r="H117" i="50"/>
  <c r="H116" i="50"/>
  <c r="H115" i="50"/>
  <c r="H114" i="50"/>
  <c r="H110" i="50"/>
  <c r="H109" i="50"/>
  <c r="H108" i="50"/>
  <c r="H107" i="50"/>
  <c r="H106" i="50"/>
  <c r="H105" i="50"/>
  <c r="H104" i="50"/>
  <c r="H103" i="50"/>
  <c r="H99" i="50"/>
  <c r="H98" i="50"/>
  <c r="H97" i="50"/>
  <c r="H96" i="50"/>
  <c r="H95" i="50"/>
  <c r="H94" i="50"/>
  <c r="H93" i="50"/>
  <c r="H92" i="50"/>
  <c r="H86" i="50"/>
  <c r="H85" i="50"/>
  <c r="H84" i="50"/>
  <c r="H83" i="50"/>
  <c r="H82" i="50"/>
  <c r="H81" i="50"/>
  <c r="H80" i="50"/>
  <c r="H79" i="50"/>
  <c r="AG43" i="50"/>
  <c r="AF43" i="50"/>
  <c r="AD43" i="50"/>
  <c r="Z43" i="50"/>
  <c r="AG42" i="50"/>
  <c r="AF42" i="50"/>
  <c r="AD42" i="50"/>
  <c r="Z42" i="50"/>
  <c r="AG41" i="50"/>
  <c r="AF41" i="50"/>
  <c r="AD41" i="50"/>
  <c r="Z41" i="50"/>
  <c r="AG40" i="50"/>
  <c r="AF40" i="50"/>
  <c r="AD40" i="50"/>
  <c r="Z40" i="50"/>
  <c r="AG39" i="50"/>
  <c r="AF39" i="50"/>
  <c r="AD39" i="50"/>
  <c r="Z39" i="50"/>
  <c r="AG38" i="50"/>
  <c r="AF38" i="50"/>
  <c r="AD38" i="50"/>
  <c r="Z38" i="50"/>
  <c r="AG37" i="50"/>
  <c r="AF37" i="50"/>
  <c r="AD37" i="50"/>
  <c r="Z37" i="50"/>
  <c r="B604" i="10"/>
  <c r="C604" i="10"/>
  <c r="D604" i="10"/>
  <c r="E604" i="10"/>
  <c r="H604" i="10"/>
  <c r="I604" i="10"/>
  <c r="J604" i="10"/>
  <c r="L604" i="10"/>
  <c r="B605" i="10"/>
  <c r="C605" i="10"/>
  <c r="D605" i="10"/>
  <c r="E605" i="10"/>
  <c r="H605" i="10"/>
  <c r="I605" i="10"/>
  <c r="J605" i="10"/>
  <c r="L605" i="10"/>
  <c r="B606" i="10"/>
  <c r="B701" i="49" s="1"/>
  <c r="C606" i="10"/>
  <c r="C701" i="49" s="1"/>
  <c r="D606" i="10"/>
  <c r="D701" i="49" s="1"/>
  <c r="E606" i="10"/>
  <c r="E701" i="49" s="1"/>
  <c r="H606" i="10"/>
  <c r="H701" i="49" s="1"/>
  <c r="I606" i="10"/>
  <c r="I701" i="49" s="1"/>
  <c r="J606" i="10"/>
  <c r="L606" i="10"/>
  <c r="J290" i="10"/>
  <c r="H290" i="10"/>
  <c r="I290" i="10"/>
  <c r="A290" i="10"/>
  <c r="B290" i="10"/>
  <c r="C290" i="10"/>
  <c r="D290" i="10"/>
  <c r="E290" i="10"/>
  <c r="B748" i="10"/>
  <c r="B367" i="49" s="1"/>
  <c r="C748" i="10"/>
  <c r="C367" i="49" s="1"/>
  <c r="D748" i="10"/>
  <c r="D367" i="49" s="1"/>
  <c r="E748" i="10"/>
  <c r="E367" i="49" s="1"/>
  <c r="B749" i="10"/>
  <c r="B526" i="49" s="1"/>
  <c r="C749" i="10"/>
  <c r="C526" i="49" s="1"/>
  <c r="D749" i="10"/>
  <c r="D526" i="49" s="1"/>
  <c r="E749" i="10"/>
  <c r="E526" i="49" s="1"/>
  <c r="I711" i="10"/>
  <c r="I379" i="49" s="1"/>
  <c r="B326" i="10"/>
  <c r="C326" i="10"/>
  <c r="D326" i="10"/>
  <c r="E326" i="10"/>
  <c r="B327" i="10"/>
  <c r="B150" i="49" s="1"/>
  <c r="C327" i="10"/>
  <c r="C150" i="49" s="1"/>
  <c r="D327" i="10"/>
  <c r="D150" i="49" s="1"/>
  <c r="E327" i="10"/>
  <c r="E150" i="49" s="1"/>
  <c r="A463" i="10"/>
  <c r="B463" i="10"/>
  <c r="C463" i="10"/>
  <c r="D463" i="10"/>
  <c r="E463" i="10"/>
  <c r="H463" i="10"/>
  <c r="I463" i="10"/>
  <c r="J463" i="10"/>
  <c r="L463" i="10"/>
  <c r="A464" i="10"/>
  <c r="B464" i="10"/>
  <c r="C464" i="10"/>
  <c r="D464" i="10"/>
  <c r="E464" i="10"/>
  <c r="H464" i="10"/>
  <c r="I464" i="10"/>
  <c r="J464" i="10"/>
  <c r="L464" i="10"/>
  <c r="A327" i="10"/>
  <c r="A150" i="49" s="1"/>
  <c r="A328" i="10"/>
  <c r="A651" i="49" s="1"/>
  <c r="B328" i="10"/>
  <c r="B651" i="49" s="1"/>
  <c r="C328" i="10"/>
  <c r="C651" i="49" s="1"/>
  <c r="D328" i="10"/>
  <c r="D651" i="49" s="1"/>
  <c r="E328" i="10"/>
  <c r="E651" i="49" s="1"/>
  <c r="B713" i="10"/>
  <c r="C713" i="10"/>
  <c r="D713" i="10"/>
  <c r="E713" i="10"/>
  <c r="B714" i="10"/>
  <c r="C714" i="10"/>
  <c r="D714" i="10"/>
  <c r="E714" i="10"/>
  <c r="B715" i="10"/>
  <c r="C715" i="10"/>
  <c r="D715" i="10"/>
  <c r="E715" i="10"/>
  <c r="B603" i="10"/>
  <c r="B700" i="49" s="1"/>
  <c r="C603" i="10"/>
  <c r="C700" i="49" s="1"/>
  <c r="D603" i="10"/>
  <c r="D700" i="49" s="1"/>
  <c r="A288" i="10"/>
  <c r="B288" i="10"/>
  <c r="C288" i="10"/>
  <c r="D288" i="10"/>
  <c r="E288" i="10"/>
  <c r="H288" i="10"/>
  <c r="I288" i="10"/>
  <c r="J288" i="10"/>
  <c r="L288" i="10"/>
  <c r="A289" i="10"/>
  <c r="B289" i="10"/>
  <c r="C289" i="10"/>
  <c r="D289" i="10"/>
  <c r="E289" i="10"/>
  <c r="H289" i="10"/>
  <c r="I289" i="10"/>
  <c r="J289" i="10"/>
  <c r="L289" i="10"/>
  <c r="B841" i="10"/>
  <c r="C841" i="10"/>
  <c r="B842" i="10"/>
  <c r="C842" i="10"/>
  <c r="B843" i="10"/>
  <c r="C843" i="10"/>
  <c r="A841" i="10"/>
  <c r="A842" i="10"/>
  <c r="A843" i="10"/>
  <c r="E842" i="10"/>
  <c r="E843" i="10"/>
  <c r="B747" i="10"/>
  <c r="B536" i="49" s="1"/>
  <c r="C747" i="10"/>
  <c r="C536" i="49" s="1"/>
  <c r="D747" i="10"/>
  <c r="D536" i="49" s="1"/>
  <c r="E747" i="10"/>
  <c r="E536" i="49" s="1"/>
  <c r="B572" i="10"/>
  <c r="C572" i="10"/>
  <c r="D572" i="10"/>
  <c r="E572" i="10"/>
  <c r="B324" i="10"/>
  <c r="B455" i="49" s="1"/>
  <c r="C324" i="10"/>
  <c r="C455" i="49" s="1"/>
  <c r="D324" i="10"/>
  <c r="D455" i="49" s="1"/>
  <c r="E324" i="10"/>
  <c r="E455" i="49" s="1"/>
  <c r="H324" i="10"/>
  <c r="H455" i="49" s="1"/>
  <c r="I324" i="10"/>
  <c r="I455" i="49" s="1"/>
  <c r="J324" i="10"/>
  <c r="J455" i="49" s="1"/>
  <c r="L324" i="10"/>
  <c r="B325" i="10"/>
  <c r="B464" i="49" s="1"/>
  <c r="C325" i="10"/>
  <c r="C464" i="49" s="1"/>
  <c r="D325" i="10"/>
  <c r="D464" i="49" s="1"/>
  <c r="E325" i="10"/>
  <c r="E464" i="49" s="1"/>
  <c r="F464" i="49"/>
  <c r="H325" i="10"/>
  <c r="H464" i="49" s="1"/>
  <c r="I325" i="10"/>
  <c r="I464" i="49" s="1"/>
  <c r="J325" i="10"/>
  <c r="J464" i="49" s="1"/>
  <c r="L325" i="10"/>
  <c r="F150" i="49"/>
  <c r="H327" i="10"/>
  <c r="H150" i="49" s="1"/>
  <c r="I327" i="10"/>
  <c r="I150" i="49" s="1"/>
  <c r="J327" i="10"/>
  <c r="J150" i="49" s="1"/>
  <c r="L327" i="10"/>
  <c r="B602" i="10"/>
  <c r="B170" i="49" s="1"/>
  <c r="C602" i="10"/>
  <c r="C170" i="49" s="1"/>
  <c r="D602" i="10"/>
  <c r="D170" i="49" s="1"/>
  <c r="E602" i="10"/>
  <c r="E170" i="49" s="1"/>
  <c r="B188" i="10"/>
  <c r="B254" i="49" s="1"/>
  <c r="C188" i="10"/>
  <c r="C254" i="49" s="1"/>
  <c r="D188" i="10"/>
  <c r="D254" i="49" s="1"/>
  <c r="A221" i="10"/>
  <c r="B221" i="10"/>
  <c r="C221" i="10"/>
  <c r="D221" i="10"/>
  <c r="E221" i="10"/>
  <c r="H221" i="10"/>
  <c r="I221" i="10"/>
  <c r="J221" i="10"/>
  <c r="L221" i="10"/>
  <c r="A222" i="10"/>
  <c r="B222" i="10"/>
  <c r="C222" i="10"/>
  <c r="D222" i="10"/>
  <c r="E222" i="10"/>
  <c r="H222" i="10"/>
  <c r="I222" i="10"/>
  <c r="J222" i="10"/>
  <c r="L222" i="10"/>
  <c r="B213" i="10"/>
  <c r="B626" i="49" s="1"/>
  <c r="C213" i="10"/>
  <c r="C626" i="49" s="1"/>
  <c r="A42" i="10"/>
  <c r="A8" i="49" s="1"/>
  <c r="B42" i="10"/>
  <c r="B8" i="49" s="1"/>
  <c r="C42" i="10"/>
  <c r="C8" i="49" s="1"/>
  <c r="D42" i="10"/>
  <c r="D8" i="49" s="1"/>
  <c r="E42" i="10"/>
  <c r="E8" i="49" s="1"/>
  <c r="A43" i="10"/>
  <c r="A126" i="49" s="1"/>
  <c r="B43" i="10"/>
  <c r="B126" i="49" s="1"/>
  <c r="C43" i="10"/>
  <c r="C126" i="49" s="1"/>
  <c r="D43" i="10"/>
  <c r="D126" i="49" s="1"/>
  <c r="E43" i="10"/>
  <c r="E126" i="49" s="1"/>
  <c r="A44" i="10"/>
  <c r="A127" i="49" s="1"/>
  <c r="B44" i="10"/>
  <c r="B127" i="49" s="1"/>
  <c r="C44" i="10"/>
  <c r="C127" i="49" s="1"/>
  <c r="D44" i="10"/>
  <c r="D127" i="49" s="1"/>
  <c r="E44" i="10"/>
  <c r="E127" i="49" s="1"/>
  <c r="A45" i="10"/>
  <c r="A41" i="49" s="1"/>
  <c r="B45" i="10"/>
  <c r="B41" i="49" s="1"/>
  <c r="C45" i="10"/>
  <c r="C41" i="49" s="1"/>
  <c r="D45" i="10"/>
  <c r="D41" i="49" s="1"/>
  <c r="E45" i="10"/>
  <c r="E41" i="49" s="1"/>
  <c r="A46" i="10"/>
  <c r="A310" i="49" s="1"/>
  <c r="B46" i="10"/>
  <c r="B310" i="49" s="1"/>
  <c r="C46" i="10"/>
  <c r="C310" i="49" s="1"/>
  <c r="D46" i="10"/>
  <c r="D310" i="49" s="1"/>
  <c r="E46" i="10"/>
  <c r="E310" i="49" s="1"/>
  <c r="A47" i="10"/>
  <c r="A191" i="49" s="1"/>
  <c r="B47" i="10"/>
  <c r="B191" i="49" s="1"/>
  <c r="C47" i="10"/>
  <c r="C191" i="49" s="1"/>
  <c r="D47" i="10"/>
  <c r="D191" i="49" s="1"/>
  <c r="E47" i="10"/>
  <c r="E191" i="49" s="1"/>
  <c r="A48" i="10"/>
  <c r="A11" i="49" s="1"/>
  <c r="B48" i="10"/>
  <c r="B11" i="49" s="1"/>
  <c r="C48" i="10"/>
  <c r="C11" i="49" s="1"/>
  <c r="D48" i="10"/>
  <c r="D11" i="49" s="1"/>
  <c r="E48" i="10"/>
  <c r="E11" i="49" s="1"/>
  <c r="A49" i="10"/>
  <c r="A256" i="49" s="1"/>
  <c r="B49" i="10"/>
  <c r="B256" i="49" s="1"/>
  <c r="C49" i="10"/>
  <c r="C256" i="49" s="1"/>
  <c r="D49" i="10"/>
  <c r="D256" i="49" s="1"/>
  <c r="E49" i="10"/>
  <c r="E256" i="49" s="1"/>
  <c r="A50" i="10"/>
  <c r="A288" i="49" s="1"/>
  <c r="B50" i="10"/>
  <c r="B288" i="49" s="1"/>
  <c r="C50" i="10"/>
  <c r="C288" i="49" s="1"/>
  <c r="D50" i="10"/>
  <c r="D288" i="49" s="1"/>
  <c r="E50" i="10"/>
  <c r="E288" i="49" s="1"/>
  <c r="A51" i="10"/>
  <c r="A282" i="49" s="1"/>
  <c r="B51" i="10"/>
  <c r="B282" i="49" s="1"/>
  <c r="C51" i="10"/>
  <c r="C282" i="49" s="1"/>
  <c r="D51" i="10"/>
  <c r="D282" i="49" s="1"/>
  <c r="E51" i="10"/>
  <c r="E282" i="49" s="1"/>
  <c r="A52" i="10"/>
  <c r="A192" i="49" s="1"/>
  <c r="B52" i="10"/>
  <c r="B192" i="49" s="1"/>
  <c r="C52" i="10"/>
  <c r="C192" i="49" s="1"/>
  <c r="D52" i="10"/>
  <c r="D192" i="49" s="1"/>
  <c r="E52" i="10"/>
  <c r="E192" i="49" s="1"/>
  <c r="A53" i="10"/>
  <c r="A129" i="49" s="1"/>
  <c r="B53" i="10"/>
  <c r="B129" i="49" s="1"/>
  <c r="C53" i="10"/>
  <c r="C129" i="49" s="1"/>
  <c r="D53" i="10"/>
  <c r="D129" i="49" s="1"/>
  <c r="E53" i="10"/>
  <c r="E129" i="49" s="1"/>
  <c r="A54" i="10"/>
  <c r="A18" i="49" s="1"/>
  <c r="B54" i="10"/>
  <c r="B18" i="49" s="1"/>
  <c r="C54" i="10"/>
  <c r="C18" i="49" s="1"/>
  <c r="D54" i="10"/>
  <c r="D18" i="49" s="1"/>
  <c r="E54" i="10"/>
  <c r="E18" i="49" s="1"/>
  <c r="A55" i="10"/>
  <c r="A329" i="49" s="1"/>
  <c r="B55" i="10"/>
  <c r="B329" i="49" s="1"/>
  <c r="C55" i="10"/>
  <c r="C329" i="49" s="1"/>
  <c r="D55" i="10"/>
  <c r="D329" i="49" s="1"/>
  <c r="E55" i="10"/>
  <c r="E329" i="49" s="1"/>
  <c r="A56" i="10"/>
  <c r="A153" i="49" s="1"/>
  <c r="B56" i="10"/>
  <c r="B153" i="49" s="1"/>
  <c r="C56" i="10"/>
  <c r="C153" i="49" s="1"/>
  <c r="D56" i="10"/>
  <c r="D153" i="49" s="1"/>
  <c r="E56" i="10"/>
  <c r="E153" i="49" s="1"/>
  <c r="A57" i="10"/>
  <c r="A589" i="49" s="1"/>
  <c r="B57" i="10"/>
  <c r="B589" i="49" s="1"/>
  <c r="C57" i="10"/>
  <c r="C589" i="49" s="1"/>
  <c r="D57" i="10"/>
  <c r="D589" i="49" s="1"/>
  <c r="E57" i="10"/>
  <c r="E589" i="49" s="1"/>
  <c r="A58" i="10"/>
  <c r="A399" i="49" s="1"/>
  <c r="B58" i="10"/>
  <c r="B399" i="49" s="1"/>
  <c r="C58" i="10"/>
  <c r="C399" i="49" s="1"/>
  <c r="D58" i="10"/>
  <c r="D399" i="49" s="1"/>
  <c r="E58" i="10"/>
  <c r="E399" i="49" s="1"/>
  <c r="A59" i="10"/>
  <c r="A183" i="49" s="1"/>
  <c r="B59" i="10"/>
  <c r="B183" i="49" s="1"/>
  <c r="C59" i="10"/>
  <c r="C183" i="49" s="1"/>
  <c r="D59" i="10"/>
  <c r="D183" i="49" s="1"/>
  <c r="E59" i="10"/>
  <c r="E183" i="49" s="1"/>
  <c r="A60" i="10"/>
  <c r="A562" i="49" s="1"/>
  <c r="B60" i="10"/>
  <c r="B562" i="49" s="1"/>
  <c r="C60" i="10"/>
  <c r="C562" i="49" s="1"/>
  <c r="D60" i="10"/>
  <c r="D562" i="49" s="1"/>
  <c r="E60" i="10"/>
  <c r="E562" i="49" s="1"/>
  <c r="B41" i="10"/>
  <c r="B116" i="49" s="1"/>
  <c r="C41" i="10"/>
  <c r="C116" i="49" s="1"/>
  <c r="D41" i="10"/>
  <c r="D116" i="49" s="1"/>
  <c r="E41" i="10"/>
  <c r="E116" i="49" s="1"/>
  <c r="A41" i="10"/>
  <c r="A116" i="49" s="1"/>
  <c r="B776" i="10"/>
  <c r="C776" i="10"/>
  <c r="D776" i="10"/>
  <c r="E776" i="10"/>
  <c r="H776" i="10"/>
  <c r="I776" i="10"/>
  <c r="J776" i="10"/>
  <c r="L776" i="10"/>
  <c r="B777" i="10"/>
  <c r="C777" i="10"/>
  <c r="D777" i="10"/>
  <c r="E777" i="10"/>
  <c r="H777" i="10"/>
  <c r="I777" i="10"/>
  <c r="J777" i="10"/>
  <c r="L777" i="10"/>
  <c r="B502" i="10"/>
  <c r="C502" i="10"/>
  <c r="D502" i="10"/>
  <c r="H502" i="10"/>
  <c r="I502" i="10"/>
  <c r="J502" i="10"/>
  <c r="L502" i="10"/>
  <c r="L1674" i="49"/>
  <c r="L1675" i="49"/>
  <c r="B83" i="10"/>
  <c r="B80" i="49" s="1"/>
  <c r="C83" i="10"/>
  <c r="C80" i="49" s="1"/>
  <c r="A571" i="10"/>
  <c r="B571" i="10"/>
  <c r="C571" i="10"/>
  <c r="D571" i="10"/>
  <c r="E571" i="10"/>
  <c r="H571" i="10"/>
  <c r="I571" i="10"/>
  <c r="J571" i="10"/>
  <c r="L571" i="10"/>
  <c r="A302" i="10"/>
  <c r="A107" i="49" s="1"/>
  <c r="B302" i="10"/>
  <c r="B107" i="49" s="1"/>
  <c r="C302" i="10"/>
  <c r="C107" i="49" s="1"/>
  <c r="D302" i="10"/>
  <c r="D107" i="49" s="1"/>
  <c r="E302" i="10"/>
  <c r="E107" i="49" s="1"/>
  <c r="F107" i="49"/>
  <c r="A303" i="10"/>
  <c r="A35" i="49" s="1"/>
  <c r="B303" i="10"/>
  <c r="B35" i="49" s="1"/>
  <c r="C303" i="10"/>
  <c r="C35" i="49" s="1"/>
  <c r="D303" i="10"/>
  <c r="D35" i="49" s="1"/>
  <c r="E303" i="10"/>
  <c r="E35" i="49" s="1"/>
  <c r="F35" i="49"/>
  <c r="A304" i="10"/>
  <c r="A383" i="49" s="1"/>
  <c r="B304" i="10"/>
  <c r="B383" i="49" s="1"/>
  <c r="C304" i="10"/>
  <c r="C383" i="49" s="1"/>
  <c r="D304" i="10"/>
  <c r="D383" i="49" s="1"/>
  <c r="E304" i="10"/>
  <c r="E383" i="49" s="1"/>
  <c r="F383" i="49"/>
  <c r="A305" i="10"/>
  <c r="A514" i="49" s="1"/>
  <c r="B305" i="10"/>
  <c r="B514" i="49" s="1"/>
  <c r="C305" i="10"/>
  <c r="C514" i="49" s="1"/>
  <c r="D305" i="10"/>
  <c r="D514" i="49" s="1"/>
  <c r="E305" i="10"/>
  <c r="E514" i="49" s="1"/>
  <c r="F514" i="49"/>
  <c r="B306" i="10"/>
  <c r="B30" i="49" s="1"/>
  <c r="C306" i="10"/>
  <c r="C30" i="49" s="1"/>
  <c r="D306" i="10"/>
  <c r="D30" i="49" s="1"/>
  <c r="E306" i="10"/>
  <c r="E30" i="49" s="1"/>
  <c r="A307" i="10"/>
  <c r="A34" i="49" s="1"/>
  <c r="B307" i="10"/>
  <c r="B34" i="49" s="1"/>
  <c r="C307" i="10"/>
  <c r="C34" i="49" s="1"/>
  <c r="D307" i="10"/>
  <c r="D34" i="49" s="1"/>
  <c r="E307" i="10"/>
  <c r="E34" i="49" s="1"/>
  <c r="F34" i="49"/>
  <c r="A308" i="10"/>
  <c r="A438" i="49" s="1"/>
  <c r="B308" i="10"/>
  <c r="B438" i="49" s="1"/>
  <c r="C308" i="10"/>
  <c r="C438" i="49" s="1"/>
  <c r="D308" i="10"/>
  <c r="D438" i="49" s="1"/>
  <c r="E308" i="10"/>
  <c r="E438" i="49" s="1"/>
  <c r="F438" i="49"/>
  <c r="A309" i="10"/>
  <c r="A356" i="49" s="1"/>
  <c r="B309" i="10"/>
  <c r="B356" i="49" s="1"/>
  <c r="C309" i="10"/>
  <c r="C356" i="49" s="1"/>
  <c r="D309" i="10"/>
  <c r="D356" i="49" s="1"/>
  <c r="E309" i="10"/>
  <c r="E356" i="49" s="1"/>
  <c r="F356" i="49"/>
  <c r="A310" i="10"/>
  <c r="A525" i="49" s="1"/>
  <c r="B310" i="10"/>
  <c r="B525" i="49" s="1"/>
  <c r="C310" i="10"/>
  <c r="C525" i="49" s="1"/>
  <c r="D310" i="10"/>
  <c r="D525" i="49" s="1"/>
  <c r="E310" i="10"/>
  <c r="E525" i="49" s="1"/>
  <c r="F525" i="49"/>
  <c r="A311" i="10"/>
  <c r="A60" i="49" s="1"/>
  <c r="B311" i="10"/>
  <c r="B60" i="49" s="1"/>
  <c r="C311" i="10"/>
  <c r="C60" i="49" s="1"/>
  <c r="D311" i="10"/>
  <c r="D60" i="49" s="1"/>
  <c r="E311" i="10"/>
  <c r="E60" i="49" s="1"/>
  <c r="F60" i="49"/>
  <c r="A312" i="10"/>
  <c r="A17" i="49" s="1"/>
  <c r="B312" i="10"/>
  <c r="B17" i="49" s="1"/>
  <c r="C312" i="10"/>
  <c r="C17" i="49" s="1"/>
  <c r="D312" i="10"/>
  <c r="D17" i="49" s="1"/>
  <c r="E312" i="10"/>
  <c r="E17" i="49" s="1"/>
  <c r="A313" i="10"/>
  <c r="A105" i="49" s="1"/>
  <c r="B313" i="10"/>
  <c r="B105" i="49" s="1"/>
  <c r="C313" i="10"/>
  <c r="C105" i="49" s="1"/>
  <c r="D313" i="10"/>
  <c r="D105" i="49" s="1"/>
  <c r="E313" i="10"/>
  <c r="E105" i="49" s="1"/>
  <c r="F105" i="49"/>
  <c r="A314" i="10"/>
  <c r="A648" i="49" s="1"/>
  <c r="B314" i="10"/>
  <c r="B648" i="49" s="1"/>
  <c r="C314" i="10"/>
  <c r="C648" i="49" s="1"/>
  <c r="D314" i="10"/>
  <c r="D648" i="49" s="1"/>
  <c r="E314" i="10"/>
  <c r="E648" i="49" s="1"/>
  <c r="F648" i="49"/>
  <c r="A315" i="10"/>
  <c r="A512" i="49" s="1"/>
  <c r="B315" i="10"/>
  <c r="B512" i="49" s="1"/>
  <c r="C315" i="10"/>
  <c r="C512" i="49" s="1"/>
  <c r="D315" i="10"/>
  <c r="D512" i="49" s="1"/>
  <c r="E315" i="10"/>
  <c r="E512" i="49" s="1"/>
  <c r="F512" i="49"/>
  <c r="A316" i="10"/>
  <c r="A519" i="49" s="1"/>
  <c r="B316" i="10"/>
  <c r="B519" i="49" s="1"/>
  <c r="C316" i="10"/>
  <c r="C519" i="49" s="1"/>
  <c r="D316" i="10"/>
  <c r="D519" i="49" s="1"/>
  <c r="E316" i="10"/>
  <c r="E519" i="49" s="1"/>
  <c r="A317" i="10"/>
  <c r="A61" i="49" s="1"/>
  <c r="B317" i="10"/>
  <c r="B61" i="49" s="1"/>
  <c r="C317" i="10"/>
  <c r="C61" i="49" s="1"/>
  <c r="D317" i="10"/>
  <c r="D61" i="49" s="1"/>
  <c r="E317" i="10"/>
  <c r="E61" i="49" s="1"/>
  <c r="F61" i="49"/>
  <c r="A318" i="10"/>
  <c r="A649" i="49" s="1"/>
  <c r="B318" i="10"/>
  <c r="B649" i="49" s="1"/>
  <c r="C318" i="10"/>
  <c r="C649" i="49" s="1"/>
  <c r="D318" i="10"/>
  <c r="D649" i="49" s="1"/>
  <c r="E318" i="10"/>
  <c r="E649" i="49" s="1"/>
  <c r="F649" i="49"/>
  <c r="A319" i="10"/>
  <c r="A474" i="49" s="1"/>
  <c r="B319" i="10"/>
  <c r="B474" i="49" s="1"/>
  <c r="C319" i="10"/>
  <c r="C474" i="49" s="1"/>
  <c r="D319" i="10"/>
  <c r="D474" i="49" s="1"/>
  <c r="E319" i="10"/>
  <c r="E474" i="49" s="1"/>
  <c r="F474" i="49"/>
  <c r="A320" i="10"/>
  <c r="A494" i="49" s="1"/>
  <c r="B320" i="10"/>
  <c r="B494" i="49" s="1"/>
  <c r="C320" i="10"/>
  <c r="C494" i="49" s="1"/>
  <c r="D320" i="10"/>
  <c r="D494" i="49" s="1"/>
  <c r="E320" i="10"/>
  <c r="E494" i="49" s="1"/>
  <c r="A321" i="10"/>
  <c r="A583" i="49" s="1"/>
  <c r="B321" i="10"/>
  <c r="B583" i="49" s="1"/>
  <c r="C321" i="10"/>
  <c r="C583" i="49" s="1"/>
  <c r="D321" i="10"/>
  <c r="D583" i="49" s="1"/>
  <c r="E321" i="10"/>
  <c r="E583" i="49" s="1"/>
  <c r="F583" i="49"/>
  <c r="A322" i="10"/>
  <c r="A650" i="49" s="1"/>
  <c r="B322" i="10"/>
  <c r="B650" i="49" s="1"/>
  <c r="C322" i="10"/>
  <c r="C650" i="49" s="1"/>
  <c r="D322" i="10"/>
  <c r="D650" i="49" s="1"/>
  <c r="E322" i="10"/>
  <c r="E650" i="49" s="1"/>
  <c r="F650" i="49"/>
  <c r="A323" i="10"/>
  <c r="A378" i="49" s="1"/>
  <c r="B323" i="10"/>
  <c r="B378" i="49" s="1"/>
  <c r="C323" i="10"/>
  <c r="C378" i="49" s="1"/>
  <c r="D323" i="10"/>
  <c r="D378" i="49" s="1"/>
  <c r="E323" i="10"/>
  <c r="E378" i="49" s="1"/>
  <c r="F378" i="49"/>
  <c r="A324" i="10"/>
  <c r="A455" i="49" s="1"/>
  <c r="F455" i="49"/>
  <c r="A325" i="10"/>
  <c r="A464" i="49" s="1"/>
  <c r="B301" i="10"/>
  <c r="B345" i="49" s="1"/>
  <c r="C301" i="10"/>
  <c r="C345" i="49" s="1"/>
  <c r="D301" i="10"/>
  <c r="D345" i="49" s="1"/>
  <c r="E301" i="10"/>
  <c r="E345" i="49" s="1"/>
  <c r="F345" i="49"/>
  <c r="A301" i="10"/>
  <c r="A345" i="49" s="1"/>
  <c r="E4" i="49"/>
  <c r="H601" i="49"/>
  <c r="I601" i="49"/>
  <c r="J601" i="49"/>
  <c r="K601" i="49"/>
  <c r="G602" i="49"/>
  <c r="H602" i="49"/>
  <c r="I602" i="49"/>
  <c r="J602" i="49"/>
  <c r="K602" i="49"/>
  <c r="G603" i="49"/>
  <c r="H603" i="49"/>
  <c r="I603" i="49"/>
  <c r="J603" i="49"/>
  <c r="K603" i="49"/>
  <c r="A398" i="49"/>
  <c r="B398" i="49"/>
  <c r="C398" i="49"/>
  <c r="D398" i="49"/>
  <c r="E398" i="49"/>
  <c r="F398" i="49"/>
  <c r="F116" i="49"/>
  <c r="F8" i="49"/>
  <c r="F126" i="49"/>
  <c r="F127" i="49"/>
  <c r="F41" i="49"/>
  <c r="F310" i="49"/>
  <c r="F191" i="49"/>
  <c r="F11" i="49"/>
  <c r="F256" i="49"/>
  <c r="F288" i="49"/>
  <c r="F282" i="49"/>
  <c r="F192" i="49"/>
  <c r="F129" i="49"/>
  <c r="F18" i="49"/>
  <c r="F329" i="49"/>
  <c r="F153" i="49"/>
  <c r="F589" i="49"/>
  <c r="F399" i="49"/>
  <c r="F183" i="49"/>
  <c r="F562" i="49"/>
  <c r="A563" i="49"/>
  <c r="B563" i="49"/>
  <c r="C563" i="49"/>
  <c r="D563" i="49"/>
  <c r="E563" i="49"/>
  <c r="F563" i="49"/>
  <c r="F393" i="49"/>
  <c r="F203" i="49"/>
  <c r="F144" i="49"/>
  <c r="F443" i="49"/>
  <c r="F605" i="49"/>
  <c r="F79" i="49"/>
  <c r="F176" i="49"/>
  <c r="F13" i="49"/>
  <c r="F177" i="49"/>
  <c r="F180" i="49"/>
  <c r="F45" i="49"/>
  <c r="F212" i="49"/>
  <c r="F335" i="49"/>
  <c r="F12" i="49"/>
  <c r="A25" i="49"/>
  <c r="F25" i="49"/>
  <c r="A80" i="49"/>
  <c r="F80" i="49"/>
  <c r="F375" i="49"/>
  <c r="F606" i="49"/>
  <c r="F501" i="49"/>
  <c r="F513" i="49"/>
  <c r="F253" i="49"/>
  <c r="F286" i="49"/>
  <c r="F125" i="49"/>
  <c r="F155" i="49"/>
  <c r="F250" i="49"/>
  <c r="F607" i="49"/>
  <c r="F608" i="49"/>
  <c r="F263" i="49"/>
  <c r="F195" i="49"/>
  <c r="F102" i="49"/>
  <c r="F609" i="49"/>
  <c r="F136" i="49"/>
  <c r="F142" i="49"/>
  <c r="F104" i="49"/>
  <c r="F610" i="49"/>
  <c r="F439" i="49"/>
  <c r="F611" i="49"/>
  <c r="F143" i="49"/>
  <c r="F612" i="49"/>
  <c r="F613" i="49"/>
  <c r="F270" i="49"/>
  <c r="F614" i="49"/>
  <c r="F556" i="49"/>
  <c r="F376" i="49"/>
  <c r="F615" i="49"/>
  <c r="F616" i="49"/>
  <c r="A617" i="49"/>
  <c r="B617" i="49"/>
  <c r="C617" i="49"/>
  <c r="D617" i="49"/>
  <c r="E617" i="49"/>
  <c r="F617" i="49"/>
  <c r="G617" i="49"/>
  <c r="H617" i="49"/>
  <c r="I617" i="49"/>
  <c r="J617" i="49"/>
  <c r="K617" i="49"/>
  <c r="F362" i="49"/>
  <c r="F279" i="49"/>
  <c r="F432" i="49"/>
  <c r="F500" i="49"/>
  <c r="F62" i="49"/>
  <c r="F483" i="49"/>
  <c r="F162" i="49"/>
  <c r="F226" i="49"/>
  <c r="F395" i="49"/>
  <c r="F83" i="49"/>
  <c r="F158" i="49"/>
  <c r="F473" i="49"/>
  <c r="F201" i="49"/>
  <c r="F618" i="49"/>
  <c r="F466" i="49"/>
  <c r="F251" i="49"/>
  <c r="F619" i="49"/>
  <c r="F620" i="49"/>
  <c r="F442" i="49"/>
  <c r="F508" i="49"/>
  <c r="F348" i="49"/>
  <c r="A621" i="49"/>
  <c r="B621" i="49"/>
  <c r="C621" i="49"/>
  <c r="D621" i="49"/>
  <c r="E621" i="49"/>
  <c r="F621" i="49"/>
  <c r="G621" i="49"/>
  <c r="H621" i="49"/>
  <c r="I621" i="49"/>
  <c r="J621" i="49"/>
  <c r="K621" i="49"/>
  <c r="E46" i="49"/>
  <c r="F46" i="49"/>
  <c r="F326" i="49"/>
  <c r="F268" i="49"/>
  <c r="F540" i="49"/>
  <c r="F418" i="49"/>
  <c r="F622" i="49"/>
  <c r="F415" i="49"/>
  <c r="F22" i="49"/>
  <c r="F574" i="49"/>
  <c r="F147" i="49"/>
  <c r="F527" i="49"/>
  <c r="F422" i="49"/>
  <c r="F290" i="49"/>
  <c r="F351" i="49"/>
  <c r="F108" i="49"/>
  <c r="F188" i="49"/>
  <c r="F341" i="49"/>
  <c r="F278" i="49"/>
  <c r="F559" i="49"/>
  <c r="F254" i="49"/>
  <c r="F567" i="49"/>
  <c r="A623" i="49"/>
  <c r="B623" i="49"/>
  <c r="C623" i="49"/>
  <c r="D623" i="49"/>
  <c r="E623" i="49"/>
  <c r="F623" i="49"/>
  <c r="G623" i="49"/>
  <c r="H623" i="49"/>
  <c r="I623" i="49"/>
  <c r="J623" i="49"/>
  <c r="K623" i="49"/>
  <c r="F516" i="49"/>
  <c r="F624" i="49"/>
  <c r="F77" i="49"/>
  <c r="F584" i="49"/>
  <c r="F267" i="49"/>
  <c r="F146" i="49"/>
  <c r="F625" i="49"/>
  <c r="F27" i="49"/>
  <c r="E91" i="49"/>
  <c r="F91" i="49"/>
  <c r="F340" i="49"/>
  <c r="E149" i="49"/>
  <c r="F149" i="49"/>
  <c r="F207" i="49"/>
  <c r="F28" i="49"/>
  <c r="F7" i="49"/>
  <c r="F319" i="49"/>
  <c r="F626" i="49"/>
  <c r="F627" i="49"/>
  <c r="F88" i="49"/>
  <c r="F92" i="49"/>
  <c r="F537" i="49"/>
  <c r="F628" i="49"/>
  <c r="F629" i="49"/>
  <c r="F630" i="49"/>
  <c r="F631" i="49"/>
  <c r="A632" i="49"/>
  <c r="B632" i="49"/>
  <c r="C632" i="49"/>
  <c r="D632" i="49"/>
  <c r="E632" i="49"/>
  <c r="F632" i="49"/>
  <c r="G632" i="49"/>
  <c r="H632" i="49"/>
  <c r="I632" i="49"/>
  <c r="J632" i="49"/>
  <c r="K632" i="49"/>
  <c r="A633" i="49"/>
  <c r="B633" i="49"/>
  <c r="C633" i="49"/>
  <c r="D633" i="49"/>
  <c r="E633" i="49"/>
  <c r="F633" i="49"/>
  <c r="G633" i="49"/>
  <c r="H633" i="49"/>
  <c r="I633" i="49"/>
  <c r="J633" i="49"/>
  <c r="K633" i="49"/>
  <c r="A634" i="49"/>
  <c r="B634" i="49"/>
  <c r="C634" i="49"/>
  <c r="D634" i="49"/>
  <c r="E634" i="49"/>
  <c r="F634" i="49"/>
  <c r="G634" i="49"/>
  <c r="H634" i="49"/>
  <c r="I634" i="49"/>
  <c r="J634" i="49"/>
  <c r="K634" i="49"/>
  <c r="F347" i="49"/>
  <c r="F242" i="49"/>
  <c r="F635" i="49"/>
  <c r="F5" i="49"/>
  <c r="F343" i="49"/>
  <c r="F26" i="49"/>
  <c r="F331" i="49"/>
  <c r="F361" i="49"/>
  <c r="F488" i="49"/>
  <c r="F49" i="49"/>
  <c r="F76" i="49"/>
  <c r="F135" i="49"/>
  <c r="F247" i="49"/>
  <c r="F528" i="49"/>
  <c r="F496" i="49"/>
  <c r="F636" i="49"/>
  <c r="A406" i="49"/>
  <c r="B406" i="49"/>
  <c r="C406" i="49"/>
  <c r="D406" i="49"/>
  <c r="E406" i="49"/>
  <c r="F406" i="49"/>
  <c r="A271" i="49"/>
  <c r="B271" i="49"/>
  <c r="C271" i="49"/>
  <c r="D271" i="49"/>
  <c r="E271" i="49"/>
  <c r="F271" i="49"/>
  <c r="A638" i="49"/>
  <c r="B638" i="49"/>
  <c r="C638" i="49"/>
  <c r="D638" i="49"/>
  <c r="E638" i="49"/>
  <c r="F638" i="49"/>
  <c r="G638" i="49"/>
  <c r="H638" i="49"/>
  <c r="I638" i="49"/>
  <c r="J638" i="49"/>
  <c r="K638" i="49"/>
  <c r="F328" i="49"/>
  <c r="F14" i="49"/>
  <c r="F523" i="49"/>
  <c r="F301" i="49"/>
  <c r="F349" i="49"/>
  <c r="F539" i="49"/>
  <c r="F587" i="49"/>
  <c r="F639" i="49"/>
  <c r="F576" i="49"/>
  <c r="F373" i="49"/>
  <c r="F236" i="49"/>
  <c r="F640" i="49"/>
  <c r="F641" i="49"/>
  <c r="F588" i="49"/>
  <c r="F642" i="49"/>
  <c r="F365" i="49"/>
  <c r="F396" i="49"/>
  <c r="F643" i="49"/>
  <c r="F160" i="49"/>
  <c r="F43" i="49"/>
  <c r="F478" i="49"/>
  <c r="F644" i="49"/>
  <c r="F211" i="49"/>
  <c r="F294" i="49"/>
  <c r="F645" i="49"/>
  <c r="B646" i="49"/>
  <c r="C646" i="49"/>
  <c r="F646" i="49"/>
  <c r="A647" i="49"/>
  <c r="B647" i="49"/>
  <c r="C647" i="49"/>
  <c r="D647" i="49"/>
  <c r="E647" i="49"/>
  <c r="F647" i="49"/>
  <c r="F30" i="49"/>
  <c r="F17" i="49"/>
  <c r="F519" i="49"/>
  <c r="F494" i="49"/>
  <c r="F651" i="49"/>
  <c r="A321" i="49"/>
  <c r="B321" i="49"/>
  <c r="C321" i="49"/>
  <c r="D321" i="49"/>
  <c r="E321" i="49"/>
  <c r="F321" i="49"/>
  <c r="A491" i="49"/>
  <c r="B491" i="49"/>
  <c r="C491" i="49"/>
  <c r="D491" i="49"/>
  <c r="E491" i="49"/>
  <c r="F491" i="49"/>
  <c r="A456" i="49"/>
  <c r="B456" i="49"/>
  <c r="C456" i="49"/>
  <c r="D456" i="49"/>
  <c r="E456" i="49"/>
  <c r="F456" i="49"/>
  <c r="A652" i="49"/>
  <c r="B652" i="49"/>
  <c r="C652" i="49"/>
  <c r="D652" i="49"/>
  <c r="E652" i="49"/>
  <c r="F652" i="49"/>
  <c r="A653" i="49"/>
  <c r="B653" i="49"/>
  <c r="C653" i="49"/>
  <c r="D653" i="49"/>
  <c r="E653" i="49"/>
  <c r="F653" i="49"/>
  <c r="A654" i="49"/>
  <c r="B654" i="49"/>
  <c r="C654" i="49"/>
  <c r="D654" i="49"/>
  <c r="E654" i="49"/>
  <c r="F654" i="49"/>
  <c r="G654" i="49"/>
  <c r="H654" i="49"/>
  <c r="I654" i="49"/>
  <c r="J654" i="49"/>
  <c r="K654" i="49"/>
  <c r="F655" i="49"/>
  <c r="F223" i="49"/>
  <c r="F336" i="49"/>
  <c r="F249" i="49"/>
  <c r="F431" i="49"/>
  <c r="F656" i="49"/>
  <c r="F302" i="49"/>
  <c r="F657" i="49"/>
  <c r="F392" i="49"/>
  <c r="F140" i="49"/>
  <c r="F111" i="49"/>
  <c r="F468" i="49"/>
  <c r="F498" i="49"/>
  <c r="F173" i="49"/>
  <c r="F10" i="49"/>
  <c r="F390" i="49"/>
  <c r="F257" i="49"/>
  <c r="F382" i="49"/>
  <c r="F291" i="49"/>
  <c r="F515" i="49"/>
  <c r="F521" i="49"/>
  <c r="F658" i="49"/>
  <c r="F578" i="49"/>
  <c r="A659" i="49"/>
  <c r="B659" i="49"/>
  <c r="C659" i="49"/>
  <c r="D659" i="49"/>
  <c r="E659" i="49"/>
  <c r="F659" i="49"/>
  <c r="A217" i="49"/>
  <c r="B217" i="49"/>
  <c r="C217" i="49"/>
  <c r="D217" i="49"/>
  <c r="E217" i="49"/>
  <c r="F217" i="49"/>
  <c r="A441" i="49"/>
  <c r="B441" i="49"/>
  <c r="C441" i="49"/>
  <c r="D441" i="49"/>
  <c r="E441" i="49"/>
  <c r="F441" i="49"/>
  <c r="A96" i="49"/>
  <c r="B96" i="49"/>
  <c r="C96" i="49"/>
  <c r="D96" i="49"/>
  <c r="E96" i="49"/>
  <c r="F96" i="49"/>
  <c r="A660" i="49"/>
  <c r="B660" i="49"/>
  <c r="C660" i="49"/>
  <c r="D660" i="49"/>
  <c r="E660" i="49"/>
  <c r="F660" i="49"/>
  <c r="G660" i="49"/>
  <c r="H660" i="49"/>
  <c r="I660" i="49"/>
  <c r="J660" i="49"/>
  <c r="K660" i="49"/>
  <c r="F163" i="49"/>
  <c r="F445" i="49"/>
  <c r="F101" i="49"/>
  <c r="F388" i="49"/>
  <c r="F421" i="49"/>
  <c r="F204" i="49"/>
  <c r="F661" i="49"/>
  <c r="F662" i="49"/>
  <c r="F509" i="49"/>
  <c r="F224" i="49"/>
  <c r="F304" i="49"/>
  <c r="F663" i="49"/>
  <c r="F410" i="49"/>
  <c r="F112" i="49"/>
  <c r="F664" i="49"/>
  <c r="F665" i="49"/>
  <c r="F168" i="49"/>
  <c r="A167" i="49"/>
  <c r="F167" i="49"/>
  <c r="A389" i="49"/>
  <c r="F389" i="49"/>
  <c r="A346" i="49"/>
  <c r="F346" i="49"/>
  <c r="A666" i="49"/>
  <c r="F666" i="49"/>
  <c r="A458" i="49"/>
  <c r="F458" i="49"/>
  <c r="A285" i="49"/>
  <c r="F285" i="49"/>
  <c r="A543" i="49"/>
  <c r="F543" i="49"/>
  <c r="A416" i="49"/>
  <c r="F416" i="49"/>
  <c r="A538" i="49"/>
  <c r="B538" i="49"/>
  <c r="C538" i="49"/>
  <c r="D538" i="49"/>
  <c r="E538" i="49"/>
  <c r="F538" i="49"/>
  <c r="A307" i="49"/>
  <c r="B307" i="49"/>
  <c r="C307" i="49"/>
  <c r="D307" i="49"/>
  <c r="E307" i="49"/>
  <c r="F307" i="49"/>
  <c r="A667" i="49"/>
  <c r="B667" i="49"/>
  <c r="C667" i="49"/>
  <c r="D667" i="49"/>
  <c r="E667" i="49"/>
  <c r="F667" i="49"/>
  <c r="G667" i="49"/>
  <c r="H667" i="49"/>
  <c r="I667" i="49"/>
  <c r="J667" i="49"/>
  <c r="K667" i="49"/>
  <c r="F476" i="49"/>
  <c r="F42" i="49"/>
  <c r="F205" i="49"/>
  <c r="F56" i="49"/>
  <c r="F400" i="49"/>
  <c r="F425" i="49"/>
  <c r="F38" i="49"/>
  <c r="F39" i="49"/>
  <c r="F484" i="49"/>
  <c r="F668" i="49"/>
  <c r="F200" i="49"/>
  <c r="F166" i="49"/>
  <c r="F385" i="49"/>
  <c r="F580" i="49"/>
  <c r="F570" i="49"/>
  <c r="F48" i="49"/>
  <c r="F194" i="49"/>
  <c r="F669" i="49"/>
  <c r="A235" i="49"/>
  <c r="B235" i="49"/>
  <c r="C235" i="49"/>
  <c r="D235" i="49"/>
  <c r="E235" i="49"/>
  <c r="F235" i="49"/>
  <c r="A184" i="49"/>
  <c r="B184" i="49"/>
  <c r="C184" i="49"/>
  <c r="D184" i="49"/>
  <c r="E184" i="49"/>
  <c r="F184" i="49"/>
  <c r="A469" i="49"/>
  <c r="B469" i="49"/>
  <c r="C469" i="49"/>
  <c r="D469" i="49"/>
  <c r="E469" i="49"/>
  <c r="F469" i="49"/>
  <c r="A671" i="49"/>
  <c r="B671" i="49"/>
  <c r="C671" i="49"/>
  <c r="D671" i="49"/>
  <c r="E671" i="49"/>
  <c r="F671" i="49"/>
  <c r="G671" i="49"/>
  <c r="H671" i="49"/>
  <c r="I671" i="49"/>
  <c r="J671" i="49"/>
  <c r="K671" i="49"/>
  <c r="F298" i="49"/>
  <c r="F492" i="49"/>
  <c r="F354" i="49"/>
  <c r="F68" i="49"/>
  <c r="F122" i="49"/>
  <c r="F51" i="49"/>
  <c r="F174" i="49"/>
  <c r="F480" i="49"/>
  <c r="F672" i="49"/>
  <c r="F452" i="49"/>
  <c r="F121" i="49"/>
  <c r="F93" i="49"/>
  <c r="F154" i="49"/>
  <c r="F118" i="49"/>
  <c r="F308" i="49"/>
  <c r="F463" i="49"/>
  <c r="E673" i="49"/>
  <c r="F673" i="49"/>
  <c r="E31" i="49"/>
  <c r="F31" i="49"/>
  <c r="E674" i="49"/>
  <c r="F674" i="49"/>
  <c r="F675" i="49"/>
  <c r="F506" i="49"/>
  <c r="F423" i="49"/>
  <c r="F676" i="49"/>
  <c r="A571" i="49"/>
  <c r="B571" i="49"/>
  <c r="C571" i="49"/>
  <c r="D571" i="49"/>
  <c r="E571" i="49"/>
  <c r="F571" i="49"/>
  <c r="A138" i="49"/>
  <c r="B138" i="49"/>
  <c r="C138" i="49"/>
  <c r="D138" i="49"/>
  <c r="E138" i="49"/>
  <c r="F138" i="49"/>
  <c r="A677" i="49"/>
  <c r="B677" i="49"/>
  <c r="C677" i="49"/>
  <c r="D677" i="49"/>
  <c r="E677" i="49"/>
  <c r="F677" i="49"/>
  <c r="G677" i="49"/>
  <c r="H677" i="49"/>
  <c r="I677" i="49"/>
  <c r="J677" i="49"/>
  <c r="K677" i="49"/>
  <c r="F89" i="49"/>
  <c r="F198" i="49"/>
  <c r="F332" i="49"/>
  <c r="F497" i="49"/>
  <c r="F175" i="49"/>
  <c r="F190" i="49"/>
  <c r="F419" i="49"/>
  <c r="F139" i="49"/>
  <c r="F124" i="49"/>
  <c r="F555" i="49"/>
  <c r="F97" i="49"/>
  <c r="F429" i="49"/>
  <c r="F679" i="49"/>
  <c r="F572" i="49"/>
  <c r="F333" i="49"/>
  <c r="F680" i="49"/>
  <c r="F164" i="49"/>
  <c r="F681" i="49"/>
  <c r="F433" i="49"/>
  <c r="A682" i="49"/>
  <c r="F682" i="49"/>
  <c r="A459" i="49"/>
  <c r="B459" i="49"/>
  <c r="C459" i="49"/>
  <c r="D459" i="49"/>
  <c r="E459" i="49"/>
  <c r="F459" i="49"/>
  <c r="A272" i="49"/>
  <c r="B272" i="49"/>
  <c r="C272" i="49"/>
  <c r="D272" i="49"/>
  <c r="E272" i="49"/>
  <c r="F272" i="49"/>
  <c r="A683" i="49"/>
  <c r="B683" i="49"/>
  <c r="C683" i="49"/>
  <c r="D683" i="49"/>
  <c r="E683" i="49"/>
  <c r="F683" i="49"/>
  <c r="A684" i="49"/>
  <c r="B684" i="49"/>
  <c r="C684" i="49"/>
  <c r="D684" i="49"/>
  <c r="E684" i="49"/>
  <c r="F684" i="49"/>
  <c r="G684" i="49"/>
  <c r="H684" i="49"/>
  <c r="I684" i="49"/>
  <c r="J684" i="49"/>
  <c r="K684" i="49"/>
  <c r="F414" i="49"/>
  <c r="F381" i="49"/>
  <c r="F219" i="49"/>
  <c r="F363" i="49"/>
  <c r="F685" i="49"/>
  <c r="F479" i="49"/>
  <c r="F360" i="49"/>
  <c r="F189" i="49"/>
  <c r="F359" i="49"/>
  <c r="F289" i="49"/>
  <c r="F686" i="49"/>
  <c r="F687" i="49"/>
  <c r="F403" i="49"/>
  <c r="F688" i="49"/>
  <c r="F275" i="49"/>
  <c r="F490" i="49"/>
  <c r="F73" i="49"/>
  <c r="F55" i="49"/>
  <c r="F564" i="49"/>
  <c r="F689" i="49"/>
  <c r="F178" i="49"/>
  <c r="F690" i="49"/>
  <c r="A284" i="49"/>
  <c r="B284" i="49"/>
  <c r="C284" i="49"/>
  <c r="D284" i="49"/>
  <c r="E284" i="49"/>
  <c r="F284" i="49"/>
  <c r="A691" i="49"/>
  <c r="B691" i="49"/>
  <c r="C691" i="49"/>
  <c r="D691" i="49"/>
  <c r="E691" i="49"/>
  <c r="F691" i="49"/>
  <c r="G691" i="49"/>
  <c r="H691" i="49"/>
  <c r="I691" i="49"/>
  <c r="J691" i="49"/>
  <c r="K691" i="49"/>
  <c r="F409" i="49"/>
  <c r="F692" i="49"/>
  <c r="F436" i="49"/>
  <c r="F412" i="49"/>
  <c r="F74" i="49"/>
  <c r="F264" i="49"/>
  <c r="F693" i="49"/>
  <c r="F117" i="49"/>
  <c r="F293" i="49"/>
  <c r="F94" i="49"/>
  <c r="F86" i="49"/>
  <c r="F152" i="49"/>
  <c r="F109" i="49"/>
  <c r="F53" i="49"/>
  <c r="F295" i="49"/>
  <c r="F541" i="49"/>
  <c r="F534" i="49"/>
  <c r="F542" i="49"/>
  <c r="F694" i="49"/>
  <c r="A695" i="49"/>
  <c r="B695" i="49"/>
  <c r="C695" i="49"/>
  <c r="D695" i="49"/>
  <c r="E695" i="49"/>
  <c r="F695" i="49"/>
  <c r="G695" i="49"/>
  <c r="H695" i="49"/>
  <c r="I695" i="49"/>
  <c r="J695" i="49"/>
  <c r="K695" i="49"/>
  <c r="F696" i="49"/>
  <c r="F546" i="49"/>
  <c r="F228" i="49"/>
  <c r="F350" i="49"/>
  <c r="F283" i="49"/>
  <c r="F21" i="49"/>
  <c r="F110" i="49"/>
  <c r="F447" i="49"/>
  <c r="F697" i="49"/>
  <c r="F698" i="49"/>
  <c r="F66" i="49"/>
  <c r="F280" i="49"/>
  <c r="F699" i="49"/>
  <c r="F358" i="49"/>
  <c r="F171" i="49"/>
  <c r="F296" i="49"/>
  <c r="F170" i="49"/>
  <c r="F700" i="49"/>
  <c r="A701" i="49"/>
  <c r="F701" i="49"/>
  <c r="A394" i="49"/>
  <c r="B394" i="49"/>
  <c r="C394" i="49"/>
  <c r="D394" i="49"/>
  <c r="E394" i="49"/>
  <c r="F394" i="49"/>
  <c r="A397" i="49"/>
  <c r="B397" i="49"/>
  <c r="C397" i="49"/>
  <c r="D397" i="49"/>
  <c r="E397" i="49"/>
  <c r="F397" i="49"/>
  <c r="A702" i="49"/>
  <c r="B702" i="49"/>
  <c r="C702" i="49"/>
  <c r="D702" i="49"/>
  <c r="E702" i="49"/>
  <c r="F702" i="49"/>
  <c r="G702" i="49"/>
  <c r="H702" i="49"/>
  <c r="I702" i="49"/>
  <c r="J702" i="49"/>
  <c r="K702" i="49"/>
  <c r="E364" i="49"/>
  <c r="F364" i="49"/>
  <c r="E103" i="49"/>
  <c r="F103" i="49"/>
  <c r="E262" i="49"/>
  <c r="F262" i="49"/>
  <c r="E369" i="49"/>
  <c r="F369" i="49"/>
  <c r="E703" i="49"/>
  <c r="F703" i="49"/>
  <c r="E134" i="49"/>
  <c r="F134" i="49"/>
  <c r="E70" i="49"/>
  <c r="F70" i="49"/>
  <c r="E305" i="49"/>
  <c r="F305" i="49"/>
  <c r="E314" i="49"/>
  <c r="F314" i="49"/>
  <c r="E67" i="49"/>
  <c r="F67" i="49"/>
  <c r="E210" i="49"/>
  <c r="F210" i="49"/>
  <c r="E579" i="49"/>
  <c r="F579" i="49"/>
  <c r="E482" i="49"/>
  <c r="F482" i="49"/>
  <c r="E704" i="49"/>
  <c r="F704" i="49"/>
  <c r="E705" i="49"/>
  <c r="F705" i="49"/>
  <c r="E489" i="49"/>
  <c r="F489" i="49"/>
  <c r="E706" i="49"/>
  <c r="F706" i="49"/>
  <c r="E707" i="49"/>
  <c r="F707" i="49"/>
  <c r="E517" i="49"/>
  <c r="F517" i="49"/>
  <c r="E313" i="49"/>
  <c r="F313" i="49"/>
  <c r="E486" i="49"/>
  <c r="F486" i="49"/>
  <c r="E544" i="49"/>
  <c r="F544" i="49"/>
  <c r="E545" i="49"/>
  <c r="F545" i="49"/>
  <c r="A708" i="49"/>
  <c r="B708" i="49"/>
  <c r="C708" i="49"/>
  <c r="D708" i="49"/>
  <c r="E708" i="49"/>
  <c r="F708" i="49"/>
  <c r="G708" i="49"/>
  <c r="H708" i="49"/>
  <c r="I708" i="49"/>
  <c r="J708" i="49"/>
  <c r="K708" i="49"/>
  <c r="F709" i="49"/>
  <c r="F710" i="49"/>
  <c r="F52" i="49"/>
  <c r="F274" i="49"/>
  <c r="F141" i="49"/>
  <c r="F172" i="49"/>
  <c r="F711" i="49"/>
  <c r="F520" i="49"/>
  <c r="F157" i="49"/>
  <c r="F380" i="49"/>
  <c r="F712" i="49"/>
  <c r="F560" i="49"/>
  <c r="F401" i="49"/>
  <c r="F713" i="49"/>
  <c r="F454" i="49"/>
  <c r="F216" i="49"/>
  <c r="F269" i="49"/>
  <c r="F485" i="49"/>
  <c r="F241" i="49"/>
  <c r="F548" i="49"/>
  <c r="F374" i="49"/>
  <c r="F714" i="49"/>
  <c r="F715" i="49"/>
  <c r="F499" i="49"/>
  <c r="A716" i="49"/>
  <c r="F716" i="49"/>
  <c r="A352" i="49"/>
  <c r="B352" i="49"/>
  <c r="C352" i="49"/>
  <c r="D352" i="49"/>
  <c r="E352" i="49"/>
  <c r="F352" i="49"/>
  <c r="A344" i="49"/>
  <c r="B344" i="49"/>
  <c r="C344" i="49"/>
  <c r="D344" i="49"/>
  <c r="E344" i="49"/>
  <c r="F344" i="49"/>
  <c r="A255" i="49"/>
  <c r="B255" i="49"/>
  <c r="C255" i="49"/>
  <c r="D255" i="49"/>
  <c r="E255" i="49"/>
  <c r="F255" i="49"/>
  <c r="A717" i="49"/>
  <c r="B717" i="49"/>
  <c r="C717" i="49"/>
  <c r="D717" i="49"/>
  <c r="E717" i="49"/>
  <c r="F717" i="49"/>
  <c r="G717" i="49"/>
  <c r="H717" i="49"/>
  <c r="I717" i="49"/>
  <c r="J717" i="49"/>
  <c r="K717" i="49"/>
  <c r="F133" i="49"/>
  <c r="F87" i="49"/>
  <c r="F460" i="49"/>
  <c r="F202" i="49"/>
  <c r="F718" i="49"/>
  <c r="F719" i="49"/>
  <c r="F37" i="49"/>
  <c r="F95" i="49"/>
  <c r="F137" i="49"/>
  <c r="F82" i="49"/>
  <c r="F495" i="49"/>
  <c r="F503" i="49"/>
  <c r="F69" i="49"/>
  <c r="F561" i="49"/>
  <c r="F720" i="49"/>
  <c r="F379" i="49"/>
  <c r="F214" i="49"/>
  <c r="A246" i="49"/>
  <c r="F246" i="49"/>
  <c r="A721" i="49"/>
  <c r="B721" i="49"/>
  <c r="C721" i="49"/>
  <c r="D721" i="49"/>
  <c r="E721" i="49"/>
  <c r="F721" i="49"/>
  <c r="G721" i="49"/>
  <c r="H721" i="49"/>
  <c r="I721" i="49"/>
  <c r="J721" i="49"/>
  <c r="K721" i="49"/>
  <c r="F420" i="49"/>
  <c r="F238" i="49"/>
  <c r="F15" i="49"/>
  <c r="F19" i="49"/>
  <c r="F57" i="49"/>
  <c r="F558" i="49"/>
  <c r="F240" i="49"/>
  <c r="F315" i="49"/>
  <c r="F132" i="49"/>
  <c r="F98" i="49"/>
  <c r="F384" i="49"/>
  <c r="F573" i="49"/>
  <c r="F303" i="49"/>
  <c r="F23" i="49"/>
  <c r="A536" i="49"/>
  <c r="F536" i="49"/>
  <c r="A367" i="49"/>
  <c r="F367" i="49"/>
  <c r="A526" i="49"/>
  <c r="F526" i="49"/>
  <c r="A722" i="49"/>
  <c r="F722" i="49"/>
  <c r="A723" i="49"/>
  <c r="B723" i="49"/>
  <c r="C723" i="49"/>
  <c r="D723" i="49"/>
  <c r="E723" i="49"/>
  <c r="F723" i="49"/>
  <c r="G723" i="49"/>
  <c r="H723" i="49"/>
  <c r="I723" i="49"/>
  <c r="J723" i="49"/>
  <c r="K723" i="49"/>
  <c r="F312" i="49"/>
  <c r="F40" i="49"/>
  <c r="F131" i="49"/>
  <c r="F63" i="49"/>
  <c r="F237" i="49"/>
  <c r="F50" i="49"/>
  <c r="F408" i="49"/>
  <c r="F185" i="49"/>
  <c r="F366" i="49"/>
  <c r="F65" i="49"/>
  <c r="F209" i="49"/>
  <c r="F145" i="49"/>
  <c r="A292" i="49"/>
  <c r="F292" i="49"/>
  <c r="A724" i="49"/>
  <c r="F724" i="49"/>
  <c r="A568" i="49"/>
  <c r="F568" i="49"/>
  <c r="A552" i="49"/>
  <c r="F552" i="49"/>
  <c r="A725" i="49"/>
  <c r="F725" i="49"/>
  <c r="A457" i="49"/>
  <c r="B457" i="49"/>
  <c r="C457" i="49"/>
  <c r="D457" i="49"/>
  <c r="E457" i="49"/>
  <c r="F457" i="49"/>
  <c r="A273" i="49"/>
  <c r="B273" i="49"/>
  <c r="C273" i="49"/>
  <c r="D273" i="49"/>
  <c r="E273" i="49"/>
  <c r="F273" i="49"/>
  <c r="A467" i="49"/>
  <c r="B467" i="49"/>
  <c r="C467" i="49"/>
  <c r="D467" i="49"/>
  <c r="E467" i="49"/>
  <c r="F467" i="49"/>
  <c r="A726" i="49"/>
  <c r="B726" i="49"/>
  <c r="C726" i="49"/>
  <c r="D726" i="49"/>
  <c r="E726" i="49"/>
  <c r="F726" i="49"/>
  <c r="G726" i="49"/>
  <c r="H726" i="49"/>
  <c r="I726" i="49"/>
  <c r="J726" i="49"/>
  <c r="K726" i="49"/>
  <c r="F727" i="49"/>
  <c r="F225" i="49"/>
  <c r="F113" i="49"/>
  <c r="F276" i="49"/>
  <c r="F728" i="49"/>
  <c r="F330" i="49"/>
  <c r="F24" i="49"/>
  <c r="F90" i="49"/>
  <c r="F248" i="49"/>
  <c r="F123" i="49"/>
  <c r="F75" i="49"/>
  <c r="F325" i="49"/>
  <c r="A33" i="49"/>
  <c r="F33" i="49"/>
  <c r="A440" i="49"/>
  <c r="F440" i="49"/>
  <c r="A181" i="49"/>
  <c r="F181" i="49"/>
  <c r="A729" i="49"/>
  <c r="F729" i="49"/>
  <c r="D435" i="49"/>
  <c r="F435" i="49"/>
  <c r="F730" i="49"/>
  <c r="F731" i="49"/>
  <c r="F450" i="49"/>
  <c r="F732" i="49"/>
  <c r="F575" i="49"/>
  <c r="F187" i="49"/>
  <c r="F477" i="49"/>
  <c r="A733" i="49"/>
  <c r="B733" i="49"/>
  <c r="C733" i="49"/>
  <c r="D733" i="49"/>
  <c r="E733" i="49"/>
  <c r="F733" i="49"/>
  <c r="A734" i="49"/>
  <c r="B734" i="49"/>
  <c r="C734" i="49"/>
  <c r="D734" i="49"/>
  <c r="E734" i="49"/>
  <c r="F734" i="49"/>
  <c r="G734" i="49"/>
  <c r="H734" i="49"/>
  <c r="I734" i="49"/>
  <c r="J734" i="49"/>
  <c r="K734" i="49"/>
  <c r="D735" i="49"/>
  <c r="F735" i="49"/>
  <c r="D736" i="49"/>
  <c r="F736" i="49"/>
  <c r="D585" i="49"/>
  <c r="F585" i="49"/>
  <c r="D524" i="49"/>
  <c r="F524" i="49"/>
  <c r="D229" i="49"/>
  <c r="F229" i="49"/>
  <c r="D531" i="49"/>
  <c r="F531" i="49"/>
  <c r="D386" i="49"/>
  <c r="F386" i="49"/>
  <c r="D569" i="49"/>
  <c r="F569" i="49"/>
  <c r="D199" i="49"/>
  <c r="F199" i="49"/>
  <c r="D430" i="49"/>
  <c r="F430" i="49"/>
  <c r="D231" i="49"/>
  <c r="F231" i="49"/>
  <c r="D327" i="49"/>
  <c r="F327" i="49"/>
  <c r="D232" i="49"/>
  <c r="F232" i="49"/>
  <c r="D428" i="49"/>
  <c r="F428" i="49"/>
  <c r="D78" i="49"/>
  <c r="F78" i="49"/>
  <c r="D444" i="49"/>
  <c r="F444" i="49"/>
  <c r="D29" i="49"/>
  <c r="F29" i="49"/>
  <c r="D462" i="49"/>
  <c r="F462" i="49"/>
  <c r="D32" i="49"/>
  <c r="F32" i="49"/>
  <c r="D261" i="49"/>
  <c r="F261" i="49"/>
  <c r="D507" i="49"/>
  <c r="F507" i="49"/>
  <c r="D309" i="49"/>
  <c r="F309" i="49"/>
  <c r="D461" i="49"/>
  <c r="F461" i="49"/>
  <c r="D342" i="49"/>
  <c r="F342" i="49"/>
  <c r="A529" i="49"/>
  <c r="B529" i="49"/>
  <c r="C529" i="49"/>
  <c r="D529" i="49"/>
  <c r="E529" i="49"/>
  <c r="F529" i="49"/>
  <c r="A737" i="49"/>
  <c r="B737" i="49"/>
  <c r="C737" i="49"/>
  <c r="D737" i="49"/>
  <c r="E737" i="49"/>
  <c r="F737" i="49"/>
  <c r="G737" i="49"/>
  <c r="H737" i="49"/>
  <c r="I737" i="49"/>
  <c r="J737" i="49"/>
  <c r="K737" i="49"/>
  <c r="A738" i="49"/>
  <c r="B738" i="49"/>
  <c r="C738" i="49"/>
  <c r="D738" i="49"/>
  <c r="E738" i="49"/>
  <c r="F738" i="49"/>
  <c r="G738" i="49"/>
  <c r="H738" i="49"/>
  <c r="I738" i="49"/>
  <c r="J738" i="49"/>
  <c r="K738" i="49"/>
  <c r="F549" i="49"/>
  <c r="F197" i="49"/>
  <c r="F739" i="49"/>
  <c r="F259" i="49"/>
  <c r="F566" i="49"/>
  <c r="F258" i="49"/>
  <c r="F471" i="49"/>
  <c r="F740" i="49"/>
  <c r="F470" i="49"/>
  <c r="F741" i="49"/>
  <c r="F323" i="49"/>
  <c r="F742" i="49"/>
  <c r="F586" i="49"/>
  <c r="F550" i="49"/>
  <c r="F215" i="49"/>
  <c r="F300" i="49"/>
  <c r="F465" i="49"/>
  <c r="F411" i="49"/>
  <c r="F743" i="49"/>
  <c r="F372" i="49"/>
  <c r="F427" i="49"/>
  <c r="F299" i="49"/>
  <c r="F357" i="49"/>
  <c r="F744" i="49"/>
  <c r="F449" i="49"/>
  <c r="A745" i="49"/>
  <c r="B745" i="49"/>
  <c r="C745" i="49"/>
  <c r="D745" i="49"/>
  <c r="E745" i="49"/>
  <c r="F745" i="49"/>
  <c r="G745" i="49"/>
  <c r="H745" i="49"/>
  <c r="I745" i="49"/>
  <c r="J745" i="49"/>
  <c r="K745" i="49"/>
  <c r="F265" i="49"/>
  <c r="F71" i="49"/>
  <c r="F475" i="49"/>
  <c r="F193" i="49"/>
  <c r="F165" i="49"/>
  <c r="F424" i="49"/>
  <c r="F368" i="49"/>
  <c r="F554" i="49"/>
  <c r="F746" i="49"/>
  <c r="F551" i="49"/>
  <c r="F317" i="49"/>
  <c r="F16" i="49"/>
  <c r="F266" i="49"/>
  <c r="F169" i="49"/>
  <c r="F413" i="49"/>
  <c r="F747" i="49"/>
  <c r="F239" i="49"/>
  <c r="F218" i="49"/>
  <c r="F533" i="49"/>
  <c r="A208" i="49"/>
  <c r="B208" i="49"/>
  <c r="C208" i="49"/>
  <c r="D208" i="49"/>
  <c r="E208" i="49"/>
  <c r="F208" i="49"/>
  <c r="A297" i="49"/>
  <c r="B297" i="49"/>
  <c r="C297" i="49"/>
  <c r="D297" i="49"/>
  <c r="E297" i="49"/>
  <c r="F297" i="49"/>
  <c r="A748" i="49"/>
  <c r="B748" i="49"/>
  <c r="C748" i="49"/>
  <c r="D748" i="49"/>
  <c r="E748" i="49"/>
  <c r="F748" i="49"/>
  <c r="G748" i="49"/>
  <c r="H748" i="49"/>
  <c r="I748" i="49"/>
  <c r="J748" i="49"/>
  <c r="K748" i="49"/>
  <c r="F245" i="49"/>
  <c r="F404" i="49"/>
  <c r="F749" i="49"/>
  <c r="F196" i="49"/>
  <c r="F234" i="49"/>
  <c r="F370" i="49"/>
  <c r="F355" i="49"/>
  <c r="F318" i="49"/>
  <c r="F244" i="49"/>
  <c r="F391" i="49"/>
  <c r="F577" i="49"/>
  <c r="F260" i="49"/>
  <c r="F277" i="49"/>
  <c r="F371" i="49"/>
  <c r="F320" i="49"/>
  <c r="F446" i="49"/>
  <c r="F213" i="49"/>
  <c r="F405" i="49"/>
  <c r="F511" i="49"/>
  <c r="F186" i="49"/>
  <c r="F451" i="49"/>
  <c r="F750" i="49"/>
  <c r="F504" i="49"/>
  <c r="A518" i="49"/>
  <c r="B518" i="49"/>
  <c r="C518" i="49"/>
  <c r="D518" i="49"/>
  <c r="E518" i="49"/>
  <c r="F518" i="49"/>
  <c r="A751" i="49"/>
  <c r="B751" i="49"/>
  <c r="C751" i="49"/>
  <c r="D751" i="49"/>
  <c r="E751" i="49"/>
  <c r="F751" i="49"/>
  <c r="G751" i="49"/>
  <c r="H751" i="49"/>
  <c r="I751" i="49"/>
  <c r="J751" i="49"/>
  <c r="K751" i="49"/>
  <c r="F106" i="49"/>
  <c r="F128" i="49"/>
  <c r="F402" i="49"/>
  <c r="F161" i="49"/>
  <c r="F156" i="49"/>
  <c r="F151" i="49"/>
  <c r="F334" i="49"/>
  <c r="F565" i="49"/>
  <c r="F752" i="49"/>
  <c r="F753" i="49"/>
  <c r="F530" i="49"/>
  <c r="F453" i="49"/>
  <c r="F179" i="49"/>
  <c r="F754" i="49"/>
  <c r="F353" i="49"/>
  <c r="F81" i="49"/>
  <c r="F553" i="49"/>
  <c r="F582" i="49"/>
  <c r="F84" i="49"/>
  <c r="F316" i="49"/>
  <c r="F532" i="49"/>
  <c r="F387" i="49"/>
  <c r="F755" i="49"/>
  <c r="F756" i="49"/>
  <c r="A510" i="49"/>
  <c r="B510" i="49"/>
  <c r="C510" i="49"/>
  <c r="D510" i="49"/>
  <c r="E510" i="49"/>
  <c r="F510" i="49"/>
  <c r="A757" i="49"/>
  <c r="B757" i="49"/>
  <c r="C757" i="49"/>
  <c r="D757" i="49"/>
  <c r="E757" i="49"/>
  <c r="F757" i="49"/>
  <c r="G757" i="49"/>
  <c r="H757" i="49"/>
  <c r="I757" i="49"/>
  <c r="J757" i="49"/>
  <c r="K757" i="49"/>
  <c r="F220" i="49"/>
  <c r="F758" i="49"/>
  <c r="F522" i="49"/>
  <c r="F119" i="49"/>
  <c r="F759" i="49"/>
  <c r="F114" i="49"/>
  <c r="F760" i="49"/>
  <c r="F761" i="49"/>
  <c r="F481" i="49"/>
  <c r="F324" i="49"/>
  <c r="F120" i="49"/>
  <c r="F762" i="49"/>
  <c r="F763" i="49"/>
  <c r="F44" i="49"/>
  <c r="F493" i="49"/>
  <c r="F764" i="49"/>
  <c r="F306" i="49"/>
  <c r="F417" i="49"/>
  <c r="A535" i="49"/>
  <c r="B535" i="49"/>
  <c r="C535" i="49"/>
  <c r="D535" i="49"/>
  <c r="E535" i="49"/>
  <c r="F535" i="49"/>
  <c r="A766" i="49"/>
  <c r="B766" i="49"/>
  <c r="C766" i="49"/>
  <c r="D766" i="49"/>
  <c r="E766" i="49"/>
  <c r="F766" i="49"/>
  <c r="A182" i="49"/>
  <c r="B182" i="49"/>
  <c r="C182" i="49"/>
  <c r="D182" i="49"/>
  <c r="E182" i="49"/>
  <c r="F182" i="49"/>
  <c r="A767" i="49"/>
  <c r="B767" i="49"/>
  <c r="C767" i="49"/>
  <c r="D767" i="49"/>
  <c r="E767" i="49"/>
  <c r="F767" i="49"/>
  <c r="G767" i="49"/>
  <c r="H767" i="49"/>
  <c r="I767" i="49"/>
  <c r="J767" i="49"/>
  <c r="K767" i="49"/>
  <c r="F281" i="49"/>
  <c r="F768" i="49"/>
  <c r="F311" i="49"/>
  <c r="F100" i="49"/>
  <c r="F227" i="49"/>
  <c r="F407" i="49"/>
  <c r="F437" i="49"/>
  <c r="F59" i="49"/>
  <c r="F115" i="49"/>
  <c r="F426" i="49"/>
  <c r="F287" i="49"/>
  <c r="F99" i="49"/>
  <c r="F337" i="49"/>
  <c r="F47" i="49"/>
  <c r="F338" i="49"/>
  <c r="F322" i="49"/>
  <c r="F487" i="49"/>
  <c r="F64" i="49"/>
  <c r="F130" i="49"/>
  <c r="F377" i="49"/>
  <c r="F505" i="49"/>
  <c r="F339" i="49"/>
  <c r="F434" i="49"/>
  <c r="A769" i="49"/>
  <c r="B769" i="49"/>
  <c r="C769" i="49"/>
  <c r="D769" i="49"/>
  <c r="E769" i="49"/>
  <c r="F769" i="49"/>
  <c r="G769" i="49"/>
  <c r="H769" i="49"/>
  <c r="I769" i="49"/>
  <c r="J769" i="49"/>
  <c r="K769" i="49"/>
  <c r="A770" i="49"/>
  <c r="B770" i="49"/>
  <c r="C770" i="49"/>
  <c r="D770" i="49"/>
  <c r="E770" i="49"/>
  <c r="F770" i="49"/>
  <c r="G770" i="49"/>
  <c r="H770" i="49"/>
  <c r="I770" i="49"/>
  <c r="J770" i="49"/>
  <c r="K770" i="49"/>
  <c r="A771" i="49"/>
  <c r="B771" i="49"/>
  <c r="C771" i="49"/>
  <c r="D771" i="49"/>
  <c r="E771" i="49"/>
  <c r="F771" i="49"/>
  <c r="G771" i="49"/>
  <c r="H771" i="49"/>
  <c r="I771" i="49"/>
  <c r="J771" i="49"/>
  <c r="K771" i="49"/>
  <c r="A772" i="49"/>
  <c r="B772" i="49"/>
  <c r="C772" i="49"/>
  <c r="D772" i="49"/>
  <c r="E772" i="49"/>
  <c r="F772" i="49"/>
  <c r="G772" i="49"/>
  <c r="H772" i="49"/>
  <c r="I772" i="49"/>
  <c r="J772" i="49"/>
  <c r="K772" i="49"/>
  <c r="A773" i="49"/>
  <c r="B773" i="49"/>
  <c r="C773" i="49"/>
  <c r="D773" i="49"/>
  <c r="E773" i="49"/>
  <c r="F773" i="49"/>
  <c r="G773" i="49"/>
  <c r="H773" i="49"/>
  <c r="I773" i="49"/>
  <c r="J773" i="49"/>
  <c r="K773" i="49"/>
  <c r="A774" i="49"/>
  <c r="B774" i="49"/>
  <c r="C774" i="49"/>
  <c r="D774" i="49"/>
  <c r="E774" i="49"/>
  <c r="F774" i="49"/>
  <c r="G774" i="49"/>
  <c r="H774" i="49"/>
  <c r="I774" i="49"/>
  <c r="J774" i="49"/>
  <c r="K774" i="49"/>
  <c r="A775" i="49"/>
  <c r="B775" i="49"/>
  <c r="C775" i="49"/>
  <c r="D775" i="49"/>
  <c r="E775" i="49"/>
  <c r="F775" i="49"/>
  <c r="G775" i="49"/>
  <c r="H775" i="49"/>
  <c r="I775" i="49"/>
  <c r="J775" i="49"/>
  <c r="K775" i="49"/>
  <c r="A776" i="49"/>
  <c r="B776" i="49"/>
  <c r="C776" i="49"/>
  <c r="D776" i="49"/>
  <c r="E776" i="49"/>
  <c r="F776" i="49"/>
  <c r="G776" i="49"/>
  <c r="H776" i="49"/>
  <c r="I776" i="49"/>
  <c r="J776" i="49"/>
  <c r="K776" i="49"/>
  <c r="A777" i="49"/>
  <c r="B777" i="49"/>
  <c r="C777" i="49"/>
  <c r="D777" i="49"/>
  <c r="E777" i="49"/>
  <c r="F777" i="49"/>
  <c r="G777" i="49"/>
  <c r="H777" i="49"/>
  <c r="I777" i="49"/>
  <c r="J777" i="49"/>
  <c r="K777" i="49"/>
  <c r="A778" i="49"/>
  <c r="B778" i="49"/>
  <c r="C778" i="49"/>
  <c r="D778" i="49"/>
  <c r="E778" i="49"/>
  <c r="F778" i="49"/>
  <c r="G778" i="49"/>
  <c r="H778" i="49"/>
  <c r="I778" i="49"/>
  <c r="J778" i="49"/>
  <c r="K778" i="49"/>
  <c r="A779" i="49"/>
  <c r="B779" i="49"/>
  <c r="C779" i="49"/>
  <c r="D779" i="49"/>
  <c r="E779" i="49"/>
  <c r="F779" i="49"/>
  <c r="G779" i="49"/>
  <c r="H779" i="49"/>
  <c r="I779" i="49"/>
  <c r="J779" i="49"/>
  <c r="K779" i="49"/>
  <c r="A780" i="49"/>
  <c r="B780" i="49"/>
  <c r="C780" i="49"/>
  <c r="D780" i="49"/>
  <c r="E780" i="49"/>
  <c r="F780" i="49"/>
  <c r="G780" i="49"/>
  <c r="H780" i="49"/>
  <c r="I780" i="49"/>
  <c r="J780" i="49"/>
  <c r="K780" i="49"/>
  <c r="A781" i="49"/>
  <c r="B781" i="49"/>
  <c r="C781" i="49"/>
  <c r="D781" i="49"/>
  <c r="E781" i="49"/>
  <c r="F781" i="49"/>
  <c r="G781" i="49"/>
  <c r="H781" i="49"/>
  <c r="I781" i="49"/>
  <c r="J781" i="49"/>
  <c r="K781" i="49"/>
  <c r="A782" i="49"/>
  <c r="B782" i="49"/>
  <c r="C782" i="49"/>
  <c r="D782" i="49"/>
  <c r="E782" i="49"/>
  <c r="F782" i="49"/>
  <c r="G782" i="49"/>
  <c r="H782" i="49"/>
  <c r="I782" i="49"/>
  <c r="J782" i="49"/>
  <c r="K782" i="49"/>
  <c r="A783" i="49"/>
  <c r="B783" i="49"/>
  <c r="C783" i="49"/>
  <c r="D783" i="49"/>
  <c r="E783" i="49"/>
  <c r="F783" i="49"/>
  <c r="G783" i="49"/>
  <c r="H783" i="49"/>
  <c r="I783" i="49"/>
  <c r="J783" i="49"/>
  <c r="K783" i="49"/>
  <c r="A784" i="49"/>
  <c r="B784" i="49"/>
  <c r="C784" i="49"/>
  <c r="D784" i="49"/>
  <c r="E784" i="49"/>
  <c r="F784" i="49"/>
  <c r="G784" i="49"/>
  <c r="H784" i="49"/>
  <c r="I784" i="49"/>
  <c r="J784" i="49"/>
  <c r="K784" i="49"/>
  <c r="A785" i="49"/>
  <c r="B785" i="49"/>
  <c r="C785" i="49"/>
  <c r="D785" i="49"/>
  <c r="E785" i="49"/>
  <c r="F785" i="49"/>
  <c r="G785" i="49"/>
  <c r="H785" i="49"/>
  <c r="I785" i="49"/>
  <c r="J785" i="49"/>
  <c r="K785" i="49"/>
  <c r="A786" i="49"/>
  <c r="B786" i="49"/>
  <c r="C786" i="49"/>
  <c r="D786" i="49"/>
  <c r="E786" i="49"/>
  <c r="F786" i="49"/>
  <c r="G786" i="49"/>
  <c r="H786" i="49"/>
  <c r="I786" i="49"/>
  <c r="J786" i="49"/>
  <c r="K786" i="49"/>
  <c r="A787" i="49"/>
  <c r="B787" i="49"/>
  <c r="C787" i="49"/>
  <c r="D787" i="49"/>
  <c r="E787" i="49"/>
  <c r="F787" i="49"/>
  <c r="G787" i="49"/>
  <c r="H787" i="49"/>
  <c r="I787" i="49"/>
  <c r="J787" i="49"/>
  <c r="K787" i="49"/>
  <c r="A788" i="49"/>
  <c r="B788" i="49"/>
  <c r="C788" i="49"/>
  <c r="D788" i="49"/>
  <c r="E788" i="49"/>
  <c r="F788" i="49"/>
  <c r="G788" i="49"/>
  <c r="H788" i="49"/>
  <c r="I788" i="49"/>
  <c r="J788" i="49"/>
  <c r="K788" i="49"/>
  <c r="A789" i="49"/>
  <c r="B789" i="49"/>
  <c r="C789" i="49"/>
  <c r="D789" i="49"/>
  <c r="E789" i="49"/>
  <c r="F789" i="49"/>
  <c r="G789" i="49"/>
  <c r="H789" i="49"/>
  <c r="I789" i="49"/>
  <c r="J789" i="49"/>
  <c r="K789" i="49"/>
  <c r="A790" i="49"/>
  <c r="B790" i="49"/>
  <c r="C790" i="49"/>
  <c r="D790" i="49"/>
  <c r="E790" i="49"/>
  <c r="F790" i="49"/>
  <c r="G790" i="49"/>
  <c r="H790" i="49"/>
  <c r="I790" i="49"/>
  <c r="J790" i="49"/>
  <c r="K790" i="49"/>
  <c r="A791" i="49"/>
  <c r="B791" i="49"/>
  <c r="C791" i="49"/>
  <c r="D791" i="49"/>
  <c r="E791" i="49"/>
  <c r="F791" i="49"/>
  <c r="G791" i="49"/>
  <c r="H791" i="49"/>
  <c r="I791" i="49"/>
  <c r="J791" i="49"/>
  <c r="K791" i="49"/>
  <c r="A792" i="49"/>
  <c r="B792" i="49"/>
  <c r="C792" i="49"/>
  <c r="D792" i="49"/>
  <c r="E792" i="49"/>
  <c r="F792" i="49"/>
  <c r="G792" i="49"/>
  <c r="H792" i="49"/>
  <c r="I792" i="49"/>
  <c r="J792" i="49"/>
  <c r="K792" i="49"/>
  <c r="A793" i="49"/>
  <c r="B793" i="49"/>
  <c r="C793" i="49"/>
  <c r="D793" i="49"/>
  <c r="E793" i="49"/>
  <c r="F793" i="49"/>
  <c r="G793" i="49"/>
  <c r="H793" i="49"/>
  <c r="I793" i="49"/>
  <c r="J793" i="49"/>
  <c r="K793" i="49"/>
  <c r="A794" i="49"/>
  <c r="B794" i="49"/>
  <c r="C794" i="49"/>
  <c r="D794" i="49"/>
  <c r="E794" i="49"/>
  <c r="F794" i="49"/>
  <c r="G794" i="49"/>
  <c r="H794" i="49"/>
  <c r="I794" i="49"/>
  <c r="J794" i="49"/>
  <c r="K794" i="49"/>
  <c r="A795" i="49"/>
  <c r="B795" i="49"/>
  <c r="C795" i="49"/>
  <c r="D795" i="49"/>
  <c r="E795" i="49"/>
  <c r="F795" i="49"/>
  <c r="G795" i="49"/>
  <c r="H795" i="49"/>
  <c r="I795" i="49"/>
  <c r="J795" i="49"/>
  <c r="K795" i="49"/>
  <c r="A796" i="49"/>
  <c r="B796" i="49"/>
  <c r="C796" i="49"/>
  <c r="D796" i="49"/>
  <c r="E796" i="49"/>
  <c r="F796" i="49"/>
  <c r="G796" i="49"/>
  <c r="H796" i="49"/>
  <c r="I796" i="49"/>
  <c r="J796" i="49"/>
  <c r="K796" i="49"/>
  <c r="A797" i="49"/>
  <c r="B797" i="49"/>
  <c r="C797" i="49"/>
  <c r="D797" i="49"/>
  <c r="E797" i="49"/>
  <c r="F797" i="49"/>
  <c r="G797" i="49"/>
  <c r="H797" i="49"/>
  <c r="I797" i="49"/>
  <c r="J797" i="49"/>
  <c r="K797" i="49"/>
  <c r="A798" i="49"/>
  <c r="B798" i="49"/>
  <c r="C798" i="49"/>
  <c r="D798" i="49"/>
  <c r="E798" i="49"/>
  <c r="F798" i="49"/>
  <c r="G798" i="49"/>
  <c r="H798" i="49"/>
  <c r="I798" i="49"/>
  <c r="J798" i="49"/>
  <c r="K798" i="49"/>
  <c r="A799" i="49"/>
  <c r="B799" i="49"/>
  <c r="C799" i="49"/>
  <c r="D799" i="49"/>
  <c r="E799" i="49"/>
  <c r="F799" i="49"/>
  <c r="G799" i="49"/>
  <c r="H799" i="49"/>
  <c r="I799" i="49"/>
  <c r="J799" i="49"/>
  <c r="K799" i="49"/>
  <c r="A800" i="49"/>
  <c r="B800" i="49"/>
  <c r="C800" i="49"/>
  <c r="D800" i="49"/>
  <c r="E800" i="49"/>
  <c r="F800" i="49"/>
  <c r="G800" i="49"/>
  <c r="H800" i="49"/>
  <c r="I800" i="49"/>
  <c r="J800" i="49"/>
  <c r="K800" i="49"/>
  <c r="A801" i="49"/>
  <c r="B801" i="49"/>
  <c r="C801" i="49"/>
  <c r="D801" i="49"/>
  <c r="E801" i="49"/>
  <c r="F801" i="49"/>
  <c r="G801" i="49"/>
  <c r="H801" i="49"/>
  <c r="I801" i="49"/>
  <c r="J801" i="49"/>
  <c r="K801" i="49"/>
  <c r="A802" i="49"/>
  <c r="B802" i="49"/>
  <c r="C802" i="49"/>
  <c r="D802" i="49"/>
  <c r="E802" i="49"/>
  <c r="F802" i="49"/>
  <c r="G802" i="49"/>
  <c r="H802" i="49"/>
  <c r="I802" i="49"/>
  <c r="J802" i="49"/>
  <c r="K802" i="49"/>
  <c r="A803" i="49"/>
  <c r="B803" i="49"/>
  <c r="C803" i="49"/>
  <c r="D803" i="49"/>
  <c r="E803" i="49"/>
  <c r="F803" i="49"/>
  <c r="G803" i="49"/>
  <c r="H803" i="49"/>
  <c r="I803" i="49"/>
  <c r="J803" i="49"/>
  <c r="K803" i="49"/>
  <c r="A804" i="49"/>
  <c r="B804" i="49"/>
  <c r="C804" i="49"/>
  <c r="D804" i="49"/>
  <c r="E804" i="49"/>
  <c r="F804" i="49"/>
  <c r="G804" i="49"/>
  <c r="H804" i="49"/>
  <c r="I804" i="49"/>
  <c r="J804" i="49"/>
  <c r="K804" i="49"/>
  <c r="A805" i="49"/>
  <c r="B805" i="49"/>
  <c r="C805" i="49"/>
  <c r="D805" i="49"/>
  <c r="E805" i="49"/>
  <c r="F805" i="49"/>
  <c r="G805" i="49"/>
  <c r="H805" i="49"/>
  <c r="I805" i="49"/>
  <c r="J805" i="49"/>
  <c r="K805" i="49"/>
  <c r="A806" i="49"/>
  <c r="B806" i="49"/>
  <c r="C806" i="49"/>
  <c r="D806" i="49"/>
  <c r="E806" i="49"/>
  <c r="F806" i="49"/>
  <c r="G806" i="49"/>
  <c r="H806" i="49"/>
  <c r="I806" i="49"/>
  <c r="J806" i="49"/>
  <c r="K806" i="49"/>
  <c r="A807" i="49"/>
  <c r="B807" i="49"/>
  <c r="C807" i="49"/>
  <c r="D807" i="49"/>
  <c r="E807" i="49"/>
  <c r="F807" i="49"/>
  <c r="G807" i="49"/>
  <c r="H807" i="49"/>
  <c r="I807" i="49"/>
  <c r="J807" i="49"/>
  <c r="K807" i="49"/>
  <c r="A808" i="49"/>
  <c r="B808" i="49"/>
  <c r="C808" i="49"/>
  <c r="D808" i="49"/>
  <c r="E808" i="49"/>
  <c r="F808" i="49"/>
  <c r="G808" i="49"/>
  <c r="H808" i="49"/>
  <c r="I808" i="49"/>
  <c r="J808" i="49"/>
  <c r="K808" i="49"/>
  <c r="A809" i="49"/>
  <c r="B809" i="49"/>
  <c r="C809" i="49"/>
  <c r="D809" i="49"/>
  <c r="E809" i="49"/>
  <c r="F809" i="49"/>
  <c r="G809" i="49"/>
  <c r="H809" i="49"/>
  <c r="I809" i="49"/>
  <c r="J809" i="49"/>
  <c r="K809" i="49"/>
  <c r="A810" i="49"/>
  <c r="B810" i="49"/>
  <c r="C810" i="49"/>
  <c r="D810" i="49"/>
  <c r="E810" i="49"/>
  <c r="F810" i="49"/>
  <c r="G810" i="49"/>
  <c r="H810" i="49"/>
  <c r="I810" i="49"/>
  <c r="J810" i="49"/>
  <c r="K810" i="49"/>
  <c r="A811" i="49"/>
  <c r="B811" i="49"/>
  <c r="C811" i="49"/>
  <c r="D811" i="49"/>
  <c r="E811" i="49"/>
  <c r="F811" i="49"/>
  <c r="G811" i="49"/>
  <c r="H811" i="49"/>
  <c r="I811" i="49"/>
  <c r="J811" i="49"/>
  <c r="K811" i="49"/>
  <c r="A812" i="49"/>
  <c r="B812" i="49"/>
  <c r="C812" i="49"/>
  <c r="D812" i="49"/>
  <c r="E812" i="49"/>
  <c r="F812" i="49"/>
  <c r="G812" i="49"/>
  <c r="H812" i="49"/>
  <c r="I812" i="49"/>
  <c r="J812" i="49"/>
  <c r="K812" i="49"/>
  <c r="A813" i="49"/>
  <c r="B813" i="49"/>
  <c r="C813" i="49"/>
  <c r="D813" i="49"/>
  <c r="E813" i="49"/>
  <c r="F813" i="49"/>
  <c r="G813" i="49"/>
  <c r="H813" i="49"/>
  <c r="I813" i="49"/>
  <c r="J813" i="49"/>
  <c r="K813" i="49"/>
  <c r="A814" i="49"/>
  <c r="B814" i="49"/>
  <c r="C814" i="49"/>
  <c r="D814" i="49"/>
  <c r="E814" i="49"/>
  <c r="F814" i="49"/>
  <c r="G814" i="49"/>
  <c r="H814" i="49"/>
  <c r="I814" i="49"/>
  <c r="J814" i="49"/>
  <c r="K814" i="49"/>
  <c r="A815" i="49"/>
  <c r="B815" i="49"/>
  <c r="C815" i="49"/>
  <c r="D815" i="49"/>
  <c r="E815" i="49"/>
  <c r="F815" i="49"/>
  <c r="G815" i="49"/>
  <c r="H815" i="49"/>
  <c r="I815" i="49"/>
  <c r="J815" i="49"/>
  <c r="K815" i="49"/>
  <c r="A816" i="49"/>
  <c r="B816" i="49"/>
  <c r="C816" i="49"/>
  <c r="D816" i="49"/>
  <c r="E816" i="49"/>
  <c r="F816" i="49"/>
  <c r="G816" i="49"/>
  <c r="H816" i="49"/>
  <c r="I816" i="49"/>
  <c r="J816" i="49"/>
  <c r="K816" i="49"/>
  <c r="A817" i="49"/>
  <c r="B817" i="49"/>
  <c r="C817" i="49"/>
  <c r="D817" i="49"/>
  <c r="E817" i="49"/>
  <c r="F817" i="49"/>
  <c r="G817" i="49"/>
  <c r="H817" i="49"/>
  <c r="I817" i="49"/>
  <c r="J817" i="49"/>
  <c r="K817" i="49"/>
  <c r="A818" i="49"/>
  <c r="B818" i="49"/>
  <c r="C818" i="49"/>
  <c r="D818" i="49"/>
  <c r="E818" i="49"/>
  <c r="F818" i="49"/>
  <c r="G818" i="49"/>
  <c r="H818" i="49"/>
  <c r="I818" i="49"/>
  <c r="J818" i="49"/>
  <c r="K818" i="49"/>
  <c r="A819" i="49"/>
  <c r="B819" i="49"/>
  <c r="C819" i="49"/>
  <c r="D819" i="49"/>
  <c r="E819" i="49"/>
  <c r="F819" i="49"/>
  <c r="G819" i="49"/>
  <c r="H819" i="49"/>
  <c r="I819" i="49"/>
  <c r="J819" i="49"/>
  <c r="K819" i="49"/>
  <c r="A820" i="49"/>
  <c r="B820" i="49"/>
  <c r="C820" i="49"/>
  <c r="D820" i="49"/>
  <c r="E820" i="49"/>
  <c r="F820" i="49"/>
  <c r="G820" i="49"/>
  <c r="H820" i="49"/>
  <c r="I820" i="49"/>
  <c r="J820" i="49"/>
  <c r="K820" i="49"/>
  <c r="A821" i="49"/>
  <c r="B821" i="49"/>
  <c r="C821" i="49"/>
  <c r="D821" i="49"/>
  <c r="E821" i="49"/>
  <c r="F821" i="49"/>
  <c r="G821" i="49"/>
  <c r="H821" i="49"/>
  <c r="I821" i="49"/>
  <c r="J821" i="49"/>
  <c r="K821" i="49"/>
  <c r="A822" i="49"/>
  <c r="B822" i="49"/>
  <c r="C822" i="49"/>
  <c r="D822" i="49"/>
  <c r="E822" i="49"/>
  <c r="F822" i="49"/>
  <c r="G822" i="49"/>
  <c r="H822" i="49"/>
  <c r="I822" i="49"/>
  <c r="J822" i="49"/>
  <c r="K822" i="49"/>
  <c r="A823" i="49"/>
  <c r="B823" i="49"/>
  <c r="C823" i="49"/>
  <c r="D823" i="49"/>
  <c r="E823" i="49"/>
  <c r="F823" i="49"/>
  <c r="G823" i="49"/>
  <c r="H823" i="49"/>
  <c r="I823" i="49"/>
  <c r="J823" i="49"/>
  <c r="K823" i="49"/>
  <c r="A824" i="49"/>
  <c r="B824" i="49"/>
  <c r="C824" i="49"/>
  <c r="D824" i="49"/>
  <c r="E824" i="49"/>
  <c r="F824" i="49"/>
  <c r="G824" i="49"/>
  <c r="H824" i="49"/>
  <c r="I824" i="49"/>
  <c r="J824" i="49"/>
  <c r="K824" i="49"/>
  <c r="A825" i="49"/>
  <c r="B825" i="49"/>
  <c r="C825" i="49"/>
  <c r="D825" i="49"/>
  <c r="E825" i="49"/>
  <c r="F825" i="49"/>
  <c r="G825" i="49"/>
  <c r="H825" i="49"/>
  <c r="I825" i="49"/>
  <c r="J825" i="49"/>
  <c r="K825" i="49"/>
  <c r="A826" i="49"/>
  <c r="B826" i="49"/>
  <c r="C826" i="49"/>
  <c r="D826" i="49"/>
  <c r="E826" i="49"/>
  <c r="F826" i="49"/>
  <c r="G826" i="49"/>
  <c r="H826" i="49"/>
  <c r="I826" i="49"/>
  <c r="J826" i="49"/>
  <c r="K826" i="49"/>
  <c r="A827" i="49"/>
  <c r="B827" i="49"/>
  <c r="C827" i="49"/>
  <c r="D827" i="49"/>
  <c r="E827" i="49"/>
  <c r="F827" i="49"/>
  <c r="G827" i="49"/>
  <c r="H827" i="49"/>
  <c r="I827" i="49"/>
  <c r="J827" i="49"/>
  <c r="K827" i="49"/>
  <c r="A828" i="49"/>
  <c r="B828" i="49"/>
  <c r="C828" i="49"/>
  <c r="D828" i="49"/>
  <c r="E828" i="49"/>
  <c r="F828" i="49"/>
  <c r="G828" i="49"/>
  <c r="H828" i="49"/>
  <c r="I828" i="49"/>
  <c r="J828" i="49"/>
  <c r="K828" i="49"/>
  <c r="A829" i="49"/>
  <c r="B829" i="49"/>
  <c r="C829" i="49"/>
  <c r="D829" i="49"/>
  <c r="E829" i="49"/>
  <c r="F829" i="49"/>
  <c r="G829" i="49"/>
  <c r="H829" i="49"/>
  <c r="I829" i="49"/>
  <c r="J829" i="49"/>
  <c r="K829" i="49"/>
  <c r="A830" i="49"/>
  <c r="B830" i="49"/>
  <c r="C830" i="49"/>
  <c r="D830" i="49"/>
  <c r="E830" i="49"/>
  <c r="F830" i="49"/>
  <c r="G830" i="49"/>
  <c r="H830" i="49"/>
  <c r="I830" i="49"/>
  <c r="J830" i="49"/>
  <c r="K830" i="49"/>
  <c r="A831" i="49"/>
  <c r="B831" i="49"/>
  <c r="C831" i="49"/>
  <c r="D831" i="49"/>
  <c r="E831" i="49"/>
  <c r="F831" i="49"/>
  <c r="G831" i="49"/>
  <c r="H831" i="49"/>
  <c r="I831" i="49"/>
  <c r="J831" i="49"/>
  <c r="K831" i="49"/>
  <c r="A832" i="49"/>
  <c r="B832" i="49"/>
  <c r="C832" i="49"/>
  <c r="D832" i="49"/>
  <c r="E832" i="49"/>
  <c r="F832" i="49"/>
  <c r="G832" i="49"/>
  <c r="H832" i="49"/>
  <c r="I832" i="49"/>
  <c r="J832" i="49"/>
  <c r="K832" i="49"/>
  <c r="A833" i="49"/>
  <c r="B833" i="49"/>
  <c r="C833" i="49"/>
  <c r="D833" i="49"/>
  <c r="E833" i="49"/>
  <c r="F833" i="49"/>
  <c r="G833" i="49"/>
  <c r="H833" i="49"/>
  <c r="I833" i="49"/>
  <c r="J833" i="49"/>
  <c r="K833" i="49"/>
  <c r="A834" i="49"/>
  <c r="B834" i="49"/>
  <c r="C834" i="49"/>
  <c r="D834" i="49"/>
  <c r="E834" i="49"/>
  <c r="F834" i="49"/>
  <c r="G834" i="49"/>
  <c r="H834" i="49"/>
  <c r="I834" i="49"/>
  <c r="J834" i="49"/>
  <c r="K834" i="49"/>
  <c r="A835" i="49"/>
  <c r="B835" i="49"/>
  <c r="C835" i="49"/>
  <c r="D835" i="49"/>
  <c r="E835" i="49"/>
  <c r="F835" i="49"/>
  <c r="G835" i="49"/>
  <c r="H835" i="49"/>
  <c r="I835" i="49"/>
  <c r="J835" i="49"/>
  <c r="K835" i="49"/>
  <c r="A836" i="49"/>
  <c r="B836" i="49"/>
  <c r="C836" i="49"/>
  <c r="D836" i="49"/>
  <c r="E836" i="49"/>
  <c r="F836" i="49"/>
  <c r="G836" i="49"/>
  <c r="H836" i="49"/>
  <c r="I836" i="49"/>
  <c r="J836" i="49"/>
  <c r="K836" i="49"/>
  <c r="A837" i="49"/>
  <c r="B837" i="49"/>
  <c r="C837" i="49"/>
  <c r="D837" i="49"/>
  <c r="E837" i="49"/>
  <c r="F837" i="49"/>
  <c r="G837" i="49"/>
  <c r="H837" i="49"/>
  <c r="I837" i="49"/>
  <c r="J837" i="49"/>
  <c r="K837" i="49"/>
  <c r="A838" i="49"/>
  <c r="B838" i="49"/>
  <c r="C838" i="49"/>
  <c r="D838" i="49"/>
  <c r="E838" i="49"/>
  <c r="F838" i="49"/>
  <c r="G838" i="49"/>
  <c r="H838" i="49"/>
  <c r="I838" i="49"/>
  <c r="J838" i="49"/>
  <c r="K838" i="49"/>
  <c r="A839" i="49"/>
  <c r="B839" i="49"/>
  <c r="C839" i="49"/>
  <c r="D839" i="49"/>
  <c r="E839" i="49"/>
  <c r="F839" i="49"/>
  <c r="G839" i="49"/>
  <c r="H839" i="49"/>
  <c r="I839" i="49"/>
  <c r="J839" i="49"/>
  <c r="K839" i="49"/>
  <c r="A840" i="49"/>
  <c r="B840" i="49"/>
  <c r="C840" i="49"/>
  <c r="D840" i="49"/>
  <c r="E840" i="49"/>
  <c r="F840" i="49"/>
  <c r="G840" i="49"/>
  <c r="H840" i="49"/>
  <c r="I840" i="49"/>
  <c r="J840" i="49"/>
  <c r="K840" i="49"/>
  <c r="A841" i="49"/>
  <c r="B841" i="49"/>
  <c r="C841" i="49"/>
  <c r="D841" i="49"/>
  <c r="E841" i="49"/>
  <c r="F841" i="49"/>
  <c r="G841" i="49"/>
  <c r="H841" i="49"/>
  <c r="I841" i="49"/>
  <c r="J841" i="49"/>
  <c r="K841" i="49"/>
  <c r="A842" i="49"/>
  <c r="B842" i="49"/>
  <c r="C842" i="49"/>
  <c r="D842" i="49"/>
  <c r="E842" i="49"/>
  <c r="F842" i="49"/>
  <c r="G842" i="49"/>
  <c r="H842" i="49"/>
  <c r="I842" i="49"/>
  <c r="J842" i="49"/>
  <c r="K842" i="49"/>
  <c r="A843" i="49"/>
  <c r="B843" i="49"/>
  <c r="C843" i="49"/>
  <c r="D843" i="49"/>
  <c r="E843" i="49"/>
  <c r="F843" i="49"/>
  <c r="G843" i="49"/>
  <c r="H843" i="49"/>
  <c r="I843" i="49"/>
  <c r="J843" i="49"/>
  <c r="K843" i="49"/>
  <c r="A844" i="49"/>
  <c r="B844" i="49"/>
  <c r="C844" i="49"/>
  <c r="D844" i="49"/>
  <c r="E844" i="49"/>
  <c r="F844" i="49"/>
  <c r="G844" i="49"/>
  <c r="H844" i="49"/>
  <c r="I844" i="49"/>
  <c r="J844" i="49"/>
  <c r="K844" i="49"/>
  <c r="A845" i="49"/>
  <c r="B845" i="49"/>
  <c r="C845" i="49"/>
  <c r="D845" i="49"/>
  <c r="E845" i="49"/>
  <c r="F845" i="49"/>
  <c r="G845" i="49"/>
  <c r="H845" i="49"/>
  <c r="I845" i="49"/>
  <c r="J845" i="49"/>
  <c r="K845" i="49"/>
  <c r="A846" i="49"/>
  <c r="B846" i="49"/>
  <c r="C846" i="49"/>
  <c r="D846" i="49"/>
  <c r="E846" i="49"/>
  <c r="F846" i="49"/>
  <c r="G846" i="49"/>
  <c r="H846" i="49"/>
  <c r="I846" i="49"/>
  <c r="J846" i="49"/>
  <c r="K846" i="49"/>
  <c r="A847" i="49"/>
  <c r="B847" i="49"/>
  <c r="C847" i="49"/>
  <c r="D847" i="49"/>
  <c r="E847" i="49"/>
  <c r="F847" i="49"/>
  <c r="G847" i="49"/>
  <c r="H847" i="49"/>
  <c r="I847" i="49"/>
  <c r="J847" i="49"/>
  <c r="K847" i="49"/>
  <c r="A848" i="49"/>
  <c r="B848" i="49"/>
  <c r="C848" i="49"/>
  <c r="D848" i="49"/>
  <c r="E848" i="49"/>
  <c r="F848" i="49"/>
  <c r="G848" i="49"/>
  <c r="H848" i="49"/>
  <c r="I848" i="49"/>
  <c r="J848" i="49"/>
  <c r="K848" i="49"/>
  <c r="A849" i="49"/>
  <c r="B849" i="49"/>
  <c r="C849" i="49"/>
  <c r="D849" i="49"/>
  <c r="E849" i="49"/>
  <c r="F849" i="49"/>
  <c r="G849" i="49"/>
  <c r="H849" i="49"/>
  <c r="I849" i="49"/>
  <c r="J849" i="49"/>
  <c r="K849" i="49"/>
  <c r="A850" i="49"/>
  <c r="B850" i="49"/>
  <c r="C850" i="49"/>
  <c r="D850" i="49"/>
  <c r="E850" i="49"/>
  <c r="F850" i="49"/>
  <c r="G850" i="49"/>
  <c r="H850" i="49"/>
  <c r="I850" i="49"/>
  <c r="J850" i="49"/>
  <c r="K850" i="49"/>
  <c r="A851" i="49"/>
  <c r="B851" i="49"/>
  <c r="C851" i="49"/>
  <c r="D851" i="49"/>
  <c r="E851" i="49"/>
  <c r="F851" i="49"/>
  <c r="G851" i="49"/>
  <c r="H851" i="49"/>
  <c r="I851" i="49"/>
  <c r="J851" i="49"/>
  <c r="K851" i="49"/>
  <c r="A852" i="49"/>
  <c r="B852" i="49"/>
  <c r="C852" i="49"/>
  <c r="D852" i="49"/>
  <c r="E852" i="49"/>
  <c r="F852" i="49"/>
  <c r="G852" i="49"/>
  <c r="H852" i="49"/>
  <c r="I852" i="49"/>
  <c r="J852" i="49"/>
  <c r="K852" i="49"/>
  <c r="A853" i="49"/>
  <c r="B853" i="49"/>
  <c r="C853" i="49"/>
  <c r="D853" i="49"/>
  <c r="E853" i="49"/>
  <c r="F853" i="49"/>
  <c r="G853" i="49"/>
  <c r="H853" i="49"/>
  <c r="I853" i="49"/>
  <c r="J853" i="49"/>
  <c r="K853" i="49"/>
  <c r="A854" i="49"/>
  <c r="B854" i="49"/>
  <c r="C854" i="49"/>
  <c r="D854" i="49"/>
  <c r="E854" i="49"/>
  <c r="F854" i="49"/>
  <c r="G854" i="49"/>
  <c r="H854" i="49"/>
  <c r="I854" i="49"/>
  <c r="J854" i="49"/>
  <c r="K854" i="49"/>
  <c r="A855" i="49"/>
  <c r="B855" i="49"/>
  <c r="C855" i="49"/>
  <c r="D855" i="49"/>
  <c r="E855" i="49"/>
  <c r="F855" i="49"/>
  <c r="G855" i="49"/>
  <c r="H855" i="49"/>
  <c r="I855" i="49"/>
  <c r="J855" i="49"/>
  <c r="K855" i="49"/>
  <c r="A856" i="49"/>
  <c r="B856" i="49"/>
  <c r="C856" i="49"/>
  <c r="D856" i="49"/>
  <c r="E856" i="49"/>
  <c r="F856" i="49"/>
  <c r="G856" i="49"/>
  <c r="H856" i="49"/>
  <c r="I856" i="49"/>
  <c r="J856" i="49"/>
  <c r="K856" i="49"/>
  <c r="A857" i="49"/>
  <c r="B857" i="49"/>
  <c r="C857" i="49"/>
  <c r="D857" i="49"/>
  <c r="E857" i="49"/>
  <c r="F857" i="49"/>
  <c r="G857" i="49"/>
  <c r="H857" i="49"/>
  <c r="I857" i="49"/>
  <c r="J857" i="49"/>
  <c r="K857" i="49"/>
  <c r="A858" i="49"/>
  <c r="B858" i="49"/>
  <c r="C858" i="49"/>
  <c r="D858" i="49"/>
  <c r="E858" i="49"/>
  <c r="F858" i="49"/>
  <c r="G858" i="49"/>
  <c r="H858" i="49"/>
  <c r="I858" i="49"/>
  <c r="J858" i="49"/>
  <c r="K858" i="49"/>
  <c r="A859" i="49"/>
  <c r="B859" i="49"/>
  <c r="C859" i="49"/>
  <c r="D859" i="49"/>
  <c r="E859" i="49"/>
  <c r="F859" i="49"/>
  <c r="G859" i="49"/>
  <c r="H859" i="49"/>
  <c r="I859" i="49"/>
  <c r="J859" i="49"/>
  <c r="K859" i="49"/>
  <c r="A860" i="49"/>
  <c r="B860" i="49"/>
  <c r="C860" i="49"/>
  <c r="D860" i="49"/>
  <c r="E860" i="49"/>
  <c r="F860" i="49"/>
  <c r="G860" i="49"/>
  <c r="H860" i="49"/>
  <c r="I860" i="49"/>
  <c r="J860" i="49"/>
  <c r="K860" i="49"/>
  <c r="A861" i="49"/>
  <c r="B861" i="49"/>
  <c r="C861" i="49"/>
  <c r="D861" i="49"/>
  <c r="E861" i="49"/>
  <c r="F861" i="49"/>
  <c r="G861" i="49"/>
  <c r="H861" i="49"/>
  <c r="I861" i="49"/>
  <c r="J861" i="49"/>
  <c r="K861" i="49"/>
  <c r="A862" i="49"/>
  <c r="B862" i="49"/>
  <c r="C862" i="49"/>
  <c r="D862" i="49"/>
  <c r="E862" i="49"/>
  <c r="F862" i="49"/>
  <c r="G862" i="49"/>
  <c r="H862" i="49"/>
  <c r="I862" i="49"/>
  <c r="J862" i="49"/>
  <c r="K862" i="49"/>
  <c r="A863" i="49"/>
  <c r="B863" i="49"/>
  <c r="C863" i="49"/>
  <c r="D863" i="49"/>
  <c r="E863" i="49"/>
  <c r="F863" i="49"/>
  <c r="G863" i="49"/>
  <c r="H863" i="49"/>
  <c r="I863" i="49"/>
  <c r="J863" i="49"/>
  <c r="K863" i="49"/>
  <c r="A864" i="49"/>
  <c r="B864" i="49"/>
  <c r="C864" i="49"/>
  <c r="D864" i="49"/>
  <c r="E864" i="49"/>
  <c r="F864" i="49"/>
  <c r="G864" i="49"/>
  <c r="H864" i="49"/>
  <c r="I864" i="49"/>
  <c r="J864" i="49"/>
  <c r="K864" i="49"/>
  <c r="A865" i="49"/>
  <c r="B865" i="49"/>
  <c r="C865" i="49"/>
  <c r="D865" i="49"/>
  <c r="E865" i="49"/>
  <c r="F865" i="49"/>
  <c r="G865" i="49"/>
  <c r="H865" i="49"/>
  <c r="I865" i="49"/>
  <c r="J865" i="49"/>
  <c r="K865" i="49"/>
  <c r="A866" i="49"/>
  <c r="B866" i="49"/>
  <c r="C866" i="49"/>
  <c r="D866" i="49"/>
  <c r="E866" i="49"/>
  <c r="F866" i="49"/>
  <c r="G866" i="49"/>
  <c r="H866" i="49"/>
  <c r="I866" i="49"/>
  <c r="J866" i="49"/>
  <c r="K866" i="49"/>
  <c r="A867" i="49"/>
  <c r="B867" i="49"/>
  <c r="C867" i="49"/>
  <c r="D867" i="49"/>
  <c r="E867" i="49"/>
  <c r="F867" i="49"/>
  <c r="G867" i="49"/>
  <c r="H867" i="49"/>
  <c r="I867" i="49"/>
  <c r="J867" i="49"/>
  <c r="K867" i="49"/>
  <c r="A868" i="49"/>
  <c r="B868" i="49"/>
  <c r="C868" i="49"/>
  <c r="D868" i="49"/>
  <c r="E868" i="49"/>
  <c r="F868" i="49"/>
  <c r="G868" i="49"/>
  <c r="H868" i="49"/>
  <c r="I868" i="49"/>
  <c r="J868" i="49"/>
  <c r="K868" i="49"/>
  <c r="A869" i="49"/>
  <c r="B869" i="49"/>
  <c r="C869" i="49"/>
  <c r="D869" i="49"/>
  <c r="E869" i="49"/>
  <c r="F869" i="49"/>
  <c r="G869" i="49"/>
  <c r="H869" i="49"/>
  <c r="I869" i="49"/>
  <c r="J869" i="49"/>
  <c r="K869" i="49"/>
  <c r="A870" i="49"/>
  <c r="B870" i="49"/>
  <c r="C870" i="49"/>
  <c r="D870" i="49"/>
  <c r="E870" i="49"/>
  <c r="F870" i="49"/>
  <c r="G870" i="49"/>
  <c r="H870" i="49"/>
  <c r="I870" i="49"/>
  <c r="J870" i="49"/>
  <c r="K870" i="49"/>
  <c r="A871" i="49"/>
  <c r="B871" i="49"/>
  <c r="C871" i="49"/>
  <c r="D871" i="49"/>
  <c r="E871" i="49"/>
  <c r="F871" i="49"/>
  <c r="G871" i="49"/>
  <c r="H871" i="49"/>
  <c r="I871" i="49"/>
  <c r="J871" i="49"/>
  <c r="K871" i="49"/>
  <c r="A872" i="49"/>
  <c r="B872" i="49"/>
  <c r="C872" i="49"/>
  <c r="D872" i="49"/>
  <c r="E872" i="49"/>
  <c r="F872" i="49"/>
  <c r="G872" i="49"/>
  <c r="H872" i="49"/>
  <c r="I872" i="49"/>
  <c r="J872" i="49"/>
  <c r="K872" i="49"/>
  <c r="A873" i="49"/>
  <c r="B873" i="49"/>
  <c r="C873" i="49"/>
  <c r="D873" i="49"/>
  <c r="E873" i="49"/>
  <c r="F873" i="49"/>
  <c r="G873" i="49"/>
  <c r="H873" i="49"/>
  <c r="I873" i="49"/>
  <c r="J873" i="49"/>
  <c r="K873" i="49"/>
  <c r="A874" i="49"/>
  <c r="B874" i="49"/>
  <c r="C874" i="49"/>
  <c r="D874" i="49"/>
  <c r="E874" i="49"/>
  <c r="F874" i="49"/>
  <c r="G874" i="49"/>
  <c r="H874" i="49"/>
  <c r="I874" i="49"/>
  <c r="J874" i="49"/>
  <c r="K874" i="49"/>
  <c r="A875" i="49"/>
  <c r="B875" i="49"/>
  <c r="C875" i="49"/>
  <c r="D875" i="49"/>
  <c r="E875" i="49"/>
  <c r="F875" i="49"/>
  <c r="G875" i="49"/>
  <c r="H875" i="49"/>
  <c r="I875" i="49"/>
  <c r="J875" i="49"/>
  <c r="K875" i="49"/>
  <c r="A876" i="49"/>
  <c r="B876" i="49"/>
  <c r="C876" i="49"/>
  <c r="D876" i="49"/>
  <c r="E876" i="49"/>
  <c r="F876" i="49"/>
  <c r="G876" i="49"/>
  <c r="H876" i="49"/>
  <c r="I876" i="49"/>
  <c r="J876" i="49"/>
  <c r="K876" i="49"/>
  <c r="A877" i="49"/>
  <c r="B877" i="49"/>
  <c r="C877" i="49"/>
  <c r="D877" i="49"/>
  <c r="E877" i="49"/>
  <c r="F877" i="49"/>
  <c r="G877" i="49"/>
  <c r="H877" i="49"/>
  <c r="I877" i="49"/>
  <c r="J877" i="49"/>
  <c r="K877" i="49"/>
  <c r="A878" i="49"/>
  <c r="B878" i="49"/>
  <c r="C878" i="49"/>
  <c r="D878" i="49"/>
  <c r="E878" i="49"/>
  <c r="F878" i="49"/>
  <c r="G878" i="49"/>
  <c r="H878" i="49"/>
  <c r="I878" i="49"/>
  <c r="J878" i="49"/>
  <c r="K878" i="49"/>
  <c r="A879" i="49"/>
  <c r="B879" i="49"/>
  <c r="C879" i="49"/>
  <c r="D879" i="49"/>
  <c r="E879" i="49"/>
  <c r="F879" i="49"/>
  <c r="G879" i="49"/>
  <c r="H879" i="49"/>
  <c r="I879" i="49"/>
  <c r="J879" i="49"/>
  <c r="K879" i="49"/>
  <c r="A880" i="49"/>
  <c r="B880" i="49"/>
  <c r="C880" i="49"/>
  <c r="D880" i="49"/>
  <c r="E880" i="49"/>
  <c r="F880" i="49"/>
  <c r="G880" i="49"/>
  <c r="H880" i="49"/>
  <c r="I880" i="49"/>
  <c r="J880" i="49"/>
  <c r="K880" i="49"/>
  <c r="A881" i="49"/>
  <c r="B881" i="49"/>
  <c r="C881" i="49"/>
  <c r="D881" i="49"/>
  <c r="E881" i="49"/>
  <c r="F881" i="49"/>
  <c r="G881" i="49"/>
  <c r="H881" i="49"/>
  <c r="I881" i="49"/>
  <c r="J881" i="49"/>
  <c r="K881" i="49"/>
  <c r="A882" i="49"/>
  <c r="B882" i="49"/>
  <c r="C882" i="49"/>
  <c r="D882" i="49"/>
  <c r="E882" i="49"/>
  <c r="F882" i="49"/>
  <c r="G882" i="49"/>
  <c r="H882" i="49"/>
  <c r="I882" i="49"/>
  <c r="J882" i="49"/>
  <c r="K882" i="49"/>
  <c r="A883" i="49"/>
  <c r="B883" i="49"/>
  <c r="C883" i="49"/>
  <c r="D883" i="49"/>
  <c r="E883" i="49"/>
  <c r="F883" i="49"/>
  <c r="G883" i="49"/>
  <c r="H883" i="49"/>
  <c r="I883" i="49"/>
  <c r="J883" i="49"/>
  <c r="K883" i="49"/>
  <c r="A884" i="49"/>
  <c r="B884" i="49"/>
  <c r="C884" i="49"/>
  <c r="D884" i="49"/>
  <c r="E884" i="49"/>
  <c r="F884" i="49"/>
  <c r="G884" i="49"/>
  <c r="H884" i="49"/>
  <c r="I884" i="49"/>
  <c r="J884" i="49"/>
  <c r="K884" i="49"/>
  <c r="A885" i="49"/>
  <c r="B885" i="49"/>
  <c r="C885" i="49"/>
  <c r="D885" i="49"/>
  <c r="E885" i="49"/>
  <c r="F885" i="49"/>
  <c r="G885" i="49"/>
  <c r="H885" i="49"/>
  <c r="I885" i="49"/>
  <c r="J885" i="49"/>
  <c r="K885" i="49"/>
  <c r="A886" i="49"/>
  <c r="B886" i="49"/>
  <c r="C886" i="49"/>
  <c r="D886" i="49"/>
  <c r="E886" i="49"/>
  <c r="F886" i="49"/>
  <c r="G886" i="49"/>
  <c r="H886" i="49"/>
  <c r="I886" i="49"/>
  <c r="J886" i="49"/>
  <c r="K886" i="49"/>
  <c r="A887" i="49"/>
  <c r="B887" i="49"/>
  <c r="C887" i="49"/>
  <c r="D887" i="49"/>
  <c r="E887" i="49"/>
  <c r="F887" i="49"/>
  <c r="G887" i="49"/>
  <c r="H887" i="49"/>
  <c r="I887" i="49"/>
  <c r="J887" i="49"/>
  <c r="K887" i="49"/>
  <c r="A888" i="49"/>
  <c r="B888" i="49"/>
  <c r="C888" i="49"/>
  <c r="D888" i="49"/>
  <c r="E888" i="49"/>
  <c r="F888" i="49"/>
  <c r="G888" i="49"/>
  <c r="H888" i="49"/>
  <c r="I888" i="49"/>
  <c r="J888" i="49"/>
  <c r="K888" i="49"/>
  <c r="A889" i="49"/>
  <c r="B889" i="49"/>
  <c r="C889" i="49"/>
  <c r="D889" i="49"/>
  <c r="E889" i="49"/>
  <c r="F889" i="49"/>
  <c r="G889" i="49"/>
  <c r="H889" i="49"/>
  <c r="I889" i="49"/>
  <c r="J889" i="49"/>
  <c r="K889" i="49"/>
  <c r="A890" i="49"/>
  <c r="B890" i="49"/>
  <c r="C890" i="49"/>
  <c r="D890" i="49"/>
  <c r="E890" i="49"/>
  <c r="F890" i="49"/>
  <c r="G890" i="49"/>
  <c r="H890" i="49"/>
  <c r="I890" i="49"/>
  <c r="J890" i="49"/>
  <c r="K890" i="49"/>
  <c r="A891" i="49"/>
  <c r="B891" i="49"/>
  <c r="C891" i="49"/>
  <c r="D891" i="49"/>
  <c r="E891" i="49"/>
  <c r="F891" i="49"/>
  <c r="G891" i="49"/>
  <c r="H891" i="49"/>
  <c r="I891" i="49"/>
  <c r="J891" i="49"/>
  <c r="K891" i="49"/>
  <c r="A892" i="49"/>
  <c r="B892" i="49"/>
  <c r="C892" i="49"/>
  <c r="D892" i="49"/>
  <c r="E892" i="49"/>
  <c r="F892" i="49"/>
  <c r="G892" i="49"/>
  <c r="H892" i="49"/>
  <c r="I892" i="49"/>
  <c r="J892" i="49"/>
  <c r="K892" i="49"/>
  <c r="A893" i="49"/>
  <c r="B893" i="49"/>
  <c r="C893" i="49"/>
  <c r="D893" i="49"/>
  <c r="E893" i="49"/>
  <c r="F893" i="49"/>
  <c r="G893" i="49"/>
  <c r="H893" i="49"/>
  <c r="I893" i="49"/>
  <c r="J893" i="49"/>
  <c r="K893" i="49"/>
  <c r="A894" i="49"/>
  <c r="B894" i="49"/>
  <c r="C894" i="49"/>
  <c r="D894" i="49"/>
  <c r="E894" i="49"/>
  <c r="F894" i="49"/>
  <c r="G894" i="49"/>
  <c r="H894" i="49"/>
  <c r="I894" i="49"/>
  <c r="J894" i="49"/>
  <c r="K894" i="49"/>
  <c r="A895" i="49"/>
  <c r="B895" i="49"/>
  <c r="C895" i="49"/>
  <c r="D895" i="49"/>
  <c r="E895" i="49"/>
  <c r="F895" i="49"/>
  <c r="G895" i="49"/>
  <c r="H895" i="49"/>
  <c r="I895" i="49"/>
  <c r="J895" i="49"/>
  <c r="K895" i="49"/>
  <c r="A896" i="49"/>
  <c r="B896" i="49"/>
  <c r="C896" i="49"/>
  <c r="D896" i="49"/>
  <c r="E896" i="49"/>
  <c r="F896" i="49"/>
  <c r="G896" i="49"/>
  <c r="H896" i="49"/>
  <c r="I896" i="49"/>
  <c r="J896" i="49"/>
  <c r="K896" i="49"/>
  <c r="A897" i="49"/>
  <c r="B897" i="49"/>
  <c r="C897" i="49"/>
  <c r="D897" i="49"/>
  <c r="E897" i="49"/>
  <c r="F897" i="49"/>
  <c r="G897" i="49"/>
  <c r="H897" i="49"/>
  <c r="I897" i="49"/>
  <c r="J897" i="49"/>
  <c r="K897" i="49"/>
  <c r="A898" i="49"/>
  <c r="B898" i="49"/>
  <c r="C898" i="49"/>
  <c r="D898" i="49"/>
  <c r="E898" i="49"/>
  <c r="F898" i="49"/>
  <c r="G898" i="49"/>
  <c r="H898" i="49"/>
  <c r="I898" i="49"/>
  <c r="J898" i="49"/>
  <c r="K898" i="49"/>
  <c r="A899" i="49"/>
  <c r="B899" i="49"/>
  <c r="C899" i="49"/>
  <c r="D899" i="49"/>
  <c r="E899" i="49"/>
  <c r="F899" i="49"/>
  <c r="G899" i="49"/>
  <c r="H899" i="49"/>
  <c r="I899" i="49"/>
  <c r="J899" i="49"/>
  <c r="K899" i="49"/>
  <c r="A900" i="49"/>
  <c r="B900" i="49"/>
  <c r="C900" i="49"/>
  <c r="D900" i="49"/>
  <c r="E900" i="49"/>
  <c r="F900" i="49"/>
  <c r="G900" i="49"/>
  <c r="H900" i="49"/>
  <c r="I900" i="49"/>
  <c r="J900" i="49"/>
  <c r="K900" i="49"/>
  <c r="A901" i="49"/>
  <c r="B901" i="49"/>
  <c r="C901" i="49"/>
  <c r="D901" i="49"/>
  <c r="E901" i="49"/>
  <c r="F901" i="49"/>
  <c r="G901" i="49"/>
  <c r="H901" i="49"/>
  <c r="I901" i="49"/>
  <c r="J901" i="49"/>
  <c r="K901" i="49"/>
  <c r="A902" i="49"/>
  <c r="B902" i="49"/>
  <c r="C902" i="49"/>
  <c r="D902" i="49"/>
  <c r="E902" i="49"/>
  <c r="F902" i="49"/>
  <c r="G902" i="49"/>
  <c r="H902" i="49"/>
  <c r="I902" i="49"/>
  <c r="J902" i="49"/>
  <c r="K902" i="49"/>
  <c r="A903" i="49"/>
  <c r="B903" i="49"/>
  <c r="C903" i="49"/>
  <c r="D903" i="49"/>
  <c r="E903" i="49"/>
  <c r="F903" i="49"/>
  <c r="G903" i="49"/>
  <c r="H903" i="49"/>
  <c r="I903" i="49"/>
  <c r="J903" i="49"/>
  <c r="K903" i="49"/>
  <c r="A904" i="49"/>
  <c r="B904" i="49"/>
  <c r="C904" i="49"/>
  <c r="D904" i="49"/>
  <c r="E904" i="49"/>
  <c r="F904" i="49"/>
  <c r="G904" i="49"/>
  <c r="H904" i="49"/>
  <c r="I904" i="49"/>
  <c r="J904" i="49"/>
  <c r="K904" i="49"/>
  <c r="A905" i="49"/>
  <c r="B905" i="49"/>
  <c r="C905" i="49"/>
  <c r="D905" i="49"/>
  <c r="E905" i="49"/>
  <c r="F905" i="49"/>
  <c r="G905" i="49"/>
  <c r="H905" i="49"/>
  <c r="I905" i="49"/>
  <c r="J905" i="49"/>
  <c r="K905" i="49"/>
  <c r="A906" i="49"/>
  <c r="B906" i="49"/>
  <c r="C906" i="49"/>
  <c r="D906" i="49"/>
  <c r="E906" i="49"/>
  <c r="F906" i="49"/>
  <c r="G906" i="49"/>
  <c r="H906" i="49"/>
  <c r="I906" i="49"/>
  <c r="J906" i="49"/>
  <c r="K906" i="49"/>
  <c r="A907" i="49"/>
  <c r="B907" i="49"/>
  <c r="C907" i="49"/>
  <c r="D907" i="49"/>
  <c r="E907" i="49"/>
  <c r="F907" i="49"/>
  <c r="G907" i="49"/>
  <c r="H907" i="49"/>
  <c r="I907" i="49"/>
  <c r="J907" i="49"/>
  <c r="K907" i="49"/>
  <c r="A908" i="49"/>
  <c r="B908" i="49"/>
  <c r="C908" i="49"/>
  <c r="D908" i="49"/>
  <c r="E908" i="49"/>
  <c r="F908" i="49"/>
  <c r="G908" i="49"/>
  <c r="H908" i="49"/>
  <c r="I908" i="49"/>
  <c r="J908" i="49"/>
  <c r="K908" i="49"/>
  <c r="A909" i="49"/>
  <c r="B909" i="49"/>
  <c r="C909" i="49"/>
  <c r="D909" i="49"/>
  <c r="E909" i="49"/>
  <c r="F909" i="49"/>
  <c r="G909" i="49"/>
  <c r="H909" i="49"/>
  <c r="I909" i="49"/>
  <c r="J909" i="49"/>
  <c r="K909" i="49"/>
  <c r="A910" i="49"/>
  <c r="B910" i="49"/>
  <c r="C910" i="49"/>
  <c r="D910" i="49"/>
  <c r="E910" i="49"/>
  <c r="F910" i="49"/>
  <c r="G910" i="49"/>
  <c r="H910" i="49"/>
  <c r="I910" i="49"/>
  <c r="J910" i="49"/>
  <c r="K910" i="49"/>
  <c r="A911" i="49"/>
  <c r="B911" i="49"/>
  <c r="C911" i="49"/>
  <c r="D911" i="49"/>
  <c r="E911" i="49"/>
  <c r="F911" i="49"/>
  <c r="G911" i="49"/>
  <c r="H911" i="49"/>
  <c r="I911" i="49"/>
  <c r="J911" i="49"/>
  <c r="K911" i="49"/>
  <c r="A912" i="49"/>
  <c r="B912" i="49"/>
  <c r="C912" i="49"/>
  <c r="D912" i="49"/>
  <c r="E912" i="49"/>
  <c r="F912" i="49"/>
  <c r="G912" i="49"/>
  <c r="H912" i="49"/>
  <c r="I912" i="49"/>
  <c r="J912" i="49"/>
  <c r="K912" i="49"/>
  <c r="A913" i="49"/>
  <c r="B913" i="49"/>
  <c r="C913" i="49"/>
  <c r="D913" i="49"/>
  <c r="E913" i="49"/>
  <c r="F913" i="49"/>
  <c r="G913" i="49"/>
  <c r="H913" i="49"/>
  <c r="I913" i="49"/>
  <c r="J913" i="49"/>
  <c r="K913" i="49"/>
  <c r="A914" i="49"/>
  <c r="B914" i="49"/>
  <c r="C914" i="49"/>
  <c r="D914" i="49"/>
  <c r="E914" i="49"/>
  <c r="F914" i="49"/>
  <c r="G914" i="49"/>
  <c r="H914" i="49"/>
  <c r="I914" i="49"/>
  <c r="J914" i="49"/>
  <c r="K914" i="49"/>
  <c r="A915" i="49"/>
  <c r="B915" i="49"/>
  <c r="C915" i="49"/>
  <c r="D915" i="49"/>
  <c r="E915" i="49"/>
  <c r="F915" i="49"/>
  <c r="G915" i="49"/>
  <c r="H915" i="49"/>
  <c r="I915" i="49"/>
  <c r="J915" i="49"/>
  <c r="K915" i="49"/>
  <c r="A916" i="49"/>
  <c r="B916" i="49"/>
  <c r="C916" i="49"/>
  <c r="D916" i="49"/>
  <c r="E916" i="49"/>
  <c r="F916" i="49"/>
  <c r="G916" i="49"/>
  <c r="H916" i="49"/>
  <c r="I916" i="49"/>
  <c r="J916" i="49"/>
  <c r="K916" i="49"/>
  <c r="A917" i="49"/>
  <c r="B917" i="49"/>
  <c r="C917" i="49"/>
  <c r="D917" i="49"/>
  <c r="E917" i="49"/>
  <c r="F917" i="49"/>
  <c r="G917" i="49"/>
  <c r="H917" i="49"/>
  <c r="I917" i="49"/>
  <c r="J917" i="49"/>
  <c r="K917" i="49"/>
  <c r="A918" i="49"/>
  <c r="B918" i="49"/>
  <c r="C918" i="49"/>
  <c r="D918" i="49"/>
  <c r="E918" i="49"/>
  <c r="F918" i="49"/>
  <c r="G918" i="49"/>
  <c r="H918" i="49"/>
  <c r="I918" i="49"/>
  <c r="J918" i="49"/>
  <c r="K918" i="49"/>
  <c r="A919" i="49"/>
  <c r="B919" i="49"/>
  <c r="C919" i="49"/>
  <c r="D919" i="49"/>
  <c r="E919" i="49"/>
  <c r="F919" i="49"/>
  <c r="G919" i="49"/>
  <c r="H919" i="49"/>
  <c r="I919" i="49"/>
  <c r="J919" i="49"/>
  <c r="K919" i="49"/>
  <c r="A920" i="49"/>
  <c r="B920" i="49"/>
  <c r="C920" i="49"/>
  <c r="D920" i="49"/>
  <c r="E920" i="49"/>
  <c r="F920" i="49"/>
  <c r="G920" i="49"/>
  <c r="H920" i="49"/>
  <c r="I920" i="49"/>
  <c r="J920" i="49"/>
  <c r="K920" i="49"/>
  <c r="A921" i="49"/>
  <c r="B921" i="49"/>
  <c r="C921" i="49"/>
  <c r="D921" i="49"/>
  <c r="E921" i="49"/>
  <c r="F921" i="49"/>
  <c r="G921" i="49"/>
  <c r="H921" i="49"/>
  <c r="I921" i="49"/>
  <c r="J921" i="49"/>
  <c r="K921" i="49"/>
  <c r="A922" i="49"/>
  <c r="B922" i="49"/>
  <c r="C922" i="49"/>
  <c r="D922" i="49"/>
  <c r="E922" i="49"/>
  <c r="F922" i="49"/>
  <c r="G922" i="49"/>
  <c r="H922" i="49"/>
  <c r="I922" i="49"/>
  <c r="J922" i="49"/>
  <c r="K922" i="49"/>
  <c r="A923" i="49"/>
  <c r="B923" i="49"/>
  <c r="C923" i="49"/>
  <c r="D923" i="49"/>
  <c r="E923" i="49"/>
  <c r="F923" i="49"/>
  <c r="G923" i="49"/>
  <c r="H923" i="49"/>
  <c r="I923" i="49"/>
  <c r="J923" i="49"/>
  <c r="K923" i="49"/>
  <c r="A924" i="49"/>
  <c r="B924" i="49"/>
  <c r="C924" i="49"/>
  <c r="D924" i="49"/>
  <c r="E924" i="49"/>
  <c r="F924" i="49"/>
  <c r="G924" i="49"/>
  <c r="H924" i="49"/>
  <c r="I924" i="49"/>
  <c r="J924" i="49"/>
  <c r="K924" i="49"/>
  <c r="A925" i="49"/>
  <c r="B925" i="49"/>
  <c r="C925" i="49"/>
  <c r="D925" i="49"/>
  <c r="E925" i="49"/>
  <c r="F925" i="49"/>
  <c r="G925" i="49"/>
  <c r="H925" i="49"/>
  <c r="I925" i="49"/>
  <c r="J925" i="49"/>
  <c r="K925" i="49"/>
  <c r="A926" i="49"/>
  <c r="B926" i="49"/>
  <c r="C926" i="49"/>
  <c r="D926" i="49"/>
  <c r="E926" i="49"/>
  <c r="F926" i="49"/>
  <c r="G926" i="49"/>
  <c r="H926" i="49"/>
  <c r="I926" i="49"/>
  <c r="J926" i="49"/>
  <c r="K926" i="49"/>
  <c r="A927" i="49"/>
  <c r="B927" i="49"/>
  <c r="C927" i="49"/>
  <c r="D927" i="49"/>
  <c r="E927" i="49"/>
  <c r="F927" i="49"/>
  <c r="G927" i="49"/>
  <c r="H927" i="49"/>
  <c r="I927" i="49"/>
  <c r="J927" i="49"/>
  <c r="K927" i="49"/>
  <c r="A928" i="49"/>
  <c r="B928" i="49"/>
  <c r="C928" i="49"/>
  <c r="D928" i="49"/>
  <c r="E928" i="49"/>
  <c r="F928" i="49"/>
  <c r="G928" i="49"/>
  <c r="H928" i="49"/>
  <c r="I928" i="49"/>
  <c r="J928" i="49"/>
  <c r="K928" i="49"/>
  <c r="A929" i="49"/>
  <c r="B929" i="49"/>
  <c r="C929" i="49"/>
  <c r="D929" i="49"/>
  <c r="E929" i="49"/>
  <c r="F929" i="49"/>
  <c r="G929" i="49"/>
  <c r="H929" i="49"/>
  <c r="I929" i="49"/>
  <c r="J929" i="49"/>
  <c r="K929" i="49"/>
  <c r="A930" i="49"/>
  <c r="B930" i="49"/>
  <c r="C930" i="49"/>
  <c r="D930" i="49"/>
  <c r="E930" i="49"/>
  <c r="F930" i="49"/>
  <c r="G930" i="49"/>
  <c r="H930" i="49"/>
  <c r="I930" i="49"/>
  <c r="J930" i="49"/>
  <c r="K930" i="49"/>
  <c r="A931" i="49"/>
  <c r="B931" i="49"/>
  <c r="C931" i="49"/>
  <c r="D931" i="49"/>
  <c r="E931" i="49"/>
  <c r="F931" i="49"/>
  <c r="G931" i="49"/>
  <c r="H931" i="49"/>
  <c r="I931" i="49"/>
  <c r="J931" i="49"/>
  <c r="K931" i="49"/>
  <c r="A932" i="49"/>
  <c r="B932" i="49"/>
  <c r="C932" i="49"/>
  <c r="D932" i="49"/>
  <c r="E932" i="49"/>
  <c r="F932" i="49"/>
  <c r="G932" i="49"/>
  <c r="H932" i="49"/>
  <c r="I932" i="49"/>
  <c r="J932" i="49"/>
  <c r="K932" i="49"/>
  <c r="A933" i="49"/>
  <c r="B933" i="49"/>
  <c r="C933" i="49"/>
  <c r="D933" i="49"/>
  <c r="E933" i="49"/>
  <c r="F933" i="49"/>
  <c r="G933" i="49"/>
  <c r="H933" i="49"/>
  <c r="I933" i="49"/>
  <c r="J933" i="49"/>
  <c r="K933" i="49"/>
  <c r="A934" i="49"/>
  <c r="B934" i="49"/>
  <c r="C934" i="49"/>
  <c r="D934" i="49"/>
  <c r="E934" i="49"/>
  <c r="F934" i="49"/>
  <c r="G934" i="49"/>
  <c r="H934" i="49"/>
  <c r="I934" i="49"/>
  <c r="J934" i="49"/>
  <c r="K934" i="49"/>
  <c r="A935" i="49"/>
  <c r="B935" i="49"/>
  <c r="C935" i="49"/>
  <c r="D935" i="49"/>
  <c r="E935" i="49"/>
  <c r="F935" i="49"/>
  <c r="G935" i="49"/>
  <c r="H935" i="49"/>
  <c r="I935" i="49"/>
  <c r="J935" i="49"/>
  <c r="K935" i="49"/>
  <c r="A936" i="49"/>
  <c r="B936" i="49"/>
  <c r="C936" i="49"/>
  <c r="D936" i="49"/>
  <c r="E936" i="49"/>
  <c r="F936" i="49"/>
  <c r="G936" i="49"/>
  <c r="H936" i="49"/>
  <c r="I936" i="49"/>
  <c r="J936" i="49"/>
  <c r="K936" i="49"/>
  <c r="A937" i="49"/>
  <c r="B937" i="49"/>
  <c r="C937" i="49"/>
  <c r="D937" i="49"/>
  <c r="E937" i="49"/>
  <c r="F937" i="49"/>
  <c r="G937" i="49"/>
  <c r="H937" i="49"/>
  <c r="I937" i="49"/>
  <c r="J937" i="49"/>
  <c r="K937" i="49"/>
  <c r="A938" i="49"/>
  <c r="B938" i="49"/>
  <c r="C938" i="49"/>
  <c r="D938" i="49"/>
  <c r="E938" i="49"/>
  <c r="F938" i="49"/>
  <c r="G938" i="49"/>
  <c r="H938" i="49"/>
  <c r="I938" i="49"/>
  <c r="J938" i="49"/>
  <c r="K938" i="49"/>
  <c r="A939" i="49"/>
  <c r="B939" i="49"/>
  <c r="C939" i="49"/>
  <c r="D939" i="49"/>
  <c r="E939" i="49"/>
  <c r="F939" i="49"/>
  <c r="G939" i="49"/>
  <c r="H939" i="49"/>
  <c r="I939" i="49"/>
  <c r="J939" i="49"/>
  <c r="K939" i="49"/>
  <c r="A940" i="49"/>
  <c r="B940" i="49"/>
  <c r="C940" i="49"/>
  <c r="D940" i="49"/>
  <c r="E940" i="49"/>
  <c r="F940" i="49"/>
  <c r="G940" i="49"/>
  <c r="H940" i="49"/>
  <c r="I940" i="49"/>
  <c r="J940" i="49"/>
  <c r="K940" i="49"/>
  <c r="A941" i="49"/>
  <c r="B941" i="49"/>
  <c r="C941" i="49"/>
  <c r="D941" i="49"/>
  <c r="E941" i="49"/>
  <c r="F941" i="49"/>
  <c r="G941" i="49"/>
  <c r="H941" i="49"/>
  <c r="I941" i="49"/>
  <c r="J941" i="49"/>
  <c r="K941" i="49"/>
  <c r="A942" i="49"/>
  <c r="B942" i="49"/>
  <c r="C942" i="49"/>
  <c r="D942" i="49"/>
  <c r="E942" i="49"/>
  <c r="F942" i="49"/>
  <c r="G942" i="49"/>
  <c r="H942" i="49"/>
  <c r="I942" i="49"/>
  <c r="J942" i="49"/>
  <c r="K942" i="49"/>
  <c r="A943" i="49"/>
  <c r="B943" i="49"/>
  <c r="C943" i="49"/>
  <c r="D943" i="49"/>
  <c r="E943" i="49"/>
  <c r="F943" i="49"/>
  <c r="G943" i="49"/>
  <c r="H943" i="49"/>
  <c r="I943" i="49"/>
  <c r="J943" i="49"/>
  <c r="K943" i="49"/>
  <c r="A944" i="49"/>
  <c r="B944" i="49"/>
  <c r="C944" i="49"/>
  <c r="D944" i="49"/>
  <c r="E944" i="49"/>
  <c r="F944" i="49"/>
  <c r="G944" i="49"/>
  <c r="H944" i="49"/>
  <c r="I944" i="49"/>
  <c r="J944" i="49"/>
  <c r="K944" i="49"/>
  <c r="A945" i="49"/>
  <c r="B945" i="49"/>
  <c r="C945" i="49"/>
  <c r="D945" i="49"/>
  <c r="E945" i="49"/>
  <c r="F945" i="49"/>
  <c r="G945" i="49"/>
  <c r="H945" i="49"/>
  <c r="I945" i="49"/>
  <c r="J945" i="49"/>
  <c r="K945" i="49"/>
  <c r="A946" i="49"/>
  <c r="B946" i="49"/>
  <c r="C946" i="49"/>
  <c r="D946" i="49"/>
  <c r="E946" i="49"/>
  <c r="F946" i="49"/>
  <c r="G946" i="49"/>
  <c r="H946" i="49"/>
  <c r="I946" i="49"/>
  <c r="J946" i="49"/>
  <c r="K946" i="49"/>
  <c r="A947" i="49"/>
  <c r="B947" i="49"/>
  <c r="C947" i="49"/>
  <c r="D947" i="49"/>
  <c r="E947" i="49"/>
  <c r="F947" i="49"/>
  <c r="G947" i="49"/>
  <c r="H947" i="49"/>
  <c r="I947" i="49"/>
  <c r="J947" i="49"/>
  <c r="K947" i="49"/>
  <c r="A948" i="49"/>
  <c r="B948" i="49"/>
  <c r="C948" i="49"/>
  <c r="D948" i="49"/>
  <c r="E948" i="49"/>
  <c r="F948" i="49"/>
  <c r="G948" i="49"/>
  <c r="H948" i="49"/>
  <c r="I948" i="49"/>
  <c r="J948" i="49"/>
  <c r="K948" i="49"/>
  <c r="A949" i="49"/>
  <c r="B949" i="49"/>
  <c r="C949" i="49"/>
  <c r="D949" i="49"/>
  <c r="E949" i="49"/>
  <c r="F949" i="49"/>
  <c r="G949" i="49"/>
  <c r="H949" i="49"/>
  <c r="I949" i="49"/>
  <c r="J949" i="49"/>
  <c r="K949" i="49"/>
  <c r="A950" i="49"/>
  <c r="B950" i="49"/>
  <c r="C950" i="49"/>
  <c r="D950" i="49"/>
  <c r="E950" i="49"/>
  <c r="F950" i="49"/>
  <c r="G950" i="49"/>
  <c r="H950" i="49"/>
  <c r="I950" i="49"/>
  <c r="J950" i="49"/>
  <c r="K950" i="49"/>
  <c r="A951" i="49"/>
  <c r="B951" i="49"/>
  <c r="C951" i="49"/>
  <c r="D951" i="49"/>
  <c r="E951" i="49"/>
  <c r="F951" i="49"/>
  <c r="G951" i="49"/>
  <c r="H951" i="49"/>
  <c r="I951" i="49"/>
  <c r="J951" i="49"/>
  <c r="K951" i="49"/>
  <c r="A952" i="49"/>
  <c r="B952" i="49"/>
  <c r="C952" i="49"/>
  <c r="D952" i="49"/>
  <c r="E952" i="49"/>
  <c r="F952" i="49"/>
  <c r="G952" i="49"/>
  <c r="H952" i="49"/>
  <c r="I952" i="49"/>
  <c r="J952" i="49"/>
  <c r="K952" i="49"/>
  <c r="A953" i="49"/>
  <c r="B953" i="49"/>
  <c r="C953" i="49"/>
  <c r="D953" i="49"/>
  <c r="E953" i="49"/>
  <c r="F953" i="49"/>
  <c r="G953" i="49"/>
  <c r="H953" i="49"/>
  <c r="I953" i="49"/>
  <c r="J953" i="49"/>
  <c r="K953" i="49"/>
  <c r="A954" i="49"/>
  <c r="B954" i="49"/>
  <c r="C954" i="49"/>
  <c r="D954" i="49"/>
  <c r="E954" i="49"/>
  <c r="F954" i="49"/>
  <c r="G954" i="49"/>
  <c r="H954" i="49"/>
  <c r="I954" i="49"/>
  <c r="J954" i="49"/>
  <c r="K954" i="49"/>
  <c r="A955" i="49"/>
  <c r="B955" i="49"/>
  <c r="C955" i="49"/>
  <c r="D955" i="49"/>
  <c r="E955" i="49"/>
  <c r="F955" i="49"/>
  <c r="G955" i="49"/>
  <c r="H955" i="49"/>
  <c r="I955" i="49"/>
  <c r="J955" i="49"/>
  <c r="K955" i="49"/>
  <c r="A956" i="49"/>
  <c r="B956" i="49"/>
  <c r="C956" i="49"/>
  <c r="D956" i="49"/>
  <c r="E956" i="49"/>
  <c r="F956" i="49"/>
  <c r="G956" i="49"/>
  <c r="H956" i="49"/>
  <c r="I956" i="49"/>
  <c r="J956" i="49"/>
  <c r="K956" i="49"/>
  <c r="A957" i="49"/>
  <c r="B957" i="49"/>
  <c r="C957" i="49"/>
  <c r="D957" i="49"/>
  <c r="E957" i="49"/>
  <c r="F957" i="49"/>
  <c r="G957" i="49"/>
  <c r="H957" i="49"/>
  <c r="I957" i="49"/>
  <c r="J957" i="49"/>
  <c r="K957" i="49"/>
  <c r="A958" i="49"/>
  <c r="B958" i="49"/>
  <c r="C958" i="49"/>
  <c r="D958" i="49"/>
  <c r="E958" i="49"/>
  <c r="F958" i="49"/>
  <c r="G958" i="49"/>
  <c r="H958" i="49"/>
  <c r="I958" i="49"/>
  <c r="J958" i="49"/>
  <c r="K958" i="49"/>
  <c r="A959" i="49"/>
  <c r="B959" i="49"/>
  <c r="C959" i="49"/>
  <c r="D959" i="49"/>
  <c r="E959" i="49"/>
  <c r="F959" i="49"/>
  <c r="G959" i="49"/>
  <c r="H959" i="49"/>
  <c r="I959" i="49"/>
  <c r="J959" i="49"/>
  <c r="K959" i="49"/>
  <c r="A960" i="49"/>
  <c r="B960" i="49"/>
  <c r="C960" i="49"/>
  <c r="D960" i="49"/>
  <c r="E960" i="49"/>
  <c r="F960" i="49"/>
  <c r="G960" i="49"/>
  <c r="H960" i="49"/>
  <c r="I960" i="49"/>
  <c r="J960" i="49"/>
  <c r="K960" i="49"/>
  <c r="A961" i="49"/>
  <c r="B961" i="49"/>
  <c r="C961" i="49"/>
  <c r="D961" i="49"/>
  <c r="E961" i="49"/>
  <c r="F961" i="49"/>
  <c r="G961" i="49"/>
  <c r="H961" i="49"/>
  <c r="I961" i="49"/>
  <c r="J961" i="49"/>
  <c r="K961" i="49"/>
  <c r="A962" i="49"/>
  <c r="B962" i="49"/>
  <c r="C962" i="49"/>
  <c r="D962" i="49"/>
  <c r="E962" i="49"/>
  <c r="F962" i="49"/>
  <c r="G962" i="49"/>
  <c r="H962" i="49"/>
  <c r="I962" i="49"/>
  <c r="J962" i="49"/>
  <c r="K962" i="49"/>
  <c r="A963" i="49"/>
  <c r="B963" i="49"/>
  <c r="C963" i="49"/>
  <c r="D963" i="49"/>
  <c r="E963" i="49"/>
  <c r="F963" i="49"/>
  <c r="G963" i="49"/>
  <c r="H963" i="49"/>
  <c r="I963" i="49"/>
  <c r="J963" i="49"/>
  <c r="K963" i="49"/>
  <c r="A964" i="49"/>
  <c r="B964" i="49"/>
  <c r="C964" i="49"/>
  <c r="D964" i="49"/>
  <c r="E964" i="49"/>
  <c r="F964" i="49"/>
  <c r="G964" i="49"/>
  <c r="H964" i="49"/>
  <c r="I964" i="49"/>
  <c r="J964" i="49"/>
  <c r="K964" i="49"/>
  <c r="A965" i="49"/>
  <c r="B965" i="49"/>
  <c r="C965" i="49"/>
  <c r="D965" i="49"/>
  <c r="E965" i="49"/>
  <c r="F965" i="49"/>
  <c r="G965" i="49"/>
  <c r="H965" i="49"/>
  <c r="I965" i="49"/>
  <c r="J965" i="49"/>
  <c r="K965" i="49"/>
  <c r="A966" i="49"/>
  <c r="B966" i="49"/>
  <c r="C966" i="49"/>
  <c r="D966" i="49"/>
  <c r="E966" i="49"/>
  <c r="F966" i="49"/>
  <c r="G966" i="49"/>
  <c r="H966" i="49"/>
  <c r="I966" i="49"/>
  <c r="J966" i="49"/>
  <c r="K966" i="49"/>
  <c r="A967" i="49"/>
  <c r="B967" i="49"/>
  <c r="C967" i="49"/>
  <c r="D967" i="49"/>
  <c r="E967" i="49"/>
  <c r="F967" i="49"/>
  <c r="G967" i="49"/>
  <c r="H967" i="49"/>
  <c r="I967" i="49"/>
  <c r="J967" i="49"/>
  <c r="K967" i="49"/>
  <c r="A968" i="49"/>
  <c r="B968" i="49"/>
  <c r="C968" i="49"/>
  <c r="D968" i="49"/>
  <c r="E968" i="49"/>
  <c r="F968" i="49"/>
  <c r="G968" i="49"/>
  <c r="H968" i="49"/>
  <c r="I968" i="49"/>
  <c r="J968" i="49"/>
  <c r="K968" i="49"/>
  <c r="A969" i="49"/>
  <c r="B969" i="49"/>
  <c r="C969" i="49"/>
  <c r="D969" i="49"/>
  <c r="E969" i="49"/>
  <c r="F969" i="49"/>
  <c r="G969" i="49"/>
  <c r="H969" i="49"/>
  <c r="I969" i="49"/>
  <c r="J969" i="49"/>
  <c r="K969" i="49"/>
  <c r="A970" i="49"/>
  <c r="B970" i="49"/>
  <c r="C970" i="49"/>
  <c r="D970" i="49"/>
  <c r="E970" i="49"/>
  <c r="F970" i="49"/>
  <c r="G970" i="49"/>
  <c r="H970" i="49"/>
  <c r="I970" i="49"/>
  <c r="J970" i="49"/>
  <c r="K970" i="49"/>
  <c r="A971" i="49"/>
  <c r="B971" i="49"/>
  <c r="C971" i="49"/>
  <c r="D971" i="49"/>
  <c r="E971" i="49"/>
  <c r="F971" i="49"/>
  <c r="G971" i="49"/>
  <c r="H971" i="49"/>
  <c r="I971" i="49"/>
  <c r="J971" i="49"/>
  <c r="K971" i="49"/>
  <c r="A972" i="49"/>
  <c r="B972" i="49"/>
  <c r="C972" i="49"/>
  <c r="D972" i="49"/>
  <c r="E972" i="49"/>
  <c r="F972" i="49"/>
  <c r="G972" i="49"/>
  <c r="H972" i="49"/>
  <c r="I972" i="49"/>
  <c r="J972" i="49"/>
  <c r="K972" i="49"/>
  <c r="A973" i="49"/>
  <c r="B973" i="49"/>
  <c r="C973" i="49"/>
  <c r="D973" i="49"/>
  <c r="E973" i="49"/>
  <c r="F973" i="49"/>
  <c r="G973" i="49"/>
  <c r="H973" i="49"/>
  <c r="I973" i="49"/>
  <c r="J973" i="49"/>
  <c r="K973" i="49"/>
  <c r="A974" i="49"/>
  <c r="B974" i="49"/>
  <c r="C974" i="49"/>
  <c r="D974" i="49"/>
  <c r="E974" i="49"/>
  <c r="F974" i="49"/>
  <c r="G974" i="49"/>
  <c r="H974" i="49"/>
  <c r="I974" i="49"/>
  <c r="J974" i="49"/>
  <c r="K974" i="49"/>
  <c r="A975" i="49"/>
  <c r="B975" i="49"/>
  <c r="C975" i="49"/>
  <c r="D975" i="49"/>
  <c r="E975" i="49"/>
  <c r="F975" i="49"/>
  <c r="G975" i="49"/>
  <c r="H975" i="49"/>
  <c r="I975" i="49"/>
  <c r="J975" i="49"/>
  <c r="K975" i="49"/>
  <c r="A976" i="49"/>
  <c r="B976" i="49"/>
  <c r="C976" i="49"/>
  <c r="D976" i="49"/>
  <c r="E976" i="49"/>
  <c r="F976" i="49"/>
  <c r="G976" i="49"/>
  <c r="H976" i="49"/>
  <c r="I976" i="49"/>
  <c r="J976" i="49"/>
  <c r="K976" i="49"/>
  <c r="A977" i="49"/>
  <c r="B977" i="49"/>
  <c r="C977" i="49"/>
  <c r="D977" i="49"/>
  <c r="E977" i="49"/>
  <c r="F977" i="49"/>
  <c r="G977" i="49"/>
  <c r="H977" i="49"/>
  <c r="I977" i="49"/>
  <c r="J977" i="49"/>
  <c r="K977" i="49"/>
  <c r="A978" i="49"/>
  <c r="B978" i="49"/>
  <c r="C978" i="49"/>
  <c r="D978" i="49"/>
  <c r="E978" i="49"/>
  <c r="F978" i="49"/>
  <c r="G978" i="49"/>
  <c r="H978" i="49"/>
  <c r="I978" i="49"/>
  <c r="J978" i="49"/>
  <c r="K978" i="49"/>
  <c r="A979" i="49"/>
  <c r="B979" i="49"/>
  <c r="C979" i="49"/>
  <c r="D979" i="49"/>
  <c r="E979" i="49"/>
  <c r="F979" i="49"/>
  <c r="G979" i="49"/>
  <c r="H979" i="49"/>
  <c r="I979" i="49"/>
  <c r="J979" i="49"/>
  <c r="K979" i="49"/>
  <c r="A980" i="49"/>
  <c r="B980" i="49"/>
  <c r="C980" i="49"/>
  <c r="D980" i="49"/>
  <c r="E980" i="49"/>
  <c r="F980" i="49"/>
  <c r="G980" i="49"/>
  <c r="H980" i="49"/>
  <c r="I980" i="49"/>
  <c r="J980" i="49"/>
  <c r="K980" i="49"/>
  <c r="A981" i="49"/>
  <c r="B981" i="49"/>
  <c r="C981" i="49"/>
  <c r="D981" i="49"/>
  <c r="E981" i="49"/>
  <c r="F981" i="49"/>
  <c r="G981" i="49"/>
  <c r="H981" i="49"/>
  <c r="I981" i="49"/>
  <c r="J981" i="49"/>
  <c r="K981" i="49"/>
  <c r="A982" i="49"/>
  <c r="B982" i="49"/>
  <c r="C982" i="49"/>
  <c r="D982" i="49"/>
  <c r="E982" i="49"/>
  <c r="F982" i="49"/>
  <c r="G982" i="49"/>
  <c r="H982" i="49"/>
  <c r="I982" i="49"/>
  <c r="J982" i="49"/>
  <c r="K982" i="49"/>
  <c r="A983" i="49"/>
  <c r="B983" i="49"/>
  <c r="C983" i="49"/>
  <c r="D983" i="49"/>
  <c r="E983" i="49"/>
  <c r="F983" i="49"/>
  <c r="G983" i="49"/>
  <c r="H983" i="49"/>
  <c r="I983" i="49"/>
  <c r="J983" i="49"/>
  <c r="K983" i="49"/>
  <c r="A984" i="49"/>
  <c r="B984" i="49"/>
  <c r="C984" i="49"/>
  <c r="D984" i="49"/>
  <c r="E984" i="49"/>
  <c r="F984" i="49"/>
  <c r="G984" i="49"/>
  <c r="H984" i="49"/>
  <c r="I984" i="49"/>
  <c r="J984" i="49"/>
  <c r="K984" i="49"/>
  <c r="A985" i="49"/>
  <c r="B985" i="49"/>
  <c r="C985" i="49"/>
  <c r="D985" i="49"/>
  <c r="E985" i="49"/>
  <c r="F985" i="49"/>
  <c r="G985" i="49"/>
  <c r="H985" i="49"/>
  <c r="I985" i="49"/>
  <c r="J985" i="49"/>
  <c r="K985" i="49"/>
  <c r="A986" i="49"/>
  <c r="B986" i="49"/>
  <c r="C986" i="49"/>
  <c r="D986" i="49"/>
  <c r="E986" i="49"/>
  <c r="F986" i="49"/>
  <c r="G986" i="49"/>
  <c r="H986" i="49"/>
  <c r="I986" i="49"/>
  <c r="J986" i="49"/>
  <c r="K986" i="49"/>
  <c r="A987" i="49"/>
  <c r="B987" i="49"/>
  <c r="C987" i="49"/>
  <c r="D987" i="49"/>
  <c r="E987" i="49"/>
  <c r="F987" i="49"/>
  <c r="G987" i="49"/>
  <c r="H987" i="49"/>
  <c r="I987" i="49"/>
  <c r="J987" i="49"/>
  <c r="K987" i="49"/>
  <c r="A988" i="49"/>
  <c r="B988" i="49"/>
  <c r="C988" i="49"/>
  <c r="D988" i="49"/>
  <c r="E988" i="49"/>
  <c r="F988" i="49"/>
  <c r="G988" i="49"/>
  <c r="H988" i="49"/>
  <c r="I988" i="49"/>
  <c r="J988" i="49"/>
  <c r="K988" i="49"/>
  <c r="A989" i="49"/>
  <c r="B989" i="49"/>
  <c r="C989" i="49"/>
  <c r="D989" i="49"/>
  <c r="E989" i="49"/>
  <c r="F989" i="49"/>
  <c r="G989" i="49"/>
  <c r="H989" i="49"/>
  <c r="I989" i="49"/>
  <c r="J989" i="49"/>
  <c r="K989" i="49"/>
  <c r="A990" i="49"/>
  <c r="B990" i="49"/>
  <c r="C990" i="49"/>
  <c r="D990" i="49"/>
  <c r="E990" i="49"/>
  <c r="F990" i="49"/>
  <c r="G990" i="49"/>
  <c r="H990" i="49"/>
  <c r="I990" i="49"/>
  <c r="J990" i="49"/>
  <c r="K990" i="49"/>
  <c r="A991" i="49"/>
  <c r="B991" i="49"/>
  <c r="C991" i="49"/>
  <c r="D991" i="49"/>
  <c r="E991" i="49"/>
  <c r="F991" i="49"/>
  <c r="G991" i="49"/>
  <c r="H991" i="49"/>
  <c r="I991" i="49"/>
  <c r="J991" i="49"/>
  <c r="K991" i="49"/>
  <c r="A992" i="49"/>
  <c r="B992" i="49"/>
  <c r="C992" i="49"/>
  <c r="D992" i="49"/>
  <c r="E992" i="49"/>
  <c r="F992" i="49"/>
  <c r="G992" i="49"/>
  <c r="H992" i="49"/>
  <c r="I992" i="49"/>
  <c r="J992" i="49"/>
  <c r="K992" i="49"/>
  <c r="A993" i="49"/>
  <c r="B993" i="49"/>
  <c r="C993" i="49"/>
  <c r="D993" i="49"/>
  <c r="E993" i="49"/>
  <c r="F993" i="49"/>
  <c r="G993" i="49"/>
  <c r="H993" i="49"/>
  <c r="I993" i="49"/>
  <c r="J993" i="49"/>
  <c r="K993" i="49"/>
  <c r="A994" i="49"/>
  <c r="B994" i="49"/>
  <c r="C994" i="49"/>
  <c r="D994" i="49"/>
  <c r="E994" i="49"/>
  <c r="F994" i="49"/>
  <c r="G994" i="49"/>
  <c r="H994" i="49"/>
  <c r="I994" i="49"/>
  <c r="J994" i="49"/>
  <c r="K994" i="49"/>
  <c r="A995" i="49"/>
  <c r="B995" i="49"/>
  <c r="C995" i="49"/>
  <c r="D995" i="49"/>
  <c r="E995" i="49"/>
  <c r="F995" i="49"/>
  <c r="G995" i="49"/>
  <c r="H995" i="49"/>
  <c r="I995" i="49"/>
  <c r="J995" i="49"/>
  <c r="K995" i="49"/>
  <c r="A996" i="49"/>
  <c r="B996" i="49"/>
  <c r="C996" i="49"/>
  <c r="D996" i="49"/>
  <c r="E996" i="49"/>
  <c r="F996" i="49"/>
  <c r="G996" i="49"/>
  <c r="H996" i="49"/>
  <c r="I996" i="49"/>
  <c r="J996" i="49"/>
  <c r="K996" i="49"/>
  <c r="A997" i="49"/>
  <c r="B997" i="49"/>
  <c r="C997" i="49"/>
  <c r="D997" i="49"/>
  <c r="E997" i="49"/>
  <c r="F997" i="49"/>
  <c r="G997" i="49"/>
  <c r="H997" i="49"/>
  <c r="I997" i="49"/>
  <c r="J997" i="49"/>
  <c r="K997" i="49"/>
  <c r="A998" i="49"/>
  <c r="B998" i="49"/>
  <c r="C998" i="49"/>
  <c r="D998" i="49"/>
  <c r="E998" i="49"/>
  <c r="F998" i="49"/>
  <c r="G998" i="49"/>
  <c r="H998" i="49"/>
  <c r="I998" i="49"/>
  <c r="J998" i="49"/>
  <c r="K998" i="49"/>
  <c r="A999" i="49"/>
  <c r="B999" i="49"/>
  <c r="C999" i="49"/>
  <c r="D999" i="49"/>
  <c r="E999" i="49"/>
  <c r="F999" i="49"/>
  <c r="G999" i="49"/>
  <c r="H999" i="49"/>
  <c r="I999" i="49"/>
  <c r="J999" i="49"/>
  <c r="K999" i="49"/>
  <c r="A1000" i="49"/>
  <c r="B1000" i="49"/>
  <c r="C1000" i="49"/>
  <c r="D1000" i="49"/>
  <c r="E1000" i="49"/>
  <c r="F1000" i="49"/>
  <c r="G1000" i="49"/>
  <c r="H1000" i="49"/>
  <c r="I1000" i="49"/>
  <c r="J1000" i="49"/>
  <c r="K1000" i="49"/>
  <c r="A1001" i="49"/>
  <c r="B1001" i="49"/>
  <c r="C1001" i="49"/>
  <c r="D1001" i="49"/>
  <c r="E1001" i="49"/>
  <c r="F1001" i="49"/>
  <c r="G1001" i="49"/>
  <c r="H1001" i="49"/>
  <c r="I1001" i="49"/>
  <c r="J1001" i="49"/>
  <c r="K1001" i="49"/>
  <c r="A1002" i="49"/>
  <c r="B1002" i="49"/>
  <c r="C1002" i="49"/>
  <c r="D1002" i="49"/>
  <c r="E1002" i="49"/>
  <c r="F1002" i="49"/>
  <c r="G1002" i="49"/>
  <c r="H1002" i="49"/>
  <c r="I1002" i="49"/>
  <c r="J1002" i="49"/>
  <c r="K1002" i="49"/>
  <c r="A1003" i="49"/>
  <c r="B1003" i="49"/>
  <c r="C1003" i="49"/>
  <c r="D1003" i="49"/>
  <c r="E1003" i="49"/>
  <c r="F1003" i="49"/>
  <c r="G1003" i="49"/>
  <c r="H1003" i="49"/>
  <c r="I1003" i="49"/>
  <c r="J1003" i="49"/>
  <c r="K1003" i="49"/>
  <c r="A1004" i="49"/>
  <c r="B1004" i="49"/>
  <c r="C1004" i="49"/>
  <c r="D1004" i="49"/>
  <c r="E1004" i="49"/>
  <c r="F1004" i="49"/>
  <c r="G1004" i="49"/>
  <c r="H1004" i="49"/>
  <c r="I1004" i="49"/>
  <c r="J1004" i="49"/>
  <c r="K1004" i="49"/>
  <c r="A1005" i="49"/>
  <c r="B1005" i="49"/>
  <c r="C1005" i="49"/>
  <c r="D1005" i="49"/>
  <c r="E1005" i="49"/>
  <c r="F1005" i="49"/>
  <c r="G1005" i="49"/>
  <c r="H1005" i="49"/>
  <c r="I1005" i="49"/>
  <c r="J1005" i="49"/>
  <c r="K1005" i="49"/>
  <c r="A1006" i="49"/>
  <c r="B1006" i="49"/>
  <c r="C1006" i="49"/>
  <c r="D1006" i="49"/>
  <c r="E1006" i="49"/>
  <c r="F1006" i="49"/>
  <c r="G1006" i="49"/>
  <c r="H1006" i="49"/>
  <c r="I1006" i="49"/>
  <c r="J1006" i="49"/>
  <c r="K1006" i="49"/>
  <c r="A1007" i="49"/>
  <c r="B1007" i="49"/>
  <c r="C1007" i="49"/>
  <c r="D1007" i="49"/>
  <c r="E1007" i="49"/>
  <c r="F1007" i="49"/>
  <c r="G1007" i="49"/>
  <c r="H1007" i="49"/>
  <c r="I1007" i="49"/>
  <c r="J1007" i="49"/>
  <c r="K1007" i="49"/>
  <c r="A1008" i="49"/>
  <c r="B1008" i="49"/>
  <c r="C1008" i="49"/>
  <c r="D1008" i="49"/>
  <c r="E1008" i="49"/>
  <c r="F1008" i="49"/>
  <c r="G1008" i="49"/>
  <c r="H1008" i="49"/>
  <c r="I1008" i="49"/>
  <c r="J1008" i="49"/>
  <c r="K1008" i="49"/>
  <c r="A1009" i="49"/>
  <c r="B1009" i="49"/>
  <c r="C1009" i="49"/>
  <c r="D1009" i="49"/>
  <c r="E1009" i="49"/>
  <c r="F1009" i="49"/>
  <c r="G1009" i="49"/>
  <c r="H1009" i="49"/>
  <c r="I1009" i="49"/>
  <c r="J1009" i="49"/>
  <c r="K1009" i="49"/>
  <c r="A1010" i="49"/>
  <c r="B1010" i="49"/>
  <c r="C1010" i="49"/>
  <c r="D1010" i="49"/>
  <c r="E1010" i="49"/>
  <c r="F1010" i="49"/>
  <c r="G1010" i="49"/>
  <c r="H1010" i="49"/>
  <c r="I1010" i="49"/>
  <c r="J1010" i="49"/>
  <c r="K1010" i="49"/>
  <c r="A1011" i="49"/>
  <c r="B1011" i="49"/>
  <c r="C1011" i="49"/>
  <c r="D1011" i="49"/>
  <c r="E1011" i="49"/>
  <c r="F1011" i="49"/>
  <c r="G1011" i="49"/>
  <c r="H1011" i="49"/>
  <c r="I1011" i="49"/>
  <c r="J1011" i="49"/>
  <c r="K1011" i="49"/>
  <c r="A1012" i="49"/>
  <c r="B1012" i="49"/>
  <c r="C1012" i="49"/>
  <c r="D1012" i="49"/>
  <c r="E1012" i="49"/>
  <c r="F1012" i="49"/>
  <c r="G1012" i="49"/>
  <c r="H1012" i="49"/>
  <c r="I1012" i="49"/>
  <c r="J1012" i="49"/>
  <c r="K1012" i="49"/>
  <c r="A1013" i="49"/>
  <c r="B1013" i="49"/>
  <c r="C1013" i="49"/>
  <c r="D1013" i="49"/>
  <c r="E1013" i="49"/>
  <c r="F1013" i="49"/>
  <c r="G1013" i="49"/>
  <c r="H1013" i="49"/>
  <c r="I1013" i="49"/>
  <c r="J1013" i="49"/>
  <c r="K1013" i="49"/>
  <c r="A1014" i="49"/>
  <c r="B1014" i="49"/>
  <c r="C1014" i="49"/>
  <c r="D1014" i="49"/>
  <c r="E1014" i="49"/>
  <c r="F1014" i="49"/>
  <c r="G1014" i="49"/>
  <c r="H1014" i="49"/>
  <c r="I1014" i="49"/>
  <c r="J1014" i="49"/>
  <c r="K1014" i="49"/>
  <c r="A1015" i="49"/>
  <c r="B1015" i="49"/>
  <c r="C1015" i="49"/>
  <c r="D1015" i="49"/>
  <c r="E1015" i="49"/>
  <c r="F1015" i="49"/>
  <c r="G1015" i="49"/>
  <c r="H1015" i="49"/>
  <c r="I1015" i="49"/>
  <c r="J1015" i="49"/>
  <c r="K1015" i="49"/>
  <c r="A1016" i="49"/>
  <c r="B1016" i="49"/>
  <c r="C1016" i="49"/>
  <c r="D1016" i="49"/>
  <c r="E1016" i="49"/>
  <c r="F1016" i="49"/>
  <c r="G1016" i="49"/>
  <c r="H1016" i="49"/>
  <c r="I1016" i="49"/>
  <c r="J1016" i="49"/>
  <c r="K1016" i="49"/>
  <c r="A1017" i="49"/>
  <c r="B1017" i="49"/>
  <c r="C1017" i="49"/>
  <c r="D1017" i="49"/>
  <c r="E1017" i="49"/>
  <c r="F1017" i="49"/>
  <c r="G1017" i="49"/>
  <c r="H1017" i="49"/>
  <c r="I1017" i="49"/>
  <c r="J1017" i="49"/>
  <c r="K1017" i="49"/>
  <c r="A1018" i="49"/>
  <c r="B1018" i="49"/>
  <c r="C1018" i="49"/>
  <c r="D1018" i="49"/>
  <c r="E1018" i="49"/>
  <c r="F1018" i="49"/>
  <c r="G1018" i="49"/>
  <c r="H1018" i="49"/>
  <c r="I1018" i="49"/>
  <c r="J1018" i="49"/>
  <c r="K1018" i="49"/>
  <c r="A1019" i="49"/>
  <c r="B1019" i="49"/>
  <c r="C1019" i="49"/>
  <c r="D1019" i="49"/>
  <c r="E1019" i="49"/>
  <c r="F1019" i="49"/>
  <c r="G1019" i="49"/>
  <c r="H1019" i="49"/>
  <c r="I1019" i="49"/>
  <c r="J1019" i="49"/>
  <c r="K1019" i="49"/>
  <c r="A1020" i="49"/>
  <c r="B1020" i="49"/>
  <c r="C1020" i="49"/>
  <c r="D1020" i="49"/>
  <c r="E1020" i="49"/>
  <c r="F1020" i="49"/>
  <c r="G1020" i="49"/>
  <c r="H1020" i="49"/>
  <c r="I1020" i="49"/>
  <c r="J1020" i="49"/>
  <c r="K1020" i="49"/>
  <c r="A1021" i="49"/>
  <c r="B1021" i="49"/>
  <c r="C1021" i="49"/>
  <c r="D1021" i="49"/>
  <c r="E1021" i="49"/>
  <c r="F1021" i="49"/>
  <c r="G1021" i="49"/>
  <c r="H1021" i="49"/>
  <c r="I1021" i="49"/>
  <c r="J1021" i="49"/>
  <c r="K1021" i="49"/>
  <c r="A1022" i="49"/>
  <c r="B1022" i="49"/>
  <c r="C1022" i="49"/>
  <c r="D1022" i="49"/>
  <c r="E1022" i="49"/>
  <c r="F1022" i="49"/>
  <c r="G1022" i="49"/>
  <c r="H1022" i="49"/>
  <c r="I1022" i="49"/>
  <c r="J1022" i="49"/>
  <c r="K1022" i="49"/>
  <c r="A1023" i="49"/>
  <c r="B1023" i="49"/>
  <c r="C1023" i="49"/>
  <c r="D1023" i="49"/>
  <c r="E1023" i="49"/>
  <c r="F1023" i="49"/>
  <c r="G1023" i="49"/>
  <c r="H1023" i="49"/>
  <c r="I1023" i="49"/>
  <c r="J1023" i="49"/>
  <c r="K1023" i="49"/>
  <c r="A1024" i="49"/>
  <c r="B1024" i="49"/>
  <c r="C1024" i="49"/>
  <c r="D1024" i="49"/>
  <c r="E1024" i="49"/>
  <c r="F1024" i="49"/>
  <c r="G1024" i="49"/>
  <c r="H1024" i="49"/>
  <c r="I1024" i="49"/>
  <c r="J1024" i="49"/>
  <c r="K1024" i="49"/>
  <c r="A1025" i="49"/>
  <c r="B1025" i="49"/>
  <c r="C1025" i="49"/>
  <c r="D1025" i="49"/>
  <c r="E1025" i="49"/>
  <c r="F1025" i="49"/>
  <c r="G1025" i="49"/>
  <c r="H1025" i="49"/>
  <c r="I1025" i="49"/>
  <c r="J1025" i="49"/>
  <c r="K1025" i="49"/>
  <c r="A1026" i="49"/>
  <c r="B1026" i="49"/>
  <c r="C1026" i="49"/>
  <c r="D1026" i="49"/>
  <c r="E1026" i="49"/>
  <c r="F1026" i="49"/>
  <c r="G1026" i="49"/>
  <c r="H1026" i="49"/>
  <c r="I1026" i="49"/>
  <c r="J1026" i="49"/>
  <c r="K1026" i="49"/>
  <c r="A1027" i="49"/>
  <c r="B1027" i="49"/>
  <c r="C1027" i="49"/>
  <c r="D1027" i="49"/>
  <c r="E1027" i="49"/>
  <c r="F1027" i="49"/>
  <c r="G1027" i="49"/>
  <c r="H1027" i="49"/>
  <c r="I1027" i="49"/>
  <c r="J1027" i="49"/>
  <c r="K1027" i="49"/>
  <c r="A1028" i="49"/>
  <c r="B1028" i="49"/>
  <c r="C1028" i="49"/>
  <c r="D1028" i="49"/>
  <c r="E1028" i="49"/>
  <c r="F1028" i="49"/>
  <c r="G1028" i="49"/>
  <c r="H1028" i="49"/>
  <c r="I1028" i="49"/>
  <c r="J1028" i="49"/>
  <c r="K1028" i="49"/>
  <c r="A1029" i="49"/>
  <c r="B1029" i="49"/>
  <c r="C1029" i="49"/>
  <c r="D1029" i="49"/>
  <c r="E1029" i="49"/>
  <c r="F1029" i="49"/>
  <c r="G1029" i="49"/>
  <c r="H1029" i="49"/>
  <c r="I1029" i="49"/>
  <c r="J1029" i="49"/>
  <c r="K1029" i="49"/>
  <c r="A1030" i="49"/>
  <c r="B1030" i="49"/>
  <c r="C1030" i="49"/>
  <c r="D1030" i="49"/>
  <c r="E1030" i="49"/>
  <c r="F1030" i="49"/>
  <c r="G1030" i="49"/>
  <c r="H1030" i="49"/>
  <c r="I1030" i="49"/>
  <c r="J1030" i="49"/>
  <c r="K1030" i="49"/>
  <c r="A1031" i="49"/>
  <c r="B1031" i="49"/>
  <c r="C1031" i="49"/>
  <c r="D1031" i="49"/>
  <c r="E1031" i="49"/>
  <c r="F1031" i="49"/>
  <c r="G1031" i="49"/>
  <c r="H1031" i="49"/>
  <c r="I1031" i="49"/>
  <c r="J1031" i="49"/>
  <c r="K1031" i="49"/>
  <c r="A1032" i="49"/>
  <c r="B1032" i="49"/>
  <c r="C1032" i="49"/>
  <c r="D1032" i="49"/>
  <c r="E1032" i="49"/>
  <c r="F1032" i="49"/>
  <c r="G1032" i="49"/>
  <c r="H1032" i="49"/>
  <c r="I1032" i="49"/>
  <c r="J1032" i="49"/>
  <c r="K1032" i="49"/>
  <c r="A1033" i="49"/>
  <c r="B1033" i="49"/>
  <c r="C1033" i="49"/>
  <c r="D1033" i="49"/>
  <c r="E1033" i="49"/>
  <c r="F1033" i="49"/>
  <c r="G1033" i="49"/>
  <c r="H1033" i="49"/>
  <c r="I1033" i="49"/>
  <c r="J1033" i="49"/>
  <c r="K1033" i="49"/>
  <c r="A1034" i="49"/>
  <c r="B1034" i="49"/>
  <c r="C1034" i="49"/>
  <c r="D1034" i="49"/>
  <c r="E1034" i="49"/>
  <c r="F1034" i="49"/>
  <c r="G1034" i="49"/>
  <c r="H1034" i="49"/>
  <c r="I1034" i="49"/>
  <c r="J1034" i="49"/>
  <c r="K1034" i="49"/>
  <c r="A1035" i="49"/>
  <c r="B1035" i="49"/>
  <c r="C1035" i="49"/>
  <c r="D1035" i="49"/>
  <c r="E1035" i="49"/>
  <c r="F1035" i="49"/>
  <c r="G1035" i="49"/>
  <c r="H1035" i="49"/>
  <c r="I1035" i="49"/>
  <c r="J1035" i="49"/>
  <c r="K1035" i="49"/>
  <c r="A1036" i="49"/>
  <c r="B1036" i="49"/>
  <c r="C1036" i="49"/>
  <c r="D1036" i="49"/>
  <c r="E1036" i="49"/>
  <c r="F1036" i="49"/>
  <c r="G1036" i="49"/>
  <c r="H1036" i="49"/>
  <c r="I1036" i="49"/>
  <c r="J1036" i="49"/>
  <c r="K1036" i="49"/>
  <c r="A1037" i="49"/>
  <c r="B1037" i="49"/>
  <c r="C1037" i="49"/>
  <c r="D1037" i="49"/>
  <c r="E1037" i="49"/>
  <c r="F1037" i="49"/>
  <c r="G1037" i="49"/>
  <c r="H1037" i="49"/>
  <c r="I1037" i="49"/>
  <c r="J1037" i="49"/>
  <c r="K1037" i="49"/>
  <c r="A1038" i="49"/>
  <c r="B1038" i="49"/>
  <c r="C1038" i="49"/>
  <c r="D1038" i="49"/>
  <c r="E1038" i="49"/>
  <c r="F1038" i="49"/>
  <c r="G1038" i="49"/>
  <c r="H1038" i="49"/>
  <c r="I1038" i="49"/>
  <c r="J1038" i="49"/>
  <c r="K1038" i="49"/>
  <c r="A1039" i="49"/>
  <c r="B1039" i="49"/>
  <c r="C1039" i="49"/>
  <c r="D1039" i="49"/>
  <c r="E1039" i="49"/>
  <c r="F1039" i="49"/>
  <c r="G1039" i="49"/>
  <c r="H1039" i="49"/>
  <c r="I1039" i="49"/>
  <c r="J1039" i="49"/>
  <c r="K1039" i="49"/>
  <c r="A1040" i="49"/>
  <c r="B1040" i="49"/>
  <c r="C1040" i="49"/>
  <c r="D1040" i="49"/>
  <c r="E1040" i="49"/>
  <c r="F1040" i="49"/>
  <c r="G1040" i="49"/>
  <c r="H1040" i="49"/>
  <c r="I1040" i="49"/>
  <c r="J1040" i="49"/>
  <c r="K1040" i="49"/>
  <c r="A1041" i="49"/>
  <c r="B1041" i="49"/>
  <c r="C1041" i="49"/>
  <c r="D1041" i="49"/>
  <c r="E1041" i="49"/>
  <c r="F1041" i="49"/>
  <c r="G1041" i="49"/>
  <c r="H1041" i="49"/>
  <c r="I1041" i="49"/>
  <c r="J1041" i="49"/>
  <c r="K1041" i="49"/>
  <c r="A1042" i="49"/>
  <c r="B1042" i="49"/>
  <c r="C1042" i="49"/>
  <c r="D1042" i="49"/>
  <c r="E1042" i="49"/>
  <c r="F1042" i="49"/>
  <c r="G1042" i="49"/>
  <c r="H1042" i="49"/>
  <c r="I1042" i="49"/>
  <c r="J1042" i="49"/>
  <c r="K1042" i="49"/>
  <c r="A1043" i="49"/>
  <c r="B1043" i="49"/>
  <c r="C1043" i="49"/>
  <c r="D1043" i="49"/>
  <c r="E1043" i="49"/>
  <c r="F1043" i="49"/>
  <c r="G1043" i="49"/>
  <c r="H1043" i="49"/>
  <c r="I1043" i="49"/>
  <c r="J1043" i="49"/>
  <c r="K1043" i="49"/>
  <c r="A1044" i="49"/>
  <c r="B1044" i="49"/>
  <c r="C1044" i="49"/>
  <c r="D1044" i="49"/>
  <c r="E1044" i="49"/>
  <c r="F1044" i="49"/>
  <c r="G1044" i="49"/>
  <c r="H1044" i="49"/>
  <c r="I1044" i="49"/>
  <c r="J1044" i="49"/>
  <c r="K1044" i="49"/>
  <c r="A1045" i="49"/>
  <c r="B1045" i="49"/>
  <c r="C1045" i="49"/>
  <c r="D1045" i="49"/>
  <c r="E1045" i="49"/>
  <c r="F1045" i="49"/>
  <c r="G1045" i="49"/>
  <c r="H1045" i="49"/>
  <c r="I1045" i="49"/>
  <c r="J1045" i="49"/>
  <c r="K1045" i="49"/>
  <c r="A1046" i="49"/>
  <c r="B1046" i="49"/>
  <c r="C1046" i="49"/>
  <c r="D1046" i="49"/>
  <c r="E1046" i="49"/>
  <c r="F1046" i="49"/>
  <c r="G1046" i="49"/>
  <c r="H1046" i="49"/>
  <c r="I1046" i="49"/>
  <c r="J1046" i="49"/>
  <c r="K1046" i="49"/>
  <c r="A1047" i="49"/>
  <c r="B1047" i="49"/>
  <c r="C1047" i="49"/>
  <c r="D1047" i="49"/>
  <c r="E1047" i="49"/>
  <c r="F1047" i="49"/>
  <c r="G1047" i="49"/>
  <c r="H1047" i="49"/>
  <c r="I1047" i="49"/>
  <c r="J1047" i="49"/>
  <c r="K1047" i="49"/>
  <c r="A1048" i="49"/>
  <c r="B1048" i="49"/>
  <c r="C1048" i="49"/>
  <c r="D1048" i="49"/>
  <c r="E1048" i="49"/>
  <c r="F1048" i="49"/>
  <c r="G1048" i="49"/>
  <c r="H1048" i="49"/>
  <c r="I1048" i="49"/>
  <c r="J1048" i="49"/>
  <c r="K1048" i="49"/>
  <c r="A1049" i="49"/>
  <c r="B1049" i="49"/>
  <c r="C1049" i="49"/>
  <c r="D1049" i="49"/>
  <c r="E1049" i="49"/>
  <c r="F1049" i="49"/>
  <c r="G1049" i="49"/>
  <c r="H1049" i="49"/>
  <c r="I1049" i="49"/>
  <c r="J1049" i="49"/>
  <c r="K1049" i="49"/>
  <c r="A1050" i="49"/>
  <c r="B1050" i="49"/>
  <c r="C1050" i="49"/>
  <c r="D1050" i="49"/>
  <c r="E1050" i="49"/>
  <c r="F1050" i="49"/>
  <c r="G1050" i="49"/>
  <c r="H1050" i="49"/>
  <c r="I1050" i="49"/>
  <c r="J1050" i="49"/>
  <c r="K1050" i="49"/>
  <c r="A1051" i="49"/>
  <c r="B1051" i="49"/>
  <c r="C1051" i="49"/>
  <c r="D1051" i="49"/>
  <c r="E1051" i="49"/>
  <c r="F1051" i="49"/>
  <c r="G1051" i="49"/>
  <c r="H1051" i="49"/>
  <c r="I1051" i="49"/>
  <c r="J1051" i="49"/>
  <c r="K1051" i="49"/>
  <c r="A1052" i="49"/>
  <c r="B1052" i="49"/>
  <c r="C1052" i="49"/>
  <c r="D1052" i="49"/>
  <c r="E1052" i="49"/>
  <c r="F1052" i="49"/>
  <c r="G1052" i="49"/>
  <c r="H1052" i="49"/>
  <c r="I1052" i="49"/>
  <c r="J1052" i="49"/>
  <c r="K1052" i="49"/>
  <c r="A1053" i="49"/>
  <c r="B1053" i="49"/>
  <c r="C1053" i="49"/>
  <c r="D1053" i="49"/>
  <c r="E1053" i="49"/>
  <c r="F1053" i="49"/>
  <c r="G1053" i="49"/>
  <c r="H1053" i="49"/>
  <c r="I1053" i="49"/>
  <c r="J1053" i="49"/>
  <c r="K1053" i="49"/>
  <c r="A1054" i="49"/>
  <c r="B1054" i="49"/>
  <c r="C1054" i="49"/>
  <c r="D1054" i="49"/>
  <c r="E1054" i="49"/>
  <c r="F1054" i="49"/>
  <c r="G1054" i="49"/>
  <c r="H1054" i="49"/>
  <c r="I1054" i="49"/>
  <c r="J1054" i="49"/>
  <c r="K1054" i="49"/>
  <c r="A1055" i="49"/>
  <c r="B1055" i="49"/>
  <c r="C1055" i="49"/>
  <c r="D1055" i="49"/>
  <c r="E1055" i="49"/>
  <c r="F1055" i="49"/>
  <c r="G1055" i="49"/>
  <c r="H1055" i="49"/>
  <c r="I1055" i="49"/>
  <c r="J1055" i="49"/>
  <c r="K1055" i="49"/>
  <c r="A1056" i="49"/>
  <c r="B1056" i="49"/>
  <c r="C1056" i="49"/>
  <c r="D1056" i="49"/>
  <c r="E1056" i="49"/>
  <c r="F1056" i="49"/>
  <c r="G1056" i="49"/>
  <c r="H1056" i="49"/>
  <c r="I1056" i="49"/>
  <c r="J1056" i="49"/>
  <c r="K1056" i="49"/>
  <c r="A1057" i="49"/>
  <c r="B1057" i="49"/>
  <c r="C1057" i="49"/>
  <c r="D1057" i="49"/>
  <c r="E1057" i="49"/>
  <c r="F1057" i="49"/>
  <c r="G1057" i="49"/>
  <c r="H1057" i="49"/>
  <c r="I1057" i="49"/>
  <c r="J1057" i="49"/>
  <c r="K1057" i="49"/>
  <c r="A1058" i="49"/>
  <c r="B1058" i="49"/>
  <c r="C1058" i="49"/>
  <c r="D1058" i="49"/>
  <c r="E1058" i="49"/>
  <c r="F1058" i="49"/>
  <c r="G1058" i="49"/>
  <c r="H1058" i="49"/>
  <c r="I1058" i="49"/>
  <c r="J1058" i="49"/>
  <c r="K1058" i="49"/>
  <c r="A1059" i="49"/>
  <c r="B1059" i="49"/>
  <c r="C1059" i="49"/>
  <c r="D1059" i="49"/>
  <c r="E1059" i="49"/>
  <c r="F1059" i="49"/>
  <c r="G1059" i="49"/>
  <c r="H1059" i="49"/>
  <c r="I1059" i="49"/>
  <c r="J1059" i="49"/>
  <c r="K1059" i="49"/>
  <c r="A1060" i="49"/>
  <c r="B1060" i="49"/>
  <c r="C1060" i="49"/>
  <c r="D1060" i="49"/>
  <c r="E1060" i="49"/>
  <c r="F1060" i="49"/>
  <c r="G1060" i="49"/>
  <c r="H1060" i="49"/>
  <c r="I1060" i="49"/>
  <c r="J1060" i="49"/>
  <c r="K1060" i="49"/>
  <c r="A1061" i="49"/>
  <c r="B1061" i="49"/>
  <c r="C1061" i="49"/>
  <c r="D1061" i="49"/>
  <c r="E1061" i="49"/>
  <c r="F1061" i="49"/>
  <c r="G1061" i="49"/>
  <c r="H1061" i="49"/>
  <c r="I1061" i="49"/>
  <c r="J1061" i="49"/>
  <c r="K1061" i="49"/>
  <c r="A1062" i="49"/>
  <c r="B1062" i="49"/>
  <c r="C1062" i="49"/>
  <c r="D1062" i="49"/>
  <c r="E1062" i="49"/>
  <c r="F1062" i="49"/>
  <c r="G1062" i="49"/>
  <c r="H1062" i="49"/>
  <c r="I1062" i="49"/>
  <c r="J1062" i="49"/>
  <c r="K1062" i="49"/>
  <c r="A1063" i="49"/>
  <c r="B1063" i="49"/>
  <c r="C1063" i="49"/>
  <c r="D1063" i="49"/>
  <c r="E1063" i="49"/>
  <c r="F1063" i="49"/>
  <c r="G1063" i="49"/>
  <c r="H1063" i="49"/>
  <c r="I1063" i="49"/>
  <c r="J1063" i="49"/>
  <c r="K1063" i="49"/>
  <c r="A1064" i="49"/>
  <c r="B1064" i="49"/>
  <c r="C1064" i="49"/>
  <c r="D1064" i="49"/>
  <c r="E1064" i="49"/>
  <c r="F1064" i="49"/>
  <c r="G1064" i="49"/>
  <c r="H1064" i="49"/>
  <c r="I1064" i="49"/>
  <c r="J1064" i="49"/>
  <c r="K1064" i="49"/>
  <c r="A1065" i="49"/>
  <c r="B1065" i="49"/>
  <c r="C1065" i="49"/>
  <c r="D1065" i="49"/>
  <c r="E1065" i="49"/>
  <c r="F1065" i="49"/>
  <c r="G1065" i="49"/>
  <c r="H1065" i="49"/>
  <c r="I1065" i="49"/>
  <c r="J1065" i="49"/>
  <c r="K1065" i="49"/>
  <c r="A1066" i="49"/>
  <c r="B1066" i="49"/>
  <c r="C1066" i="49"/>
  <c r="D1066" i="49"/>
  <c r="E1066" i="49"/>
  <c r="F1066" i="49"/>
  <c r="G1066" i="49"/>
  <c r="H1066" i="49"/>
  <c r="I1066" i="49"/>
  <c r="J1066" i="49"/>
  <c r="K1066" i="49"/>
  <c r="A1067" i="49"/>
  <c r="B1067" i="49"/>
  <c r="C1067" i="49"/>
  <c r="D1067" i="49"/>
  <c r="E1067" i="49"/>
  <c r="F1067" i="49"/>
  <c r="G1067" i="49"/>
  <c r="H1067" i="49"/>
  <c r="I1067" i="49"/>
  <c r="J1067" i="49"/>
  <c r="K1067" i="49"/>
  <c r="A1068" i="49"/>
  <c r="B1068" i="49"/>
  <c r="C1068" i="49"/>
  <c r="D1068" i="49"/>
  <c r="E1068" i="49"/>
  <c r="F1068" i="49"/>
  <c r="G1068" i="49"/>
  <c r="H1068" i="49"/>
  <c r="I1068" i="49"/>
  <c r="J1068" i="49"/>
  <c r="K1068" i="49"/>
  <c r="A1069" i="49"/>
  <c r="B1069" i="49"/>
  <c r="C1069" i="49"/>
  <c r="D1069" i="49"/>
  <c r="E1069" i="49"/>
  <c r="F1069" i="49"/>
  <c r="G1069" i="49"/>
  <c r="H1069" i="49"/>
  <c r="I1069" i="49"/>
  <c r="J1069" i="49"/>
  <c r="K1069" i="49"/>
  <c r="A1070" i="49"/>
  <c r="B1070" i="49"/>
  <c r="C1070" i="49"/>
  <c r="D1070" i="49"/>
  <c r="E1070" i="49"/>
  <c r="F1070" i="49"/>
  <c r="G1070" i="49"/>
  <c r="H1070" i="49"/>
  <c r="I1070" i="49"/>
  <c r="J1070" i="49"/>
  <c r="K1070" i="49"/>
  <c r="A1071" i="49"/>
  <c r="B1071" i="49"/>
  <c r="C1071" i="49"/>
  <c r="D1071" i="49"/>
  <c r="E1071" i="49"/>
  <c r="F1071" i="49"/>
  <c r="G1071" i="49"/>
  <c r="H1071" i="49"/>
  <c r="I1071" i="49"/>
  <c r="J1071" i="49"/>
  <c r="K1071" i="49"/>
  <c r="A1072" i="49"/>
  <c r="B1072" i="49"/>
  <c r="C1072" i="49"/>
  <c r="D1072" i="49"/>
  <c r="E1072" i="49"/>
  <c r="F1072" i="49"/>
  <c r="G1072" i="49"/>
  <c r="H1072" i="49"/>
  <c r="I1072" i="49"/>
  <c r="J1072" i="49"/>
  <c r="K1072" i="49"/>
  <c r="A1073" i="49"/>
  <c r="B1073" i="49"/>
  <c r="C1073" i="49"/>
  <c r="D1073" i="49"/>
  <c r="E1073" i="49"/>
  <c r="F1073" i="49"/>
  <c r="G1073" i="49"/>
  <c r="H1073" i="49"/>
  <c r="I1073" i="49"/>
  <c r="J1073" i="49"/>
  <c r="K1073" i="49"/>
  <c r="A1074" i="49"/>
  <c r="B1074" i="49"/>
  <c r="C1074" i="49"/>
  <c r="D1074" i="49"/>
  <c r="E1074" i="49"/>
  <c r="F1074" i="49"/>
  <c r="G1074" i="49"/>
  <c r="H1074" i="49"/>
  <c r="I1074" i="49"/>
  <c r="J1074" i="49"/>
  <c r="K1074" i="49"/>
  <c r="A1075" i="49"/>
  <c r="B1075" i="49"/>
  <c r="C1075" i="49"/>
  <c r="D1075" i="49"/>
  <c r="E1075" i="49"/>
  <c r="F1075" i="49"/>
  <c r="G1075" i="49"/>
  <c r="H1075" i="49"/>
  <c r="I1075" i="49"/>
  <c r="J1075" i="49"/>
  <c r="K1075" i="49"/>
  <c r="A1076" i="49"/>
  <c r="B1076" i="49"/>
  <c r="C1076" i="49"/>
  <c r="D1076" i="49"/>
  <c r="E1076" i="49"/>
  <c r="F1076" i="49"/>
  <c r="G1076" i="49"/>
  <c r="H1076" i="49"/>
  <c r="I1076" i="49"/>
  <c r="J1076" i="49"/>
  <c r="K1076" i="49"/>
  <c r="A1077" i="49"/>
  <c r="B1077" i="49"/>
  <c r="C1077" i="49"/>
  <c r="D1077" i="49"/>
  <c r="E1077" i="49"/>
  <c r="F1077" i="49"/>
  <c r="G1077" i="49"/>
  <c r="H1077" i="49"/>
  <c r="I1077" i="49"/>
  <c r="J1077" i="49"/>
  <c r="K1077" i="49"/>
  <c r="A1078" i="49"/>
  <c r="B1078" i="49"/>
  <c r="C1078" i="49"/>
  <c r="D1078" i="49"/>
  <c r="E1078" i="49"/>
  <c r="F1078" i="49"/>
  <c r="G1078" i="49"/>
  <c r="H1078" i="49"/>
  <c r="I1078" i="49"/>
  <c r="J1078" i="49"/>
  <c r="K1078" i="49"/>
  <c r="A1079" i="49"/>
  <c r="B1079" i="49"/>
  <c r="C1079" i="49"/>
  <c r="D1079" i="49"/>
  <c r="E1079" i="49"/>
  <c r="F1079" i="49"/>
  <c r="G1079" i="49"/>
  <c r="H1079" i="49"/>
  <c r="I1079" i="49"/>
  <c r="J1079" i="49"/>
  <c r="K1079" i="49"/>
  <c r="A1080" i="49"/>
  <c r="B1080" i="49"/>
  <c r="C1080" i="49"/>
  <c r="D1080" i="49"/>
  <c r="E1080" i="49"/>
  <c r="F1080" i="49"/>
  <c r="G1080" i="49"/>
  <c r="H1080" i="49"/>
  <c r="I1080" i="49"/>
  <c r="J1080" i="49"/>
  <c r="K1080" i="49"/>
  <c r="A1081" i="49"/>
  <c r="B1081" i="49"/>
  <c r="C1081" i="49"/>
  <c r="D1081" i="49"/>
  <c r="E1081" i="49"/>
  <c r="F1081" i="49"/>
  <c r="G1081" i="49"/>
  <c r="H1081" i="49"/>
  <c r="I1081" i="49"/>
  <c r="J1081" i="49"/>
  <c r="K1081" i="49"/>
  <c r="A1082" i="49"/>
  <c r="B1082" i="49"/>
  <c r="C1082" i="49"/>
  <c r="D1082" i="49"/>
  <c r="E1082" i="49"/>
  <c r="F1082" i="49"/>
  <c r="G1082" i="49"/>
  <c r="H1082" i="49"/>
  <c r="I1082" i="49"/>
  <c r="J1082" i="49"/>
  <c r="K1082" i="49"/>
  <c r="A1083" i="49"/>
  <c r="B1083" i="49"/>
  <c r="C1083" i="49"/>
  <c r="D1083" i="49"/>
  <c r="E1083" i="49"/>
  <c r="F1083" i="49"/>
  <c r="G1083" i="49"/>
  <c r="H1083" i="49"/>
  <c r="I1083" i="49"/>
  <c r="J1083" i="49"/>
  <c r="K1083" i="49"/>
  <c r="A1084" i="49"/>
  <c r="B1084" i="49"/>
  <c r="C1084" i="49"/>
  <c r="D1084" i="49"/>
  <c r="E1084" i="49"/>
  <c r="F1084" i="49"/>
  <c r="G1084" i="49"/>
  <c r="H1084" i="49"/>
  <c r="I1084" i="49"/>
  <c r="J1084" i="49"/>
  <c r="K1084" i="49"/>
  <c r="A1085" i="49"/>
  <c r="B1085" i="49"/>
  <c r="C1085" i="49"/>
  <c r="D1085" i="49"/>
  <c r="E1085" i="49"/>
  <c r="F1085" i="49"/>
  <c r="G1085" i="49"/>
  <c r="H1085" i="49"/>
  <c r="I1085" i="49"/>
  <c r="J1085" i="49"/>
  <c r="K1085" i="49"/>
  <c r="A1086" i="49"/>
  <c r="B1086" i="49"/>
  <c r="C1086" i="49"/>
  <c r="D1086" i="49"/>
  <c r="E1086" i="49"/>
  <c r="F1086" i="49"/>
  <c r="G1086" i="49"/>
  <c r="H1086" i="49"/>
  <c r="I1086" i="49"/>
  <c r="J1086" i="49"/>
  <c r="K1086" i="49"/>
  <c r="A1087" i="49"/>
  <c r="B1087" i="49"/>
  <c r="C1087" i="49"/>
  <c r="D1087" i="49"/>
  <c r="E1087" i="49"/>
  <c r="F1087" i="49"/>
  <c r="G1087" i="49"/>
  <c r="H1087" i="49"/>
  <c r="I1087" i="49"/>
  <c r="J1087" i="49"/>
  <c r="K1087" i="49"/>
  <c r="A1088" i="49"/>
  <c r="B1088" i="49"/>
  <c r="C1088" i="49"/>
  <c r="D1088" i="49"/>
  <c r="E1088" i="49"/>
  <c r="F1088" i="49"/>
  <c r="G1088" i="49"/>
  <c r="H1088" i="49"/>
  <c r="I1088" i="49"/>
  <c r="J1088" i="49"/>
  <c r="K1088" i="49"/>
  <c r="A1089" i="49"/>
  <c r="B1089" i="49"/>
  <c r="C1089" i="49"/>
  <c r="D1089" i="49"/>
  <c r="E1089" i="49"/>
  <c r="F1089" i="49"/>
  <c r="G1089" i="49"/>
  <c r="H1089" i="49"/>
  <c r="I1089" i="49"/>
  <c r="J1089" i="49"/>
  <c r="K1089" i="49"/>
  <c r="A1090" i="49"/>
  <c r="B1090" i="49"/>
  <c r="C1090" i="49"/>
  <c r="D1090" i="49"/>
  <c r="E1090" i="49"/>
  <c r="F1090" i="49"/>
  <c r="G1090" i="49"/>
  <c r="H1090" i="49"/>
  <c r="I1090" i="49"/>
  <c r="J1090" i="49"/>
  <c r="K1090" i="49"/>
  <c r="A1091" i="49"/>
  <c r="B1091" i="49"/>
  <c r="C1091" i="49"/>
  <c r="D1091" i="49"/>
  <c r="E1091" i="49"/>
  <c r="F1091" i="49"/>
  <c r="G1091" i="49"/>
  <c r="H1091" i="49"/>
  <c r="I1091" i="49"/>
  <c r="J1091" i="49"/>
  <c r="K1091" i="49"/>
  <c r="A1092" i="49"/>
  <c r="B1092" i="49"/>
  <c r="C1092" i="49"/>
  <c r="D1092" i="49"/>
  <c r="E1092" i="49"/>
  <c r="F1092" i="49"/>
  <c r="G1092" i="49"/>
  <c r="H1092" i="49"/>
  <c r="I1092" i="49"/>
  <c r="J1092" i="49"/>
  <c r="K1092" i="49"/>
  <c r="A1093" i="49"/>
  <c r="B1093" i="49"/>
  <c r="C1093" i="49"/>
  <c r="D1093" i="49"/>
  <c r="E1093" i="49"/>
  <c r="F1093" i="49"/>
  <c r="G1093" i="49"/>
  <c r="H1093" i="49"/>
  <c r="I1093" i="49"/>
  <c r="J1093" i="49"/>
  <c r="K1093" i="49"/>
  <c r="A1094" i="49"/>
  <c r="B1094" i="49"/>
  <c r="C1094" i="49"/>
  <c r="D1094" i="49"/>
  <c r="E1094" i="49"/>
  <c r="F1094" i="49"/>
  <c r="G1094" i="49"/>
  <c r="H1094" i="49"/>
  <c r="I1094" i="49"/>
  <c r="J1094" i="49"/>
  <c r="K1094" i="49"/>
  <c r="A1095" i="49"/>
  <c r="B1095" i="49"/>
  <c r="C1095" i="49"/>
  <c r="D1095" i="49"/>
  <c r="E1095" i="49"/>
  <c r="F1095" i="49"/>
  <c r="G1095" i="49"/>
  <c r="H1095" i="49"/>
  <c r="I1095" i="49"/>
  <c r="J1095" i="49"/>
  <c r="K1095" i="49"/>
  <c r="A1096" i="49"/>
  <c r="B1096" i="49"/>
  <c r="C1096" i="49"/>
  <c r="D1096" i="49"/>
  <c r="E1096" i="49"/>
  <c r="F1096" i="49"/>
  <c r="G1096" i="49"/>
  <c r="H1096" i="49"/>
  <c r="I1096" i="49"/>
  <c r="J1096" i="49"/>
  <c r="K1096" i="49"/>
  <c r="A1097" i="49"/>
  <c r="B1097" i="49"/>
  <c r="C1097" i="49"/>
  <c r="D1097" i="49"/>
  <c r="E1097" i="49"/>
  <c r="F1097" i="49"/>
  <c r="G1097" i="49"/>
  <c r="H1097" i="49"/>
  <c r="I1097" i="49"/>
  <c r="J1097" i="49"/>
  <c r="K1097" i="49"/>
  <c r="A1098" i="49"/>
  <c r="B1098" i="49"/>
  <c r="C1098" i="49"/>
  <c r="D1098" i="49"/>
  <c r="E1098" i="49"/>
  <c r="F1098" i="49"/>
  <c r="G1098" i="49"/>
  <c r="H1098" i="49"/>
  <c r="I1098" i="49"/>
  <c r="J1098" i="49"/>
  <c r="K1098" i="49"/>
  <c r="A1099" i="49"/>
  <c r="B1099" i="49"/>
  <c r="C1099" i="49"/>
  <c r="D1099" i="49"/>
  <c r="E1099" i="49"/>
  <c r="F1099" i="49"/>
  <c r="G1099" i="49"/>
  <c r="H1099" i="49"/>
  <c r="I1099" i="49"/>
  <c r="J1099" i="49"/>
  <c r="K1099" i="49"/>
  <c r="A1100" i="49"/>
  <c r="B1100" i="49"/>
  <c r="C1100" i="49"/>
  <c r="D1100" i="49"/>
  <c r="E1100" i="49"/>
  <c r="F1100" i="49"/>
  <c r="G1100" i="49"/>
  <c r="H1100" i="49"/>
  <c r="I1100" i="49"/>
  <c r="J1100" i="49"/>
  <c r="K1100" i="49"/>
  <c r="A1101" i="49"/>
  <c r="B1101" i="49"/>
  <c r="C1101" i="49"/>
  <c r="D1101" i="49"/>
  <c r="E1101" i="49"/>
  <c r="F1101" i="49"/>
  <c r="G1101" i="49"/>
  <c r="H1101" i="49"/>
  <c r="I1101" i="49"/>
  <c r="J1101" i="49"/>
  <c r="K1101" i="49"/>
  <c r="A1102" i="49"/>
  <c r="B1102" i="49"/>
  <c r="C1102" i="49"/>
  <c r="D1102" i="49"/>
  <c r="E1102" i="49"/>
  <c r="F1102" i="49"/>
  <c r="G1102" i="49"/>
  <c r="H1102" i="49"/>
  <c r="I1102" i="49"/>
  <c r="J1102" i="49"/>
  <c r="K1102" i="49"/>
  <c r="A1103" i="49"/>
  <c r="B1103" i="49"/>
  <c r="C1103" i="49"/>
  <c r="D1103" i="49"/>
  <c r="E1103" i="49"/>
  <c r="F1103" i="49"/>
  <c r="G1103" i="49"/>
  <c r="H1103" i="49"/>
  <c r="I1103" i="49"/>
  <c r="J1103" i="49"/>
  <c r="K1103" i="49"/>
  <c r="A1104" i="49"/>
  <c r="B1104" i="49"/>
  <c r="C1104" i="49"/>
  <c r="D1104" i="49"/>
  <c r="E1104" i="49"/>
  <c r="F1104" i="49"/>
  <c r="G1104" i="49"/>
  <c r="H1104" i="49"/>
  <c r="I1104" i="49"/>
  <c r="J1104" i="49"/>
  <c r="K1104" i="49"/>
  <c r="A1105" i="49"/>
  <c r="B1105" i="49"/>
  <c r="C1105" i="49"/>
  <c r="D1105" i="49"/>
  <c r="E1105" i="49"/>
  <c r="F1105" i="49"/>
  <c r="G1105" i="49"/>
  <c r="H1105" i="49"/>
  <c r="I1105" i="49"/>
  <c r="J1105" i="49"/>
  <c r="K1105" i="49"/>
  <c r="A1106" i="49"/>
  <c r="B1106" i="49"/>
  <c r="C1106" i="49"/>
  <c r="D1106" i="49"/>
  <c r="E1106" i="49"/>
  <c r="F1106" i="49"/>
  <c r="G1106" i="49"/>
  <c r="H1106" i="49"/>
  <c r="I1106" i="49"/>
  <c r="J1106" i="49"/>
  <c r="K1106" i="49"/>
  <c r="A1107" i="49"/>
  <c r="B1107" i="49"/>
  <c r="C1107" i="49"/>
  <c r="D1107" i="49"/>
  <c r="E1107" i="49"/>
  <c r="F1107" i="49"/>
  <c r="G1107" i="49"/>
  <c r="H1107" i="49"/>
  <c r="I1107" i="49"/>
  <c r="J1107" i="49"/>
  <c r="K1107" i="49"/>
  <c r="A1108" i="49"/>
  <c r="B1108" i="49"/>
  <c r="C1108" i="49"/>
  <c r="D1108" i="49"/>
  <c r="E1108" i="49"/>
  <c r="F1108" i="49"/>
  <c r="G1108" i="49"/>
  <c r="H1108" i="49"/>
  <c r="I1108" i="49"/>
  <c r="J1108" i="49"/>
  <c r="K1108" i="49"/>
  <c r="A1109" i="49"/>
  <c r="B1109" i="49"/>
  <c r="C1109" i="49"/>
  <c r="D1109" i="49"/>
  <c r="E1109" i="49"/>
  <c r="F1109" i="49"/>
  <c r="G1109" i="49"/>
  <c r="H1109" i="49"/>
  <c r="I1109" i="49"/>
  <c r="J1109" i="49"/>
  <c r="K1109" i="49"/>
  <c r="A1110" i="49"/>
  <c r="B1110" i="49"/>
  <c r="C1110" i="49"/>
  <c r="D1110" i="49"/>
  <c r="E1110" i="49"/>
  <c r="F1110" i="49"/>
  <c r="G1110" i="49"/>
  <c r="H1110" i="49"/>
  <c r="I1110" i="49"/>
  <c r="J1110" i="49"/>
  <c r="K1110" i="49"/>
  <c r="A1111" i="49"/>
  <c r="B1111" i="49"/>
  <c r="C1111" i="49"/>
  <c r="D1111" i="49"/>
  <c r="E1111" i="49"/>
  <c r="F1111" i="49"/>
  <c r="G1111" i="49"/>
  <c r="H1111" i="49"/>
  <c r="I1111" i="49"/>
  <c r="J1111" i="49"/>
  <c r="K1111" i="49"/>
  <c r="A1112" i="49"/>
  <c r="B1112" i="49"/>
  <c r="C1112" i="49"/>
  <c r="D1112" i="49"/>
  <c r="E1112" i="49"/>
  <c r="F1112" i="49"/>
  <c r="G1112" i="49"/>
  <c r="H1112" i="49"/>
  <c r="I1112" i="49"/>
  <c r="J1112" i="49"/>
  <c r="K1112" i="49"/>
  <c r="A1113" i="49"/>
  <c r="B1113" i="49"/>
  <c r="C1113" i="49"/>
  <c r="D1113" i="49"/>
  <c r="E1113" i="49"/>
  <c r="F1113" i="49"/>
  <c r="G1113" i="49"/>
  <c r="H1113" i="49"/>
  <c r="I1113" i="49"/>
  <c r="J1113" i="49"/>
  <c r="K1113" i="49"/>
  <c r="A1114" i="49"/>
  <c r="B1114" i="49"/>
  <c r="C1114" i="49"/>
  <c r="D1114" i="49"/>
  <c r="E1114" i="49"/>
  <c r="F1114" i="49"/>
  <c r="G1114" i="49"/>
  <c r="H1114" i="49"/>
  <c r="I1114" i="49"/>
  <c r="J1114" i="49"/>
  <c r="K1114" i="49"/>
  <c r="A1115" i="49"/>
  <c r="B1115" i="49"/>
  <c r="C1115" i="49"/>
  <c r="D1115" i="49"/>
  <c r="E1115" i="49"/>
  <c r="F1115" i="49"/>
  <c r="G1115" i="49"/>
  <c r="H1115" i="49"/>
  <c r="I1115" i="49"/>
  <c r="J1115" i="49"/>
  <c r="K1115" i="49"/>
  <c r="A1116" i="49"/>
  <c r="B1116" i="49"/>
  <c r="C1116" i="49"/>
  <c r="D1116" i="49"/>
  <c r="E1116" i="49"/>
  <c r="F1116" i="49"/>
  <c r="G1116" i="49"/>
  <c r="H1116" i="49"/>
  <c r="I1116" i="49"/>
  <c r="J1116" i="49"/>
  <c r="K1116" i="49"/>
  <c r="A1117" i="49"/>
  <c r="B1117" i="49"/>
  <c r="C1117" i="49"/>
  <c r="D1117" i="49"/>
  <c r="E1117" i="49"/>
  <c r="F1117" i="49"/>
  <c r="G1117" i="49"/>
  <c r="H1117" i="49"/>
  <c r="I1117" i="49"/>
  <c r="J1117" i="49"/>
  <c r="K1117" i="49"/>
  <c r="A1118" i="49"/>
  <c r="B1118" i="49"/>
  <c r="C1118" i="49"/>
  <c r="D1118" i="49"/>
  <c r="E1118" i="49"/>
  <c r="F1118" i="49"/>
  <c r="G1118" i="49"/>
  <c r="H1118" i="49"/>
  <c r="I1118" i="49"/>
  <c r="J1118" i="49"/>
  <c r="K1118" i="49"/>
  <c r="A1119" i="49"/>
  <c r="B1119" i="49"/>
  <c r="C1119" i="49"/>
  <c r="D1119" i="49"/>
  <c r="E1119" i="49"/>
  <c r="F1119" i="49"/>
  <c r="G1119" i="49"/>
  <c r="H1119" i="49"/>
  <c r="I1119" i="49"/>
  <c r="J1119" i="49"/>
  <c r="K1119" i="49"/>
  <c r="A1120" i="49"/>
  <c r="B1120" i="49"/>
  <c r="C1120" i="49"/>
  <c r="D1120" i="49"/>
  <c r="E1120" i="49"/>
  <c r="F1120" i="49"/>
  <c r="G1120" i="49"/>
  <c r="H1120" i="49"/>
  <c r="I1120" i="49"/>
  <c r="J1120" i="49"/>
  <c r="K1120" i="49"/>
  <c r="A1121" i="49"/>
  <c r="B1121" i="49"/>
  <c r="C1121" i="49"/>
  <c r="D1121" i="49"/>
  <c r="E1121" i="49"/>
  <c r="F1121" i="49"/>
  <c r="G1121" i="49"/>
  <c r="H1121" i="49"/>
  <c r="I1121" i="49"/>
  <c r="J1121" i="49"/>
  <c r="K1121" i="49"/>
  <c r="A1122" i="49"/>
  <c r="B1122" i="49"/>
  <c r="C1122" i="49"/>
  <c r="D1122" i="49"/>
  <c r="E1122" i="49"/>
  <c r="F1122" i="49"/>
  <c r="G1122" i="49"/>
  <c r="H1122" i="49"/>
  <c r="I1122" i="49"/>
  <c r="J1122" i="49"/>
  <c r="K1122" i="49"/>
  <c r="A1123" i="49"/>
  <c r="B1123" i="49"/>
  <c r="C1123" i="49"/>
  <c r="D1123" i="49"/>
  <c r="E1123" i="49"/>
  <c r="F1123" i="49"/>
  <c r="G1123" i="49"/>
  <c r="H1123" i="49"/>
  <c r="I1123" i="49"/>
  <c r="J1123" i="49"/>
  <c r="K1123" i="49"/>
  <c r="A1124" i="49"/>
  <c r="B1124" i="49"/>
  <c r="C1124" i="49"/>
  <c r="D1124" i="49"/>
  <c r="E1124" i="49"/>
  <c r="F1124" i="49"/>
  <c r="G1124" i="49"/>
  <c r="H1124" i="49"/>
  <c r="I1124" i="49"/>
  <c r="J1124" i="49"/>
  <c r="K1124" i="49"/>
  <c r="A1125" i="49"/>
  <c r="B1125" i="49"/>
  <c r="C1125" i="49"/>
  <c r="D1125" i="49"/>
  <c r="E1125" i="49"/>
  <c r="F1125" i="49"/>
  <c r="G1125" i="49"/>
  <c r="H1125" i="49"/>
  <c r="I1125" i="49"/>
  <c r="J1125" i="49"/>
  <c r="K1125" i="49"/>
  <c r="A1126" i="49"/>
  <c r="B1126" i="49"/>
  <c r="C1126" i="49"/>
  <c r="D1126" i="49"/>
  <c r="E1126" i="49"/>
  <c r="F1126" i="49"/>
  <c r="G1126" i="49"/>
  <c r="H1126" i="49"/>
  <c r="I1126" i="49"/>
  <c r="J1126" i="49"/>
  <c r="K1126" i="49"/>
  <c r="A1127" i="49"/>
  <c r="B1127" i="49"/>
  <c r="C1127" i="49"/>
  <c r="D1127" i="49"/>
  <c r="E1127" i="49"/>
  <c r="F1127" i="49"/>
  <c r="G1127" i="49"/>
  <c r="H1127" i="49"/>
  <c r="I1127" i="49"/>
  <c r="J1127" i="49"/>
  <c r="K1127" i="49"/>
  <c r="A1128" i="49"/>
  <c r="B1128" i="49"/>
  <c r="C1128" i="49"/>
  <c r="D1128" i="49"/>
  <c r="E1128" i="49"/>
  <c r="F1128" i="49"/>
  <c r="G1128" i="49"/>
  <c r="H1128" i="49"/>
  <c r="I1128" i="49"/>
  <c r="J1128" i="49"/>
  <c r="K1128" i="49"/>
  <c r="A1129" i="49"/>
  <c r="B1129" i="49"/>
  <c r="C1129" i="49"/>
  <c r="D1129" i="49"/>
  <c r="E1129" i="49"/>
  <c r="F1129" i="49"/>
  <c r="G1129" i="49"/>
  <c r="H1129" i="49"/>
  <c r="I1129" i="49"/>
  <c r="J1129" i="49"/>
  <c r="K1129" i="49"/>
  <c r="A1130" i="49"/>
  <c r="B1130" i="49"/>
  <c r="C1130" i="49"/>
  <c r="D1130" i="49"/>
  <c r="E1130" i="49"/>
  <c r="F1130" i="49"/>
  <c r="G1130" i="49"/>
  <c r="H1130" i="49"/>
  <c r="I1130" i="49"/>
  <c r="J1130" i="49"/>
  <c r="K1130" i="49"/>
  <c r="A1131" i="49"/>
  <c r="B1131" i="49"/>
  <c r="C1131" i="49"/>
  <c r="D1131" i="49"/>
  <c r="E1131" i="49"/>
  <c r="F1131" i="49"/>
  <c r="G1131" i="49"/>
  <c r="H1131" i="49"/>
  <c r="I1131" i="49"/>
  <c r="J1131" i="49"/>
  <c r="K1131" i="49"/>
  <c r="A1132" i="49"/>
  <c r="B1132" i="49"/>
  <c r="C1132" i="49"/>
  <c r="D1132" i="49"/>
  <c r="E1132" i="49"/>
  <c r="F1132" i="49"/>
  <c r="G1132" i="49"/>
  <c r="H1132" i="49"/>
  <c r="I1132" i="49"/>
  <c r="J1132" i="49"/>
  <c r="K1132" i="49"/>
  <c r="A1133" i="49"/>
  <c r="B1133" i="49"/>
  <c r="C1133" i="49"/>
  <c r="D1133" i="49"/>
  <c r="E1133" i="49"/>
  <c r="F1133" i="49"/>
  <c r="G1133" i="49"/>
  <c r="H1133" i="49"/>
  <c r="I1133" i="49"/>
  <c r="J1133" i="49"/>
  <c r="K1133" i="49"/>
  <c r="A1134" i="49"/>
  <c r="B1134" i="49"/>
  <c r="C1134" i="49"/>
  <c r="D1134" i="49"/>
  <c r="E1134" i="49"/>
  <c r="F1134" i="49"/>
  <c r="G1134" i="49"/>
  <c r="H1134" i="49"/>
  <c r="I1134" i="49"/>
  <c r="J1134" i="49"/>
  <c r="K1134" i="49"/>
  <c r="A1135" i="49"/>
  <c r="B1135" i="49"/>
  <c r="C1135" i="49"/>
  <c r="D1135" i="49"/>
  <c r="E1135" i="49"/>
  <c r="F1135" i="49"/>
  <c r="G1135" i="49"/>
  <c r="H1135" i="49"/>
  <c r="I1135" i="49"/>
  <c r="J1135" i="49"/>
  <c r="K1135" i="49"/>
  <c r="A1136" i="49"/>
  <c r="B1136" i="49"/>
  <c r="C1136" i="49"/>
  <c r="D1136" i="49"/>
  <c r="E1136" i="49"/>
  <c r="F1136" i="49"/>
  <c r="G1136" i="49"/>
  <c r="H1136" i="49"/>
  <c r="I1136" i="49"/>
  <c r="J1136" i="49"/>
  <c r="K1136" i="49"/>
  <c r="A1137" i="49"/>
  <c r="B1137" i="49"/>
  <c r="C1137" i="49"/>
  <c r="D1137" i="49"/>
  <c r="E1137" i="49"/>
  <c r="F1137" i="49"/>
  <c r="G1137" i="49"/>
  <c r="H1137" i="49"/>
  <c r="I1137" i="49"/>
  <c r="J1137" i="49"/>
  <c r="K1137" i="49"/>
  <c r="A1138" i="49"/>
  <c r="B1138" i="49"/>
  <c r="C1138" i="49"/>
  <c r="D1138" i="49"/>
  <c r="E1138" i="49"/>
  <c r="F1138" i="49"/>
  <c r="G1138" i="49"/>
  <c r="H1138" i="49"/>
  <c r="I1138" i="49"/>
  <c r="J1138" i="49"/>
  <c r="K1138" i="49"/>
  <c r="A1139" i="49"/>
  <c r="B1139" i="49"/>
  <c r="C1139" i="49"/>
  <c r="D1139" i="49"/>
  <c r="E1139" i="49"/>
  <c r="F1139" i="49"/>
  <c r="G1139" i="49"/>
  <c r="H1139" i="49"/>
  <c r="I1139" i="49"/>
  <c r="J1139" i="49"/>
  <c r="K1139" i="49"/>
  <c r="A1140" i="49"/>
  <c r="B1140" i="49"/>
  <c r="C1140" i="49"/>
  <c r="D1140" i="49"/>
  <c r="E1140" i="49"/>
  <c r="F1140" i="49"/>
  <c r="G1140" i="49"/>
  <c r="H1140" i="49"/>
  <c r="I1140" i="49"/>
  <c r="J1140" i="49"/>
  <c r="K1140" i="49"/>
  <c r="A1141" i="49"/>
  <c r="B1141" i="49"/>
  <c r="C1141" i="49"/>
  <c r="D1141" i="49"/>
  <c r="E1141" i="49"/>
  <c r="F1141" i="49"/>
  <c r="G1141" i="49"/>
  <c r="H1141" i="49"/>
  <c r="I1141" i="49"/>
  <c r="J1141" i="49"/>
  <c r="K1141" i="49"/>
  <c r="A1142" i="49"/>
  <c r="B1142" i="49"/>
  <c r="C1142" i="49"/>
  <c r="D1142" i="49"/>
  <c r="E1142" i="49"/>
  <c r="F1142" i="49"/>
  <c r="G1142" i="49"/>
  <c r="H1142" i="49"/>
  <c r="I1142" i="49"/>
  <c r="J1142" i="49"/>
  <c r="K1142" i="49"/>
  <c r="A1143" i="49"/>
  <c r="B1143" i="49"/>
  <c r="C1143" i="49"/>
  <c r="D1143" i="49"/>
  <c r="E1143" i="49"/>
  <c r="F1143" i="49"/>
  <c r="G1143" i="49"/>
  <c r="H1143" i="49"/>
  <c r="I1143" i="49"/>
  <c r="J1143" i="49"/>
  <c r="K1143" i="49"/>
  <c r="A1144" i="49"/>
  <c r="B1144" i="49"/>
  <c r="C1144" i="49"/>
  <c r="D1144" i="49"/>
  <c r="E1144" i="49"/>
  <c r="F1144" i="49"/>
  <c r="G1144" i="49"/>
  <c r="H1144" i="49"/>
  <c r="I1144" i="49"/>
  <c r="J1144" i="49"/>
  <c r="K1144" i="49"/>
  <c r="A1145" i="49"/>
  <c r="B1145" i="49"/>
  <c r="C1145" i="49"/>
  <c r="D1145" i="49"/>
  <c r="E1145" i="49"/>
  <c r="F1145" i="49"/>
  <c r="G1145" i="49"/>
  <c r="H1145" i="49"/>
  <c r="I1145" i="49"/>
  <c r="J1145" i="49"/>
  <c r="K1145" i="49"/>
  <c r="A1146" i="49"/>
  <c r="B1146" i="49"/>
  <c r="C1146" i="49"/>
  <c r="D1146" i="49"/>
  <c r="E1146" i="49"/>
  <c r="F1146" i="49"/>
  <c r="G1146" i="49"/>
  <c r="H1146" i="49"/>
  <c r="I1146" i="49"/>
  <c r="J1146" i="49"/>
  <c r="K1146" i="49"/>
  <c r="A1147" i="49"/>
  <c r="B1147" i="49"/>
  <c r="C1147" i="49"/>
  <c r="D1147" i="49"/>
  <c r="E1147" i="49"/>
  <c r="F1147" i="49"/>
  <c r="G1147" i="49"/>
  <c r="H1147" i="49"/>
  <c r="I1147" i="49"/>
  <c r="J1147" i="49"/>
  <c r="K1147" i="49"/>
  <c r="A1148" i="49"/>
  <c r="B1148" i="49"/>
  <c r="C1148" i="49"/>
  <c r="D1148" i="49"/>
  <c r="E1148" i="49"/>
  <c r="F1148" i="49"/>
  <c r="G1148" i="49"/>
  <c r="H1148" i="49"/>
  <c r="I1148" i="49"/>
  <c r="J1148" i="49"/>
  <c r="K1148" i="49"/>
  <c r="A1149" i="49"/>
  <c r="B1149" i="49"/>
  <c r="C1149" i="49"/>
  <c r="D1149" i="49"/>
  <c r="E1149" i="49"/>
  <c r="F1149" i="49"/>
  <c r="G1149" i="49"/>
  <c r="H1149" i="49"/>
  <c r="I1149" i="49"/>
  <c r="J1149" i="49"/>
  <c r="K1149" i="49"/>
  <c r="A1150" i="49"/>
  <c r="B1150" i="49"/>
  <c r="C1150" i="49"/>
  <c r="D1150" i="49"/>
  <c r="E1150" i="49"/>
  <c r="F1150" i="49"/>
  <c r="G1150" i="49"/>
  <c r="H1150" i="49"/>
  <c r="I1150" i="49"/>
  <c r="J1150" i="49"/>
  <c r="K1150" i="49"/>
  <c r="A1151" i="49"/>
  <c r="B1151" i="49"/>
  <c r="C1151" i="49"/>
  <c r="D1151" i="49"/>
  <c r="E1151" i="49"/>
  <c r="F1151" i="49"/>
  <c r="G1151" i="49"/>
  <c r="H1151" i="49"/>
  <c r="I1151" i="49"/>
  <c r="J1151" i="49"/>
  <c r="K1151" i="49"/>
  <c r="A1152" i="49"/>
  <c r="B1152" i="49"/>
  <c r="C1152" i="49"/>
  <c r="D1152" i="49"/>
  <c r="E1152" i="49"/>
  <c r="F1152" i="49"/>
  <c r="G1152" i="49"/>
  <c r="H1152" i="49"/>
  <c r="I1152" i="49"/>
  <c r="J1152" i="49"/>
  <c r="K1152" i="49"/>
  <c r="A1153" i="49"/>
  <c r="B1153" i="49"/>
  <c r="C1153" i="49"/>
  <c r="D1153" i="49"/>
  <c r="E1153" i="49"/>
  <c r="F1153" i="49"/>
  <c r="G1153" i="49"/>
  <c r="H1153" i="49"/>
  <c r="I1153" i="49"/>
  <c r="J1153" i="49"/>
  <c r="K1153" i="49"/>
  <c r="A1154" i="49"/>
  <c r="B1154" i="49"/>
  <c r="C1154" i="49"/>
  <c r="D1154" i="49"/>
  <c r="E1154" i="49"/>
  <c r="F1154" i="49"/>
  <c r="G1154" i="49"/>
  <c r="H1154" i="49"/>
  <c r="I1154" i="49"/>
  <c r="J1154" i="49"/>
  <c r="K1154" i="49"/>
  <c r="A1155" i="49"/>
  <c r="B1155" i="49"/>
  <c r="C1155" i="49"/>
  <c r="D1155" i="49"/>
  <c r="E1155" i="49"/>
  <c r="F1155" i="49"/>
  <c r="G1155" i="49"/>
  <c r="H1155" i="49"/>
  <c r="I1155" i="49"/>
  <c r="J1155" i="49"/>
  <c r="K1155" i="49"/>
  <c r="A1156" i="49"/>
  <c r="B1156" i="49"/>
  <c r="C1156" i="49"/>
  <c r="D1156" i="49"/>
  <c r="E1156" i="49"/>
  <c r="F1156" i="49"/>
  <c r="G1156" i="49"/>
  <c r="H1156" i="49"/>
  <c r="I1156" i="49"/>
  <c r="J1156" i="49"/>
  <c r="K1156" i="49"/>
  <c r="A1157" i="49"/>
  <c r="B1157" i="49"/>
  <c r="C1157" i="49"/>
  <c r="D1157" i="49"/>
  <c r="E1157" i="49"/>
  <c r="F1157" i="49"/>
  <c r="G1157" i="49"/>
  <c r="H1157" i="49"/>
  <c r="I1157" i="49"/>
  <c r="J1157" i="49"/>
  <c r="K1157" i="49"/>
  <c r="A1158" i="49"/>
  <c r="B1158" i="49"/>
  <c r="C1158" i="49"/>
  <c r="D1158" i="49"/>
  <c r="E1158" i="49"/>
  <c r="F1158" i="49"/>
  <c r="G1158" i="49"/>
  <c r="H1158" i="49"/>
  <c r="I1158" i="49"/>
  <c r="J1158" i="49"/>
  <c r="K1158" i="49"/>
  <c r="A1159" i="49"/>
  <c r="B1159" i="49"/>
  <c r="C1159" i="49"/>
  <c r="D1159" i="49"/>
  <c r="E1159" i="49"/>
  <c r="F1159" i="49"/>
  <c r="G1159" i="49"/>
  <c r="H1159" i="49"/>
  <c r="I1159" i="49"/>
  <c r="J1159" i="49"/>
  <c r="K1159" i="49"/>
  <c r="A1160" i="49"/>
  <c r="B1160" i="49"/>
  <c r="C1160" i="49"/>
  <c r="D1160" i="49"/>
  <c r="E1160" i="49"/>
  <c r="F1160" i="49"/>
  <c r="G1160" i="49"/>
  <c r="H1160" i="49"/>
  <c r="I1160" i="49"/>
  <c r="J1160" i="49"/>
  <c r="K1160" i="49"/>
  <c r="A1161" i="49"/>
  <c r="B1161" i="49"/>
  <c r="C1161" i="49"/>
  <c r="D1161" i="49"/>
  <c r="E1161" i="49"/>
  <c r="F1161" i="49"/>
  <c r="G1161" i="49"/>
  <c r="H1161" i="49"/>
  <c r="I1161" i="49"/>
  <c r="J1161" i="49"/>
  <c r="K1161" i="49"/>
  <c r="A1162" i="49"/>
  <c r="B1162" i="49"/>
  <c r="C1162" i="49"/>
  <c r="D1162" i="49"/>
  <c r="E1162" i="49"/>
  <c r="F1162" i="49"/>
  <c r="G1162" i="49"/>
  <c r="H1162" i="49"/>
  <c r="I1162" i="49"/>
  <c r="J1162" i="49"/>
  <c r="K1162" i="49"/>
  <c r="A1163" i="49"/>
  <c r="B1163" i="49"/>
  <c r="C1163" i="49"/>
  <c r="D1163" i="49"/>
  <c r="E1163" i="49"/>
  <c r="F1163" i="49"/>
  <c r="G1163" i="49"/>
  <c r="H1163" i="49"/>
  <c r="I1163" i="49"/>
  <c r="J1163" i="49"/>
  <c r="K1163" i="49"/>
  <c r="A1164" i="49"/>
  <c r="B1164" i="49"/>
  <c r="C1164" i="49"/>
  <c r="D1164" i="49"/>
  <c r="E1164" i="49"/>
  <c r="F1164" i="49"/>
  <c r="G1164" i="49"/>
  <c r="H1164" i="49"/>
  <c r="I1164" i="49"/>
  <c r="J1164" i="49"/>
  <c r="K1164" i="49"/>
  <c r="A1165" i="49"/>
  <c r="B1165" i="49"/>
  <c r="C1165" i="49"/>
  <c r="D1165" i="49"/>
  <c r="E1165" i="49"/>
  <c r="F1165" i="49"/>
  <c r="G1165" i="49"/>
  <c r="H1165" i="49"/>
  <c r="I1165" i="49"/>
  <c r="J1165" i="49"/>
  <c r="K1165" i="49"/>
  <c r="A1166" i="49"/>
  <c r="B1166" i="49"/>
  <c r="C1166" i="49"/>
  <c r="D1166" i="49"/>
  <c r="E1166" i="49"/>
  <c r="F1166" i="49"/>
  <c r="G1166" i="49"/>
  <c r="H1166" i="49"/>
  <c r="I1166" i="49"/>
  <c r="J1166" i="49"/>
  <c r="K1166" i="49"/>
  <c r="A1167" i="49"/>
  <c r="B1167" i="49"/>
  <c r="C1167" i="49"/>
  <c r="D1167" i="49"/>
  <c r="E1167" i="49"/>
  <c r="F1167" i="49"/>
  <c r="G1167" i="49"/>
  <c r="H1167" i="49"/>
  <c r="I1167" i="49"/>
  <c r="J1167" i="49"/>
  <c r="K1167" i="49"/>
  <c r="A1168" i="49"/>
  <c r="B1168" i="49"/>
  <c r="C1168" i="49"/>
  <c r="D1168" i="49"/>
  <c r="E1168" i="49"/>
  <c r="F1168" i="49"/>
  <c r="G1168" i="49"/>
  <c r="H1168" i="49"/>
  <c r="I1168" i="49"/>
  <c r="J1168" i="49"/>
  <c r="K1168" i="49"/>
  <c r="A1169" i="49"/>
  <c r="B1169" i="49"/>
  <c r="C1169" i="49"/>
  <c r="D1169" i="49"/>
  <c r="E1169" i="49"/>
  <c r="F1169" i="49"/>
  <c r="G1169" i="49"/>
  <c r="H1169" i="49"/>
  <c r="I1169" i="49"/>
  <c r="J1169" i="49"/>
  <c r="K1169" i="49"/>
  <c r="A1170" i="49"/>
  <c r="B1170" i="49"/>
  <c r="C1170" i="49"/>
  <c r="D1170" i="49"/>
  <c r="E1170" i="49"/>
  <c r="F1170" i="49"/>
  <c r="G1170" i="49"/>
  <c r="H1170" i="49"/>
  <c r="I1170" i="49"/>
  <c r="J1170" i="49"/>
  <c r="K1170" i="49"/>
  <c r="A1171" i="49"/>
  <c r="B1171" i="49"/>
  <c r="C1171" i="49"/>
  <c r="D1171" i="49"/>
  <c r="E1171" i="49"/>
  <c r="F1171" i="49"/>
  <c r="G1171" i="49"/>
  <c r="H1171" i="49"/>
  <c r="I1171" i="49"/>
  <c r="J1171" i="49"/>
  <c r="K1171" i="49"/>
  <c r="A1172" i="49"/>
  <c r="B1172" i="49"/>
  <c r="C1172" i="49"/>
  <c r="D1172" i="49"/>
  <c r="E1172" i="49"/>
  <c r="F1172" i="49"/>
  <c r="G1172" i="49"/>
  <c r="H1172" i="49"/>
  <c r="I1172" i="49"/>
  <c r="J1172" i="49"/>
  <c r="K1172" i="49"/>
  <c r="A1173" i="49"/>
  <c r="B1173" i="49"/>
  <c r="C1173" i="49"/>
  <c r="D1173" i="49"/>
  <c r="E1173" i="49"/>
  <c r="F1173" i="49"/>
  <c r="G1173" i="49"/>
  <c r="H1173" i="49"/>
  <c r="I1173" i="49"/>
  <c r="J1173" i="49"/>
  <c r="K1173" i="49"/>
  <c r="A1174" i="49"/>
  <c r="B1174" i="49"/>
  <c r="C1174" i="49"/>
  <c r="D1174" i="49"/>
  <c r="E1174" i="49"/>
  <c r="F1174" i="49"/>
  <c r="G1174" i="49"/>
  <c r="H1174" i="49"/>
  <c r="I1174" i="49"/>
  <c r="J1174" i="49"/>
  <c r="K1174" i="49"/>
  <c r="A1175" i="49"/>
  <c r="B1175" i="49"/>
  <c r="C1175" i="49"/>
  <c r="D1175" i="49"/>
  <c r="E1175" i="49"/>
  <c r="F1175" i="49"/>
  <c r="G1175" i="49"/>
  <c r="H1175" i="49"/>
  <c r="I1175" i="49"/>
  <c r="J1175" i="49"/>
  <c r="K1175" i="49"/>
  <c r="A1176" i="49"/>
  <c r="B1176" i="49"/>
  <c r="C1176" i="49"/>
  <c r="D1176" i="49"/>
  <c r="E1176" i="49"/>
  <c r="F1176" i="49"/>
  <c r="G1176" i="49"/>
  <c r="H1176" i="49"/>
  <c r="I1176" i="49"/>
  <c r="J1176" i="49"/>
  <c r="K1176" i="49"/>
  <c r="A1177" i="49"/>
  <c r="B1177" i="49"/>
  <c r="C1177" i="49"/>
  <c r="D1177" i="49"/>
  <c r="E1177" i="49"/>
  <c r="F1177" i="49"/>
  <c r="G1177" i="49"/>
  <c r="H1177" i="49"/>
  <c r="I1177" i="49"/>
  <c r="J1177" i="49"/>
  <c r="K1177" i="49"/>
  <c r="A1178" i="49"/>
  <c r="B1178" i="49"/>
  <c r="C1178" i="49"/>
  <c r="D1178" i="49"/>
  <c r="E1178" i="49"/>
  <c r="F1178" i="49"/>
  <c r="G1178" i="49"/>
  <c r="H1178" i="49"/>
  <c r="I1178" i="49"/>
  <c r="J1178" i="49"/>
  <c r="K1178" i="49"/>
  <c r="A1179" i="49"/>
  <c r="B1179" i="49"/>
  <c r="C1179" i="49"/>
  <c r="D1179" i="49"/>
  <c r="E1179" i="49"/>
  <c r="F1179" i="49"/>
  <c r="G1179" i="49"/>
  <c r="H1179" i="49"/>
  <c r="I1179" i="49"/>
  <c r="J1179" i="49"/>
  <c r="K1179" i="49"/>
  <c r="A1180" i="49"/>
  <c r="B1180" i="49"/>
  <c r="C1180" i="49"/>
  <c r="D1180" i="49"/>
  <c r="E1180" i="49"/>
  <c r="F1180" i="49"/>
  <c r="G1180" i="49"/>
  <c r="H1180" i="49"/>
  <c r="I1180" i="49"/>
  <c r="J1180" i="49"/>
  <c r="K1180" i="49"/>
  <c r="A1181" i="49"/>
  <c r="B1181" i="49"/>
  <c r="C1181" i="49"/>
  <c r="D1181" i="49"/>
  <c r="E1181" i="49"/>
  <c r="F1181" i="49"/>
  <c r="G1181" i="49"/>
  <c r="H1181" i="49"/>
  <c r="I1181" i="49"/>
  <c r="J1181" i="49"/>
  <c r="K1181" i="49"/>
  <c r="A1182" i="49"/>
  <c r="B1182" i="49"/>
  <c r="C1182" i="49"/>
  <c r="D1182" i="49"/>
  <c r="E1182" i="49"/>
  <c r="F1182" i="49"/>
  <c r="G1182" i="49"/>
  <c r="H1182" i="49"/>
  <c r="I1182" i="49"/>
  <c r="J1182" i="49"/>
  <c r="K1182" i="49"/>
  <c r="A1183" i="49"/>
  <c r="B1183" i="49"/>
  <c r="C1183" i="49"/>
  <c r="D1183" i="49"/>
  <c r="E1183" i="49"/>
  <c r="F1183" i="49"/>
  <c r="G1183" i="49"/>
  <c r="H1183" i="49"/>
  <c r="I1183" i="49"/>
  <c r="J1183" i="49"/>
  <c r="K1183" i="49"/>
  <c r="A1184" i="49"/>
  <c r="B1184" i="49"/>
  <c r="C1184" i="49"/>
  <c r="D1184" i="49"/>
  <c r="E1184" i="49"/>
  <c r="F1184" i="49"/>
  <c r="G1184" i="49"/>
  <c r="H1184" i="49"/>
  <c r="I1184" i="49"/>
  <c r="J1184" i="49"/>
  <c r="K1184" i="49"/>
  <c r="A1185" i="49"/>
  <c r="B1185" i="49"/>
  <c r="C1185" i="49"/>
  <c r="D1185" i="49"/>
  <c r="E1185" i="49"/>
  <c r="F1185" i="49"/>
  <c r="G1185" i="49"/>
  <c r="H1185" i="49"/>
  <c r="I1185" i="49"/>
  <c r="J1185" i="49"/>
  <c r="K1185" i="49"/>
  <c r="A1186" i="49"/>
  <c r="B1186" i="49"/>
  <c r="C1186" i="49"/>
  <c r="D1186" i="49"/>
  <c r="E1186" i="49"/>
  <c r="F1186" i="49"/>
  <c r="G1186" i="49"/>
  <c r="H1186" i="49"/>
  <c r="I1186" i="49"/>
  <c r="J1186" i="49"/>
  <c r="K1186" i="49"/>
  <c r="A1187" i="49"/>
  <c r="B1187" i="49"/>
  <c r="C1187" i="49"/>
  <c r="D1187" i="49"/>
  <c r="E1187" i="49"/>
  <c r="F1187" i="49"/>
  <c r="G1187" i="49"/>
  <c r="H1187" i="49"/>
  <c r="I1187" i="49"/>
  <c r="J1187" i="49"/>
  <c r="K1187" i="49"/>
  <c r="A1188" i="49"/>
  <c r="B1188" i="49"/>
  <c r="C1188" i="49"/>
  <c r="D1188" i="49"/>
  <c r="E1188" i="49"/>
  <c r="F1188" i="49"/>
  <c r="G1188" i="49"/>
  <c r="H1188" i="49"/>
  <c r="I1188" i="49"/>
  <c r="J1188" i="49"/>
  <c r="K1188" i="49"/>
  <c r="A1189" i="49"/>
  <c r="B1189" i="49"/>
  <c r="C1189" i="49"/>
  <c r="D1189" i="49"/>
  <c r="E1189" i="49"/>
  <c r="F1189" i="49"/>
  <c r="G1189" i="49"/>
  <c r="H1189" i="49"/>
  <c r="I1189" i="49"/>
  <c r="J1189" i="49"/>
  <c r="K1189" i="49"/>
  <c r="A1190" i="49"/>
  <c r="B1190" i="49"/>
  <c r="C1190" i="49"/>
  <c r="D1190" i="49"/>
  <c r="E1190" i="49"/>
  <c r="F1190" i="49"/>
  <c r="G1190" i="49"/>
  <c r="H1190" i="49"/>
  <c r="I1190" i="49"/>
  <c r="J1190" i="49"/>
  <c r="K1190" i="49"/>
  <c r="A1191" i="49"/>
  <c r="B1191" i="49"/>
  <c r="C1191" i="49"/>
  <c r="D1191" i="49"/>
  <c r="E1191" i="49"/>
  <c r="F1191" i="49"/>
  <c r="G1191" i="49"/>
  <c r="H1191" i="49"/>
  <c r="I1191" i="49"/>
  <c r="J1191" i="49"/>
  <c r="K1191" i="49"/>
  <c r="A1192" i="49"/>
  <c r="B1192" i="49"/>
  <c r="C1192" i="49"/>
  <c r="D1192" i="49"/>
  <c r="E1192" i="49"/>
  <c r="F1192" i="49"/>
  <c r="G1192" i="49"/>
  <c r="H1192" i="49"/>
  <c r="I1192" i="49"/>
  <c r="J1192" i="49"/>
  <c r="K1192" i="49"/>
  <c r="A1193" i="49"/>
  <c r="B1193" i="49"/>
  <c r="C1193" i="49"/>
  <c r="D1193" i="49"/>
  <c r="E1193" i="49"/>
  <c r="F1193" i="49"/>
  <c r="G1193" i="49"/>
  <c r="H1193" i="49"/>
  <c r="I1193" i="49"/>
  <c r="J1193" i="49"/>
  <c r="K1193" i="49"/>
  <c r="A1194" i="49"/>
  <c r="B1194" i="49"/>
  <c r="C1194" i="49"/>
  <c r="D1194" i="49"/>
  <c r="E1194" i="49"/>
  <c r="F1194" i="49"/>
  <c r="G1194" i="49"/>
  <c r="H1194" i="49"/>
  <c r="I1194" i="49"/>
  <c r="J1194" i="49"/>
  <c r="K1194" i="49"/>
  <c r="A1195" i="49"/>
  <c r="B1195" i="49"/>
  <c r="C1195" i="49"/>
  <c r="D1195" i="49"/>
  <c r="E1195" i="49"/>
  <c r="F1195" i="49"/>
  <c r="G1195" i="49"/>
  <c r="H1195" i="49"/>
  <c r="I1195" i="49"/>
  <c r="J1195" i="49"/>
  <c r="K1195" i="49"/>
  <c r="A1196" i="49"/>
  <c r="B1196" i="49"/>
  <c r="C1196" i="49"/>
  <c r="D1196" i="49"/>
  <c r="E1196" i="49"/>
  <c r="F1196" i="49"/>
  <c r="G1196" i="49"/>
  <c r="H1196" i="49"/>
  <c r="I1196" i="49"/>
  <c r="J1196" i="49"/>
  <c r="K1196" i="49"/>
  <c r="A1197" i="49"/>
  <c r="B1197" i="49"/>
  <c r="C1197" i="49"/>
  <c r="D1197" i="49"/>
  <c r="E1197" i="49"/>
  <c r="F1197" i="49"/>
  <c r="G1197" i="49"/>
  <c r="H1197" i="49"/>
  <c r="I1197" i="49"/>
  <c r="J1197" i="49"/>
  <c r="K1197" i="49"/>
  <c r="A1198" i="49"/>
  <c r="B1198" i="49"/>
  <c r="C1198" i="49"/>
  <c r="D1198" i="49"/>
  <c r="E1198" i="49"/>
  <c r="F1198" i="49"/>
  <c r="G1198" i="49"/>
  <c r="H1198" i="49"/>
  <c r="I1198" i="49"/>
  <c r="J1198" i="49"/>
  <c r="K1198" i="49"/>
  <c r="A1199" i="49"/>
  <c r="B1199" i="49"/>
  <c r="C1199" i="49"/>
  <c r="D1199" i="49"/>
  <c r="E1199" i="49"/>
  <c r="F1199" i="49"/>
  <c r="G1199" i="49"/>
  <c r="H1199" i="49"/>
  <c r="I1199" i="49"/>
  <c r="J1199" i="49"/>
  <c r="K1199" i="49"/>
  <c r="A1200" i="49"/>
  <c r="B1200" i="49"/>
  <c r="C1200" i="49"/>
  <c r="D1200" i="49"/>
  <c r="E1200" i="49"/>
  <c r="F1200" i="49"/>
  <c r="G1200" i="49"/>
  <c r="H1200" i="49"/>
  <c r="I1200" i="49"/>
  <c r="J1200" i="49"/>
  <c r="K1200" i="49"/>
  <c r="A1201" i="49"/>
  <c r="B1201" i="49"/>
  <c r="C1201" i="49"/>
  <c r="D1201" i="49"/>
  <c r="E1201" i="49"/>
  <c r="F1201" i="49"/>
  <c r="G1201" i="49"/>
  <c r="H1201" i="49"/>
  <c r="I1201" i="49"/>
  <c r="J1201" i="49"/>
  <c r="K1201" i="49"/>
  <c r="A1202" i="49"/>
  <c r="B1202" i="49"/>
  <c r="C1202" i="49"/>
  <c r="D1202" i="49"/>
  <c r="E1202" i="49"/>
  <c r="F1202" i="49"/>
  <c r="G1202" i="49"/>
  <c r="H1202" i="49"/>
  <c r="I1202" i="49"/>
  <c r="J1202" i="49"/>
  <c r="K1202" i="49"/>
  <c r="A1203" i="49"/>
  <c r="B1203" i="49"/>
  <c r="C1203" i="49"/>
  <c r="D1203" i="49"/>
  <c r="E1203" i="49"/>
  <c r="F1203" i="49"/>
  <c r="G1203" i="49"/>
  <c r="H1203" i="49"/>
  <c r="I1203" i="49"/>
  <c r="J1203" i="49"/>
  <c r="K1203" i="49"/>
  <c r="A1204" i="49"/>
  <c r="B1204" i="49"/>
  <c r="C1204" i="49"/>
  <c r="D1204" i="49"/>
  <c r="E1204" i="49"/>
  <c r="F1204" i="49"/>
  <c r="G1204" i="49"/>
  <c r="H1204" i="49"/>
  <c r="I1204" i="49"/>
  <c r="J1204" i="49"/>
  <c r="K1204" i="49"/>
  <c r="A1205" i="49"/>
  <c r="B1205" i="49"/>
  <c r="C1205" i="49"/>
  <c r="D1205" i="49"/>
  <c r="E1205" i="49"/>
  <c r="F1205" i="49"/>
  <c r="G1205" i="49"/>
  <c r="H1205" i="49"/>
  <c r="I1205" i="49"/>
  <c r="J1205" i="49"/>
  <c r="K1205" i="49"/>
  <c r="A1206" i="49"/>
  <c r="B1206" i="49"/>
  <c r="C1206" i="49"/>
  <c r="D1206" i="49"/>
  <c r="E1206" i="49"/>
  <c r="F1206" i="49"/>
  <c r="G1206" i="49"/>
  <c r="H1206" i="49"/>
  <c r="I1206" i="49"/>
  <c r="J1206" i="49"/>
  <c r="K1206" i="49"/>
  <c r="A1207" i="49"/>
  <c r="B1207" i="49"/>
  <c r="C1207" i="49"/>
  <c r="D1207" i="49"/>
  <c r="E1207" i="49"/>
  <c r="F1207" i="49"/>
  <c r="G1207" i="49"/>
  <c r="H1207" i="49"/>
  <c r="I1207" i="49"/>
  <c r="J1207" i="49"/>
  <c r="K1207" i="49"/>
  <c r="A1208" i="49"/>
  <c r="B1208" i="49"/>
  <c r="C1208" i="49"/>
  <c r="D1208" i="49"/>
  <c r="E1208" i="49"/>
  <c r="F1208" i="49"/>
  <c r="G1208" i="49"/>
  <c r="H1208" i="49"/>
  <c r="I1208" i="49"/>
  <c r="J1208" i="49"/>
  <c r="K1208" i="49"/>
  <c r="A1209" i="49"/>
  <c r="B1209" i="49"/>
  <c r="C1209" i="49"/>
  <c r="D1209" i="49"/>
  <c r="E1209" i="49"/>
  <c r="F1209" i="49"/>
  <c r="G1209" i="49"/>
  <c r="H1209" i="49"/>
  <c r="I1209" i="49"/>
  <c r="J1209" i="49"/>
  <c r="K1209" i="49"/>
  <c r="A1210" i="49"/>
  <c r="B1210" i="49"/>
  <c r="C1210" i="49"/>
  <c r="D1210" i="49"/>
  <c r="E1210" i="49"/>
  <c r="F1210" i="49"/>
  <c r="G1210" i="49"/>
  <c r="H1210" i="49"/>
  <c r="I1210" i="49"/>
  <c r="J1210" i="49"/>
  <c r="K1210" i="49"/>
  <c r="A1211" i="49"/>
  <c r="B1211" i="49"/>
  <c r="C1211" i="49"/>
  <c r="D1211" i="49"/>
  <c r="E1211" i="49"/>
  <c r="F1211" i="49"/>
  <c r="G1211" i="49"/>
  <c r="H1211" i="49"/>
  <c r="I1211" i="49"/>
  <c r="J1211" i="49"/>
  <c r="K1211" i="49"/>
  <c r="A1212" i="49"/>
  <c r="B1212" i="49"/>
  <c r="C1212" i="49"/>
  <c r="D1212" i="49"/>
  <c r="E1212" i="49"/>
  <c r="F1212" i="49"/>
  <c r="G1212" i="49"/>
  <c r="H1212" i="49"/>
  <c r="I1212" i="49"/>
  <c r="J1212" i="49"/>
  <c r="K1212" i="49"/>
  <c r="A1213" i="49"/>
  <c r="B1213" i="49"/>
  <c r="C1213" i="49"/>
  <c r="D1213" i="49"/>
  <c r="E1213" i="49"/>
  <c r="F1213" i="49"/>
  <c r="G1213" i="49"/>
  <c r="H1213" i="49"/>
  <c r="I1213" i="49"/>
  <c r="J1213" i="49"/>
  <c r="K1213" i="49"/>
  <c r="A1214" i="49"/>
  <c r="B1214" i="49"/>
  <c r="C1214" i="49"/>
  <c r="D1214" i="49"/>
  <c r="E1214" i="49"/>
  <c r="F1214" i="49"/>
  <c r="G1214" i="49"/>
  <c r="H1214" i="49"/>
  <c r="I1214" i="49"/>
  <c r="J1214" i="49"/>
  <c r="K1214" i="49"/>
  <c r="A1215" i="49"/>
  <c r="B1215" i="49"/>
  <c r="C1215" i="49"/>
  <c r="D1215" i="49"/>
  <c r="E1215" i="49"/>
  <c r="F1215" i="49"/>
  <c r="G1215" i="49"/>
  <c r="H1215" i="49"/>
  <c r="I1215" i="49"/>
  <c r="J1215" i="49"/>
  <c r="K1215" i="49"/>
  <c r="A1216" i="49"/>
  <c r="B1216" i="49"/>
  <c r="C1216" i="49"/>
  <c r="D1216" i="49"/>
  <c r="E1216" i="49"/>
  <c r="F1216" i="49"/>
  <c r="G1216" i="49"/>
  <c r="H1216" i="49"/>
  <c r="I1216" i="49"/>
  <c r="J1216" i="49"/>
  <c r="K1216" i="49"/>
  <c r="A1217" i="49"/>
  <c r="B1217" i="49"/>
  <c r="C1217" i="49"/>
  <c r="D1217" i="49"/>
  <c r="E1217" i="49"/>
  <c r="F1217" i="49"/>
  <c r="G1217" i="49"/>
  <c r="H1217" i="49"/>
  <c r="I1217" i="49"/>
  <c r="J1217" i="49"/>
  <c r="K1217" i="49"/>
  <c r="A1218" i="49"/>
  <c r="B1218" i="49"/>
  <c r="C1218" i="49"/>
  <c r="D1218" i="49"/>
  <c r="E1218" i="49"/>
  <c r="F1218" i="49"/>
  <c r="G1218" i="49"/>
  <c r="H1218" i="49"/>
  <c r="I1218" i="49"/>
  <c r="J1218" i="49"/>
  <c r="K1218" i="49"/>
  <c r="A1219" i="49"/>
  <c r="B1219" i="49"/>
  <c r="C1219" i="49"/>
  <c r="D1219" i="49"/>
  <c r="E1219" i="49"/>
  <c r="F1219" i="49"/>
  <c r="G1219" i="49"/>
  <c r="H1219" i="49"/>
  <c r="I1219" i="49"/>
  <c r="J1219" i="49"/>
  <c r="K1219" i="49"/>
  <c r="A1220" i="49"/>
  <c r="B1220" i="49"/>
  <c r="C1220" i="49"/>
  <c r="D1220" i="49"/>
  <c r="E1220" i="49"/>
  <c r="F1220" i="49"/>
  <c r="G1220" i="49"/>
  <c r="H1220" i="49"/>
  <c r="I1220" i="49"/>
  <c r="J1220" i="49"/>
  <c r="K1220" i="49"/>
  <c r="A1221" i="49"/>
  <c r="B1221" i="49"/>
  <c r="C1221" i="49"/>
  <c r="D1221" i="49"/>
  <c r="E1221" i="49"/>
  <c r="F1221" i="49"/>
  <c r="G1221" i="49"/>
  <c r="H1221" i="49"/>
  <c r="I1221" i="49"/>
  <c r="J1221" i="49"/>
  <c r="K1221" i="49"/>
  <c r="A1222" i="49"/>
  <c r="B1222" i="49"/>
  <c r="C1222" i="49"/>
  <c r="D1222" i="49"/>
  <c r="E1222" i="49"/>
  <c r="F1222" i="49"/>
  <c r="G1222" i="49"/>
  <c r="H1222" i="49"/>
  <c r="I1222" i="49"/>
  <c r="J1222" i="49"/>
  <c r="K1222" i="49"/>
  <c r="A1223" i="49"/>
  <c r="B1223" i="49"/>
  <c r="C1223" i="49"/>
  <c r="D1223" i="49"/>
  <c r="E1223" i="49"/>
  <c r="F1223" i="49"/>
  <c r="G1223" i="49"/>
  <c r="H1223" i="49"/>
  <c r="I1223" i="49"/>
  <c r="J1223" i="49"/>
  <c r="K1223" i="49"/>
  <c r="A1224" i="49"/>
  <c r="B1224" i="49"/>
  <c r="C1224" i="49"/>
  <c r="D1224" i="49"/>
  <c r="E1224" i="49"/>
  <c r="F1224" i="49"/>
  <c r="G1224" i="49"/>
  <c r="H1224" i="49"/>
  <c r="I1224" i="49"/>
  <c r="J1224" i="49"/>
  <c r="K1224" i="49"/>
  <c r="A1225" i="49"/>
  <c r="B1225" i="49"/>
  <c r="C1225" i="49"/>
  <c r="D1225" i="49"/>
  <c r="E1225" i="49"/>
  <c r="F1225" i="49"/>
  <c r="G1225" i="49"/>
  <c r="H1225" i="49"/>
  <c r="I1225" i="49"/>
  <c r="J1225" i="49"/>
  <c r="K1225" i="49"/>
  <c r="A1226" i="49"/>
  <c r="B1226" i="49"/>
  <c r="C1226" i="49"/>
  <c r="D1226" i="49"/>
  <c r="E1226" i="49"/>
  <c r="F1226" i="49"/>
  <c r="G1226" i="49"/>
  <c r="H1226" i="49"/>
  <c r="I1226" i="49"/>
  <c r="J1226" i="49"/>
  <c r="K1226" i="49"/>
  <c r="A1227" i="49"/>
  <c r="B1227" i="49"/>
  <c r="C1227" i="49"/>
  <c r="D1227" i="49"/>
  <c r="E1227" i="49"/>
  <c r="F1227" i="49"/>
  <c r="G1227" i="49"/>
  <c r="H1227" i="49"/>
  <c r="I1227" i="49"/>
  <c r="J1227" i="49"/>
  <c r="K1227" i="49"/>
  <c r="A1228" i="49"/>
  <c r="B1228" i="49"/>
  <c r="C1228" i="49"/>
  <c r="D1228" i="49"/>
  <c r="E1228" i="49"/>
  <c r="F1228" i="49"/>
  <c r="G1228" i="49"/>
  <c r="H1228" i="49"/>
  <c r="I1228" i="49"/>
  <c r="J1228" i="49"/>
  <c r="K1228" i="49"/>
  <c r="A1229" i="49"/>
  <c r="B1229" i="49"/>
  <c r="C1229" i="49"/>
  <c r="D1229" i="49"/>
  <c r="E1229" i="49"/>
  <c r="F1229" i="49"/>
  <c r="G1229" i="49"/>
  <c r="H1229" i="49"/>
  <c r="I1229" i="49"/>
  <c r="J1229" i="49"/>
  <c r="K1229" i="49"/>
  <c r="A1230" i="49"/>
  <c r="B1230" i="49"/>
  <c r="C1230" i="49"/>
  <c r="D1230" i="49"/>
  <c r="E1230" i="49"/>
  <c r="F1230" i="49"/>
  <c r="G1230" i="49"/>
  <c r="H1230" i="49"/>
  <c r="I1230" i="49"/>
  <c r="J1230" i="49"/>
  <c r="K1230" i="49"/>
  <c r="A1231" i="49"/>
  <c r="B1231" i="49"/>
  <c r="C1231" i="49"/>
  <c r="D1231" i="49"/>
  <c r="E1231" i="49"/>
  <c r="F1231" i="49"/>
  <c r="G1231" i="49"/>
  <c r="H1231" i="49"/>
  <c r="I1231" i="49"/>
  <c r="J1231" i="49"/>
  <c r="K1231" i="49"/>
  <c r="A1232" i="49"/>
  <c r="B1232" i="49"/>
  <c r="C1232" i="49"/>
  <c r="D1232" i="49"/>
  <c r="E1232" i="49"/>
  <c r="F1232" i="49"/>
  <c r="G1232" i="49"/>
  <c r="H1232" i="49"/>
  <c r="I1232" i="49"/>
  <c r="J1232" i="49"/>
  <c r="K1232" i="49"/>
  <c r="A1233" i="49"/>
  <c r="B1233" i="49"/>
  <c r="C1233" i="49"/>
  <c r="D1233" i="49"/>
  <c r="E1233" i="49"/>
  <c r="F1233" i="49"/>
  <c r="G1233" i="49"/>
  <c r="H1233" i="49"/>
  <c r="I1233" i="49"/>
  <c r="J1233" i="49"/>
  <c r="K1233" i="49"/>
  <c r="A1234" i="49"/>
  <c r="B1234" i="49"/>
  <c r="C1234" i="49"/>
  <c r="D1234" i="49"/>
  <c r="E1234" i="49"/>
  <c r="F1234" i="49"/>
  <c r="G1234" i="49"/>
  <c r="H1234" i="49"/>
  <c r="I1234" i="49"/>
  <c r="J1234" i="49"/>
  <c r="K1234" i="49"/>
  <c r="A1235" i="49"/>
  <c r="B1235" i="49"/>
  <c r="C1235" i="49"/>
  <c r="D1235" i="49"/>
  <c r="E1235" i="49"/>
  <c r="F1235" i="49"/>
  <c r="G1235" i="49"/>
  <c r="H1235" i="49"/>
  <c r="I1235" i="49"/>
  <c r="J1235" i="49"/>
  <c r="K1235" i="49"/>
  <c r="A1236" i="49"/>
  <c r="B1236" i="49"/>
  <c r="C1236" i="49"/>
  <c r="D1236" i="49"/>
  <c r="E1236" i="49"/>
  <c r="F1236" i="49"/>
  <c r="G1236" i="49"/>
  <c r="H1236" i="49"/>
  <c r="I1236" i="49"/>
  <c r="J1236" i="49"/>
  <c r="K1236" i="49"/>
  <c r="A1237" i="49"/>
  <c r="B1237" i="49"/>
  <c r="C1237" i="49"/>
  <c r="D1237" i="49"/>
  <c r="E1237" i="49"/>
  <c r="F1237" i="49"/>
  <c r="G1237" i="49"/>
  <c r="H1237" i="49"/>
  <c r="I1237" i="49"/>
  <c r="J1237" i="49"/>
  <c r="K1237" i="49"/>
  <c r="A1238" i="49"/>
  <c r="B1238" i="49"/>
  <c r="C1238" i="49"/>
  <c r="D1238" i="49"/>
  <c r="E1238" i="49"/>
  <c r="F1238" i="49"/>
  <c r="G1238" i="49"/>
  <c r="H1238" i="49"/>
  <c r="I1238" i="49"/>
  <c r="J1238" i="49"/>
  <c r="K1238" i="49"/>
  <c r="A1239" i="49"/>
  <c r="B1239" i="49"/>
  <c r="C1239" i="49"/>
  <c r="D1239" i="49"/>
  <c r="E1239" i="49"/>
  <c r="F1239" i="49"/>
  <c r="G1239" i="49"/>
  <c r="H1239" i="49"/>
  <c r="I1239" i="49"/>
  <c r="J1239" i="49"/>
  <c r="K1239" i="49"/>
  <c r="A1240" i="49"/>
  <c r="B1240" i="49"/>
  <c r="C1240" i="49"/>
  <c r="D1240" i="49"/>
  <c r="E1240" i="49"/>
  <c r="F1240" i="49"/>
  <c r="G1240" i="49"/>
  <c r="H1240" i="49"/>
  <c r="I1240" i="49"/>
  <c r="J1240" i="49"/>
  <c r="K1240" i="49"/>
  <c r="A1241" i="49"/>
  <c r="B1241" i="49"/>
  <c r="C1241" i="49"/>
  <c r="D1241" i="49"/>
  <c r="E1241" i="49"/>
  <c r="F1241" i="49"/>
  <c r="G1241" i="49"/>
  <c r="H1241" i="49"/>
  <c r="I1241" i="49"/>
  <c r="J1241" i="49"/>
  <c r="K1241" i="49"/>
  <c r="A1242" i="49"/>
  <c r="B1242" i="49"/>
  <c r="C1242" i="49"/>
  <c r="D1242" i="49"/>
  <c r="E1242" i="49"/>
  <c r="F1242" i="49"/>
  <c r="G1242" i="49"/>
  <c r="H1242" i="49"/>
  <c r="I1242" i="49"/>
  <c r="J1242" i="49"/>
  <c r="K1242" i="49"/>
  <c r="A1243" i="49"/>
  <c r="B1243" i="49"/>
  <c r="C1243" i="49"/>
  <c r="D1243" i="49"/>
  <c r="E1243" i="49"/>
  <c r="F1243" i="49"/>
  <c r="G1243" i="49"/>
  <c r="H1243" i="49"/>
  <c r="I1243" i="49"/>
  <c r="J1243" i="49"/>
  <c r="K1243" i="49"/>
  <c r="A1244" i="49"/>
  <c r="B1244" i="49"/>
  <c r="C1244" i="49"/>
  <c r="D1244" i="49"/>
  <c r="E1244" i="49"/>
  <c r="F1244" i="49"/>
  <c r="G1244" i="49"/>
  <c r="H1244" i="49"/>
  <c r="I1244" i="49"/>
  <c r="J1244" i="49"/>
  <c r="K1244" i="49"/>
  <c r="A1245" i="49"/>
  <c r="B1245" i="49"/>
  <c r="C1245" i="49"/>
  <c r="D1245" i="49"/>
  <c r="E1245" i="49"/>
  <c r="F1245" i="49"/>
  <c r="G1245" i="49"/>
  <c r="H1245" i="49"/>
  <c r="I1245" i="49"/>
  <c r="J1245" i="49"/>
  <c r="K1245" i="49"/>
  <c r="A1246" i="49"/>
  <c r="B1246" i="49"/>
  <c r="C1246" i="49"/>
  <c r="D1246" i="49"/>
  <c r="E1246" i="49"/>
  <c r="F1246" i="49"/>
  <c r="G1246" i="49"/>
  <c r="H1246" i="49"/>
  <c r="I1246" i="49"/>
  <c r="J1246" i="49"/>
  <c r="K1246" i="49"/>
  <c r="A1247" i="49"/>
  <c r="B1247" i="49"/>
  <c r="C1247" i="49"/>
  <c r="D1247" i="49"/>
  <c r="E1247" i="49"/>
  <c r="F1247" i="49"/>
  <c r="G1247" i="49"/>
  <c r="H1247" i="49"/>
  <c r="I1247" i="49"/>
  <c r="J1247" i="49"/>
  <c r="K1247" i="49"/>
  <c r="A1248" i="49"/>
  <c r="B1248" i="49"/>
  <c r="C1248" i="49"/>
  <c r="D1248" i="49"/>
  <c r="E1248" i="49"/>
  <c r="F1248" i="49"/>
  <c r="G1248" i="49"/>
  <c r="H1248" i="49"/>
  <c r="I1248" i="49"/>
  <c r="J1248" i="49"/>
  <c r="K1248" i="49"/>
  <c r="A1249" i="49"/>
  <c r="B1249" i="49"/>
  <c r="C1249" i="49"/>
  <c r="D1249" i="49"/>
  <c r="E1249" i="49"/>
  <c r="F1249" i="49"/>
  <c r="G1249" i="49"/>
  <c r="H1249" i="49"/>
  <c r="I1249" i="49"/>
  <c r="J1249" i="49"/>
  <c r="K1249" i="49"/>
  <c r="A1250" i="49"/>
  <c r="B1250" i="49"/>
  <c r="C1250" i="49"/>
  <c r="D1250" i="49"/>
  <c r="E1250" i="49"/>
  <c r="F1250" i="49"/>
  <c r="G1250" i="49"/>
  <c r="H1250" i="49"/>
  <c r="I1250" i="49"/>
  <c r="J1250" i="49"/>
  <c r="K1250" i="49"/>
  <c r="A1251" i="49"/>
  <c r="B1251" i="49"/>
  <c r="C1251" i="49"/>
  <c r="D1251" i="49"/>
  <c r="E1251" i="49"/>
  <c r="F1251" i="49"/>
  <c r="G1251" i="49"/>
  <c r="H1251" i="49"/>
  <c r="I1251" i="49"/>
  <c r="J1251" i="49"/>
  <c r="K1251" i="49"/>
  <c r="A1252" i="49"/>
  <c r="B1252" i="49"/>
  <c r="C1252" i="49"/>
  <c r="D1252" i="49"/>
  <c r="E1252" i="49"/>
  <c r="F1252" i="49"/>
  <c r="G1252" i="49"/>
  <c r="H1252" i="49"/>
  <c r="I1252" i="49"/>
  <c r="J1252" i="49"/>
  <c r="K1252" i="49"/>
  <c r="A1253" i="49"/>
  <c r="B1253" i="49"/>
  <c r="C1253" i="49"/>
  <c r="D1253" i="49"/>
  <c r="E1253" i="49"/>
  <c r="F1253" i="49"/>
  <c r="G1253" i="49"/>
  <c r="H1253" i="49"/>
  <c r="I1253" i="49"/>
  <c r="J1253" i="49"/>
  <c r="K1253" i="49"/>
  <c r="A1254" i="49"/>
  <c r="B1254" i="49"/>
  <c r="C1254" i="49"/>
  <c r="D1254" i="49"/>
  <c r="E1254" i="49"/>
  <c r="F1254" i="49"/>
  <c r="G1254" i="49"/>
  <c r="H1254" i="49"/>
  <c r="I1254" i="49"/>
  <c r="J1254" i="49"/>
  <c r="K1254" i="49"/>
  <c r="A1255" i="49"/>
  <c r="B1255" i="49"/>
  <c r="C1255" i="49"/>
  <c r="D1255" i="49"/>
  <c r="E1255" i="49"/>
  <c r="F1255" i="49"/>
  <c r="G1255" i="49"/>
  <c r="H1255" i="49"/>
  <c r="I1255" i="49"/>
  <c r="J1255" i="49"/>
  <c r="K1255" i="49"/>
  <c r="A1256" i="49"/>
  <c r="B1256" i="49"/>
  <c r="C1256" i="49"/>
  <c r="D1256" i="49"/>
  <c r="E1256" i="49"/>
  <c r="F1256" i="49"/>
  <c r="G1256" i="49"/>
  <c r="H1256" i="49"/>
  <c r="I1256" i="49"/>
  <c r="J1256" i="49"/>
  <c r="K1256" i="49"/>
  <c r="A1257" i="49"/>
  <c r="B1257" i="49"/>
  <c r="C1257" i="49"/>
  <c r="D1257" i="49"/>
  <c r="E1257" i="49"/>
  <c r="F1257" i="49"/>
  <c r="G1257" i="49"/>
  <c r="H1257" i="49"/>
  <c r="I1257" i="49"/>
  <c r="J1257" i="49"/>
  <c r="K1257" i="49"/>
  <c r="A1258" i="49"/>
  <c r="B1258" i="49"/>
  <c r="C1258" i="49"/>
  <c r="D1258" i="49"/>
  <c r="E1258" i="49"/>
  <c r="F1258" i="49"/>
  <c r="G1258" i="49"/>
  <c r="H1258" i="49"/>
  <c r="I1258" i="49"/>
  <c r="J1258" i="49"/>
  <c r="K1258" i="49"/>
  <c r="A1259" i="49"/>
  <c r="B1259" i="49"/>
  <c r="C1259" i="49"/>
  <c r="D1259" i="49"/>
  <c r="E1259" i="49"/>
  <c r="F1259" i="49"/>
  <c r="G1259" i="49"/>
  <c r="H1259" i="49"/>
  <c r="I1259" i="49"/>
  <c r="J1259" i="49"/>
  <c r="K1259" i="49"/>
  <c r="A1260" i="49"/>
  <c r="B1260" i="49"/>
  <c r="C1260" i="49"/>
  <c r="D1260" i="49"/>
  <c r="E1260" i="49"/>
  <c r="F1260" i="49"/>
  <c r="G1260" i="49"/>
  <c r="H1260" i="49"/>
  <c r="I1260" i="49"/>
  <c r="J1260" i="49"/>
  <c r="K1260" i="49"/>
  <c r="A1261" i="49"/>
  <c r="B1261" i="49"/>
  <c r="C1261" i="49"/>
  <c r="D1261" i="49"/>
  <c r="E1261" i="49"/>
  <c r="F1261" i="49"/>
  <c r="G1261" i="49"/>
  <c r="H1261" i="49"/>
  <c r="I1261" i="49"/>
  <c r="J1261" i="49"/>
  <c r="K1261" i="49"/>
  <c r="A1262" i="49"/>
  <c r="B1262" i="49"/>
  <c r="C1262" i="49"/>
  <c r="D1262" i="49"/>
  <c r="E1262" i="49"/>
  <c r="F1262" i="49"/>
  <c r="G1262" i="49"/>
  <c r="H1262" i="49"/>
  <c r="I1262" i="49"/>
  <c r="J1262" i="49"/>
  <c r="K1262" i="49"/>
  <c r="A1263" i="49"/>
  <c r="B1263" i="49"/>
  <c r="C1263" i="49"/>
  <c r="D1263" i="49"/>
  <c r="E1263" i="49"/>
  <c r="F1263" i="49"/>
  <c r="G1263" i="49"/>
  <c r="H1263" i="49"/>
  <c r="I1263" i="49"/>
  <c r="J1263" i="49"/>
  <c r="K1263" i="49"/>
  <c r="A1264" i="49"/>
  <c r="B1264" i="49"/>
  <c r="C1264" i="49"/>
  <c r="D1264" i="49"/>
  <c r="E1264" i="49"/>
  <c r="F1264" i="49"/>
  <c r="G1264" i="49"/>
  <c r="H1264" i="49"/>
  <c r="I1264" i="49"/>
  <c r="J1264" i="49"/>
  <c r="K1264" i="49"/>
  <c r="A1265" i="49"/>
  <c r="B1265" i="49"/>
  <c r="C1265" i="49"/>
  <c r="D1265" i="49"/>
  <c r="E1265" i="49"/>
  <c r="F1265" i="49"/>
  <c r="G1265" i="49"/>
  <c r="H1265" i="49"/>
  <c r="I1265" i="49"/>
  <c r="J1265" i="49"/>
  <c r="K1265" i="49"/>
  <c r="A1266" i="49"/>
  <c r="B1266" i="49"/>
  <c r="C1266" i="49"/>
  <c r="D1266" i="49"/>
  <c r="E1266" i="49"/>
  <c r="F1266" i="49"/>
  <c r="G1266" i="49"/>
  <c r="H1266" i="49"/>
  <c r="I1266" i="49"/>
  <c r="J1266" i="49"/>
  <c r="K1266" i="49"/>
  <c r="A1267" i="49"/>
  <c r="B1267" i="49"/>
  <c r="C1267" i="49"/>
  <c r="D1267" i="49"/>
  <c r="E1267" i="49"/>
  <c r="F1267" i="49"/>
  <c r="G1267" i="49"/>
  <c r="H1267" i="49"/>
  <c r="I1267" i="49"/>
  <c r="J1267" i="49"/>
  <c r="K1267" i="49"/>
  <c r="A1268" i="49"/>
  <c r="B1268" i="49"/>
  <c r="C1268" i="49"/>
  <c r="D1268" i="49"/>
  <c r="E1268" i="49"/>
  <c r="F1268" i="49"/>
  <c r="G1268" i="49"/>
  <c r="H1268" i="49"/>
  <c r="I1268" i="49"/>
  <c r="J1268" i="49"/>
  <c r="K1268" i="49"/>
  <c r="A1269" i="49"/>
  <c r="B1269" i="49"/>
  <c r="C1269" i="49"/>
  <c r="D1269" i="49"/>
  <c r="E1269" i="49"/>
  <c r="F1269" i="49"/>
  <c r="G1269" i="49"/>
  <c r="H1269" i="49"/>
  <c r="I1269" i="49"/>
  <c r="J1269" i="49"/>
  <c r="K1269" i="49"/>
  <c r="A1270" i="49"/>
  <c r="B1270" i="49"/>
  <c r="C1270" i="49"/>
  <c r="D1270" i="49"/>
  <c r="E1270" i="49"/>
  <c r="F1270" i="49"/>
  <c r="G1270" i="49"/>
  <c r="H1270" i="49"/>
  <c r="I1270" i="49"/>
  <c r="J1270" i="49"/>
  <c r="K1270" i="49"/>
  <c r="A1271" i="49"/>
  <c r="B1271" i="49"/>
  <c r="C1271" i="49"/>
  <c r="D1271" i="49"/>
  <c r="E1271" i="49"/>
  <c r="F1271" i="49"/>
  <c r="G1271" i="49"/>
  <c r="H1271" i="49"/>
  <c r="I1271" i="49"/>
  <c r="J1271" i="49"/>
  <c r="K1271" i="49"/>
  <c r="A1272" i="49"/>
  <c r="B1272" i="49"/>
  <c r="C1272" i="49"/>
  <c r="D1272" i="49"/>
  <c r="E1272" i="49"/>
  <c r="F1272" i="49"/>
  <c r="G1272" i="49"/>
  <c r="H1272" i="49"/>
  <c r="I1272" i="49"/>
  <c r="J1272" i="49"/>
  <c r="K1272" i="49"/>
  <c r="A1273" i="49"/>
  <c r="B1273" i="49"/>
  <c r="C1273" i="49"/>
  <c r="D1273" i="49"/>
  <c r="E1273" i="49"/>
  <c r="F1273" i="49"/>
  <c r="G1273" i="49"/>
  <c r="H1273" i="49"/>
  <c r="I1273" i="49"/>
  <c r="J1273" i="49"/>
  <c r="K1273" i="49"/>
  <c r="A1274" i="49"/>
  <c r="B1274" i="49"/>
  <c r="C1274" i="49"/>
  <c r="D1274" i="49"/>
  <c r="E1274" i="49"/>
  <c r="F1274" i="49"/>
  <c r="G1274" i="49"/>
  <c r="H1274" i="49"/>
  <c r="I1274" i="49"/>
  <c r="J1274" i="49"/>
  <c r="K1274" i="49"/>
  <c r="A1275" i="49"/>
  <c r="B1275" i="49"/>
  <c r="C1275" i="49"/>
  <c r="D1275" i="49"/>
  <c r="E1275" i="49"/>
  <c r="F1275" i="49"/>
  <c r="G1275" i="49"/>
  <c r="H1275" i="49"/>
  <c r="I1275" i="49"/>
  <c r="J1275" i="49"/>
  <c r="K1275" i="49"/>
  <c r="A1276" i="49"/>
  <c r="B1276" i="49"/>
  <c r="C1276" i="49"/>
  <c r="D1276" i="49"/>
  <c r="E1276" i="49"/>
  <c r="F1276" i="49"/>
  <c r="G1276" i="49"/>
  <c r="H1276" i="49"/>
  <c r="I1276" i="49"/>
  <c r="J1276" i="49"/>
  <c r="K1276" i="49"/>
  <c r="A1277" i="49"/>
  <c r="B1277" i="49"/>
  <c r="C1277" i="49"/>
  <c r="D1277" i="49"/>
  <c r="E1277" i="49"/>
  <c r="F1277" i="49"/>
  <c r="G1277" i="49"/>
  <c r="H1277" i="49"/>
  <c r="I1277" i="49"/>
  <c r="J1277" i="49"/>
  <c r="K1277" i="49"/>
  <c r="A1278" i="49"/>
  <c r="B1278" i="49"/>
  <c r="C1278" i="49"/>
  <c r="D1278" i="49"/>
  <c r="E1278" i="49"/>
  <c r="F1278" i="49"/>
  <c r="G1278" i="49"/>
  <c r="H1278" i="49"/>
  <c r="I1278" i="49"/>
  <c r="J1278" i="49"/>
  <c r="K1278" i="49"/>
  <c r="A1279" i="49"/>
  <c r="B1279" i="49"/>
  <c r="C1279" i="49"/>
  <c r="D1279" i="49"/>
  <c r="E1279" i="49"/>
  <c r="F1279" i="49"/>
  <c r="G1279" i="49"/>
  <c r="H1279" i="49"/>
  <c r="I1279" i="49"/>
  <c r="J1279" i="49"/>
  <c r="K1279" i="49"/>
  <c r="A1280" i="49"/>
  <c r="B1280" i="49"/>
  <c r="C1280" i="49"/>
  <c r="D1280" i="49"/>
  <c r="E1280" i="49"/>
  <c r="F1280" i="49"/>
  <c r="G1280" i="49"/>
  <c r="H1280" i="49"/>
  <c r="I1280" i="49"/>
  <c r="J1280" i="49"/>
  <c r="K1280" i="49"/>
  <c r="A1281" i="49"/>
  <c r="B1281" i="49"/>
  <c r="C1281" i="49"/>
  <c r="D1281" i="49"/>
  <c r="E1281" i="49"/>
  <c r="F1281" i="49"/>
  <c r="G1281" i="49"/>
  <c r="H1281" i="49"/>
  <c r="I1281" i="49"/>
  <c r="J1281" i="49"/>
  <c r="K1281" i="49"/>
  <c r="A1282" i="49"/>
  <c r="B1282" i="49"/>
  <c r="C1282" i="49"/>
  <c r="D1282" i="49"/>
  <c r="E1282" i="49"/>
  <c r="F1282" i="49"/>
  <c r="G1282" i="49"/>
  <c r="H1282" i="49"/>
  <c r="I1282" i="49"/>
  <c r="J1282" i="49"/>
  <c r="K1282" i="49"/>
  <c r="A1283" i="49"/>
  <c r="B1283" i="49"/>
  <c r="C1283" i="49"/>
  <c r="D1283" i="49"/>
  <c r="E1283" i="49"/>
  <c r="F1283" i="49"/>
  <c r="G1283" i="49"/>
  <c r="H1283" i="49"/>
  <c r="I1283" i="49"/>
  <c r="J1283" i="49"/>
  <c r="K1283" i="49"/>
  <c r="A1284" i="49"/>
  <c r="B1284" i="49"/>
  <c r="C1284" i="49"/>
  <c r="D1284" i="49"/>
  <c r="E1284" i="49"/>
  <c r="F1284" i="49"/>
  <c r="G1284" i="49"/>
  <c r="H1284" i="49"/>
  <c r="I1284" i="49"/>
  <c r="J1284" i="49"/>
  <c r="K1284" i="49"/>
  <c r="A1285" i="49"/>
  <c r="B1285" i="49"/>
  <c r="C1285" i="49"/>
  <c r="D1285" i="49"/>
  <c r="E1285" i="49"/>
  <c r="F1285" i="49"/>
  <c r="G1285" i="49"/>
  <c r="H1285" i="49"/>
  <c r="I1285" i="49"/>
  <c r="J1285" i="49"/>
  <c r="K1285" i="49"/>
  <c r="A1286" i="49"/>
  <c r="B1286" i="49"/>
  <c r="C1286" i="49"/>
  <c r="D1286" i="49"/>
  <c r="E1286" i="49"/>
  <c r="F1286" i="49"/>
  <c r="G1286" i="49"/>
  <c r="H1286" i="49"/>
  <c r="I1286" i="49"/>
  <c r="J1286" i="49"/>
  <c r="K1286" i="49"/>
  <c r="A1287" i="49"/>
  <c r="B1287" i="49"/>
  <c r="C1287" i="49"/>
  <c r="D1287" i="49"/>
  <c r="E1287" i="49"/>
  <c r="F1287" i="49"/>
  <c r="G1287" i="49"/>
  <c r="H1287" i="49"/>
  <c r="I1287" i="49"/>
  <c r="J1287" i="49"/>
  <c r="K1287" i="49"/>
  <c r="A1288" i="49"/>
  <c r="B1288" i="49"/>
  <c r="C1288" i="49"/>
  <c r="D1288" i="49"/>
  <c r="E1288" i="49"/>
  <c r="F1288" i="49"/>
  <c r="G1288" i="49"/>
  <c r="H1288" i="49"/>
  <c r="I1288" i="49"/>
  <c r="J1288" i="49"/>
  <c r="K1288" i="49"/>
  <c r="A1289" i="49"/>
  <c r="B1289" i="49"/>
  <c r="C1289" i="49"/>
  <c r="D1289" i="49"/>
  <c r="E1289" i="49"/>
  <c r="F1289" i="49"/>
  <c r="G1289" i="49"/>
  <c r="H1289" i="49"/>
  <c r="I1289" i="49"/>
  <c r="J1289" i="49"/>
  <c r="K1289" i="49"/>
  <c r="A1290" i="49"/>
  <c r="B1290" i="49"/>
  <c r="C1290" i="49"/>
  <c r="D1290" i="49"/>
  <c r="E1290" i="49"/>
  <c r="F1290" i="49"/>
  <c r="G1290" i="49"/>
  <c r="H1290" i="49"/>
  <c r="I1290" i="49"/>
  <c r="J1290" i="49"/>
  <c r="K1290" i="49"/>
  <c r="A1291" i="49"/>
  <c r="B1291" i="49"/>
  <c r="C1291" i="49"/>
  <c r="D1291" i="49"/>
  <c r="E1291" i="49"/>
  <c r="F1291" i="49"/>
  <c r="G1291" i="49"/>
  <c r="H1291" i="49"/>
  <c r="I1291" i="49"/>
  <c r="J1291" i="49"/>
  <c r="K1291" i="49"/>
  <c r="A1292" i="49"/>
  <c r="B1292" i="49"/>
  <c r="C1292" i="49"/>
  <c r="D1292" i="49"/>
  <c r="E1292" i="49"/>
  <c r="F1292" i="49"/>
  <c r="G1292" i="49"/>
  <c r="H1292" i="49"/>
  <c r="I1292" i="49"/>
  <c r="J1292" i="49"/>
  <c r="K1292" i="49"/>
  <c r="A1293" i="49"/>
  <c r="B1293" i="49"/>
  <c r="C1293" i="49"/>
  <c r="D1293" i="49"/>
  <c r="E1293" i="49"/>
  <c r="F1293" i="49"/>
  <c r="G1293" i="49"/>
  <c r="H1293" i="49"/>
  <c r="I1293" i="49"/>
  <c r="J1293" i="49"/>
  <c r="K1293" i="49"/>
  <c r="A1294" i="49"/>
  <c r="B1294" i="49"/>
  <c r="C1294" i="49"/>
  <c r="D1294" i="49"/>
  <c r="E1294" i="49"/>
  <c r="F1294" i="49"/>
  <c r="G1294" i="49"/>
  <c r="H1294" i="49"/>
  <c r="I1294" i="49"/>
  <c r="J1294" i="49"/>
  <c r="K1294" i="49"/>
  <c r="A1295" i="49"/>
  <c r="B1295" i="49"/>
  <c r="C1295" i="49"/>
  <c r="D1295" i="49"/>
  <c r="E1295" i="49"/>
  <c r="F1295" i="49"/>
  <c r="G1295" i="49"/>
  <c r="H1295" i="49"/>
  <c r="I1295" i="49"/>
  <c r="J1295" i="49"/>
  <c r="K1295" i="49"/>
  <c r="A1296" i="49"/>
  <c r="B1296" i="49"/>
  <c r="C1296" i="49"/>
  <c r="D1296" i="49"/>
  <c r="E1296" i="49"/>
  <c r="F1296" i="49"/>
  <c r="G1296" i="49"/>
  <c r="H1296" i="49"/>
  <c r="I1296" i="49"/>
  <c r="J1296" i="49"/>
  <c r="K1296" i="49"/>
  <c r="A1297" i="49"/>
  <c r="B1297" i="49"/>
  <c r="C1297" i="49"/>
  <c r="D1297" i="49"/>
  <c r="E1297" i="49"/>
  <c r="F1297" i="49"/>
  <c r="G1297" i="49"/>
  <c r="H1297" i="49"/>
  <c r="I1297" i="49"/>
  <c r="J1297" i="49"/>
  <c r="K1297" i="49"/>
  <c r="A1298" i="49"/>
  <c r="B1298" i="49"/>
  <c r="C1298" i="49"/>
  <c r="D1298" i="49"/>
  <c r="E1298" i="49"/>
  <c r="F1298" i="49"/>
  <c r="G1298" i="49"/>
  <c r="H1298" i="49"/>
  <c r="I1298" i="49"/>
  <c r="J1298" i="49"/>
  <c r="K1298" i="49"/>
  <c r="A1299" i="49"/>
  <c r="B1299" i="49"/>
  <c r="C1299" i="49"/>
  <c r="D1299" i="49"/>
  <c r="E1299" i="49"/>
  <c r="F1299" i="49"/>
  <c r="G1299" i="49"/>
  <c r="H1299" i="49"/>
  <c r="I1299" i="49"/>
  <c r="J1299" i="49"/>
  <c r="K1299" i="49"/>
  <c r="A1300" i="49"/>
  <c r="B1300" i="49"/>
  <c r="C1300" i="49"/>
  <c r="D1300" i="49"/>
  <c r="E1300" i="49"/>
  <c r="F1300" i="49"/>
  <c r="G1300" i="49"/>
  <c r="H1300" i="49"/>
  <c r="I1300" i="49"/>
  <c r="J1300" i="49"/>
  <c r="K1300" i="49"/>
  <c r="A1301" i="49"/>
  <c r="B1301" i="49"/>
  <c r="C1301" i="49"/>
  <c r="D1301" i="49"/>
  <c r="E1301" i="49"/>
  <c r="F1301" i="49"/>
  <c r="G1301" i="49"/>
  <c r="H1301" i="49"/>
  <c r="I1301" i="49"/>
  <c r="J1301" i="49"/>
  <c r="K1301" i="49"/>
  <c r="A1302" i="49"/>
  <c r="B1302" i="49"/>
  <c r="C1302" i="49"/>
  <c r="D1302" i="49"/>
  <c r="E1302" i="49"/>
  <c r="F1302" i="49"/>
  <c r="G1302" i="49"/>
  <c r="H1302" i="49"/>
  <c r="I1302" i="49"/>
  <c r="J1302" i="49"/>
  <c r="K1302" i="49"/>
  <c r="A1303" i="49"/>
  <c r="B1303" i="49"/>
  <c r="C1303" i="49"/>
  <c r="D1303" i="49"/>
  <c r="E1303" i="49"/>
  <c r="F1303" i="49"/>
  <c r="G1303" i="49"/>
  <c r="H1303" i="49"/>
  <c r="I1303" i="49"/>
  <c r="J1303" i="49"/>
  <c r="K1303" i="49"/>
  <c r="A1304" i="49"/>
  <c r="B1304" i="49"/>
  <c r="C1304" i="49"/>
  <c r="D1304" i="49"/>
  <c r="E1304" i="49"/>
  <c r="F1304" i="49"/>
  <c r="G1304" i="49"/>
  <c r="H1304" i="49"/>
  <c r="I1304" i="49"/>
  <c r="J1304" i="49"/>
  <c r="K1304" i="49"/>
  <c r="A1305" i="49"/>
  <c r="B1305" i="49"/>
  <c r="C1305" i="49"/>
  <c r="D1305" i="49"/>
  <c r="E1305" i="49"/>
  <c r="F1305" i="49"/>
  <c r="G1305" i="49"/>
  <c r="H1305" i="49"/>
  <c r="I1305" i="49"/>
  <c r="J1305" i="49"/>
  <c r="K1305" i="49"/>
  <c r="A1306" i="49"/>
  <c r="B1306" i="49"/>
  <c r="C1306" i="49"/>
  <c r="D1306" i="49"/>
  <c r="E1306" i="49"/>
  <c r="F1306" i="49"/>
  <c r="G1306" i="49"/>
  <c r="H1306" i="49"/>
  <c r="I1306" i="49"/>
  <c r="J1306" i="49"/>
  <c r="K1306" i="49"/>
  <c r="A1307" i="49"/>
  <c r="B1307" i="49"/>
  <c r="C1307" i="49"/>
  <c r="D1307" i="49"/>
  <c r="E1307" i="49"/>
  <c r="F1307" i="49"/>
  <c r="G1307" i="49"/>
  <c r="H1307" i="49"/>
  <c r="I1307" i="49"/>
  <c r="J1307" i="49"/>
  <c r="K1307" i="49"/>
  <c r="A1308" i="49"/>
  <c r="B1308" i="49"/>
  <c r="C1308" i="49"/>
  <c r="D1308" i="49"/>
  <c r="E1308" i="49"/>
  <c r="F1308" i="49"/>
  <c r="G1308" i="49"/>
  <c r="H1308" i="49"/>
  <c r="I1308" i="49"/>
  <c r="J1308" i="49"/>
  <c r="K1308" i="49"/>
  <c r="A1309" i="49"/>
  <c r="B1309" i="49"/>
  <c r="C1309" i="49"/>
  <c r="D1309" i="49"/>
  <c r="E1309" i="49"/>
  <c r="F1309" i="49"/>
  <c r="G1309" i="49"/>
  <c r="H1309" i="49"/>
  <c r="I1309" i="49"/>
  <c r="J1309" i="49"/>
  <c r="K1309" i="49"/>
  <c r="A1310" i="49"/>
  <c r="B1310" i="49"/>
  <c r="C1310" i="49"/>
  <c r="D1310" i="49"/>
  <c r="E1310" i="49"/>
  <c r="F1310" i="49"/>
  <c r="G1310" i="49"/>
  <c r="H1310" i="49"/>
  <c r="I1310" i="49"/>
  <c r="J1310" i="49"/>
  <c r="K1310" i="49"/>
  <c r="A1311" i="49"/>
  <c r="B1311" i="49"/>
  <c r="C1311" i="49"/>
  <c r="D1311" i="49"/>
  <c r="E1311" i="49"/>
  <c r="F1311" i="49"/>
  <c r="G1311" i="49"/>
  <c r="H1311" i="49"/>
  <c r="I1311" i="49"/>
  <c r="J1311" i="49"/>
  <c r="K1311" i="49"/>
  <c r="A1312" i="49"/>
  <c r="B1312" i="49"/>
  <c r="C1312" i="49"/>
  <c r="D1312" i="49"/>
  <c r="E1312" i="49"/>
  <c r="F1312" i="49"/>
  <c r="G1312" i="49"/>
  <c r="H1312" i="49"/>
  <c r="I1312" i="49"/>
  <c r="J1312" i="49"/>
  <c r="K1312" i="49"/>
  <c r="A1313" i="49"/>
  <c r="B1313" i="49"/>
  <c r="C1313" i="49"/>
  <c r="D1313" i="49"/>
  <c r="E1313" i="49"/>
  <c r="F1313" i="49"/>
  <c r="G1313" i="49"/>
  <c r="H1313" i="49"/>
  <c r="I1313" i="49"/>
  <c r="J1313" i="49"/>
  <c r="K1313" i="49"/>
  <c r="A1314" i="49"/>
  <c r="B1314" i="49"/>
  <c r="C1314" i="49"/>
  <c r="D1314" i="49"/>
  <c r="E1314" i="49"/>
  <c r="F1314" i="49"/>
  <c r="G1314" i="49"/>
  <c r="H1314" i="49"/>
  <c r="I1314" i="49"/>
  <c r="J1314" i="49"/>
  <c r="K1314" i="49"/>
  <c r="A1315" i="49"/>
  <c r="B1315" i="49"/>
  <c r="C1315" i="49"/>
  <c r="D1315" i="49"/>
  <c r="E1315" i="49"/>
  <c r="F1315" i="49"/>
  <c r="G1315" i="49"/>
  <c r="H1315" i="49"/>
  <c r="I1315" i="49"/>
  <c r="J1315" i="49"/>
  <c r="K1315" i="49"/>
  <c r="A1316" i="49"/>
  <c r="B1316" i="49"/>
  <c r="C1316" i="49"/>
  <c r="D1316" i="49"/>
  <c r="E1316" i="49"/>
  <c r="F1316" i="49"/>
  <c r="G1316" i="49"/>
  <c r="H1316" i="49"/>
  <c r="I1316" i="49"/>
  <c r="J1316" i="49"/>
  <c r="K1316" i="49"/>
  <c r="A1317" i="49"/>
  <c r="B1317" i="49"/>
  <c r="C1317" i="49"/>
  <c r="D1317" i="49"/>
  <c r="E1317" i="49"/>
  <c r="F1317" i="49"/>
  <c r="G1317" i="49"/>
  <c r="H1317" i="49"/>
  <c r="I1317" i="49"/>
  <c r="J1317" i="49"/>
  <c r="K1317" i="49"/>
  <c r="A1318" i="49"/>
  <c r="B1318" i="49"/>
  <c r="C1318" i="49"/>
  <c r="D1318" i="49"/>
  <c r="E1318" i="49"/>
  <c r="F1318" i="49"/>
  <c r="G1318" i="49"/>
  <c r="H1318" i="49"/>
  <c r="I1318" i="49"/>
  <c r="J1318" i="49"/>
  <c r="K1318" i="49"/>
  <c r="A1319" i="49"/>
  <c r="B1319" i="49"/>
  <c r="C1319" i="49"/>
  <c r="D1319" i="49"/>
  <c r="E1319" i="49"/>
  <c r="F1319" i="49"/>
  <c r="G1319" i="49"/>
  <c r="H1319" i="49"/>
  <c r="I1319" i="49"/>
  <c r="J1319" i="49"/>
  <c r="K1319" i="49"/>
  <c r="A1320" i="49"/>
  <c r="B1320" i="49"/>
  <c r="C1320" i="49"/>
  <c r="D1320" i="49"/>
  <c r="E1320" i="49"/>
  <c r="F1320" i="49"/>
  <c r="G1320" i="49"/>
  <c r="H1320" i="49"/>
  <c r="I1320" i="49"/>
  <c r="J1320" i="49"/>
  <c r="K1320" i="49"/>
  <c r="A1321" i="49"/>
  <c r="B1321" i="49"/>
  <c r="C1321" i="49"/>
  <c r="D1321" i="49"/>
  <c r="E1321" i="49"/>
  <c r="F1321" i="49"/>
  <c r="G1321" i="49"/>
  <c r="H1321" i="49"/>
  <c r="I1321" i="49"/>
  <c r="J1321" i="49"/>
  <c r="K1321" i="49"/>
  <c r="A1322" i="49"/>
  <c r="B1322" i="49"/>
  <c r="C1322" i="49"/>
  <c r="D1322" i="49"/>
  <c r="E1322" i="49"/>
  <c r="F1322" i="49"/>
  <c r="G1322" i="49"/>
  <c r="H1322" i="49"/>
  <c r="I1322" i="49"/>
  <c r="J1322" i="49"/>
  <c r="K1322" i="49"/>
  <c r="A1323" i="49"/>
  <c r="B1323" i="49"/>
  <c r="C1323" i="49"/>
  <c r="D1323" i="49"/>
  <c r="E1323" i="49"/>
  <c r="F1323" i="49"/>
  <c r="G1323" i="49"/>
  <c r="H1323" i="49"/>
  <c r="I1323" i="49"/>
  <c r="J1323" i="49"/>
  <c r="K1323" i="49"/>
  <c r="A1324" i="49"/>
  <c r="B1324" i="49"/>
  <c r="C1324" i="49"/>
  <c r="D1324" i="49"/>
  <c r="E1324" i="49"/>
  <c r="F1324" i="49"/>
  <c r="G1324" i="49"/>
  <c r="H1324" i="49"/>
  <c r="I1324" i="49"/>
  <c r="J1324" i="49"/>
  <c r="K1324" i="49"/>
  <c r="A1325" i="49"/>
  <c r="B1325" i="49"/>
  <c r="C1325" i="49"/>
  <c r="D1325" i="49"/>
  <c r="E1325" i="49"/>
  <c r="F1325" i="49"/>
  <c r="G1325" i="49"/>
  <c r="H1325" i="49"/>
  <c r="I1325" i="49"/>
  <c r="J1325" i="49"/>
  <c r="K1325" i="49"/>
  <c r="A1326" i="49"/>
  <c r="B1326" i="49"/>
  <c r="C1326" i="49"/>
  <c r="D1326" i="49"/>
  <c r="E1326" i="49"/>
  <c r="F1326" i="49"/>
  <c r="G1326" i="49"/>
  <c r="H1326" i="49"/>
  <c r="I1326" i="49"/>
  <c r="J1326" i="49"/>
  <c r="K1326" i="49"/>
  <c r="A1327" i="49"/>
  <c r="B1327" i="49"/>
  <c r="C1327" i="49"/>
  <c r="D1327" i="49"/>
  <c r="E1327" i="49"/>
  <c r="F1327" i="49"/>
  <c r="G1327" i="49"/>
  <c r="H1327" i="49"/>
  <c r="I1327" i="49"/>
  <c r="J1327" i="49"/>
  <c r="K1327" i="49"/>
  <c r="A1328" i="49"/>
  <c r="B1328" i="49"/>
  <c r="C1328" i="49"/>
  <c r="D1328" i="49"/>
  <c r="E1328" i="49"/>
  <c r="F1328" i="49"/>
  <c r="G1328" i="49"/>
  <c r="H1328" i="49"/>
  <c r="I1328" i="49"/>
  <c r="J1328" i="49"/>
  <c r="K1328" i="49"/>
  <c r="A1329" i="49"/>
  <c r="B1329" i="49"/>
  <c r="C1329" i="49"/>
  <c r="D1329" i="49"/>
  <c r="E1329" i="49"/>
  <c r="F1329" i="49"/>
  <c r="G1329" i="49"/>
  <c r="H1329" i="49"/>
  <c r="I1329" i="49"/>
  <c r="J1329" i="49"/>
  <c r="K1329" i="49"/>
  <c r="A1330" i="49"/>
  <c r="B1330" i="49"/>
  <c r="C1330" i="49"/>
  <c r="D1330" i="49"/>
  <c r="E1330" i="49"/>
  <c r="F1330" i="49"/>
  <c r="G1330" i="49"/>
  <c r="H1330" i="49"/>
  <c r="I1330" i="49"/>
  <c r="J1330" i="49"/>
  <c r="K1330" i="49"/>
  <c r="A1331" i="49"/>
  <c r="B1331" i="49"/>
  <c r="C1331" i="49"/>
  <c r="D1331" i="49"/>
  <c r="E1331" i="49"/>
  <c r="F1331" i="49"/>
  <c r="G1331" i="49"/>
  <c r="H1331" i="49"/>
  <c r="I1331" i="49"/>
  <c r="J1331" i="49"/>
  <c r="K1331" i="49"/>
  <c r="A1332" i="49"/>
  <c r="B1332" i="49"/>
  <c r="C1332" i="49"/>
  <c r="D1332" i="49"/>
  <c r="E1332" i="49"/>
  <c r="F1332" i="49"/>
  <c r="G1332" i="49"/>
  <c r="H1332" i="49"/>
  <c r="I1332" i="49"/>
  <c r="J1332" i="49"/>
  <c r="K1332" i="49"/>
  <c r="A1333" i="49"/>
  <c r="B1333" i="49"/>
  <c r="C1333" i="49"/>
  <c r="D1333" i="49"/>
  <c r="E1333" i="49"/>
  <c r="F1333" i="49"/>
  <c r="G1333" i="49"/>
  <c r="H1333" i="49"/>
  <c r="I1333" i="49"/>
  <c r="J1333" i="49"/>
  <c r="K1333" i="49"/>
  <c r="A1334" i="49"/>
  <c r="B1334" i="49"/>
  <c r="C1334" i="49"/>
  <c r="D1334" i="49"/>
  <c r="E1334" i="49"/>
  <c r="F1334" i="49"/>
  <c r="G1334" i="49"/>
  <c r="H1334" i="49"/>
  <c r="I1334" i="49"/>
  <c r="J1334" i="49"/>
  <c r="K1334" i="49"/>
  <c r="A1335" i="49"/>
  <c r="B1335" i="49"/>
  <c r="C1335" i="49"/>
  <c r="D1335" i="49"/>
  <c r="E1335" i="49"/>
  <c r="F1335" i="49"/>
  <c r="G1335" i="49"/>
  <c r="H1335" i="49"/>
  <c r="I1335" i="49"/>
  <c r="J1335" i="49"/>
  <c r="K1335" i="49"/>
  <c r="A1336" i="49"/>
  <c r="B1336" i="49"/>
  <c r="C1336" i="49"/>
  <c r="D1336" i="49"/>
  <c r="E1336" i="49"/>
  <c r="F1336" i="49"/>
  <c r="G1336" i="49"/>
  <c r="H1336" i="49"/>
  <c r="I1336" i="49"/>
  <c r="J1336" i="49"/>
  <c r="K1336" i="49"/>
  <c r="A1337" i="49"/>
  <c r="B1337" i="49"/>
  <c r="C1337" i="49"/>
  <c r="D1337" i="49"/>
  <c r="E1337" i="49"/>
  <c r="F1337" i="49"/>
  <c r="G1337" i="49"/>
  <c r="H1337" i="49"/>
  <c r="I1337" i="49"/>
  <c r="J1337" i="49"/>
  <c r="K1337" i="49"/>
  <c r="A1338" i="49"/>
  <c r="B1338" i="49"/>
  <c r="C1338" i="49"/>
  <c r="D1338" i="49"/>
  <c r="E1338" i="49"/>
  <c r="F1338" i="49"/>
  <c r="G1338" i="49"/>
  <c r="H1338" i="49"/>
  <c r="I1338" i="49"/>
  <c r="J1338" i="49"/>
  <c r="K1338" i="49"/>
  <c r="A1339" i="49"/>
  <c r="B1339" i="49"/>
  <c r="C1339" i="49"/>
  <c r="D1339" i="49"/>
  <c r="E1339" i="49"/>
  <c r="F1339" i="49"/>
  <c r="G1339" i="49"/>
  <c r="H1339" i="49"/>
  <c r="I1339" i="49"/>
  <c r="J1339" i="49"/>
  <c r="K1339" i="49"/>
  <c r="A1340" i="49"/>
  <c r="B1340" i="49"/>
  <c r="C1340" i="49"/>
  <c r="D1340" i="49"/>
  <c r="E1340" i="49"/>
  <c r="F1340" i="49"/>
  <c r="G1340" i="49"/>
  <c r="H1340" i="49"/>
  <c r="I1340" i="49"/>
  <c r="J1340" i="49"/>
  <c r="K1340" i="49"/>
  <c r="A1341" i="49"/>
  <c r="B1341" i="49"/>
  <c r="C1341" i="49"/>
  <c r="D1341" i="49"/>
  <c r="E1341" i="49"/>
  <c r="F1341" i="49"/>
  <c r="G1341" i="49"/>
  <c r="H1341" i="49"/>
  <c r="I1341" i="49"/>
  <c r="J1341" i="49"/>
  <c r="K1341" i="49"/>
  <c r="A1342" i="49"/>
  <c r="B1342" i="49"/>
  <c r="C1342" i="49"/>
  <c r="D1342" i="49"/>
  <c r="E1342" i="49"/>
  <c r="F1342" i="49"/>
  <c r="G1342" i="49"/>
  <c r="H1342" i="49"/>
  <c r="I1342" i="49"/>
  <c r="J1342" i="49"/>
  <c r="K1342" i="49"/>
  <c r="A1343" i="49"/>
  <c r="B1343" i="49"/>
  <c r="C1343" i="49"/>
  <c r="D1343" i="49"/>
  <c r="E1343" i="49"/>
  <c r="F1343" i="49"/>
  <c r="G1343" i="49"/>
  <c r="H1343" i="49"/>
  <c r="I1343" i="49"/>
  <c r="J1343" i="49"/>
  <c r="K1343" i="49"/>
  <c r="A1344" i="49"/>
  <c r="B1344" i="49"/>
  <c r="C1344" i="49"/>
  <c r="D1344" i="49"/>
  <c r="E1344" i="49"/>
  <c r="F1344" i="49"/>
  <c r="G1344" i="49"/>
  <c r="H1344" i="49"/>
  <c r="I1344" i="49"/>
  <c r="J1344" i="49"/>
  <c r="K1344" i="49"/>
  <c r="A1345" i="49"/>
  <c r="B1345" i="49"/>
  <c r="C1345" i="49"/>
  <c r="D1345" i="49"/>
  <c r="E1345" i="49"/>
  <c r="F1345" i="49"/>
  <c r="G1345" i="49"/>
  <c r="H1345" i="49"/>
  <c r="I1345" i="49"/>
  <c r="J1345" i="49"/>
  <c r="K1345" i="49"/>
  <c r="A1346" i="49"/>
  <c r="B1346" i="49"/>
  <c r="C1346" i="49"/>
  <c r="D1346" i="49"/>
  <c r="E1346" i="49"/>
  <c r="F1346" i="49"/>
  <c r="G1346" i="49"/>
  <c r="H1346" i="49"/>
  <c r="I1346" i="49"/>
  <c r="J1346" i="49"/>
  <c r="K1346" i="49"/>
  <c r="A1347" i="49"/>
  <c r="B1347" i="49"/>
  <c r="C1347" i="49"/>
  <c r="D1347" i="49"/>
  <c r="E1347" i="49"/>
  <c r="F1347" i="49"/>
  <c r="G1347" i="49"/>
  <c r="H1347" i="49"/>
  <c r="I1347" i="49"/>
  <c r="J1347" i="49"/>
  <c r="K1347" i="49"/>
  <c r="A1348" i="49"/>
  <c r="B1348" i="49"/>
  <c r="C1348" i="49"/>
  <c r="D1348" i="49"/>
  <c r="E1348" i="49"/>
  <c r="F1348" i="49"/>
  <c r="G1348" i="49"/>
  <c r="H1348" i="49"/>
  <c r="I1348" i="49"/>
  <c r="J1348" i="49"/>
  <c r="K1348" i="49"/>
  <c r="A1349" i="49"/>
  <c r="B1349" i="49"/>
  <c r="C1349" i="49"/>
  <c r="D1349" i="49"/>
  <c r="E1349" i="49"/>
  <c r="F1349" i="49"/>
  <c r="G1349" i="49"/>
  <c r="H1349" i="49"/>
  <c r="I1349" i="49"/>
  <c r="J1349" i="49"/>
  <c r="K1349" i="49"/>
  <c r="A1350" i="49"/>
  <c r="B1350" i="49"/>
  <c r="C1350" i="49"/>
  <c r="D1350" i="49"/>
  <c r="E1350" i="49"/>
  <c r="F1350" i="49"/>
  <c r="G1350" i="49"/>
  <c r="H1350" i="49"/>
  <c r="I1350" i="49"/>
  <c r="J1350" i="49"/>
  <c r="K1350" i="49"/>
  <c r="A1351" i="49"/>
  <c r="B1351" i="49"/>
  <c r="C1351" i="49"/>
  <c r="D1351" i="49"/>
  <c r="E1351" i="49"/>
  <c r="F1351" i="49"/>
  <c r="G1351" i="49"/>
  <c r="H1351" i="49"/>
  <c r="I1351" i="49"/>
  <c r="J1351" i="49"/>
  <c r="K1351" i="49"/>
  <c r="A1352" i="49"/>
  <c r="B1352" i="49"/>
  <c r="C1352" i="49"/>
  <c r="D1352" i="49"/>
  <c r="E1352" i="49"/>
  <c r="F1352" i="49"/>
  <c r="G1352" i="49"/>
  <c r="H1352" i="49"/>
  <c r="I1352" i="49"/>
  <c r="J1352" i="49"/>
  <c r="K1352" i="49"/>
  <c r="A1353" i="49"/>
  <c r="B1353" i="49"/>
  <c r="C1353" i="49"/>
  <c r="D1353" i="49"/>
  <c r="E1353" i="49"/>
  <c r="F1353" i="49"/>
  <c r="G1353" i="49"/>
  <c r="H1353" i="49"/>
  <c r="I1353" i="49"/>
  <c r="J1353" i="49"/>
  <c r="K1353" i="49"/>
  <c r="A1354" i="49"/>
  <c r="B1354" i="49"/>
  <c r="C1354" i="49"/>
  <c r="D1354" i="49"/>
  <c r="E1354" i="49"/>
  <c r="F1354" i="49"/>
  <c r="G1354" i="49"/>
  <c r="H1354" i="49"/>
  <c r="I1354" i="49"/>
  <c r="J1354" i="49"/>
  <c r="K1354" i="49"/>
  <c r="A1355" i="49"/>
  <c r="B1355" i="49"/>
  <c r="C1355" i="49"/>
  <c r="D1355" i="49"/>
  <c r="E1355" i="49"/>
  <c r="F1355" i="49"/>
  <c r="G1355" i="49"/>
  <c r="H1355" i="49"/>
  <c r="I1355" i="49"/>
  <c r="J1355" i="49"/>
  <c r="K1355" i="49"/>
  <c r="A1356" i="49"/>
  <c r="B1356" i="49"/>
  <c r="C1356" i="49"/>
  <c r="D1356" i="49"/>
  <c r="E1356" i="49"/>
  <c r="F1356" i="49"/>
  <c r="G1356" i="49"/>
  <c r="H1356" i="49"/>
  <c r="I1356" i="49"/>
  <c r="J1356" i="49"/>
  <c r="K1356" i="49"/>
  <c r="A1357" i="49"/>
  <c r="B1357" i="49"/>
  <c r="C1357" i="49"/>
  <c r="D1357" i="49"/>
  <c r="E1357" i="49"/>
  <c r="F1357" i="49"/>
  <c r="G1357" i="49"/>
  <c r="H1357" i="49"/>
  <c r="I1357" i="49"/>
  <c r="J1357" i="49"/>
  <c r="K1357" i="49"/>
  <c r="A1358" i="49"/>
  <c r="B1358" i="49"/>
  <c r="C1358" i="49"/>
  <c r="D1358" i="49"/>
  <c r="E1358" i="49"/>
  <c r="F1358" i="49"/>
  <c r="G1358" i="49"/>
  <c r="H1358" i="49"/>
  <c r="I1358" i="49"/>
  <c r="J1358" i="49"/>
  <c r="K1358" i="49"/>
  <c r="A1359" i="49"/>
  <c r="B1359" i="49"/>
  <c r="C1359" i="49"/>
  <c r="D1359" i="49"/>
  <c r="E1359" i="49"/>
  <c r="F1359" i="49"/>
  <c r="G1359" i="49"/>
  <c r="H1359" i="49"/>
  <c r="I1359" i="49"/>
  <c r="J1359" i="49"/>
  <c r="K1359" i="49"/>
  <c r="A1360" i="49"/>
  <c r="B1360" i="49"/>
  <c r="C1360" i="49"/>
  <c r="D1360" i="49"/>
  <c r="E1360" i="49"/>
  <c r="F1360" i="49"/>
  <c r="G1360" i="49"/>
  <c r="H1360" i="49"/>
  <c r="I1360" i="49"/>
  <c r="J1360" i="49"/>
  <c r="K1360" i="49"/>
  <c r="A1361" i="49"/>
  <c r="B1361" i="49"/>
  <c r="C1361" i="49"/>
  <c r="D1361" i="49"/>
  <c r="E1361" i="49"/>
  <c r="F1361" i="49"/>
  <c r="G1361" i="49"/>
  <c r="H1361" i="49"/>
  <c r="I1361" i="49"/>
  <c r="J1361" i="49"/>
  <c r="K1361" i="49"/>
  <c r="A1362" i="49"/>
  <c r="B1362" i="49"/>
  <c r="C1362" i="49"/>
  <c r="D1362" i="49"/>
  <c r="E1362" i="49"/>
  <c r="F1362" i="49"/>
  <c r="G1362" i="49"/>
  <c r="H1362" i="49"/>
  <c r="I1362" i="49"/>
  <c r="J1362" i="49"/>
  <c r="K1362" i="49"/>
  <c r="A1363" i="49"/>
  <c r="B1363" i="49"/>
  <c r="C1363" i="49"/>
  <c r="D1363" i="49"/>
  <c r="E1363" i="49"/>
  <c r="F1363" i="49"/>
  <c r="G1363" i="49"/>
  <c r="H1363" i="49"/>
  <c r="I1363" i="49"/>
  <c r="J1363" i="49"/>
  <c r="K1363" i="49"/>
  <c r="A1364" i="49"/>
  <c r="B1364" i="49"/>
  <c r="C1364" i="49"/>
  <c r="D1364" i="49"/>
  <c r="E1364" i="49"/>
  <c r="F1364" i="49"/>
  <c r="G1364" i="49"/>
  <c r="H1364" i="49"/>
  <c r="I1364" i="49"/>
  <c r="J1364" i="49"/>
  <c r="K1364" i="49"/>
  <c r="A1365" i="49"/>
  <c r="B1365" i="49"/>
  <c r="C1365" i="49"/>
  <c r="D1365" i="49"/>
  <c r="E1365" i="49"/>
  <c r="F1365" i="49"/>
  <c r="G1365" i="49"/>
  <c r="H1365" i="49"/>
  <c r="I1365" i="49"/>
  <c r="J1365" i="49"/>
  <c r="K1365" i="49"/>
  <c r="A1366" i="49"/>
  <c r="B1366" i="49"/>
  <c r="C1366" i="49"/>
  <c r="D1366" i="49"/>
  <c r="E1366" i="49"/>
  <c r="F1366" i="49"/>
  <c r="G1366" i="49"/>
  <c r="H1366" i="49"/>
  <c r="I1366" i="49"/>
  <c r="J1366" i="49"/>
  <c r="K1366" i="49"/>
  <c r="A1367" i="49"/>
  <c r="B1367" i="49"/>
  <c r="C1367" i="49"/>
  <c r="D1367" i="49"/>
  <c r="E1367" i="49"/>
  <c r="F1367" i="49"/>
  <c r="G1367" i="49"/>
  <c r="H1367" i="49"/>
  <c r="I1367" i="49"/>
  <c r="J1367" i="49"/>
  <c r="K1367" i="49"/>
  <c r="A1368" i="49"/>
  <c r="B1368" i="49"/>
  <c r="C1368" i="49"/>
  <c r="D1368" i="49"/>
  <c r="E1368" i="49"/>
  <c r="F1368" i="49"/>
  <c r="G1368" i="49"/>
  <c r="H1368" i="49"/>
  <c r="I1368" i="49"/>
  <c r="J1368" i="49"/>
  <c r="K1368" i="49"/>
  <c r="A1369" i="49"/>
  <c r="B1369" i="49"/>
  <c r="C1369" i="49"/>
  <c r="D1369" i="49"/>
  <c r="E1369" i="49"/>
  <c r="F1369" i="49"/>
  <c r="G1369" i="49"/>
  <c r="H1369" i="49"/>
  <c r="I1369" i="49"/>
  <c r="J1369" i="49"/>
  <c r="K1369" i="49"/>
  <c r="A1370" i="49"/>
  <c r="B1370" i="49"/>
  <c r="C1370" i="49"/>
  <c r="D1370" i="49"/>
  <c r="E1370" i="49"/>
  <c r="F1370" i="49"/>
  <c r="G1370" i="49"/>
  <c r="H1370" i="49"/>
  <c r="I1370" i="49"/>
  <c r="J1370" i="49"/>
  <c r="K1370" i="49"/>
  <c r="A1371" i="49"/>
  <c r="B1371" i="49"/>
  <c r="C1371" i="49"/>
  <c r="D1371" i="49"/>
  <c r="E1371" i="49"/>
  <c r="F1371" i="49"/>
  <c r="G1371" i="49"/>
  <c r="H1371" i="49"/>
  <c r="I1371" i="49"/>
  <c r="J1371" i="49"/>
  <c r="K1371" i="49"/>
  <c r="A1372" i="49"/>
  <c r="B1372" i="49"/>
  <c r="C1372" i="49"/>
  <c r="D1372" i="49"/>
  <c r="E1372" i="49"/>
  <c r="F1372" i="49"/>
  <c r="G1372" i="49"/>
  <c r="H1372" i="49"/>
  <c r="I1372" i="49"/>
  <c r="J1372" i="49"/>
  <c r="K1372" i="49"/>
  <c r="A1373" i="49"/>
  <c r="B1373" i="49"/>
  <c r="C1373" i="49"/>
  <c r="D1373" i="49"/>
  <c r="E1373" i="49"/>
  <c r="F1373" i="49"/>
  <c r="G1373" i="49"/>
  <c r="H1373" i="49"/>
  <c r="I1373" i="49"/>
  <c r="J1373" i="49"/>
  <c r="K1373" i="49"/>
  <c r="A1374" i="49"/>
  <c r="B1374" i="49"/>
  <c r="C1374" i="49"/>
  <c r="D1374" i="49"/>
  <c r="E1374" i="49"/>
  <c r="F1374" i="49"/>
  <c r="G1374" i="49"/>
  <c r="H1374" i="49"/>
  <c r="I1374" i="49"/>
  <c r="J1374" i="49"/>
  <c r="K1374" i="49"/>
  <c r="A1375" i="49"/>
  <c r="B1375" i="49"/>
  <c r="C1375" i="49"/>
  <c r="D1375" i="49"/>
  <c r="E1375" i="49"/>
  <c r="F1375" i="49"/>
  <c r="G1375" i="49"/>
  <c r="H1375" i="49"/>
  <c r="I1375" i="49"/>
  <c r="J1375" i="49"/>
  <c r="K1375" i="49"/>
  <c r="A1376" i="49"/>
  <c r="B1376" i="49"/>
  <c r="C1376" i="49"/>
  <c r="D1376" i="49"/>
  <c r="E1376" i="49"/>
  <c r="F1376" i="49"/>
  <c r="G1376" i="49"/>
  <c r="H1376" i="49"/>
  <c r="I1376" i="49"/>
  <c r="J1376" i="49"/>
  <c r="K1376" i="49"/>
  <c r="A1377" i="49"/>
  <c r="B1377" i="49"/>
  <c r="C1377" i="49"/>
  <c r="D1377" i="49"/>
  <c r="E1377" i="49"/>
  <c r="F1377" i="49"/>
  <c r="G1377" i="49"/>
  <c r="H1377" i="49"/>
  <c r="I1377" i="49"/>
  <c r="J1377" i="49"/>
  <c r="K1377" i="49"/>
  <c r="A1378" i="49"/>
  <c r="B1378" i="49"/>
  <c r="C1378" i="49"/>
  <c r="D1378" i="49"/>
  <c r="E1378" i="49"/>
  <c r="F1378" i="49"/>
  <c r="G1378" i="49"/>
  <c r="H1378" i="49"/>
  <c r="I1378" i="49"/>
  <c r="J1378" i="49"/>
  <c r="K1378" i="49"/>
  <c r="A1379" i="49"/>
  <c r="B1379" i="49"/>
  <c r="C1379" i="49"/>
  <c r="D1379" i="49"/>
  <c r="E1379" i="49"/>
  <c r="F1379" i="49"/>
  <c r="G1379" i="49"/>
  <c r="H1379" i="49"/>
  <c r="I1379" i="49"/>
  <c r="J1379" i="49"/>
  <c r="K1379" i="49"/>
  <c r="A1380" i="49"/>
  <c r="B1380" i="49"/>
  <c r="C1380" i="49"/>
  <c r="D1380" i="49"/>
  <c r="E1380" i="49"/>
  <c r="F1380" i="49"/>
  <c r="G1380" i="49"/>
  <c r="H1380" i="49"/>
  <c r="I1380" i="49"/>
  <c r="J1380" i="49"/>
  <c r="K1380" i="49"/>
  <c r="A1381" i="49"/>
  <c r="B1381" i="49"/>
  <c r="C1381" i="49"/>
  <c r="D1381" i="49"/>
  <c r="E1381" i="49"/>
  <c r="F1381" i="49"/>
  <c r="G1381" i="49"/>
  <c r="H1381" i="49"/>
  <c r="I1381" i="49"/>
  <c r="J1381" i="49"/>
  <c r="K1381" i="49"/>
  <c r="A1382" i="49"/>
  <c r="B1382" i="49"/>
  <c r="C1382" i="49"/>
  <c r="D1382" i="49"/>
  <c r="E1382" i="49"/>
  <c r="F1382" i="49"/>
  <c r="G1382" i="49"/>
  <c r="H1382" i="49"/>
  <c r="I1382" i="49"/>
  <c r="J1382" i="49"/>
  <c r="K1382" i="49"/>
  <c r="A1383" i="49"/>
  <c r="B1383" i="49"/>
  <c r="C1383" i="49"/>
  <c r="D1383" i="49"/>
  <c r="E1383" i="49"/>
  <c r="F1383" i="49"/>
  <c r="G1383" i="49"/>
  <c r="H1383" i="49"/>
  <c r="I1383" i="49"/>
  <c r="J1383" i="49"/>
  <c r="K1383" i="49"/>
  <c r="A1384" i="49"/>
  <c r="B1384" i="49"/>
  <c r="C1384" i="49"/>
  <c r="D1384" i="49"/>
  <c r="E1384" i="49"/>
  <c r="F1384" i="49"/>
  <c r="G1384" i="49"/>
  <c r="H1384" i="49"/>
  <c r="I1384" i="49"/>
  <c r="J1384" i="49"/>
  <c r="K1384" i="49"/>
  <c r="A1385" i="49"/>
  <c r="B1385" i="49"/>
  <c r="C1385" i="49"/>
  <c r="D1385" i="49"/>
  <c r="E1385" i="49"/>
  <c r="F1385" i="49"/>
  <c r="G1385" i="49"/>
  <c r="H1385" i="49"/>
  <c r="I1385" i="49"/>
  <c r="J1385" i="49"/>
  <c r="K1385" i="49"/>
  <c r="A1386" i="49"/>
  <c r="B1386" i="49"/>
  <c r="C1386" i="49"/>
  <c r="D1386" i="49"/>
  <c r="E1386" i="49"/>
  <c r="F1386" i="49"/>
  <c r="G1386" i="49"/>
  <c r="H1386" i="49"/>
  <c r="I1386" i="49"/>
  <c r="J1386" i="49"/>
  <c r="K1386" i="49"/>
  <c r="A1387" i="49"/>
  <c r="B1387" i="49"/>
  <c r="C1387" i="49"/>
  <c r="D1387" i="49"/>
  <c r="E1387" i="49"/>
  <c r="F1387" i="49"/>
  <c r="G1387" i="49"/>
  <c r="H1387" i="49"/>
  <c r="I1387" i="49"/>
  <c r="J1387" i="49"/>
  <c r="K1387" i="49"/>
  <c r="A1388" i="49"/>
  <c r="B1388" i="49"/>
  <c r="C1388" i="49"/>
  <c r="D1388" i="49"/>
  <c r="E1388" i="49"/>
  <c r="F1388" i="49"/>
  <c r="G1388" i="49"/>
  <c r="H1388" i="49"/>
  <c r="I1388" i="49"/>
  <c r="J1388" i="49"/>
  <c r="K1388" i="49"/>
  <c r="A1389" i="49"/>
  <c r="B1389" i="49"/>
  <c r="C1389" i="49"/>
  <c r="D1389" i="49"/>
  <c r="E1389" i="49"/>
  <c r="F1389" i="49"/>
  <c r="G1389" i="49"/>
  <c r="H1389" i="49"/>
  <c r="I1389" i="49"/>
  <c r="J1389" i="49"/>
  <c r="K1389" i="49"/>
  <c r="A1390" i="49"/>
  <c r="B1390" i="49"/>
  <c r="C1390" i="49"/>
  <c r="D1390" i="49"/>
  <c r="E1390" i="49"/>
  <c r="F1390" i="49"/>
  <c r="G1390" i="49"/>
  <c r="H1390" i="49"/>
  <c r="I1390" i="49"/>
  <c r="J1390" i="49"/>
  <c r="K1390" i="49"/>
  <c r="A1391" i="49"/>
  <c r="B1391" i="49"/>
  <c r="C1391" i="49"/>
  <c r="D1391" i="49"/>
  <c r="E1391" i="49"/>
  <c r="F1391" i="49"/>
  <c r="G1391" i="49"/>
  <c r="H1391" i="49"/>
  <c r="I1391" i="49"/>
  <c r="J1391" i="49"/>
  <c r="K1391" i="49"/>
  <c r="A1392" i="49"/>
  <c r="B1392" i="49"/>
  <c r="C1392" i="49"/>
  <c r="D1392" i="49"/>
  <c r="E1392" i="49"/>
  <c r="F1392" i="49"/>
  <c r="G1392" i="49"/>
  <c r="H1392" i="49"/>
  <c r="I1392" i="49"/>
  <c r="J1392" i="49"/>
  <c r="K1392" i="49"/>
  <c r="A1393" i="49"/>
  <c r="B1393" i="49"/>
  <c r="C1393" i="49"/>
  <c r="D1393" i="49"/>
  <c r="E1393" i="49"/>
  <c r="F1393" i="49"/>
  <c r="G1393" i="49"/>
  <c r="H1393" i="49"/>
  <c r="I1393" i="49"/>
  <c r="J1393" i="49"/>
  <c r="K1393" i="49"/>
  <c r="A1394" i="49"/>
  <c r="B1394" i="49"/>
  <c r="C1394" i="49"/>
  <c r="D1394" i="49"/>
  <c r="E1394" i="49"/>
  <c r="F1394" i="49"/>
  <c r="G1394" i="49"/>
  <c r="H1394" i="49"/>
  <c r="I1394" i="49"/>
  <c r="J1394" i="49"/>
  <c r="K1394" i="49"/>
  <c r="A1395" i="49"/>
  <c r="B1395" i="49"/>
  <c r="C1395" i="49"/>
  <c r="D1395" i="49"/>
  <c r="E1395" i="49"/>
  <c r="F1395" i="49"/>
  <c r="G1395" i="49"/>
  <c r="H1395" i="49"/>
  <c r="I1395" i="49"/>
  <c r="J1395" i="49"/>
  <c r="K1395" i="49"/>
  <c r="A1396" i="49"/>
  <c r="B1396" i="49"/>
  <c r="C1396" i="49"/>
  <c r="D1396" i="49"/>
  <c r="E1396" i="49"/>
  <c r="F1396" i="49"/>
  <c r="G1396" i="49"/>
  <c r="H1396" i="49"/>
  <c r="I1396" i="49"/>
  <c r="J1396" i="49"/>
  <c r="K1396" i="49"/>
  <c r="A1397" i="49"/>
  <c r="B1397" i="49"/>
  <c r="C1397" i="49"/>
  <c r="D1397" i="49"/>
  <c r="E1397" i="49"/>
  <c r="F1397" i="49"/>
  <c r="G1397" i="49"/>
  <c r="H1397" i="49"/>
  <c r="I1397" i="49"/>
  <c r="J1397" i="49"/>
  <c r="K1397" i="49"/>
  <c r="A1398" i="49"/>
  <c r="B1398" i="49"/>
  <c r="C1398" i="49"/>
  <c r="D1398" i="49"/>
  <c r="E1398" i="49"/>
  <c r="F1398" i="49"/>
  <c r="G1398" i="49"/>
  <c r="H1398" i="49"/>
  <c r="I1398" i="49"/>
  <c r="J1398" i="49"/>
  <c r="K1398" i="49"/>
  <c r="A1399" i="49"/>
  <c r="B1399" i="49"/>
  <c r="C1399" i="49"/>
  <c r="D1399" i="49"/>
  <c r="E1399" i="49"/>
  <c r="F1399" i="49"/>
  <c r="G1399" i="49"/>
  <c r="H1399" i="49"/>
  <c r="I1399" i="49"/>
  <c r="J1399" i="49"/>
  <c r="K1399" i="49"/>
  <c r="A1400" i="49"/>
  <c r="B1400" i="49"/>
  <c r="C1400" i="49"/>
  <c r="D1400" i="49"/>
  <c r="E1400" i="49"/>
  <c r="F1400" i="49"/>
  <c r="G1400" i="49"/>
  <c r="H1400" i="49"/>
  <c r="I1400" i="49"/>
  <c r="J1400" i="49"/>
  <c r="K1400" i="49"/>
  <c r="A1401" i="49"/>
  <c r="B1401" i="49"/>
  <c r="C1401" i="49"/>
  <c r="D1401" i="49"/>
  <c r="E1401" i="49"/>
  <c r="F1401" i="49"/>
  <c r="G1401" i="49"/>
  <c r="H1401" i="49"/>
  <c r="I1401" i="49"/>
  <c r="J1401" i="49"/>
  <c r="K1401" i="49"/>
  <c r="A1402" i="49"/>
  <c r="B1402" i="49"/>
  <c r="C1402" i="49"/>
  <c r="D1402" i="49"/>
  <c r="E1402" i="49"/>
  <c r="F1402" i="49"/>
  <c r="G1402" i="49"/>
  <c r="H1402" i="49"/>
  <c r="I1402" i="49"/>
  <c r="J1402" i="49"/>
  <c r="K1402" i="49"/>
  <c r="A1403" i="49"/>
  <c r="B1403" i="49"/>
  <c r="C1403" i="49"/>
  <c r="D1403" i="49"/>
  <c r="E1403" i="49"/>
  <c r="F1403" i="49"/>
  <c r="G1403" i="49"/>
  <c r="H1403" i="49"/>
  <c r="I1403" i="49"/>
  <c r="J1403" i="49"/>
  <c r="K1403" i="49"/>
  <c r="A1404" i="49"/>
  <c r="B1404" i="49"/>
  <c r="C1404" i="49"/>
  <c r="D1404" i="49"/>
  <c r="E1404" i="49"/>
  <c r="F1404" i="49"/>
  <c r="G1404" i="49"/>
  <c r="H1404" i="49"/>
  <c r="I1404" i="49"/>
  <c r="J1404" i="49"/>
  <c r="K1404" i="49"/>
  <c r="A1405" i="49"/>
  <c r="B1405" i="49"/>
  <c r="C1405" i="49"/>
  <c r="D1405" i="49"/>
  <c r="E1405" i="49"/>
  <c r="F1405" i="49"/>
  <c r="G1405" i="49"/>
  <c r="H1405" i="49"/>
  <c r="I1405" i="49"/>
  <c r="J1405" i="49"/>
  <c r="K1405" i="49"/>
  <c r="A1406" i="49"/>
  <c r="B1406" i="49"/>
  <c r="C1406" i="49"/>
  <c r="D1406" i="49"/>
  <c r="E1406" i="49"/>
  <c r="F1406" i="49"/>
  <c r="G1406" i="49"/>
  <c r="H1406" i="49"/>
  <c r="I1406" i="49"/>
  <c r="J1406" i="49"/>
  <c r="K1406" i="49"/>
  <c r="A1407" i="49"/>
  <c r="B1407" i="49"/>
  <c r="C1407" i="49"/>
  <c r="D1407" i="49"/>
  <c r="E1407" i="49"/>
  <c r="F1407" i="49"/>
  <c r="G1407" i="49"/>
  <c r="H1407" i="49"/>
  <c r="I1407" i="49"/>
  <c r="J1407" i="49"/>
  <c r="K1407" i="49"/>
  <c r="A1408" i="49"/>
  <c r="B1408" i="49"/>
  <c r="C1408" i="49"/>
  <c r="D1408" i="49"/>
  <c r="E1408" i="49"/>
  <c r="F1408" i="49"/>
  <c r="G1408" i="49"/>
  <c r="H1408" i="49"/>
  <c r="I1408" i="49"/>
  <c r="J1408" i="49"/>
  <c r="K1408" i="49"/>
  <c r="A1409" i="49"/>
  <c r="B1409" i="49"/>
  <c r="C1409" i="49"/>
  <c r="D1409" i="49"/>
  <c r="E1409" i="49"/>
  <c r="F1409" i="49"/>
  <c r="G1409" i="49"/>
  <c r="H1409" i="49"/>
  <c r="I1409" i="49"/>
  <c r="J1409" i="49"/>
  <c r="K1409" i="49"/>
  <c r="A1410" i="49"/>
  <c r="B1410" i="49"/>
  <c r="C1410" i="49"/>
  <c r="D1410" i="49"/>
  <c r="E1410" i="49"/>
  <c r="F1410" i="49"/>
  <c r="G1410" i="49"/>
  <c r="H1410" i="49"/>
  <c r="I1410" i="49"/>
  <c r="J1410" i="49"/>
  <c r="K1410" i="49"/>
  <c r="A1411" i="49"/>
  <c r="B1411" i="49"/>
  <c r="C1411" i="49"/>
  <c r="D1411" i="49"/>
  <c r="E1411" i="49"/>
  <c r="F1411" i="49"/>
  <c r="G1411" i="49"/>
  <c r="H1411" i="49"/>
  <c r="I1411" i="49"/>
  <c r="J1411" i="49"/>
  <c r="K1411" i="49"/>
  <c r="A1412" i="49"/>
  <c r="B1412" i="49"/>
  <c r="C1412" i="49"/>
  <c r="D1412" i="49"/>
  <c r="E1412" i="49"/>
  <c r="F1412" i="49"/>
  <c r="G1412" i="49"/>
  <c r="H1412" i="49"/>
  <c r="I1412" i="49"/>
  <c r="J1412" i="49"/>
  <c r="K1412" i="49"/>
  <c r="A1413" i="49"/>
  <c r="B1413" i="49"/>
  <c r="C1413" i="49"/>
  <c r="D1413" i="49"/>
  <c r="E1413" i="49"/>
  <c r="F1413" i="49"/>
  <c r="G1413" i="49"/>
  <c r="H1413" i="49"/>
  <c r="I1413" i="49"/>
  <c r="J1413" i="49"/>
  <c r="K1413" i="49"/>
  <c r="A1414" i="49"/>
  <c r="B1414" i="49"/>
  <c r="C1414" i="49"/>
  <c r="D1414" i="49"/>
  <c r="E1414" i="49"/>
  <c r="F1414" i="49"/>
  <c r="G1414" i="49"/>
  <c r="H1414" i="49"/>
  <c r="I1414" i="49"/>
  <c r="J1414" i="49"/>
  <c r="K1414" i="49"/>
  <c r="A1415" i="49"/>
  <c r="B1415" i="49"/>
  <c r="C1415" i="49"/>
  <c r="D1415" i="49"/>
  <c r="E1415" i="49"/>
  <c r="F1415" i="49"/>
  <c r="G1415" i="49"/>
  <c r="H1415" i="49"/>
  <c r="I1415" i="49"/>
  <c r="J1415" i="49"/>
  <c r="K1415" i="49"/>
  <c r="A1416" i="49"/>
  <c r="B1416" i="49"/>
  <c r="C1416" i="49"/>
  <c r="D1416" i="49"/>
  <c r="E1416" i="49"/>
  <c r="F1416" i="49"/>
  <c r="G1416" i="49"/>
  <c r="H1416" i="49"/>
  <c r="I1416" i="49"/>
  <c r="J1416" i="49"/>
  <c r="K1416" i="49"/>
  <c r="A1417" i="49"/>
  <c r="B1417" i="49"/>
  <c r="C1417" i="49"/>
  <c r="D1417" i="49"/>
  <c r="E1417" i="49"/>
  <c r="F1417" i="49"/>
  <c r="G1417" i="49"/>
  <c r="H1417" i="49"/>
  <c r="I1417" i="49"/>
  <c r="J1417" i="49"/>
  <c r="K1417" i="49"/>
  <c r="A1418" i="49"/>
  <c r="B1418" i="49"/>
  <c r="C1418" i="49"/>
  <c r="D1418" i="49"/>
  <c r="E1418" i="49"/>
  <c r="F1418" i="49"/>
  <c r="G1418" i="49"/>
  <c r="H1418" i="49"/>
  <c r="I1418" i="49"/>
  <c r="J1418" i="49"/>
  <c r="K1418" i="49"/>
  <c r="A1419" i="49"/>
  <c r="B1419" i="49"/>
  <c r="C1419" i="49"/>
  <c r="D1419" i="49"/>
  <c r="E1419" i="49"/>
  <c r="F1419" i="49"/>
  <c r="G1419" i="49"/>
  <c r="H1419" i="49"/>
  <c r="I1419" i="49"/>
  <c r="J1419" i="49"/>
  <c r="K1419" i="49"/>
  <c r="A1420" i="49"/>
  <c r="B1420" i="49"/>
  <c r="C1420" i="49"/>
  <c r="D1420" i="49"/>
  <c r="E1420" i="49"/>
  <c r="F1420" i="49"/>
  <c r="G1420" i="49"/>
  <c r="H1420" i="49"/>
  <c r="I1420" i="49"/>
  <c r="J1420" i="49"/>
  <c r="K1420" i="49"/>
  <c r="A1421" i="49"/>
  <c r="B1421" i="49"/>
  <c r="C1421" i="49"/>
  <c r="D1421" i="49"/>
  <c r="E1421" i="49"/>
  <c r="F1421" i="49"/>
  <c r="G1421" i="49"/>
  <c r="H1421" i="49"/>
  <c r="I1421" i="49"/>
  <c r="J1421" i="49"/>
  <c r="K1421" i="49"/>
  <c r="A1422" i="49"/>
  <c r="B1422" i="49"/>
  <c r="C1422" i="49"/>
  <c r="D1422" i="49"/>
  <c r="E1422" i="49"/>
  <c r="F1422" i="49"/>
  <c r="G1422" i="49"/>
  <c r="H1422" i="49"/>
  <c r="I1422" i="49"/>
  <c r="J1422" i="49"/>
  <c r="K1422" i="49"/>
  <c r="A1423" i="49"/>
  <c r="B1423" i="49"/>
  <c r="C1423" i="49"/>
  <c r="D1423" i="49"/>
  <c r="E1423" i="49"/>
  <c r="F1423" i="49"/>
  <c r="G1423" i="49"/>
  <c r="H1423" i="49"/>
  <c r="I1423" i="49"/>
  <c r="J1423" i="49"/>
  <c r="K1423" i="49"/>
  <c r="A1424" i="49"/>
  <c r="B1424" i="49"/>
  <c r="C1424" i="49"/>
  <c r="D1424" i="49"/>
  <c r="E1424" i="49"/>
  <c r="F1424" i="49"/>
  <c r="G1424" i="49"/>
  <c r="H1424" i="49"/>
  <c r="I1424" i="49"/>
  <c r="J1424" i="49"/>
  <c r="K1424" i="49"/>
  <c r="A1425" i="49"/>
  <c r="B1425" i="49"/>
  <c r="C1425" i="49"/>
  <c r="D1425" i="49"/>
  <c r="E1425" i="49"/>
  <c r="F1425" i="49"/>
  <c r="G1425" i="49"/>
  <c r="H1425" i="49"/>
  <c r="I1425" i="49"/>
  <c r="J1425" i="49"/>
  <c r="K1425" i="49"/>
  <c r="A1426" i="49"/>
  <c r="B1426" i="49"/>
  <c r="C1426" i="49"/>
  <c r="D1426" i="49"/>
  <c r="E1426" i="49"/>
  <c r="F1426" i="49"/>
  <c r="G1426" i="49"/>
  <c r="H1426" i="49"/>
  <c r="I1426" i="49"/>
  <c r="J1426" i="49"/>
  <c r="K1426" i="49"/>
  <c r="A1427" i="49"/>
  <c r="B1427" i="49"/>
  <c r="C1427" i="49"/>
  <c r="D1427" i="49"/>
  <c r="E1427" i="49"/>
  <c r="F1427" i="49"/>
  <c r="G1427" i="49"/>
  <c r="H1427" i="49"/>
  <c r="I1427" i="49"/>
  <c r="J1427" i="49"/>
  <c r="K1427" i="49"/>
  <c r="A1428" i="49"/>
  <c r="B1428" i="49"/>
  <c r="C1428" i="49"/>
  <c r="D1428" i="49"/>
  <c r="E1428" i="49"/>
  <c r="F1428" i="49"/>
  <c r="G1428" i="49"/>
  <c r="H1428" i="49"/>
  <c r="I1428" i="49"/>
  <c r="J1428" i="49"/>
  <c r="K1428" i="49"/>
  <c r="A1429" i="49"/>
  <c r="B1429" i="49"/>
  <c r="C1429" i="49"/>
  <c r="D1429" i="49"/>
  <c r="E1429" i="49"/>
  <c r="F1429" i="49"/>
  <c r="G1429" i="49"/>
  <c r="H1429" i="49"/>
  <c r="I1429" i="49"/>
  <c r="J1429" i="49"/>
  <c r="K1429" i="49"/>
  <c r="A1430" i="49"/>
  <c r="B1430" i="49"/>
  <c r="C1430" i="49"/>
  <c r="D1430" i="49"/>
  <c r="E1430" i="49"/>
  <c r="F1430" i="49"/>
  <c r="G1430" i="49"/>
  <c r="H1430" i="49"/>
  <c r="I1430" i="49"/>
  <c r="J1430" i="49"/>
  <c r="K1430" i="49"/>
  <c r="A1431" i="49"/>
  <c r="B1431" i="49"/>
  <c r="C1431" i="49"/>
  <c r="D1431" i="49"/>
  <c r="E1431" i="49"/>
  <c r="F1431" i="49"/>
  <c r="G1431" i="49"/>
  <c r="H1431" i="49"/>
  <c r="I1431" i="49"/>
  <c r="J1431" i="49"/>
  <c r="K1431" i="49"/>
  <c r="A1432" i="49"/>
  <c r="B1432" i="49"/>
  <c r="C1432" i="49"/>
  <c r="D1432" i="49"/>
  <c r="E1432" i="49"/>
  <c r="F1432" i="49"/>
  <c r="G1432" i="49"/>
  <c r="H1432" i="49"/>
  <c r="I1432" i="49"/>
  <c r="J1432" i="49"/>
  <c r="K1432" i="49"/>
  <c r="A1433" i="49"/>
  <c r="B1433" i="49"/>
  <c r="C1433" i="49"/>
  <c r="D1433" i="49"/>
  <c r="E1433" i="49"/>
  <c r="F1433" i="49"/>
  <c r="G1433" i="49"/>
  <c r="H1433" i="49"/>
  <c r="I1433" i="49"/>
  <c r="J1433" i="49"/>
  <c r="K1433" i="49"/>
  <c r="A1434" i="49"/>
  <c r="B1434" i="49"/>
  <c r="C1434" i="49"/>
  <c r="D1434" i="49"/>
  <c r="E1434" i="49"/>
  <c r="F1434" i="49"/>
  <c r="G1434" i="49"/>
  <c r="H1434" i="49"/>
  <c r="I1434" i="49"/>
  <c r="J1434" i="49"/>
  <c r="K1434" i="49"/>
  <c r="A1435" i="49"/>
  <c r="B1435" i="49"/>
  <c r="C1435" i="49"/>
  <c r="D1435" i="49"/>
  <c r="E1435" i="49"/>
  <c r="F1435" i="49"/>
  <c r="G1435" i="49"/>
  <c r="H1435" i="49"/>
  <c r="I1435" i="49"/>
  <c r="J1435" i="49"/>
  <c r="K1435" i="49"/>
  <c r="A1436" i="49"/>
  <c r="B1436" i="49"/>
  <c r="C1436" i="49"/>
  <c r="D1436" i="49"/>
  <c r="E1436" i="49"/>
  <c r="F1436" i="49"/>
  <c r="G1436" i="49"/>
  <c r="H1436" i="49"/>
  <c r="I1436" i="49"/>
  <c r="J1436" i="49"/>
  <c r="K1436" i="49"/>
  <c r="A1437" i="49"/>
  <c r="B1437" i="49"/>
  <c r="C1437" i="49"/>
  <c r="D1437" i="49"/>
  <c r="E1437" i="49"/>
  <c r="F1437" i="49"/>
  <c r="G1437" i="49"/>
  <c r="H1437" i="49"/>
  <c r="I1437" i="49"/>
  <c r="J1437" i="49"/>
  <c r="K1437" i="49"/>
  <c r="A1438" i="49"/>
  <c r="B1438" i="49"/>
  <c r="C1438" i="49"/>
  <c r="D1438" i="49"/>
  <c r="E1438" i="49"/>
  <c r="F1438" i="49"/>
  <c r="G1438" i="49"/>
  <c r="H1438" i="49"/>
  <c r="I1438" i="49"/>
  <c r="J1438" i="49"/>
  <c r="K1438" i="49"/>
  <c r="A1439" i="49"/>
  <c r="B1439" i="49"/>
  <c r="C1439" i="49"/>
  <c r="D1439" i="49"/>
  <c r="E1439" i="49"/>
  <c r="F1439" i="49"/>
  <c r="G1439" i="49"/>
  <c r="H1439" i="49"/>
  <c r="I1439" i="49"/>
  <c r="J1439" i="49"/>
  <c r="K1439" i="49"/>
  <c r="A1440" i="49"/>
  <c r="B1440" i="49"/>
  <c r="C1440" i="49"/>
  <c r="D1440" i="49"/>
  <c r="E1440" i="49"/>
  <c r="F1440" i="49"/>
  <c r="G1440" i="49"/>
  <c r="H1440" i="49"/>
  <c r="I1440" i="49"/>
  <c r="J1440" i="49"/>
  <c r="K1440" i="49"/>
  <c r="A1441" i="49"/>
  <c r="B1441" i="49"/>
  <c r="C1441" i="49"/>
  <c r="D1441" i="49"/>
  <c r="E1441" i="49"/>
  <c r="F1441" i="49"/>
  <c r="G1441" i="49"/>
  <c r="H1441" i="49"/>
  <c r="I1441" i="49"/>
  <c r="J1441" i="49"/>
  <c r="K1441" i="49"/>
  <c r="A1442" i="49"/>
  <c r="B1442" i="49"/>
  <c r="C1442" i="49"/>
  <c r="D1442" i="49"/>
  <c r="E1442" i="49"/>
  <c r="F1442" i="49"/>
  <c r="G1442" i="49"/>
  <c r="H1442" i="49"/>
  <c r="I1442" i="49"/>
  <c r="J1442" i="49"/>
  <c r="K1442" i="49"/>
  <c r="A1443" i="49"/>
  <c r="B1443" i="49"/>
  <c r="C1443" i="49"/>
  <c r="D1443" i="49"/>
  <c r="E1443" i="49"/>
  <c r="F1443" i="49"/>
  <c r="G1443" i="49"/>
  <c r="H1443" i="49"/>
  <c r="I1443" i="49"/>
  <c r="J1443" i="49"/>
  <c r="K1443" i="49"/>
  <c r="A1444" i="49"/>
  <c r="B1444" i="49"/>
  <c r="C1444" i="49"/>
  <c r="D1444" i="49"/>
  <c r="E1444" i="49"/>
  <c r="F1444" i="49"/>
  <c r="G1444" i="49"/>
  <c r="H1444" i="49"/>
  <c r="I1444" i="49"/>
  <c r="J1444" i="49"/>
  <c r="K1444" i="49"/>
  <c r="A1445" i="49"/>
  <c r="B1445" i="49"/>
  <c r="C1445" i="49"/>
  <c r="D1445" i="49"/>
  <c r="E1445" i="49"/>
  <c r="F1445" i="49"/>
  <c r="G1445" i="49"/>
  <c r="H1445" i="49"/>
  <c r="I1445" i="49"/>
  <c r="J1445" i="49"/>
  <c r="K1445" i="49"/>
  <c r="A1446" i="49"/>
  <c r="B1446" i="49"/>
  <c r="C1446" i="49"/>
  <c r="D1446" i="49"/>
  <c r="E1446" i="49"/>
  <c r="F1446" i="49"/>
  <c r="G1446" i="49"/>
  <c r="H1446" i="49"/>
  <c r="I1446" i="49"/>
  <c r="J1446" i="49"/>
  <c r="K1446" i="49"/>
  <c r="A1447" i="49"/>
  <c r="B1447" i="49"/>
  <c r="C1447" i="49"/>
  <c r="D1447" i="49"/>
  <c r="E1447" i="49"/>
  <c r="F1447" i="49"/>
  <c r="G1447" i="49"/>
  <c r="H1447" i="49"/>
  <c r="I1447" i="49"/>
  <c r="J1447" i="49"/>
  <c r="K1447" i="49"/>
  <c r="A1448" i="49"/>
  <c r="B1448" i="49"/>
  <c r="C1448" i="49"/>
  <c r="D1448" i="49"/>
  <c r="E1448" i="49"/>
  <c r="F1448" i="49"/>
  <c r="G1448" i="49"/>
  <c r="H1448" i="49"/>
  <c r="I1448" i="49"/>
  <c r="J1448" i="49"/>
  <c r="K1448" i="49"/>
  <c r="A1449" i="49"/>
  <c r="B1449" i="49"/>
  <c r="C1449" i="49"/>
  <c r="D1449" i="49"/>
  <c r="E1449" i="49"/>
  <c r="F1449" i="49"/>
  <c r="G1449" i="49"/>
  <c r="H1449" i="49"/>
  <c r="I1449" i="49"/>
  <c r="J1449" i="49"/>
  <c r="K1449" i="49"/>
  <c r="A1450" i="49"/>
  <c r="B1450" i="49"/>
  <c r="C1450" i="49"/>
  <c r="D1450" i="49"/>
  <c r="E1450" i="49"/>
  <c r="F1450" i="49"/>
  <c r="G1450" i="49"/>
  <c r="H1450" i="49"/>
  <c r="I1450" i="49"/>
  <c r="J1450" i="49"/>
  <c r="K1450" i="49"/>
  <c r="A1451" i="49"/>
  <c r="B1451" i="49"/>
  <c r="C1451" i="49"/>
  <c r="D1451" i="49"/>
  <c r="E1451" i="49"/>
  <c r="F1451" i="49"/>
  <c r="G1451" i="49"/>
  <c r="H1451" i="49"/>
  <c r="I1451" i="49"/>
  <c r="J1451" i="49"/>
  <c r="K1451" i="49"/>
  <c r="A1452" i="49"/>
  <c r="B1452" i="49"/>
  <c r="C1452" i="49"/>
  <c r="D1452" i="49"/>
  <c r="E1452" i="49"/>
  <c r="F1452" i="49"/>
  <c r="G1452" i="49"/>
  <c r="H1452" i="49"/>
  <c r="I1452" i="49"/>
  <c r="J1452" i="49"/>
  <c r="K1452" i="49"/>
  <c r="A1453" i="49"/>
  <c r="B1453" i="49"/>
  <c r="C1453" i="49"/>
  <c r="D1453" i="49"/>
  <c r="E1453" i="49"/>
  <c r="F1453" i="49"/>
  <c r="G1453" i="49"/>
  <c r="H1453" i="49"/>
  <c r="I1453" i="49"/>
  <c r="J1453" i="49"/>
  <c r="K1453" i="49"/>
  <c r="A1454" i="49"/>
  <c r="B1454" i="49"/>
  <c r="C1454" i="49"/>
  <c r="D1454" i="49"/>
  <c r="E1454" i="49"/>
  <c r="F1454" i="49"/>
  <c r="G1454" i="49"/>
  <c r="H1454" i="49"/>
  <c r="I1454" i="49"/>
  <c r="J1454" i="49"/>
  <c r="K1454" i="49"/>
  <c r="A1455" i="49"/>
  <c r="B1455" i="49"/>
  <c r="C1455" i="49"/>
  <c r="D1455" i="49"/>
  <c r="E1455" i="49"/>
  <c r="F1455" i="49"/>
  <c r="G1455" i="49"/>
  <c r="H1455" i="49"/>
  <c r="I1455" i="49"/>
  <c r="J1455" i="49"/>
  <c r="K1455" i="49"/>
  <c r="A1456" i="49"/>
  <c r="B1456" i="49"/>
  <c r="C1456" i="49"/>
  <c r="D1456" i="49"/>
  <c r="E1456" i="49"/>
  <c r="F1456" i="49"/>
  <c r="G1456" i="49"/>
  <c r="H1456" i="49"/>
  <c r="I1456" i="49"/>
  <c r="J1456" i="49"/>
  <c r="K1456" i="49"/>
  <c r="A1457" i="49"/>
  <c r="B1457" i="49"/>
  <c r="C1457" i="49"/>
  <c r="D1457" i="49"/>
  <c r="E1457" i="49"/>
  <c r="F1457" i="49"/>
  <c r="G1457" i="49"/>
  <c r="H1457" i="49"/>
  <c r="I1457" i="49"/>
  <c r="J1457" i="49"/>
  <c r="K1457" i="49"/>
  <c r="A1458" i="49"/>
  <c r="B1458" i="49"/>
  <c r="C1458" i="49"/>
  <c r="D1458" i="49"/>
  <c r="E1458" i="49"/>
  <c r="F1458" i="49"/>
  <c r="G1458" i="49"/>
  <c r="H1458" i="49"/>
  <c r="I1458" i="49"/>
  <c r="J1458" i="49"/>
  <c r="K1458" i="49"/>
  <c r="A1459" i="49"/>
  <c r="B1459" i="49"/>
  <c r="C1459" i="49"/>
  <c r="D1459" i="49"/>
  <c r="E1459" i="49"/>
  <c r="F1459" i="49"/>
  <c r="G1459" i="49"/>
  <c r="H1459" i="49"/>
  <c r="I1459" i="49"/>
  <c r="J1459" i="49"/>
  <c r="K1459" i="49"/>
  <c r="A1460" i="49"/>
  <c r="B1460" i="49"/>
  <c r="C1460" i="49"/>
  <c r="D1460" i="49"/>
  <c r="E1460" i="49"/>
  <c r="F1460" i="49"/>
  <c r="G1460" i="49"/>
  <c r="H1460" i="49"/>
  <c r="I1460" i="49"/>
  <c r="J1460" i="49"/>
  <c r="K1460" i="49"/>
  <c r="A1461" i="49"/>
  <c r="B1461" i="49"/>
  <c r="C1461" i="49"/>
  <c r="D1461" i="49"/>
  <c r="E1461" i="49"/>
  <c r="F1461" i="49"/>
  <c r="G1461" i="49"/>
  <c r="H1461" i="49"/>
  <c r="I1461" i="49"/>
  <c r="J1461" i="49"/>
  <c r="K1461" i="49"/>
  <c r="A1462" i="49"/>
  <c r="B1462" i="49"/>
  <c r="C1462" i="49"/>
  <c r="D1462" i="49"/>
  <c r="E1462" i="49"/>
  <c r="F1462" i="49"/>
  <c r="G1462" i="49"/>
  <c r="H1462" i="49"/>
  <c r="I1462" i="49"/>
  <c r="J1462" i="49"/>
  <c r="K1462" i="49"/>
  <c r="A1463" i="49"/>
  <c r="B1463" i="49"/>
  <c r="C1463" i="49"/>
  <c r="D1463" i="49"/>
  <c r="E1463" i="49"/>
  <c r="F1463" i="49"/>
  <c r="G1463" i="49"/>
  <c r="H1463" i="49"/>
  <c r="I1463" i="49"/>
  <c r="J1463" i="49"/>
  <c r="K1463" i="49"/>
  <c r="A1464" i="49"/>
  <c r="B1464" i="49"/>
  <c r="C1464" i="49"/>
  <c r="D1464" i="49"/>
  <c r="E1464" i="49"/>
  <c r="F1464" i="49"/>
  <c r="G1464" i="49"/>
  <c r="H1464" i="49"/>
  <c r="I1464" i="49"/>
  <c r="J1464" i="49"/>
  <c r="K1464" i="49"/>
  <c r="A1465" i="49"/>
  <c r="B1465" i="49"/>
  <c r="C1465" i="49"/>
  <c r="D1465" i="49"/>
  <c r="E1465" i="49"/>
  <c r="F1465" i="49"/>
  <c r="G1465" i="49"/>
  <c r="H1465" i="49"/>
  <c r="I1465" i="49"/>
  <c r="J1465" i="49"/>
  <c r="K1465" i="49"/>
  <c r="A1466" i="49"/>
  <c r="B1466" i="49"/>
  <c r="C1466" i="49"/>
  <c r="D1466" i="49"/>
  <c r="E1466" i="49"/>
  <c r="F1466" i="49"/>
  <c r="G1466" i="49"/>
  <c r="H1466" i="49"/>
  <c r="I1466" i="49"/>
  <c r="J1466" i="49"/>
  <c r="K1466" i="49"/>
  <c r="A1467" i="49"/>
  <c r="B1467" i="49"/>
  <c r="C1467" i="49"/>
  <c r="D1467" i="49"/>
  <c r="E1467" i="49"/>
  <c r="F1467" i="49"/>
  <c r="G1467" i="49"/>
  <c r="H1467" i="49"/>
  <c r="I1467" i="49"/>
  <c r="J1467" i="49"/>
  <c r="K1467" i="49"/>
  <c r="A1468" i="49"/>
  <c r="B1468" i="49"/>
  <c r="C1468" i="49"/>
  <c r="D1468" i="49"/>
  <c r="E1468" i="49"/>
  <c r="F1468" i="49"/>
  <c r="G1468" i="49"/>
  <c r="H1468" i="49"/>
  <c r="I1468" i="49"/>
  <c r="J1468" i="49"/>
  <c r="K1468" i="49"/>
  <c r="A1469" i="49"/>
  <c r="B1469" i="49"/>
  <c r="C1469" i="49"/>
  <c r="D1469" i="49"/>
  <c r="E1469" i="49"/>
  <c r="F1469" i="49"/>
  <c r="G1469" i="49"/>
  <c r="H1469" i="49"/>
  <c r="I1469" i="49"/>
  <c r="J1469" i="49"/>
  <c r="K1469" i="49"/>
  <c r="A1470" i="49"/>
  <c r="B1470" i="49"/>
  <c r="C1470" i="49"/>
  <c r="D1470" i="49"/>
  <c r="E1470" i="49"/>
  <c r="F1470" i="49"/>
  <c r="G1470" i="49"/>
  <c r="H1470" i="49"/>
  <c r="I1470" i="49"/>
  <c r="J1470" i="49"/>
  <c r="K1470" i="49"/>
  <c r="A1471" i="49"/>
  <c r="B1471" i="49"/>
  <c r="C1471" i="49"/>
  <c r="D1471" i="49"/>
  <c r="E1471" i="49"/>
  <c r="F1471" i="49"/>
  <c r="G1471" i="49"/>
  <c r="H1471" i="49"/>
  <c r="I1471" i="49"/>
  <c r="J1471" i="49"/>
  <c r="K1471" i="49"/>
  <c r="A1472" i="49"/>
  <c r="B1472" i="49"/>
  <c r="C1472" i="49"/>
  <c r="D1472" i="49"/>
  <c r="E1472" i="49"/>
  <c r="F1472" i="49"/>
  <c r="G1472" i="49"/>
  <c r="H1472" i="49"/>
  <c r="I1472" i="49"/>
  <c r="J1472" i="49"/>
  <c r="K1472" i="49"/>
  <c r="A1473" i="49"/>
  <c r="B1473" i="49"/>
  <c r="C1473" i="49"/>
  <c r="D1473" i="49"/>
  <c r="E1473" i="49"/>
  <c r="F1473" i="49"/>
  <c r="G1473" i="49"/>
  <c r="H1473" i="49"/>
  <c r="I1473" i="49"/>
  <c r="J1473" i="49"/>
  <c r="K1473" i="49"/>
  <c r="A1474" i="49"/>
  <c r="B1474" i="49"/>
  <c r="C1474" i="49"/>
  <c r="D1474" i="49"/>
  <c r="E1474" i="49"/>
  <c r="F1474" i="49"/>
  <c r="G1474" i="49"/>
  <c r="H1474" i="49"/>
  <c r="I1474" i="49"/>
  <c r="J1474" i="49"/>
  <c r="K1474" i="49"/>
  <c r="A1475" i="49"/>
  <c r="B1475" i="49"/>
  <c r="C1475" i="49"/>
  <c r="D1475" i="49"/>
  <c r="E1475" i="49"/>
  <c r="F1475" i="49"/>
  <c r="G1475" i="49"/>
  <c r="H1475" i="49"/>
  <c r="I1475" i="49"/>
  <c r="J1475" i="49"/>
  <c r="K1475" i="49"/>
  <c r="A1476" i="49"/>
  <c r="B1476" i="49"/>
  <c r="C1476" i="49"/>
  <c r="D1476" i="49"/>
  <c r="E1476" i="49"/>
  <c r="F1476" i="49"/>
  <c r="G1476" i="49"/>
  <c r="H1476" i="49"/>
  <c r="I1476" i="49"/>
  <c r="J1476" i="49"/>
  <c r="K1476" i="49"/>
  <c r="A1477" i="49"/>
  <c r="B1477" i="49"/>
  <c r="C1477" i="49"/>
  <c r="D1477" i="49"/>
  <c r="E1477" i="49"/>
  <c r="F1477" i="49"/>
  <c r="G1477" i="49"/>
  <c r="H1477" i="49"/>
  <c r="I1477" i="49"/>
  <c r="J1477" i="49"/>
  <c r="K1477" i="49"/>
  <c r="A1478" i="49"/>
  <c r="B1478" i="49"/>
  <c r="C1478" i="49"/>
  <c r="D1478" i="49"/>
  <c r="E1478" i="49"/>
  <c r="F1478" i="49"/>
  <c r="G1478" i="49"/>
  <c r="H1478" i="49"/>
  <c r="I1478" i="49"/>
  <c r="J1478" i="49"/>
  <c r="K1478" i="49"/>
  <c r="A1479" i="49"/>
  <c r="B1479" i="49"/>
  <c r="C1479" i="49"/>
  <c r="D1479" i="49"/>
  <c r="E1479" i="49"/>
  <c r="F1479" i="49"/>
  <c r="G1479" i="49"/>
  <c r="H1479" i="49"/>
  <c r="I1479" i="49"/>
  <c r="J1479" i="49"/>
  <c r="K1479" i="49"/>
  <c r="A1480" i="49"/>
  <c r="B1480" i="49"/>
  <c r="C1480" i="49"/>
  <c r="D1480" i="49"/>
  <c r="E1480" i="49"/>
  <c r="F1480" i="49"/>
  <c r="G1480" i="49"/>
  <c r="H1480" i="49"/>
  <c r="I1480" i="49"/>
  <c r="J1480" i="49"/>
  <c r="K1480" i="49"/>
  <c r="A1481" i="49"/>
  <c r="B1481" i="49"/>
  <c r="C1481" i="49"/>
  <c r="D1481" i="49"/>
  <c r="E1481" i="49"/>
  <c r="F1481" i="49"/>
  <c r="G1481" i="49"/>
  <c r="H1481" i="49"/>
  <c r="I1481" i="49"/>
  <c r="J1481" i="49"/>
  <c r="K1481" i="49"/>
  <c r="A1482" i="49"/>
  <c r="B1482" i="49"/>
  <c r="C1482" i="49"/>
  <c r="D1482" i="49"/>
  <c r="E1482" i="49"/>
  <c r="F1482" i="49"/>
  <c r="G1482" i="49"/>
  <c r="H1482" i="49"/>
  <c r="I1482" i="49"/>
  <c r="J1482" i="49"/>
  <c r="K1482" i="49"/>
  <c r="A1483" i="49"/>
  <c r="B1483" i="49"/>
  <c r="C1483" i="49"/>
  <c r="D1483" i="49"/>
  <c r="E1483" i="49"/>
  <c r="F1483" i="49"/>
  <c r="G1483" i="49"/>
  <c r="H1483" i="49"/>
  <c r="I1483" i="49"/>
  <c r="J1483" i="49"/>
  <c r="K1483" i="49"/>
  <c r="A1484" i="49"/>
  <c r="B1484" i="49"/>
  <c r="C1484" i="49"/>
  <c r="D1484" i="49"/>
  <c r="E1484" i="49"/>
  <c r="F1484" i="49"/>
  <c r="G1484" i="49"/>
  <c r="H1484" i="49"/>
  <c r="I1484" i="49"/>
  <c r="J1484" i="49"/>
  <c r="K1484" i="49"/>
  <c r="A1485" i="49"/>
  <c r="B1485" i="49"/>
  <c r="C1485" i="49"/>
  <c r="D1485" i="49"/>
  <c r="E1485" i="49"/>
  <c r="F1485" i="49"/>
  <c r="G1485" i="49"/>
  <c r="H1485" i="49"/>
  <c r="I1485" i="49"/>
  <c r="J1485" i="49"/>
  <c r="K1485" i="49"/>
  <c r="A1486" i="49"/>
  <c r="B1486" i="49"/>
  <c r="C1486" i="49"/>
  <c r="D1486" i="49"/>
  <c r="E1486" i="49"/>
  <c r="F1486" i="49"/>
  <c r="G1486" i="49"/>
  <c r="H1486" i="49"/>
  <c r="I1486" i="49"/>
  <c r="J1486" i="49"/>
  <c r="K1486" i="49"/>
  <c r="A1487" i="49"/>
  <c r="B1487" i="49"/>
  <c r="C1487" i="49"/>
  <c r="D1487" i="49"/>
  <c r="E1487" i="49"/>
  <c r="F1487" i="49"/>
  <c r="G1487" i="49"/>
  <c r="H1487" i="49"/>
  <c r="I1487" i="49"/>
  <c r="J1487" i="49"/>
  <c r="K1487" i="49"/>
  <c r="A1488" i="49"/>
  <c r="B1488" i="49"/>
  <c r="C1488" i="49"/>
  <c r="D1488" i="49"/>
  <c r="E1488" i="49"/>
  <c r="F1488" i="49"/>
  <c r="G1488" i="49"/>
  <c r="H1488" i="49"/>
  <c r="I1488" i="49"/>
  <c r="J1488" i="49"/>
  <c r="K1488" i="49"/>
  <c r="A1489" i="49"/>
  <c r="B1489" i="49"/>
  <c r="C1489" i="49"/>
  <c r="D1489" i="49"/>
  <c r="E1489" i="49"/>
  <c r="F1489" i="49"/>
  <c r="G1489" i="49"/>
  <c r="H1489" i="49"/>
  <c r="I1489" i="49"/>
  <c r="J1489" i="49"/>
  <c r="K1489" i="49"/>
  <c r="A1490" i="49"/>
  <c r="B1490" i="49"/>
  <c r="C1490" i="49"/>
  <c r="D1490" i="49"/>
  <c r="E1490" i="49"/>
  <c r="F1490" i="49"/>
  <c r="G1490" i="49"/>
  <c r="H1490" i="49"/>
  <c r="I1490" i="49"/>
  <c r="J1490" i="49"/>
  <c r="K1490" i="49"/>
  <c r="A1491" i="49"/>
  <c r="B1491" i="49"/>
  <c r="C1491" i="49"/>
  <c r="D1491" i="49"/>
  <c r="E1491" i="49"/>
  <c r="F1491" i="49"/>
  <c r="G1491" i="49"/>
  <c r="H1491" i="49"/>
  <c r="I1491" i="49"/>
  <c r="J1491" i="49"/>
  <c r="K1491" i="49"/>
  <c r="A1492" i="49"/>
  <c r="B1492" i="49"/>
  <c r="C1492" i="49"/>
  <c r="D1492" i="49"/>
  <c r="E1492" i="49"/>
  <c r="F1492" i="49"/>
  <c r="G1492" i="49"/>
  <c r="H1492" i="49"/>
  <c r="I1492" i="49"/>
  <c r="J1492" i="49"/>
  <c r="K1492" i="49"/>
  <c r="A1493" i="49"/>
  <c r="B1493" i="49"/>
  <c r="C1493" i="49"/>
  <c r="D1493" i="49"/>
  <c r="E1493" i="49"/>
  <c r="F1493" i="49"/>
  <c r="G1493" i="49"/>
  <c r="H1493" i="49"/>
  <c r="I1493" i="49"/>
  <c r="J1493" i="49"/>
  <c r="K1493" i="49"/>
  <c r="A1494" i="49"/>
  <c r="B1494" i="49"/>
  <c r="C1494" i="49"/>
  <c r="D1494" i="49"/>
  <c r="E1494" i="49"/>
  <c r="F1494" i="49"/>
  <c r="G1494" i="49"/>
  <c r="H1494" i="49"/>
  <c r="I1494" i="49"/>
  <c r="J1494" i="49"/>
  <c r="K1494" i="49"/>
  <c r="A1495" i="49"/>
  <c r="B1495" i="49"/>
  <c r="C1495" i="49"/>
  <c r="D1495" i="49"/>
  <c r="E1495" i="49"/>
  <c r="F1495" i="49"/>
  <c r="G1495" i="49"/>
  <c r="H1495" i="49"/>
  <c r="I1495" i="49"/>
  <c r="J1495" i="49"/>
  <c r="K1495" i="49"/>
  <c r="A1496" i="49"/>
  <c r="B1496" i="49"/>
  <c r="C1496" i="49"/>
  <c r="D1496" i="49"/>
  <c r="E1496" i="49"/>
  <c r="F1496" i="49"/>
  <c r="G1496" i="49"/>
  <c r="H1496" i="49"/>
  <c r="I1496" i="49"/>
  <c r="J1496" i="49"/>
  <c r="K1496" i="49"/>
  <c r="A1497" i="49"/>
  <c r="B1497" i="49"/>
  <c r="C1497" i="49"/>
  <c r="D1497" i="49"/>
  <c r="E1497" i="49"/>
  <c r="F1497" i="49"/>
  <c r="G1497" i="49"/>
  <c r="H1497" i="49"/>
  <c r="I1497" i="49"/>
  <c r="J1497" i="49"/>
  <c r="K1497" i="49"/>
  <c r="A1498" i="49"/>
  <c r="B1498" i="49"/>
  <c r="C1498" i="49"/>
  <c r="D1498" i="49"/>
  <c r="E1498" i="49"/>
  <c r="F1498" i="49"/>
  <c r="G1498" i="49"/>
  <c r="H1498" i="49"/>
  <c r="I1498" i="49"/>
  <c r="J1498" i="49"/>
  <c r="K1498" i="49"/>
  <c r="A1499" i="49"/>
  <c r="B1499" i="49"/>
  <c r="C1499" i="49"/>
  <c r="D1499" i="49"/>
  <c r="E1499" i="49"/>
  <c r="F1499" i="49"/>
  <c r="G1499" i="49"/>
  <c r="H1499" i="49"/>
  <c r="I1499" i="49"/>
  <c r="J1499" i="49"/>
  <c r="K1499" i="49"/>
  <c r="A1500" i="49"/>
  <c r="B1500" i="49"/>
  <c r="C1500" i="49"/>
  <c r="D1500" i="49"/>
  <c r="E1500" i="49"/>
  <c r="F1500" i="49"/>
  <c r="G1500" i="49"/>
  <c r="H1500" i="49"/>
  <c r="I1500" i="49"/>
  <c r="J1500" i="49"/>
  <c r="K1500" i="49"/>
  <c r="A1501" i="49"/>
  <c r="B1501" i="49"/>
  <c r="C1501" i="49"/>
  <c r="D1501" i="49"/>
  <c r="E1501" i="49"/>
  <c r="F1501" i="49"/>
  <c r="G1501" i="49"/>
  <c r="H1501" i="49"/>
  <c r="I1501" i="49"/>
  <c r="J1501" i="49"/>
  <c r="K1501" i="49"/>
  <c r="A1502" i="49"/>
  <c r="B1502" i="49"/>
  <c r="C1502" i="49"/>
  <c r="D1502" i="49"/>
  <c r="E1502" i="49"/>
  <c r="F1502" i="49"/>
  <c r="G1502" i="49"/>
  <c r="H1502" i="49"/>
  <c r="I1502" i="49"/>
  <c r="J1502" i="49"/>
  <c r="K1502" i="49"/>
  <c r="A1503" i="49"/>
  <c r="B1503" i="49"/>
  <c r="C1503" i="49"/>
  <c r="D1503" i="49"/>
  <c r="E1503" i="49"/>
  <c r="F1503" i="49"/>
  <c r="G1503" i="49"/>
  <c r="H1503" i="49"/>
  <c r="I1503" i="49"/>
  <c r="J1503" i="49"/>
  <c r="K1503" i="49"/>
  <c r="A1504" i="49"/>
  <c r="B1504" i="49"/>
  <c r="C1504" i="49"/>
  <c r="D1504" i="49"/>
  <c r="E1504" i="49"/>
  <c r="F1504" i="49"/>
  <c r="G1504" i="49"/>
  <c r="H1504" i="49"/>
  <c r="I1504" i="49"/>
  <c r="J1504" i="49"/>
  <c r="K1504" i="49"/>
  <c r="A1505" i="49"/>
  <c r="B1505" i="49"/>
  <c r="C1505" i="49"/>
  <c r="D1505" i="49"/>
  <c r="E1505" i="49"/>
  <c r="F1505" i="49"/>
  <c r="G1505" i="49"/>
  <c r="H1505" i="49"/>
  <c r="I1505" i="49"/>
  <c r="J1505" i="49"/>
  <c r="K1505" i="49"/>
  <c r="A1506" i="49"/>
  <c r="B1506" i="49"/>
  <c r="C1506" i="49"/>
  <c r="D1506" i="49"/>
  <c r="E1506" i="49"/>
  <c r="F1506" i="49"/>
  <c r="G1506" i="49"/>
  <c r="H1506" i="49"/>
  <c r="I1506" i="49"/>
  <c r="J1506" i="49"/>
  <c r="K1506" i="49"/>
  <c r="A1507" i="49"/>
  <c r="B1507" i="49"/>
  <c r="C1507" i="49"/>
  <c r="D1507" i="49"/>
  <c r="E1507" i="49"/>
  <c r="F1507" i="49"/>
  <c r="G1507" i="49"/>
  <c r="H1507" i="49"/>
  <c r="I1507" i="49"/>
  <c r="J1507" i="49"/>
  <c r="K1507" i="49"/>
  <c r="A1508" i="49"/>
  <c r="B1508" i="49"/>
  <c r="C1508" i="49"/>
  <c r="D1508" i="49"/>
  <c r="E1508" i="49"/>
  <c r="F1508" i="49"/>
  <c r="G1508" i="49"/>
  <c r="H1508" i="49"/>
  <c r="I1508" i="49"/>
  <c r="J1508" i="49"/>
  <c r="K1508" i="49"/>
  <c r="A1509" i="49"/>
  <c r="B1509" i="49"/>
  <c r="C1509" i="49"/>
  <c r="D1509" i="49"/>
  <c r="E1509" i="49"/>
  <c r="F1509" i="49"/>
  <c r="G1509" i="49"/>
  <c r="H1509" i="49"/>
  <c r="I1509" i="49"/>
  <c r="J1509" i="49"/>
  <c r="K1509" i="49"/>
  <c r="A1510" i="49"/>
  <c r="B1510" i="49"/>
  <c r="C1510" i="49"/>
  <c r="D1510" i="49"/>
  <c r="E1510" i="49"/>
  <c r="F1510" i="49"/>
  <c r="G1510" i="49"/>
  <c r="H1510" i="49"/>
  <c r="I1510" i="49"/>
  <c r="J1510" i="49"/>
  <c r="K1510" i="49"/>
  <c r="A1511" i="49"/>
  <c r="B1511" i="49"/>
  <c r="C1511" i="49"/>
  <c r="D1511" i="49"/>
  <c r="E1511" i="49"/>
  <c r="F1511" i="49"/>
  <c r="G1511" i="49"/>
  <c r="H1511" i="49"/>
  <c r="I1511" i="49"/>
  <c r="J1511" i="49"/>
  <c r="K1511" i="49"/>
  <c r="A1512" i="49"/>
  <c r="B1512" i="49"/>
  <c r="C1512" i="49"/>
  <c r="D1512" i="49"/>
  <c r="E1512" i="49"/>
  <c r="F1512" i="49"/>
  <c r="G1512" i="49"/>
  <c r="H1512" i="49"/>
  <c r="I1512" i="49"/>
  <c r="J1512" i="49"/>
  <c r="K1512" i="49"/>
  <c r="A1513" i="49"/>
  <c r="B1513" i="49"/>
  <c r="C1513" i="49"/>
  <c r="D1513" i="49"/>
  <c r="E1513" i="49"/>
  <c r="F1513" i="49"/>
  <c r="G1513" i="49"/>
  <c r="H1513" i="49"/>
  <c r="I1513" i="49"/>
  <c r="J1513" i="49"/>
  <c r="K1513" i="49"/>
  <c r="A1514" i="49"/>
  <c r="B1514" i="49"/>
  <c r="C1514" i="49"/>
  <c r="D1514" i="49"/>
  <c r="E1514" i="49"/>
  <c r="F1514" i="49"/>
  <c r="G1514" i="49"/>
  <c r="H1514" i="49"/>
  <c r="I1514" i="49"/>
  <c r="J1514" i="49"/>
  <c r="K1514" i="49"/>
  <c r="A1515" i="49"/>
  <c r="B1515" i="49"/>
  <c r="C1515" i="49"/>
  <c r="D1515" i="49"/>
  <c r="E1515" i="49"/>
  <c r="F1515" i="49"/>
  <c r="G1515" i="49"/>
  <c r="H1515" i="49"/>
  <c r="I1515" i="49"/>
  <c r="J1515" i="49"/>
  <c r="K1515" i="49"/>
  <c r="A1516" i="49"/>
  <c r="B1516" i="49"/>
  <c r="C1516" i="49"/>
  <c r="D1516" i="49"/>
  <c r="E1516" i="49"/>
  <c r="F1516" i="49"/>
  <c r="G1516" i="49"/>
  <c r="H1516" i="49"/>
  <c r="I1516" i="49"/>
  <c r="J1516" i="49"/>
  <c r="K1516" i="49"/>
  <c r="A1517" i="49"/>
  <c r="B1517" i="49"/>
  <c r="C1517" i="49"/>
  <c r="D1517" i="49"/>
  <c r="E1517" i="49"/>
  <c r="F1517" i="49"/>
  <c r="G1517" i="49"/>
  <c r="H1517" i="49"/>
  <c r="I1517" i="49"/>
  <c r="J1517" i="49"/>
  <c r="K1517" i="49"/>
  <c r="A1518" i="49"/>
  <c r="B1518" i="49"/>
  <c r="C1518" i="49"/>
  <c r="D1518" i="49"/>
  <c r="E1518" i="49"/>
  <c r="F1518" i="49"/>
  <c r="G1518" i="49"/>
  <c r="H1518" i="49"/>
  <c r="I1518" i="49"/>
  <c r="J1518" i="49"/>
  <c r="K1518" i="49"/>
  <c r="A1519" i="49"/>
  <c r="B1519" i="49"/>
  <c r="C1519" i="49"/>
  <c r="D1519" i="49"/>
  <c r="E1519" i="49"/>
  <c r="F1519" i="49"/>
  <c r="G1519" i="49"/>
  <c r="H1519" i="49"/>
  <c r="I1519" i="49"/>
  <c r="J1519" i="49"/>
  <c r="K1519" i="49"/>
  <c r="A1520" i="49"/>
  <c r="B1520" i="49"/>
  <c r="C1520" i="49"/>
  <c r="D1520" i="49"/>
  <c r="E1520" i="49"/>
  <c r="F1520" i="49"/>
  <c r="G1520" i="49"/>
  <c r="H1520" i="49"/>
  <c r="I1520" i="49"/>
  <c r="J1520" i="49"/>
  <c r="K1520" i="49"/>
  <c r="A1521" i="49"/>
  <c r="B1521" i="49"/>
  <c r="C1521" i="49"/>
  <c r="D1521" i="49"/>
  <c r="E1521" i="49"/>
  <c r="F1521" i="49"/>
  <c r="G1521" i="49"/>
  <c r="H1521" i="49"/>
  <c r="I1521" i="49"/>
  <c r="J1521" i="49"/>
  <c r="K1521" i="49"/>
  <c r="A1522" i="49"/>
  <c r="B1522" i="49"/>
  <c r="C1522" i="49"/>
  <c r="D1522" i="49"/>
  <c r="E1522" i="49"/>
  <c r="F1522" i="49"/>
  <c r="G1522" i="49"/>
  <c r="H1522" i="49"/>
  <c r="I1522" i="49"/>
  <c r="J1522" i="49"/>
  <c r="K1522" i="49"/>
  <c r="A1523" i="49"/>
  <c r="B1523" i="49"/>
  <c r="C1523" i="49"/>
  <c r="D1523" i="49"/>
  <c r="E1523" i="49"/>
  <c r="F1523" i="49"/>
  <c r="G1523" i="49"/>
  <c r="H1523" i="49"/>
  <c r="I1523" i="49"/>
  <c r="J1523" i="49"/>
  <c r="K1523" i="49"/>
  <c r="A1524" i="49"/>
  <c r="B1524" i="49"/>
  <c r="C1524" i="49"/>
  <c r="D1524" i="49"/>
  <c r="E1524" i="49"/>
  <c r="F1524" i="49"/>
  <c r="G1524" i="49"/>
  <c r="H1524" i="49"/>
  <c r="I1524" i="49"/>
  <c r="J1524" i="49"/>
  <c r="K1524" i="49"/>
  <c r="A1525" i="49"/>
  <c r="B1525" i="49"/>
  <c r="C1525" i="49"/>
  <c r="D1525" i="49"/>
  <c r="E1525" i="49"/>
  <c r="F1525" i="49"/>
  <c r="G1525" i="49"/>
  <c r="H1525" i="49"/>
  <c r="I1525" i="49"/>
  <c r="J1525" i="49"/>
  <c r="K1525" i="49"/>
  <c r="A1526" i="49"/>
  <c r="B1526" i="49"/>
  <c r="C1526" i="49"/>
  <c r="D1526" i="49"/>
  <c r="E1526" i="49"/>
  <c r="F1526" i="49"/>
  <c r="G1526" i="49"/>
  <c r="H1526" i="49"/>
  <c r="I1526" i="49"/>
  <c r="J1526" i="49"/>
  <c r="K1526" i="49"/>
  <c r="A1527" i="49"/>
  <c r="B1527" i="49"/>
  <c r="C1527" i="49"/>
  <c r="D1527" i="49"/>
  <c r="E1527" i="49"/>
  <c r="F1527" i="49"/>
  <c r="G1527" i="49"/>
  <c r="H1527" i="49"/>
  <c r="I1527" i="49"/>
  <c r="J1527" i="49"/>
  <c r="K1527" i="49"/>
  <c r="A1528" i="49"/>
  <c r="B1528" i="49"/>
  <c r="C1528" i="49"/>
  <c r="D1528" i="49"/>
  <c r="E1528" i="49"/>
  <c r="F1528" i="49"/>
  <c r="G1528" i="49"/>
  <c r="H1528" i="49"/>
  <c r="I1528" i="49"/>
  <c r="J1528" i="49"/>
  <c r="K1528" i="49"/>
  <c r="A1529" i="49"/>
  <c r="B1529" i="49"/>
  <c r="C1529" i="49"/>
  <c r="D1529" i="49"/>
  <c r="E1529" i="49"/>
  <c r="F1529" i="49"/>
  <c r="G1529" i="49"/>
  <c r="H1529" i="49"/>
  <c r="I1529" i="49"/>
  <c r="J1529" i="49"/>
  <c r="K1529" i="49"/>
  <c r="A1530" i="49"/>
  <c r="B1530" i="49"/>
  <c r="C1530" i="49"/>
  <c r="D1530" i="49"/>
  <c r="E1530" i="49"/>
  <c r="F1530" i="49"/>
  <c r="G1530" i="49"/>
  <c r="H1530" i="49"/>
  <c r="I1530" i="49"/>
  <c r="J1530" i="49"/>
  <c r="K1530" i="49"/>
  <c r="A1531" i="49"/>
  <c r="B1531" i="49"/>
  <c r="C1531" i="49"/>
  <c r="D1531" i="49"/>
  <c r="E1531" i="49"/>
  <c r="F1531" i="49"/>
  <c r="G1531" i="49"/>
  <c r="H1531" i="49"/>
  <c r="I1531" i="49"/>
  <c r="J1531" i="49"/>
  <c r="K1531" i="49"/>
  <c r="A1532" i="49"/>
  <c r="B1532" i="49"/>
  <c r="C1532" i="49"/>
  <c r="D1532" i="49"/>
  <c r="E1532" i="49"/>
  <c r="F1532" i="49"/>
  <c r="G1532" i="49"/>
  <c r="H1532" i="49"/>
  <c r="I1532" i="49"/>
  <c r="J1532" i="49"/>
  <c r="K1532" i="49"/>
  <c r="A1533" i="49"/>
  <c r="B1533" i="49"/>
  <c r="C1533" i="49"/>
  <c r="D1533" i="49"/>
  <c r="E1533" i="49"/>
  <c r="F1533" i="49"/>
  <c r="G1533" i="49"/>
  <c r="H1533" i="49"/>
  <c r="I1533" i="49"/>
  <c r="J1533" i="49"/>
  <c r="K1533" i="49"/>
  <c r="A1534" i="49"/>
  <c r="B1534" i="49"/>
  <c r="C1534" i="49"/>
  <c r="D1534" i="49"/>
  <c r="E1534" i="49"/>
  <c r="F1534" i="49"/>
  <c r="G1534" i="49"/>
  <c r="H1534" i="49"/>
  <c r="I1534" i="49"/>
  <c r="J1534" i="49"/>
  <c r="K1534" i="49"/>
  <c r="A1535" i="49"/>
  <c r="B1535" i="49"/>
  <c r="C1535" i="49"/>
  <c r="D1535" i="49"/>
  <c r="E1535" i="49"/>
  <c r="F1535" i="49"/>
  <c r="G1535" i="49"/>
  <c r="H1535" i="49"/>
  <c r="I1535" i="49"/>
  <c r="J1535" i="49"/>
  <c r="K1535" i="49"/>
  <c r="A1536" i="49"/>
  <c r="B1536" i="49"/>
  <c r="C1536" i="49"/>
  <c r="D1536" i="49"/>
  <c r="E1536" i="49"/>
  <c r="F1536" i="49"/>
  <c r="G1536" i="49"/>
  <c r="H1536" i="49"/>
  <c r="I1536" i="49"/>
  <c r="J1536" i="49"/>
  <c r="K1536" i="49"/>
  <c r="A1537" i="49"/>
  <c r="B1537" i="49"/>
  <c r="C1537" i="49"/>
  <c r="D1537" i="49"/>
  <c r="E1537" i="49"/>
  <c r="F1537" i="49"/>
  <c r="G1537" i="49"/>
  <c r="H1537" i="49"/>
  <c r="I1537" i="49"/>
  <c r="J1537" i="49"/>
  <c r="K1537" i="49"/>
  <c r="A1538" i="49"/>
  <c r="B1538" i="49"/>
  <c r="C1538" i="49"/>
  <c r="D1538" i="49"/>
  <c r="E1538" i="49"/>
  <c r="F1538" i="49"/>
  <c r="G1538" i="49"/>
  <c r="H1538" i="49"/>
  <c r="I1538" i="49"/>
  <c r="J1538" i="49"/>
  <c r="K1538" i="49"/>
  <c r="A1539" i="49"/>
  <c r="B1539" i="49"/>
  <c r="C1539" i="49"/>
  <c r="D1539" i="49"/>
  <c r="E1539" i="49"/>
  <c r="F1539" i="49"/>
  <c r="G1539" i="49"/>
  <c r="H1539" i="49"/>
  <c r="I1539" i="49"/>
  <c r="J1539" i="49"/>
  <c r="K1539" i="49"/>
  <c r="A1540" i="49"/>
  <c r="B1540" i="49"/>
  <c r="C1540" i="49"/>
  <c r="D1540" i="49"/>
  <c r="E1540" i="49"/>
  <c r="F1540" i="49"/>
  <c r="G1540" i="49"/>
  <c r="H1540" i="49"/>
  <c r="I1540" i="49"/>
  <c r="J1540" i="49"/>
  <c r="K1540" i="49"/>
  <c r="A1541" i="49"/>
  <c r="B1541" i="49"/>
  <c r="C1541" i="49"/>
  <c r="D1541" i="49"/>
  <c r="E1541" i="49"/>
  <c r="F1541" i="49"/>
  <c r="G1541" i="49"/>
  <c r="H1541" i="49"/>
  <c r="I1541" i="49"/>
  <c r="J1541" i="49"/>
  <c r="K1541" i="49"/>
  <c r="A1542" i="49"/>
  <c r="B1542" i="49"/>
  <c r="C1542" i="49"/>
  <c r="D1542" i="49"/>
  <c r="E1542" i="49"/>
  <c r="F1542" i="49"/>
  <c r="G1542" i="49"/>
  <c r="H1542" i="49"/>
  <c r="I1542" i="49"/>
  <c r="J1542" i="49"/>
  <c r="K1542" i="49"/>
  <c r="A1543" i="49"/>
  <c r="B1543" i="49"/>
  <c r="C1543" i="49"/>
  <c r="D1543" i="49"/>
  <c r="E1543" i="49"/>
  <c r="F1543" i="49"/>
  <c r="G1543" i="49"/>
  <c r="H1543" i="49"/>
  <c r="I1543" i="49"/>
  <c r="J1543" i="49"/>
  <c r="K1543" i="49"/>
  <c r="A1544" i="49"/>
  <c r="B1544" i="49"/>
  <c r="C1544" i="49"/>
  <c r="D1544" i="49"/>
  <c r="E1544" i="49"/>
  <c r="F1544" i="49"/>
  <c r="G1544" i="49"/>
  <c r="H1544" i="49"/>
  <c r="I1544" i="49"/>
  <c r="J1544" i="49"/>
  <c r="K1544" i="49"/>
  <c r="A1545" i="49"/>
  <c r="B1545" i="49"/>
  <c r="C1545" i="49"/>
  <c r="D1545" i="49"/>
  <c r="E1545" i="49"/>
  <c r="F1545" i="49"/>
  <c r="G1545" i="49"/>
  <c r="H1545" i="49"/>
  <c r="I1545" i="49"/>
  <c r="J1545" i="49"/>
  <c r="K1545" i="49"/>
  <c r="A1546" i="49"/>
  <c r="B1546" i="49"/>
  <c r="C1546" i="49"/>
  <c r="D1546" i="49"/>
  <c r="E1546" i="49"/>
  <c r="F1546" i="49"/>
  <c r="G1546" i="49"/>
  <c r="H1546" i="49"/>
  <c r="I1546" i="49"/>
  <c r="J1546" i="49"/>
  <c r="K1546" i="49"/>
  <c r="A1547" i="49"/>
  <c r="B1547" i="49"/>
  <c r="C1547" i="49"/>
  <c r="D1547" i="49"/>
  <c r="E1547" i="49"/>
  <c r="F1547" i="49"/>
  <c r="G1547" i="49"/>
  <c r="H1547" i="49"/>
  <c r="I1547" i="49"/>
  <c r="J1547" i="49"/>
  <c r="K1547" i="49"/>
  <c r="A1548" i="49"/>
  <c r="B1548" i="49"/>
  <c r="C1548" i="49"/>
  <c r="D1548" i="49"/>
  <c r="E1548" i="49"/>
  <c r="F1548" i="49"/>
  <c r="G1548" i="49"/>
  <c r="H1548" i="49"/>
  <c r="I1548" i="49"/>
  <c r="J1548" i="49"/>
  <c r="K1548" i="49"/>
  <c r="A1549" i="49"/>
  <c r="B1549" i="49"/>
  <c r="C1549" i="49"/>
  <c r="D1549" i="49"/>
  <c r="E1549" i="49"/>
  <c r="F1549" i="49"/>
  <c r="G1549" i="49"/>
  <c r="H1549" i="49"/>
  <c r="I1549" i="49"/>
  <c r="J1549" i="49"/>
  <c r="K1549" i="49"/>
  <c r="A1550" i="49"/>
  <c r="B1550" i="49"/>
  <c r="C1550" i="49"/>
  <c r="D1550" i="49"/>
  <c r="E1550" i="49"/>
  <c r="F1550" i="49"/>
  <c r="G1550" i="49"/>
  <c r="H1550" i="49"/>
  <c r="I1550" i="49"/>
  <c r="J1550" i="49"/>
  <c r="K1550" i="49"/>
  <c r="A1551" i="49"/>
  <c r="B1551" i="49"/>
  <c r="C1551" i="49"/>
  <c r="D1551" i="49"/>
  <c r="E1551" i="49"/>
  <c r="F1551" i="49"/>
  <c r="G1551" i="49"/>
  <c r="H1551" i="49"/>
  <c r="I1551" i="49"/>
  <c r="J1551" i="49"/>
  <c r="K1551" i="49"/>
  <c r="A1552" i="49"/>
  <c r="B1552" i="49"/>
  <c r="C1552" i="49"/>
  <c r="D1552" i="49"/>
  <c r="E1552" i="49"/>
  <c r="F1552" i="49"/>
  <c r="G1552" i="49"/>
  <c r="H1552" i="49"/>
  <c r="I1552" i="49"/>
  <c r="J1552" i="49"/>
  <c r="K1552" i="49"/>
  <c r="A1553" i="49"/>
  <c r="B1553" i="49"/>
  <c r="C1553" i="49"/>
  <c r="D1553" i="49"/>
  <c r="E1553" i="49"/>
  <c r="F1553" i="49"/>
  <c r="G1553" i="49"/>
  <c r="H1553" i="49"/>
  <c r="I1553" i="49"/>
  <c r="J1553" i="49"/>
  <c r="K1553" i="49"/>
  <c r="A1554" i="49"/>
  <c r="B1554" i="49"/>
  <c r="C1554" i="49"/>
  <c r="D1554" i="49"/>
  <c r="E1554" i="49"/>
  <c r="F1554" i="49"/>
  <c r="G1554" i="49"/>
  <c r="H1554" i="49"/>
  <c r="I1554" i="49"/>
  <c r="J1554" i="49"/>
  <c r="K1554" i="49"/>
  <c r="A1555" i="49"/>
  <c r="B1555" i="49"/>
  <c r="C1555" i="49"/>
  <c r="D1555" i="49"/>
  <c r="E1555" i="49"/>
  <c r="F1555" i="49"/>
  <c r="G1555" i="49"/>
  <c r="H1555" i="49"/>
  <c r="I1555" i="49"/>
  <c r="J1555" i="49"/>
  <c r="K1555" i="49"/>
  <c r="A1556" i="49"/>
  <c r="B1556" i="49"/>
  <c r="C1556" i="49"/>
  <c r="D1556" i="49"/>
  <c r="E1556" i="49"/>
  <c r="F1556" i="49"/>
  <c r="G1556" i="49"/>
  <c r="H1556" i="49"/>
  <c r="I1556" i="49"/>
  <c r="J1556" i="49"/>
  <c r="K1556" i="49"/>
  <c r="A1557" i="49"/>
  <c r="B1557" i="49"/>
  <c r="C1557" i="49"/>
  <c r="D1557" i="49"/>
  <c r="E1557" i="49"/>
  <c r="F1557" i="49"/>
  <c r="G1557" i="49"/>
  <c r="H1557" i="49"/>
  <c r="I1557" i="49"/>
  <c r="J1557" i="49"/>
  <c r="K1557" i="49"/>
  <c r="A1558" i="49"/>
  <c r="B1558" i="49"/>
  <c r="C1558" i="49"/>
  <c r="D1558" i="49"/>
  <c r="E1558" i="49"/>
  <c r="F1558" i="49"/>
  <c r="G1558" i="49"/>
  <c r="H1558" i="49"/>
  <c r="I1558" i="49"/>
  <c r="J1558" i="49"/>
  <c r="K1558" i="49"/>
  <c r="A1559" i="49"/>
  <c r="B1559" i="49"/>
  <c r="C1559" i="49"/>
  <c r="D1559" i="49"/>
  <c r="E1559" i="49"/>
  <c r="F1559" i="49"/>
  <c r="G1559" i="49"/>
  <c r="H1559" i="49"/>
  <c r="I1559" i="49"/>
  <c r="J1559" i="49"/>
  <c r="K1559" i="49"/>
  <c r="A1560" i="49"/>
  <c r="B1560" i="49"/>
  <c r="C1560" i="49"/>
  <c r="D1560" i="49"/>
  <c r="E1560" i="49"/>
  <c r="F1560" i="49"/>
  <c r="G1560" i="49"/>
  <c r="H1560" i="49"/>
  <c r="I1560" i="49"/>
  <c r="J1560" i="49"/>
  <c r="K1560" i="49"/>
  <c r="A1561" i="49"/>
  <c r="B1561" i="49"/>
  <c r="C1561" i="49"/>
  <c r="D1561" i="49"/>
  <c r="E1561" i="49"/>
  <c r="F1561" i="49"/>
  <c r="G1561" i="49"/>
  <c r="H1561" i="49"/>
  <c r="I1561" i="49"/>
  <c r="J1561" i="49"/>
  <c r="K1561" i="49"/>
  <c r="A1562" i="49"/>
  <c r="B1562" i="49"/>
  <c r="C1562" i="49"/>
  <c r="D1562" i="49"/>
  <c r="E1562" i="49"/>
  <c r="F1562" i="49"/>
  <c r="G1562" i="49"/>
  <c r="H1562" i="49"/>
  <c r="I1562" i="49"/>
  <c r="J1562" i="49"/>
  <c r="K1562" i="49"/>
  <c r="A1563" i="49"/>
  <c r="B1563" i="49"/>
  <c r="C1563" i="49"/>
  <c r="D1563" i="49"/>
  <c r="E1563" i="49"/>
  <c r="F1563" i="49"/>
  <c r="G1563" i="49"/>
  <c r="H1563" i="49"/>
  <c r="I1563" i="49"/>
  <c r="J1563" i="49"/>
  <c r="K1563" i="49"/>
  <c r="A1564" i="49"/>
  <c r="B1564" i="49"/>
  <c r="C1564" i="49"/>
  <c r="D1564" i="49"/>
  <c r="E1564" i="49"/>
  <c r="F1564" i="49"/>
  <c r="G1564" i="49"/>
  <c r="H1564" i="49"/>
  <c r="I1564" i="49"/>
  <c r="J1564" i="49"/>
  <c r="K1564" i="49"/>
  <c r="A1565" i="49"/>
  <c r="B1565" i="49"/>
  <c r="C1565" i="49"/>
  <c r="D1565" i="49"/>
  <c r="E1565" i="49"/>
  <c r="F1565" i="49"/>
  <c r="G1565" i="49"/>
  <c r="H1565" i="49"/>
  <c r="I1565" i="49"/>
  <c r="J1565" i="49"/>
  <c r="K1565" i="49"/>
  <c r="A1566" i="49"/>
  <c r="B1566" i="49"/>
  <c r="C1566" i="49"/>
  <c r="D1566" i="49"/>
  <c r="E1566" i="49"/>
  <c r="F1566" i="49"/>
  <c r="G1566" i="49"/>
  <c r="H1566" i="49"/>
  <c r="I1566" i="49"/>
  <c r="J1566" i="49"/>
  <c r="K1566" i="49"/>
  <c r="A1567" i="49"/>
  <c r="B1567" i="49"/>
  <c r="C1567" i="49"/>
  <c r="D1567" i="49"/>
  <c r="E1567" i="49"/>
  <c r="F1567" i="49"/>
  <c r="G1567" i="49"/>
  <c r="H1567" i="49"/>
  <c r="I1567" i="49"/>
  <c r="J1567" i="49"/>
  <c r="K1567" i="49"/>
  <c r="A1568" i="49"/>
  <c r="B1568" i="49"/>
  <c r="C1568" i="49"/>
  <c r="D1568" i="49"/>
  <c r="E1568" i="49"/>
  <c r="F1568" i="49"/>
  <c r="G1568" i="49"/>
  <c r="H1568" i="49"/>
  <c r="I1568" i="49"/>
  <c r="J1568" i="49"/>
  <c r="K1568" i="49"/>
  <c r="A1569" i="49"/>
  <c r="B1569" i="49"/>
  <c r="C1569" i="49"/>
  <c r="D1569" i="49"/>
  <c r="E1569" i="49"/>
  <c r="F1569" i="49"/>
  <c r="G1569" i="49"/>
  <c r="H1569" i="49"/>
  <c r="I1569" i="49"/>
  <c r="J1569" i="49"/>
  <c r="K1569" i="49"/>
  <c r="A1570" i="49"/>
  <c r="B1570" i="49"/>
  <c r="C1570" i="49"/>
  <c r="D1570" i="49"/>
  <c r="E1570" i="49"/>
  <c r="F1570" i="49"/>
  <c r="G1570" i="49"/>
  <c r="H1570" i="49"/>
  <c r="I1570" i="49"/>
  <c r="J1570" i="49"/>
  <c r="K1570" i="49"/>
  <c r="A1571" i="49"/>
  <c r="B1571" i="49"/>
  <c r="C1571" i="49"/>
  <c r="D1571" i="49"/>
  <c r="E1571" i="49"/>
  <c r="F1571" i="49"/>
  <c r="G1571" i="49"/>
  <c r="H1571" i="49"/>
  <c r="I1571" i="49"/>
  <c r="J1571" i="49"/>
  <c r="K1571" i="49"/>
  <c r="A1572" i="49"/>
  <c r="B1572" i="49"/>
  <c r="C1572" i="49"/>
  <c r="D1572" i="49"/>
  <c r="E1572" i="49"/>
  <c r="F1572" i="49"/>
  <c r="G1572" i="49"/>
  <c r="H1572" i="49"/>
  <c r="I1572" i="49"/>
  <c r="J1572" i="49"/>
  <c r="K1572" i="49"/>
  <c r="A1573" i="49"/>
  <c r="B1573" i="49"/>
  <c r="C1573" i="49"/>
  <c r="D1573" i="49"/>
  <c r="E1573" i="49"/>
  <c r="F1573" i="49"/>
  <c r="G1573" i="49"/>
  <c r="H1573" i="49"/>
  <c r="I1573" i="49"/>
  <c r="J1573" i="49"/>
  <c r="K1573" i="49"/>
  <c r="A1574" i="49"/>
  <c r="B1574" i="49"/>
  <c r="C1574" i="49"/>
  <c r="D1574" i="49"/>
  <c r="E1574" i="49"/>
  <c r="F1574" i="49"/>
  <c r="G1574" i="49"/>
  <c r="H1574" i="49"/>
  <c r="I1574" i="49"/>
  <c r="J1574" i="49"/>
  <c r="K1574" i="49"/>
  <c r="A1575" i="49"/>
  <c r="B1575" i="49"/>
  <c r="C1575" i="49"/>
  <c r="D1575" i="49"/>
  <c r="E1575" i="49"/>
  <c r="F1575" i="49"/>
  <c r="G1575" i="49"/>
  <c r="H1575" i="49"/>
  <c r="I1575" i="49"/>
  <c r="J1575" i="49"/>
  <c r="K1575" i="49"/>
  <c r="A1576" i="49"/>
  <c r="B1576" i="49"/>
  <c r="C1576" i="49"/>
  <c r="D1576" i="49"/>
  <c r="E1576" i="49"/>
  <c r="F1576" i="49"/>
  <c r="G1576" i="49"/>
  <c r="H1576" i="49"/>
  <c r="I1576" i="49"/>
  <c r="J1576" i="49"/>
  <c r="K1576" i="49"/>
  <c r="A1577" i="49"/>
  <c r="B1577" i="49"/>
  <c r="C1577" i="49"/>
  <c r="D1577" i="49"/>
  <c r="E1577" i="49"/>
  <c r="F1577" i="49"/>
  <c r="G1577" i="49"/>
  <c r="H1577" i="49"/>
  <c r="I1577" i="49"/>
  <c r="J1577" i="49"/>
  <c r="K1577" i="49"/>
  <c r="A1578" i="49"/>
  <c r="B1578" i="49"/>
  <c r="C1578" i="49"/>
  <c r="D1578" i="49"/>
  <c r="E1578" i="49"/>
  <c r="F1578" i="49"/>
  <c r="G1578" i="49"/>
  <c r="H1578" i="49"/>
  <c r="I1578" i="49"/>
  <c r="J1578" i="49"/>
  <c r="K1578" i="49"/>
  <c r="A1579" i="49"/>
  <c r="B1579" i="49"/>
  <c r="C1579" i="49"/>
  <c r="D1579" i="49"/>
  <c r="E1579" i="49"/>
  <c r="F1579" i="49"/>
  <c r="G1579" i="49"/>
  <c r="H1579" i="49"/>
  <c r="I1579" i="49"/>
  <c r="J1579" i="49"/>
  <c r="K1579" i="49"/>
  <c r="A1580" i="49"/>
  <c r="B1580" i="49"/>
  <c r="C1580" i="49"/>
  <c r="D1580" i="49"/>
  <c r="E1580" i="49"/>
  <c r="F1580" i="49"/>
  <c r="G1580" i="49"/>
  <c r="H1580" i="49"/>
  <c r="I1580" i="49"/>
  <c r="J1580" i="49"/>
  <c r="K1580" i="49"/>
  <c r="A1581" i="49"/>
  <c r="B1581" i="49"/>
  <c r="C1581" i="49"/>
  <c r="D1581" i="49"/>
  <c r="E1581" i="49"/>
  <c r="F1581" i="49"/>
  <c r="G1581" i="49"/>
  <c r="H1581" i="49"/>
  <c r="I1581" i="49"/>
  <c r="J1581" i="49"/>
  <c r="K1581" i="49"/>
  <c r="A1582" i="49"/>
  <c r="B1582" i="49"/>
  <c r="C1582" i="49"/>
  <c r="D1582" i="49"/>
  <c r="E1582" i="49"/>
  <c r="F1582" i="49"/>
  <c r="G1582" i="49"/>
  <c r="H1582" i="49"/>
  <c r="I1582" i="49"/>
  <c r="J1582" i="49"/>
  <c r="K1582" i="49"/>
  <c r="A1583" i="49"/>
  <c r="B1583" i="49"/>
  <c r="C1583" i="49"/>
  <c r="D1583" i="49"/>
  <c r="E1583" i="49"/>
  <c r="F1583" i="49"/>
  <c r="G1583" i="49"/>
  <c r="H1583" i="49"/>
  <c r="I1583" i="49"/>
  <c r="J1583" i="49"/>
  <c r="K1583" i="49"/>
  <c r="A1584" i="49"/>
  <c r="B1584" i="49"/>
  <c r="C1584" i="49"/>
  <c r="D1584" i="49"/>
  <c r="E1584" i="49"/>
  <c r="F1584" i="49"/>
  <c r="G1584" i="49"/>
  <c r="H1584" i="49"/>
  <c r="I1584" i="49"/>
  <c r="J1584" i="49"/>
  <c r="K1584" i="49"/>
  <c r="A1585" i="49"/>
  <c r="B1585" i="49"/>
  <c r="C1585" i="49"/>
  <c r="D1585" i="49"/>
  <c r="E1585" i="49"/>
  <c r="F1585" i="49"/>
  <c r="G1585" i="49"/>
  <c r="H1585" i="49"/>
  <c r="I1585" i="49"/>
  <c r="J1585" i="49"/>
  <c r="K1585" i="49"/>
  <c r="A1586" i="49"/>
  <c r="B1586" i="49"/>
  <c r="C1586" i="49"/>
  <c r="D1586" i="49"/>
  <c r="E1586" i="49"/>
  <c r="F1586" i="49"/>
  <c r="G1586" i="49"/>
  <c r="H1586" i="49"/>
  <c r="I1586" i="49"/>
  <c r="J1586" i="49"/>
  <c r="K1586" i="49"/>
  <c r="A1587" i="49"/>
  <c r="B1587" i="49"/>
  <c r="C1587" i="49"/>
  <c r="D1587" i="49"/>
  <c r="E1587" i="49"/>
  <c r="F1587" i="49"/>
  <c r="G1587" i="49"/>
  <c r="H1587" i="49"/>
  <c r="I1587" i="49"/>
  <c r="J1587" i="49"/>
  <c r="K1587" i="49"/>
  <c r="A1588" i="49"/>
  <c r="B1588" i="49"/>
  <c r="C1588" i="49"/>
  <c r="D1588" i="49"/>
  <c r="E1588" i="49"/>
  <c r="F1588" i="49"/>
  <c r="G1588" i="49"/>
  <c r="H1588" i="49"/>
  <c r="I1588" i="49"/>
  <c r="J1588" i="49"/>
  <c r="K1588" i="49"/>
  <c r="A1589" i="49"/>
  <c r="B1589" i="49"/>
  <c r="C1589" i="49"/>
  <c r="D1589" i="49"/>
  <c r="E1589" i="49"/>
  <c r="F1589" i="49"/>
  <c r="G1589" i="49"/>
  <c r="H1589" i="49"/>
  <c r="I1589" i="49"/>
  <c r="J1589" i="49"/>
  <c r="K1589" i="49"/>
  <c r="A1590" i="49"/>
  <c r="B1590" i="49"/>
  <c r="C1590" i="49"/>
  <c r="D1590" i="49"/>
  <c r="E1590" i="49"/>
  <c r="F1590" i="49"/>
  <c r="G1590" i="49"/>
  <c r="H1590" i="49"/>
  <c r="I1590" i="49"/>
  <c r="J1590" i="49"/>
  <c r="K1590" i="49"/>
  <c r="A1591" i="49"/>
  <c r="B1591" i="49"/>
  <c r="C1591" i="49"/>
  <c r="D1591" i="49"/>
  <c r="E1591" i="49"/>
  <c r="F1591" i="49"/>
  <c r="G1591" i="49"/>
  <c r="H1591" i="49"/>
  <c r="I1591" i="49"/>
  <c r="J1591" i="49"/>
  <c r="K1591" i="49"/>
  <c r="A1592" i="49"/>
  <c r="B1592" i="49"/>
  <c r="C1592" i="49"/>
  <c r="D1592" i="49"/>
  <c r="E1592" i="49"/>
  <c r="F1592" i="49"/>
  <c r="G1592" i="49"/>
  <c r="H1592" i="49"/>
  <c r="I1592" i="49"/>
  <c r="J1592" i="49"/>
  <c r="K1592" i="49"/>
  <c r="A1593" i="49"/>
  <c r="B1593" i="49"/>
  <c r="C1593" i="49"/>
  <c r="D1593" i="49"/>
  <c r="E1593" i="49"/>
  <c r="F1593" i="49"/>
  <c r="G1593" i="49"/>
  <c r="H1593" i="49"/>
  <c r="I1593" i="49"/>
  <c r="J1593" i="49"/>
  <c r="K1593" i="49"/>
  <c r="A1594" i="49"/>
  <c r="B1594" i="49"/>
  <c r="C1594" i="49"/>
  <c r="D1594" i="49"/>
  <c r="E1594" i="49"/>
  <c r="F1594" i="49"/>
  <c r="G1594" i="49"/>
  <c r="H1594" i="49"/>
  <c r="I1594" i="49"/>
  <c r="J1594" i="49"/>
  <c r="K1594" i="49"/>
  <c r="A1595" i="49"/>
  <c r="B1595" i="49"/>
  <c r="C1595" i="49"/>
  <c r="D1595" i="49"/>
  <c r="E1595" i="49"/>
  <c r="F1595" i="49"/>
  <c r="G1595" i="49"/>
  <c r="H1595" i="49"/>
  <c r="I1595" i="49"/>
  <c r="J1595" i="49"/>
  <c r="K1595" i="49"/>
  <c r="A1596" i="49"/>
  <c r="B1596" i="49"/>
  <c r="C1596" i="49"/>
  <c r="D1596" i="49"/>
  <c r="E1596" i="49"/>
  <c r="F1596" i="49"/>
  <c r="G1596" i="49"/>
  <c r="H1596" i="49"/>
  <c r="I1596" i="49"/>
  <c r="J1596" i="49"/>
  <c r="K1596" i="49"/>
  <c r="A1597" i="49"/>
  <c r="B1597" i="49"/>
  <c r="C1597" i="49"/>
  <c r="D1597" i="49"/>
  <c r="E1597" i="49"/>
  <c r="F1597" i="49"/>
  <c r="G1597" i="49"/>
  <c r="H1597" i="49"/>
  <c r="I1597" i="49"/>
  <c r="J1597" i="49"/>
  <c r="K1597" i="49"/>
  <c r="A1598" i="49"/>
  <c r="B1598" i="49"/>
  <c r="C1598" i="49"/>
  <c r="D1598" i="49"/>
  <c r="E1598" i="49"/>
  <c r="F1598" i="49"/>
  <c r="G1598" i="49"/>
  <c r="H1598" i="49"/>
  <c r="I1598" i="49"/>
  <c r="J1598" i="49"/>
  <c r="K1598" i="49"/>
  <c r="A1599" i="49"/>
  <c r="B1599" i="49"/>
  <c r="C1599" i="49"/>
  <c r="D1599" i="49"/>
  <c r="E1599" i="49"/>
  <c r="F1599" i="49"/>
  <c r="G1599" i="49"/>
  <c r="H1599" i="49"/>
  <c r="I1599" i="49"/>
  <c r="J1599" i="49"/>
  <c r="K1599" i="49"/>
  <c r="A1600" i="49"/>
  <c r="B1600" i="49"/>
  <c r="C1600" i="49"/>
  <c r="D1600" i="49"/>
  <c r="E1600" i="49"/>
  <c r="F1600" i="49"/>
  <c r="G1600" i="49"/>
  <c r="H1600" i="49"/>
  <c r="I1600" i="49"/>
  <c r="J1600" i="49"/>
  <c r="K1600" i="49"/>
  <c r="A1601" i="49"/>
  <c r="B1601" i="49"/>
  <c r="C1601" i="49"/>
  <c r="D1601" i="49"/>
  <c r="E1601" i="49"/>
  <c r="F1601" i="49"/>
  <c r="G1601" i="49"/>
  <c r="H1601" i="49"/>
  <c r="I1601" i="49"/>
  <c r="J1601" i="49"/>
  <c r="K1601" i="49"/>
  <c r="A1602" i="49"/>
  <c r="B1602" i="49"/>
  <c r="C1602" i="49"/>
  <c r="D1602" i="49"/>
  <c r="E1602" i="49"/>
  <c r="F1602" i="49"/>
  <c r="G1602" i="49"/>
  <c r="H1602" i="49"/>
  <c r="I1602" i="49"/>
  <c r="J1602" i="49"/>
  <c r="K1602" i="49"/>
  <c r="A1603" i="49"/>
  <c r="B1603" i="49"/>
  <c r="C1603" i="49"/>
  <c r="D1603" i="49"/>
  <c r="E1603" i="49"/>
  <c r="F1603" i="49"/>
  <c r="G1603" i="49"/>
  <c r="H1603" i="49"/>
  <c r="I1603" i="49"/>
  <c r="J1603" i="49"/>
  <c r="K1603" i="49"/>
  <c r="A1604" i="49"/>
  <c r="B1604" i="49"/>
  <c r="C1604" i="49"/>
  <c r="D1604" i="49"/>
  <c r="E1604" i="49"/>
  <c r="F1604" i="49"/>
  <c r="G1604" i="49"/>
  <c r="H1604" i="49"/>
  <c r="I1604" i="49"/>
  <c r="J1604" i="49"/>
  <c r="K1604" i="49"/>
  <c r="A1605" i="49"/>
  <c r="B1605" i="49"/>
  <c r="C1605" i="49"/>
  <c r="D1605" i="49"/>
  <c r="E1605" i="49"/>
  <c r="F1605" i="49"/>
  <c r="G1605" i="49"/>
  <c r="H1605" i="49"/>
  <c r="I1605" i="49"/>
  <c r="J1605" i="49"/>
  <c r="K1605" i="49"/>
  <c r="A1606" i="49"/>
  <c r="B1606" i="49"/>
  <c r="C1606" i="49"/>
  <c r="D1606" i="49"/>
  <c r="E1606" i="49"/>
  <c r="F1606" i="49"/>
  <c r="G1606" i="49"/>
  <c r="H1606" i="49"/>
  <c r="I1606" i="49"/>
  <c r="J1606" i="49"/>
  <c r="K1606" i="49"/>
  <c r="A1607" i="49"/>
  <c r="B1607" i="49"/>
  <c r="C1607" i="49"/>
  <c r="D1607" i="49"/>
  <c r="E1607" i="49"/>
  <c r="F1607" i="49"/>
  <c r="G1607" i="49"/>
  <c r="H1607" i="49"/>
  <c r="I1607" i="49"/>
  <c r="J1607" i="49"/>
  <c r="K1607" i="49"/>
  <c r="A1608" i="49"/>
  <c r="B1608" i="49"/>
  <c r="C1608" i="49"/>
  <c r="D1608" i="49"/>
  <c r="E1608" i="49"/>
  <c r="F1608" i="49"/>
  <c r="G1608" i="49"/>
  <c r="H1608" i="49"/>
  <c r="I1608" i="49"/>
  <c r="J1608" i="49"/>
  <c r="K1608" i="49"/>
  <c r="A1609" i="49"/>
  <c r="B1609" i="49"/>
  <c r="C1609" i="49"/>
  <c r="D1609" i="49"/>
  <c r="E1609" i="49"/>
  <c r="F1609" i="49"/>
  <c r="G1609" i="49"/>
  <c r="H1609" i="49"/>
  <c r="I1609" i="49"/>
  <c r="J1609" i="49"/>
  <c r="K1609" i="49"/>
  <c r="A1610" i="49"/>
  <c r="B1610" i="49"/>
  <c r="C1610" i="49"/>
  <c r="D1610" i="49"/>
  <c r="E1610" i="49"/>
  <c r="F1610" i="49"/>
  <c r="G1610" i="49"/>
  <c r="H1610" i="49"/>
  <c r="I1610" i="49"/>
  <c r="J1610" i="49"/>
  <c r="K1610" i="49"/>
  <c r="A1611" i="49"/>
  <c r="B1611" i="49"/>
  <c r="C1611" i="49"/>
  <c r="D1611" i="49"/>
  <c r="E1611" i="49"/>
  <c r="F1611" i="49"/>
  <c r="G1611" i="49"/>
  <c r="H1611" i="49"/>
  <c r="I1611" i="49"/>
  <c r="J1611" i="49"/>
  <c r="K1611" i="49"/>
  <c r="A1612" i="49"/>
  <c r="B1612" i="49"/>
  <c r="C1612" i="49"/>
  <c r="D1612" i="49"/>
  <c r="E1612" i="49"/>
  <c r="F1612" i="49"/>
  <c r="G1612" i="49"/>
  <c r="H1612" i="49"/>
  <c r="I1612" i="49"/>
  <c r="J1612" i="49"/>
  <c r="K1612" i="49"/>
  <c r="A1613" i="49"/>
  <c r="B1613" i="49"/>
  <c r="C1613" i="49"/>
  <c r="D1613" i="49"/>
  <c r="E1613" i="49"/>
  <c r="F1613" i="49"/>
  <c r="G1613" i="49"/>
  <c r="H1613" i="49"/>
  <c r="I1613" i="49"/>
  <c r="J1613" i="49"/>
  <c r="K1613" i="49"/>
  <c r="A1614" i="49"/>
  <c r="B1614" i="49"/>
  <c r="C1614" i="49"/>
  <c r="D1614" i="49"/>
  <c r="E1614" i="49"/>
  <c r="F1614" i="49"/>
  <c r="G1614" i="49"/>
  <c r="H1614" i="49"/>
  <c r="I1614" i="49"/>
  <c r="J1614" i="49"/>
  <c r="K1614" i="49"/>
  <c r="A1615" i="49"/>
  <c r="B1615" i="49"/>
  <c r="C1615" i="49"/>
  <c r="D1615" i="49"/>
  <c r="E1615" i="49"/>
  <c r="F1615" i="49"/>
  <c r="G1615" i="49"/>
  <c r="H1615" i="49"/>
  <c r="I1615" i="49"/>
  <c r="J1615" i="49"/>
  <c r="K1615" i="49"/>
  <c r="A1616" i="49"/>
  <c r="B1616" i="49"/>
  <c r="C1616" i="49"/>
  <c r="D1616" i="49"/>
  <c r="E1616" i="49"/>
  <c r="F1616" i="49"/>
  <c r="G1616" i="49"/>
  <c r="H1616" i="49"/>
  <c r="I1616" i="49"/>
  <c r="J1616" i="49"/>
  <c r="K1616" i="49"/>
  <c r="A1617" i="49"/>
  <c r="B1617" i="49"/>
  <c r="C1617" i="49"/>
  <c r="D1617" i="49"/>
  <c r="E1617" i="49"/>
  <c r="F1617" i="49"/>
  <c r="G1617" i="49"/>
  <c r="H1617" i="49"/>
  <c r="I1617" i="49"/>
  <c r="J1617" i="49"/>
  <c r="K1617" i="49"/>
  <c r="A1618" i="49"/>
  <c r="B1618" i="49"/>
  <c r="C1618" i="49"/>
  <c r="D1618" i="49"/>
  <c r="E1618" i="49"/>
  <c r="F1618" i="49"/>
  <c r="G1618" i="49"/>
  <c r="H1618" i="49"/>
  <c r="I1618" i="49"/>
  <c r="J1618" i="49"/>
  <c r="K1618" i="49"/>
  <c r="A1619" i="49"/>
  <c r="B1619" i="49"/>
  <c r="C1619" i="49"/>
  <c r="D1619" i="49"/>
  <c r="E1619" i="49"/>
  <c r="F1619" i="49"/>
  <c r="G1619" i="49"/>
  <c r="H1619" i="49"/>
  <c r="I1619" i="49"/>
  <c r="J1619" i="49"/>
  <c r="K1619" i="49"/>
  <c r="A1620" i="49"/>
  <c r="B1620" i="49"/>
  <c r="C1620" i="49"/>
  <c r="D1620" i="49"/>
  <c r="E1620" i="49"/>
  <c r="F1620" i="49"/>
  <c r="G1620" i="49"/>
  <c r="H1620" i="49"/>
  <c r="I1620" i="49"/>
  <c r="J1620" i="49"/>
  <c r="K1620" i="49"/>
  <c r="A1621" i="49"/>
  <c r="B1621" i="49"/>
  <c r="C1621" i="49"/>
  <c r="D1621" i="49"/>
  <c r="E1621" i="49"/>
  <c r="F1621" i="49"/>
  <c r="G1621" i="49"/>
  <c r="H1621" i="49"/>
  <c r="I1621" i="49"/>
  <c r="J1621" i="49"/>
  <c r="K1621" i="49"/>
  <c r="A1622" i="49"/>
  <c r="B1622" i="49"/>
  <c r="C1622" i="49"/>
  <c r="D1622" i="49"/>
  <c r="E1622" i="49"/>
  <c r="F1622" i="49"/>
  <c r="G1622" i="49"/>
  <c r="H1622" i="49"/>
  <c r="I1622" i="49"/>
  <c r="J1622" i="49"/>
  <c r="K1622" i="49"/>
  <c r="A1623" i="49"/>
  <c r="B1623" i="49"/>
  <c r="C1623" i="49"/>
  <c r="D1623" i="49"/>
  <c r="E1623" i="49"/>
  <c r="F1623" i="49"/>
  <c r="G1623" i="49"/>
  <c r="H1623" i="49"/>
  <c r="I1623" i="49"/>
  <c r="J1623" i="49"/>
  <c r="K1623" i="49"/>
  <c r="A1624" i="49"/>
  <c r="B1624" i="49"/>
  <c r="C1624" i="49"/>
  <c r="D1624" i="49"/>
  <c r="E1624" i="49"/>
  <c r="F1624" i="49"/>
  <c r="G1624" i="49"/>
  <c r="H1624" i="49"/>
  <c r="I1624" i="49"/>
  <c r="J1624" i="49"/>
  <c r="K1624" i="49"/>
  <c r="A1625" i="49"/>
  <c r="B1625" i="49"/>
  <c r="C1625" i="49"/>
  <c r="D1625" i="49"/>
  <c r="E1625" i="49"/>
  <c r="F1625" i="49"/>
  <c r="G1625" i="49"/>
  <c r="H1625" i="49"/>
  <c r="I1625" i="49"/>
  <c r="J1625" i="49"/>
  <c r="K1625" i="49"/>
  <c r="A1626" i="49"/>
  <c r="B1626" i="49"/>
  <c r="C1626" i="49"/>
  <c r="D1626" i="49"/>
  <c r="E1626" i="49"/>
  <c r="F1626" i="49"/>
  <c r="G1626" i="49"/>
  <c r="H1626" i="49"/>
  <c r="I1626" i="49"/>
  <c r="J1626" i="49"/>
  <c r="K1626" i="49"/>
  <c r="A1627" i="49"/>
  <c r="B1627" i="49"/>
  <c r="C1627" i="49"/>
  <c r="D1627" i="49"/>
  <c r="E1627" i="49"/>
  <c r="F1627" i="49"/>
  <c r="G1627" i="49"/>
  <c r="H1627" i="49"/>
  <c r="I1627" i="49"/>
  <c r="J1627" i="49"/>
  <c r="K1627" i="49"/>
  <c r="A1628" i="49"/>
  <c r="B1628" i="49"/>
  <c r="C1628" i="49"/>
  <c r="D1628" i="49"/>
  <c r="E1628" i="49"/>
  <c r="F1628" i="49"/>
  <c r="G1628" i="49"/>
  <c r="H1628" i="49"/>
  <c r="I1628" i="49"/>
  <c r="J1628" i="49"/>
  <c r="K1628" i="49"/>
  <c r="A1629" i="49"/>
  <c r="B1629" i="49"/>
  <c r="C1629" i="49"/>
  <c r="D1629" i="49"/>
  <c r="E1629" i="49"/>
  <c r="F1629" i="49"/>
  <c r="G1629" i="49"/>
  <c r="H1629" i="49"/>
  <c r="I1629" i="49"/>
  <c r="J1629" i="49"/>
  <c r="K1629" i="49"/>
  <c r="A1630" i="49"/>
  <c r="B1630" i="49"/>
  <c r="C1630" i="49"/>
  <c r="D1630" i="49"/>
  <c r="E1630" i="49"/>
  <c r="F1630" i="49"/>
  <c r="G1630" i="49"/>
  <c r="H1630" i="49"/>
  <c r="I1630" i="49"/>
  <c r="J1630" i="49"/>
  <c r="K1630" i="49"/>
  <c r="A1631" i="49"/>
  <c r="B1631" i="49"/>
  <c r="C1631" i="49"/>
  <c r="D1631" i="49"/>
  <c r="E1631" i="49"/>
  <c r="F1631" i="49"/>
  <c r="G1631" i="49"/>
  <c r="H1631" i="49"/>
  <c r="I1631" i="49"/>
  <c r="J1631" i="49"/>
  <c r="K1631" i="49"/>
  <c r="A1632" i="49"/>
  <c r="B1632" i="49"/>
  <c r="C1632" i="49"/>
  <c r="D1632" i="49"/>
  <c r="E1632" i="49"/>
  <c r="F1632" i="49"/>
  <c r="G1632" i="49"/>
  <c r="H1632" i="49"/>
  <c r="I1632" i="49"/>
  <c r="J1632" i="49"/>
  <c r="K1632" i="49"/>
  <c r="A1633" i="49"/>
  <c r="B1633" i="49"/>
  <c r="C1633" i="49"/>
  <c r="D1633" i="49"/>
  <c r="E1633" i="49"/>
  <c r="F1633" i="49"/>
  <c r="G1633" i="49"/>
  <c r="H1633" i="49"/>
  <c r="I1633" i="49"/>
  <c r="J1633" i="49"/>
  <c r="K1633" i="49"/>
  <c r="A1634" i="49"/>
  <c r="B1634" i="49"/>
  <c r="C1634" i="49"/>
  <c r="D1634" i="49"/>
  <c r="E1634" i="49"/>
  <c r="F1634" i="49"/>
  <c r="G1634" i="49"/>
  <c r="H1634" i="49"/>
  <c r="I1634" i="49"/>
  <c r="J1634" i="49"/>
  <c r="K1634" i="49"/>
  <c r="A1635" i="49"/>
  <c r="B1635" i="49"/>
  <c r="C1635" i="49"/>
  <c r="D1635" i="49"/>
  <c r="E1635" i="49"/>
  <c r="F1635" i="49"/>
  <c r="G1635" i="49"/>
  <c r="H1635" i="49"/>
  <c r="I1635" i="49"/>
  <c r="J1635" i="49"/>
  <c r="K1635" i="49"/>
  <c r="A1636" i="49"/>
  <c r="B1636" i="49"/>
  <c r="C1636" i="49"/>
  <c r="D1636" i="49"/>
  <c r="E1636" i="49"/>
  <c r="F1636" i="49"/>
  <c r="G1636" i="49"/>
  <c r="H1636" i="49"/>
  <c r="I1636" i="49"/>
  <c r="J1636" i="49"/>
  <c r="K1636" i="49"/>
  <c r="A1637" i="49"/>
  <c r="B1637" i="49"/>
  <c r="C1637" i="49"/>
  <c r="D1637" i="49"/>
  <c r="E1637" i="49"/>
  <c r="F1637" i="49"/>
  <c r="G1637" i="49"/>
  <c r="H1637" i="49"/>
  <c r="I1637" i="49"/>
  <c r="J1637" i="49"/>
  <c r="K1637" i="49"/>
  <c r="A1638" i="49"/>
  <c r="B1638" i="49"/>
  <c r="C1638" i="49"/>
  <c r="D1638" i="49"/>
  <c r="E1638" i="49"/>
  <c r="F1638" i="49"/>
  <c r="G1638" i="49"/>
  <c r="H1638" i="49"/>
  <c r="I1638" i="49"/>
  <c r="J1638" i="49"/>
  <c r="K1638" i="49"/>
  <c r="A1639" i="49"/>
  <c r="B1639" i="49"/>
  <c r="C1639" i="49"/>
  <c r="D1639" i="49"/>
  <c r="E1639" i="49"/>
  <c r="F1639" i="49"/>
  <c r="G1639" i="49"/>
  <c r="H1639" i="49"/>
  <c r="I1639" i="49"/>
  <c r="J1639" i="49"/>
  <c r="K1639" i="49"/>
  <c r="A1640" i="49"/>
  <c r="B1640" i="49"/>
  <c r="C1640" i="49"/>
  <c r="D1640" i="49"/>
  <c r="E1640" i="49"/>
  <c r="F1640" i="49"/>
  <c r="G1640" i="49"/>
  <c r="H1640" i="49"/>
  <c r="I1640" i="49"/>
  <c r="J1640" i="49"/>
  <c r="K1640" i="49"/>
  <c r="A1641" i="49"/>
  <c r="B1641" i="49"/>
  <c r="C1641" i="49"/>
  <c r="D1641" i="49"/>
  <c r="E1641" i="49"/>
  <c r="F1641" i="49"/>
  <c r="G1641" i="49"/>
  <c r="H1641" i="49"/>
  <c r="I1641" i="49"/>
  <c r="J1641" i="49"/>
  <c r="K1641" i="49"/>
  <c r="A1642" i="49"/>
  <c r="B1642" i="49"/>
  <c r="C1642" i="49"/>
  <c r="D1642" i="49"/>
  <c r="E1642" i="49"/>
  <c r="F1642" i="49"/>
  <c r="G1642" i="49"/>
  <c r="H1642" i="49"/>
  <c r="I1642" i="49"/>
  <c r="J1642" i="49"/>
  <c r="K1642" i="49"/>
  <c r="A1643" i="49"/>
  <c r="B1643" i="49"/>
  <c r="C1643" i="49"/>
  <c r="D1643" i="49"/>
  <c r="E1643" i="49"/>
  <c r="F1643" i="49"/>
  <c r="G1643" i="49"/>
  <c r="H1643" i="49"/>
  <c r="I1643" i="49"/>
  <c r="J1643" i="49"/>
  <c r="K1643" i="49"/>
  <c r="A1644" i="49"/>
  <c r="B1644" i="49"/>
  <c r="C1644" i="49"/>
  <c r="D1644" i="49"/>
  <c r="E1644" i="49"/>
  <c r="F1644" i="49"/>
  <c r="G1644" i="49"/>
  <c r="H1644" i="49"/>
  <c r="I1644" i="49"/>
  <c r="J1644" i="49"/>
  <c r="K1644" i="49"/>
  <c r="A1645" i="49"/>
  <c r="B1645" i="49"/>
  <c r="C1645" i="49"/>
  <c r="D1645" i="49"/>
  <c r="E1645" i="49"/>
  <c r="F1645" i="49"/>
  <c r="G1645" i="49"/>
  <c r="H1645" i="49"/>
  <c r="I1645" i="49"/>
  <c r="J1645" i="49"/>
  <c r="K1645" i="49"/>
  <c r="A1646" i="49"/>
  <c r="B1646" i="49"/>
  <c r="C1646" i="49"/>
  <c r="D1646" i="49"/>
  <c r="E1646" i="49"/>
  <c r="F1646" i="49"/>
  <c r="G1646" i="49"/>
  <c r="H1646" i="49"/>
  <c r="I1646" i="49"/>
  <c r="J1646" i="49"/>
  <c r="K1646" i="49"/>
  <c r="A1647" i="49"/>
  <c r="B1647" i="49"/>
  <c r="C1647" i="49"/>
  <c r="D1647" i="49"/>
  <c r="E1647" i="49"/>
  <c r="F1647" i="49"/>
  <c r="G1647" i="49"/>
  <c r="H1647" i="49"/>
  <c r="I1647" i="49"/>
  <c r="J1647" i="49"/>
  <c r="K1647" i="49"/>
  <c r="A1648" i="49"/>
  <c r="B1648" i="49"/>
  <c r="C1648" i="49"/>
  <c r="D1648" i="49"/>
  <c r="E1648" i="49"/>
  <c r="F1648" i="49"/>
  <c r="G1648" i="49"/>
  <c r="H1648" i="49"/>
  <c r="I1648" i="49"/>
  <c r="J1648" i="49"/>
  <c r="K1648" i="49"/>
  <c r="A1649" i="49"/>
  <c r="B1649" i="49"/>
  <c r="C1649" i="49"/>
  <c r="D1649" i="49"/>
  <c r="E1649" i="49"/>
  <c r="F1649" i="49"/>
  <c r="G1649" i="49"/>
  <c r="H1649" i="49"/>
  <c r="I1649" i="49"/>
  <c r="J1649" i="49"/>
  <c r="K1649" i="49"/>
  <c r="A1650" i="49"/>
  <c r="B1650" i="49"/>
  <c r="C1650" i="49"/>
  <c r="D1650" i="49"/>
  <c r="E1650" i="49"/>
  <c r="F1650" i="49"/>
  <c r="G1650" i="49"/>
  <c r="H1650" i="49"/>
  <c r="I1650" i="49"/>
  <c r="J1650" i="49"/>
  <c r="K1650" i="49"/>
  <c r="A1651" i="49"/>
  <c r="B1651" i="49"/>
  <c r="C1651" i="49"/>
  <c r="D1651" i="49"/>
  <c r="E1651" i="49"/>
  <c r="F1651" i="49"/>
  <c r="G1651" i="49"/>
  <c r="H1651" i="49"/>
  <c r="I1651" i="49"/>
  <c r="J1651" i="49"/>
  <c r="K1651" i="49"/>
  <c r="A1652" i="49"/>
  <c r="B1652" i="49"/>
  <c r="C1652" i="49"/>
  <c r="D1652" i="49"/>
  <c r="E1652" i="49"/>
  <c r="F1652" i="49"/>
  <c r="G1652" i="49"/>
  <c r="H1652" i="49"/>
  <c r="I1652" i="49"/>
  <c r="J1652" i="49"/>
  <c r="K1652" i="49"/>
  <c r="A1653" i="49"/>
  <c r="B1653" i="49"/>
  <c r="C1653" i="49"/>
  <c r="D1653" i="49"/>
  <c r="E1653" i="49"/>
  <c r="F1653" i="49"/>
  <c r="G1653" i="49"/>
  <c r="H1653" i="49"/>
  <c r="I1653" i="49"/>
  <c r="J1653" i="49"/>
  <c r="K1653" i="49"/>
  <c r="A1654" i="49"/>
  <c r="B1654" i="49"/>
  <c r="C1654" i="49"/>
  <c r="D1654" i="49"/>
  <c r="E1654" i="49"/>
  <c r="F1654" i="49"/>
  <c r="G1654" i="49"/>
  <c r="H1654" i="49"/>
  <c r="I1654" i="49"/>
  <c r="J1654" i="49"/>
  <c r="K1654" i="49"/>
  <c r="A1655" i="49"/>
  <c r="B1655" i="49"/>
  <c r="C1655" i="49"/>
  <c r="D1655" i="49"/>
  <c r="E1655" i="49"/>
  <c r="F1655" i="49"/>
  <c r="G1655" i="49"/>
  <c r="H1655" i="49"/>
  <c r="I1655" i="49"/>
  <c r="J1655" i="49"/>
  <c r="K1655" i="49"/>
  <c r="A1656" i="49"/>
  <c r="B1656" i="49"/>
  <c r="C1656" i="49"/>
  <c r="D1656" i="49"/>
  <c r="E1656" i="49"/>
  <c r="F1656" i="49"/>
  <c r="G1656" i="49"/>
  <c r="H1656" i="49"/>
  <c r="I1656" i="49"/>
  <c r="J1656" i="49"/>
  <c r="K1656" i="49"/>
  <c r="A1657" i="49"/>
  <c r="B1657" i="49"/>
  <c r="C1657" i="49"/>
  <c r="D1657" i="49"/>
  <c r="E1657" i="49"/>
  <c r="F1657" i="49"/>
  <c r="G1657" i="49"/>
  <c r="H1657" i="49"/>
  <c r="I1657" i="49"/>
  <c r="J1657" i="49"/>
  <c r="K1657" i="49"/>
  <c r="A1658" i="49"/>
  <c r="B1658" i="49"/>
  <c r="C1658" i="49"/>
  <c r="D1658" i="49"/>
  <c r="E1658" i="49"/>
  <c r="F1658" i="49"/>
  <c r="G1658" i="49"/>
  <c r="H1658" i="49"/>
  <c r="I1658" i="49"/>
  <c r="J1658" i="49"/>
  <c r="K1658" i="49"/>
  <c r="A1659" i="49"/>
  <c r="B1659" i="49"/>
  <c r="C1659" i="49"/>
  <c r="D1659" i="49"/>
  <c r="E1659" i="49"/>
  <c r="F1659" i="49"/>
  <c r="G1659" i="49"/>
  <c r="H1659" i="49"/>
  <c r="I1659" i="49"/>
  <c r="J1659" i="49"/>
  <c r="K1659" i="49"/>
  <c r="A1660" i="49"/>
  <c r="B1660" i="49"/>
  <c r="C1660" i="49"/>
  <c r="D1660" i="49"/>
  <c r="E1660" i="49"/>
  <c r="F1660" i="49"/>
  <c r="G1660" i="49"/>
  <c r="H1660" i="49"/>
  <c r="I1660" i="49"/>
  <c r="J1660" i="49"/>
  <c r="K1660" i="49"/>
  <c r="A1661" i="49"/>
  <c r="B1661" i="49"/>
  <c r="C1661" i="49"/>
  <c r="D1661" i="49"/>
  <c r="E1661" i="49"/>
  <c r="F1661" i="49"/>
  <c r="G1661" i="49"/>
  <c r="H1661" i="49"/>
  <c r="I1661" i="49"/>
  <c r="J1661" i="49"/>
  <c r="K1661" i="49"/>
  <c r="A1662" i="49"/>
  <c r="B1662" i="49"/>
  <c r="C1662" i="49"/>
  <c r="D1662" i="49"/>
  <c r="E1662" i="49"/>
  <c r="F1662" i="49"/>
  <c r="G1662" i="49"/>
  <c r="H1662" i="49"/>
  <c r="I1662" i="49"/>
  <c r="J1662" i="49"/>
  <c r="K1662" i="49"/>
  <c r="A1663" i="49"/>
  <c r="B1663" i="49"/>
  <c r="C1663" i="49"/>
  <c r="D1663" i="49"/>
  <c r="E1663" i="49"/>
  <c r="F1663" i="49"/>
  <c r="G1663" i="49"/>
  <c r="H1663" i="49"/>
  <c r="I1663" i="49"/>
  <c r="J1663" i="49"/>
  <c r="K1663" i="49"/>
  <c r="A1664" i="49"/>
  <c r="B1664" i="49"/>
  <c r="C1664" i="49"/>
  <c r="D1664" i="49"/>
  <c r="E1664" i="49"/>
  <c r="F1664" i="49"/>
  <c r="G1664" i="49"/>
  <c r="H1664" i="49"/>
  <c r="I1664" i="49"/>
  <c r="J1664" i="49"/>
  <c r="K1664" i="49"/>
  <c r="A1665" i="49"/>
  <c r="B1665" i="49"/>
  <c r="C1665" i="49"/>
  <c r="D1665" i="49"/>
  <c r="E1665" i="49"/>
  <c r="F1665" i="49"/>
  <c r="G1665" i="49"/>
  <c r="H1665" i="49"/>
  <c r="I1665" i="49"/>
  <c r="J1665" i="49"/>
  <c r="K1665" i="49"/>
  <c r="A1666" i="49"/>
  <c r="B1666" i="49"/>
  <c r="C1666" i="49"/>
  <c r="D1666" i="49"/>
  <c r="E1666" i="49"/>
  <c r="F1666" i="49"/>
  <c r="G1666" i="49"/>
  <c r="H1666" i="49"/>
  <c r="I1666" i="49"/>
  <c r="J1666" i="49"/>
  <c r="K1666" i="49"/>
  <c r="A1667" i="49"/>
  <c r="B1667" i="49"/>
  <c r="C1667" i="49"/>
  <c r="D1667" i="49"/>
  <c r="E1667" i="49"/>
  <c r="F1667" i="49"/>
  <c r="G1667" i="49"/>
  <c r="H1667" i="49"/>
  <c r="I1667" i="49"/>
  <c r="J1667" i="49"/>
  <c r="K1667" i="49"/>
  <c r="A1668" i="49"/>
  <c r="B1668" i="49"/>
  <c r="C1668" i="49"/>
  <c r="D1668" i="49"/>
  <c r="E1668" i="49"/>
  <c r="F1668" i="49"/>
  <c r="G1668" i="49"/>
  <c r="H1668" i="49"/>
  <c r="I1668" i="49"/>
  <c r="J1668" i="49"/>
  <c r="K1668" i="49"/>
  <c r="A1669" i="49"/>
  <c r="B1669" i="49"/>
  <c r="C1669" i="49"/>
  <c r="D1669" i="49"/>
  <c r="E1669" i="49"/>
  <c r="F1669" i="49"/>
  <c r="G1669" i="49"/>
  <c r="H1669" i="49"/>
  <c r="I1669" i="49"/>
  <c r="J1669" i="49"/>
  <c r="K1669" i="49"/>
  <c r="A1670" i="49"/>
  <c r="B1670" i="49"/>
  <c r="C1670" i="49"/>
  <c r="D1670" i="49"/>
  <c r="E1670" i="49"/>
  <c r="F1670" i="49"/>
  <c r="G1670" i="49"/>
  <c r="H1670" i="49"/>
  <c r="I1670" i="49"/>
  <c r="J1670" i="49"/>
  <c r="K1670" i="49"/>
  <c r="A1671" i="49"/>
  <c r="B1671" i="49"/>
  <c r="C1671" i="49"/>
  <c r="D1671" i="49"/>
  <c r="E1671" i="49"/>
  <c r="F1671" i="49"/>
  <c r="G1671" i="49"/>
  <c r="H1671" i="49"/>
  <c r="I1671" i="49"/>
  <c r="J1671" i="49"/>
  <c r="K1671" i="49"/>
  <c r="L1673" i="49" s="1"/>
  <c r="A632" i="10"/>
  <c r="A517" i="49" s="1"/>
  <c r="B632" i="10"/>
  <c r="B517" i="49" s="1"/>
  <c r="C632" i="10"/>
  <c r="C517" i="49" s="1"/>
  <c r="D632" i="10"/>
  <c r="D517" i="49" s="1"/>
  <c r="A633" i="10"/>
  <c r="A313" i="49" s="1"/>
  <c r="B633" i="10"/>
  <c r="B313" i="49" s="1"/>
  <c r="C633" i="10"/>
  <c r="C313" i="49" s="1"/>
  <c r="D633" i="10"/>
  <c r="D313" i="49" s="1"/>
  <c r="A634" i="10"/>
  <c r="A486" i="49" s="1"/>
  <c r="B634" i="10"/>
  <c r="B486" i="49" s="1"/>
  <c r="C634" i="10"/>
  <c r="C486" i="49" s="1"/>
  <c r="D634" i="10"/>
  <c r="D486" i="49" s="1"/>
  <c r="A635" i="10"/>
  <c r="A544" i="49" s="1"/>
  <c r="B635" i="10"/>
  <c r="B544" i="49" s="1"/>
  <c r="C635" i="10"/>
  <c r="C544" i="49" s="1"/>
  <c r="D635" i="10"/>
  <c r="D544" i="49" s="1"/>
  <c r="A745" i="10"/>
  <c r="A303" i="49" s="1"/>
  <c r="B745" i="10"/>
  <c r="B303" i="49" s="1"/>
  <c r="C745" i="10"/>
  <c r="C303" i="49" s="1"/>
  <c r="D745" i="10"/>
  <c r="D303" i="49" s="1"/>
  <c r="E745" i="10"/>
  <c r="E303" i="49" s="1"/>
  <c r="A746" i="10"/>
  <c r="A23" i="49" s="1"/>
  <c r="B746" i="10"/>
  <c r="B23" i="49" s="1"/>
  <c r="C746" i="10"/>
  <c r="C23" i="49" s="1"/>
  <c r="D746" i="10"/>
  <c r="D23" i="49" s="1"/>
  <c r="E746" i="10"/>
  <c r="E23" i="49" s="1"/>
  <c r="B659" i="10"/>
  <c r="B709" i="49" s="1"/>
  <c r="C659" i="10"/>
  <c r="C709" i="49" s="1"/>
  <c r="D659" i="10"/>
  <c r="D709" i="49" s="1"/>
  <c r="E659" i="10"/>
  <c r="E709" i="49" s="1"/>
  <c r="G659" i="10"/>
  <c r="G709" i="49" s="1"/>
  <c r="H659" i="10"/>
  <c r="H709" i="49" s="1"/>
  <c r="I659" i="10"/>
  <c r="I709" i="49" s="1"/>
  <c r="J659" i="10"/>
  <c r="J709" i="49" s="1"/>
  <c r="K659" i="10"/>
  <c r="K709" i="49" s="1"/>
  <c r="B660" i="10"/>
  <c r="B710" i="49" s="1"/>
  <c r="C660" i="10"/>
  <c r="C710" i="49" s="1"/>
  <c r="D660" i="10"/>
  <c r="D710" i="49" s="1"/>
  <c r="E660" i="10"/>
  <c r="E710" i="49" s="1"/>
  <c r="G660" i="10"/>
  <c r="G710" i="49" s="1"/>
  <c r="H660" i="10"/>
  <c r="H710" i="49" s="1"/>
  <c r="I660" i="10"/>
  <c r="I710" i="49" s="1"/>
  <c r="J660" i="10"/>
  <c r="J710" i="49" s="1"/>
  <c r="K660" i="10"/>
  <c r="K710" i="49" s="1"/>
  <c r="A659" i="10"/>
  <c r="A709" i="49" s="1"/>
  <c r="A660" i="10"/>
  <c r="A710" i="49" s="1"/>
  <c r="A697" i="10"/>
  <c r="A87" i="49" s="1"/>
  <c r="B697" i="10"/>
  <c r="B87" i="49" s="1"/>
  <c r="C697" i="10"/>
  <c r="C87" i="49" s="1"/>
  <c r="D697" i="10"/>
  <c r="D87" i="49" s="1"/>
  <c r="E697" i="10"/>
  <c r="E87" i="49" s="1"/>
  <c r="A698" i="10"/>
  <c r="A460" i="49" s="1"/>
  <c r="B698" i="10"/>
  <c r="B460" i="49" s="1"/>
  <c r="C698" i="10"/>
  <c r="C460" i="49" s="1"/>
  <c r="D698" i="10"/>
  <c r="D460" i="49" s="1"/>
  <c r="E698" i="10"/>
  <c r="E460" i="49" s="1"/>
  <c r="A699" i="10"/>
  <c r="A202" i="49" s="1"/>
  <c r="B699" i="10"/>
  <c r="B202" i="49" s="1"/>
  <c r="C699" i="10"/>
  <c r="C202" i="49" s="1"/>
  <c r="D699" i="10"/>
  <c r="D202" i="49" s="1"/>
  <c r="E699" i="10"/>
  <c r="E202" i="49" s="1"/>
  <c r="A700" i="10"/>
  <c r="A718" i="49" s="1"/>
  <c r="B700" i="10"/>
  <c r="B718" i="49" s="1"/>
  <c r="C700" i="10"/>
  <c r="C718" i="49" s="1"/>
  <c r="D700" i="10"/>
  <c r="D718" i="49" s="1"/>
  <c r="E700" i="10"/>
  <c r="E718" i="49" s="1"/>
  <c r="A701" i="10"/>
  <c r="A719" i="49" s="1"/>
  <c r="B701" i="10"/>
  <c r="B719" i="49" s="1"/>
  <c r="C701" i="10"/>
  <c r="C719" i="49" s="1"/>
  <c r="D701" i="10"/>
  <c r="D719" i="49" s="1"/>
  <c r="E701" i="10"/>
  <c r="E719" i="49" s="1"/>
  <c r="A702" i="10"/>
  <c r="A37" i="49" s="1"/>
  <c r="B702" i="10"/>
  <c r="B37" i="49" s="1"/>
  <c r="C702" i="10"/>
  <c r="C37" i="49" s="1"/>
  <c r="D702" i="10"/>
  <c r="D37" i="49" s="1"/>
  <c r="E702" i="10"/>
  <c r="E37" i="49" s="1"/>
  <c r="A703" i="10"/>
  <c r="A95" i="49" s="1"/>
  <c r="B703" i="10"/>
  <c r="B95" i="49" s="1"/>
  <c r="C703" i="10"/>
  <c r="C95" i="49" s="1"/>
  <c r="D703" i="10"/>
  <c r="D95" i="49" s="1"/>
  <c r="E703" i="10"/>
  <c r="E95" i="49" s="1"/>
  <c r="A704" i="10"/>
  <c r="A137" i="49" s="1"/>
  <c r="B704" i="10"/>
  <c r="B137" i="49" s="1"/>
  <c r="C704" i="10"/>
  <c r="C137" i="49" s="1"/>
  <c r="D704" i="10"/>
  <c r="D137" i="49" s="1"/>
  <c r="E704" i="10"/>
  <c r="E137" i="49" s="1"/>
  <c r="A705" i="10"/>
  <c r="A82" i="49" s="1"/>
  <c r="B705" i="10"/>
  <c r="B82" i="49" s="1"/>
  <c r="C705" i="10"/>
  <c r="C82" i="49" s="1"/>
  <c r="D705" i="10"/>
  <c r="D82" i="49" s="1"/>
  <c r="E705" i="10"/>
  <c r="E82" i="49" s="1"/>
  <c r="A706" i="10"/>
  <c r="A495" i="49" s="1"/>
  <c r="B706" i="10"/>
  <c r="B495" i="49" s="1"/>
  <c r="C706" i="10"/>
  <c r="C495" i="49" s="1"/>
  <c r="D706" i="10"/>
  <c r="D495" i="49" s="1"/>
  <c r="E706" i="10"/>
  <c r="E495" i="49" s="1"/>
  <c r="A707" i="10"/>
  <c r="A503" i="49" s="1"/>
  <c r="B707" i="10"/>
  <c r="B503" i="49" s="1"/>
  <c r="C707" i="10"/>
  <c r="C503" i="49" s="1"/>
  <c r="D707" i="10"/>
  <c r="D503" i="49" s="1"/>
  <c r="E707" i="10"/>
  <c r="E503" i="49" s="1"/>
  <c r="A708" i="10"/>
  <c r="A69" i="49" s="1"/>
  <c r="B708" i="10"/>
  <c r="B69" i="49" s="1"/>
  <c r="C708" i="10"/>
  <c r="C69" i="49" s="1"/>
  <c r="D708" i="10"/>
  <c r="D69" i="49" s="1"/>
  <c r="E708" i="10"/>
  <c r="E69" i="49" s="1"/>
  <c r="A709" i="10"/>
  <c r="A561" i="49" s="1"/>
  <c r="B709" i="10"/>
  <c r="B561" i="49" s="1"/>
  <c r="C709" i="10"/>
  <c r="C561" i="49" s="1"/>
  <c r="D709" i="10"/>
  <c r="D561" i="49" s="1"/>
  <c r="E709" i="10"/>
  <c r="E561" i="49" s="1"/>
  <c r="A710" i="10"/>
  <c r="A720" i="49" s="1"/>
  <c r="B710" i="10"/>
  <c r="B720" i="49" s="1"/>
  <c r="C710" i="10"/>
  <c r="C720" i="49" s="1"/>
  <c r="D710" i="10"/>
  <c r="D720" i="49" s="1"/>
  <c r="E710" i="10"/>
  <c r="E720" i="49" s="1"/>
  <c r="A711" i="10"/>
  <c r="A379" i="49" s="1"/>
  <c r="B711" i="10"/>
  <c r="B379" i="49" s="1"/>
  <c r="C711" i="10"/>
  <c r="C379" i="49" s="1"/>
  <c r="D711" i="10"/>
  <c r="D379" i="49" s="1"/>
  <c r="E711" i="10"/>
  <c r="E379" i="49" s="1"/>
  <c r="A712" i="10"/>
  <c r="A214" i="49" s="1"/>
  <c r="B712" i="10"/>
  <c r="B214" i="49" s="1"/>
  <c r="C712" i="10"/>
  <c r="C214" i="49" s="1"/>
  <c r="D712" i="10"/>
  <c r="D214" i="49" s="1"/>
  <c r="E712" i="10"/>
  <c r="E214" i="49" s="1"/>
  <c r="B696" i="10"/>
  <c r="B133" i="49" s="1"/>
  <c r="C696" i="10"/>
  <c r="C133" i="49" s="1"/>
  <c r="D696" i="10"/>
  <c r="D133" i="49" s="1"/>
  <c r="E696" i="10"/>
  <c r="E133" i="49" s="1"/>
  <c r="A696" i="10"/>
  <c r="A133" i="49" s="1"/>
  <c r="F5" i="10"/>
  <c r="F233" i="49" s="1"/>
  <c r="F6" i="10"/>
  <c r="F3" i="49" s="1"/>
  <c r="F7" i="10"/>
  <c r="F591" i="49" s="1"/>
  <c r="F8" i="10"/>
  <c r="F592" i="49" s="1"/>
  <c r="F9" i="10"/>
  <c r="F159" i="49" s="1"/>
  <c r="F10" i="10"/>
  <c r="F593" i="49" s="1"/>
  <c r="F11" i="10"/>
  <c r="F36" i="49" s="1"/>
  <c r="F12" i="10"/>
  <c r="F594" i="49" s="1"/>
  <c r="F13" i="10"/>
  <c r="F85" i="49" s="1"/>
  <c r="F14" i="10"/>
  <c r="F4" i="49" s="1"/>
  <c r="F15" i="10"/>
  <c r="F222" i="49" s="1"/>
  <c r="F16" i="10"/>
  <c r="F54" i="49" s="1"/>
  <c r="F17" i="10"/>
  <c r="F595" i="49" s="1"/>
  <c r="F18" i="10"/>
  <c r="F58" i="49" s="1"/>
  <c r="F19" i="10"/>
  <c r="F596" i="49" s="1"/>
  <c r="F20" i="10"/>
  <c r="F243" i="49" s="1"/>
  <c r="F21" i="10"/>
  <c r="F20" i="49" s="1"/>
  <c r="F22" i="10"/>
  <c r="F9" i="49" s="1"/>
  <c r="F23" i="10"/>
  <c r="F597" i="49" s="1"/>
  <c r="F24" i="10"/>
  <c r="F6" i="49" s="1"/>
  <c r="F25" i="10"/>
  <c r="F598" i="49" s="1"/>
  <c r="F26" i="10"/>
  <c r="F599" i="49" s="1"/>
  <c r="F27" i="10"/>
  <c r="F252" i="49" s="1"/>
  <c r="F28" i="10"/>
  <c r="F600" i="49" s="1"/>
  <c r="F29" i="10"/>
  <c r="F472" i="49" s="1"/>
  <c r="F4" i="10"/>
  <c r="F590" i="49" s="1"/>
  <c r="A30" i="10"/>
  <c r="A601" i="49" s="1"/>
  <c r="B30" i="10"/>
  <c r="B601" i="49" s="1"/>
  <c r="C30" i="10"/>
  <c r="C601" i="49" s="1"/>
  <c r="D30" i="10"/>
  <c r="D601" i="49" s="1"/>
  <c r="E30" i="10"/>
  <c r="E601" i="49" s="1"/>
  <c r="F30" i="10"/>
  <c r="F601" i="49" s="1"/>
  <c r="A31" i="10"/>
  <c r="A602" i="49" s="1"/>
  <c r="B31" i="10"/>
  <c r="B602" i="49" s="1"/>
  <c r="C31" i="10"/>
  <c r="C602" i="49" s="1"/>
  <c r="D31" i="10"/>
  <c r="D602" i="49" s="1"/>
  <c r="E31" i="10"/>
  <c r="E602" i="49" s="1"/>
  <c r="F31" i="10"/>
  <c r="F602" i="49" s="1"/>
  <c r="A32" i="10"/>
  <c r="A603" i="49" s="1"/>
  <c r="B32" i="10"/>
  <c r="B603" i="49" s="1"/>
  <c r="C32" i="10"/>
  <c r="C603" i="49" s="1"/>
  <c r="D32" i="10"/>
  <c r="D603" i="49" s="1"/>
  <c r="E32" i="10"/>
  <c r="E603" i="49" s="1"/>
  <c r="F32" i="10"/>
  <c r="F603" i="49" s="1"/>
  <c r="A33" i="10"/>
  <c r="A604" i="49" s="1"/>
  <c r="B33" i="10"/>
  <c r="B604" i="49" s="1"/>
  <c r="C33" i="10"/>
  <c r="C604" i="49" s="1"/>
  <c r="D33" i="10"/>
  <c r="D604" i="49" s="1"/>
  <c r="E33" i="10"/>
  <c r="E604" i="49" s="1"/>
  <c r="F33" i="10"/>
  <c r="F604" i="49" s="1"/>
  <c r="A615" i="10"/>
  <c r="A103" i="49" s="1"/>
  <c r="B615" i="10"/>
  <c r="B103" i="49" s="1"/>
  <c r="C615" i="10"/>
  <c r="C103" i="49" s="1"/>
  <c r="D615" i="10"/>
  <c r="D103" i="49" s="1"/>
  <c r="A616" i="10"/>
  <c r="A262" i="49" s="1"/>
  <c r="B616" i="10"/>
  <c r="B262" i="49" s="1"/>
  <c r="C616" i="10"/>
  <c r="C262" i="49" s="1"/>
  <c r="D616" i="10"/>
  <c r="D262" i="49" s="1"/>
  <c r="A617" i="10"/>
  <c r="A369" i="49" s="1"/>
  <c r="B617" i="10"/>
  <c r="B369" i="49" s="1"/>
  <c r="C617" i="10"/>
  <c r="C369" i="49" s="1"/>
  <c r="D617" i="10"/>
  <c r="D369" i="49" s="1"/>
  <c r="A618" i="10"/>
  <c r="A703" i="49" s="1"/>
  <c r="B618" i="10"/>
  <c r="B703" i="49" s="1"/>
  <c r="C618" i="10"/>
  <c r="C703" i="49" s="1"/>
  <c r="D618" i="10"/>
  <c r="D703" i="49" s="1"/>
  <c r="A619" i="10"/>
  <c r="A134" i="49" s="1"/>
  <c r="B619" i="10"/>
  <c r="B134" i="49" s="1"/>
  <c r="C619" i="10"/>
  <c r="C134" i="49" s="1"/>
  <c r="D619" i="10"/>
  <c r="D134" i="49" s="1"/>
  <c r="A620" i="10"/>
  <c r="A70" i="49" s="1"/>
  <c r="B620" i="10"/>
  <c r="B70" i="49" s="1"/>
  <c r="C620" i="10"/>
  <c r="C70" i="49" s="1"/>
  <c r="D620" i="10"/>
  <c r="D70" i="49" s="1"/>
  <c r="A621" i="10"/>
  <c r="A305" i="49" s="1"/>
  <c r="B621" i="10"/>
  <c r="B305" i="49" s="1"/>
  <c r="C621" i="10"/>
  <c r="C305" i="49" s="1"/>
  <c r="D621" i="10"/>
  <c r="D305" i="49" s="1"/>
  <c r="A622" i="10"/>
  <c r="A314" i="49" s="1"/>
  <c r="B622" i="10"/>
  <c r="B314" i="49" s="1"/>
  <c r="C622" i="10"/>
  <c r="C314" i="49" s="1"/>
  <c r="D622" i="10"/>
  <c r="D314" i="49" s="1"/>
  <c r="A623" i="10"/>
  <c r="A67" i="49" s="1"/>
  <c r="B623" i="10"/>
  <c r="B67" i="49" s="1"/>
  <c r="C623" i="10"/>
  <c r="C67" i="49" s="1"/>
  <c r="D623" i="10"/>
  <c r="D67" i="49" s="1"/>
  <c r="A624" i="10"/>
  <c r="A210" i="49" s="1"/>
  <c r="B624" i="10"/>
  <c r="B210" i="49" s="1"/>
  <c r="C624" i="10"/>
  <c r="C210" i="49" s="1"/>
  <c r="D624" i="10"/>
  <c r="D210" i="49" s="1"/>
  <c r="A625" i="10"/>
  <c r="A579" i="49" s="1"/>
  <c r="B625" i="10"/>
  <c r="B579" i="49" s="1"/>
  <c r="C625" i="10"/>
  <c r="C579" i="49" s="1"/>
  <c r="D625" i="10"/>
  <c r="D579" i="49" s="1"/>
  <c r="A626" i="10"/>
  <c r="A482" i="49" s="1"/>
  <c r="B626" i="10"/>
  <c r="B482" i="49" s="1"/>
  <c r="C626" i="10"/>
  <c r="C482" i="49" s="1"/>
  <c r="D626" i="10"/>
  <c r="D482" i="49" s="1"/>
  <c r="A627" i="10"/>
  <c r="A704" i="49" s="1"/>
  <c r="B627" i="10"/>
  <c r="B704" i="49" s="1"/>
  <c r="C627" i="10"/>
  <c r="C704" i="49" s="1"/>
  <c r="D627" i="10"/>
  <c r="D704" i="49" s="1"/>
  <c r="A628" i="10"/>
  <c r="A705" i="49" s="1"/>
  <c r="B628" i="10"/>
  <c r="B705" i="49" s="1"/>
  <c r="C628" i="10"/>
  <c r="C705" i="49" s="1"/>
  <c r="D628" i="10"/>
  <c r="D705" i="49" s="1"/>
  <c r="A629" i="10"/>
  <c r="A489" i="49" s="1"/>
  <c r="B629" i="10"/>
  <c r="B489" i="49" s="1"/>
  <c r="C629" i="10"/>
  <c r="C489" i="49" s="1"/>
  <c r="D629" i="10"/>
  <c r="D489" i="49" s="1"/>
  <c r="A630" i="10"/>
  <c r="A706" i="49" s="1"/>
  <c r="B630" i="10"/>
  <c r="B706" i="49" s="1"/>
  <c r="C630" i="10"/>
  <c r="C706" i="49" s="1"/>
  <c r="D630" i="10"/>
  <c r="D706" i="49" s="1"/>
  <c r="A631" i="10"/>
  <c r="A707" i="49" s="1"/>
  <c r="B631" i="10"/>
  <c r="B707" i="49" s="1"/>
  <c r="C631" i="10"/>
  <c r="C707" i="49" s="1"/>
  <c r="D631" i="10"/>
  <c r="D707" i="49" s="1"/>
  <c r="B614" i="10"/>
  <c r="B364" i="49" s="1"/>
  <c r="C614" i="10"/>
  <c r="C364" i="49" s="1"/>
  <c r="D614" i="10"/>
  <c r="D364" i="49" s="1"/>
  <c r="A614" i="10"/>
  <c r="A364" i="49" s="1"/>
  <c r="H12" i="48"/>
  <c r="E12" i="48"/>
  <c r="B12" i="48"/>
  <c r="AG42" i="48"/>
  <c r="AF42" i="48"/>
  <c r="AD42" i="48"/>
  <c r="Z42" i="48"/>
  <c r="AG41" i="48"/>
  <c r="AF41" i="48"/>
  <c r="AD41" i="48"/>
  <c r="Z41" i="48"/>
  <c r="AG40" i="48"/>
  <c r="AF40" i="48"/>
  <c r="AD40" i="48"/>
  <c r="Z40" i="48"/>
  <c r="AG39" i="48"/>
  <c r="AF39" i="48"/>
  <c r="AD39" i="48"/>
  <c r="Z39" i="48"/>
  <c r="AG38" i="48"/>
  <c r="AF38" i="48"/>
  <c r="AD38" i="48"/>
  <c r="Z38" i="48"/>
  <c r="AG37" i="48"/>
  <c r="AF37" i="48"/>
  <c r="AD37" i="48"/>
  <c r="Z37" i="48"/>
  <c r="AG36" i="48"/>
  <c r="AF36" i="48"/>
  <c r="AD36" i="48"/>
  <c r="Z36" i="48"/>
  <c r="AG35" i="48"/>
  <c r="AF35" i="48"/>
  <c r="AD35" i="48"/>
  <c r="AD43" i="48" s="1"/>
  <c r="Z35" i="48"/>
  <c r="AG31" i="48"/>
  <c r="AF31" i="48"/>
  <c r="AD31" i="48"/>
  <c r="Z31" i="48"/>
  <c r="AG30" i="48"/>
  <c r="AF30" i="48"/>
  <c r="AD30" i="48"/>
  <c r="Z30" i="48"/>
  <c r="AG29" i="48"/>
  <c r="AF29" i="48"/>
  <c r="AD29" i="48"/>
  <c r="Z29" i="48"/>
  <c r="AG28" i="48"/>
  <c r="AF28" i="48"/>
  <c r="AD28" i="48"/>
  <c r="Z28" i="48"/>
  <c r="AG27" i="48"/>
  <c r="AF27" i="48"/>
  <c r="AD27" i="48"/>
  <c r="Z27" i="48"/>
  <c r="AG26" i="48"/>
  <c r="AF26" i="48"/>
  <c r="AD26" i="48"/>
  <c r="Z26" i="48"/>
  <c r="AG25" i="48"/>
  <c r="AF25" i="48"/>
  <c r="AD25" i="48"/>
  <c r="Z25" i="48"/>
  <c r="AG24" i="48"/>
  <c r="AF24" i="48"/>
  <c r="AD24" i="48"/>
  <c r="AD32" i="48" s="1"/>
  <c r="Z24" i="48"/>
  <c r="AG20" i="48"/>
  <c r="AF20" i="48"/>
  <c r="AD20" i="48"/>
  <c r="Z20" i="48"/>
  <c r="AG19" i="48"/>
  <c r="AF19" i="48"/>
  <c r="AD19" i="48"/>
  <c r="Z19" i="48"/>
  <c r="AG18" i="48"/>
  <c r="AF18" i="48"/>
  <c r="AD18" i="48"/>
  <c r="Z18" i="48"/>
  <c r="AG17" i="48"/>
  <c r="AF17" i="48"/>
  <c r="AD17" i="48"/>
  <c r="Z17" i="48"/>
  <c r="AG16" i="48"/>
  <c r="AF16" i="48"/>
  <c r="AD16" i="48"/>
  <c r="Z16" i="48"/>
  <c r="AG15" i="48"/>
  <c r="AF15" i="48"/>
  <c r="AD15" i="48"/>
  <c r="Z15" i="48"/>
  <c r="AG14" i="48"/>
  <c r="AF14" i="48"/>
  <c r="AD14" i="48"/>
  <c r="Z14" i="48"/>
  <c r="AG13" i="48"/>
  <c r="AF13" i="48"/>
  <c r="AD13" i="48"/>
  <c r="Z13" i="48"/>
  <c r="AF3" i="48"/>
  <c r="AF4" i="48"/>
  <c r="AF5" i="48"/>
  <c r="AF6" i="48"/>
  <c r="AF7" i="48"/>
  <c r="AF8" i="48"/>
  <c r="AF2" i="48"/>
  <c r="AD3" i="48"/>
  <c r="AD4" i="48"/>
  <c r="AD5" i="48"/>
  <c r="AD6" i="48"/>
  <c r="AD7" i="48"/>
  <c r="AD8" i="48"/>
  <c r="AD2" i="48"/>
  <c r="Z2" i="48"/>
  <c r="AG2" i="48"/>
  <c r="Z3" i="48"/>
  <c r="AG3" i="48"/>
  <c r="Z4" i="48"/>
  <c r="AG4" i="48"/>
  <c r="Z5" i="48"/>
  <c r="AG5" i="48"/>
  <c r="Z6" i="48"/>
  <c r="AG6" i="48"/>
  <c r="Z7" i="48"/>
  <c r="AG7" i="48"/>
  <c r="Z8" i="48"/>
  <c r="AG8" i="48"/>
  <c r="A5" i="10"/>
  <c r="A233" i="49" s="1"/>
  <c r="B5" i="10"/>
  <c r="B233" i="49" s="1"/>
  <c r="C5" i="10"/>
  <c r="C233" i="49" s="1"/>
  <c r="D5" i="10"/>
  <c r="D233" i="49" s="1"/>
  <c r="E5" i="10"/>
  <c r="E233" i="49" s="1"/>
  <c r="A6" i="10"/>
  <c r="A3" i="49" s="1"/>
  <c r="B6" i="10"/>
  <c r="B3" i="49" s="1"/>
  <c r="C6" i="10"/>
  <c r="C3" i="49" s="1"/>
  <c r="D6" i="10"/>
  <c r="D3" i="49" s="1"/>
  <c r="E6" i="10"/>
  <c r="E3" i="49" s="1"/>
  <c r="A7" i="10"/>
  <c r="A591" i="49" s="1"/>
  <c r="B7" i="10"/>
  <c r="B591" i="49" s="1"/>
  <c r="C7" i="10"/>
  <c r="C591" i="49" s="1"/>
  <c r="D7" i="10"/>
  <c r="D591" i="49" s="1"/>
  <c r="E7" i="10"/>
  <c r="E591" i="49" s="1"/>
  <c r="A8" i="10"/>
  <c r="A592" i="49" s="1"/>
  <c r="B8" i="10"/>
  <c r="B592" i="49" s="1"/>
  <c r="C8" i="10"/>
  <c r="C592" i="49" s="1"/>
  <c r="D8" i="10"/>
  <c r="D592" i="49" s="1"/>
  <c r="E8" i="10"/>
  <c r="E592" i="49" s="1"/>
  <c r="A9" i="10"/>
  <c r="A159" i="49" s="1"/>
  <c r="B9" i="10"/>
  <c r="B159" i="49" s="1"/>
  <c r="C9" i="10"/>
  <c r="C159" i="49" s="1"/>
  <c r="D9" i="10"/>
  <c r="D159" i="49" s="1"/>
  <c r="E9" i="10"/>
  <c r="E159" i="49" s="1"/>
  <c r="A10" i="10"/>
  <c r="A593" i="49" s="1"/>
  <c r="B10" i="10"/>
  <c r="B593" i="49" s="1"/>
  <c r="C10" i="10"/>
  <c r="C593" i="49" s="1"/>
  <c r="D10" i="10"/>
  <c r="D593" i="49" s="1"/>
  <c r="E10" i="10"/>
  <c r="E593" i="49" s="1"/>
  <c r="A11" i="10"/>
  <c r="A36" i="49" s="1"/>
  <c r="B11" i="10"/>
  <c r="B36" i="49" s="1"/>
  <c r="C11" i="10"/>
  <c r="C36" i="49" s="1"/>
  <c r="D11" i="10"/>
  <c r="D36" i="49" s="1"/>
  <c r="E11" i="10"/>
  <c r="E36" i="49" s="1"/>
  <c r="A12" i="10"/>
  <c r="A594" i="49" s="1"/>
  <c r="B12" i="10"/>
  <c r="B594" i="49" s="1"/>
  <c r="C12" i="10"/>
  <c r="C594" i="49" s="1"/>
  <c r="D12" i="10"/>
  <c r="D594" i="49" s="1"/>
  <c r="E12" i="10"/>
  <c r="E594" i="49" s="1"/>
  <c r="A13" i="10"/>
  <c r="A85" i="49" s="1"/>
  <c r="B13" i="10"/>
  <c r="B85" i="49" s="1"/>
  <c r="C13" i="10"/>
  <c r="C85" i="49" s="1"/>
  <c r="D13" i="10"/>
  <c r="D85" i="49" s="1"/>
  <c r="E13" i="10"/>
  <c r="E85" i="49" s="1"/>
  <c r="A14" i="10"/>
  <c r="A4" i="49" s="1"/>
  <c r="B14" i="10"/>
  <c r="B4" i="49" s="1"/>
  <c r="C14" i="10"/>
  <c r="C4" i="49" s="1"/>
  <c r="D14" i="10"/>
  <c r="D4" i="49" s="1"/>
  <c r="A15" i="10"/>
  <c r="A222" i="49" s="1"/>
  <c r="B15" i="10"/>
  <c r="B222" i="49" s="1"/>
  <c r="C15" i="10"/>
  <c r="C222" i="49" s="1"/>
  <c r="D15" i="10"/>
  <c r="D222" i="49" s="1"/>
  <c r="E15" i="10"/>
  <c r="E222" i="49" s="1"/>
  <c r="A16" i="10"/>
  <c r="A54" i="49" s="1"/>
  <c r="B16" i="10"/>
  <c r="B54" i="49" s="1"/>
  <c r="C16" i="10"/>
  <c r="C54" i="49" s="1"/>
  <c r="D16" i="10"/>
  <c r="D54" i="49" s="1"/>
  <c r="E16" i="10"/>
  <c r="E54" i="49" s="1"/>
  <c r="A17" i="10"/>
  <c r="A595" i="49" s="1"/>
  <c r="B17" i="10"/>
  <c r="B595" i="49" s="1"/>
  <c r="C17" i="10"/>
  <c r="C595" i="49" s="1"/>
  <c r="D17" i="10"/>
  <c r="D595" i="49" s="1"/>
  <c r="E17" i="10"/>
  <c r="E595" i="49" s="1"/>
  <c r="A18" i="10"/>
  <c r="A58" i="49" s="1"/>
  <c r="B18" i="10"/>
  <c r="B58" i="49" s="1"/>
  <c r="C18" i="10"/>
  <c r="C58" i="49" s="1"/>
  <c r="D18" i="10"/>
  <c r="D58" i="49" s="1"/>
  <c r="E18" i="10"/>
  <c r="E58" i="49" s="1"/>
  <c r="A19" i="10"/>
  <c r="A596" i="49" s="1"/>
  <c r="B19" i="10"/>
  <c r="B596" i="49" s="1"/>
  <c r="C19" i="10"/>
  <c r="C596" i="49" s="1"/>
  <c r="D19" i="10"/>
  <c r="D596" i="49" s="1"/>
  <c r="E19" i="10"/>
  <c r="E596" i="49" s="1"/>
  <c r="A20" i="10"/>
  <c r="A243" i="49" s="1"/>
  <c r="B20" i="10"/>
  <c r="B243" i="49" s="1"/>
  <c r="C20" i="10"/>
  <c r="C243" i="49" s="1"/>
  <c r="D20" i="10"/>
  <c r="D243" i="49" s="1"/>
  <c r="E20" i="10"/>
  <c r="E243" i="49" s="1"/>
  <c r="A21" i="10"/>
  <c r="A20" i="49" s="1"/>
  <c r="B21" i="10"/>
  <c r="B20" i="49" s="1"/>
  <c r="C21" i="10"/>
  <c r="C20" i="49" s="1"/>
  <c r="D21" i="10"/>
  <c r="D20" i="49" s="1"/>
  <c r="E21" i="10"/>
  <c r="E20" i="49" s="1"/>
  <c r="A22" i="10"/>
  <c r="A9" i="49" s="1"/>
  <c r="B22" i="10"/>
  <c r="B9" i="49" s="1"/>
  <c r="C22" i="10"/>
  <c r="C9" i="49" s="1"/>
  <c r="D22" i="10"/>
  <c r="D9" i="49" s="1"/>
  <c r="E22" i="10"/>
  <c r="E9" i="49" s="1"/>
  <c r="A23" i="10"/>
  <c r="A597" i="49" s="1"/>
  <c r="B23" i="10"/>
  <c r="B597" i="49" s="1"/>
  <c r="C23" i="10"/>
  <c r="C597" i="49" s="1"/>
  <c r="D23" i="10"/>
  <c r="D597" i="49" s="1"/>
  <c r="E23" i="10"/>
  <c r="E597" i="49" s="1"/>
  <c r="A24" i="10"/>
  <c r="A6" i="49" s="1"/>
  <c r="B24" i="10"/>
  <c r="B6" i="49" s="1"/>
  <c r="C24" i="10"/>
  <c r="C6" i="49" s="1"/>
  <c r="D24" i="10"/>
  <c r="D6" i="49" s="1"/>
  <c r="E24" i="10"/>
  <c r="E6" i="49" s="1"/>
  <c r="A25" i="10"/>
  <c r="A598" i="49" s="1"/>
  <c r="B25" i="10"/>
  <c r="B598" i="49" s="1"/>
  <c r="C25" i="10"/>
  <c r="C598" i="49" s="1"/>
  <c r="D25" i="10"/>
  <c r="D598" i="49" s="1"/>
  <c r="E25" i="10"/>
  <c r="E598" i="49" s="1"/>
  <c r="A26" i="10"/>
  <c r="A599" i="49" s="1"/>
  <c r="B26" i="10"/>
  <c r="B599" i="49" s="1"/>
  <c r="C26" i="10"/>
  <c r="C599" i="49" s="1"/>
  <c r="D26" i="10"/>
  <c r="D599" i="49" s="1"/>
  <c r="E26" i="10"/>
  <c r="E599" i="49" s="1"/>
  <c r="A27" i="10"/>
  <c r="A252" i="49" s="1"/>
  <c r="B27" i="10"/>
  <c r="B252" i="49" s="1"/>
  <c r="C27" i="10"/>
  <c r="C252" i="49" s="1"/>
  <c r="D27" i="10"/>
  <c r="D252" i="49" s="1"/>
  <c r="E27" i="10"/>
  <c r="E252" i="49" s="1"/>
  <c r="A28" i="10"/>
  <c r="A600" i="49" s="1"/>
  <c r="B28" i="10"/>
  <c r="B600" i="49" s="1"/>
  <c r="C28" i="10"/>
  <c r="C600" i="49" s="1"/>
  <c r="D28" i="10"/>
  <c r="D600" i="49" s="1"/>
  <c r="E28" i="10"/>
  <c r="E600" i="49" s="1"/>
  <c r="A29" i="10"/>
  <c r="A472" i="49" s="1"/>
  <c r="B29" i="10"/>
  <c r="B472" i="49" s="1"/>
  <c r="C29" i="10"/>
  <c r="C472" i="49" s="1"/>
  <c r="D29" i="10"/>
  <c r="D472" i="49" s="1"/>
  <c r="E29" i="10"/>
  <c r="E472" i="49" s="1"/>
  <c r="A1018" i="10"/>
  <c r="A768" i="49" s="1"/>
  <c r="B1018" i="10"/>
  <c r="B768" i="49" s="1"/>
  <c r="C1018" i="10"/>
  <c r="C768" i="49" s="1"/>
  <c r="D1018" i="10"/>
  <c r="D768" i="49" s="1"/>
  <c r="E1018" i="10"/>
  <c r="E768" i="49" s="1"/>
  <c r="A1019" i="10"/>
  <c r="A311" i="49" s="1"/>
  <c r="B1019" i="10"/>
  <c r="B311" i="49" s="1"/>
  <c r="C1019" i="10"/>
  <c r="C311" i="49" s="1"/>
  <c r="D1019" i="10"/>
  <c r="D311" i="49" s="1"/>
  <c r="E1019" i="10"/>
  <c r="E311" i="49" s="1"/>
  <c r="A1020" i="10"/>
  <c r="A100" i="49" s="1"/>
  <c r="B1020" i="10"/>
  <c r="B100" i="49" s="1"/>
  <c r="C1020" i="10"/>
  <c r="C100" i="49" s="1"/>
  <c r="D1020" i="10"/>
  <c r="D100" i="49" s="1"/>
  <c r="E1020" i="10"/>
  <c r="E100" i="49" s="1"/>
  <c r="A1021" i="10"/>
  <c r="A227" i="49" s="1"/>
  <c r="B1021" i="10"/>
  <c r="B227" i="49" s="1"/>
  <c r="C1021" i="10"/>
  <c r="C227" i="49" s="1"/>
  <c r="D1021" i="10"/>
  <c r="D227" i="49" s="1"/>
  <c r="E1021" i="10"/>
  <c r="E227" i="49" s="1"/>
  <c r="A1022" i="10"/>
  <c r="A407" i="49" s="1"/>
  <c r="B1022" i="10"/>
  <c r="B407" i="49" s="1"/>
  <c r="C1022" i="10"/>
  <c r="C407" i="49" s="1"/>
  <c r="D1022" i="10"/>
  <c r="D407" i="49" s="1"/>
  <c r="E1022" i="10"/>
  <c r="E407" i="49" s="1"/>
  <c r="A1023" i="10"/>
  <c r="A437" i="49" s="1"/>
  <c r="B1023" i="10"/>
  <c r="B437" i="49" s="1"/>
  <c r="C1023" i="10"/>
  <c r="C437" i="49" s="1"/>
  <c r="D1023" i="10"/>
  <c r="D437" i="49" s="1"/>
  <c r="E1023" i="10"/>
  <c r="E437" i="49" s="1"/>
  <c r="A1024" i="10"/>
  <c r="A59" i="49" s="1"/>
  <c r="B1024" i="10"/>
  <c r="B59" i="49" s="1"/>
  <c r="C1024" i="10"/>
  <c r="C59" i="49" s="1"/>
  <c r="D1024" i="10"/>
  <c r="D59" i="49" s="1"/>
  <c r="E1024" i="10"/>
  <c r="E59" i="49" s="1"/>
  <c r="A1025" i="10"/>
  <c r="A115" i="49" s="1"/>
  <c r="B1025" i="10"/>
  <c r="B115" i="49" s="1"/>
  <c r="C1025" i="10"/>
  <c r="C115" i="49" s="1"/>
  <c r="D1025" i="10"/>
  <c r="D115" i="49" s="1"/>
  <c r="E1025" i="10"/>
  <c r="E115" i="49" s="1"/>
  <c r="A1026" i="10"/>
  <c r="A426" i="49" s="1"/>
  <c r="B1026" i="10"/>
  <c r="B426" i="49" s="1"/>
  <c r="C1026" i="10"/>
  <c r="C426" i="49" s="1"/>
  <c r="D1026" i="10"/>
  <c r="D426" i="49" s="1"/>
  <c r="E1026" i="10"/>
  <c r="E426" i="49" s="1"/>
  <c r="A1027" i="10"/>
  <c r="A287" i="49" s="1"/>
  <c r="B1027" i="10"/>
  <c r="B287" i="49" s="1"/>
  <c r="C1027" i="10"/>
  <c r="C287" i="49" s="1"/>
  <c r="D1027" i="10"/>
  <c r="D287" i="49" s="1"/>
  <c r="E1027" i="10"/>
  <c r="E287" i="49" s="1"/>
  <c r="A1028" i="10"/>
  <c r="A99" i="49" s="1"/>
  <c r="B1028" i="10"/>
  <c r="B99" i="49" s="1"/>
  <c r="C1028" i="10"/>
  <c r="C99" i="49" s="1"/>
  <c r="D1028" i="10"/>
  <c r="D99" i="49" s="1"/>
  <c r="E1028" i="10"/>
  <c r="E99" i="49" s="1"/>
  <c r="A1029" i="10"/>
  <c r="A337" i="49" s="1"/>
  <c r="B1029" i="10"/>
  <c r="B337" i="49" s="1"/>
  <c r="C1029" i="10"/>
  <c r="C337" i="49" s="1"/>
  <c r="D1029" i="10"/>
  <c r="D337" i="49" s="1"/>
  <c r="E1029" i="10"/>
  <c r="E337" i="49" s="1"/>
  <c r="A1030" i="10"/>
  <c r="A47" i="49" s="1"/>
  <c r="B1030" i="10"/>
  <c r="B47" i="49" s="1"/>
  <c r="C1030" i="10"/>
  <c r="C47" i="49" s="1"/>
  <c r="D1030" i="10"/>
  <c r="D47" i="49" s="1"/>
  <c r="E1030" i="10"/>
  <c r="E47" i="49" s="1"/>
  <c r="A1031" i="10"/>
  <c r="A338" i="49" s="1"/>
  <c r="B1031" i="10"/>
  <c r="B338" i="49" s="1"/>
  <c r="C1031" i="10"/>
  <c r="C338" i="49" s="1"/>
  <c r="D1031" i="10"/>
  <c r="D338" i="49" s="1"/>
  <c r="E1031" i="10"/>
  <c r="E338" i="49" s="1"/>
  <c r="A1032" i="10"/>
  <c r="A322" i="49" s="1"/>
  <c r="B1032" i="10"/>
  <c r="B322" i="49" s="1"/>
  <c r="C1032" i="10"/>
  <c r="C322" i="49" s="1"/>
  <c r="D1032" i="10"/>
  <c r="D322" i="49" s="1"/>
  <c r="E1032" i="10"/>
  <c r="E322" i="49" s="1"/>
  <c r="A1033" i="10"/>
  <c r="A487" i="49" s="1"/>
  <c r="B1033" i="10"/>
  <c r="B487" i="49" s="1"/>
  <c r="C1033" i="10"/>
  <c r="C487" i="49" s="1"/>
  <c r="D1033" i="10"/>
  <c r="D487" i="49" s="1"/>
  <c r="E1033" i="10"/>
  <c r="E487" i="49" s="1"/>
  <c r="A1034" i="10"/>
  <c r="A64" i="49" s="1"/>
  <c r="B1034" i="10"/>
  <c r="B64" i="49" s="1"/>
  <c r="C1034" i="10"/>
  <c r="C64" i="49" s="1"/>
  <c r="D1034" i="10"/>
  <c r="D64" i="49" s="1"/>
  <c r="E1034" i="10"/>
  <c r="E64" i="49" s="1"/>
  <c r="A1035" i="10"/>
  <c r="A130" i="49" s="1"/>
  <c r="B1035" i="10"/>
  <c r="B130" i="49" s="1"/>
  <c r="C1035" i="10"/>
  <c r="C130" i="49" s="1"/>
  <c r="D1035" i="10"/>
  <c r="D130" i="49" s="1"/>
  <c r="E1035" i="10"/>
  <c r="E130" i="49" s="1"/>
  <c r="A1036" i="10"/>
  <c r="A377" i="49" s="1"/>
  <c r="B1036" i="10"/>
  <c r="B377" i="49" s="1"/>
  <c r="C1036" i="10"/>
  <c r="C377" i="49" s="1"/>
  <c r="D1036" i="10"/>
  <c r="D377" i="49" s="1"/>
  <c r="E1036" i="10"/>
  <c r="E377" i="49" s="1"/>
  <c r="A1037" i="10"/>
  <c r="A505" i="49" s="1"/>
  <c r="B1037" i="10"/>
  <c r="B505" i="49" s="1"/>
  <c r="C1037" i="10"/>
  <c r="C505" i="49" s="1"/>
  <c r="D1037" i="10"/>
  <c r="D505" i="49" s="1"/>
  <c r="E1037" i="10"/>
  <c r="E505" i="49" s="1"/>
  <c r="A1038" i="10"/>
  <c r="A339" i="49" s="1"/>
  <c r="B1038" i="10"/>
  <c r="B339" i="49" s="1"/>
  <c r="C1038" i="10"/>
  <c r="C339" i="49" s="1"/>
  <c r="D1038" i="10"/>
  <c r="D339" i="49" s="1"/>
  <c r="E1038" i="10"/>
  <c r="E339" i="49" s="1"/>
  <c r="A1039" i="10"/>
  <c r="A434" i="49" s="1"/>
  <c r="B1039" i="10"/>
  <c r="B434" i="49" s="1"/>
  <c r="C1039" i="10"/>
  <c r="C434" i="49" s="1"/>
  <c r="D1039" i="10"/>
  <c r="D434" i="49" s="1"/>
  <c r="E1039" i="10"/>
  <c r="E434" i="49" s="1"/>
  <c r="B1017" i="10"/>
  <c r="B281" i="49" s="1"/>
  <c r="C1017" i="10"/>
  <c r="C281" i="49" s="1"/>
  <c r="D1017" i="10"/>
  <c r="D281" i="49" s="1"/>
  <c r="E1017" i="10"/>
  <c r="E281" i="49" s="1"/>
  <c r="A1017" i="10"/>
  <c r="A281" i="49" s="1"/>
  <c r="A982" i="10"/>
  <c r="A758" i="49" s="1"/>
  <c r="B982" i="10"/>
  <c r="B758" i="49" s="1"/>
  <c r="C982" i="10"/>
  <c r="C758" i="49" s="1"/>
  <c r="D982" i="10"/>
  <c r="D758" i="49" s="1"/>
  <c r="E982" i="10"/>
  <c r="E758" i="49" s="1"/>
  <c r="A983" i="10"/>
  <c r="A522" i="49" s="1"/>
  <c r="B983" i="10"/>
  <c r="B522" i="49" s="1"/>
  <c r="C983" i="10"/>
  <c r="C522" i="49" s="1"/>
  <c r="D983" i="10"/>
  <c r="D522" i="49" s="1"/>
  <c r="E983" i="10"/>
  <c r="E522" i="49" s="1"/>
  <c r="A984" i="10"/>
  <c r="A119" i="49" s="1"/>
  <c r="B984" i="10"/>
  <c r="B119" i="49" s="1"/>
  <c r="C984" i="10"/>
  <c r="C119" i="49" s="1"/>
  <c r="D984" i="10"/>
  <c r="D119" i="49" s="1"/>
  <c r="E984" i="10"/>
  <c r="E119" i="49" s="1"/>
  <c r="A985" i="10"/>
  <c r="A759" i="49" s="1"/>
  <c r="B985" i="10"/>
  <c r="B759" i="49" s="1"/>
  <c r="C985" i="10"/>
  <c r="C759" i="49" s="1"/>
  <c r="D985" i="10"/>
  <c r="D759" i="49" s="1"/>
  <c r="E985" i="10"/>
  <c r="E759" i="49" s="1"/>
  <c r="A986" i="10"/>
  <c r="A114" i="49" s="1"/>
  <c r="B986" i="10"/>
  <c r="B114" i="49" s="1"/>
  <c r="C986" i="10"/>
  <c r="C114" i="49" s="1"/>
  <c r="D986" i="10"/>
  <c r="D114" i="49" s="1"/>
  <c r="E986" i="10"/>
  <c r="E114" i="49" s="1"/>
  <c r="A987" i="10"/>
  <c r="A760" i="49" s="1"/>
  <c r="B987" i="10"/>
  <c r="B760" i="49" s="1"/>
  <c r="C987" i="10"/>
  <c r="C760" i="49" s="1"/>
  <c r="D987" i="10"/>
  <c r="D760" i="49" s="1"/>
  <c r="E987" i="10"/>
  <c r="E760" i="49" s="1"/>
  <c r="A988" i="10"/>
  <c r="A761" i="49" s="1"/>
  <c r="B988" i="10"/>
  <c r="B761" i="49" s="1"/>
  <c r="C988" i="10"/>
  <c r="C761" i="49" s="1"/>
  <c r="D988" i="10"/>
  <c r="D761" i="49" s="1"/>
  <c r="E988" i="10"/>
  <c r="E761" i="49" s="1"/>
  <c r="A989" i="10"/>
  <c r="A481" i="49" s="1"/>
  <c r="B989" i="10"/>
  <c r="B481" i="49" s="1"/>
  <c r="C989" i="10"/>
  <c r="C481" i="49" s="1"/>
  <c r="D989" i="10"/>
  <c r="D481" i="49" s="1"/>
  <c r="E989" i="10"/>
  <c r="E481" i="49" s="1"/>
  <c r="A990" i="10"/>
  <c r="A324" i="49" s="1"/>
  <c r="B990" i="10"/>
  <c r="B324" i="49" s="1"/>
  <c r="C990" i="10"/>
  <c r="C324" i="49" s="1"/>
  <c r="D990" i="10"/>
  <c r="D324" i="49" s="1"/>
  <c r="E990" i="10"/>
  <c r="E324" i="49" s="1"/>
  <c r="A991" i="10"/>
  <c r="A120" i="49" s="1"/>
  <c r="B991" i="10"/>
  <c r="B120" i="49" s="1"/>
  <c r="C991" i="10"/>
  <c r="C120" i="49" s="1"/>
  <c r="D991" i="10"/>
  <c r="D120" i="49" s="1"/>
  <c r="E991" i="10"/>
  <c r="E120" i="49" s="1"/>
  <c r="A992" i="10"/>
  <c r="A762" i="49" s="1"/>
  <c r="B992" i="10"/>
  <c r="B762" i="49" s="1"/>
  <c r="C992" i="10"/>
  <c r="C762" i="49" s="1"/>
  <c r="D992" i="10"/>
  <c r="D762" i="49" s="1"/>
  <c r="E992" i="10"/>
  <c r="E762" i="49" s="1"/>
  <c r="A993" i="10"/>
  <c r="A763" i="49" s="1"/>
  <c r="B993" i="10"/>
  <c r="B763" i="49" s="1"/>
  <c r="C993" i="10"/>
  <c r="C763" i="49" s="1"/>
  <c r="D993" i="10"/>
  <c r="D763" i="49" s="1"/>
  <c r="E993" i="10"/>
  <c r="E763" i="49" s="1"/>
  <c r="A994" i="10"/>
  <c r="A44" i="49" s="1"/>
  <c r="B994" i="10"/>
  <c r="B44" i="49" s="1"/>
  <c r="C994" i="10"/>
  <c r="C44" i="49" s="1"/>
  <c r="D994" i="10"/>
  <c r="D44" i="49" s="1"/>
  <c r="E994" i="10"/>
  <c r="E44" i="49" s="1"/>
  <c r="A995" i="10"/>
  <c r="A493" i="49" s="1"/>
  <c r="B995" i="10"/>
  <c r="B493" i="49" s="1"/>
  <c r="C995" i="10"/>
  <c r="C493" i="49" s="1"/>
  <c r="D995" i="10"/>
  <c r="D493" i="49" s="1"/>
  <c r="E995" i="10"/>
  <c r="E493" i="49" s="1"/>
  <c r="A996" i="10"/>
  <c r="A764" i="49" s="1"/>
  <c r="B996" i="10"/>
  <c r="B764" i="49" s="1"/>
  <c r="C996" i="10"/>
  <c r="C764" i="49" s="1"/>
  <c r="D996" i="10"/>
  <c r="D764" i="49" s="1"/>
  <c r="E996" i="10"/>
  <c r="E764" i="49" s="1"/>
  <c r="A997" i="10"/>
  <c r="A765" i="49" s="1"/>
  <c r="B997" i="10"/>
  <c r="B765" i="49" s="1"/>
  <c r="C997" i="10"/>
  <c r="C765" i="49" s="1"/>
  <c r="D997" i="10"/>
  <c r="D765" i="49" s="1"/>
  <c r="E997" i="10"/>
  <c r="E765" i="49" s="1"/>
  <c r="F765" i="49"/>
  <c r="A998" i="10"/>
  <c r="A306" i="49" s="1"/>
  <c r="B998" i="10"/>
  <c r="B306" i="49" s="1"/>
  <c r="C998" i="10"/>
  <c r="C306" i="49" s="1"/>
  <c r="D998" i="10"/>
  <c r="D306" i="49" s="1"/>
  <c r="E998" i="10"/>
  <c r="E306" i="49" s="1"/>
  <c r="A999" i="10"/>
  <c r="A230" i="49" s="1"/>
  <c r="B999" i="10"/>
  <c r="B230" i="49" s="1"/>
  <c r="C999" i="10"/>
  <c r="C230" i="49" s="1"/>
  <c r="D999" i="10"/>
  <c r="D230" i="49" s="1"/>
  <c r="E999" i="10"/>
  <c r="E230" i="49" s="1"/>
  <c r="F999" i="10"/>
  <c r="F230" i="49" s="1"/>
  <c r="A1000" i="10"/>
  <c r="A417" i="49" s="1"/>
  <c r="B1000" i="10"/>
  <c r="B417" i="49" s="1"/>
  <c r="C1000" i="10"/>
  <c r="C417" i="49" s="1"/>
  <c r="D1000" i="10"/>
  <c r="D417" i="49" s="1"/>
  <c r="E1000" i="10"/>
  <c r="E417" i="49" s="1"/>
  <c r="A1001" i="10"/>
  <c r="A221" i="49" s="1"/>
  <c r="B1001" i="10"/>
  <c r="B221" i="49" s="1"/>
  <c r="C1001" i="10"/>
  <c r="C221" i="49" s="1"/>
  <c r="D1001" i="10"/>
  <c r="D221" i="49" s="1"/>
  <c r="E1001" i="10"/>
  <c r="E221" i="49" s="1"/>
  <c r="F221" i="49"/>
  <c r="A1002" i="10"/>
  <c r="A448" i="49" s="1"/>
  <c r="B1002" i="10"/>
  <c r="B448" i="49" s="1"/>
  <c r="C1002" i="10"/>
  <c r="C448" i="49" s="1"/>
  <c r="D1002" i="10"/>
  <c r="D448" i="49" s="1"/>
  <c r="E1002" i="10"/>
  <c r="E448" i="49" s="1"/>
  <c r="F448" i="49"/>
  <c r="B981" i="10"/>
  <c r="B220" i="49" s="1"/>
  <c r="C981" i="10"/>
  <c r="C220" i="49" s="1"/>
  <c r="D981" i="10"/>
  <c r="D220" i="49" s="1"/>
  <c r="E981" i="10"/>
  <c r="E220" i="49" s="1"/>
  <c r="A981" i="10"/>
  <c r="A220" i="49" s="1"/>
  <c r="A951" i="10"/>
  <c r="A128" i="49" s="1"/>
  <c r="B951" i="10"/>
  <c r="B128" i="49" s="1"/>
  <c r="C951" i="10"/>
  <c r="C128" i="49" s="1"/>
  <c r="D951" i="10"/>
  <c r="D128" i="49" s="1"/>
  <c r="E951" i="10"/>
  <c r="E128" i="49" s="1"/>
  <c r="A952" i="10"/>
  <c r="A402" i="49" s="1"/>
  <c r="B952" i="10"/>
  <c r="B402" i="49" s="1"/>
  <c r="C952" i="10"/>
  <c r="C402" i="49" s="1"/>
  <c r="D952" i="10"/>
  <c r="D402" i="49" s="1"/>
  <c r="E952" i="10"/>
  <c r="E402" i="49" s="1"/>
  <c r="A953" i="10"/>
  <c r="A161" i="49" s="1"/>
  <c r="B953" i="10"/>
  <c r="B161" i="49" s="1"/>
  <c r="C953" i="10"/>
  <c r="C161" i="49" s="1"/>
  <c r="D953" i="10"/>
  <c r="D161" i="49" s="1"/>
  <c r="E953" i="10"/>
  <c r="E161" i="49" s="1"/>
  <c r="A954" i="10"/>
  <c r="A156" i="49" s="1"/>
  <c r="B954" i="10"/>
  <c r="B156" i="49" s="1"/>
  <c r="C954" i="10"/>
  <c r="C156" i="49" s="1"/>
  <c r="D954" i="10"/>
  <c r="D156" i="49" s="1"/>
  <c r="E954" i="10"/>
  <c r="E156" i="49" s="1"/>
  <c r="A955" i="10"/>
  <c r="A151" i="49" s="1"/>
  <c r="B955" i="10"/>
  <c r="B151" i="49" s="1"/>
  <c r="C955" i="10"/>
  <c r="C151" i="49" s="1"/>
  <c r="D955" i="10"/>
  <c r="D151" i="49" s="1"/>
  <c r="E955" i="10"/>
  <c r="E151" i="49" s="1"/>
  <c r="A956" i="10"/>
  <c r="A334" i="49" s="1"/>
  <c r="B956" i="10"/>
  <c r="B334" i="49" s="1"/>
  <c r="C956" i="10"/>
  <c r="C334" i="49" s="1"/>
  <c r="D956" i="10"/>
  <c r="D334" i="49" s="1"/>
  <c r="E956" i="10"/>
  <c r="E334" i="49" s="1"/>
  <c r="A957" i="10"/>
  <c r="A565" i="49" s="1"/>
  <c r="B957" i="10"/>
  <c r="B565" i="49" s="1"/>
  <c r="C957" i="10"/>
  <c r="C565" i="49" s="1"/>
  <c r="D957" i="10"/>
  <c r="D565" i="49" s="1"/>
  <c r="E957" i="10"/>
  <c r="E565" i="49" s="1"/>
  <c r="A958" i="10"/>
  <c r="A752" i="49" s="1"/>
  <c r="B958" i="10"/>
  <c r="B752" i="49" s="1"/>
  <c r="C958" i="10"/>
  <c r="C752" i="49" s="1"/>
  <c r="D958" i="10"/>
  <c r="D752" i="49" s="1"/>
  <c r="E958" i="10"/>
  <c r="E752" i="49" s="1"/>
  <c r="A959" i="10"/>
  <c r="A753" i="49" s="1"/>
  <c r="B959" i="10"/>
  <c r="B753" i="49" s="1"/>
  <c r="C959" i="10"/>
  <c r="C753" i="49" s="1"/>
  <c r="D959" i="10"/>
  <c r="D753" i="49" s="1"/>
  <c r="E959" i="10"/>
  <c r="E753" i="49" s="1"/>
  <c r="A960" i="10"/>
  <c r="A530" i="49" s="1"/>
  <c r="B960" i="10"/>
  <c r="B530" i="49" s="1"/>
  <c r="C960" i="10"/>
  <c r="C530" i="49" s="1"/>
  <c r="D960" i="10"/>
  <c r="D530" i="49" s="1"/>
  <c r="E960" i="10"/>
  <c r="E530" i="49" s="1"/>
  <c r="A961" i="10"/>
  <c r="A453" i="49" s="1"/>
  <c r="B961" i="10"/>
  <c r="B453" i="49" s="1"/>
  <c r="C961" i="10"/>
  <c r="C453" i="49" s="1"/>
  <c r="D961" i="10"/>
  <c r="D453" i="49" s="1"/>
  <c r="E961" i="10"/>
  <c r="E453" i="49" s="1"/>
  <c r="A962" i="10"/>
  <c r="A179" i="49" s="1"/>
  <c r="B962" i="10"/>
  <c r="B179" i="49" s="1"/>
  <c r="C962" i="10"/>
  <c r="C179" i="49" s="1"/>
  <c r="D962" i="10"/>
  <c r="D179" i="49" s="1"/>
  <c r="E962" i="10"/>
  <c r="E179" i="49" s="1"/>
  <c r="A963" i="10"/>
  <c r="A754" i="49" s="1"/>
  <c r="B963" i="10"/>
  <c r="B754" i="49" s="1"/>
  <c r="C963" i="10"/>
  <c r="C754" i="49" s="1"/>
  <c r="D963" i="10"/>
  <c r="D754" i="49" s="1"/>
  <c r="E963" i="10"/>
  <c r="E754" i="49" s="1"/>
  <c r="A964" i="10"/>
  <c r="A353" i="49" s="1"/>
  <c r="B964" i="10"/>
  <c r="B353" i="49" s="1"/>
  <c r="C964" i="10"/>
  <c r="C353" i="49" s="1"/>
  <c r="D964" i="10"/>
  <c r="D353" i="49" s="1"/>
  <c r="E964" i="10"/>
  <c r="E353" i="49" s="1"/>
  <c r="A965" i="10"/>
  <c r="A81" i="49" s="1"/>
  <c r="B965" i="10"/>
  <c r="B81" i="49" s="1"/>
  <c r="C965" i="10"/>
  <c r="C81" i="49" s="1"/>
  <c r="D965" i="10"/>
  <c r="D81" i="49" s="1"/>
  <c r="E965" i="10"/>
  <c r="E81" i="49" s="1"/>
  <c r="A966" i="10"/>
  <c r="A553" i="49" s="1"/>
  <c r="B966" i="10"/>
  <c r="B553" i="49" s="1"/>
  <c r="C966" i="10"/>
  <c r="C553" i="49" s="1"/>
  <c r="D966" i="10"/>
  <c r="D553" i="49" s="1"/>
  <c r="E966" i="10"/>
  <c r="E553" i="49" s="1"/>
  <c r="A967" i="10"/>
  <c r="A582" i="49" s="1"/>
  <c r="B967" i="10"/>
  <c r="B582" i="49" s="1"/>
  <c r="C967" i="10"/>
  <c r="C582" i="49" s="1"/>
  <c r="D967" i="10"/>
  <c r="D582" i="49" s="1"/>
  <c r="E967" i="10"/>
  <c r="E582" i="49" s="1"/>
  <c r="A968" i="10"/>
  <c r="A84" i="49" s="1"/>
  <c r="B968" i="10"/>
  <c r="B84" i="49" s="1"/>
  <c r="C968" i="10"/>
  <c r="C84" i="49" s="1"/>
  <c r="D968" i="10"/>
  <c r="D84" i="49" s="1"/>
  <c r="E968" i="10"/>
  <c r="E84" i="49" s="1"/>
  <c r="A969" i="10"/>
  <c r="A316" i="49" s="1"/>
  <c r="B969" i="10"/>
  <c r="B316" i="49" s="1"/>
  <c r="C969" i="10"/>
  <c r="C316" i="49" s="1"/>
  <c r="D969" i="10"/>
  <c r="D316" i="49" s="1"/>
  <c r="E969" i="10"/>
  <c r="E316" i="49" s="1"/>
  <c r="A970" i="10"/>
  <c r="A532" i="49" s="1"/>
  <c r="B970" i="10"/>
  <c r="B532" i="49" s="1"/>
  <c r="C970" i="10"/>
  <c r="C532" i="49" s="1"/>
  <c r="D970" i="10"/>
  <c r="D532" i="49" s="1"/>
  <c r="E970" i="10"/>
  <c r="E532" i="49" s="1"/>
  <c r="A971" i="10"/>
  <c r="A387" i="49" s="1"/>
  <c r="B971" i="10"/>
  <c r="B387" i="49" s="1"/>
  <c r="C971" i="10"/>
  <c r="C387" i="49" s="1"/>
  <c r="D971" i="10"/>
  <c r="D387" i="49" s="1"/>
  <c r="E971" i="10"/>
  <c r="E387" i="49" s="1"/>
  <c r="A972" i="10"/>
  <c r="A755" i="49" s="1"/>
  <c r="B972" i="10"/>
  <c r="B755" i="49" s="1"/>
  <c r="C972" i="10"/>
  <c r="C755" i="49" s="1"/>
  <c r="D972" i="10"/>
  <c r="D755" i="49" s="1"/>
  <c r="E972" i="10"/>
  <c r="E755" i="49" s="1"/>
  <c r="A973" i="10"/>
  <c r="A756" i="49" s="1"/>
  <c r="B973" i="10"/>
  <c r="B756" i="49" s="1"/>
  <c r="C973" i="10"/>
  <c r="C756" i="49" s="1"/>
  <c r="D973" i="10"/>
  <c r="D756" i="49" s="1"/>
  <c r="E973" i="10"/>
  <c r="E756" i="49" s="1"/>
  <c r="B950" i="10"/>
  <c r="B106" i="49" s="1"/>
  <c r="C950" i="10"/>
  <c r="C106" i="49" s="1"/>
  <c r="D950" i="10"/>
  <c r="D106" i="49" s="1"/>
  <c r="E950" i="10"/>
  <c r="E106" i="49" s="1"/>
  <c r="A950" i="10"/>
  <c r="A106" i="49" s="1"/>
  <c r="A919" i="10"/>
  <c r="A245" i="49" s="1"/>
  <c r="B919" i="10"/>
  <c r="B245" i="49" s="1"/>
  <c r="C919" i="10"/>
  <c r="C245" i="49" s="1"/>
  <c r="D919" i="10"/>
  <c r="D245" i="49" s="1"/>
  <c r="E919" i="10"/>
  <c r="E245" i="49" s="1"/>
  <c r="A920" i="10"/>
  <c r="A404" i="49" s="1"/>
  <c r="B920" i="10"/>
  <c r="B404" i="49" s="1"/>
  <c r="C920" i="10"/>
  <c r="C404" i="49" s="1"/>
  <c r="D920" i="10"/>
  <c r="D404" i="49" s="1"/>
  <c r="E920" i="10"/>
  <c r="E404" i="49" s="1"/>
  <c r="A921" i="10"/>
  <c r="A749" i="49" s="1"/>
  <c r="B921" i="10"/>
  <c r="B749" i="49" s="1"/>
  <c r="C921" i="10"/>
  <c r="C749" i="49" s="1"/>
  <c r="D921" i="10"/>
  <c r="D749" i="49" s="1"/>
  <c r="E921" i="10"/>
  <c r="E749" i="49" s="1"/>
  <c r="A922" i="10"/>
  <c r="A196" i="49" s="1"/>
  <c r="B922" i="10"/>
  <c r="B196" i="49" s="1"/>
  <c r="C922" i="10"/>
  <c r="C196" i="49" s="1"/>
  <c r="D922" i="10"/>
  <c r="D196" i="49" s="1"/>
  <c r="E922" i="10"/>
  <c r="E196" i="49" s="1"/>
  <c r="A923" i="10"/>
  <c r="A234" i="49" s="1"/>
  <c r="B923" i="10"/>
  <c r="B234" i="49" s="1"/>
  <c r="C923" i="10"/>
  <c r="C234" i="49" s="1"/>
  <c r="D923" i="10"/>
  <c r="D234" i="49" s="1"/>
  <c r="E923" i="10"/>
  <c r="E234" i="49" s="1"/>
  <c r="A924" i="10"/>
  <c r="A370" i="49" s="1"/>
  <c r="B924" i="10"/>
  <c r="B370" i="49" s="1"/>
  <c r="C924" i="10"/>
  <c r="C370" i="49" s="1"/>
  <c r="D924" i="10"/>
  <c r="D370" i="49" s="1"/>
  <c r="E924" i="10"/>
  <c r="E370" i="49" s="1"/>
  <c r="A925" i="10"/>
  <c r="A355" i="49" s="1"/>
  <c r="B925" i="10"/>
  <c r="B355" i="49" s="1"/>
  <c r="C925" i="10"/>
  <c r="C355" i="49" s="1"/>
  <c r="D925" i="10"/>
  <c r="D355" i="49" s="1"/>
  <c r="E925" i="10"/>
  <c r="E355" i="49" s="1"/>
  <c r="A926" i="10"/>
  <c r="A318" i="49" s="1"/>
  <c r="B926" i="10"/>
  <c r="B318" i="49" s="1"/>
  <c r="C926" i="10"/>
  <c r="C318" i="49" s="1"/>
  <c r="D926" i="10"/>
  <c r="D318" i="49" s="1"/>
  <c r="E926" i="10"/>
  <c r="E318" i="49" s="1"/>
  <c r="A927" i="10"/>
  <c r="A244" i="49" s="1"/>
  <c r="B927" i="10"/>
  <c r="B244" i="49" s="1"/>
  <c r="C927" i="10"/>
  <c r="C244" i="49" s="1"/>
  <c r="D927" i="10"/>
  <c r="D244" i="49" s="1"/>
  <c r="E927" i="10"/>
  <c r="E244" i="49" s="1"/>
  <c r="A928" i="10"/>
  <c r="A391" i="49" s="1"/>
  <c r="B928" i="10"/>
  <c r="B391" i="49" s="1"/>
  <c r="C928" i="10"/>
  <c r="C391" i="49" s="1"/>
  <c r="D928" i="10"/>
  <c r="D391" i="49" s="1"/>
  <c r="E928" i="10"/>
  <c r="E391" i="49" s="1"/>
  <c r="A929" i="10"/>
  <c r="A577" i="49" s="1"/>
  <c r="B929" i="10"/>
  <c r="B577" i="49" s="1"/>
  <c r="C929" i="10"/>
  <c r="C577" i="49" s="1"/>
  <c r="D929" i="10"/>
  <c r="D577" i="49" s="1"/>
  <c r="E929" i="10"/>
  <c r="E577" i="49" s="1"/>
  <c r="A930" i="10"/>
  <c r="A260" i="49" s="1"/>
  <c r="B930" i="10"/>
  <c r="B260" i="49" s="1"/>
  <c r="C930" i="10"/>
  <c r="C260" i="49" s="1"/>
  <c r="D930" i="10"/>
  <c r="D260" i="49" s="1"/>
  <c r="E930" i="10"/>
  <c r="E260" i="49" s="1"/>
  <c r="A931" i="10"/>
  <c r="A277" i="49" s="1"/>
  <c r="B931" i="10"/>
  <c r="B277" i="49" s="1"/>
  <c r="C931" i="10"/>
  <c r="C277" i="49" s="1"/>
  <c r="D931" i="10"/>
  <c r="D277" i="49" s="1"/>
  <c r="E931" i="10"/>
  <c r="E277" i="49" s="1"/>
  <c r="A932" i="10"/>
  <c r="A371" i="49" s="1"/>
  <c r="B932" i="10"/>
  <c r="B371" i="49" s="1"/>
  <c r="C932" i="10"/>
  <c r="C371" i="49" s="1"/>
  <c r="D932" i="10"/>
  <c r="D371" i="49" s="1"/>
  <c r="E932" i="10"/>
  <c r="E371" i="49" s="1"/>
  <c r="A933" i="10"/>
  <c r="A320" i="49" s="1"/>
  <c r="B933" i="10"/>
  <c r="B320" i="49" s="1"/>
  <c r="C933" i="10"/>
  <c r="C320" i="49" s="1"/>
  <c r="D933" i="10"/>
  <c r="D320" i="49" s="1"/>
  <c r="E933" i="10"/>
  <c r="E320" i="49" s="1"/>
  <c r="A934" i="10"/>
  <c r="A446" i="49" s="1"/>
  <c r="B934" i="10"/>
  <c r="B446" i="49" s="1"/>
  <c r="C934" i="10"/>
  <c r="C446" i="49" s="1"/>
  <c r="D934" i="10"/>
  <c r="D446" i="49" s="1"/>
  <c r="E934" i="10"/>
  <c r="E446" i="49" s="1"/>
  <c r="A935" i="10"/>
  <c r="A213" i="49" s="1"/>
  <c r="B935" i="10"/>
  <c r="B213" i="49" s="1"/>
  <c r="C935" i="10"/>
  <c r="C213" i="49" s="1"/>
  <c r="D935" i="10"/>
  <c r="D213" i="49" s="1"/>
  <c r="E935" i="10"/>
  <c r="E213" i="49" s="1"/>
  <c r="A936" i="10"/>
  <c r="A405" i="49" s="1"/>
  <c r="B936" i="10"/>
  <c r="B405" i="49" s="1"/>
  <c r="C936" i="10"/>
  <c r="C405" i="49" s="1"/>
  <c r="D936" i="10"/>
  <c r="D405" i="49" s="1"/>
  <c r="E936" i="10"/>
  <c r="E405" i="49" s="1"/>
  <c r="A937" i="10"/>
  <c r="A511" i="49" s="1"/>
  <c r="B937" i="10"/>
  <c r="B511" i="49" s="1"/>
  <c r="C937" i="10"/>
  <c r="C511" i="49" s="1"/>
  <c r="D937" i="10"/>
  <c r="D511" i="49" s="1"/>
  <c r="E937" i="10"/>
  <c r="E511" i="49" s="1"/>
  <c r="A938" i="10"/>
  <c r="A186" i="49" s="1"/>
  <c r="B938" i="10"/>
  <c r="B186" i="49" s="1"/>
  <c r="C938" i="10"/>
  <c r="C186" i="49" s="1"/>
  <c r="D938" i="10"/>
  <c r="D186" i="49" s="1"/>
  <c r="E938" i="10"/>
  <c r="E186" i="49" s="1"/>
  <c r="A939" i="10"/>
  <c r="A451" i="49" s="1"/>
  <c r="B939" i="10"/>
  <c r="B451" i="49" s="1"/>
  <c r="C939" i="10"/>
  <c r="C451" i="49" s="1"/>
  <c r="D939" i="10"/>
  <c r="D451" i="49" s="1"/>
  <c r="E939" i="10"/>
  <c r="E451" i="49" s="1"/>
  <c r="A940" i="10"/>
  <c r="A750" i="49" s="1"/>
  <c r="B940" i="10"/>
  <c r="B750" i="49" s="1"/>
  <c r="C940" i="10"/>
  <c r="C750" i="49" s="1"/>
  <c r="D940" i="10"/>
  <c r="D750" i="49" s="1"/>
  <c r="E940" i="10"/>
  <c r="E750" i="49" s="1"/>
  <c r="A504" i="49"/>
  <c r="B504" i="49"/>
  <c r="D504" i="49"/>
  <c r="E504" i="49"/>
  <c r="A890" i="10"/>
  <c r="A71" i="49" s="1"/>
  <c r="B890" i="10"/>
  <c r="B71" i="49" s="1"/>
  <c r="C890" i="10"/>
  <c r="C71" i="49" s="1"/>
  <c r="D890" i="10"/>
  <c r="D71" i="49" s="1"/>
  <c r="E890" i="10"/>
  <c r="E71" i="49" s="1"/>
  <c r="A891" i="10"/>
  <c r="A475" i="49" s="1"/>
  <c r="B891" i="10"/>
  <c r="B475" i="49" s="1"/>
  <c r="C891" i="10"/>
  <c r="C475" i="49" s="1"/>
  <c r="D891" i="10"/>
  <c r="D475" i="49" s="1"/>
  <c r="E891" i="10"/>
  <c r="E475" i="49" s="1"/>
  <c r="A892" i="10"/>
  <c r="A193" i="49" s="1"/>
  <c r="B892" i="10"/>
  <c r="B193" i="49" s="1"/>
  <c r="C892" i="10"/>
  <c r="C193" i="49" s="1"/>
  <c r="D892" i="10"/>
  <c r="D193" i="49" s="1"/>
  <c r="E892" i="10"/>
  <c r="E193" i="49" s="1"/>
  <c r="A893" i="10"/>
  <c r="A165" i="49" s="1"/>
  <c r="B893" i="10"/>
  <c r="B165" i="49" s="1"/>
  <c r="C893" i="10"/>
  <c r="C165" i="49" s="1"/>
  <c r="D893" i="10"/>
  <c r="D165" i="49" s="1"/>
  <c r="E893" i="10"/>
  <c r="E165" i="49" s="1"/>
  <c r="A894" i="10"/>
  <c r="A424" i="49" s="1"/>
  <c r="B894" i="10"/>
  <c r="B424" i="49" s="1"/>
  <c r="C894" i="10"/>
  <c r="C424" i="49" s="1"/>
  <c r="D894" i="10"/>
  <c r="D424" i="49" s="1"/>
  <c r="E894" i="10"/>
  <c r="E424" i="49" s="1"/>
  <c r="A895" i="10"/>
  <c r="A368" i="49" s="1"/>
  <c r="B895" i="10"/>
  <c r="B368" i="49" s="1"/>
  <c r="C895" i="10"/>
  <c r="C368" i="49" s="1"/>
  <c r="D895" i="10"/>
  <c r="D368" i="49" s="1"/>
  <c r="E895" i="10"/>
  <c r="E368" i="49" s="1"/>
  <c r="A896" i="10"/>
  <c r="A554" i="49" s="1"/>
  <c r="B896" i="10"/>
  <c r="B554" i="49" s="1"/>
  <c r="C896" i="10"/>
  <c r="C554" i="49" s="1"/>
  <c r="D896" i="10"/>
  <c r="D554" i="49" s="1"/>
  <c r="E896" i="10"/>
  <c r="E554" i="49" s="1"/>
  <c r="A897" i="10"/>
  <c r="A746" i="49" s="1"/>
  <c r="B897" i="10"/>
  <c r="B746" i="49" s="1"/>
  <c r="C897" i="10"/>
  <c r="C746" i="49" s="1"/>
  <c r="D897" i="10"/>
  <c r="D746" i="49" s="1"/>
  <c r="E897" i="10"/>
  <c r="E746" i="49" s="1"/>
  <c r="A898" i="10"/>
  <c r="A551" i="49" s="1"/>
  <c r="B898" i="10"/>
  <c r="B551" i="49" s="1"/>
  <c r="C898" i="10"/>
  <c r="C551" i="49" s="1"/>
  <c r="D898" i="10"/>
  <c r="D551" i="49" s="1"/>
  <c r="E898" i="10"/>
  <c r="E551" i="49" s="1"/>
  <c r="A899" i="10"/>
  <c r="A317" i="49" s="1"/>
  <c r="B899" i="10"/>
  <c r="B317" i="49" s="1"/>
  <c r="C899" i="10"/>
  <c r="C317" i="49" s="1"/>
  <c r="D899" i="10"/>
  <c r="D317" i="49" s="1"/>
  <c r="E899" i="10"/>
  <c r="E317" i="49" s="1"/>
  <c r="A900" i="10"/>
  <c r="A16" i="49" s="1"/>
  <c r="B900" i="10"/>
  <c r="B16" i="49" s="1"/>
  <c r="C900" i="10"/>
  <c r="C16" i="49" s="1"/>
  <c r="D900" i="10"/>
  <c r="D16" i="49" s="1"/>
  <c r="E900" i="10"/>
  <c r="E16" i="49" s="1"/>
  <c r="A901" i="10"/>
  <c r="A266" i="49" s="1"/>
  <c r="B901" i="10"/>
  <c r="B266" i="49" s="1"/>
  <c r="C901" i="10"/>
  <c r="C266" i="49" s="1"/>
  <c r="D901" i="10"/>
  <c r="D266" i="49" s="1"/>
  <c r="E901" i="10"/>
  <c r="E266" i="49" s="1"/>
  <c r="A902" i="10"/>
  <c r="A169" i="49" s="1"/>
  <c r="B902" i="10"/>
  <c r="B169" i="49" s="1"/>
  <c r="C902" i="10"/>
  <c r="C169" i="49" s="1"/>
  <c r="D902" i="10"/>
  <c r="D169" i="49" s="1"/>
  <c r="E902" i="10"/>
  <c r="E169" i="49" s="1"/>
  <c r="A903" i="10"/>
  <c r="A413" i="49" s="1"/>
  <c r="B903" i="10"/>
  <c r="B413" i="49" s="1"/>
  <c r="C903" i="10"/>
  <c r="C413" i="49" s="1"/>
  <c r="D903" i="10"/>
  <c r="D413" i="49" s="1"/>
  <c r="E903" i="10"/>
  <c r="E413" i="49" s="1"/>
  <c r="A904" i="10"/>
  <c r="A747" i="49" s="1"/>
  <c r="B904" i="10"/>
  <c r="B747" i="49" s="1"/>
  <c r="C904" i="10"/>
  <c r="C747" i="49" s="1"/>
  <c r="D904" i="10"/>
  <c r="D747" i="49" s="1"/>
  <c r="E904" i="10"/>
  <c r="E747" i="49" s="1"/>
  <c r="A905" i="10"/>
  <c r="A239" i="49" s="1"/>
  <c r="B905" i="10"/>
  <c r="B239" i="49" s="1"/>
  <c r="C905" i="10"/>
  <c r="C239" i="49" s="1"/>
  <c r="D905" i="10"/>
  <c r="D239" i="49" s="1"/>
  <c r="E905" i="10"/>
  <c r="E239" i="49" s="1"/>
  <c r="A906" i="10"/>
  <c r="A218" i="49" s="1"/>
  <c r="B906" i="10"/>
  <c r="B218" i="49" s="1"/>
  <c r="C906" i="10"/>
  <c r="C218" i="49" s="1"/>
  <c r="D906" i="10"/>
  <c r="D218" i="49" s="1"/>
  <c r="E906" i="10"/>
  <c r="E218" i="49" s="1"/>
  <c r="A910" i="10"/>
  <c r="A533" i="49" s="1"/>
  <c r="B889" i="10"/>
  <c r="B265" i="49" s="1"/>
  <c r="C889" i="10"/>
  <c r="C265" i="49" s="1"/>
  <c r="D889" i="10"/>
  <c r="D265" i="49" s="1"/>
  <c r="E889" i="10"/>
  <c r="E265" i="49" s="1"/>
  <c r="A889" i="10"/>
  <c r="A265" i="49" s="1"/>
  <c r="L1042" i="10"/>
  <c r="J1042" i="10"/>
  <c r="I1042" i="10"/>
  <c r="H1042" i="10"/>
  <c r="L1041" i="10"/>
  <c r="J1041" i="10"/>
  <c r="I1041" i="10"/>
  <c r="H1041" i="10"/>
  <c r="L1040" i="10"/>
  <c r="J1040" i="10"/>
  <c r="I1040" i="10"/>
  <c r="H1040" i="10"/>
  <c r="L1039" i="10"/>
  <c r="J1039" i="10"/>
  <c r="J434" i="49" s="1"/>
  <c r="I1039" i="10"/>
  <c r="I434" i="49" s="1"/>
  <c r="H1039" i="10"/>
  <c r="H434" i="49" s="1"/>
  <c r="L1038" i="10"/>
  <c r="J1038" i="10"/>
  <c r="J339" i="49" s="1"/>
  <c r="I1038" i="10"/>
  <c r="I339" i="49" s="1"/>
  <c r="H1038" i="10"/>
  <c r="H339" i="49" s="1"/>
  <c r="L1037" i="10"/>
  <c r="J1037" i="10"/>
  <c r="J505" i="49" s="1"/>
  <c r="I1037" i="10"/>
  <c r="I505" i="49" s="1"/>
  <c r="H1037" i="10"/>
  <c r="H505" i="49" s="1"/>
  <c r="L1036" i="10"/>
  <c r="J1036" i="10"/>
  <c r="J377" i="49" s="1"/>
  <c r="I1036" i="10"/>
  <c r="I377" i="49" s="1"/>
  <c r="H1036" i="10"/>
  <c r="H377" i="49" s="1"/>
  <c r="L1035" i="10"/>
  <c r="J1035" i="10"/>
  <c r="J130" i="49" s="1"/>
  <c r="I1035" i="10"/>
  <c r="I130" i="49" s="1"/>
  <c r="H1035" i="10"/>
  <c r="H130" i="49" s="1"/>
  <c r="L1034" i="10"/>
  <c r="J1034" i="10"/>
  <c r="J64" i="49" s="1"/>
  <c r="I1034" i="10"/>
  <c r="I64" i="49" s="1"/>
  <c r="H1034" i="10"/>
  <c r="H64" i="49" s="1"/>
  <c r="L1033" i="10"/>
  <c r="J1033" i="10"/>
  <c r="J487" i="49" s="1"/>
  <c r="I1033" i="10"/>
  <c r="I487" i="49" s="1"/>
  <c r="H1033" i="10"/>
  <c r="H487" i="49" s="1"/>
  <c r="L1032" i="10"/>
  <c r="J1032" i="10"/>
  <c r="J322" i="49" s="1"/>
  <c r="I1032" i="10"/>
  <c r="I322" i="49" s="1"/>
  <c r="H1032" i="10"/>
  <c r="H322" i="49" s="1"/>
  <c r="L1031" i="10"/>
  <c r="J1031" i="10"/>
  <c r="J338" i="49" s="1"/>
  <c r="I1031" i="10"/>
  <c r="I338" i="49" s="1"/>
  <c r="H1031" i="10"/>
  <c r="H338" i="49" s="1"/>
  <c r="L1030" i="10"/>
  <c r="J1030" i="10"/>
  <c r="J47" i="49" s="1"/>
  <c r="I1030" i="10"/>
  <c r="I47" i="49" s="1"/>
  <c r="H1030" i="10"/>
  <c r="H47" i="49" s="1"/>
  <c r="L1029" i="10"/>
  <c r="J1029" i="10"/>
  <c r="J337" i="49" s="1"/>
  <c r="I1029" i="10"/>
  <c r="I337" i="49" s="1"/>
  <c r="H1029" i="10"/>
  <c r="H337" i="49" s="1"/>
  <c r="L1028" i="10"/>
  <c r="J1028" i="10"/>
  <c r="J99" i="49" s="1"/>
  <c r="I1028" i="10"/>
  <c r="I99" i="49" s="1"/>
  <c r="H1028" i="10"/>
  <c r="H99" i="49" s="1"/>
  <c r="L1027" i="10"/>
  <c r="J1027" i="10"/>
  <c r="J287" i="49" s="1"/>
  <c r="I1027" i="10"/>
  <c r="I287" i="49" s="1"/>
  <c r="H1027" i="10"/>
  <c r="H287" i="49" s="1"/>
  <c r="L1026" i="10"/>
  <c r="J1026" i="10"/>
  <c r="J426" i="49" s="1"/>
  <c r="I1026" i="10"/>
  <c r="I426" i="49" s="1"/>
  <c r="H1026" i="10"/>
  <c r="H426" i="49" s="1"/>
  <c r="L1025" i="10"/>
  <c r="J1025" i="10"/>
  <c r="J115" i="49" s="1"/>
  <c r="I1025" i="10"/>
  <c r="I115" i="49" s="1"/>
  <c r="H1025" i="10"/>
  <c r="H115" i="49" s="1"/>
  <c r="L1024" i="10"/>
  <c r="J1024" i="10"/>
  <c r="J59" i="49" s="1"/>
  <c r="I1024" i="10"/>
  <c r="I59" i="49" s="1"/>
  <c r="H1024" i="10"/>
  <c r="H59" i="49" s="1"/>
  <c r="L1023" i="10"/>
  <c r="J1023" i="10"/>
  <c r="J437" i="49" s="1"/>
  <c r="I1023" i="10"/>
  <c r="I437" i="49" s="1"/>
  <c r="H1023" i="10"/>
  <c r="H437" i="49" s="1"/>
  <c r="L1022" i="10"/>
  <c r="J1022" i="10"/>
  <c r="J407" i="49" s="1"/>
  <c r="I1022" i="10"/>
  <c r="I407" i="49" s="1"/>
  <c r="H1022" i="10"/>
  <c r="H407" i="49" s="1"/>
  <c r="L1021" i="10"/>
  <c r="J1021" i="10"/>
  <c r="J227" i="49" s="1"/>
  <c r="I1021" i="10"/>
  <c r="I227" i="49" s="1"/>
  <c r="H1021" i="10"/>
  <c r="H227" i="49" s="1"/>
  <c r="L1020" i="10"/>
  <c r="J1020" i="10"/>
  <c r="J100" i="49" s="1"/>
  <c r="I1020" i="10"/>
  <c r="I100" i="49" s="1"/>
  <c r="H1020" i="10"/>
  <c r="H100" i="49" s="1"/>
  <c r="L1019" i="10"/>
  <c r="J1019" i="10"/>
  <c r="J311" i="49" s="1"/>
  <c r="I1019" i="10"/>
  <c r="I311" i="49" s="1"/>
  <c r="H1019" i="10"/>
  <c r="H311" i="49" s="1"/>
  <c r="L1018" i="10"/>
  <c r="J1018" i="10"/>
  <c r="J768" i="49" s="1"/>
  <c r="I1018" i="10"/>
  <c r="I768" i="49" s="1"/>
  <c r="H1018" i="10"/>
  <c r="H768" i="49" s="1"/>
  <c r="L1017" i="10"/>
  <c r="J1017" i="10"/>
  <c r="J281" i="49" s="1"/>
  <c r="I1017" i="10"/>
  <c r="I281" i="49" s="1"/>
  <c r="H1017" i="10"/>
  <c r="H281" i="49" s="1"/>
  <c r="L1014" i="10"/>
  <c r="J1014" i="10"/>
  <c r="I1014" i="10"/>
  <c r="H1014" i="10"/>
  <c r="L1013" i="10"/>
  <c r="J1013" i="10"/>
  <c r="J182" i="49" s="1"/>
  <c r="I1013" i="10"/>
  <c r="I182" i="49" s="1"/>
  <c r="H1013" i="10"/>
  <c r="H182" i="49" s="1"/>
  <c r="L1012" i="10"/>
  <c r="J1012" i="10"/>
  <c r="J766" i="49" s="1"/>
  <c r="I1012" i="10"/>
  <c r="I766" i="49" s="1"/>
  <c r="H1012" i="10"/>
  <c r="H766" i="49" s="1"/>
  <c r="L1011" i="10"/>
  <c r="J1011" i="10"/>
  <c r="I1011" i="10"/>
  <c r="H1011" i="10"/>
  <c r="L1010" i="10"/>
  <c r="J1010" i="10"/>
  <c r="J535" i="49" s="1"/>
  <c r="I1010" i="10"/>
  <c r="I535" i="49" s="1"/>
  <c r="H1010" i="10"/>
  <c r="H535" i="49" s="1"/>
  <c r="L1009" i="10"/>
  <c r="J1009" i="10"/>
  <c r="I1009" i="10"/>
  <c r="H1009" i="10"/>
  <c r="L1008" i="10"/>
  <c r="J1008" i="10"/>
  <c r="I1008" i="10"/>
  <c r="H1008" i="10"/>
  <c r="L1002" i="10"/>
  <c r="J1002" i="10"/>
  <c r="J448" i="49" s="1"/>
  <c r="I1002" i="10"/>
  <c r="I448" i="49" s="1"/>
  <c r="H1002" i="10"/>
  <c r="H448" i="49" s="1"/>
  <c r="L1001" i="10"/>
  <c r="J1001" i="10"/>
  <c r="J221" i="49" s="1"/>
  <c r="I1001" i="10"/>
  <c r="I221" i="49" s="1"/>
  <c r="H1001" i="10"/>
  <c r="H221" i="49" s="1"/>
  <c r="L1000" i="10"/>
  <c r="J1000" i="10"/>
  <c r="J417" i="49" s="1"/>
  <c r="I1000" i="10"/>
  <c r="I417" i="49" s="1"/>
  <c r="H1000" i="10"/>
  <c r="H417" i="49" s="1"/>
  <c r="L999" i="10"/>
  <c r="J999" i="10"/>
  <c r="J230" i="49" s="1"/>
  <c r="I999" i="10"/>
  <c r="I230" i="49" s="1"/>
  <c r="H999" i="10"/>
  <c r="H230" i="49" s="1"/>
  <c r="L998" i="10"/>
  <c r="J998" i="10"/>
  <c r="J306" i="49" s="1"/>
  <c r="I998" i="10"/>
  <c r="I306" i="49" s="1"/>
  <c r="H998" i="10"/>
  <c r="H306" i="49" s="1"/>
  <c r="L997" i="10"/>
  <c r="J997" i="10"/>
  <c r="J765" i="49" s="1"/>
  <c r="I997" i="10"/>
  <c r="I765" i="49" s="1"/>
  <c r="H997" i="10"/>
  <c r="H765" i="49" s="1"/>
  <c r="L996" i="10"/>
  <c r="J996" i="10"/>
  <c r="J764" i="49" s="1"/>
  <c r="I996" i="10"/>
  <c r="I764" i="49" s="1"/>
  <c r="H996" i="10"/>
  <c r="H764" i="49" s="1"/>
  <c r="L995" i="10"/>
  <c r="J995" i="10"/>
  <c r="J493" i="49" s="1"/>
  <c r="I995" i="10"/>
  <c r="I493" i="49" s="1"/>
  <c r="H995" i="10"/>
  <c r="H493" i="49" s="1"/>
  <c r="L994" i="10"/>
  <c r="J994" i="10"/>
  <c r="J44" i="49" s="1"/>
  <c r="I994" i="10"/>
  <c r="I44" i="49" s="1"/>
  <c r="H994" i="10"/>
  <c r="H44" i="49" s="1"/>
  <c r="L993" i="10"/>
  <c r="J993" i="10"/>
  <c r="J763" i="49" s="1"/>
  <c r="I993" i="10"/>
  <c r="I763" i="49" s="1"/>
  <c r="H993" i="10"/>
  <c r="H763" i="49" s="1"/>
  <c r="L992" i="10"/>
  <c r="J992" i="10"/>
  <c r="J762" i="49" s="1"/>
  <c r="I992" i="10"/>
  <c r="I762" i="49" s="1"/>
  <c r="H992" i="10"/>
  <c r="H762" i="49" s="1"/>
  <c r="L991" i="10"/>
  <c r="J991" i="10"/>
  <c r="J120" i="49" s="1"/>
  <c r="I991" i="10"/>
  <c r="I120" i="49" s="1"/>
  <c r="H991" i="10"/>
  <c r="H120" i="49" s="1"/>
  <c r="L990" i="10"/>
  <c r="J990" i="10"/>
  <c r="J324" i="49" s="1"/>
  <c r="I990" i="10"/>
  <c r="I324" i="49" s="1"/>
  <c r="H990" i="10"/>
  <c r="H324" i="49" s="1"/>
  <c r="L989" i="10"/>
  <c r="J989" i="10"/>
  <c r="J481" i="49" s="1"/>
  <c r="I989" i="10"/>
  <c r="I481" i="49" s="1"/>
  <c r="H989" i="10"/>
  <c r="H481" i="49" s="1"/>
  <c r="L988" i="10"/>
  <c r="J988" i="10"/>
  <c r="J761" i="49" s="1"/>
  <c r="I988" i="10"/>
  <c r="I761" i="49" s="1"/>
  <c r="H988" i="10"/>
  <c r="H761" i="49" s="1"/>
  <c r="L987" i="10"/>
  <c r="J987" i="10"/>
  <c r="J760" i="49" s="1"/>
  <c r="I987" i="10"/>
  <c r="I760" i="49" s="1"/>
  <c r="H987" i="10"/>
  <c r="H760" i="49" s="1"/>
  <c r="L986" i="10"/>
  <c r="J986" i="10"/>
  <c r="J114" i="49" s="1"/>
  <c r="I986" i="10"/>
  <c r="I114" i="49" s="1"/>
  <c r="H986" i="10"/>
  <c r="H114" i="49" s="1"/>
  <c r="L985" i="10"/>
  <c r="J985" i="10"/>
  <c r="J759" i="49" s="1"/>
  <c r="I985" i="10"/>
  <c r="I759" i="49" s="1"/>
  <c r="H985" i="10"/>
  <c r="H759" i="49" s="1"/>
  <c r="L984" i="10"/>
  <c r="J984" i="10"/>
  <c r="J119" i="49" s="1"/>
  <c r="I984" i="10"/>
  <c r="I119" i="49" s="1"/>
  <c r="H984" i="10"/>
  <c r="H119" i="49" s="1"/>
  <c r="L983" i="10"/>
  <c r="J983" i="10"/>
  <c r="J522" i="49" s="1"/>
  <c r="I983" i="10"/>
  <c r="I522" i="49" s="1"/>
  <c r="H983" i="10"/>
  <c r="H522" i="49" s="1"/>
  <c r="L982" i="10"/>
  <c r="J982" i="10"/>
  <c r="J758" i="49" s="1"/>
  <c r="I982" i="10"/>
  <c r="I758" i="49" s="1"/>
  <c r="H982" i="10"/>
  <c r="H758" i="49" s="1"/>
  <c r="L981" i="10"/>
  <c r="J981" i="10"/>
  <c r="J220" i="49" s="1"/>
  <c r="I981" i="10"/>
  <c r="I220" i="49" s="1"/>
  <c r="H981" i="10"/>
  <c r="H220" i="49" s="1"/>
  <c r="L978" i="10"/>
  <c r="J978" i="10"/>
  <c r="I978" i="10"/>
  <c r="H978" i="10"/>
  <c r="L977" i="10"/>
  <c r="J977" i="10"/>
  <c r="I977" i="10"/>
  <c r="H977" i="10"/>
  <c r="L976" i="10"/>
  <c r="J976" i="10"/>
  <c r="I976" i="10"/>
  <c r="H976" i="10"/>
  <c r="L974" i="10"/>
  <c r="J974" i="10"/>
  <c r="J510" i="49" s="1"/>
  <c r="I974" i="10"/>
  <c r="I510" i="49" s="1"/>
  <c r="H974" i="10"/>
  <c r="H510" i="49" s="1"/>
  <c r="L973" i="10"/>
  <c r="J973" i="10"/>
  <c r="J756" i="49" s="1"/>
  <c r="I973" i="10"/>
  <c r="I756" i="49" s="1"/>
  <c r="H973" i="10"/>
  <c r="H756" i="49" s="1"/>
  <c r="L972" i="10"/>
  <c r="J972" i="10"/>
  <c r="J755" i="49" s="1"/>
  <c r="I972" i="10"/>
  <c r="I755" i="49" s="1"/>
  <c r="H972" i="10"/>
  <c r="H755" i="49" s="1"/>
  <c r="L971" i="10"/>
  <c r="J971" i="10"/>
  <c r="J387" i="49" s="1"/>
  <c r="I971" i="10"/>
  <c r="I387" i="49" s="1"/>
  <c r="H971" i="10"/>
  <c r="H387" i="49" s="1"/>
  <c r="L970" i="10"/>
  <c r="J970" i="10"/>
  <c r="J532" i="49" s="1"/>
  <c r="I970" i="10"/>
  <c r="I532" i="49" s="1"/>
  <c r="H970" i="10"/>
  <c r="H532" i="49" s="1"/>
  <c r="L969" i="10"/>
  <c r="J969" i="10"/>
  <c r="J316" i="49" s="1"/>
  <c r="I969" i="10"/>
  <c r="I316" i="49" s="1"/>
  <c r="H969" i="10"/>
  <c r="H316" i="49" s="1"/>
  <c r="L968" i="10"/>
  <c r="J968" i="10"/>
  <c r="J84" i="49" s="1"/>
  <c r="I968" i="10"/>
  <c r="I84" i="49" s="1"/>
  <c r="H968" i="10"/>
  <c r="H84" i="49" s="1"/>
  <c r="L967" i="10"/>
  <c r="J967" i="10"/>
  <c r="J582" i="49" s="1"/>
  <c r="I967" i="10"/>
  <c r="I582" i="49" s="1"/>
  <c r="H967" i="10"/>
  <c r="H582" i="49" s="1"/>
  <c r="L966" i="10"/>
  <c r="J966" i="10"/>
  <c r="J553" i="49" s="1"/>
  <c r="I966" i="10"/>
  <c r="I553" i="49" s="1"/>
  <c r="H966" i="10"/>
  <c r="H553" i="49" s="1"/>
  <c r="L965" i="10"/>
  <c r="J965" i="10"/>
  <c r="J81" i="49" s="1"/>
  <c r="I965" i="10"/>
  <c r="I81" i="49" s="1"/>
  <c r="H965" i="10"/>
  <c r="H81" i="49" s="1"/>
  <c r="L964" i="10"/>
  <c r="J964" i="10"/>
  <c r="J353" i="49" s="1"/>
  <c r="I964" i="10"/>
  <c r="I353" i="49" s="1"/>
  <c r="H964" i="10"/>
  <c r="H353" i="49" s="1"/>
  <c r="L963" i="10"/>
  <c r="J963" i="10"/>
  <c r="J754" i="49" s="1"/>
  <c r="I963" i="10"/>
  <c r="I754" i="49" s="1"/>
  <c r="H963" i="10"/>
  <c r="H754" i="49" s="1"/>
  <c r="L962" i="10"/>
  <c r="J962" i="10"/>
  <c r="J179" i="49" s="1"/>
  <c r="I962" i="10"/>
  <c r="I179" i="49" s="1"/>
  <c r="H962" i="10"/>
  <c r="H179" i="49" s="1"/>
  <c r="L961" i="10"/>
  <c r="J961" i="10"/>
  <c r="J453" i="49" s="1"/>
  <c r="I961" i="10"/>
  <c r="I453" i="49" s="1"/>
  <c r="H961" i="10"/>
  <c r="H453" i="49" s="1"/>
  <c r="L960" i="10"/>
  <c r="J960" i="10"/>
  <c r="J530" i="49" s="1"/>
  <c r="I960" i="10"/>
  <c r="I530" i="49" s="1"/>
  <c r="H960" i="10"/>
  <c r="H530" i="49" s="1"/>
  <c r="L959" i="10"/>
  <c r="J959" i="10"/>
  <c r="J753" i="49" s="1"/>
  <c r="I959" i="10"/>
  <c r="I753" i="49" s="1"/>
  <c r="H959" i="10"/>
  <c r="H753" i="49" s="1"/>
  <c r="L958" i="10"/>
  <c r="J958" i="10"/>
  <c r="J752" i="49" s="1"/>
  <c r="I958" i="10"/>
  <c r="I752" i="49" s="1"/>
  <c r="H958" i="10"/>
  <c r="H752" i="49" s="1"/>
  <c r="L957" i="10"/>
  <c r="J957" i="10"/>
  <c r="J565" i="49" s="1"/>
  <c r="I957" i="10"/>
  <c r="I565" i="49" s="1"/>
  <c r="H957" i="10"/>
  <c r="H565" i="49" s="1"/>
  <c r="L956" i="10"/>
  <c r="J956" i="10"/>
  <c r="J334" i="49" s="1"/>
  <c r="I956" i="10"/>
  <c r="I334" i="49" s="1"/>
  <c r="H956" i="10"/>
  <c r="H334" i="49" s="1"/>
  <c r="L955" i="10"/>
  <c r="J955" i="10"/>
  <c r="J151" i="49" s="1"/>
  <c r="I955" i="10"/>
  <c r="I151" i="49" s="1"/>
  <c r="H955" i="10"/>
  <c r="H151" i="49" s="1"/>
  <c r="L954" i="10"/>
  <c r="J954" i="10"/>
  <c r="J156" i="49" s="1"/>
  <c r="I954" i="10"/>
  <c r="I156" i="49" s="1"/>
  <c r="H954" i="10"/>
  <c r="H156" i="49" s="1"/>
  <c r="L953" i="10"/>
  <c r="J953" i="10"/>
  <c r="J161" i="49" s="1"/>
  <c r="I953" i="10"/>
  <c r="I161" i="49" s="1"/>
  <c r="H953" i="10"/>
  <c r="H161" i="49" s="1"/>
  <c r="L952" i="10"/>
  <c r="J952" i="10"/>
  <c r="J402" i="49" s="1"/>
  <c r="I952" i="10"/>
  <c r="I402" i="49" s="1"/>
  <c r="H952" i="10"/>
  <c r="H402" i="49" s="1"/>
  <c r="L951" i="10"/>
  <c r="J951" i="10"/>
  <c r="J128" i="49" s="1"/>
  <c r="I951" i="10"/>
  <c r="I128" i="49" s="1"/>
  <c r="H951" i="10"/>
  <c r="H128" i="49" s="1"/>
  <c r="L950" i="10"/>
  <c r="J950" i="10"/>
  <c r="J106" i="49" s="1"/>
  <c r="I950" i="10"/>
  <c r="I106" i="49" s="1"/>
  <c r="H950" i="10"/>
  <c r="H106" i="49" s="1"/>
  <c r="A856" i="10"/>
  <c r="A197" i="49" s="1"/>
  <c r="B856" i="10"/>
  <c r="B197" i="49" s="1"/>
  <c r="C856" i="10"/>
  <c r="C197" i="49" s="1"/>
  <c r="D856" i="10"/>
  <c r="D197" i="49" s="1"/>
  <c r="E856" i="10"/>
  <c r="E197" i="49" s="1"/>
  <c r="A857" i="10"/>
  <c r="A739" i="49" s="1"/>
  <c r="B857" i="10"/>
  <c r="B739" i="49" s="1"/>
  <c r="C857" i="10"/>
  <c r="C739" i="49" s="1"/>
  <c r="D857" i="10"/>
  <c r="D739" i="49" s="1"/>
  <c r="E857" i="10"/>
  <c r="E739" i="49" s="1"/>
  <c r="A858" i="10"/>
  <c r="A259" i="49" s="1"/>
  <c r="B858" i="10"/>
  <c r="B259" i="49" s="1"/>
  <c r="C858" i="10"/>
  <c r="C259" i="49" s="1"/>
  <c r="D858" i="10"/>
  <c r="D259" i="49" s="1"/>
  <c r="E858" i="10"/>
  <c r="E259" i="49" s="1"/>
  <c r="A859" i="10"/>
  <c r="A566" i="49" s="1"/>
  <c r="B859" i="10"/>
  <c r="B566" i="49" s="1"/>
  <c r="C859" i="10"/>
  <c r="C566" i="49" s="1"/>
  <c r="D859" i="10"/>
  <c r="D566" i="49" s="1"/>
  <c r="E859" i="10"/>
  <c r="E566" i="49" s="1"/>
  <c r="A860" i="10"/>
  <c r="A258" i="49" s="1"/>
  <c r="B860" i="10"/>
  <c r="B258" i="49" s="1"/>
  <c r="C860" i="10"/>
  <c r="C258" i="49" s="1"/>
  <c r="D860" i="10"/>
  <c r="D258" i="49" s="1"/>
  <c r="E860" i="10"/>
  <c r="E258" i="49" s="1"/>
  <c r="A861" i="10"/>
  <c r="A471" i="49" s="1"/>
  <c r="B861" i="10"/>
  <c r="B471" i="49" s="1"/>
  <c r="C861" i="10"/>
  <c r="C471" i="49" s="1"/>
  <c r="D861" i="10"/>
  <c r="D471" i="49" s="1"/>
  <c r="E861" i="10"/>
  <c r="E471" i="49" s="1"/>
  <c r="A862" i="10"/>
  <c r="A740" i="49" s="1"/>
  <c r="B862" i="10"/>
  <c r="B740" i="49" s="1"/>
  <c r="C862" i="10"/>
  <c r="C740" i="49" s="1"/>
  <c r="D862" i="10"/>
  <c r="D740" i="49" s="1"/>
  <c r="E862" i="10"/>
  <c r="E740" i="49" s="1"/>
  <c r="A863" i="10"/>
  <c r="A470" i="49" s="1"/>
  <c r="B863" i="10"/>
  <c r="B470" i="49" s="1"/>
  <c r="C863" i="10"/>
  <c r="C470" i="49" s="1"/>
  <c r="D863" i="10"/>
  <c r="D470" i="49" s="1"/>
  <c r="E863" i="10"/>
  <c r="E470" i="49" s="1"/>
  <c r="A864" i="10"/>
  <c r="A741" i="49" s="1"/>
  <c r="B864" i="10"/>
  <c r="B741" i="49" s="1"/>
  <c r="C864" i="10"/>
  <c r="C741" i="49" s="1"/>
  <c r="D864" i="10"/>
  <c r="D741" i="49" s="1"/>
  <c r="E864" i="10"/>
  <c r="E741" i="49" s="1"/>
  <c r="A865" i="10"/>
  <c r="A323" i="49" s="1"/>
  <c r="B865" i="10"/>
  <c r="B323" i="49" s="1"/>
  <c r="C865" i="10"/>
  <c r="C323" i="49" s="1"/>
  <c r="D865" i="10"/>
  <c r="D323" i="49" s="1"/>
  <c r="E865" i="10"/>
  <c r="E323" i="49" s="1"/>
  <c r="A866" i="10"/>
  <c r="A742" i="49" s="1"/>
  <c r="B866" i="10"/>
  <c r="B742" i="49" s="1"/>
  <c r="C866" i="10"/>
  <c r="C742" i="49" s="1"/>
  <c r="D866" i="10"/>
  <c r="D742" i="49" s="1"/>
  <c r="E866" i="10"/>
  <c r="E742" i="49" s="1"/>
  <c r="A867" i="10"/>
  <c r="A586" i="49" s="1"/>
  <c r="B867" i="10"/>
  <c r="B586" i="49" s="1"/>
  <c r="C867" i="10"/>
  <c r="C586" i="49" s="1"/>
  <c r="D867" i="10"/>
  <c r="D586" i="49" s="1"/>
  <c r="E867" i="10"/>
  <c r="E586" i="49" s="1"/>
  <c r="A868" i="10"/>
  <c r="A550" i="49" s="1"/>
  <c r="B868" i="10"/>
  <c r="B550" i="49" s="1"/>
  <c r="C868" i="10"/>
  <c r="C550" i="49" s="1"/>
  <c r="D868" i="10"/>
  <c r="D550" i="49" s="1"/>
  <c r="E868" i="10"/>
  <c r="E550" i="49" s="1"/>
  <c r="A869" i="10"/>
  <c r="A215" i="49" s="1"/>
  <c r="B869" i="10"/>
  <c r="B215" i="49" s="1"/>
  <c r="C869" i="10"/>
  <c r="C215" i="49" s="1"/>
  <c r="D869" i="10"/>
  <c r="D215" i="49" s="1"/>
  <c r="E869" i="10"/>
  <c r="E215" i="49" s="1"/>
  <c r="A870" i="10"/>
  <c r="A300" i="49" s="1"/>
  <c r="B870" i="10"/>
  <c r="B300" i="49" s="1"/>
  <c r="C870" i="10"/>
  <c r="C300" i="49" s="1"/>
  <c r="D870" i="10"/>
  <c r="D300" i="49" s="1"/>
  <c r="E870" i="10"/>
  <c r="E300" i="49" s="1"/>
  <c r="A871" i="10"/>
  <c r="A465" i="49" s="1"/>
  <c r="B871" i="10"/>
  <c r="B465" i="49" s="1"/>
  <c r="C871" i="10"/>
  <c r="C465" i="49" s="1"/>
  <c r="D871" i="10"/>
  <c r="D465" i="49" s="1"/>
  <c r="E871" i="10"/>
  <c r="E465" i="49" s="1"/>
  <c r="A872" i="10"/>
  <c r="A411" i="49" s="1"/>
  <c r="B872" i="10"/>
  <c r="B411" i="49" s="1"/>
  <c r="C872" i="10"/>
  <c r="C411" i="49" s="1"/>
  <c r="D872" i="10"/>
  <c r="D411" i="49" s="1"/>
  <c r="E872" i="10"/>
  <c r="E411" i="49" s="1"/>
  <c r="A873" i="10"/>
  <c r="A743" i="49" s="1"/>
  <c r="B873" i="10"/>
  <c r="B743" i="49" s="1"/>
  <c r="C873" i="10"/>
  <c r="C743" i="49" s="1"/>
  <c r="D873" i="10"/>
  <c r="D743" i="49" s="1"/>
  <c r="E873" i="10"/>
  <c r="E743" i="49" s="1"/>
  <c r="A874" i="10"/>
  <c r="A372" i="49" s="1"/>
  <c r="B874" i="10"/>
  <c r="B372" i="49" s="1"/>
  <c r="C874" i="10"/>
  <c r="C372" i="49" s="1"/>
  <c r="D874" i="10"/>
  <c r="D372" i="49" s="1"/>
  <c r="E874" i="10"/>
  <c r="E372" i="49" s="1"/>
  <c r="A875" i="10"/>
  <c r="A427" i="49" s="1"/>
  <c r="B875" i="10"/>
  <c r="B427" i="49" s="1"/>
  <c r="C875" i="10"/>
  <c r="C427" i="49" s="1"/>
  <c r="D875" i="10"/>
  <c r="D427" i="49" s="1"/>
  <c r="E875" i="10"/>
  <c r="E427" i="49" s="1"/>
  <c r="A876" i="10"/>
  <c r="A299" i="49" s="1"/>
  <c r="B876" i="10"/>
  <c r="B299" i="49" s="1"/>
  <c r="C876" i="10"/>
  <c r="C299" i="49" s="1"/>
  <c r="D876" i="10"/>
  <c r="D299" i="49" s="1"/>
  <c r="E876" i="10"/>
  <c r="E299" i="49" s="1"/>
  <c r="A877" i="10"/>
  <c r="A357" i="49" s="1"/>
  <c r="B877" i="10"/>
  <c r="B357" i="49" s="1"/>
  <c r="C877" i="10"/>
  <c r="C357" i="49" s="1"/>
  <c r="D877" i="10"/>
  <c r="D357" i="49" s="1"/>
  <c r="E877" i="10"/>
  <c r="E357" i="49" s="1"/>
  <c r="A878" i="10"/>
  <c r="A744" i="49" s="1"/>
  <c r="B878" i="10"/>
  <c r="B744" i="49" s="1"/>
  <c r="C878" i="10"/>
  <c r="C744" i="49" s="1"/>
  <c r="D878" i="10"/>
  <c r="D744" i="49" s="1"/>
  <c r="E878" i="10"/>
  <c r="E744" i="49" s="1"/>
  <c r="A879" i="10"/>
  <c r="A449" i="49" s="1"/>
  <c r="B879" i="10"/>
  <c r="B449" i="49" s="1"/>
  <c r="C879" i="10"/>
  <c r="C449" i="49" s="1"/>
  <c r="D879" i="10"/>
  <c r="D449" i="49" s="1"/>
  <c r="E879" i="10"/>
  <c r="E449" i="49" s="1"/>
  <c r="B855" i="10"/>
  <c r="B549" i="49" s="1"/>
  <c r="C855" i="10"/>
  <c r="C549" i="49" s="1"/>
  <c r="D855" i="10"/>
  <c r="D549" i="49" s="1"/>
  <c r="E855" i="10"/>
  <c r="E549" i="49" s="1"/>
  <c r="A855" i="10"/>
  <c r="A549" i="49" s="1"/>
  <c r="L947" i="10"/>
  <c r="J947" i="10"/>
  <c r="I947" i="10"/>
  <c r="H947" i="10"/>
  <c r="L946" i="10"/>
  <c r="J946" i="10"/>
  <c r="I946" i="10"/>
  <c r="H946" i="10"/>
  <c r="L945" i="10"/>
  <c r="J945" i="10"/>
  <c r="J518" i="49" s="1"/>
  <c r="I945" i="10"/>
  <c r="I518" i="49" s="1"/>
  <c r="H945" i="10"/>
  <c r="H518" i="49" s="1"/>
  <c r="L944" i="10"/>
  <c r="J944" i="10"/>
  <c r="I944" i="10"/>
  <c r="H944" i="10"/>
  <c r="L943" i="10"/>
  <c r="J943" i="10"/>
  <c r="I943" i="10"/>
  <c r="H943" i="10"/>
  <c r="L940" i="10"/>
  <c r="J940" i="10"/>
  <c r="J750" i="49" s="1"/>
  <c r="I940" i="10"/>
  <c r="I750" i="49" s="1"/>
  <c r="H940" i="10"/>
  <c r="H750" i="49" s="1"/>
  <c r="L939" i="10"/>
  <c r="J939" i="10"/>
  <c r="J451" i="49" s="1"/>
  <c r="I939" i="10"/>
  <c r="I451" i="49" s="1"/>
  <c r="H939" i="10"/>
  <c r="H451" i="49" s="1"/>
  <c r="L938" i="10"/>
  <c r="J938" i="10"/>
  <c r="J186" i="49" s="1"/>
  <c r="I938" i="10"/>
  <c r="I186" i="49" s="1"/>
  <c r="H938" i="10"/>
  <c r="H186" i="49" s="1"/>
  <c r="L937" i="10"/>
  <c r="J937" i="10"/>
  <c r="J511" i="49" s="1"/>
  <c r="I937" i="10"/>
  <c r="I511" i="49" s="1"/>
  <c r="H937" i="10"/>
  <c r="H511" i="49" s="1"/>
  <c r="L936" i="10"/>
  <c r="J936" i="10"/>
  <c r="J405" i="49" s="1"/>
  <c r="I936" i="10"/>
  <c r="I405" i="49" s="1"/>
  <c r="H936" i="10"/>
  <c r="H405" i="49" s="1"/>
  <c r="L935" i="10"/>
  <c r="J935" i="10"/>
  <c r="J213" i="49" s="1"/>
  <c r="I935" i="10"/>
  <c r="I213" i="49" s="1"/>
  <c r="H935" i="10"/>
  <c r="H213" i="49" s="1"/>
  <c r="L934" i="10"/>
  <c r="J934" i="10"/>
  <c r="J446" i="49" s="1"/>
  <c r="I934" i="10"/>
  <c r="I446" i="49" s="1"/>
  <c r="H934" i="10"/>
  <c r="H446" i="49" s="1"/>
  <c r="L933" i="10"/>
  <c r="J933" i="10"/>
  <c r="J320" i="49" s="1"/>
  <c r="I933" i="10"/>
  <c r="I320" i="49" s="1"/>
  <c r="H933" i="10"/>
  <c r="H320" i="49" s="1"/>
  <c r="L932" i="10"/>
  <c r="J932" i="10"/>
  <c r="J371" i="49" s="1"/>
  <c r="I932" i="10"/>
  <c r="I371" i="49" s="1"/>
  <c r="H932" i="10"/>
  <c r="H371" i="49" s="1"/>
  <c r="L931" i="10"/>
  <c r="J931" i="10"/>
  <c r="J277" i="49" s="1"/>
  <c r="I931" i="10"/>
  <c r="I277" i="49" s="1"/>
  <c r="H931" i="10"/>
  <c r="H277" i="49" s="1"/>
  <c r="L930" i="10"/>
  <c r="J930" i="10"/>
  <c r="J260" i="49" s="1"/>
  <c r="I930" i="10"/>
  <c r="I260" i="49" s="1"/>
  <c r="H930" i="10"/>
  <c r="H260" i="49" s="1"/>
  <c r="L929" i="10"/>
  <c r="J929" i="10"/>
  <c r="J577" i="49" s="1"/>
  <c r="I929" i="10"/>
  <c r="I577" i="49" s="1"/>
  <c r="H929" i="10"/>
  <c r="H577" i="49" s="1"/>
  <c r="L928" i="10"/>
  <c r="J928" i="10"/>
  <c r="J391" i="49" s="1"/>
  <c r="I928" i="10"/>
  <c r="I391" i="49" s="1"/>
  <c r="H928" i="10"/>
  <c r="H391" i="49" s="1"/>
  <c r="L927" i="10"/>
  <c r="J927" i="10"/>
  <c r="J244" i="49" s="1"/>
  <c r="I927" i="10"/>
  <c r="I244" i="49" s="1"/>
  <c r="H927" i="10"/>
  <c r="H244" i="49" s="1"/>
  <c r="L926" i="10"/>
  <c r="J926" i="10"/>
  <c r="J318" i="49" s="1"/>
  <c r="I926" i="10"/>
  <c r="I318" i="49" s="1"/>
  <c r="H926" i="10"/>
  <c r="H318" i="49" s="1"/>
  <c r="L925" i="10"/>
  <c r="J925" i="10"/>
  <c r="J355" i="49" s="1"/>
  <c r="I925" i="10"/>
  <c r="I355" i="49" s="1"/>
  <c r="H925" i="10"/>
  <c r="H355" i="49" s="1"/>
  <c r="L924" i="10"/>
  <c r="J924" i="10"/>
  <c r="J370" i="49" s="1"/>
  <c r="I924" i="10"/>
  <c r="I370" i="49" s="1"/>
  <c r="H924" i="10"/>
  <c r="H370" i="49" s="1"/>
  <c r="L923" i="10"/>
  <c r="J923" i="10"/>
  <c r="J234" i="49" s="1"/>
  <c r="I923" i="10"/>
  <c r="I234" i="49" s="1"/>
  <c r="H923" i="10"/>
  <c r="H234" i="49" s="1"/>
  <c r="L922" i="10"/>
  <c r="J922" i="10"/>
  <c r="J196" i="49" s="1"/>
  <c r="I922" i="10"/>
  <c r="I196" i="49" s="1"/>
  <c r="H922" i="10"/>
  <c r="H196" i="49" s="1"/>
  <c r="L921" i="10"/>
  <c r="J921" i="10"/>
  <c r="J749" i="49" s="1"/>
  <c r="I921" i="10"/>
  <c r="I749" i="49" s="1"/>
  <c r="H921" i="10"/>
  <c r="H749" i="49" s="1"/>
  <c r="L920" i="10"/>
  <c r="J920" i="10"/>
  <c r="J404" i="49" s="1"/>
  <c r="I920" i="10"/>
  <c r="I404" i="49" s="1"/>
  <c r="H920" i="10"/>
  <c r="H404" i="49" s="1"/>
  <c r="L919" i="10"/>
  <c r="J919" i="10"/>
  <c r="J245" i="49" s="1"/>
  <c r="I919" i="10"/>
  <c r="I245" i="49" s="1"/>
  <c r="H919" i="10"/>
  <c r="H245" i="49" s="1"/>
  <c r="L916" i="10"/>
  <c r="L915" i="10"/>
  <c r="L914" i="10"/>
  <c r="L913" i="10"/>
  <c r="L912" i="10"/>
  <c r="L911" i="10"/>
  <c r="L906" i="10"/>
  <c r="L905" i="10"/>
  <c r="L904" i="10"/>
  <c r="J904" i="10"/>
  <c r="J747" i="49" s="1"/>
  <c r="I904" i="10"/>
  <c r="I747" i="49" s="1"/>
  <c r="H904" i="10"/>
  <c r="H747" i="49" s="1"/>
  <c r="L903" i="10"/>
  <c r="J903" i="10"/>
  <c r="J413" i="49" s="1"/>
  <c r="I903" i="10"/>
  <c r="I413" i="49" s="1"/>
  <c r="H903" i="10"/>
  <c r="H413" i="49" s="1"/>
  <c r="L902" i="10"/>
  <c r="J902" i="10"/>
  <c r="J169" i="49" s="1"/>
  <c r="I902" i="10"/>
  <c r="I169" i="49" s="1"/>
  <c r="H902" i="10"/>
  <c r="H169" i="49" s="1"/>
  <c r="L901" i="10"/>
  <c r="J901" i="10"/>
  <c r="J266" i="49" s="1"/>
  <c r="I901" i="10"/>
  <c r="I266" i="49" s="1"/>
  <c r="H901" i="10"/>
  <c r="H266" i="49" s="1"/>
  <c r="L900" i="10"/>
  <c r="J900" i="10"/>
  <c r="J16" i="49" s="1"/>
  <c r="I900" i="10"/>
  <c r="I16" i="49" s="1"/>
  <c r="H900" i="10"/>
  <c r="H16" i="49" s="1"/>
  <c r="L899" i="10"/>
  <c r="J899" i="10"/>
  <c r="J317" i="49" s="1"/>
  <c r="I899" i="10"/>
  <c r="I317" i="49" s="1"/>
  <c r="H899" i="10"/>
  <c r="H317" i="49" s="1"/>
  <c r="L898" i="10"/>
  <c r="J898" i="10"/>
  <c r="J551" i="49" s="1"/>
  <c r="I898" i="10"/>
  <c r="I551" i="49" s="1"/>
  <c r="H898" i="10"/>
  <c r="H551" i="49" s="1"/>
  <c r="L897" i="10"/>
  <c r="J897" i="10"/>
  <c r="J746" i="49" s="1"/>
  <c r="I897" i="10"/>
  <c r="I746" i="49" s="1"/>
  <c r="H897" i="10"/>
  <c r="H746" i="49" s="1"/>
  <c r="L896" i="10"/>
  <c r="J896" i="10"/>
  <c r="J554" i="49" s="1"/>
  <c r="I896" i="10"/>
  <c r="I554" i="49" s="1"/>
  <c r="H896" i="10"/>
  <c r="H554" i="49" s="1"/>
  <c r="L895" i="10"/>
  <c r="J895" i="10"/>
  <c r="J368" i="49" s="1"/>
  <c r="I895" i="10"/>
  <c r="I368" i="49" s="1"/>
  <c r="H895" i="10"/>
  <c r="H368" i="49" s="1"/>
  <c r="L894" i="10"/>
  <c r="J894" i="10"/>
  <c r="J424" i="49" s="1"/>
  <c r="I894" i="10"/>
  <c r="I424" i="49" s="1"/>
  <c r="H894" i="10"/>
  <c r="H424" i="49" s="1"/>
  <c r="L893" i="10"/>
  <c r="J893" i="10"/>
  <c r="J165" i="49" s="1"/>
  <c r="I893" i="10"/>
  <c r="I165" i="49" s="1"/>
  <c r="H893" i="10"/>
  <c r="H165" i="49" s="1"/>
  <c r="L892" i="10"/>
  <c r="J892" i="10"/>
  <c r="J193" i="49" s="1"/>
  <c r="I892" i="10"/>
  <c r="I193" i="49" s="1"/>
  <c r="H892" i="10"/>
  <c r="H193" i="49" s="1"/>
  <c r="L891" i="10"/>
  <c r="J891" i="10"/>
  <c r="J475" i="49" s="1"/>
  <c r="I891" i="10"/>
  <c r="I475" i="49" s="1"/>
  <c r="H891" i="10"/>
  <c r="H475" i="49" s="1"/>
  <c r="L890" i="10"/>
  <c r="J890" i="10"/>
  <c r="J71" i="49" s="1"/>
  <c r="I890" i="10"/>
  <c r="I71" i="49" s="1"/>
  <c r="H890" i="10"/>
  <c r="H71" i="49" s="1"/>
  <c r="L889" i="10"/>
  <c r="J889" i="10"/>
  <c r="J265" i="49" s="1"/>
  <c r="I889" i="10"/>
  <c r="I265" i="49" s="1"/>
  <c r="H889" i="10"/>
  <c r="H265" i="49" s="1"/>
  <c r="A734" i="10"/>
  <c r="A238" i="49" s="1"/>
  <c r="B734" i="10"/>
  <c r="B238" i="49" s="1"/>
  <c r="C734" i="10"/>
  <c r="C238" i="49" s="1"/>
  <c r="D734" i="10"/>
  <c r="D238" i="49" s="1"/>
  <c r="E734" i="10"/>
  <c r="E238" i="49" s="1"/>
  <c r="A735" i="10"/>
  <c r="A15" i="49" s="1"/>
  <c r="B735" i="10"/>
  <c r="B15" i="49" s="1"/>
  <c r="C735" i="10"/>
  <c r="C15" i="49" s="1"/>
  <c r="D735" i="10"/>
  <c r="D15" i="49" s="1"/>
  <c r="E735" i="10"/>
  <c r="E15" i="49" s="1"/>
  <c r="A736" i="10"/>
  <c r="A19" i="49" s="1"/>
  <c r="B736" i="10"/>
  <c r="B19" i="49" s="1"/>
  <c r="C736" i="10"/>
  <c r="C19" i="49" s="1"/>
  <c r="D736" i="10"/>
  <c r="D19" i="49" s="1"/>
  <c r="E736" i="10"/>
  <c r="E19" i="49" s="1"/>
  <c r="A737" i="10"/>
  <c r="A57" i="49" s="1"/>
  <c r="B737" i="10"/>
  <c r="B57" i="49" s="1"/>
  <c r="C737" i="10"/>
  <c r="C57" i="49" s="1"/>
  <c r="D737" i="10"/>
  <c r="D57" i="49" s="1"/>
  <c r="E737" i="10"/>
  <c r="E57" i="49" s="1"/>
  <c r="A738" i="10"/>
  <c r="A558" i="49" s="1"/>
  <c r="B738" i="10"/>
  <c r="B558" i="49" s="1"/>
  <c r="C738" i="10"/>
  <c r="C558" i="49" s="1"/>
  <c r="D738" i="10"/>
  <c r="D558" i="49" s="1"/>
  <c r="E738" i="10"/>
  <c r="E558" i="49" s="1"/>
  <c r="A739" i="10"/>
  <c r="A240" i="49" s="1"/>
  <c r="B739" i="10"/>
  <c r="B240" i="49" s="1"/>
  <c r="C739" i="10"/>
  <c r="C240" i="49" s="1"/>
  <c r="D739" i="10"/>
  <c r="D240" i="49" s="1"/>
  <c r="E739" i="10"/>
  <c r="E240" i="49" s="1"/>
  <c r="A740" i="10"/>
  <c r="A315" i="49" s="1"/>
  <c r="B740" i="10"/>
  <c r="B315" i="49" s="1"/>
  <c r="C740" i="10"/>
  <c r="C315" i="49" s="1"/>
  <c r="D740" i="10"/>
  <c r="D315" i="49" s="1"/>
  <c r="E740" i="10"/>
  <c r="E315" i="49" s="1"/>
  <c r="A741" i="10"/>
  <c r="A132" i="49" s="1"/>
  <c r="B741" i="10"/>
  <c r="B132" i="49" s="1"/>
  <c r="C741" i="10"/>
  <c r="C132" i="49" s="1"/>
  <c r="D741" i="10"/>
  <c r="D132" i="49" s="1"/>
  <c r="E741" i="10"/>
  <c r="E132" i="49" s="1"/>
  <c r="A742" i="10"/>
  <c r="A98" i="49" s="1"/>
  <c r="B742" i="10"/>
  <c r="B98" i="49" s="1"/>
  <c r="C742" i="10"/>
  <c r="C98" i="49" s="1"/>
  <c r="D742" i="10"/>
  <c r="D98" i="49" s="1"/>
  <c r="E742" i="10"/>
  <c r="E98" i="49" s="1"/>
  <c r="A743" i="10"/>
  <c r="A384" i="49" s="1"/>
  <c r="B743" i="10"/>
  <c r="B384" i="49" s="1"/>
  <c r="C743" i="10"/>
  <c r="C384" i="49" s="1"/>
  <c r="D743" i="10"/>
  <c r="D384" i="49" s="1"/>
  <c r="E743" i="10"/>
  <c r="E384" i="49" s="1"/>
  <c r="A744" i="10"/>
  <c r="A573" i="49" s="1"/>
  <c r="B744" i="10"/>
  <c r="B573" i="49" s="1"/>
  <c r="C744" i="10"/>
  <c r="C573" i="49" s="1"/>
  <c r="D744" i="10"/>
  <c r="D573" i="49" s="1"/>
  <c r="E744" i="10"/>
  <c r="E573" i="49" s="1"/>
  <c r="B733" i="10"/>
  <c r="B420" i="49" s="1"/>
  <c r="C733" i="10"/>
  <c r="C420" i="49" s="1"/>
  <c r="D733" i="10"/>
  <c r="D420" i="49" s="1"/>
  <c r="E733" i="10"/>
  <c r="E420" i="49" s="1"/>
  <c r="A733" i="10"/>
  <c r="A420" i="49" s="1"/>
  <c r="L886" i="10"/>
  <c r="J886" i="10"/>
  <c r="I886" i="10"/>
  <c r="H886" i="10"/>
  <c r="L885" i="10"/>
  <c r="J885" i="10"/>
  <c r="I885" i="10"/>
  <c r="H885" i="10"/>
  <c r="L884" i="10"/>
  <c r="J884" i="10"/>
  <c r="I884" i="10"/>
  <c r="H884" i="10"/>
  <c r="L883" i="10"/>
  <c r="J883" i="10"/>
  <c r="I883" i="10"/>
  <c r="H883" i="10"/>
  <c r="L879" i="10"/>
  <c r="J879" i="10"/>
  <c r="J449" i="49" s="1"/>
  <c r="I879" i="10"/>
  <c r="I449" i="49" s="1"/>
  <c r="H879" i="10"/>
  <c r="H449" i="49" s="1"/>
  <c r="L878" i="10"/>
  <c r="J878" i="10"/>
  <c r="J744" i="49" s="1"/>
  <c r="I878" i="10"/>
  <c r="I744" i="49" s="1"/>
  <c r="H878" i="10"/>
  <c r="H744" i="49" s="1"/>
  <c r="L877" i="10"/>
  <c r="J877" i="10"/>
  <c r="J357" i="49" s="1"/>
  <c r="I877" i="10"/>
  <c r="I357" i="49" s="1"/>
  <c r="H877" i="10"/>
  <c r="H357" i="49" s="1"/>
  <c r="L876" i="10"/>
  <c r="J876" i="10"/>
  <c r="J299" i="49" s="1"/>
  <c r="I876" i="10"/>
  <c r="I299" i="49" s="1"/>
  <c r="H876" i="10"/>
  <c r="H299" i="49" s="1"/>
  <c r="L875" i="10"/>
  <c r="J875" i="10"/>
  <c r="J427" i="49" s="1"/>
  <c r="I875" i="10"/>
  <c r="I427" i="49" s="1"/>
  <c r="H875" i="10"/>
  <c r="H427" i="49" s="1"/>
  <c r="L874" i="10"/>
  <c r="J874" i="10"/>
  <c r="J372" i="49" s="1"/>
  <c r="I874" i="10"/>
  <c r="I372" i="49" s="1"/>
  <c r="H874" i="10"/>
  <c r="H372" i="49" s="1"/>
  <c r="L873" i="10"/>
  <c r="J873" i="10"/>
  <c r="J743" i="49" s="1"/>
  <c r="I873" i="10"/>
  <c r="I743" i="49" s="1"/>
  <c r="H873" i="10"/>
  <c r="H743" i="49" s="1"/>
  <c r="L872" i="10"/>
  <c r="J872" i="10"/>
  <c r="J411" i="49" s="1"/>
  <c r="I872" i="10"/>
  <c r="I411" i="49" s="1"/>
  <c r="H872" i="10"/>
  <c r="H411" i="49" s="1"/>
  <c r="L871" i="10"/>
  <c r="J871" i="10"/>
  <c r="J465" i="49" s="1"/>
  <c r="I871" i="10"/>
  <c r="I465" i="49" s="1"/>
  <c r="H871" i="10"/>
  <c r="H465" i="49" s="1"/>
  <c r="L870" i="10"/>
  <c r="J870" i="10"/>
  <c r="J300" i="49" s="1"/>
  <c r="I870" i="10"/>
  <c r="I300" i="49" s="1"/>
  <c r="H870" i="10"/>
  <c r="H300" i="49" s="1"/>
  <c r="L869" i="10"/>
  <c r="J869" i="10"/>
  <c r="J215" i="49" s="1"/>
  <c r="I869" i="10"/>
  <c r="I215" i="49" s="1"/>
  <c r="H869" i="10"/>
  <c r="H215" i="49" s="1"/>
  <c r="L868" i="10"/>
  <c r="J868" i="10"/>
  <c r="J550" i="49" s="1"/>
  <c r="I868" i="10"/>
  <c r="I550" i="49" s="1"/>
  <c r="H868" i="10"/>
  <c r="H550" i="49" s="1"/>
  <c r="L867" i="10"/>
  <c r="J867" i="10"/>
  <c r="J586" i="49" s="1"/>
  <c r="I867" i="10"/>
  <c r="I586" i="49" s="1"/>
  <c r="H867" i="10"/>
  <c r="H586" i="49" s="1"/>
  <c r="L866" i="10"/>
  <c r="J866" i="10"/>
  <c r="J742" i="49" s="1"/>
  <c r="I866" i="10"/>
  <c r="I742" i="49" s="1"/>
  <c r="H866" i="10"/>
  <c r="H742" i="49" s="1"/>
  <c r="L865" i="10"/>
  <c r="J865" i="10"/>
  <c r="J323" i="49" s="1"/>
  <c r="I865" i="10"/>
  <c r="I323" i="49" s="1"/>
  <c r="H865" i="10"/>
  <c r="H323" i="49" s="1"/>
  <c r="L864" i="10"/>
  <c r="J864" i="10"/>
  <c r="J741" i="49" s="1"/>
  <c r="I864" i="10"/>
  <c r="I741" i="49" s="1"/>
  <c r="H864" i="10"/>
  <c r="H741" i="49" s="1"/>
  <c r="L863" i="10"/>
  <c r="J863" i="10"/>
  <c r="J470" i="49" s="1"/>
  <c r="I863" i="10"/>
  <c r="I470" i="49" s="1"/>
  <c r="H863" i="10"/>
  <c r="H470" i="49" s="1"/>
  <c r="L862" i="10"/>
  <c r="J862" i="10"/>
  <c r="J740" i="49" s="1"/>
  <c r="I862" i="10"/>
  <c r="I740" i="49" s="1"/>
  <c r="H862" i="10"/>
  <c r="H740" i="49" s="1"/>
  <c r="L861" i="10"/>
  <c r="J861" i="10"/>
  <c r="J471" i="49" s="1"/>
  <c r="I861" i="10"/>
  <c r="I471" i="49" s="1"/>
  <c r="H861" i="10"/>
  <c r="H471" i="49" s="1"/>
  <c r="L860" i="10"/>
  <c r="J860" i="10"/>
  <c r="J258" i="49" s="1"/>
  <c r="I860" i="10"/>
  <c r="I258" i="49" s="1"/>
  <c r="H860" i="10"/>
  <c r="H258" i="49" s="1"/>
  <c r="L859" i="10"/>
  <c r="J859" i="10"/>
  <c r="J566" i="49" s="1"/>
  <c r="I859" i="10"/>
  <c r="I566" i="49" s="1"/>
  <c r="H859" i="10"/>
  <c r="H566" i="49" s="1"/>
  <c r="L858" i="10"/>
  <c r="J858" i="10"/>
  <c r="J259" i="49" s="1"/>
  <c r="I858" i="10"/>
  <c r="I259" i="49" s="1"/>
  <c r="H858" i="10"/>
  <c r="H259" i="49" s="1"/>
  <c r="L857" i="10"/>
  <c r="J857" i="10"/>
  <c r="J739" i="49" s="1"/>
  <c r="I857" i="10"/>
  <c r="I739" i="49" s="1"/>
  <c r="H857" i="10"/>
  <c r="H739" i="49" s="1"/>
  <c r="L856" i="10"/>
  <c r="J856" i="10"/>
  <c r="J197" i="49" s="1"/>
  <c r="I856" i="10"/>
  <c r="I197" i="49" s="1"/>
  <c r="H856" i="10"/>
  <c r="H197" i="49" s="1"/>
  <c r="L855" i="10"/>
  <c r="J855" i="10"/>
  <c r="J549" i="49" s="1"/>
  <c r="I855" i="10"/>
  <c r="I549" i="49" s="1"/>
  <c r="H855" i="10"/>
  <c r="H549" i="49" s="1"/>
  <c r="A599" i="10"/>
  <c r="A358" i="49" s="1"/>
  <c r="A600" i="10"/>
  <c r="A171" i="49" s="1"/>
  <c r="A601" i="10"/>
  <c r="A296" i="49" s="1"/>
  <c r="A602" i="10"/>
  <c r="A170" i="49" s="1"/>
  <c r="A603" i="10"/>
  <c r="A700" i="49" s="1"/>
  <c r="B599" i="10"/>
  <c r="B358" i="49" s="1"/>
  <c r="C599" i="10"/>
  <c r="C358" i="49" s="1"/>
  <c r="D599" i="10"/>
  <c r="D358" i="49" s="1"/>
  <c r="E599" i="10"/>
  <c r="E358" i="49" s="1"/>
  <c r="B600" i="10"/>
  <c r="B171" i="49" s="1"/>
  <c r="C600" i="10"/>
  <c r="C171" i="49" s="1"/>
  <c r="D600" i="10"/>
  <c r="D171" i="49" s="1"/>
  <c r="E600" i="10"/>
  <c r="E171" i="49" s="1"/>
  <c r="B601" i="10"/>
  <c r="B296" i="49" s="1"/>
  <c r="C601" i="10"/>
  <c r="C296" i="49" s="1"/>
  <c r="D601" i="10"/>
  <c r="D296" i="49" s="1"/>
  <c r="E601" i="10"/>
  <c r="E296" i="49" s="1"/>
  <c r="E603" i="10"/>
  <c r="E700" i="49" s="1"/>
  <c r="A570" i="10"/>
  <c r="A694" i="49" s="1"/>
  <c r="B570" i="10"/>
  <c r="B694" i="49" s="1"/>
  <c r="C570" i="10"/>
  <c r="C694" i="49" s="1"/>
  <c r="D570" i="10"/>
  <c r="D694" i="49" s="1"/>
  <c r="E570" i="10"/>
  <c r="E694" i="49" s="1"/>
  <c r="A553" i="10"/>
  <c r="A692" i="49" s="1"/>
  <c r="B553" i="10"/>
  <c r="B692" i="49" s="1"/>
  <c r="C553" i="10"/>
  <c r="C692" i="49" s="1"/>
  <c r="D553" i="10"/>
  <c r="D692" i="49" s="1"/>
  <c r="E553" i="10"/>
  <c r="E692" i="49" s="1"/>
  <c r="A554" i="10"/>
  <c r="A436" i="49" s="1"/>
  <c r="B554" i="10"/>
  <c r="B436" i="49" s="1"/>
  <c r="C554" i="10"/>
  <c r="C436" i="49" s="1"/>
  <c r="D554" i="10"/>
  <c r="D436" i="49" s="1"/>
  <c r="E554" i="10"/>
  <c r="E436" i="49" s="1"/>
  <c r="A555" i="10"/>
  <c r="A412" i="49" s="1"/>
  <c r="B555" i="10"/>
  <c r="B412" i="49" s="1"/>
  <c r="C555" i="10"/>
  <c r="C412" i="49" s="1"/>
  <c r="D555" i="10"/>
  <c r="D412" i="49" s="1"/>
  <c r="E555" i="10"/>
  <c r="E412" i="49" s="1"/>
  <c r="A556" i="10"/>
  <c r="A74" i="49" s="1"/>
  <c r="B556" i="10"/>
  <c r="B74" i="49" s="1"/>
  <c r="C556" i="10"/>
  <c r="C74" i="49" s="1"/>
  <c r="D556" i="10"/>
  <c r="D74" i="49" s="1"/>
  <c r="E556" i="10"/>
  <c r="E74" i="49" s="1"/>
  <c r="A557" i="10"/>
  <c r="A264" i="49" s="1"/>
  <c r="B557" i="10"/>
  <c r="B264" i="49" s="1"/>
  <c r="C557" i="10"/>
  <c r="C264" i="49" s="1"/>
  <c r="D557" i="10"/>
  <c r="D264" i="49" s="1"/>
  <c r="E557" i="10"/>
  <c r="E264" i="49" s="1"/>
  <c r="A558" i="10"/>
  <c r="A693" i="49" s="1"/>
  <c r="B558" i="10"/>
  <c r="B693" i="49" s="1"/>
  <c r="C558" i="10"/>
  <c r="C693" i="49" s="1"/>
  <c r="D558" i="10"/>
  <c r="D693" i="49" s="1"/>
  <c r="E558" i="10"/>
  <c r="E693" i="49" s="1"/>
  <c r="A559" i="10"/>
  <c r="A117" i="49" s="1"/>
  <c r="B559" i="10"/>
  <c r="B117" i="49" s="1"/>
  <c r="C559" i="10"/>
  <c r="C117" i="49" s="1"/>
  <c r="D559" i="10"/>
  <c r="D117" i="49" s="1"/>
  <c r="E559" i="10"/>
  <c r="E117" i="49" s="1"/>
  <c r="A560" i="10"/>
  <c r="A293" i="49" s="1"/>
  <c r="B560" i="10"/>
  <c r="B293" i="49" s="1"/>
  <c r="C560" i="10"/>
  <c r="C293" i="49" s="1"/>
  <c r="D560" i="10"/>
  <c r="D293" i="49" s="1"/>
  <c r="E560" i="10"/>
  <c r="E293" i="49" s="1"/>
  <c r="A561" i="10"/>
  <c r="A94" i="49" s="1"/>
  <c r="B561" i="10"/>
  <c r="B94" i="49" s="1"/>
  <c r="C561" i="10"/>
  <c r="C94" i="49" s="1"/>
  <c r="D561" i="10"/>
  <c r="D94" i="49" s="1"/>
  <c r="E561" i="10"/>
  <c r="E94" i="49" s="1"/>
  <c r="A562" i="10"/>
  <c r="A86" i="49" s="1"/>
  <c r="B562" i="10"/>
  <c r="B86" i="49" s="1"/>
  <c r="C562" i="10"/>
  <c r="C86" i="49" s="1"/>
  <c r="D562" i="10"/>
  <c r="D86" i="49" s="1"/>
  <c r="E562" i="10"/>
  <c r="E86" i="49" s="1"/>
  <c r="A563" i="10"/>
  <c r="A152" i="49" s="1"/>
  <c r="B563" i="10"/>
  <c r="B152" i="49" s="1"/>
  <c r="C563" i="10"/>
  <c r="C152" i="49" s="1"/>
  <c r="D563" i="10"/>
  <c r="D152" i="49" s="1"/>
  <c r="E563" i="10"/>
  <c r="E152" i="49" s="1"/>
  <c r="A564" i="10"/>
  <c r="A109" i="49" s="1"/>
  <c r="B564" i="10"/>
  <c r="B109" i="49" s="1"/>
  <c r="C564" i="10"/>
  <c r="C109" i="49" s="1"/>
  <c r="D564" i="10"/>
  <c r="D109" i="49" s="1"/>
  <c r="E564" i="10"/>
  <c r="E109" i="49" s="1"/>
  <c r="A565" i="10"/>
  <c r="A53" i="49" s="1"/>
  <c r="B565" i="10"/>
  <c r="B53" i="49" s="1"/>
  <c r="C565" i="10"/>
  <c r="C53" i="49" s="1"/>
  <c r="D565" i="10"/>
  <c r="D53" i="49" s="1"/>
  <c r="E565" i="10"/>
  <c r="E53" i="49" s="1"/>
  <c r="A566" i="10"/>
  <c r="A295" i="49" s="1"/>
  <c r="B566" i="10"/>
  <c r="B295" i="49" s="1"/>
  <c r="C566" i="10"/>
  <c r="C295" i="49" s="1"/>
  <c r="D566" i="10"/>
  <c r="D295" i="49" s="1"/>
  <c r="E566" i="10"/>
  <c r="E295" i="49" s="1"/>
  <c r="A567" i="10"/>
  <c r="A541" i="49" s="1"/>
  <c r="B567" i="10"/>
  <c r="B541" i="49" s="1"/>
  <c r="C567" i="10"/>
  <c r="C541" i="49" s="1"/>
  <c r="D567" i="10"/>
  <c r="D541" i="49" s="1"/>
  <c r="E567" i="10"/>
  <c r="E541" i="49" s="1"/>
  <c r="A568" i="10"/>
  <c r="A534" i="49" s="1"/>
  <c r="B568" i="10"/>
  <c r="B534" i="49" s="1"/>
  <c r="C568" i="10"/>
  <c r="C534" i="49" s="1"/>
  <c r="D568" i="10"/>
  <c r="D534" i="49" s="1"/>
  <c r="E568" i="10"/>
  <c r="E534" i="49" s="1"/>
  <c r="A569" i="10"/>
  <c r="A542" i="49" s="1"/>
  <c r="B569" i="10"/>
  <c r="B542" i="49" s="1"/>
  <c r="C569" i="10"/>
  <c r="C542" i="49" s="1"/>
  <c r="D569" i="10"/>
  <c r="D542" i="49" s="1"/>
  <c r="E569" i="10"/>
  <c r="E542" i="49" s="1"/>
  <c r="C552" i="10"/>
  <c r="C409" i="49" s="1"/>
  <c r="D552" i="10"/>
  <c r="D409" i="49" s="1"/>
  <c r="E552" i="10"/>
  <c r="E409" i="49" s="1"/>
  <c r="A552" i="10"/>
  <c r="A409" i="49" s="1"/>
  <c r="B552" i="10"/>
  <c r="B409" i="49" s="1"/>
  <c r="A515" i="10"/>
  <c r="A381" i="49" s="1"/>
  <c r="B515" i="10"/>
  <c r="B381" i="49" s="1"/>
  <c r="C515" i="10"/>
  <c r="C381" i="49" s="1"/>
  <c r="D515" i="10"/>
  <c r="D381" i="49" s="1"/>
  <c r="E515" i="10"/>
  <c r="E381" i="49" s="1"/>
  <c r="A516" i="10"/>
  <c r="A219" i="49" s="1"/>
  <c r="B516" i="10"/>
  <c r="B219" i="49" s="1"/>
  <c r="C516" i="10"/>
  <c r="C219" i="49" s="1"/>
  <c r="D516" i="10"/>
  <c r="D219" i="49" s="1"/>
  <c r="E516" i="10"/>
  <c r="E219" i="49" s="1"/>
  <c r="A517" i="10"/>
  <c r="A363" i="49" s="1"/>
  <c r="B517" i="10"/>
  <c r="B363" i="49" s="1"/>
  <c r="C517" i="10"/>
  <c r="C363" i="49" s="1"/>
  <c r="D517" i="10"/>
  <c r="D363" i="49" s="1"/>
  <c r="E517" i="10"/>
  <c r="E363" i="49" s="1"/>
  <c r="A518" i="10"/>
  <c r="A685" i="49" s="1"/>
  <c r="B518" i="10"/>
  <c r="B685" i="49" s="1"/>
  <c r="C518" i="10"/>
  <c r="C685" i="49" s="1"/>
  <c r="D518" i="10"/>
  <c r="D685" i="49" s="1"/>
  <c r="E518" i="10"/>
  <c r="E685" i="49" s="1"/>
  <c r="A519" i="10"/>
  <c r="A479" i="49" s="1"/>
  <c r="B519" i="10"/>
  <c r="B479" i="49" s="1"/>
  <c r="C519" i="10"/>
  <c r="C479" i="49" s="1"/>
  <c r="D519" i="10"/>
  <c r="D479" i="49" s="1"/>
  <c r="E519" i="10"/>
  <c r="E479" i="49" s="1"/>
  <c r="A520" i="10"/>
  <c r="A360" i="49" s="1"/>
  <c r="B520" i="10"/>
  <c r="B360" i="49" s="1"/>
  <c r="C520" i="10"/>
  <c r="C360" i="49" s="1"/>
  <c r="D520" i="10"/>
  <c r="D360" i="49" s="1"/>
  <c r="E520" i="10"/>
  <c r="E360" i="49" s="1"/>
  <c r="A521" i="10"/>
  <c r="A189" i="49" s="1"/>
  <c r="B521" i="10"/>
  <c r="B189" i="49" s="1"/>
  <c r="C521" i="10"/>
  <c r="C189" i="49" s="1"/>
  <c r="D521" i="10"/>
  <c r="D189" i="49" s="1"/>
  <c r="E521" i="10"/>
  <c r="E189" i="49" s="1"/>
  <c r="A522" i="10"/>
  <c r="A359" i="49" s="1"/>
  <c r="B522" i="10"/>
  <c r="B359" i="49" s="1"/>
  <c r="C522" i="10"/>
  <c r="C359" i="49" s="1"/>
  <c r="D522" i="10"/>
  <c r="D359" i="49" s="1"/>
  <c r="E522" i="10"/>
  <c r="E359" i="49" s="1"/>
  <c r="A523" i="10"/>
  <c r="A289" i="49" s="1"/>
  <c r="B523" i="10"/>
  <c r="B289" i="49" s="1"/>
  <c r="C523" i="10"/>
  <c r="C289" i="49" s="1"/>
  <c r="D523" i="10"/>
  <c r="D289" i="49" s="1"/>
  <c r="E523" i="10"/>
  <c r="E289" i="49" s="1"/>
  <c r="A524" i="10"/>
  <c r="A686" i="49" s="1"/>
  <c r="B524" i="10"/>
  <c r="B686" i="49" s="1"/>
  <c r="C524" i="10"/>
  <c r="C686" i="49" s="1"/>
  <c r="D524" i="10"/>
  <c r="D686" i="49" s="1"/>
  <c r="E524" i="10"/>
  <c r="E686" i="49" s="1"/>
  <c r="A525" i="10"/>
  <c r="A687" i="49" s="1"/>
  <c r="B525" i="10"/>
  <c r="B687" i="49" s="1"/>
  <c r="C525" i="10"/>
  <c r="C687" i="49" s="1"/>
  <c r="D525" i="10"/>
  <c r="D687" i="49" s="1"/>
  <c r="E525" i="10"/>
  <c r="E687" i="49" s="1"/>
  <c r="A526" i="10"/>
  <c r="A403" i="49" s="1"/>
  <c r="B526" i="10"/>
  <c r="B403" i="49" s="1"/>
  <c r="C526" i="10"/>
  <c r="C403" i="49" s="1"/>
  <c r="D526" i="10"/>
  <c r="D403" i="49" s="1"/>
  <c r="E526" i="10"/>
  <c r="E403" i="49" s="1"/>
  <c r="A527" i="10"/>
  <c r="A688" i="49" s="1"/>
  <c r="B527" i="10"/>
  <c r="B688" i="49" s="1"/>
  <c r="C527" i="10"/>
  <c r="C688" i="49" s="1"/>
  <c r="D527" i="10"/>
  <c r="D688" i="49" s="1"/>
  <c r="E527" i="10"/>
  <c r="E688" i="49" s="1"/>
  <c r="A528" i="10"/>
  <c r="A275" i="49" s="1"/>
  <c r="B528" i="10"/>
  <c r="B275" i="49" s="1"/>
  <c r="C528" i="10"/>
  <c r="C275" i="49" s="1"/>
  <c r="D528" i="10"/>
  <c r="D275" i="49" s="1"/>
  <c r="E528" i="10"/>
  <c r="E275" i="49" s="1"/>
  <c r="A529" i="10"/>
  <c r="A490" i="49" s="1"/>
  <c r="B529" i="10"/>
  <c r="B490" i="49" s="1"/>
  <c r="C529" i="10"/>
  <c r="C490" i="49" s="1"/>
  <c r="D529" i="10"/>
  <c r="D490" i="49" s="1"/>
  <c r="E529" i="10"/>
  <c r="E490" i="49" s="1"/>
  <c r="A530" i="10"/>
  <c r="A73" i="49" s="1"/>
  <c r="B530" i="10"/>
  <c r="B73" i="49" s="1"/>
  <c r="C530" i="10"/>
  <c r="C73" i="49" s="1"/>
  <c r="D530" i="10"/>
  <c r="D73" i="49" s="1"/>
  <c r="E530" i="10"/>
  <c r="E73" i="49" s="1"/>
  <c r="A531" i="10"/>
  <c r="A55" i="49" s="1"/>
  <c r="B531" i="10"/>
  <c r="B55" i="49" s="1"/>
  <c r="C531" i="10"/>
  <c r="C55" i="49" s="1"/>
  <c r="D531" i="10"/>
  <c r="D55" i="49" s="1"/>
  <c r="E531" i="10"/>
  <c r="E55" i="49" s="1"/>
  <c r="A532" i="10"/>
  <c r="A564" i="49" s="1"/>
  <c r="B532" i="10"/>
  <c r="B564" i="49" s="1"/>
  <c r="C532" i="10"/>
  <c r="C564" i="49" s="1"/>
  <c r="D532" i="10"/>
  <c r="D564" i="49" s="1"/>
  <c r="E532" i="10"/>
  <c r="E564" i="49" s="1"/>
  <c r="A533" i="10"/>
  <c r="A689" i="49" s="1"/>
  <c r="B533" i="10"/>
  <c r="B689" i="49" s="1"/>
  <c r="C533" i="10"/>
  <c r="C689" i="49" s="1"/>
  <c r="D533" i="10"/>
  <c r="D689" i="49" s="1"/>
  <c r="E533" i="10"/>
  <c r="E689" i="49" s="1"/>
  <c r="A534" i="10"/>
  <c r="A178" i="49" s="1"/>
  <c r="B534" i="10"/>
  <c r="B178" i="49" s="1"/>
  <c r="C534" i="10"/>
  <c r="C178" i="49" s="1"/>
  <c r="D534" i="10"/>
  <c r="D178" i="49" s="1"/>
  <c r="E534" i="10"/>
  <c r="E178" i="49" s="1"/>
  <c r="A535" i="10"/>
  <c r="A690" i="49" s="1"/>
  <c r="B535" i="10"/>
  <c r="B690" i="49" s="1"/>
  <c r="C535" i="10"/>
  <c r="C690" i="49" s="1"/>
  <c r="D535" i="10"/>
  <c r="D690" i="49" s="1"/>
  <c r="E535" i="10"/>
  <c r="E690" i="49" s="1"/>
  <c r="A536" i="10"/>
  <c r="A72" i="49" s="1"/>
  <c r="B536" i="10"/>
  <c r="B72" i="49" s="1"/>
  <c r="C536" i="10"/>
  <c r="C72" i="49" s="1"/>
  <c r="D536" i="10"/>
  <c r="D72" i="49" s="1"/>
  <c r="E536" i="10"/>
  <c r="E72" i="49" s="1"/>
  <c r="F72" i="49"/>
  <c r="A537" i="10"/>
  <c r="A148" i="49" s="1"/>
  <c r="B537" i="10"/>
  <c r="B148" i="49" s="1"/>
  <c r="C537" i="10"/>
  <c r="C148" i="49" s="1"/>
  <c r="D537" i="10"/>
  <c r="D148" i="49" s="1"/>
  <c r="E537" i="10"/>
  <c r="E148" i="49" s="1"/>
  <c r="F148" i="49"/>
  <c r="A538" i="10"/>
  <c r="A206" i="49" s="1"/>
  <c r="B538" i="10"/>
  <c r="B206" i="49" s="1"/>
  <c r="C538" i="10"/>
  <c r="C206" i="49" s="1"/>
  <c r="D538" i="10"/>
  <c r="D206" i="49" s="1"/>
  <c r="E538" i="10"/>
  <c r="E206" i="49" s="1"/>
  <c r="F206" i="49"/>
  <c r="A539" i="10"/>
  <c r="A547" i="49" s="1"/>
  <c r="B539" i="10"/>
  <c r="B547" i="49" s="1"/>
  <c r="C539" i="10"/>
  <c r="C547" i="49" s="1"/>
  <c r="D539" i="10"/>
  <c r="D547" i="49" s="1"/>
  <c r="E539" i="10"/>
  <c r="E547" i="49" s="1"/>
  <c r="F539" i="10"/>
  <c r="F547" i="49" s="1"/>
  <c r="B514" i="10"/>
  <c r="B414" i="49" s="1"/>
  <c r="C514" i="10"/>
  <c r="C414" i="49" s="1"/>
  <c r="D514" i="10"/>
  <c r="D414" i="49" s="1"/>
  <c r="E514" i="10"/>
  <c r="E414" i="49" s="1"/>
  <c r="A514" i="10"/>
  <c r="A414" i="49" s="1"/>
  <c r="A448" i="10"/>
  <c r="A492" i="49" s="1"/>
  <c r="B448" i="10"/>
  <c r="B492" i="49" s="1"/>
  <c r="C448" i="10"/>
  <c r="C492" i="49" s="1"/>
  <c r="D448" i="10"/>
  <c r="D492" i="49" s="1"/>
  <c r="E448" i="10"/>
  <c r="E492" i="49" s="1"/>
  <c r="A449" i="10"/>
  <c r="A354" i="49" s="1"/>
  <c r="B449" i="10"/>
  <c r="B354" i="49" s="1"/>
  <c r="C449" i="10"/>
  <c r="C354" i="49" s="1"/>
  <c r="D449" i="10"/>
  <c r="D354" i="49" s="1"/>
  <c r="E449" i="10"/>
  <c r="E354" i="49" s="1"/>
  <c r="A450" i="10"/>
  <c r="A68" i="49" s="1"/>
  <c r="B450" i="10"/>
  <c r="B68" i="49" s="1"/>
  <c r="C450" i="10"/>
  <c r="C68" i="49" s="1"/>
  <c r="D450" i="10"/>
  <c r="D68" i="49" s="1"/>
  <c r="E450" i="10"/>
  <c r="E68" i="49" s="1"/>
  <c r="A451" i="10"/>
  <c r="A122" i="49" s="1"/>
  <c r="B451" i="10"/>
  <c r="B122" i="49" s="1"/>
  <c r="C451" i="10"/>
  <c r="C122" i="49" s="1"/>
  <c r="D451" i="10"/>
  <c r="D122" i="49" s="1"/>
  <c r="E451" i="10"/>
  <c r="E122" i="49" s="1"/>
  <c r="A452" i="10"/>
  <c r="A51" i="49" s="1"/>
  <c r="B452" i="10"/>
  <c r="B51" i="49" s="1"/>
  <c r="C452" i="10"/>
  <c r="C51" i="49" s="1"/>
  <c r="D452" i="10"/>
  <c r="D51" i="49" s="1"/>
  <c r="E452" i="10"/>
  <c r="E51" i="49" s="1"/>
  <c r="A453" i="10"/>
  <c r="A174" i="49" s="1"/>
  <c r="B453" i="10"/>
  <c r="B174" i="49" s="1"/>
  <c r="C453" i="10"/>
  <c r="C174" i="49" s="1"/>
  <c r="D453" i="10"/>
  <c r="D174" i="49" s="1"/>
  <c r="E453" i="10"/>
  <c r="E174" i="49" s="1"/>
  <c r="A454" i="10"/>
  <c r="A480" i="49" s="1"/>
  <c r="B454" i="10"/>
  <c r="B480" i="49" s="1"/>
  <c r="C454" i="10"/>
  <c r="C480" i="49" s="1"/>
  <c r="D454" i="10"/>
  <c r="D480" i="49" s="1"/>
  <c r="E454" i="10"/>
  <c r="E480" i="49" s="1"/>
  <c r="A455" i="10"/>
  <c r="A672" i="49" s="1"/>
  <c r="B455" i="10"/>
  <c r="B672" i="49" s="1"/>
  <c r="C455" i="10"/>
  <c r="C672" i="49" s="1"/>
  <c r="D455" i="10"/>
  <c r="D672" i="49" s="1"/>
  <c r="E455" i="10"/>
  <c r="E672" i="49" s="1"/>
  <c r="A456" i="10"/>
  <c r="A452" i="49" s="1"/>
  <c r="B456" i="10"/>
  <c r="B452" i="49" s="1"/>
  <c r="C456" i="10"/>
  <c r="C452" i="49" s="1"/>
  <c r="D456" i="10"/>
  <c r="D452" i="49" s="1"/>
  <c r="E456" i="10"/>
  <c r="E452" i="49" s="1"/>
  <c r="A457" i="10"/>
  <c r="A121" i="49" s="1"/>
  <c r="B457" i="10"/>
  <c r="B121" i="49" s="1"/>
  <c r="C457" i="10"/>
  <c r="C121" i="49" s="1"/>
  <c r="D457" i="10"/>
  <c r="D121" i="49" s="1"/>
  <c r="E457" i="10"/>
  <c r="E121" i="49" s="1"/>
  <c r="A458" i="10"/>
  <c r="A93" i="49" s="1"/>
  <c r="B458" i="10"/>
  <c r="B93" i="49" s="1"/>
  <c r="C458" i="10"/>
  <c r="C93" i="49" s="1"/>
  <c r="D458" i="10"/>
  <c r="D93" i="49" s="1"/>
  <c r="E458" i="10"/>
  <c r="E93" i="49" s="1"/>
  <c r="A459" i="10"/>
  <c r="A154" i="49" s="1"/>
  <c r="B459" i="10"/>
  <c r="B154" i="49" s="1"/>
  <c r="C459" i="10"/>
  <c r="C154" i="49" s="1"/>
  <c r="D459" i="10"/>
  <c r="D154" i="49" s="1"/>
  <c r="E459" i="10"/>
  <c r="E154" i="49" s="1"/>
  <c r="A460" i="10"/>
  <c r="A118" i="49" s="1"/>
  <c r="B460" i="10"/>
  <c r="B118" i="49" s="1"/>
  <c r="C460" i="10"/>
  <c r="C118" i="49" s="1"/>
  <c r="D460" i="10"/>
  <c r="D118" i="49" s="1"/>
  <c r="E460" i="10"/>
  <c r="E118" i="49" s="1"/>
  <c r="A461" i="10"/>
  <c r="A308" i="49" s="1"/>
  <c r="B461" i="10"/>
  <c r="B308" i="49" s="1"/>
  <c r="C461" i="10"/>
  <c r="C308" i="49" s="1"/>
  <c r="D461" i="10"/>
  <c r="D308" i="49" s="1"/>
  <c r="E461" i="10"/>
  <c r="E308" i="49" s="1"/>
  <c r="A462" i="10"/>
  <c r="A463" i="49" s="1"/>
  <c r="B462" i="10"/>
  <c r="B463" i="49" s="1"/>
  <c r="C462" i="10"/>
  <c r="C463" i="49" s="1"/>
  <c r="D462" i="10"/>
  <c r="D463" i="49" s="1"/>
  <c r="E462" i="10"/>
  <c r="E463" i="49" s="1"/>
  <c r="A465" i="10"/>
  <c r="A673" i="49" s="1"/>
  <c r="B465" i="10"/>
  <c r="B673" i="49" s="1"/>
  <c r="C465" i="10"/>
  <c r="C673" i="49" s="1"/>
  <c r="D465" i="10"/>
  <c r="D673" i="49" s="1"/>
  <c r="A466" i="10"/>
  <c r="A31" i="49" s="1"/>
  <c r="B466" i="10"/>
  <c r="B31" i="49" s="1"/>
  <c r="C466" i="10"/>
  <c r="C31" i="49" s="1"/>
  <c r="D466" i="10"/>
  <c r="D31" i="49" s="1"/>
  <c r="A467" i="10"/>
  <c r="A674" i="49" s="1"/>
  <c r="B467" i="10"/>
  <c r="B674" i="49" s="1"/>
  <c r="C467" i="10"/>
  <c r="C674" i="49" s="1"/>
  <c r="D467" i="10"/>
  <c r="D674" i="49" s="1"/>
  <c r="A468" i="10"/>
  <c r="A675" i="49" s="1"/>
  <c r="B468" i="10"/>
  <c r="B675" i="49" s="1"/>
  <c r="C468" i="10"/>
  <c r="C675" i="49" s="1"/>
  <c r="D468" i="10"/>
  <c r="D675" i="49" s="1"/>
  <c r="E468" i="10"/>
  <c r="E675" i="49" s="1"/>
  <c r="A469" i="10"/>
  <c r="A506" i="49" s="1"/>
  <c r="B469" i="10"/>
  <c r="B506" i="49" s="1"/>
  <c r="C469" i="10"/>
  <c r="C506" i="49" s="1"/>
  <c r="D469" i="10"/>
  <c r="D506" i="49" s="1"/>
  <c r="E469" i="10"/>
  <c r="E506" i="49" s="1"/>
  <c r="A470" i="10"/>
  <c r="A423" i="49" s="1"/>
  <c r="B470" i="10"/>
  <c r="B423" i="49" s="1"/>
  <c r="C470" i="10"/>
  <c r="C423" i="49" s="1"/>
  <c r="D470" i="10"/>
  <c r="D423" i="49" s="1"/>
  <c r="E470" i="10"/>
  <c r="E423" i="49" s="1"/>
  <c r="A473" i="10"/>
  <c r="A676" i="49" s="1"/>
  <c r="B447" i="10"/>
  <c r="B298" i="49" s="1"/>
  <c r="C447" i="10"/>
  <c r="C298" i="49" s="1"/>
  <c r="D447" i="10"/>
  <c r="D298" i="49" s="1"/>
  <c r="E447" i="10"/>
  <c r="E298" i="49" s="1"/>
  <c r="A447" i="10"/>
  <c r="A298" i="49" s="1"/>
  <c r="A417" i="10"/>
  <c r="A42" i="49" s="1"/>
  <c r="B417" i="10"/>
  <c r="B42" i="49" s="1"/>
  <c r="C417" i="10"/>
  <c r="C42" i="49" s="1"/>
  <c r="D417" i="10"/>
  <c r="D42" i="49" s="1"/>
  <c r="E417" i="10"/>
  <c r="E42" i="49" s="1"/>
  <c r="A418" i="10"/>
  <c r="A205" i="49" s="1"/>
  <c r="B418" i="10"/>
  <c r="B205" i="49" s="1"/>
  <c r="C418" i="10"/>
  <c r="C205" i="49" s="1"/>
  <c r="D418" i="10"/>
  <c r="D205" i="49" s="1"/>
  <c r="E418" i="10"/>
  <c r="E205" i="49" s="1"/>
  <c r="A419" i="10"/>
  <c r="A56" i="49" s="1"/>
  <c r="B419" i="10"/>
  <c r="B56" i="49" s="1"/>
  <c r="C419" i="10"/>
  <c r="C56" i="49" s="1"/>
  <c r="D419" i="10"/>
  <c r="D56" i="49" s="1"/>
  <c r="E419" i="10"/>
  <c r="E56" i="49" s="1"/>
  <c r="A420" i="10"/>
  <c r="A400" i="49" s="1"/>
  <c r="B420" i="10"/>
  <c r="B400" i="49" s="1"/>
  <c r="C420" i="10"/>
  <c r="C400" i="49" s="1"/>
  <c r="D420" i="10"/>
  <c r="D400" i="49" s="1"/>
  <c r="E420" i="10"/>
  <c r="E400" i="49" s="1"/>
  <c r="A421" i="10"/>
  <c r="A425" i="49" s="1"/>
  <c r="B421" i="10"/>
  <c r="B425" i="49" s="1"/>
  <c r="C421" i="10"/>
  <c r="C425" i="49" s="1"/>
  <c r="D421" i="10"/>
  <c r="D425" i="49" s="1"/>
  <c r="E421" i="10"/>
  <c r="E425" i="49" s="1"/>
  <c r="A422" i="10"/>
  <c r="A38" i="49" s="1"/>
  <c r="B422" i="10"/>
  <c r="B38" i="49" s="1"/>
  <c r="C422" i="10"/>
  <c r="C38" i="49" s="1"/>
  <c r="D422" i="10"/>
  <c r="D38" i="49" s="1"/>
  <c r="E422" i="10"/>
  <c r="E38" i="49" s="1"/>
  <c r="A423" i="10"/>
  <c r="A39" i="49" s="1"/>
  <c r="B423" i="10"/>
  <c r="B39" i="49" s="1"/>
  <c r="C423" i="10"/>
  <c r="C39" i="49" s="1"/>
  <c r="D423" i="10"/>
  <c r="D39" i="49" s="1"/>
  <c r="E423" i="10"/>
  <c r="E39" i="49" s="1"/>
  <c r="A424" i="10"/>
  <c r="A484" i="49" s="1"/>
  <c r="B424" i="10"/>
  <c r="B484" i="49" s="1"/>
  <c r="C424" i="10"/>
  <c r="C484" i="49" s="1"/>
  <c r="D424" i="10"/>
  <c r="D484" i="49" s="1"/>
  <c r="E424" i="10"/>
  <c r="E484" i="49" s="1"/>
  <c r="A425" i="10"/>
  <c r="A668" i="49" s="1"/>
  <c r="B425" i="10"/>
  <c r="B668" i="49" s="1"/>
  <c r="C425" i="10"/>
  <c r="C668" i="49" s="1"/>
  <c r="D425" i="10"/>
  <c r="D668" i="49" s="1"/>
  <c r="E425" i="10"/>
  <c r="E668" i="49" s="1"/>
  <c r="A426" i="10"/>
  <c r="A200" i="49" s="1"/>
  <c r="B426" i="10"/>
  <c r="B200" i="49" s="1"/>
  <c r="C426" i="10"/>
  <c r="C200" i="49" s="1"/>
  <c r="D426" i="10"/>
  <c r="D200" i="49" s="1"/>
  <c r="E426" i="10"/>
  <c r="E200" i="49" s="1"/>
  <c r="A427" i="10"/>
  <c r="A166" i="49" s="1"/>
  <c r="B427" i="10"/>
  <c r="B166" i="49" s="1"/>
  <c r="C427" i="10"/>
  <c r="C166" i="49" s="1"/>
  <c r="D427" i="10"/>
  <c r="D166" i="49" s="1"/>
  <c r="E427" i="10"/>
  <c r="E166" i="49" s="1"/>
  <c r="A428" i="10"/>
  <c r="A385" i="49" s="1"/>
  <c r="B428" i="10"/>
  <c r="B385" i="49" s="1"/>
  <c r="C428" i="10"/>
  <c r="C385" i="49" s="1"/>
  <c r="D428" i="10"/>
  <c r="D385" i="49" s="1"/>
  <c r="E428" i="10"/>
  <c r="E385" i="49" s="1"/>
  <c r="A429" i="10"/>
  <c r="A580" i="49" s="1"/>
  <c r="B429" i="10"/>
  <c r="B580" i="49" s="1"/>
  <c r="C429" i="10"/>
  <c r="C580" i="49" s="1"/>
  <c r="D429" i="10"/>
  <c r="D580" i="49" s="1"/>
  <c r="E429" i="10"/>
  <c r="E580" i="49" s="1"/>
  <c r="A430" i="10"/>
  <c r="A570" i="49" s="1"/>
  <c r="B430" i="10"/>
  <c r="B570" i="49" s="1"/>
  <c r="C430" i="10"/>
  <c r="C570" i="49" s="1"/>
  <c r="D430" i="10"/>
  <c r="D570" i="49" s="1"/>
  <c r="E430" i="10"/>
  <c r="E570" i="49" s="1"/>
  <c r="A431" i="10"/>
  <c r="A48" i="49" s="1"/>
  <c r="B431" i="10"/>
  <c r="B48" i="49" s="1"/>
  <c r="C431" i="10"/>
  <c r="C48" i="49" s="1"/>
  <c r="D431" i="10"/>
  <c r="D48" i="49" s="1"/>
  <c r="E431" i="10"/>
  <c r="E48" i="49" s="1"/>
  <c r="A432" i="10"/>
  <c r="A194" i="49" s="1"/>
  <c r="B432" i="10"/>
  <c r="B194" i="49" s="1"/>
  <c r="C432" i="10"/>
  <c r="C194" i="49" s="1"/>
  <c r="D432" i="10"/>
  <c r="D194" i="49" s="1"/>
  <c r="E432" i="10"/>
  <c r="E194" i="49" s="1"/>
  <c r="A433" i="10"/>
  <c r="A669" i="49" s="1"/>
  <c r="B433" i="10"/>
  <c r="B669" i="49" s="1"/>
  <c r="C433" i="10"/>
  <c r="C669" i="49" s="1"/>
  <c r="D433" i="10"/>
  <c r="D669" i="49" s="1"/>
  <c r="E433" i="10"/>
  <c r="E669" i="49" s="1"/>
  <c r="A434" i="10"/>
  <c r="A670" i="49" s="1"/>
  <c r="B434" i="10"/>
  <c r="B670" i="49" s="1"/>
  <c r="C434" i="10"/>
  <c r="C670" i="49" s="1"/>
  <c r="D434" i="10"/>
  <c r="D670" i="49" s="1"/>
  <c r="E434" i="10"/>
  <c r="E670" i="49" s="1"/>
  <c r="F434" i="10"/>
  <c r="F670" i="49" s="1"/>
  <c r="A435" i="10"/>
  <c r="A557" i="49" s="1"/>
  <c r="B435" i="10"/>
  <c r="B557" i="49" s="1"/>
  <c r="C435" i="10"/>
  <c r="C557" i="49" s="1"/>
  <c r="D435" i="10"/>
  <c r="D557" i="49" s="1"/>
  <c r="E435" i="10"/>
  <c r="E557" i="49" s="1"/>
  <c r="F435" i="10"/>
  <c r="F557" i="49" s="1"/>
  <c r="A436" i="10"/>
  <c r="A581" i="49" s="1"/>
  <c r="B416" i="10"/>
  <c r="B476" i="49" s="1"/>
  <c r="C416" i="10"/>
  <c r="C476" i="49" s="1"/>
  <c r="D416" i="10"/>
  <c r="D476" i="49" s="1"/>
  <c r="E416" i="10"/>
  <c r="E476" i="49" s="1"/>
  <c r="A416" i="10"/>
  <c r="A476" i="49" s="1"/>
  <c r="A342" i="10"/>
  <c r="A223" i="49" s="1"/>
  <c r="B342" i="10"/>
  <c r="B223" i="49" s="1"/>
  <c r="C342" i="10"/>
  <c r="C223" i="49" s="1"/>
  <c r="D342" i="10"/>
  <c r="D223" i="49" s="1"/>
  <c r="E342" i="10"/>
  <c r="E223" i="49" s="1"/>
  <c r="A343" i="10"/>
  <c r="A336" i="49" s="1"/>
  <c r="B343" i="10"/>
  <c r="B336" i="49" s="1"/>
  <c r="C343" i="10"/>
  <c r="C336" i="49" s="1"/>
  <c r="D343" i="10"/>
  <c r="D336" i="49" s="1"/>
  <c r="E343" i="10"/>
  <c r="E336" i="49" s="1"/>
  <c r="A344" i="10"/>
  <c r="A249" i="49" s="1"/>
  <c r="B344" i="10"/>
  <c r="B249" i="49" s="1"/>
  <c r="C344" i="10"/>
  <c r="C249" i="49" s="1"/>
  <c r="D344" i="10"/>
  <c r="D249" i="49" s="1"/>
  <c r="E344" i="10"/>
  <c r="E249" i="49" s="1"/>
  <c r="A345" i="10"/>
  <c r="A431" i="49" s="1"/>
  <c r="B345" i="10"/>
  <c r="B431" i="49" s="1"/>
  <c r="C345" i="10"/>
  <c r="C431" i="49" s="1"/>
  <c r="D345" i="10"/>
  <c r="D431" i="49" s="1"/>
  <c r="E345" i="10"/>
  <c r="E431" i="49" s="1"/>
  <c r="A346" i="10"/>
  <c r="A656" i="49" s="1"/>
  <c r="B346" i="10"/>
  <c r="B656" i="49" s="1"/>
  <c r="C346" i="10"/>
  <c r="C656" i="49" s="1"/>
  <c r="D346" i="10"/>
  <c r="D656" i="49" s="1"/>
  <c r="E346" i="10"/>
  <c r="E656" i="49" s="1"/>
  <c r="A347" i="10"/>
  <c r="A302" i="49" s="1"/>
  <c r="B347" i="10"/>
  <c r="B302" i="49" s="1"/>
  <c r="C347" i="10"/>
  <c r="C302" i="49" s="1"/>
  <c r="D347" i="10"/>
  <c r="D302" i="49" s="1"/>
  <c r="E347" i="10"/>
  <c r="E302" i="49" s="1"/>
  <c r="A348" i="10"/>
  <c r="A657" i="49" s="1"/>
  <c r="B348" i="10"/>
  <c r="B657" i="49" s="1"/>
  <c r="C348" i="10"/>
  <c r="C657" i="49" s="1"/>
  <c r="D348" i="10"/>
  <c r="D657" i="49" s="1"/>
  <c r="E348" i="10"/>
  <c r="E657" i="49" s="1"/>
  <c r="A349" i="10"/>
  <c r="A392" i="49" s="1"/>
  <c r="B349" i="10"/>
  <c r="B392" i="49" s="1"/>
  <c r="C349" i="10"/>
  <c r="C392" i="49" s="1"/>
  <c r="D349" i="10"/>
  <c r="D392" i="49" s="1"/>
  <c r="E349" i="10"/>
  <c r="E392" i="49" s="1"/>
  <c r="A350" i="10"/>
  <c r="A140" i="49" s="1"/>
  <c r="B350" i="10"/>
  <c r="B140" i="49" s="1"/>
  <c r="C350" i="10"/>
  <c r="C140" i="49" s="1"/>
  <c r="D350" i="10"/>
  <c r="D140" i="49" s="1"/>
  <c r="E350" i="10"/>
  <c r="E140" i="49" s="1"/>
  <c r="A351" i="10"/>
  <c r="A111" i="49" s="1"/>
  <c r="B351" i="10"/>
  <c r="B111" i="49" s="1"/>
  <c r="C351" i="10"/>
  <c r="C111" i="49" s="1"/>
  <c r="D351" i="10"/>
  <c r="D111" i="49" s="1"/>
  <c r="E351" i="10"/>
  <c r="E111" i="49" s="1"/>
  <c r="A352" i="10"/>
  <c r="A468" i="49" s="1"/>
  <c r="B352" i="10"/>
  <c r="B468" i="49" s="1"/>
  <c r="C352" i="10"/>
  <c r="C468" i="49" s="1"/>
  <c r="D352" i="10"/>
  <c r="D468" i="49" s="1"/>
  <c r="E352" i="10"/>
  <c r="E468" i="49" s="1"/>
  <c r="A353" i="10"/>
  <c r="A498" i="49" s="1"/>
  <c r="B353" i="10"/>
  <c r="B498" i="49" s="1"/>
  <c r="C353" i="10"/>
  <c r="C498" i="49" s="1"/>
  <c r="D353" i="10"/>
  <c r="D498" i="49" s="1"/>
  <c r="E353" i="10"/>
  <c r="E498" i="49" s="1"/>
  <c r="A354" i="10"/>
  <c r="A173" i="49" s="1"/>
  <c r="B354" i="10"/>
  <c r="B173" i="49" s="1"/>
  <c r="C354" i="10"/>
  <c r="C173" i="49" s="1"/>
  <c r="D354" i="10"/>
  <c r="D173" i="49" s="1"/>
  <c r="E354" i="10"/>
  <c r="E173" i="49" s="1"/>
  <c r="A355" i="10"/>
  <c r="A10" i="49" s="1"/>
  <c r="B355" i="10"/>
  <c r="B10" i="49" s="1"/>
  <c r="C355" i="10"/>
  <c r="C10" i="49" s="1"/>
  <c r="D355" i="10"/>
  <c r="D10" i="49" s="1"/>
  <c r="E355" i="10"/>
  <c r="E10" i="49" s="1"/>
  <c r="A356" i="10"/>
  <c r="A390" i="49" s="1"/>
  <c r="B356" i="10"/>
  <c r="B390" i="49" s="1"/>
  <c r="C356" i="10"/>
  <c r="C390" i="49" s="1"/>
  <c r="D356" i="10"/>
  <c r="D390" i="49" s="1"/>
  <c r="E356" i="10"/>
  <c r="E390" i="49" s="1"/>
  <c r="A357" i="10"/>
  <c r="A257" i="49" s="1"/>
  <c r="B357" i="10"/>
  <c r="B257" i="49" s="1"/>
  <c r="C357" i="10"/>
  <c r="C257" i="49" s="1"/>
  <c r="D357" i="10"/>
  <c r="D257" i="49" s="1"/>
  <c r="E357" i="10"/>
  <c r="E257" i="49" s="1"/>
  <c r="A358" i="10"/>
  <c r="A382" i="49" s="1"/>
  <c r="B358" i="10"/>
  <c r="B382" i="49" s="1"/>
  <c r="C358" i="10"/>
  <c r="C382" i="49" s="1"/>
  <c r="D358" i="10"/>
  <c r="D382" i="49" s="1"/>
  <c r="E358" i="10"/>
  <c r="E382" i="49" s="1"/>
  <c r="A359" i="10"/>
  <c r="A291" i="49" s="1"/>
  <c r="B359" i="10"/>
  <c r="B291" i="49" s="1"/>
  <c r="C359" i="10"/>
  <c r="C291" i="49" s="1"/>
  <c r="D359" i="10"/>
  <c r="D291" i="49" s="1"/>
  <c r="E359" i="10"/>
  <c r="E291" i="49" s="1"/>
  <c r="A360" i="10"/>
  <c r="A515" i="49" s="1"/>
  <c r="B360" i="10"/>
  <c r="B515" i="49" s="1"/>
  <c r="C360" i="10"/>
  <c r="C515" i="49" s="1"/>
  <c r="D360" i="10"/>
  <c r="D515" i="49" s="1"/>
  <c r="E360" i="10"/>
  <c r="E515" i="49" s="1"/>
  <c r="A361" i="10"/>
  <c r="A521" i="49" s="1"/>
  <c r="B361" i="10"/>
  <c r="B521" i="49" s="1"/>
  <c r="C361" i="10"/>
  <c r="C521" i="49" s="1"/>
  <c r="D361" i="10"/>
  <c r="D521" i="49" s="1"/>
  <c r="E361" i="10"/>
  <c r="E521" i="49" s="1"/>
  <c r="A362" i="10"/>
  <c r="A658" i="49" s="1"/>
  <c r="B362" i="10"/>
  <c r="B658" i="49" s="1"/>
  <c r="C362" i="10"/>
  <c r="C658" i="49" s="1"/>
  <c r="D362" i="10"/>
  <c r="D658" i="49" s="1"/>
  <c r="E362" i="10"/>
  <c r="E658" i="49" s="1"/>
  <c r="A363" i="10"/>
  <c r="A578" i="49" s="1"/>
  <c r="B363" i="10"/>
  <c r="B578" i="49" s="1"/>
  <c r="C363" i="10"/>
  <c r="C578" i="49" s="1"/>
  <c r="D363" i="10"/>
  <c r="D578" i="49" s="1"/>
  <c r="E363" i="10"/>
  <c r="E578" i="49" s="1"/>
  <c r="B341" i="10"/>
  <c r="B655" i="49" s="1"/>
  <c r="C341" i="10"/>
  <c r="C655" i="49" s="1"/>
  <c r="D341" i="10"/>
  <c r="D655" i="49" s="1"/>
  <c r="E341" i="10"/>
  <c r="E655" i="49" s="1"/>
  <c r="A341" i="10"/>
  <c r="A655" i="49" s="1"/>
  <c r="A30" i="49"/>
  <c r="A264" i="10"/>
  <c r="A14" i="49" s="1"/>
  <c r="B264" i="10"/>
  <c r="B14" i="49" s="1"/>
  <c r="C264" i="10"/>
  <c r="C14" i="49" s="1"/>
  <c r="D264" i="10"/>
  <c r="D14" i="49" s="1"/>
  <c r="E264" i="10"/>
  <c r="E14" i="49" s="1"/>
  <c r="A265" i="10"/>
  <c r="A523" i="49" s="1"/>
  <c r="B265" i="10"/>
  <c r="B523" i="49" s="1"/>
  <c r="C265" i="10"/>
  <c r="C523" i="49" s="1"/>
  <c r="D265" i="10"/>
  <c r="D523" i="49" s="1"/>
  <c r="E265" i="10"/>
  <c r="E523" i="49" s="1"/>
  <c r="A266" i="10"/>
  <c r="A301" i="49" s="1"/>
  <c r="B266" i="10"/>
  <c r="B301" i="49" s="1"/>
  <c r="C266" i="10"/>
  <c r="C301" i="49" s="1"/>
  <c r="D266" i="10"/>
  <c r="D301" i="49" s="1"/>
  <c r="E266" i="10"/>
  <c r="E301" i="49" s="1"/>
  <c r="A267" i="10"/>
  <c r="A349" i="49" s="1"/>
  <c r="B267" i="10"/>
  <c r="B349" i="49" s="1"/>
  <c r="C267" i="10"/>
  <c r="C349" i="49" s="1"/>
  <c r="D267" i="10"/>
  <c r="D349" i="49" s="1"/>
  <c r="E267" i="10"/>
  <c r="E349" i="49" s="1"/>
  <c r="A268" i="10"/>
  <c r="A539" i="49" s="1"/>
  <c r="B268" i="10"/>
  <c r="B539" i="49" s="1"/>
  <c r="C268" i="10"/>
  <c r="C539" i="49" s="1"/>
  <c r="D268" i="10"/>
  <c r="D539" i="49" s="1"/>
  <c r="E268" i="10"/>
  <c r="E539" i="49" s="1"/>
  <c r="A269" i="10"/>
  <c r="A587" i="49" s="1"/>
  <c r="B269" i="10"/>
  <c r="B587" i="49" s="1"/>
  <c r="C269" i="10"/>
  <c r="C587" i="49" s="1"/>
  <c r="D269" i="10"/>
  <c r="D587" i="49" s="1"/>
  <c r="E269" i="10"/>
  <c r="E587" i="49" s="1"/>
  <c r="A270" i="10"/>
  <c r="A639" i="49" s="1"/>
  <c r="B270" i="10"/>
  <c r="B639" i="49" s="1"/>
  <c r="C270" i="10"/>
  <c r="C639" i="49" s="1"/>
  <c r="D270" i="10"/>
  <c r="D639" i="49" s="1"/>
  <c r="E270" i="10"/>
  <c r="E639" i="49" s="1"/>
  <c r="A271" i="10"/>
  <c r="A576" i="49" s="1"/>
  <c r="B271" i="10"/>
  <c r="B576" i="49" s="1"/>
  <c r="C271" i="10"/>
  <c r="C576" i="49" s="1"/>
  <c r="D271" i="10"/>
  <c r="D576" i="49" s="1"/>
  <c r="E271" i="10"/>
  <c r="E576" i="49" s="1"/>
  <c r="A272" i="10"/>
  <c r="A373" i="49" s="1"/>
  <c r="B272" i="10"/>
  <c r="B373" i="49" s="1"/>
  <c r="C272" i="10"/>
  <c r="C373" i="49" s="1"/>
  <c r="D272" i="10"/>
  <c r="D373" i="49" s="1"/>
  <c r="E272" i="10"/>
  <c r="E373" i="49" s="1"/>
  <c r="A273" i="10"/>
  <c r="A236" i="49" s="1"/>
  <c r="B273" i="10"/>
  <c r="B236" i="49" s="1"/>
  <c r="C273" i="10"/>
  <c r="C236" i="49" s="1"/>
  <c r="D273" i="10"/>
  <c r="D236" i="49" s="1"/>
  <c r="E273" i="10"/>
  <c r="E236" i="49" s="1"/>
  <c r="A274" i="10"/>
  <c r="A640" i="49" s="1"/>
  <c r="B274" i="10"/>
  <c r="B640" i="49" s="1"/>
  <c r="C274" i="10"/>
  <c r="C640" i="49" s="1"/>
  <c r="D274" i="10"/>
  <c r="D640" i="49" s="1"/>
  <c r="E274" i="10"/>
  <c r="E640" i="49" s="1"/>
  <c r="A275" i="10"/>
  <c r="A641" i="49" s="1"/>
  <c r="B275" i="10"/>
  <c r="B641" i="49" s="1"/>
  <c r="C275" i="10"/>
  <c r="C641" i="49" s="1"/>
  <c r="D275" i="10"/>
  <c r="D641" i="49" s="1"/>
  <c r="E275" i="10"/>
  <c r="E641" i="49" s="1"/>
  <c r="A276" i="10"/>
  <c r="A588" i="49" s="1"/>
  <c r="B276" i="10"/>
  <c r="B588" i="49" s="1"/>
  <c r="C276" i="10"/>
  <c r="C588" i="49" s="1"/>
  <c r="D276" i="10"/>
  <c r="D588" i="49" s="1"/>
  <c r="E276" i="10"/>
  <c r="E588" i="49" s="1"/>
  <c r="A277" i="10"/>
  <c r="A642" i="49" s="1"/>
  <c r="B277" i="10"/>
  <c r="B642" i="49" s="1"/>
  <c r="C277" i="10"/>
  <c r="C642" i="49" s="1"/>
  <c r="D277" i="10"/>
  <c r="D642" i="49" s="1"/>
  <c r="E277" i="10"/>
  <c r="E642" i="49" s="1"/>
  <c r="A278" i="10"/>
  <c r="A365" i="49" s="1"/>
  <c r="B278" i="10"/>
  <c r="B365" i="49" s="1"/>
  <c r="C278" i="10"/>
  <c r="C365" i="49" s="1"/>
  <c r="D278" i="10"/>
  <c r="D365" i="49" s="1"/>
  <c r="E278" i="10"/>
  <c r="E365" i="49" s="1"/>
  <c r="A279" i="10"/>
  <c r="A396" i="49" s="1"/>
  <c r="B279" i="10"/>
  <c r="B396" i="49" s="1"/>
  <c r="C279" i="10"/>
  <c r="C396" i="49" s="1"/>
  <c r="D279" i="10"/>
  <c r="D396" i="49" s="1"/>
  <c r="E279" i="10"/>
  <c r="E396" i="49" s="1"/>
  <c r="A280" i="10"/>
  <c r="A643" i="49" s="1"/>
  <c r="B280" i="10"/>
  <c r="B643" i="49" s="1"/>
  <c r="C280" i="10"/>
  <c r="C643" i="49" s="1"/>
  <c r="D280" i="10"/>
  <c r="D643" i="49" s="1"/>
  <c r="E280" i="10"/>
  <c r="E643" i="49" s="1"/>
  <c r="A281" i="10"/>
  <c r="A160" i="49" s="1"/>
  <c r="B281" i="10"/>
  <c r="B160" i="49" s="1"/>
  <c r="C281" i="10"/>
  <c r="C160" i="49" s="1"/>
  <c r="D281" i="10"/>
  <c r="D160" i="49" s="1"/>
  <c r="E281" i="10"/>
  <c r="E160" i="49" s="1"/>
  <c r="A282" i="10"/>
  <c r="A43" i="49" s="1"/>
  <c r="B282" i="10"/>
  <c r="B43" i="49" s="1"/>
  <c r="C282" i="10"/>
  <c r="C43" i="49" s="1"/>
  <c r="D282" i="10"/>
  <c r="D43" i="49" s="1"/>
  <c r="E282" i="10"/>
  <c r="E43" i="49" s="1"/>
  <c r="A283" i="10"/>
  <c r="A478" i="49" s="1"/>
  <c r="B283" i="10"/>
  <c r="B478" i="49" s="1"/>
  <c r="C283" i="10"/>
  <c r="C478" i="49" s="1"/>
  <c r="D283" i="10"/>
  <c r="D478" i="49" s="1"/>
  <c r="E283" i="10"/>
  <c r="E478" i="49" s="1"/>
  <c r="A284" i="10"/>
  <c r="A644" i="49" s="1"/>
  <c r="B284" i="10"/>
  <c r="B644" i="49" s="1"/>
  <c r="C284" i="10"/>
  <c r="C644" i="49" s="1"/>
  <c r="D284" i="10"/>
  <c r="D644" i="49" s="1"/>
  <c r="E284" i="10"/>
  <c r="E644" i="49" s="1"/>
  <c r="A285" i="10"/>
  <c r="A211" i="49" s="1"/>
  <c r="B285" i="10"/>
  <c r="B211" i="49" s="1"/>
  <c r="C285" i="10"/>
  <c r="C211" i="49" s="1"/>
  <c r="D285" i="10"/>
  <c r="D211" i="49" s="1"/>
  <c r="E285" i="10"/>
  <c r="E211" i="49" s="1"/>
  <c r="A286" i="10"/>
  <c r="A294" i="49" s="1"/>
  <c r="B286" i="10"/>
  <c r="B294" i="49" s="1"/>
  <c r="C286" i="10"/>
  <c r="C294" i="49" s="1"/>
  <c r="D286" i="10"/>
  <c r="D294" i="49" s="1"/>
  <c r="E286" i="10"/>
  <c r="E294" i="49" s="1"/>
  <c r="A287" i="10"/>
  <c r="A645" i="49" s="1"/>
  <c r="B287" i="10"/>
  <c r="B645" i="49" s="1"/>
  <c r="C287" i="10"/>
  <c r="C645" i="49" s="1"/>
  <c r="D287" i="10"/>
  <c r="D645" i="49" s="1"/>
  <c r="E287" i="10"/>
  <c r="E645" i="49" s="1"/>
  <c r="A293" i="10"/>
  <c r="A646" i="49" s="1"/>
  <c r="D293" i="10"/>
  <c r="D646" i="49" s="1"/>
  <c r="E293" i="10"/>
  <c r="E646" i="49" s="1"/>
  <c r="A294" i="10"/>
  <c r="D294" i="10"/>
  <c r="E294" i="10"/>
  <c r="B263" i="10"/>
  <c r="B328" i="49" s="1"/>
  <c r="C263" i="10"/>
  <c r="C328" i="49" s="1"/>
  <c r="D263" i="10"/>
  <c r="D328" i="49" s="1"/>
  <c r="E263" i="10"/>
  <c r="E328" i="49" s="1"/>
  <c r="A263" i="10"/>
  <c r="A328" i="49" s="1"/>
  <c r="A238" i="10"/>
  <c r="A242" i="49" s="1"/>
  <c r="B238" i="10"/>
  <c r="B242" i="49" s="1"/>
  <c r="C238" i="10"/>
  <c r="C242" i="49" s="1"/>
  <c r="D238" i="10"/>
  <c r="D242" i="49" s="1"/>
  <c r="E238" i="10"/>
  <c r="E242" i="49" s="1"/>
  <c r="A239" i="10"/>
  <c r="A635" i="49" s="1"/>
  <c r="B239" i="10"/>
  <c r="B635" i="49" s="1"/>
  <c r="C239" i="10"/>
  <c r="C635" i="49" s="1"/>
  <c r="D239" i="10"/>
  <c r="D635" i="49" s="1"/>
  <c r="E239" i="10"/>
  <c r="E635" i="49" s="1"/>
  <c r="A240" i="10"/>
  <c r="A5" i="49" s="1"/>
  <c r="B240" i="10"/>
  <c r="B5" i="49" s="1"/>
  <c r="C240" i="10"/>
  <c r="C5" i="49" s="1"/>
  <c r="D240" i="10"/>
  <c r="D5" i="49" s="1"/>
  <c r="E240" i="10"/>
  <c r="E5" i="49" s="1"/>
  <c r="A241" i="10"/>
  <c r="A343" i="49" s="1"/>
  <c r="B241" i="10"/>
  <c r="B343" i="49" s="1"/>
  <c r="C241" i="10"/>
  <c r="C343" i="49" s="1"/>
  <c r="D241" i="10"/>
  <c r="D343" i="49" s="1"/>
  <c r="E241" i="10"/>
  <c r="E343" i="49" s="1"/>
  <c r="A242" i="10"/>
  <c r="A26" i="49" s="1"/>
  <c r="B242" i="10"/>
  <c r="B26" i="49" s="1"/>
  <c r="C242" i="10"/>
  <c r="C26" i="49" s="1"/>
  <c r="D242" i="10"/>
  <c r="D26" i="49" s="1"/>
  <c r="E242" i="10"/>
  <c r="E26" i="49" s="1"/>
  <c r="A243" i="10"/>
  <c r="A331" i="49" s="1"/>
  <c r="B243" i="10"/>
  <c r="B331" i="49" s="1"/>
  <c r="C243" i="10"/>
  <c r="C331" i="49" s="1"/>
  <c r="D243" i="10"/>
  <c r="D331" i="49" s="1"/>
  <c r="E243" i="10"/>
  <c r="E331" i="49" s="1"/>
  <c r="A244" i="10"/>
  <c r="A361" i="49" s="1"/>
  <c r="B244" i="10"/>
  <c r="B361" i="49" s="1"/>
  <c r="C244" i="10"/>
  <c r="C361" i="49" s="1"/>
  <c r="D244" i="10"/>
  <c r="D361" i="49" s="1"/>
  <c r="E244" i="10"/>
  <c r="E361" i="49" s="1"/>
  <c r="A245" i="10"/>
  <c r="A488" i="49" s="1"/>
  <c r="B245" i="10"/>
  <c r="B488" i="49" s="1"/>
  <c r="C245" i="10"/>
  <c r="C488" i="49" s="1"/>
  <c r="D245" i="10"/>
  <c r="D488" i="49" s="1"/>
  <c r="E245" i="10"/>
  <c r="E488" i="49" s="1"/>
  <c r="A246" i="10"/>
  <c r="A49" i="49" s="1"/>
  <c r="B246" i="10"/>
  <c r="B49" i="49" s="1"/>
  <c r="C246" i="10"/>
  <c r="C49" i="49" s="1"/>
  <c r="D246" i="10"/>
  <c r="D49" i="49" s="1"/>
  <c r="E246" i="10"/>
  <c r="E49" i="49" s="1"/>
  <c r="A247" i="10"/>
  <c r="A76" i="49" s="1"/>
  <c r="B247" i="10"/>
  <c r="B76" i="49" s="1"/>
  <c r="C247" i="10"/>
  <c r="C76" i="49" s="1"/>
  <c r="D247" i="10"/>
  <c r="D76" i="49" s="1"/>
  <c r="E247" i="10"/>
  <c r="E76" i="49" s="1"/>
  <c r="A248" i="10"/>
  <c r="A135" i="49" s="1"/>
  <c r="B248" i="10"/>
  <c r="B135" i="49" s="1"/>
  <c r="C248" i="10"/>
  <c r="C135" i="49" s="1"/>
  <c r="D248" i="10"/>
  <c r="D135" i="49" s="1"/>
  <c r="E248" i="10"/>
  <c r="E135" i="49" s="1"/>
  <c r="A249" i="10"/>
  <c r="A247" i="49" s="1"/>
  <c r="B249" i="10"/>
  <c r="B247" i="49" s="1"/>
  <c r="C249" i="10"/>
  <c r="C247" i="49" s="1"/>
  <c r="D249" i="10"/>
  <c r="D247" i="49" s="1"/>
  <c r="E249" i="10"/>
  <c r="E247" i="49" s="1"/>
  <c r="A250" i="10"/>
  <c r="A528" i="49" s="1"/>
  <c r="B250" i="10"/>
  <c r="B528" i="49" s="1"/>
  <c r="C250" i="10"/>
  <c r="C528" i="49" s="1"/>
  <c r="D250" i="10"/>
  <c r="D528" i="49" s="1"/>
  <c r="E250" i="10"/>
  <c r="E528" i="49" s="1"/>
  <c r="A251" i="10"/>
  <c r="A496" i="49" s="1"/>
  <c r="B251" i="10"/>
  <c r="B496" i="49" s="1"/>
  <c r="C251" i="10"/>
  <c r="C496" i="49" s="1"/>
  <c r="D251" i="10"/>
  <c r="D496" i="49" s="1"/>
  <c r="E251" i="10"/>
  <c r="E496" i="49" s="1"/>
  <c r="A252" i="10"/>
  <c r="A636" i="49" s="1"/>
  <c r="B252" i="10"/>
  <c r="B636" i="49" s="1"/>
  <c r="C252" i="10"/>
  <c r="C636" i="49" s="1"/>
  <c r="D252" i="10"/>
  <c r="D636" i="49" s="1"/>
  <c r="E252" i="10"/>
  <c r="E636" i="49" s="1"/>
  <c r="A253" i="10"/>
  <c r="A502" i="49" s="1"/>
  <c r="B253" i="10"/>
  <c r="B502" i="49" s="1"/>
  <c r="C253" i="10"/>
  <c r="C502" i="49" s="1"/>
  <c r="D253" i="10"/>
  <c r="D502" i="49" s="1"/>
  <c r="E253" i="10"/>
  <c r="E502" i="49" s="1"/>
  <c r="F253" i="10"/>
  <c r="F502" i="49" s="1"/>
  <c r="A254" i="10"/>
  <c r="A637" i="49" s="1"/>
  <c r="B254" i="10"/>
  <c r="B637" i="49" s="1"/>
  <c r="C254" i="10"/>
  <c r="C637" i="49" s="1"/>
  <c r="D254" i="10"/>
  <c r="D637" i="49" s="1"/>
  <c r="E254" i="10"/>
  <c r="E637" i="49" s="1"/>
  <c r="F254" i="10"/>
  <c r="F637" i="49" s="1"/>
  <c r="B237" i="10"/>
  <c r="B347" i="49" s="1"/>
  <c r="C237" i="10"/>
  <c r="C347" i="49" s="1"/>
  <c r="D237" i="10"/>
  <c r="D347" i="49" s="1"/>
  <c r="E237" i="10"/>
  <c r="E347" i="49" s="1"/>
  <c r="A237" i="10"/>
  <c r="A347" i="49" s="1"/>
  <c r="A199" i="10"/>
  <c r="A624" i="49" s="1"/>
  <c r="B199" i="10"/>
  <c r="B624" i="49" s="1"/>
  <c r="C199" i="10"/>
  <c r="C624" i="49" s="1"/>
  <c r="D199" i="10"/>
  <c r="D624" i="49" s="1"/>
  <c r="E199" i="10"/>
  <c r="E624" i="49" s="1"/>
  <c r="A200" i="10"/>
  <c r="A77" i="49" s="1"/>
  <c r="B200" i="10"/>
  <c r="B77" i="49" s="1"/>
  <c r="C200" i="10"/>
  <c r="C77" i="49" s="1"/>
  <c r="D200" i="10"/>
  <c r="D77" i="49" s="1"/>
  <c r="E200" i="10"/>
  <c r="E77" i="49" s="1"/>
  <c r="A201" i="10"/>
  <c r="A584" i="49" s="1"/>
  <c r="B201" i="10"/>
  <c r="B584" i="49" s="1"/>
  <c r="C201" i="10"/>
  <c r="C584" i="49" s="1"/>
  <c r="D201" i="10"/>
  <c r="D584" i="49" s="1"/>
  <c r="E201" i="10"/>
  <c r="E584" i="49" s="1"/>
  <c r="A202" i="10"/>
  <c r="A267" i="49" s="1"/>
  <c r="B202" i="10"/>
  <c r="B267" i="49" s="1"/>
  <c r="C202" i="10"/>
  <c r="C267" i="49" s="1"/>
  <c r="D202" i="10"/>
  <c r="D267" i="49" s="1"/>
  <c r="E202" i="10"/>
  <c r="E267" i="49" s="1"/>
  <c r="A203" i="10"/>
  <c r="A146" i="49" s="1"/>
  <c r="B203" i="10"/>
  <c r="B146" i="49" s="1"/>
  <c r="C203" i="10"/>
  <c r="C146" i="49" s="1"/>
  <c r="D203" i="10"/>
  <c r="D146" i="49" s="1"/>
  <c r="E203" i="10"/>
  <c r="E146" i="49" s="1"/>
  <c r="A204" i="10"/>
  <c r="A625" i="49" s="1"/>
  <c r="B204" i="10"/>
  <c r="B625" i="49" s="1"/>
  <c r="C204" i="10"/>
  <c r="C625" i="49" s="1"/>
  <c r="D204" i="10"/>
  <c r="D625" i="49" s="1"/>
  <c r="E204" i="10"/>
  <c r="E625" i="49" s="1"/>
  <c r="A205" i="10"/>
  <c r="A27" i="49" s="1"/>
  <c r="B205" i="10"/>
  <c r="B27" i="49" s="1"/>
  <c r="C205" i="10"/>
  <c r="C27" i="49" s="1"/>
  <c r="D205" i="10"/>
  <c r="D27" i="49" s="1"/>
  <c r="E205" i="10"/>
  <c r="E27" i="49" s="1"/>
  <c r="A206" i="10"/>
  <c r="A91" i="49" s="1"/>
  <c r="B206" i="10"/>
  <c r="B91" i="49" s="1"/>
  <c r="C206" i="10"/>
  <c r="C91" i="49" s="1"/>
  <c r="D206" i="10"/>
  <c r="D91" i="49" s="1"/>
  <c r="A207" i="10"/>
  <c r="A340" i="49" s="1"/>
  <c r="B207" i="10"/>
  <c r="B340" i="49" s="1"/>
  <c r="C207" i="10"/>
  <c r="C340" i="49" s="1"/>
  <c r="D207" i="10"/>
  <c r="D340" i="49" s="1"/>
  <c r="E207" i="10"/>
  <c r="E340" i="49" s="1"/>
  <c r="A208" i="10"/>
  <c r="A149" i="49" s="1"/>
  <c r="B208" i="10"/>
  <c r="B149" i="49" s="1"/>
  <c r="C208" i="10"/>
  <c r="C149" i="49" s="1"/>
  <c r="D208" i="10"/>
  <c r="D149" i="49" s="1"/>
  <c r="A209" i="10"/>
  <c r="A207" i="49" s="1"/>
  <c r="B209" i="10"/>
  <c r="B207" i="49" s="1"/>
  <c r="C209" i="10"/>
  <c r="C207" i="49" s="1"/>
  <c r="D209" i="10"/>
  <c r="D207" i="49" s="1"/>
  <c r="E209" i="10"/>
  <c r="E207" i="49" s="1"/>
  <c r="A210" i="10"/>
  <c r="A28" i="49" s="1"/>
  <c r="B210" i="10"/>
  <c r="B28" i="49" s="1"/>
  <c r="C210" i="10"/>
  <c r="C28" i="49" s="1"/>
  <c r="D210" i="10"/>
  <c r="D28" i="49" s="1"/>
  <c r="E210" i="10"/>
  <c r="E28" i="49" s="1"/>
  <c r="A211" i="10"/>
  <c r="A7" i="49" s="1"/>
  <c r="B211" i="10"/>
  <c r="B7" i="49" s="1"/>
  <c r="C211" i="10"/>
  <c r="C7" i="49" s="1"/>
  <c r="D211" i="10"/>
  <c r="D7" i="49" s="1"/>
  <c r="E211" i="10"/>
  <c r="E7" i="49" s="1"/>
  <c r="A212" i="10"/>
  <c r="A319" i="49" s="1"/>
  <c r="B212" i="10"/>
  <c r="B319" i="49" s="1"/>
  <c r="C212" i="10"/>
  <c r="C319" i="49" s="1"/>
  <c r="D212" i="10"/>
  <c r="D319" i="49" s="1"/>
  <c r="E319" i="49"/>
  <c r="A213" i="10"/>
  <c r="A626" i="49" s="1"/>
  <c r="D213" i="10"/>
  <c r="D626" i="49" s="1"/>
  <c r="E213" i="10"/>
  <c r="E626" i="49" s="1"/>
  <c r="A214" i="10"/>
  <c r="A627" i="49" s="1"/>
  <c r="B214" i="10"/>
  <c r="B627" i="49" s="1"/>
  <c r="C214" i="10"/>
  <c r="C627" i="49" s="1"/>
  <c r="D214" i="10"/>
  <c r="D627" i="49" s="1"/>
  <c r="E214" i="10"/>
  <c r="E627" i="49" s="1"/>
  <c r="A215" i="10"/>
  <c r="A88" i="49" s="1"/>
  <c r="B215" i="10"/>
  <c r="B88" i="49" s="1"/>
  <c r="C215" i="10"/>
  <c r="C88" i="49" s="1"/>
  <c r="D215" i="10"/>
  <c r="D88" i="49" s="1"/>
  <c r="E88" i="49"/>
  <c r="A216" i="10"/>
  <c r="A92" i="49" s="1"/>
  <c r="B216" i="10"/>
  <c r="B92" i="49" s="1"/>
  <c r="C216" i="10"/>
  <c r="C92" i="49" s="1"/>
  <c r="D216" i="10"/>
  <c r="D92" i="49" s="1"/>
  <c r="E92" i="49"/>
  <c r="A217" i="10"/>
  <c r="A537" i="49" s="1"/>
  <c r="B217" i="10"/>
  <c r="B537" i="49" s="1"/>
  <c r="C217" i="10"/>
  <c r="C537" i="49" s="1"/>
  <c r="D217" i="10"/>
  <c r="D537" i="49" s="1"/>
  <c r="E217" i="10"/>
  <c r="E537" i="49" s="1"/>
  <c r="A218" i="10"/>
  <c r="A628" i="49" s="1"/>
  <c r="B218" i="10"/>
  <c r="B628" i="49" s="1"/>
  <c r="C218" i="10"/>
  <c r="C628" i="49" s="1"/>
  <c r="D218" i="10"/>
  <c r="D628" i="49" s="1"/>
  <c r="E218" i="10"/>
  <c r="E628" i="49" s="1"/>
  <c r="A219" i="10"/>
  <c r="A629" i="49" s="1"/>
  <c r="B219" i="10"/>
  <c r="B629" i="49" s="1"/>
  <c r="C219" i="10"/>
  <c r="C629" i="49" s="1"/>
  <c r="D219" i="10"/>
  <c r="D629" i="49" s="1"/>
  <c r="E219" i="10"/>
  <c r="E629" i="49" s="1"/>
  <c r="A220" i="10"/>
  <c r="A630" i="49" s="1"/>
  <c r="B220" i="10"/>
  <c r="B630" i="49" s="1"/>
  <c r="C220" i="10"/>
  <c r="C630" i="49" s="1"/>
  <c r="D220" i="10"/>
  <c r="D630" i="49" s="1"/>
  <c r="E220" i="10"/>
  <c r="E630" i="49" s="1"/>
  <c r="B198" i="10"/>
  <c r="B516" i="49" s="1"/>
  <c r="C198" i="10"/>
  <c r="C516" i="49" s="1"/>
  <c r="D198" i="10"/>
  <c r="D516" i="49" s="1"/>
  <c r="E198" i="10"/>
  <c r="E516" i="49" s="1"/>
  <c r="A198" i="10"/>
  <c r="A516" i="49" s="1"/>
  <c r="L232" i="10"/>
  <c r="J232" i="10"/>
  <c r="I232" i="10"/>
  <c r="H232" i="10"/>
  <c r="L231" i="10"/>
  <c r="J231" i="10"/>
  <c r="I231" i="10"/>
  <c r="H231" i="10"/>
  <c r="L230" i="10"/>
  <c r="J230" i="10"/>
  <c r="I230" i="10"/>
  <c r="H230" i="10"/>
  <c r="L229" i="10"/>
  <c r="J229" i="10"/>
  <c r="I229" i="10"/>
  <c r="H229" i="10"/>
  <c r="L220" i="10"/>
  <c r="J220" i="10"/>
  <c r="J630" i="49" s="1"/>
  <c r="I220" i="10"/>
  <c r="I630" i="49" s="1"/>
  <c r="H220" i="10"/>
  <c r="H630" i="49" s="1"/>
  <c r="L219" i="10"/>
  <c r="J219" i="10"/>
  <c r="J629" i="49" s="1"/>
  <c r="I219" i="10"/>
  <c r="I629" i="49" s="1"/>
  <c r="H219" i="10"/>
  <c r="H629" i="49" s="1"/>
  <c r="L218" i="10"/>
  <c r="J218" i="10"/>
  <c r="J628" i="49" s="1"/>
  <c r="I218" i="10"/>
  <c r="I628" i="49" s="1"/>
  <c r="H218" i="10"/>
  <c r="H628" i="49" s="1"/>
  <c r="L217" i="10"/>
  <c r="J217" i="10"/>
  <c r="J537" i="49" s="1"/>
  <c r="I217" i="10"/>
  <c r="I537" i="49" s="1"/>
  <c r="H217" i="10"/>
  <c r="H537" i="49" s="1"/>
  <c r="L216" i="10"/>
  <c r="J216" i="10"/>
  <c r="J92" i="49" s="1"/>
  <c r="I216" i="10"/>
  <c r="I92" i="49" s="1"/>
  <c r="H216" i="10"/>
  <c r="H92" i="49" s="1"/>
  <c r="L215" i="10"/>
  <c r="J215" i="10"/>
  <c r="J88" i="49" s="1"/>
  <c r="I215" i="10"/>
  <c r="I88" i="49" s="1"/>
  <c r="H215" i="10"/>
  <c r="H88" i="49" s="1"/>
  <c r="L214" i="10"/>
  <c r="J214" i="10"/>
  <c r="J627" i="49" s="1"/>
  <c r="I214" i="10"/>
  <c r="I627" i="49" s="1"/>
  <c r="H214" i="10"/>
  <c r="H627" i="49" s="1"/>
  <c r="L213" i="10"/>
  <c r="J213" i="10"/>
  <c r="J626" i="49" s="1"/>
  <c r="I213" i="10"/>
  <c r="I626" i="49" s="1"/>
  <c r="H213" i="10"/>
  <c r="H626" i="49" s="1"/>
  <c r="L212" i="10"/>
  <c r="J212" i="10"/>
  <c r="J319" i="49" s="1"/>
  <c r="I212" i="10"/>
  <c r="I319" i="49" s="1"/>
  <c r="H212" i="10"/>
  <c r="H319" i="49" s="1"/>
  <c r="L211" i="10"/>
  <c r="J211" i="10"/>
  <c r="J7" i="49" s="1"/>
  <c r="I211" i="10"/>
  <c r="I7" i="49" s="1"/>
  <c r="H211" i="10"/>
  <c r="H7" i="49" s="1"/>
  <c r="L210" i="10"/>
  <c r="J210" i="10"/>
  <c r="J28" i="49" s="1"/>
  <c r="I210" i="10"/>
  <c r="I28" i="49" s="1"/>
  <c r="L209" i="10"/>
  <c r="J209" i="10"/>
  <c r="J207" i="49" s="1"/>
  <c r="I209" i="10"/>
  <c r="I207" i="49" s="1"/>
  <c r="H209" i="10"/>
  <c r="H207" i="49" s="1"/>
  <c r="L208" i="10"/>
  <c r="J208" i="10"/>
  <c r="J149" i="49" s="1"/>
  <c r="I208" i="10"/>
  <c r="I149" i="49" s="1"/>
  <c r="H208" i="10"/>
  <c r="H149" i="49" s="1"/>
  <c r="L207" i="10"/>
  <c r="J207" i="10"/>
  <c r="J340" i="49" s="1"/>
  <c r="I207" i="10"/>
  <c r="I340" i="49" s="1"/>
  <c r="H207" i="10"/>
  <c r="H340" i="49" s="1"/>
  <c r="L206" i="10"/>
  <c r="J206" i="10"/>
  <c r="J91" i="49" s="1"/>
  <c r="I206" i="10"/>
  <c r="I91" i="49" s="1"/>
  <c r="H206" i="10"/>
  <c r="H91" i="49" s="1"/>
  <c r="L205" i="10"/>
  <c r="J205" i="10"/>
  <c r="J27" i="49" s="1"/>
  <c r="I205" i="10"/>
  <c r="I27" i="49" s="1"/>
  <c r="H205" i="10"/>
  <c r="H27" i="49" s="1"/>
  <c r="L204" i="10"/>
  <c r="J204" i="10"/>
  <c r="J625" i="49" s="1"/>
  <c r="I204" i="10"/>
  <c r="I625" i="49" s="1"/>
  <c r="H204" i="10"/>
  <c r="H625" i="49" s="1"/>
  <c r="L203" i="10"/>
  <c r="J203" i="10"/>
  <c r="J146" i="49" s="1"/>
  <c r="I203" i="10"/>
  <c r="I146" i="49" s="1"/>
  <c r="H203" i="10"/>
  <c r="H146" i="49" s="1"/>
  <c r="L202" i="10"/>
  <c r="J202" i="10"/>
  <c r="J267" i="49" s="1"/>
  <c r="I202" i="10"/>
  <c r="I267" i="49" s="1"/>
  <c r="H202" i="10"/>
  <c r="H267" i="49" s="1"/>
  <c r="L201" i="10"/>
  <c r="J201" i="10"/>
  <c r="J584" i="49" s="1"/>
  <c r="I201" i="10"/>
  <c r="I584" i="49" s="1"/>
  <c r="H201" i="10"/>
  <c r="H584" i="49" s="1"/>
  <c r="L200" i="10"/>
  <c r="J200" i="10"/>
  <c r="J77" i="49" s="1"/>
  <c r="I200" i="10"/>
  <c r="I77" i="49" s="1"/>
  <c r="H200" i="10"/>
  <c r="H77" i="49" s="1"/>
  <c r="L199" i="10"/>
  <c r="J199" i="10"/>
  <c r="J624" i="49" s="1"/>
  <c r="I199" i="10"/>
  <c r="I624" i="49" s="1"/>
  <c r="H199" i="10"/>
  <c r="H624" i="49" s="1"/>
  <c r="L198" i="10"/>
  <c r="J198" i="10"/>
  <c r="J516" i="49" s="1"/>
  <c r="I198" i="10"/>
  <c r="I516" i="49" s="1"/>
  <c r="H198" i="10"/>
  <c r="H516" i="49" s="1"/>
  <c r="A170" i="10"/>
  <c r="A326" i="49" s="1"/>
  <c r="B170" i="10"/>
  <c r="B326" i="49" s="1"/>
  <c r="C170" i="10"/>
  <c r="C326" i="49" s="1"/>
  <c r="D170" i="10"/>
  <c r="D326" i="49" s="1"/>
  <c r="E170" i="10"/>
  <c r="E326" i="49" s="1"/>
  <c r="A171" i="10"/>
  <c r="A268" i="49" s="1"/>
  <c r="B171" i="10"/>
  <c r="B268" i="49" s="1"/>
  <c r="C171" i="10"/>
  <c r="C268" i="49" s="1"/>
  <c r="D171" i="10"/>
  <c r="D268" i="49" s="1"/>
  <c r="E171" i="10"/>
  <c r="E268" i="49" s="1"/>
  <c r="A172" i="10"/>
  <c r="A540" i="49" s="1"/>
  <c r="B172" i="10"/>
  <c r="B540" i="49" s="1"/>
  <c r="C172" i="10"/>
  <c r="C540" i="49" s="1"/>
  <c r="D172" i="10"/>
  <c r="D540" i="49" s="1"/>
  <c r="E172" i="10"/>
  <c r="E540" i="49" s="1"/>
  <c r="A173" i="10"/>
  <c r="A418" i="49" s="1"/>
  <c r="B173" i="10"/>
  <c r="B418" i="49" s="1"/>
  <c r="C173" i="10"/>
  <c r="C418" i="49" s="1"/>
  <c r="D173" i="10"/>
  <c r="D418" i="49" s="1"/>
  <c r="E173" i="10"/>
  <c r="E418" i="49" s="1"/>
  <c r="A174" i="10"/>
  <c r="A622" i="49" s="1"/>
  <c r="B174" i="10"/>
  <c r="B622" i="49" s="1"/>
  <c r="C174" i="10"/>
  <c r="C622" i="49" s="1"/>
  <c r="D174" i="10"/>
  <c r="D622" i="49" s="1"/>
  <c r="E174" i="10"/>
  <c r="E622" i="49" s="1"/>
  <c r="A175" i="10"/>
  <c r="A415" i="49" s="1"/>
  <c r="B175" i="10"/>
  <c r="B415" i="49" s="1"/>
  <c r="C175" i="10"/>
  <c r="C415" i="49" s="1"/>
  <c r="D175" i="10"/>
  <c r="D415" i="49" s="1"/>
  <c r="E175" i="10"/>
  <c r="E415" i="49" s="1"/>
  <c r="A176" i="10"/>
  <c r="A22" i="49" s="1"/>
  <c r="B176" i="10"/>
  <c r="B22" i="49" s="1"/>
  <c r="C176" i="10"/>
  <c r="C22" i="49" s="1"/>
  <c r="D176" i="10"/>
  <c r="D22" i="49" s="1"/>
  <c r="E176" i="10"/>
  <c r="E22" i="49" s="1"/>
  <c r="A177" i="10"/>
  <c r="A574" i="49" s="1"/>
  <c r="B177" i="10"/>
  <c r="B574" i="49" s="1"/>
  <c r="C177" i="10"/>
  <c r="C574" i="49" s="1"/>
  <c r="D177" i="10"/>
  <c r="D574" i="49" s="1"/>
  <c r="E177" i="10"/>
  <c r="E574" i="49" s="1"/>
  <c r="A178" i="10"/>
  <c r="A147" i="49" s="1"/>
  <c r="B178" i="10"/>
  <c r="B147" i="49" s="1"/>
  <c r="C178" i="10"/>
  <c r="C147" i="49" s="1"/>
  <c r="D178" i="10"/>
  <c r="D147" i="49" s="1"/>
  <c r="E178" i="10"/>
  <c r="E147" i="49" s="1"/>
  <c r="A179" i="10"/>
  <c r="A527" i="49" s="1"/>
  <c r="B179" i="10"/>
  <c r="B527" i="49" s="1"/>
  <c r="C179" i="10"/>
  <c r="C527" i="49" s="1"/>
  <c r="D179" i="10"/>
  <c r="D527" i="49" s="1"/>
  <c r="E179" i="10"/>
  <c r="E527" i="49" s="1"/>
  <c r="A180" i="10"/>
  <c r="A422" i="49" s="1"/>
  <c r="B180" i="10"/>
  <c r="B422" i="49" s="1"/>
  <c r="C180" i="10"/>
  <c r="C422" i="49" s="1"/>
  <c r="D180" i="10"/>
  <c r="D422" i="49" s="1"/>
  <c r="E180" i="10"/>
  <c r="E422" i="49" s="1"/>
  <c r="A181" i="10"/>
  <c r="A290" i="49" s="1"/>
  <c r="B181" i="10"/>
  <c r="B290" i="49" s="1"/>
  <c r="C181" i="10"/>
  <c r="C290" i="49" s="1"/>
  <c r="D181" i="10"/>
  <c r="D290" i="49" s="1"/>
  <c r="E181" i="10"/>
  <c r="E290" i="49" s="1"/>
  <c r="A182" i="10"/>
  <c r="A351" i="49" s="1"/>
  <c r="B182" i="10"/>
  <c r="B351" i="49" s="1"/>
  <c r="C182" i="10"/>
  <c r="C351" i="49" s="1"/>
  <c r="D182" i="10"/>
  <c r="D351" i="49" s="1"/>
  <c r="E182" i="10"/>
  <c r="E351" i="49" s="1"/>
  <c r="A183" i="10"/>
  <c r="A108" i="49" s="1"/>
  <c r="B183" i="10"/>
  <c r="B108" i="49" s="1"/>
  <c r="C183" i="10"/>
  <c r="C108" i="49" s="1"/>
  <c r="D183" i="10"/>
  <c r="D108" i="49" s="1"/>
  <c r="E183" i="10"/>
  <c r="E108" i="49" s="1"/>
  <c r="A184" i="10"/>
  <c r="A188" i="49" s="1"/>
  <c r="B184" i="10"/>
  <c r="B188" i="49" s="1"/>
  <c r="C184" i="10"/>
  <c r="C188" i="49" s="1"/>
  <c r="D184" i="10"/>
  <c r="D188" i="49" s="1"/>
  <c r="E184" i="10"/>
  <c r="E188" i="49" s="1"/>
  <c r="A185" i="10"/>
  <c r="A341" i="49" s="1"/>
  <c r="B185" i="10"/>
  <c r="B341" i="49" s="1"/>
  <c r="C185" i="10"/>
  <c r="C341" i="49" s="1"/>
  <c r="D185" i="10"/>
  <c r="D341" i="49" s="1"/>
  <c r="E185" i="10"/>
  <c r="E341" i="49" s="1"/>
  <c r="A186" i="10"/>
  <c r="A278" i="49" s="1"/>
  <c r="B186" i="10"/>
  <c r="B278" i="49" s="1"/>
  <c r="C186" i="10"/>
  <c r="C278" i="49" s="1"/>
  <c r="D186" i="10"/>
  <c r="D278" i="49" s="1"/>
  <c r="E186" i="10"/>
  <c r="E278" i="49" s="1"/>
  <c r="A187" i="10"/>
  <c r="A559" i="49" s="1"/>
  <c r="B187" i="10"/>
  <c r="B559" i="49" s="1"/>
  <c r="C187" i="10"/>
  <c r="C559" i="49" s="1"/>
  <c r="D187" i="10"/>
  <c r="D559" i="49" s="1"/>
  <c r="E187" i="10"/>
  <c r="E559" i="49" s="1"/>
  <c r="A188" i="10"/>
  <c r="A254" i="49" s="1"/>
  <c r="E188" i="10"/>
  <c r="E254" i="49" s="1"/>
  <c r="A189" i="10"/>
  <c r="A567" i="49" s="1"/>
  <c r="B189" i="10"/>
  <c r="B567" i="49" s="1"/>
  <c r="C189" i="10"/>
  <c r="C567" i="49" s="1"/>
  <c r="D189" i="10"/>
  <c r="D567" i="49" s="1"/>
  <c r="E189" i="10"/>
  <c r="E567" i="49" s="1"/>
  <c r="B169" i="10"/>
  <c r="B46" i="49" s="1"/>
  <c r="C169" i="10"/>
  <c r="C46" i="49" s="1"/>
  <c r="D169" i="10"/>
  <c r="D46" i="49" s="1"/>
  <c r="A169" i="10"/>
  <c r="A46" i="49" s="1"/>
  <c r="A143" i="10"/>
  <c r="A251" i="49" s="1"/>
  <c r="B143" i="10"/>
  <c r="B251" i="49" s="1"/>
  <c r="C143" i="10"/>
  <c r="C251" i="49" s="1"/>
  <c r="D143" i="10"/>
  <c r="D251" i="49" s="1"/>
  <c r="E143" i="10"/>
  <c r="E251" i="49" s="1"/>
  <c r="A144" i="10"/>
  <c r="A619" i="49" s="1"/>
  <c r="B144" i="10"/>
  <c r="B619" i="49" s="1"/>
  <c r="C144" i="10"/>
  <c r="C619" i="49" s="1"/>
  <c r="D144" i="10"/>
  <c r="D619" i="49" s="1"/>
  <c r="E144" i="10"/>
  <c r="E619" i="49" s="1"/>
  <c r="A145" i="10"/>
  <c r="A620" i="49" s="1"/>
  <c r="B145" i="10"/>
  <c r="B620" i="49" s="1"/>
  <c r="C145" i="10"/>
  <c r="C620" i="49" s="1"/>
  <c r="D145" i="10"/>
  <c r="D620" i="49" s="1"/>
  <c r="E145" i="10"/>
  <c r="E620" i="49" s="1"/>
  <c r="A146" i="10"/>
  <c r="A442" i="49" s="1"/>
  <c r="B146" i="10"/>
  <c r="B442" i="49" s="1"/>
  <c r="C146" i="10"/>
  <c r="C442" i="49" s="1"/>
  <c r="D146" i="10"/>
  <c r="D442" i="49" s="1"/>
  <c r="E146" i="10"/>
  <c r="E442" i="49" s="1"/>
  <c r="A147" i="10"/>
  <c r="A508" i="49" s="1"/>
  <c r="B147" i="10"/>
  <c r="B508" i="49" s="1"/>
  <c r="C147" i="10"/>
  <c r="C508" i="49" s="1"/>
  <c r="D147" i="10"/>
  <c r="D508" i="49" s="1"/>
  <c r="E147" i="10"/>
  <c r="E508" i="49" s="1"/>
  <c r="A148" i="10"/>
  <c r="A348" i="49" s="1"/>
  <c r="B148" i="10"/>
  <c r="B348" i="49" s="1"/>
  <c r="C148" i="10"/>
  <c r="C348" i="49" s="1"/>
  <c r="D148" i="10"/>
  <c r="D348" i="49" s="1"/>
  <c r="E148" i="10"/>
  <c r="E348" i="49" s="1"/>
  <c r="A92" i="10"/>
  <c r="A606" i="49" s="1"/>
  <c r="B92" i="10"/>
  <c r="B606" i="49" s="1"/>
  <c r="C92" i="10"/>
  <c r="C606" i="49" s="1"/>
  <c r="D92" i="10"/>
  <c r="D606" i="49" s="1"/>
  <c r="E92" i="10"/>
  <c r="E606" i="49" s="1"/>
  <c r="A93" i="10"/>
  <c r="A501" i="49" s="1"/>
  <c r="B93" i="10"/>
  <c r="B501" i="49" s="1"/>
  <c r="C93" i="10"/>
  <c r="C501" i="49" s="1"/>
  <c r="D93" i="10"/>
  <c r="D501" i="49" s="1"/>
  <c r="E93" i="10"/>
  <c r="E501" i="49" s="1"/>
  <c r="A94" i="10"/>
  <c r="A513" i="49" s="1"/>
  <c r="B94" i="10"/>
  <c r="B513" i="49" s="1"/>
  <c r="C94" i="10"/>
  <c r="C513" i="49" s="1"/>
  <c r="D94" i="10"/>
  <c r="D513" i="49" s="1"/>
  <c r="E94" i="10"/>
  <c r="E513" i="49" s="1"/>
  <c r="A95" i="10"/>
  <c r="A253" i="49" s="1"/>
  <c r="B95" i="10"/>
  <c r="B253" i="49" s="1"/>
  <c r="C95" i="10"/>
  <c r="C253" i="49" s="1"/>
  <c r="D95" i="10"/>
  <c r="D253" i="49" s="1"/>
  <c r="E95" i="10"/>
  <c r="E253" i="49" s="1"/>
  <c r="A96" i="10"/>
  <c r="A286" i="49" s="1"/>
  <c r="B96" i="10"/>
  <c r="B286" i="49" s="1"/>
  <c r="C96" i="10"/>
  <c r="C286" i="49" s="1"/>
  <c r="D96" i="10"/>
  <c r="D286" i="49" s="1"/>
  <c r="E96" i="10"/>
  <c r="E286" i="49" s="1"/>
  <c r="A97" i="10"/>
  <c r="A125" i="49" s="1"/>
  <c r="B97" i="10"/>
  <c r="B125" i="49" s="1"/>
  <c r="C97" i="10"/>
  <c r="C125" i="49" s="1"/>
  <c r="D97" i="10"/>
  <c r="D125" i="49" s="1"/>
  <c r="E97" i="10"/>
  <c r="E125" i="49" s="1"/>
  <c r="A98" i="10"/>
  <c r="A155" i="49" s="1"/>
  <c r="B98" i="10"/>
  <c r="B155" i="49" s="1"/>
  <c r="C98" i="10"/>
  <c r="C155" i="49" s="1"/>
  <c r="D98" i="10"/>
  <c r="D155" i="49" s="1"/>
  <c r="E98" i="10"/>
  <c r="E155" i="49" s="1"/>
  <c r="A99" i="10"/>
  <c r="A250" i="49" s="1"/>
  <c r="B99" i="10"/>
  <c r="B250" i="49" s="1"/>
  <c r="C99" i="10"/>
  <c r="C250" i="49" s="1"/>
  <c r="D99" i="10"/>
  <c r="D250" i="49" s="1"/>
  <c r="E99" i="10"/>
  <c r="E250" i="49" s="1"/>
  <c r="A100" i="10"/>
  <c r="A607" i="49" s="1"/>
  <c r="B100" i="10"/>
  <c r="B607" i="49" s="1"/>
  <c r="C100" i="10"/>
  <c r="C607" i="49" s="1"/>
  <c r="D100" i="10"/>
  <c r="D607" i="49" s="1"/>
  <c r="E100" i="10"/>
  <c r="E607" i="49" s="1"/>
  <c r="A101" i="10"/>
  <c r="A608" i="49" s="1"/>
  <c r="B101" i="10"/>
  <c r="B608" i="49" s="1"/>
  <c r="C101" i="10"/>
  <c r="C608" i="49" s="1"/>
  <c r="D101" i="10"/>
  <c r="D608" i="49" s="1"/>
  <c r="E101" i="10"/>
  <c r="E608" i="49" s="1"/>
  <c r="A102" i="10"/>
  <c r="A263" i="49" s="1"/>
  <c r="B102" i="10"/>
  <c r="B263" i="49" s="1"/>
  <c r="C102" i="10"/>
  <c r="C263" i="49" s="1"/>
  <c r="D102" i="10"/>
  <c r="D263" i="49" s="1"/>
  <c r="E102" i="10"/>
  <c r="E263" i="49" s="1"/>
  <c r="A103" i="10"/>
  <c r="A195" i="49" s="1"/>
  <c r="B103" i="10"/>
  <c r="B195" i="49" s="1"/>
  <c r="C103" i="10"/>
  <c r="C195" i="49" s="1"/>
  <c r="D103" i="10"/>
  <c r="D195" i="49" s="1"/>
  <c r="E103" i="10"/>
  <c r="E195" i="49" s="1"/>
  <c r="A104" i="10"/>
  <c r="A102" i="49" s="1"/>
  <c r="B104" i="10"/>
  <c r="B102" i="49" s="1"/>
  <c r="C104" i="10"/>
  <c r="C102" i="49" s="1"/>
  <c r="D104" i="10"/>
  <c r="D102" i="49" s="1"/>
  <c r="E104" i="10"/>
  <c r="E102" i="49" s="1"/>
  <c r="A105" i="10"/>
  <c r="A609" i="49" s="1"/>
  <c r="B105" i="10"/>
  <c r="B609" i="49" s="1"/>
  <c r="C105" i="10"/>
  <c r="C609" i="49" s="1"/>
  <c r="D105" i="10"/>
  <c r="D609" i="49" s="1"/>
  <c r="E105" i="10"/>
  <c r="E609" i="49" s="1"/>
  <c r="A106" i="10"/>
  <c r="A136" i="49" s="1"/>
  <c r="B106" i="10"/>
  <c r="B136" i="49" s="1"/>
  <c r="C106" i="10"/>
  <c r="C136" i="49" s="1"/>
  <c r="D106" i="10"/>
  <c r="D136" i="49" s="1"/>
  <c r="E106" i="10"/>
  <c r="E136" i="49" s="1"/>
  <c r="A107" i="10"/>
  <c r="A142" i="49" s="1"/>
  <c r="B107" i="10"/>
  <c r="B142" i="49" s="1"/>
  <c r="C107" i="10"/>
  <c r="C142" i="49" s="1"/>
  <c r="D107" i="10"/>
  <c r="D142" i="49" s="1"/>
  <c r="E107" i="10"/>
  <c r="E142" i="49" s="1"/>
  <c r="A108" i="10"/>
  <c r="A104" i="49" s="1"/>
  <c r="B108" i="10"/>
  <c r="B104" i="49" s="1"/>
  <c r="C108" i="10"/>
  <c r="C104" i="49" s="1"/>
  <c r="D108" i="10"/>
  <c r="D104" i="49" s="1"/>
  <c r="E108" i="10"/>
  <c r="E104" i="49" s="1"/>
  <c r="A109" i="10"/>
  <c r="A610" i="49" s="1"/>
  <c r="B109" i="10"/>
  <c r="B610" i="49" s="1"/>
  <c r="C109" i="10"/>
  <c r="C610" i="49" s="1"/>
  <c r="D109" i="10"/>
  <c r="D610" i="49" s="1"/>
  <c r="E109" i="10"/>
  <c r="E610" i="49" s="1"/>
  <c r="A110" i="10"/>
  <c r="A439" i="49" s="1"/>
  <c r="B110" i="10"/>
  <c r="B439" i="49" s="1"/>
  <c r="C110" i="10"/>
  <c r="C439" i="49" s="1"/>
  <c r="D110" i="10"/>
  <c r="D439" i="49" s="1"/>
  <c r="E110" i="10"/>
  <c r="E439" i="49" s="1"/>
  <c r="A111" i="10"/>
  <c r="A611" i="49" s="1"/>
  <c r="B111" i="10"/>
  <c r="B611" i="49" s="1"/>
  <c r="C111" i="10"/>
  <c r="C611" i="49" s="1"/>
  <c r="D111" i="10"/>
  <c r="D611" i="49" s="1"/>
  <c r="E111" i="10"/>
  <c r="E611" i="49" s="1"/>
  <c r="A112" i="10"/>
  <c r="A143" i="49" s="1"/>
  <c r="B112" i="10"/>
  <c r="B143" i="49" s="1"/>
  <c r="C112" i="10"/>
  <c r="C143" i="49" s="1"/>
  <c r="D112" i="10"/>
  <c r="D143" i="49" s="1"/>
  <c r="E112" i="10"/>
  <c r="E143" i="49" s="1"/>
  <c r="A113" i="10"/>
  <c r="A612" i="49" s="1"/>
  <c r="B113" i="10"/>
  <c r="B612" i="49" s="1"/>
  <c r="C113" i="10"/>
  <c r="C612" i="49" s="1"/>
  <c r="D113" i="10"/>
  <c r="D612" i="49" s="1"/>
  <c r="E113" i="10"/>
  <c r="E612" i="49" s="1"/>
  <c r="A114" i="10"/>
  <c r="A613" i="49" s="1"/>
  <c r="B114" i="10"/>
  <c r="B613" i="49" s="1"/>
  <c r="C114" i="10"/>
  <c r="C613" i="49" s="1"/>
  <c r="D114" i="10"/>
  <c r="D613" i="49" s="1"/>
  <c r="E114" i="10"/>
  <c r="E613" i="49" s="1"/>
  <c r="A115" i="10"/>
  <c r="A270" i="49" s="1"/>
  <c r="B115" i="10"/>
  <c r="B270" i="49" s="1"/>
  <c r="C115" i="10"/>
  <c r="C270" i="49" s="1"/>
  <c r="D115" i="10"/>
  <c r="D270" i="49" s="1"/>
  <c r="E115" i="10"/>
  <c r="E270" i="49" s="1"/>
  <c r="A116" i="10"/>
  <c r="A614" i="49" s="1"/>
  <c r="B116" i="10"/>
  <c r="B614" i="49" s="1"/>
  <c r="C116" i="10"/>
  <c r="C614" i="49" s="1"/>
  <c r="D116" i="10"/>
  <c r="D614" i="49" s="1"/>
  <c r="E116" i="10"/>
  <c r="E614" i="49" s="1"/>
  <c r="A117" i="10"/>
  <c r="A556" i="49" s="1"/>
  <c r="B117" i="10"/>
  <c r="B556" i="49" s="1"/>
  <c r="C117" i="10"/>
  <c r="C556" i="49" s="1"/>
  <c r="D117" i="10"/>
  <c r="D556" i="49" s="1"/>
  <c r="E117" i="10"/>
  <c r="E556" i="49" s="1"/>
  <c r="A118" i="10"/>
  <c r="A376" i="49" s="1"/>
  <c r="B118" i="10"/>
  <c r="B376" i="49" s="1"/>
  <c r="C118" i="10"/>
  <c r="C376" i="49" s="1"/>
  <c r="D118" i="10"/>
  <c r="D376" i="49" s="1"/>
  <c r="E118" i="10"/>
  <c r="E376" i="49" s="1"/>
  <c r="A119" i="10"/>
  <c r="A615" i="49" s="1"/>
  <c r="B119" i="10"/>
  <c r="B615" i="49" s="1"/>
  <c r="C119" i="10"/>
  <c r="C615" i="49" s="1"/>
  <c r="D119" i="10"/>
  <c r="D615" i="49" s="1"/>
  <c r="E119" i="10"/>
  <c r="E615" i="49" s="1"/>
  <c r="A120" i="10"/>
  <c r="A616" i="49" s="1"/>
  <c r="B120" i="10"/>
  <c r="B616" i="49" s="1"/>
  <c r="C120" i="10"/>
  <c r="C616" i="49" s="1"/>
  <c r="D120" i="10"/>
  <c r="D616" i="49" s="1"/>
  <c r="E120" i="10"/>
  <c r="E616" i="49" s="1"/>
  <c r="B91" i="10"/>
  <c r="B375" i="49" s="1"/>
  <c r="C91" i="10"/>
  <c r="C375" i="49" s="1"/>
  <c r="D91" i="10"/>
  <c r="D375" i="49" s="1"/>
  <c r="E91" i="10"/>
  <c r="E375" i="49" s="1"/>
  <c r="A91" i="10"/>
  <c r="A375" i="49" s="1"/>
  <c r="H86" i="10"/>
  <c r="I86" i="10"/>
  <c r="J86" i="10"/>
  <c r="L86" i="10"/>
  <c r="H87" i="10"/>
  <c r="I87" i="10"/>
  <c r="J87" i="10"/>
  <c r="L87" i="10"/>
  <c r="H88" i="10"/>
  <c r="I88" i="10"/>
  <c r="J88" i="10"/>
  <c r="L88" i="10"/>
  <c r="H91" i="10"/>
  <c r="H375" i="49" s="1"/>
  <c r="I91" i="10"/>
  <c r="I375" i="49" s="1"/>
  <c r="J91" i="10"/>
  <c r="J375" i="49" s="1"/>
  <c r="L91" i="10"/>
  <c r="H92" i="10"/>
  <c r="H606" i="49" s="1"/>
  <c r="I92" i="10"/>
  <c r="I606" i="49" s="1"/>
  <c r="J92" i="10"/>
  <c r="J606" i="49" s="1"/>
  <c r="L92" i="10"/>
  <c r="H93" i="10"/>
  <c r="H501" i="49" s="1"/>
  <c r="I93" i="10"/>
  <c r="I501" i="49" s="1"/>
  <c r="J93" i="10"/>
  <c r="J501" i="49" s="1"/>
  <c r="L93" i="10"/>
  <c r="H94" i="10"/>
  <c r="H513" i="49" s="1"/>
  <c r="I94" i="10"/>
  <c r="I513" i="49" s="1"/>
  <c r="J94" i="10"/>
  <c r="J513" i="49" s="1"/>
  <c r="L94" i="10"/>
  <c r="H95" i="10"/>
  <c r="H253" i="49" s="1"/>
  <c r="I95" i="10"/>
  <c r="I253" i="49" s="1"/>
  <c r="J95" i="10"/>
  <c r="J253" i="49" s="1"/>
  <c r="L95" i="10"/>
  <c r="H96" i="10"/>
  <c r="H286" i="49" s="1"/>
  <c r="I96" i="10"/>
  <c r="I286" i="49" s="1"/>
  <c r="J96" i="10"/>
  <c r="J286" i="49" s="1"/>
  <c r="L96" i="10"/>
  <c r="H97" i="10"/>
  <c r="H125" i="49" s="1"/>
  <c r="I97" i="10"/>
  <c r="I125" i="49" s="1"/>
  <c r="J97" i="10"/>
  <c r="J125" i="49" s="1"/>
  <c r="L97" i="10"/>
  <c r="H98" i="10"/>
  <c r="H155" i="49" s="1"/>
  <c r="I98" i="10"/>
  <c r="I155" i="49" s="1"/>
  <c r="J98" i="10"/>
  <c r="J155" i="49" s="1"/>
  <c r="L98" i="10"/>
  <c r="H99" i="10"/>
  <c r="H250" i="49" s="1"/>
  <c r="I99" i="10"/>
  <c r="I250" i="49" s="1"/>
  <c r="J99" i="10"/>
  <c r="J250" i="49" s="1"/>
  <c r="L99" i="10"/>
  <c r="H100" i="10"/>
  <c r="H607" i="49" s="1"/>
  <c r="I100" i="10"/>
  <c r="I607" i="49" s="1"/>
  <c r="J100" i="10"/>
  <c r="J607" i="49" s="1"/>
  <c r="L100" i="10"/>
  <c r="H101" i="10"/>
  <c r="H608" i="49" s="1"/>
  <c r="I101" i="10"/>
  <c r="I608" i="49" s="1"/>
  <c r="J101" i="10"/>
  <c r="J608" i="49" s="1"/>
  <c r="L101" i="10"/>
  <c r="H102" i="10"/>
  <c r="H263" i="49" s="1"/>
  <c r="I102" i="10"/>
  <c r="I263" i="49" s="1"/>
  <c r="J102" i="10"/>
  <c r="J263" i="49" s="1"/>
  <c r="L102" i="10"/>
  <c r="H103" i="10"/>
  <c r="H195" i="49" s="1"/>
  <c r="I103" i="10"/>
  <c r="I195" i="49" s="1"/>
  <c r="J103" i="10"/>
  <c r="J195" i="49" s="1"/>
  <c r="L103" i="10"/>
  <c r="H104" i="10"/>
  <c r="H102" i="49" s="1"/>
  <c r="I104" i="10"/>
  <c r="I102" i="49" s="1"/>
  <c r="J104" i="10"/>
  <c r="J102" i="49" s="1"/>
  <c r="L104" i="10"/>
  <c r="H105" i="10"/>
  <c r="H609" i="49" s="1"/>
  <c r="I105" i="10"/>
  <c r="I609" i="49" s="1"/>
  <c r="J105" i="10"/>
  <c r="J609" i="49" s="1"/>
  <c r="L105" i="10"/>
  <c r="H106" i="10"/>
  <c r="H136" i="49" s="1"/>
  <c r="I106" i="10"/>
  <c r="I136" i="49" s="1"/>
  <c r="J106" i="10"/>
  <c r="J136" i="49" s="1"/>
  <c r="L106" i="10"/>
  <c r="H107" i="10"/>
  <c r="H142" i="49" s="1"/>
  <c r="I107" i="10"/>
  <c r="I142" i="49" s="1"/>
  <c r="J107" i="10"/>
  <c r="J142" i="49" s="1"/>
  <c r="L107" i="10"/>
  <c r="H108" i="10"/>
  <c r="H104" i="49" s="1"/>
  <c r="I108" i="10"/>
  <c r="I104" i="49" s="1"/>
  <c r="J108" i="10"/>
  <c r="J104" i="49" s="1"/>
  <c r="L108" i="10"/>
  <c r="H109" i="10"/>
  <c r="H610" i="49" s="1"/>
  <c r="I109" i="10"/>
  <c r="I610" i="49" s="1"/>
  <c r="J109" i="10"/>
  <c r="J610" i="49" s="1"/>
  <c r="L109" i="10"/>
  <c r="H110" i="10"/>
  <c r="H439" i="49" s="1"/>
  <c r="I110" i="10"/>
  <c r="I439" i="49" s="1"/>
  <c r="J110" i="10"/>
  <c r="J439" i="49" s="1"/>
  <c r="L110" i="10"/>
  <c r="H111" i="10"/>
  <c r="H611" i="49" s="1"/>
  <c r="I111" i="10"/>
  <c r="I611" i="49" s="1"/>
  <c r="J111" i="10"/>
  <c r="J611" i="49" s="1"/>
  <c r="L111" i="10"/>
  <c r="H112" i="10"/>
  <c r="H143" i="49" s="1"/>
  <c r="I112" i="10"/>
  <c r="I143" i="49" s="1"/>
  <c r="J112" i="10"/>
  <c r="J143" i="49" s="1"/>
  <c r="L112" i="10"/>
  <c r="H113" i="10"/>
  <c r="H612" i="49" s="1"/>
  <c r="I113" i="10"/>
  <c r="I612" i="49" s="1"/>
  <c r="J113" i="10"/>
  <c r="J612" i="49" s="1"/>
  <c r="L113" i="10"/>
  <c r="H114" i="10"/>
  <c r="H613" i="49" s="1"/>
  <c r="I114" i="10"/>
  <c r="I613" i="49" s="1"/>
  <c r="J114" i="10"/>
  <c r="J613" i="49" s="1"/>
  <c r="L114" i="10"/>
  <c r="H115" i="10"/>
  <c r="H270" i="49" s="1"/>
  <c r="I115" i="10"/>
  <c r="I270" i="49" s="1"/>
  <c r="J115" i="10"/>
  <c r="J270" i="49" s="1"/>
  <c r="L115" i="10"/>
  <c r="H116" i="10"/>
  <c r="H614" i="49" s="1"/>
  <c r="I116" i="10"/>
  <c r="I614" i="49" s="1"/>
  <c r="J116" i="10"/>
  <c r="J614" i="49" s="1"/>
  <c r="L116" i="10"/>
  <c r="H117" i="10"/>
  <c r="H556" i="49" s="1"/>
  <c r="I117" i="10"/>
  <c r="I556" i="49" s="1"/>
  <c r="J117" i="10"/>
  <c r="J556" i="49" s="1"/>
  <c r="L117" i="10"/>
  <c r="H118" i="10"/>
  <c r="H376" i="49" s="1"/>
  <c r="I118" i="10"/>
  <c r="I376" i="49" s="1"/>
  <c r="J118" i="10"/>
  <c r="J376" i="49" s="1"/>
  <c r="L118" i="10"/>
  <c r="H119" i="10"/>
  <c r="H615" i="49" s="1"/>
  <c r="I119" i="10"/>
  <c r="I615" i="49" s="1"/>
  <c r="J119" i="10"/>
  <c r="J615" i="49" s="1"/>
  <c r="L119" i="10"/>
  <c r="H120" i="10"/>
  <c r="H616" i="49" s="1"/>
  <c r="I120" i="10"/>
  <c r="I616" i="49" s="1"/>
  <c r="J120" i="10"/>
  <c r="J616" i="49" s="1"/>
  <c r="L120" i="10"/>
  <c r="H122" i="10"/>
  <c r="I122" i="10"/>
  <c r="J122" i="10"/>
  <c r="L122" i="10"/>
  <c r="H124" i="10"/>
  <c r="I124" i="10"/>
  <c r="J124" i="10"/>
  <c r="L124" i="10"/>
  <c r="H125" i="10"/>
  <c r="I125" i="10"/>
  <c r="J125" i="10"/>
  <c r="L125" i="10"/>
  <c r="H128" i="10"/>
  <c r="H362" i="49" s="1"/>
  <c r="I128" i="10"/>
  <c r="I362" i="49" s="1"/>
  <c r="J128" i="10"/>
  <c r="J362" i="49" s="1"/>
  <c r="L128" i="10"/>
  <c r="H129" i="10"/>
  <c r="H279" i="49" s="1"/>
  <c r="I129" i="10"/>
  <c r="I279" i="49" s="1"/>
  <c r="J129" i="10"/>
  <c r="J279" i="49" s="1"/>
  <c r="L129" i="10"/>
  <c r="H130" i="10"/>
  <c r="H432" i="49" s="1"/>
  <c r="I130" i="10"/>
  <c r="I432" i="49" s="1"/>
  <c r="J130" i="10"/>
  <c r="J432" i="49" s="1"/>
  <c r="L130" i="10"/>
  <c r="H131" i="10"/>
  <c r="H500" i="49" s="1"/>
  <c r="I131" i="10"/>
  <c r="I500" i="49" s="1"/>
  <c r="J131" i="10"/>
  <c r="J500" i="49" s="1"/>
  <c r="L131" i="10"/>
  <c r="H132" i="10"/>
  <c r="H62" i="49" s="1"/>
  <c r="I132" i="10"/>
  <c r="I62" i="49" s="1"/>
  <c r="J132" i="10"/>
  <c r="J62" i="49" s="1"/>
  <c r="L132" i="10"/>
  <c r="H133" i="10"/>
  <c r="H483" i="49" s="1"/>
  <c r="I133" i="10"/>
  <c r="I483" i="49" s="1"/>
  <c r="J133" i="10"/>
  <c r="J483" i="49" s="1"/>
  <c r="L133" i="10"/>
  <c r="H134" i="10"/>
  <c r="H162" i="49" s="1"/>
  <c r="I134" i="10"/>
  <c r="I162" i="49" s="1"/>
  <c r="J134" i="10"/>
  <c r="J162" i="49" s="1"/>
  <c r="L134" i="10"/>
  <c r="H135" i="10"/>
  <c r="H226" i="49" s="1"/>
  <c r="I135" i="10"/>
  <c r="I226" i="49" s="1"/>
  <c r="J135" i="10"/>
  <c r="J226" i="49" s="1"/>
  <c r="L135" i="10"/>
  <c r="H136" i="10"/>
  <c r="H395" i="49" s="1"/>
  <c r="I136" i="10"/>
  <c r="I395" i="49" s="1"/>
  <c r="J136" i="10"/>
  <c r="J395" i="49" s="1"/>
  <c r="L136" i="10"/>
  <c r="H137" i="10"/>
  <c r="H83" i="49" s="1"/>
  <c r="I137" i="10"/>
  <c r="I83" i="49" s="1"/>
  <c r="J137" i="10"/>
  <c r="J83" i="49" s="1"/>
  <c r="L137" i="10"/>
  <c r="H138" i="10"/>
  <c r="H158" i="49" s="1"/>
  <c r="I138" i="10"/>
  <c r="I158" i="49" s="1"/>
  <c r="J138" i="10"/>
  <c r="J158" i="49" s="1"/>
  <c r="L138" i="10"/>
  <c r="H139" i="10"/>
  <c r="H473" i="49" s="1"/>
  <c r="I139" i="10"/>
  <c r="I473" i="49" s="1"/>
  <c r="J139" i="10"/>
  <c r="J473" i="49" s="1"/>
  <c r="L139" i="10"/>
  <c r="H140" i="10"/>
  <c r="H201" i="49" s="1"/>
  <c r="I140" i="10"/>
  <c r="I201" i="49" s="1"/>
  <c r="J140" i="10"/>
  <c r="J201" i="49" s="1"/>
  <c r="L140" i="10"/>
  <c r="H141" i="10"/>
  <c r="H618" i="49" s="1"/>
  <c r="I141" i="10"/>
  <c r="I618" i="49" s="1"/>
  <c r="J141" i="10"/>
  <c r="J618" i="49" s="1"/>
  <c r="L141" i="10"/>
  <c r="H142" i="10"/>
  <c r="H466" i="49" s="1"/>
  <c r="I142" i="10"/>
  <c r="I466" i="49" s="1"/>
  <c r="J142" i="10"/>
  <c r="J466" i="49" s="1"/>
  <c r="L142" i="10"/>
  <c r="H143" i="10"/>
  <c r="H251" i="49" s="1"/>
  <c r="I143" i="10"/>
  <c r="I251" i="49" s="1"/>
  <c r="J143" i="10"/>
  <c r="J251" i="49" s="1"/>
  <c r="L143" i="10"/>
  <c r="H144" i="10"/>
  <c r="H619" i="49" s="1"/>
  <c r="I144" i="10"/>
  <c r="I619" i="49" s="1"/>
  <c r="J144" i="10"/>
  <c r="J619" i="49" s="1"/>
  <c r="L144" i="10"/>
  <c r="H145" i="10"/>
  <c r="H620" i="49" s="1"/>
  <c r="I145" i="10"/>
  <c r="I620" i="49" s="1"/>
  <c r="J145" i="10"/>
  <c r="J620" i="49" s="1"/>
  <c r="L145" i="10"/>
  <c r="H146" i="10"/>
  <c r="H442" i="49" s="1"/>
  <c r="I146" i="10"/>
  <c r="I442" i="49" s="1"/>
  <c r="J146" i="10"/>
  <c r="J442" i="49" s="1"/>
  <c r="L146" i="10"/>
  <c r="H147" i="10"/>
  <c r="H508" i="49" s="1"/>
  <c r="I147" i="10"/>
  <c r="I508" i="49" s="1"/>
  <c r="J147" i="10"/>
  <c r="J508" i="49" s="1"/>
  <c r="L147" i="10"/>
  <c r="H148" i="10"/>
  <c r="H348" i="49" s="1"/>
  <c r="I148" i="10"/>
  <c r="I348" i="49" s="1"/>
  <c r="J148" i="10"/>
  <c r="J348" i="49" s="1"/>
  <c r="L148" i="10"/>
  <c r="H162" i="10"/>
  <c r="I162" i="10"/>
  <c r="J162" i="10"/>
  <c r="L162" i="10"/>
  <c r="H163" i="10"/>
  <c r="I163" i="10"/>
  <c r="J163" i="10"/>
  <c r="L163" i="10"/>
  <c r="H164" i="10"/>
  <c r="I164" i="10"/>
  <c r="J164" i="10"/>
  <c r="L164" i="10"/>
  <c r="H165" i="10"/>
  <c r="I165" i="10"/>
  <c r="J165" i="10"/>
  <c r="L165" i="10"/>
  <c r="H166" i="10"/>
  <c r="I166" i="10"/>
  <c r="J166" i="10"/>
  <c r="L166" i="10"/>
  <c r="H169" i="10"/>
  <c r="H46" i="49" s="1"/>
  <c r="I169" i="10"/>
  <c r="I46" i="49" s="1"/>
  <c r="J169" i="10"/>
  <c r="J46" i="49" s="1"/>
  <c r="L169" i="10"/>
  <c r="H170" i="10"/>
  <c r="H326" i="49" s="1"/>
  <c r="I170" i="10"/>
  <c r="I326" i="49" s="1"/>
  <c r="J170" i="10"/>
  <c r="J326" i="49" s="1"/>
  <c r="L170" i="10"/>
  <c r="H171" i="10"/>
  <c r="H268" i="49" s="1"/>
  <c r="I171" i="10"/>
  <c r="I268" i="49" s="1"/>
  <c r="J171" i="10"/>
  <c r="J268" i="49" s="1"/>
  <c r="L171" i="10"/>
  <c r="H172" i="10"/>
  <c r="H540" i="49" s="1"/>
  <c r="I172" i="10"/>
  <c r="I540" i="49" s="1"/>
  <c r="J172" i="10"/>
  <c r="J540" i="49" s="1"/>
  <c r="L172" i="10"/>
  <c r="H173" i="10"/>
  <c r="H418" i="49" s="1"/>
  <c r="I173" i="10"/>
  <c r="I418" i="49" s="1"/>
  <c r="J173" i="10"/>
  <c r="J418" i="49" s="1"/>
  <c r="L173" i="10"/>
  <c r="H174" i="10"/>
  <c r="H622" i="49" s="1"/>
  <c r="I174" i="10"/>
  <c r="I622" i="49" s="1"/>
  <c r="J174" i="10"/>
  <c r="J622" i="49" s="1"/>
  <c r="L174" i="10"/>
  <c r="H175" i="10"/>
  <c r="H415" i="49" s="1"/>
  <c r="I175" i="10"/>
  <c r="I415" i="49" s="1"/>
  <c r="J175" i="10"/>
  <c r="J415" i="49" s="1"/>
  <c r="L175" i="10"/>
  <c r="H176" i="10"/>
  <c r="H22" i="49" s="1"/>
  <c r="I176" i="10"/>
  <c r="I22" i="49" s="1"/>
  <c r="J176" i="10"/>
  <c r="J22" i="49" s="1"/>
  <c r="L176" i="10"/>
  <c r="H177" i="10"/>
  <c r="H574" i="49" s="1"/>
  <c r="I177" i="10"/>
  <c r="I574" i="49" s="1"/>
  <c r="J177" i="10"/>
  <c r="J574" i="49" s="1"/>
  <c r="L177" i="10"/>
  <c r="H178" i="10"/>
  <c r="H147" i="49" s="1"/>
  <c r="I178" i="10"/>
  <c r="I147" i="49" s="1"/>
  <c r="J178" i="10"/>
  <c r="J147" i="49" s="1"/>
  <c r="L178" i="10"/>
  <c r="H179" i="10"/>
  <c r="H527" i="49" s="1"/>
  <c r="I179" i="10"/>
  <c r="I527" i="49" s="1"/>
  <c r="J179" i="10"/>
  <c r="J527" i="49" s="1"/>
  <c r="L179" i="10"/>
  <c r="H180" i="10"/>
  <c r="H422" i="49" s="1"/>
  <c r="I180" i="10"/>
  <c r="I422" i="49" s="1"/>
  <c r="J180" i="10"/>
  <c r="J422" i="49" s="1"/>
  <c r="L180" i="10"/>
  <c r="H181" i="10"/>
  <c r="H290" i="49" s="1"/>
  <c r="I181" i="10"/>
  <c r="I290" i="49" s="1"/>
  <c r="J181" i="10"/>
  <c r="J290" i="49" s="1"/>
  <c r="L181" i="10"/>
  <c r="H182" i="10"/>
  <c r="H351" i="49" s="1"/>
  <c r="I182" i="10"/>
  <c r="I351" i="49" s="1"/>
  <c r="J182" i="10"/>
  <c r="J351" i="49" s="1"/>
  <c r="L182" i="10"/>
  <c r="H183" i="10"/>
  <c r="H108" i="49" s="1"/>
  <c r="I183" i="10"/>
  <c r="I108" i="49" s="1"/>
  <c r="J183" i="10"/>
  <c r="J108" i="49" s="1"/>
  <c r="L183" i="10"/>
  <c r="H184" i="10"/>
  <c r="H188" i="49" s="1"/>
  <c r="I184" i="10"/>
  <c r="I188" i="49" s="1"/>
  <c r="J184" i="10"/>
  <c r="J188" i="49" s="1"/>
  <c r="L184" i="10"/>
  <c r="H185" i="10"/>
  <c r="H341" i="49" s="1"/>
  <c r="I185" i="10"/>
  <c r="I341" i="49" s="1"/>
  <c r="J185" i="10"/>
  <c r="J341" i="49" s="1"/>
  <c r="L185" i="10"/>
  <c r="H186" i="10"/>
  <c r="H278" i="49" s="1"/>
  <c r="I186" i="10"/>
  <c r="I278" i="49" s="1"/>
  <c r="J186" i="10"/>
  <c r="J278" i="49" s="1"/>
  <c r="L186" i="10"/>
  <c r="H187" i="10"/>
  <c r="H559" i="49" s="1"/>
  <c r="I187" i="10"/>
  <c r="I559" i="49" s="1"/>
  <c r="J187" i="10"/>
  <c r="J559" i="49" s="1"/>
  <c r="L187" i="10"/>
  <c r="H188" i="10"/>
  <c r="H254" i="49" s="1"/>
  <c r="I188" i="10"/>
  <c r="I254" i="49" s="1"/>
  <c r="J188" i="10"/>
  <c r="J254" i="49" s="1"/>
  <c r="L188" i="10"/>
  <c r="H189" i="10"/>
  <c r="H567" i="49" s="1"/>
  <c r="I189" i="10"/>
  <c r="I567" i="49" s="1"/>
  <c r="J189" i="10"/>
  <c r="J567" i="49" s="1"/>
  <c r="L189" i="10"/>
  <c r="H191" i="10"/>
  <c r="I191" i="10"/>
  <c r="J191" i="10"/>
  <c r="L191" i="10"/>
  <c r="H192" i="10"/>
  <c r="I192" i="10"/>
  <c r="J192" i="10"/>
  <c r="L192" i="10"/>
  <c r="H193" i="10"/>
  <c r="I193" i="10"/>
  <c r="J193" i="10"/>
  <c r="L193" i="10"/>
  <c r="H194" i="10"/>
  <c r="I194" i="10"/>
  <c r="J194" i="10"/>
  <c r="L194" i="10"/>
  <c r="H237" i="10"/>
  <c r="H347" i="49" s="1"/>
  <c r="I237" i="10"/>
  <c r="I347" i="49" s="1"/>
  <c r="J237" i="10"/>
  <c r="J347" i="49" s="1"/>
  <c r="L237" i="10"/>
  <c r="H238" i="10"/>
  <c r="H242" i="49" s="1"/>
  <c r="I238" i="10"/>
  <c r="I242" i="49" s="1"/>
  <c r="J238" i="10"/>
  <c r="J242" i="49" s="1"/>
  <c r="L238" i="10"/>
  <c r="H239" i="10"/>
  <c r="H635" i="49" s="1"/>
  <c r="I239" i="10"/>
  <c r="I635" i="49" s="1"/>
  <c r="J239" i="10"/>
  <c r="J635" i="49" s="1"/>
  <c r="L239" i="10"/>
  <c r="H240" i="10"/>
  <c r="H5" i="49" s="1"/>
  <c r="I240" i="10"/>
  <c r="I5" i="49" s="1"/>
  <c r="J240" i="10"/>
  <c r="J5" i="49" s="1"/>
  <c r="L240" i="10"/>
  <c r="H241" i="10"/>
  <c r="H343" i="49" s="1"/>
  <c r="I241" i="10"/>
  <c r="I343" i="49" s="1"/>
  <c r="J241" i="10"/>
  <c r="J343" i="49" s="1"/>
  <c r="L241" i="10"/>
  <c r="H242" i="10"/>
  <c r="H26" i="49" s="1"/>
  <c r="I242" i="10"/>
  <c r="I26" i="49" s="1"/>
  <c r="J242" i="10"/>
  <c r="J26" i="49" s="1"/>
  <c r="L242" i="10"/>
  <c r="H243" i="10"/>
  <c r="H331" i="49" s="1"/>
  <c r="I243" i="10"/>
  <c r="I331" i="49" s="1"/>
  <c r="J243" i="10"/>
  <c r="J331" i="49" s="1"/>
  <c r="L243" i="10"/>
  <c r="H244" i="10"/>
  <c r="H361" i="49" s="1"/>
  <c r="I244" i="10"/>
  <c r="I361" i="49" s="1"/>
  <c r="J244" i="10"/>
  <c r="J361" i="49" s="1"/>
  <c r="L244" i="10"/>
  <c r="H245" i="10"/>
  <c r="H488" i="49" s="1"/>
  <c r="I245" i="10"/>
  <c r="I488" i="49" s="1"/>
  <c r="J245" i="10"/>
  <c r="J488" i="49" s="1"/>
  <c r="L245" i="10"/>
  <c r="H246" i="10"/>
  <c r="H49" i="49" s="1"/>
  <c r="I246" i="10"/>
  <c r="I49" i="49" s="1"/>
  <c r="J246" i="10"/>
  <c r="J49" i="49" s="1"/>
  <c r="L246" i="10"/>
  <c r="H247" i="10"/>
  <c r="H76" i="49" s="1"/>
  <c r="I247" i="10"/>
  <c r="I76" i="49" s="1"/>
  <c r="J247" i="10"/>
  <c r="J76" i="49" s="1"/>
  <c r="L247" i="10"/>
  <c r="H248" i="10"/>
  <c r="H135" i="49" s="1"/>
  <c r="I248" i="10"/>
  <c r="I135" i="49" s="1"/>
  <c r="J248" i="10"/>
  <c r="J135" i="49" s="1"/>
  <c r="L248" i="10"/>
  <c r="H249" i="10"/>
  <c r="H247" i="49" s="1"/>
  <c r="I249" i="10"/>
  <c r="I247" i="49" s="1"/>
  <c r="J249" i="10"/>
  <c r="J247" i="49" s="1"/>
  <c r="L249" i="10"/>
  <c r="H250" i="10"/>
  <c r="H528" i="49" s="1"/>
  <c r="I250" i="10"/>
  <c r="I528" i="49" s="1"/>
  <c r="J250" i="10"/>
  <c r="J528" i="49" s="1"/>
  <c r="L250" i="10"/>
  <c r="H251" i="10"/>
  <c r="H496" i="49" s="1"/>
  <c r="I251" i="10"/>
  <c r="I496" i="49" s="1"/>
  <c r="J251" i="10"/>
  <c r="J496" i="49" s="1"/>
  <c r="L251" i="10"/>
  <c r="H252" i="10"/>
  <c r="H636" i="49" s="1"/>
  <c r="I252" i="10"/>
  <c r="I636" i="49" s="1"/>
  <c r="J252" i="10"/>
  <c r="J636" i="49" s="1"/>
  <c r="L252" i="10"/>
  <c r="H253" i="10"/>
  <c r="H502" i="49" s="1"/>
  <c r="I253" i="10"/>
  <c r="I502" i="49" s="1"/>
  <c r="J253" i="10"/>
  <c r="J502" i="49" s="1"/>
  <c r="L253" i="10"/>
  <c r="H254" i="10"/>
  <c r="H637" i="49" s="1"/>
  <c r="I254" i="10"/>
  <c r="I637" i="49" s="1"/>
  <c r="J254" i="10"/>
  <c r="J637" i="49" s="1"/>
  <c r="L254" i="10"/>
  <c r="H256" i="10"/>
  <c r="I256" i="10"/>
  <c r="J256" i="10"/>
  <c r="L256" i="10"/>
  <c r="H257" i="10"/>
  <c r="H406" i="49" s="1"/>
  <c r="I257" i="10"/>
  <c r="I406" i="49" s="1"/>
  <c r="J257" i="10"/>
  <c r="J406" i="49" s="1"/>
  <c r="L257" i="10"/>
  <c r="H258" i="10"/>
  <c r="I258" i="10"/>
  <c r="J258" i="10"/>
  <c r="L258" i="10"/>
  <c r="H259" i="10"/>
  <c r="H271" i="49" s="1"/>
  <c r="I259" i="10"/>
  <c r="I271" i="49" s="1"/>
  <c r="J259" i="10"/>
  <c r="J271" i="49" s="1"/>
  <c r="L259" i="10"/>
  <c r="H260" i="10"/>
  <c r="I260" i="10"/>
  <c r="J260" i="10"/>
  <c r="L260" i="10"/>
  <c r="H263" i="10"/>
  <c r="H328" i="49" s="1"/>
  <c r="I263" i="10"/>
  <c r="I328" i="49" s="1"/>
  <c r="J263" i="10"/>
  <c r="J328" i="49" s="1"/>
  <c r="L263" i="10"/>
  <c r="H264" i="10"/>
  <c r="H14" i="49" s="1"/>
  <c r="I264" i="10"/>
  <c r="I14" i="49" s="1"/>
  <c r="J264" i="10"/>
  <c r="J14" i="49" s="1"/>
  <c r="L264" i="10"/>
  <c r="H265" i="10"/>
  <c r="H523" i="49" s="1"/>
  <c r="I265" i="10"/>
  <c r="I523" i="49" s="1"/>
  <c r="J265" i="10"/>
  <c r="J523" i="49" s="1"/>
  <c r="L265" i="10"/>
  <c r="H266" i="10"/>
  <c r="H301" i="49" s="1"/>
  <c r="I266" i="10"/>
  <c r="I301" i="49" s="1"/>
  <c r="J266" i="10"/>
  <c r="J301" i="49" s="1"/>
  <c r="L266" i="10"/>
  <c r="H267" i="10"/>
  <c r="H349" i="49" s="1"/>
  <c r="I267" i="10"/>
  <c r="I349" i="49" s="1"/>
  <c r="J267" i="10"/>
  <c r="J349" i="49" s="1"/>
  <c r="L267" i="10"/>
  <c r="H268" i="10"/>
  <c r="H539" i="49" s="1"/>
  <c r="I268" i="10"/>
  <c r="I539" i="49" s="1"/>
  <c r="J268" i="10"/>
  <c r="J539" i="49" s="1"/>
  <c r="L268" i="10"/>
  <c r="H269" i="10"/>
  <c r="H587" i="49" s="1"/>
  <c r="I269" i="10"/>
  <c r="I587" i="49" s="1"/>
  <c r="J269" i="10"/>
  <c r="J587" i="49" s="1"/>
  <c r="L269" i="10"/>
  <c r="H270" i="10"/>
  <c r="H639" i="49" s="1"/>
  <c r="I270" i="10"/>
  <c r="I639" i="49" s="1"/>
  <c r="J270" i="10"/>
  <c r="J639" i="49" s="1"/>
  <c r="L270" i="10"/>
  <c r="H271" i="10"/>
  <c r="H576" i="49" s="1"/>
  <c r="I271" i="10"/>
  <c r="I576" i="49" s="1"/>
  <c r="J271" i="10"/>
  <c r="J576" i="49" s="1"/>
  <c r="L271" i="10"/>
  <c r="H272" i="10"/>
  <c r="H373" i="49" s="1"/>
  <c r="I272" i="10"/>
  <c r="I373" i="49" s="1"/>
  <c r="J272" i="10"/>
  <c r="J373" i="49" s="1"/>
  <c r="L272" i="10"/>
  <c r="H273" i="10"/>
  <c r="H236" i="49" s="1"/>
  <c r="I273" i="10"/>
  <c r="I236" i="49" s="1"/>
  <c r="J273" i="10"/>
  <c r="J236" i="49" s="1"/>
  <c r="L273" i="10"/>
  <c r="H274" i="10"/>
  <c r="H640" i="49" s="1"/>
  <c r="I274" i="10"/>
  <c r="I640" i="49" s="1"/>
  <c r="J274" i="10"/>
  <c r="J640" i="49" s="1"/>
  <c r="L274" i="10"/>
  <c r="H275" i="10"/>
  <c r="H641" i="49" s="1"/>
  <c r="I275" i="10"/>
  <c r="I641" i="49" s="1"/>
  <c r="J275" i="10"/>
  <c r="J641" i="49" s="1"/>
  <c r="L275" i="10"/>
  <c r="H276" i="10"/>
  <c r="H588" i="49" s="1"/>
  <c r="I276" i="10"/>
  <c r="I588" i="49" s="1"/>
  <c r="J276" i="10"/>
  <c r="J588" i="49" s="1"/>
  <c r="L276" i="10"/>
  <c r="H277" i="10"/>
  <c r="H642" i="49" s="1"/>
  <c r="I277" i="10"/>
  <c r="I642" i="49" s="1"/>
  <c r="J277" i="10"/>
  <c r="J642" i="49" s="1"/>
  <c r="L277" i="10"/>
  <c r="H278" i="10"/>
  <c r="H365" i="49" s="1"/>
  <c r="I278" i="10"/>
  <c r="I365" i="49" s="1"/>
  <c r="J278" i="10"/>
  <c r="J365" i="49" s="1"/>
  <c r="L278" i="10"/>
  <c r="H279" i="10"/>
  <c r="H396" i="49" s="1"/>
  <c r="I279" i="10"/>
  <c r="I396" i="49" s="1"/>
  <c r="J279" i="10"/>
  <c r="J396" i="49" s="1"/>
  <c r="L279" i="10"/>
  <c r="H280" i="10"/>
  <c r="H643" i="49" s="1"/>
  <c r="I280" i="10"/>
  <c r="I643" i="49" s="1"/>
  <c r="J280" i="10"/>
  <c r="J643" i="49" s="1"/>
  <c r="L280" i="10"/>
  <c r="H281" i="10"/>
  <c r="H160" i="49" s="1"/>
  <c r="I281" i="10"/>
  <c r="I160" i="49" s="1"/>
  <c r="J281" i="10"/>
  <c r="J160" i="49" s="1"/>
  <c r="L281" i="10"/>
  <c r="H282" i="10"/>
  <c r="H43" i="49" s="1"/>
  <c r="I282" i="10"/>
  <c r="I43" i="49" s="1"/>
  <c r="J282" i="10"/>
  <c r="J43" i="49" s="1"/>
  <c r="L282" i="10"/>
  <c r="H283" i="10"/>
  <c r="H478" i="49" s="1"/>
  <c r="I283" i="10"/>
  <c r="I478" i="49" s="1"/>
  <c r="J283" i="10"/>
  <c r="J478" i="49" s="1"/>
  <c r="L283" i="10"/>
  <c r="H284" i="10"/>
  <c r="H644" i="49" s="1"/>
  <c r="I284" i="10"/>
  <c r="I644" i="49" s="1"/>
  <c r="J284" i="10"/>
  <c r="J644" i="49" s="1"/>
  <c r="L284" i="10"/>
  <c r="H285" i="10"/>
  <c r="H211" i="49" s="1"/>
  <c r="I285" i="10"/>
  <c r="I211" i="49" s="1"/>
  <c r="J285" i="10"/>
  <c r="J211" i="49" s="1"/>
  <c r="L285" i="10"/>
  <c r="H286" i="10"/>
  <c r="H294" i="49" s="1"/>
  <c r="I286" i="10"/>
  <c r="I294" i="49" s="1"/>
  <c r="J286" i="10"/>
  <c r="J294" i="49" s="1"/>
  <c r="L286" i="10"/>
  <c r="H287" i="10"/>
  <c r="H645" i="49" s="1"/>
  <c r="I287" i="10"/>
  <c r="I645" i="49" s="1"/>
  <c r="J287" i="10"/>
  <c r="J645" i="49" s="1"/>
  <c r="L287" i="10"/>
  <c r="H293" i="10"/>
  <c r="H646" i="49" s="1"/>
  <c r="I293" i="10"/>
  <c r="I646" i="49" s="1"/>
  <c r="J293" i="10"/>
  <c r="J646" i="49" s="1"/>
  <c r="L293" i="10"/>
  <c r="H294" i="10"/>
  <c r="I294" i="10"/>
  <c r="J294" i="10"/>
  <c r="L294" i="10"/>
  <c r="H295" i="10"/>
  <c r="I295" i="10"/>
  <c r="J295" i="10"/>
  <c r="L295" i="10"/>
  <c r="H296" i="10"/>
  <c r="I296" i="10"/>
  <c r="J296" i="10"/>
  <c r="L296" i="10"/>
  <c r="H297" i="10"/>
  <c r="H647" i="49" s="1"/>
  <c r="I297" i="10"/>
  <c r="I647" i="49" s="1"/>
  <c r="J297" i="10"/>
  <c r="J647" i="49" s="1"/>
  <c r="L297" i="10"/>
  <c r="H298" i="10"/>
  <c r="I298" i="10"/>
  <c r="J298" i="10"/>
  <c r="L298" i="10"/>
  <c r="H301" i="10"/>
  <c r="H345" i="49" s="1"/>
  <c r="I301" i="10"/>
  <c r="I345" i="49" s="1"/>
  <c r="J301" i="10"/>
  <c r="J345" i="49" s="1"/>
  <c r="L301" i="10"/>
  <c r="H302" i="10"/>
  <c r="H107" i="49" s="1"/>
  <c r="I302" i="10"/>
  <c r="I107" i="49" s="1"/>
  <c r="J302" i="10"/>
  <c r="J107" i="49" s="1"/>
  <c r="L302" i="10"/>
  <c r="H303" i="10"/>
  <c r="H35" i="49" s="1"/>
  <c r="I303" i="10"/>
  <c r="I35" i="49" s="1"/>
  <c r="J303" i="10"/>
  <c r="J35" i="49" s="1"/>
  <c r="L303" i="10"/>
  <c r="H304" i="10"/>
  <c r="H383" i="49" s="1"/>
  <c r="I304" i="10"/>
  <c r="I383" i="49" s="1"/>
  <c r="J304" i="10"/>
  <c r="J383" i="49" s="1"/>
  <c r="L304" i="10"/>
  <c r="H305" i="10"/>
  <c r="H514" i="49" s="1"/>
  <c r="I305" i="10"/>
  <c r="I514" i="49" s="1"/>
  <c r="J305" i="10"/>
  <c r="J514" i="49" s="1"/>
  <c r="L305" i="10"/>
  <c r="H306" i="10"/>
  <c r="H30" i="49" s="1"/>
  <c r="I306" i="10"/>
  <c r="I30" i="49" s="1"/>
  <c r="J306" i="10"/>
  <c r="J30" i="49" s="1"/>
  <c r="L306" i="10"/>
  <c r="H307" i="10"/>
  <c r="H34" i="49" s="1"/>
  <c r="I307" i="10"/>
  <c r="I34" i="49" s="1"/>
  <c r="J307" i="10"/>
  <c r="J34" i="49" s="1"/>
  <c r="L307" i="10"/>
  <c r="H308" i="10"/>
  <c r="H438" i="49" s="1"/>
  <c r="I308" i="10"/>
  <c r="I438" i="49" s="1"/>
  <c r="J308" i="10"/>
  <c r="J438" i="49" s="1"/>
  <c r="L308" i="10"/>
  <c r="H309" i="10"/>
  <c r="H356" i="49" s="1"/>
  <c r="I309" i="10"/>
  <c r="I356" i="49" s="1"/>
  <c r="J309" i="10"/>
  <c r="J356" i="49" s="1"/>
  <c r="L309" i="10"/>
  <c r="H310" i="10"/>
  <c r="H525" i="49" s="1"/>
  <c r="I310" i="10"/>
  <c r="I525" i="49" s="1"/>
  <c r="J310" i="10"/>
  <c r="J525" i="49" s="1"/>
  <c r="L310" i="10"/>
  <c r="H311" i="10"/>
  <c r="H60" i="49" s="1"/>
  <c r="I311" i="10"/>
  <c r="I60" i="49" s="1"/>
  <c r="J311" i="10"/>
  <c r="J60" i="49" s="1"/>
  <c r="L311" i="10"/>
  <c r="H312" i="10"/>
  <c r="H17" i="49" s="1"/>
  <c r="I312" i="10"/>
  <c r="I17" i="49" s="1"/>
  <c r="J312" i="10"/>
  <c r="J17" i="49" s="1"/>
  <c r="L312" i="10"/>
  <c r="H313" i="10"/>
  <c r="H105" i="49" s="1"/>
  <c r="I313" i="10"/>
  <c r="I105" i="49" s="1"/>
  <c r="J313" i="10"/>
  <c r="J105" i="49" s="1"/>
  <c r="L313" i="10"/>
  <c r="H314" i="10"/>
  <c r="H648" i="49" s="1"/>
  <c r="I314" i="10"/>
  <c r="I648" i="49" s="1"/>
  <c r="J314" i="10"/>
  <c r="J648" i="49" s="1"/>
  <c r="L314" i="10"/>
  <c r="H315" i="10"/>
  <c r="H512" i="49" s="1"/>
  <c r="I315" i="10"/>
  <c r="I512" i="49" s="1"/>
  <c r="J315" i="10"/>
  <c r="J512" i="49" s="1"/>
  <c r="L315" i="10"/>
  <c r="H316" i="10"/>
  <c r="H519" i="49" s="1"/>
  <c r="I316" i="10"/>
  <c r="I519" i="49" s="1"/>
  <c r="J316" i="10"/>
  <c r="J519" i="49" s="1"/>
  <c r="L316" i="10"/>
  <c r="H317" i="10"/>
  <c r="H61" i="49" s="1"/>
  <c r="I317" i="10"/>
  <c r="I61" i="49" s="1"/>
  <c r="J317" i="10"/>
  <c r="J61" i="49" s="1"/>
  <c r="L317" i="10"/>
  <c r="H318" i="10"/>
  <c r="H649" i="49" s="1"/>
  <c r="I318" i="10"/>
  <c r="I649" i="49" s="1"/>
  <c r="J318" i="10"/>
  <c r="J649" i="49" s="1"/>
  <c r="L318" i="10"/>
  <c r="H319" i="10"/>
  <c r="H474" i="49" s="1"/>
  <c r="I319" i="10"/>
  <c r="I474" i="49" s="1"/>
  <c r="J319" i="10"/>
  <c r="J474" i="49" s="1"/>
  <c r="L319" i="10"/>
  <c r="H320" i="10"/>
  <c r="H494" i="49" s="1"/>
  <c r="I320" i="10"/>
  <c r="I494" i="49" s="1"/>
  <c r="J320" i="10"/>
  <c r="J494" i="49" s="1"/>
  <c r="L320" i="10"/>
  <c r="H321" i="10"/>
  <c r="H583" i="49" s="1"/>
  <c r="I321" i="10"/>
  <c r="I583" i="49" s="1"/>
  <c r="J321" i="10"/>
  <c r="J583" i="49" s="1"/>
  <c r="L321" i="10"/>
  <c r="H322" i="10"/>
  <c r="H650" i="49" s="1"/>
  <c r="I322" i="10"/>
  <c r="I650" i="49" s="1"/>
  <c r="J322" i="10"/>
  <c r="J650" i="49" s="1"/>
  <c r="L322" i="10"/>
  <c r="H323" i="10"/>
  <c r="H378" i="49" s="1"/>
  <c r="I323" i="10"/>
  <c r="I378" i="49" s="1"/>
  <c r="J323" i="10"/>
  <c r="J378" i="49" s="1"/>
  <c r="L323" i="10"/>
  <c r="H328" i="10"/>
  <c r="H651" i="49" s="1"/>
  <c r="I328" i="10"/>
  <c r="I651" i="49" s="1"/>
  <c r="J328" i="10"/>
  <c r="J651" i="49" s="1"/>
  <c r="L328" i="10"/>
  <c r="H330" i="10"/>
  <c r="I330" i="10"/>
  <c r="J330" i="10"/>
  <c r="L330" i="10"/>
  <c r="H331" i="10"/>
  <c r="I331" i="10"/>
  <c r="J331" i="10"/>
  <c r="L331" i="10"/>
  <c r="H332" i="10"/>
  <c r="I332" i="10"/>
  <c r="J332" i="10"/>
  <c r="L332" i="10"/>
  <c r="H333" i="10"/>
  <c r="H321" i="49" s="1"/>
  <c r="I333" i="10"/>
  <c r="I321" i="49" s="1"/>
  <c r="J333" i="10"/>
  <c r="J321" i="49" s="1"/>
  <c r="L333" i="10"/>
  <c r="H334" i="10"/>
  <c r="H491" i="49" s="1"/>
  <c r="I334" i="10"/>
  <c r="I491" i="49" s="1"/>
  <c r="J334" i="10"/>
  <c r="J491" i="49" s="1"/>
  <c r="L334" i="10"/>
  <c r="H335" i="10"/>
  <c r="H456" i="49" s="1"/>
  <c r="I335" i="10"/>
  <c r="I456" i="49" s="1"/>
  <c r="J335" i="10"/>
  <c r="J456" i="49" s="1"/>
  <c r="L335" i="10"/>
  <c r="H336" i="10"/>
  <c r="I336" i="10"/>
  <c r="J336" i="10"/>
  <c r="L336" i="10"/>
  <c r="H337" i="10"/>
  <c r="H652" i="49" s="1"/>
  <c r="I337" i="10"/>
  <c r="I652" i="49" s="1"/>
  <c r="J337" i="10"/>
  <c r="J652" i="49" s="1"/>
  <c r="L337" i="10"/>
  <c r="H338" i="10"/>
  <c r="H653" i="49" s="1"/>
  <c r="I338" i="10"/>
  <c r="I653" i="49" s="1"/>
  <c r="J338" i="10"/>
  <c r="J653" i="49" s="1"/>
  <c r="L338" i="10"/>
  <c r="H341" i="10"/>
  <c r="H655" i="49" s="1"/>
  <c r="I341" i="10"/>
  <c r="I655" i="49" s="1"/>
  <c r="J341" i="10"/>
  <c r="J655" i="49" s="1"/>
  <c r="L341" i="10"/>
  <c r="H342" i="10"/>
  <c r="H223" i="49" s="1"/>
  <c r="I342" i="10"/>
  <c r="I223" i="49" s="1"/>
  <c r="J342" i="10"/>
  <c r="J223" i="49" s="1"/>
  <c r="L342" i="10"/>
  <c r="H343" i="10"/>
  <c r="H336" i="49" s="1"/>
  <c r="I343" i="10"/>
  <c r="I336" i="49" s="1"/>
  <c r="J343" i="10"/>
  <c r="J336" i="49" s="1"/>
  <c r="L343" i="10"/>
  <c r="H344" i="10"/>
  <c r="H249" i="49" s="1"/>
  <c r="I344" i="10"/>
  <c r="I249" i="49" s="1"/>
  <c r="J344" i="10"/>
  <c r="J249" i="49" s="1"/>
  <c r="L344" i="10"/>
  <c r="H345" i="10"/>
  <c r="H431" i="49" s="1"/>
  <c r="I345" i="10"/>
  <c r="I431" i="49" s="1"/>
  <c r="J345" i="10"/>
  <c r="J431" i="49" s="1"/>
  <c r="L345" i="10"/>
  <c r="H346" i="10"/>
  <c r="H656" i="49" s="1"/>
  <c r="I346" i="10"/>
  <c r="I656" i="49" s="1"/>
  <c r="J346" i="10"/>
  <c r="J656" i="49" s="1"/>
  <c r="L346" i="10"/>
  <c r="H347" i="10"/>
  <c r="H302" i="49" s="1"/>
  <c r="I347" i="10"/>
  <c r="I302" i="49" s="1"/>
  <c r="J347" i="10"/>
  <c r="J302" i="49" s="1"/>
  <c r="L347" i="10"/>
  <c r="H348" i="10"/>
  <c r="H657" i="49" s="1"/>
  <c r="I348" i="10"/>
  <c r="I657" i="49" s="1"/>
  <c r="J348" i="10"/>
  <c r="J657" i="49" s="1"/>
  <c r="L348" i="10"/>
  <c r="H349" i="10"/>
  <c r="H392" i="49" s="1"/>
  <c r="I349" i="10"/>
  <c r="I392" i="49" s="1"/>
  <c r="J349" i="10"/>
  <c r="J392" i="49" s="1"/>
  <c r="L349" i="10"/>
  <c r="H350" i="10"/>
  <c r="H140" i="49" s="1"/>
  <c r="I350" i="10"/>
  <c r="I140" i="49" s="1"/>
  <c r="J350" i="10"/>
  <c r="J140" i="49" s="1"/>
  <c r="L350" i="10"/>
  <c r="H351" i="10"/>
  <c r="H111" i="49" s="1"/>
  <c r="I351" i="10"/>
  <c r="I111" i="49" s="1"/>
  <c r="J351" i="10"/>
  <c r="J111" i="49" s="1"/>
  <c r="L351" i="10"/>
  <c r="H352" i="10"/>
  <c r="H468" i="49" s="1"/>
  <c r="I352" i="10"/>
  <c r="I468" i="49" s="1"/>
  <c r="J352" i="10"/>
  <c r="J468" i="49" s="1"/>
  <c r="L352" i="10"/>
  <c r="H353" i="10"/>
  <c r="H498" i="49" s="1"/>
  <c r="I353" i="10"/>
  <c r="I498" i="49" s="1"/>
  <c r="J353" i="10"/>
  <c r="J498" i="49" s="1"/>
  <c r="L353" i="10"/>
  <c r="H354" i="10"/>
  <c r="H173" i="49" s="1"/>
  <c r="I354" i="10"/>
  <c r="I173" i="49" s="1"/>
  <c r="J354" i="10"/>
  <c r="J173" i="49" s="1"/>
  <c r="L354" i="10"/>
  <c r="H355" i="10"/>
  <c r="H10" i="49" s="1"/>
  <c r="I355" i="10"/>
  <c r="I10" i="49" s="1"/>
  <c r="J355" i="10"/>
  <c r="J10" i="49" s="1"/>
  <c r="L355" i="10"/>
  <c r="H356" i="10"/>
  <c r="H390" i="49" s="1"/>
  <c r="I356" i="10"/>
  <c r="I390" i="49" s="1"/>
  <c r="J356" i="10"/>
  <c r="J390" i="49" s="1"/>
  <c r="L356" i="10"/>
  <c r="H357" i="10"/>
  <c r="H257" i="49" s="1"/>
  <c r="I357" i="10"/>
  <c r="I257" i="49" s="1"/>
  <c r="J357" i="10"/>
  <c r="J257" i="49" s="1"/>
  <c r="L357" i="10"/>
  <c r="H358" i="10"/>
  <c r="H382" i="49" s="1"/>
  <c r="I358" i="10"/>
  <c r="I382" i="49" s="1"/>
  <c r="J358" i="10"/>
  <c r="J382" i="49" s="1"/>
  <c r="L358" i="10"/>
  <c r="H359" i="10"/>
  <c r="H291" i="49" s="1"/>
  <c r="I359" i="10"/>
  <c r="I291" i="49" s="1"/>
  <c r="J359" i="10"/>
  <c r="J291" i="49" s="1"/>
  <c r="L359" i="10"/>
  <c r="H360" i="10"/>
  <c r="H515" i="49" s="1"/>
  <c r="I360" i="10"/>
  <c r="I515" i="49" s="1"/>
  <c r="J360" i="10"/>
  <c r="J515" i="49" s="1"/>
  <c r="L360" i="10"/>
  <c r="H361" i="10"/>
  <c r="H521" i="49" s="1"/>
  <c r="I361" i="10"/>
  <c r="I521" i="49" s="1"/>
  <c r="J361" i="10"/>
  <c r="J521" i="49" s="1"/>
  <c r="L361" i="10"/>
  <c r="H362" i="10"/>
  <c r="H658" i="49" s="1"/>
  <c r="I362" i="10"/>
  <c r="I658" i="49" s="1"/>
  <c r="J362" i="10"/>
  <c r="J658" i="49" s="1"/>
  <c r="L362" i="10"/>
  <c r="H363" i="10"/>
  <c r="H578" i="49" s="1"/>
  <c r="I363" i="10"/>
  <c r="I578" i="49" s="1"/>
  <c r="J363" i="10"/>
  <c r="J578" i="49" s="1"/>
  <c r="L363" i="10"/>
  <c r="H365" i="10"/>
  <c r="H659" i="49" s="1"/>
  <c r="I365" i="10"/>
  <c r="I659" i="49" s="1"/>
  <c r="J365" i="10"/>
  <c r="J659" i="49" s="1"/>
  <c r="L365" i="10"/>
  <c r="H366" i="10"/>
  <c r="H217" i="49" s="1"/>
  <c r="I366" i="10"/>
  <c r="I217" i="49" s="1"/>
  <c r="J366" i="10"/>
  <c r="J217" i="49" s="1"/>
  <c r="L366" i="10"/>
  <c r="H367" i="10"/>
  <c r="I367" i="10"/>
  <c r="J367" i="10"/>
  <c r="L367" i="10"/>
  <c r="H368" i="10"/>
  <c r="H441" i="49" s="1"/>
  <c r="I368" i="10"/>
  <c r="I441" i="49" s="1"/>
  <c r="J368" i="10"/>
  <c r="J441" i="49" s="1"/>
  <c r="L368" i="10"/>
  <c r="H369" i="10"/>
  <c r="H96" i="49" s="1"/>
  <c r="I369" i="10"/>
  <c r="I96" i="49" s="1"/>
  <c r="J369" i="10"/>
  <c r="J96" i="49" s="1"/>
  <c r="L369" i="10"/>
  <c r="H370" i="10"/>
  <c r="I370" i="10"/>
  <c r="J370" i="10"/>
  <c r="L370" i="10"/>
  <c r="H373" i="10"/>
  <c r="H163" i="49" s="1"/>
  <c r="I373" i="10"/>
  <c r="I163" i="49" s="1"/>
  <c r="J373" i="10"/>
  <c r="J163" i="49" s="1"/>
  <c r="L373" i="10"/>
  <c r="H374" i="10"/>
  <c r="H445" i="49" s="1"/>
  <c r="I374" i="10"/>
  <c r="I445" i="49" s="1"/>
  <c r="J374" i="10"/>
  <c r="J445" i="49" s="1"/>
  <c r="L374" i="10"/>
  <c r="H375" i="10"/>
  <c r="H101" i="49" s="1"/>
  <c r="I375" i="10"/>
  <c r="I101" i="49" s="1"/>
  <c r="J375" i="10"/>
  <c r="J101" i="49" s="1"/>
  <c r="L375" i="10"/>
  <c r="H376" i="10"/>
  <c r="H388" i="49" s="1"/>
  <c r="I376" i="10"/>
  <c r="I388" i="49" s="1"/>
  <c r="J376" i="10"/>
  <c r="J388" i="49" s="1"/>
  <c r="L376" i="10"/>
  <c r="H377" i="10"/>
  <c r="H421" i="49" s="1"/>
  <c r="I377" i="10"/>
  <c r="I421" i="49" s="1"/>
  <c r="J377" i="10"/>
  <c r="J421" i="49" s="1"/>
  <c r="L377" i="10"/>
  <c r="H378" i="10"/>
  <c r="H204" i="49" s="1"/>
  <c r="I378" i="10"/>
  <c r="I204" i="49" s="1"/>
  <c r="J378" i="10"/>
  <c r="J204" i="49" s="1"/>
  <c r="L378" i="10"/>
  <c r="H379" i="10"/>
  <c r="H661" i="49" s="1"/>
  <c r="I379" i="10"/>
  <c r="I661" i="49" s="1"/>
  <c r="J379" i="10"/>
  <c r="J661" i="49" s="1"/>
  <c r="L379" i="10"/>
  <c r="H380" i="10"/>
  <c r="H662" i="49" s="1"/>
  <c r="I380" i="10"/>
  <c r="I662" i="49" s="1"/>
  <c r="J380" i="10"/>
  <c r="J662" i="49" s="1"/>
  <c r="L380" i="10"/>
  <c r="H381" i="10"/>
  <c r="H509" i="49" s="1"/>
  <c r="I381" i="10"/>
  <c r="I509" i="49" s="1"/>
  <c r="J381" i="10"/>
  <c r="J509" i="49" s="1"/>
  <c r="L381" i="10"/>
  <c r="H382" i="10"/>
  <c r="H224" i="49" s="1"/>
  <c r="I382" i="10"/>
  <c r="I224" i="49" s="1"/>
  <c r="J382" i="10"/>
  <c r="J224" i="49" s="1"/>
  <c r="L382" i="10"/>
  <c r="H383" i="10"/>
  <c r="H304" i="49" s="1"/>
  <c r="I383" i="10"/>
  <c r="I304" i="49" s="1"/>
  <c r="J383" i="10"/>
  <c r="J304" i="49" s="1"/>
  <c r="L383" i="10"/>
  <c r="H384" i="10"/>
  <c r="H663" i="49" s="1"/>
  <c r="I384" i="10"/>
  <c r="I663" i="49" s="1"/>
  <c r="J384" i="10"/>
  <c r="J663" i="49" s="1"/>
  <c r="L384" i="10"/>
  <c r="H385" i="10"/>
  <c r="H410" i="49" s="1"/>
  <c r="I385" i="10"/>
  <c r="I410" i="49" s="1"/>
  <c r="J385" i="10"/>
  <c r="J410" i="49" s="1"/>
  <c r="L385" i="10"/>
  <c r="H386" i="10"/>
  <c r="H112" i="49" s="1"/>
  <c r="I386" i="10"/>
  <c r="I112" i="49" s="1"/>
  <c r="J386" i="10"/>
  <c r="J112" i="49" s="1"/>
  <c r="L386" i="10"/>
  <c r="H387" i="10"/>
  <c r="H664" i="49" s="1"/>
  <c r="I387" i="10"/>
  <c r="I664" i="49" s="1"/>
  <c r="J387" i="10"/>
  <c r="J664" i="49" s="1"/>
  <c r="L387" i="10"/>
  <c r="H388" i="10"/>
  <c r="H665" i="49" s="1"/>
  <c r="I388" i="10"/>
  <c r="I665" i="49" s="1"/>
  <c r="J388" i="10"/>
  <c r="J665" i="49" s="1"/>
  <c r="L388" i="10"/>
  <c r="H389" i="10"/>
  <c r="H168" i="49" s="1"/>
  <c r="I389" i="10"/>
  <c r="I168" i="49" s="1"/>
  <c r="J389" i="10"/>
  <c r="J168" i="49" s="1"/>
  <c r="L389" i="10"/>
  <c r="H390" i="10"/>
  <c r="H167" i="49" s="1"/>
  <c r="I390" i="10"/>
  <c r="I167" i="49" s="1"/>
  <c r="J390" i="10"/>
  <c r="J167" i="49" s="1"/>
  <c r="L390" i="10"/>
  <c r="H391" i="10"/>
  <c r="H389" i="49" s="1"/>
  <c r="I391" i="10"/>
  <c r="I389" i="49" s="1"/>
  <c r="J391" i="10"/>
  <c r="J389" i="49" s="1"/>
  <c r="L391" i="10"/>
  <c r="H392" i="10"/>
  <c r="H346" i="49" s="1"/>
  <c r="I392" i="10"/>
  <c r="I346" i="49" s="1"/>
  <c r="J392" i="10"/>
  <c r="J346" i="49" s="1"/>
  <c r="L392" i="10"/>
  <c r="H393" i="10"/>
  <c r="H666" i="49" s="1"/>
  <c r="I393" i="10"/>
  <c r="I666" i="49" s="1"/>
  <c r="J393" i="10"/>
  <c r="J666" i="49" s="1"/>
  <c r="L393" i="10"/>
  <c r="H394" i="10"/>
  <c r="H458" i="49" s="1"/>
  <c r="I394" i="10"/>
  <c r="I458" i="49" s="1"/>
  <c r="J394" i="10"/>
  <c r="J458" i="49" s="1"/>
  <c r="L394" i="10"/>
  <c r="H395" i="10"/>
  <c r="H285" i="49" s="1"/>
  <c r="I395" i="10"/>
  <c r="I285" i="49" s="1"/>
  <c r="J395" i="10"/>
  <c r="J285" i="49" s="1"/>
  <c r="L395" i="10"/>
  <c r="H396" i="10"/>
  <c r="H543" i="49" s="1"/>
  <c r="I396" i="10"/>
  <c r="I543" i="49" s="1"/>
  <c r="J396" i="10"/>
  <c r="J543" i="49" s="1"/>
  <c r="L396" i="10"/>
  <c r="H397" i="10"/>
  <c r="H416" i="49" s="1"/>
  <c r="I397" i="10"/>
  <c r="I416" i="49" s="1"/>
  <c r="J397" i="10"/>
  <c r="J416" i="49" s="1"/>
  <c r="L397" i="10"/>
  <c r="H409" i="10"/>
  <c r="H538" i="49" s="1"/>
  <c r="I409" i="10"/>
  <c r="I538" i="49" s="1"/>
  <c r="J409" i="10"/>
  <c r="J538" i="49" s="1"/>
  <c r="L409" i="10"/>
  <c r="H410" i="10"/>
  <c r="H307" i="49" s="1"/>
  <c r="I410" i="10"/>
  <c r="I307" i="49" s="1"/>
  <c r="J410" i="10"/>
  <c r="J307" i="49" s="1"/>
  <c r="L410" i="10"/>
  <c r="H411" i="10"/>
  <c r="I411" i="10"/>
  <c r="J411" i="10"/>
  <c r="L411" i="10"/>
  <c r="H412" i="10"/>
  <c r="I412" i="10"/>
  <c r="J412" i="10"/>
  <c r="L412" i="10"/>
  <c r="H413" i="10"/>
  <c r="I413" i="10"/>
  <c r="J413" i="10"/>
  <c r="L413" i="10"/>
  <c r="H416" i="10"/>
  <c r="H476" i="49" s="1"/>
  <c r="I416" i="10"/>
  <c r="I476" i="49" s="1"/>
  <c r="J416" i="10"/>
  <c r="J476" i="49" s="1"/>
  <c r="L416" i="10"/>
  <c r="H417" i="10"/>
  <c r="H42" i="49" s="1"/>
  <c r="I417" i="10"/>
  <c r="I42" i="49" s="1"/>
  <c r="J417" i="10"/>
  <c r="J42" i="49" s="1"/>
  <c r="L417" i="10"/>
  <c r="H418" i="10"/>
  <c r="H205" i="49" s="1"/>
  <c r="I418" i="10"/>
  <c r="I205" i="49" s="1"/>
  <c r="J418" i="10"/>
  <c r="J205" i="49" s="1"/>
  <c r="L418" i="10"/>
  <c r="H419" i="10"/>
  <c r="H56" i="49" s="1"/>
  <c r="I419" i="10"/>
  <c r="I56" i="49" s="1"/>
  <c r="J419" i="10"/>
  <c r="J56" i="49" s="1"/>
  <c r="L419" i="10"/>
  <c r="H420" i="10"/>
  <c r="H400" i="49" s="1"/>
  <c r="I420" i="10"/>
  <c r="I400" i="49" s="1"/>
  <c r="J420" i="10"/>
  <c r="J400" i="49" s="1"/>
  <c r="L420" i="10"/>
  <c r="H421" i="10"/>
  <c r="H425" i="49" s="1"/>
  <c r="I421" i="10"/>
  <c r="I425" i="49" s="1"/>
  <c r="J421" i="10"/>
  <c r="J425" i="49" s="1"/>
  <c r="L421" i="10"/>
  <c r="H422" i="10"/>
  <c r="H38" i="49" s="1"/>
  <c r="I422" i="10"/>
  <c r="I38" i="49" s="1"/>
  <c r="J422" i="10"/>
  <c r="J38" i="49" s="1"/>
  <c r="L422" i="10"/>
  <c r="H423" i="10"/>
  <c r="H39" i="49" s="1"/>
  <c r="I423" i="10"/>
  <c r="I39" i="49" s="1"/>
  <c r="J423" i="10"/>
  <c r="J39" i="49" s="1"/>
  <c r="L423" i="10"/>
  <c r="H424" i="10"/>
  <c r="H484" i="49" s="1"/>
  <c r="I424" i="10"/>
  <c r="I484" i="49" s="1"/>
  <c r="J424" i="10"/>
  <c r="J484" i="49" s="1"/>
  <c r="L424" i="10"/>
  <c r="H425" i="10"/>
  <c r="H668" i="49" s="1"/>
  <c r="I425" i="10"/>
  <c r="I668" i="49" s="1"/>
  <c r="J425" i="10"/>
  <c r="J668" i="49" s="1"/>
  <c r="L425" i="10"/>
  <c r="H426" i="10"/>
  <c r="H200" i="49" s="1"/>
  <c r="I426" i="10"/>
  <c r="I200" i="49" s="1"/>
  <c r="J426" i="10"/>
  <c r="J200" i="49" s="1"/>
  <c r="L426" i="10"/>
  <c r="H427" i="10"/>
  <c r="H166" i="49" s="1"/>
  <c r="I427" i="10"/>
  <c r="I166" i="49" s="1"/>
  <c r="J427" i="10"/>
  <c r="J166" i="49" s="1"/>
  <c r="L427" i="10"/>
  <c r="H428" i="10"/>
  <c r="H385" i="49" s="1"/>
  <c r="I428" i="10"/>
  <c r="I385" i="49" s="1"/>
  <c r="J428" i="10"/>
  <c r="J385" i="49" s="1"/>
  <c r="L428" i="10"/>
  <c r="H429" i="10"/>
  <c r="H580" i="49" s="1"/>
  <c r="I429" i="10"/>
  <c r="I580" i="49" s="1"/>
  <c r="J429" i="10"/>
  <c r="J580" i="49" s="1"/>
  <c r="L429" i="10"/>
  <c r="H430" i="10"/>
  <c r="H570" i="49" s="1"/>
  <c r="I430" i="10"/>
  <c r="I570" i="49" s="1"/>
  <c r="J430" i="10"/>
  <c r="J570" i="49" s="1"/>
  <c r="L430" i="10"/>
  <c r="H431" i="10"/>
  <c r="H48" i="49" s="1"/>
  <c r="I431" i="10"/>
  <c r="I48" i="49" s="1"/>
  <c r="J431" i="10"/>
  <c r="J48" i="49" s="1"/>
  <c r="L431" i="10"/>
  <c r="H432" i="10"/>
  <c r="H194" i="49" s="1"/>
  <c r="I432" i="10"/>
  <c r="I194" i="49" s="1"/>
  <c r="J432" i="10"/>
  <c r="J194" i="49" s="1"/>
  <c r="L432" i="10"/>
  <c r="H433" i="10"/>
  <c r="H669" i="49" s="1"/>
  <c r="I433" i="10"/>
  <c r="I669" i="49" s="1"/>
  <c r="J433" i="10"/>
  <c r="J669" i="49" s="1"/>
  <c r="L433" i="10"/>
  <c r="H434" i="10"/>
  <c r="H670" i="49" s="1"/>
  <c r="I434" i="10"/>
  <c r="I670" i="49" s="1"/>
  <c r="J434" i="10"/>
  <c r="J670" i="49" s="1"/>
  <c r="L434" i="10"/>
  <c r="H435" i="10"/>
  <c r="H557" i="49" s="1"/>
  <c r="I435" i="10"/>
  <c r="I557" i="49" s="1"/>
  <c r="J435" i="10"/>
  <c r="J557" i="49" s="1"/>
  <c r="L435" i="10"/>
  <c r="H439" i="10"/>
  <c r="H235" i="49" s="1"/>
  <c r="I439" i="10"/>
  <c r="I235" i="49" s="1"/>
  <c r="J439" i="10"/>
  <c r="J235" i="49" s="1"/>
  <c r="L439" i="10"/>
  <c r="H440" i="10"/>
  <c r="H184" i="49" s="1"/>
  <c r="I440" i="10"/>
  <c r="I184" i="49" s="1"/>
  <c r="J440" i="10"/>
  <c r="J184" i="49" s="1"/>
  <c r="L440" i="10"/>
  <c r="H441" i="10"/>
  <c r="H469" i="49" s="1"/>
  <c r="I441" i="10"/>
  <c r="I469" i="49" s="1"/>
  <c r="J441" i="10"/>
  <c r="J469" i="49" s="1"/>
  <c r="L441" i="10"/>
  <c r="H442" i="10"/>
  <c r="I442" i="10"/>
  <c r="J442" i="10"/>
  <c r="L442" i="10"/>
  <c r="H443" i="10"/>
  <c r="I443" i="10"/>
  <c r="J443" i="10"/>
  <c r="L443" i="10"/>
  <c r="H444" i="10"/>
  <c r="I444" i="10"/>
  <c r="J444" i="10"/>
  <c r="L444" i="10"/>
  <c r="H447" i="10"/>
  <c r="H298" i="49" s="1"/>
  <c r="I447" i="10"/>
  <c r="I298" i="49" s="1"/>
  <c r="J447" i="10"/>
  <c r="J298" i="49" s="1"/>
  <c r="L447" i="10"/>
  <c r="H448" i="10"/>
  <c r="H492" i="49" s="1"/>
  <c r="I448" i="10"/>
  <c r="I492" i="49" s="1"/>
  <c r="J448" i="10"/>
  <c r="J492" i="49" s="1"/>
  <c r="L448" i="10"/>
  <c r="H449" i="10"/>
  <c r="H354" i="49" s="1"/>
  <c r="I449" i="10"/>
  <c r="I354" i="49" s="1"/>
  <c r="J449" i="10"/>
  <c r="J354" i="49" s="1"/>
  <c r="L449" i="10"/>
  <c r="H450" i="10"/>
  <c r="H68" i="49" s="1"/>
  <c r="I450" i="10"/>
  <c r="I68" i="49" s="1"/>
  <c r="J450" i="10"/>
  <c r="J68" i="49" s="1"/>
  <c r="L450" i="10"/>
  <c r="H451" i="10"/>
  <c r="H122" i="49" s="1"/>
  <c r="I451" i="10"/>
  <c r="I122" i="49" s="1"/>
  <c r="J451" i="10"/>
  <c r="J122" i="49" s="1"/>
  <c r="L451" i="10"/>
  <c r="H452" i="10"/>
  <c r="H51" i="49" s="1"/>
  <c r="I452" i="10"/>
  <c r="I51" i="49" s="1"/>
  <c r="J452" i="10"/>
  <c r="J51" i="49" s="1"/>
  <c r="L452" i="10"/>
  <c r="H453" i="10"/>
  <c r="H174" i="49" s="1"/>
  <c r="I453" i="10"/>
  <c r="I174" i="49" s="1"/>
  <c r="J453" i="10"/>
  <c r="J174" i="49" s="1"/>
  <c r="L453" i="10"/>
  <c r="H454" i="10"/>
  <c r="H480" i="49" s="1"/>
  <c r="I454" i="10"/>
  <c r="I480" i="49" s="1"/>
  <c r="J454" i="10"/>
  <c r="J480" i="49" s="1"/>
  <c r="L454" i="10"/>
  <c r="H455" i="10"/>
  <c r="H672" i="49" s="1"/>
  <c r="I455" i="10"/>
  <c r="I672" i="49" s="1"/>
  <c r="J455" i="10"/>
  <c r="J672" i="49" s="1"/>
  <c r="L455" i="10"/>
  <c r="H456" i="10"/>
  <c r="H452" i="49" s="1"/>
  <c r="I456" i="10"/>
  <c r="I452" i="49" s="1"/>
  <c r="J456" i="10"/>
  <c r="J452" i="49" s="1"/>
  <c r="L456" i="10"/>
  <c r="H457" i="10"/>
  <c r="H121" i="49" s="1"/>
  <c r="I457" i="10"/>
  <c r="I121" i="49" s="1"/>
  <c r="J457" i="10"/>
  <c r="J121" i="49" s="1"/>
  <c r="L457" i="10"/>
  <c r="H458" i="10"/>
  <c r="H93" i="49" s="1"/>
  <c r="I458" i="10"/>
  <c r="I93" i="49" s="1"/>
  <c r="J458" i="10"/>
  <c r="J93" i="49" s="1"/>
  <c r="L458" i="10"/>
  <c r="H459" i="10"/>
  <c r="H154" i="49" s="1"/>
  <c r="I459" i="10"/>
  <c r="I154" i="49" s="1"/>
  <c r="J459" i="10"/>
  <c r="J154" i="49" s="1"/>
  <c r="L459" i="10"/>
  <c r="H460" i="10"/>
  <c r="H118" i="49" s="1"/>
  <c r="I460" i="10"/>
  <c r="I118" i="49" s="1"/>
  <c r="J460" i="10"/>
  <c r="J118" i="49" s="1"/>
  <c r="L460" i="10"/>
  <c r="H461" i="10"/>
  <c r="H308" i="49" s="1"/>
  <c r="I461" i="10"/>
  <c r="I308" i="49" s="1"/>
  <c r="J461" i="10"/>
  <c r="J308" i="49" s="1"/>
  <c r="L461" i="10"/>
  <c r="H462" i="10"/>
  <c r="H463" i="49" s="1"/>
  <c r="I462" i="10"/>
  <c r="I463" i="49" s="1"/>
  <c r="J462" i="10"/>
  <c r="J463" i="49" s="1"/>
  <c r="L462" i="10"/>
  <c r="H465" i="10"/>
  <c r="H673" i="49" s="1"/>
  <c r="I465" i="10"/>
  <c r="I673" i="49" s="1"/>
  <c r="J465" i="10"/>
  <c r="J673" i="49" s="1"/>
  <c r="L465" i="10"/>
  <c r="H466" i="10"/>
  <c r="H31" i="49" s="1"/>
  <c r="I466" i="10"/>
  <c r="I31" i="49" s="1"/>
  <c r="J466" i="10"/>
  <c r="J31" i="49" s="1"/>
  <c r="L466" i="10"/>
  <c r="H467" i="10"/>
  <c r="H674" i="49" s="1"/>
  <c r="I467" i="10"/>
  <c r="I674" i="49" s="1"/>
  <c r="J467" i="10"/>
  <c r="J674" i="49" s="1"/>
  <c r="L467" i="10"/>
  <c r="H468" i="10"/>
  <c r="H675" i="49" s="1"/>
  <c r="I468" i="10"/>
  <c r="I675" i="49" s="1"/>
  <c r="J468" i="10"/>
  <c r="J675" i="49" s="1"/>
  <c r="L468" i="10"/>
  <c r="H469" i="10"/>
  <c r="H506" i="49" s="1"/>
  <c r="I469" i="10"/>
  <c r="I506" i="49" s="1"/>
  <c r="J469" i="10"/>
  <c r="J506" i="49" s="1"/>
  <c r="L469" i="10"/>
  <c r="H470" i="10"/>
  <c r="H423" i="49" s="1"/>
  <c r="I470" i="10"/>
  <c r="I423" i="49" s="1"/>
  <c r="J470" i="10"/>
  <c r="J423" i="49" s="1"/>
  <c r="L470" i="10"/>
  <c r="H474" i="10"/>
  <c r="H571" i="49" s="1"/>
  <c r="I474" i="10"/>
  <c r="I571" i="49" s="1"/>
  <c r="J474" i="10"/>
  <c r="J571" i="49" s="1"/>
  <c r="L474" i="10"/>
  <c r="H475" i="10"/>
  <c r="H138" i="49" s="1"/>
  <c r="I475" i="10"/>
  <c r="I138" i="49" s="1"/>
  <c r="J475" i="10"/>
  <c r="J138" i="49" s="1"/>
  <c r="L475" i="10"/>
  <c r="H476" i="10"/>
  <c r="I476" i="10"/>
  <c r="J476" i="10"/>
  <c r="L476" i="10"/>
  <c r="H477" i="10"/>
  <c r="I477" i="10"/>
  <c r="J477" i="10"/>
  <c r="L477" i="10"/>
  <c r="H478" i="10"/>
  <c r="I478" i="10"/>
  <c r="J478" i="10"/>
  <c r="L478" i="10"/>
  <c r="H481" i="10"/>
  <c r="H678" i="49" s="1"/>
  <c r="I481" i="10"/>
  <c r="I678" i="49" s="1"/>
  <c r="J481" i="10"/>
  <c r="J678" i="49" s="1"/>
  <c r="L481" i="10"/>
  <c r="H482" i="10"/>
  <c r="H89" i="49" s="1"/>
  <c r="I482" i="10"/>
  <c r="I89" i="49" s="1"/>
  <c r="J482" i="10"/>
  <c r="J89" i="49" s="1"/>
  <c r="L482" i="10"/>
  <c r="H483" i="10"/>
  <c r="H198" i="49" s="1"/>
  <c r="I483" i="10"/>
  <c r="I198" i="49" s="1"/>
  <c r="J483" i="10"/>
  <c r="J198" i="49" s="1"/>
  <c r="L483" i="10"/>
  <c r="H484" i="10"/>
  <c r="H332" i="49" s="1"/>
  <c r="I484" i="10"/>
  <c r="I332" i="49" s="1"/>
  <c r="J484" i="10"/>
  <c r="J332" i="49" s="1"/>
  <c r="L484" i="10"/>
  <c r="H485" i="10"/>
  <c r="H497" i="49" s="1"/>
  <c r="I485" i="10"/>
  <c r="I497" i="49" s="1"/>
  <c r="J485" i="10"/>
  <c r="J497" i="49" s="1"/>
  <c r="L485" i="10"/>
  <c r="H486" i="10"/>
  <c r="H175" i="49" s="1"/>
  <c r="I486" i="10"/>
  <c r="I175" i="49" s="1"/>
  <c r="J486" i="10"/>
  <c r="J175" i="49" s="1"/>
  <c r="L486" i="10"/>
  <c r="H487" i="10"/>
  <c r="H190" i="49" s="1"/>
  <c r="I487" i="10"/>
  <c r="I190" i="49" s="1"/>
  <c r="J487" i="10"/>
  <c r="J190" i="49" s="1"/>
  <c r="L487" i="10"/>
  <c r="H488" i="10"/>
  <c r="H419" i="49" s="1"/>
  <c r="I488" i="10"/>
  <c r="I419" i="49" s="1"/>
  <c r="J488" i="10"/>
  <c r="J419" i="49" s="1"/>
  <c r="L488" i="10"/>
  <c r="H489" i="10"/>
  <c r="H139" i="49" s="1"/>
  <c r="I489" i="10"/>
  <c r="I139" i="49" s="1"/>
  <c r="J489" i="10"/>
  <c r="J139" i="49" s="1"/>
  <c r="L489" i="10"/>
  <c r="H490" i="10"/>
  <c r="H124" i="49" s="1"/>
  <c r="I490" i="10"/>
  <c r="I124" i="49" s="1"/>
  <c r="J490" i="10"/>
  <c r="J124" i="49" s="1"/>
  <c r="L490" i="10"/>
  <c r="H491" i="10"/>
  <c r="H555" i="49" s="1"/>
  <c r="I491" i="10"/>
  <c r="I555" i="49" s="1"/>
  <c r="J491" i="10"/>
  <c r="J555" i="49" s="1"/>
  <c r="L491" i="10"/>
  <c r="H492" i="10"/>
  <c r="H97" i="49" s="1"/>
  <c r="I492" i="10"/>
  <c r="I97" i="49" s="1"/>
  <c r="J492" i="10"/>
  <c r="J97" i="49" s="1"/>
  <c r="L492" i="10"/>
  <c r="H493" i="10"/>
  <c r="H429" i="49" s="1"/>
  <c r="I493" i="10"/>
  <c r="I429" i="49" s="1"/>
  <c r="J493" i="10"/>
  <c r="J429" i="49" s="1"/>
  <c r="L493" i="10"/>
  <c r="H494" i="10"/>
  <c r="H679" i="49" s="1"/>
  <c r="I494" i="10"/>
  <c r="I679" i="49" s="1"/>
  <c r="J494" i="10"/>
  <c r="J679" i="49" s="1"/>
  <c r="L494" i="10"/>
  <c r="H495" i="10"/>
  <c r="H572" i="49" s="1"/>
  <c r="I495" i="10"/>
  <c r="I572" i="49" s="1"/>
  <c r="J495" i="10"/>
  <c r="J572" i="49" s="1"/>
  <c r="L495" i="10"/>
  <c r="H496" i="10"/>
  <c r="H333" i="49" s="1"/>
  <c r="I496" i="10"/>
  <c r="I333" i="49" s="1"/>
  <c r="J496" i="10"/>
  <c r="J333" i="49" s="1"/>
  <c r="L496" i="10"/>
  <c r="H497" i="10"/>
  <c r="H680" i="49" s="1"/>
  <c r="I497" i="10"/>
  <c r="I680" i="49" s="1"/>
  <c r="J497" i="10"/>
  <c r="J680" i="49" s="1"/>
  <c r="L497" i="10"/>
  <c r="H498" i="10"/>
  <c r="H164" i="49" s="1"/>
  <c r="I498" i="10"/>
  <c r="I164" i="49" s="1"/>
  <c r="J498" i="10"/>
  <c r="J164" i="49" s="1"/>
  <c r="L498" i="10"/>
  <c r="H499" i="10"/>
  <c r="H681" i="49" s="1"/>
  <c r="I499" i="10"/>
  <c r="I681" i="49" s="1"/>
  <c r="J499" i="10"/>
  <c r="J681" i="49" s="1"/>
  <c r="L499" i="10"/>
  <c r="H500" i="10"/>
  <c r="H433" i="49" s="1"/>
  <c r="I500" i="10"/>
  <c r="I433" i="49" s="1"/>
  <c r="J500" i="10"/>
  <c r="J433" i="49" s="1"/>
  <c r="L500" i="10"/>
  <c r="H501" i="10"/>
  <c r="H682" i="49" s="1"/>
  <c r="I501" i="10"/>
  <c r="I682" i="49" s="1"/>
  <c r="J501" i="10"/>
  <c r="J682" i="49" s="1"/>
  <c r="L501" i="10"/>
  <c r="H506" i="10"/>
  <c r="I506" i="10"/>
  <c r="J506" i="10"/>
  <c r="L506" i="10"/>
  <c r="H507" i="10"/>
  <c r="I507" i="10"/>
  <c r="J507" i="10"/>
  <c r="L507" i="10"/>
  <c r="H508" i="10"/>
  <c r="H459" i="49" s="1"/>
  <c r="I508" i="10"/>
  <c r="I459" i="49" s="1"/>
  <c r="J508" i="10"/>
  <c r="J459" i="49" s="1"/>
  <c r="L508" i="10"/>
  <c r="H509" i="10"/>
  <c r="H272" i="49" s="1"/>
  <c r="I509" i="10"/>
  <c r="I272" i="49" s="1"/>
  <c r="J509" i="10"/>
  <c r="J272" i="49" s="1"/>
  <c r="L509" i="10"/>
  <c r="H510" i="10"/>
  <c r="I510" i="10"/>
  <c r="J510" i="10"/>
  <c r="L510" i="10"/>
  <c r="H511" i="10"/>
  <c r="H683" i="49" s="1"/>
  <c r="I511" i="10"/>
  <c r="I683" i="49" s="1"/>
  <c r="J511" i="10"/>
  <c r="J683" i="49" s="1"/>
  <c r="L511" i="10"/>
  <c r="H514" i="10"/>
  <c r="H414" i="49" s="1"/>
  <c r="I514" i="10"/>
  <c r="I414" i="49" s="1"/>
  <c r="J514" i="10"/>
  <c r="J414" i="49" s="1"/>
  <c r="L514" i="10"/>
  <c r="H515" i="10"/>
  <c r="H381" i="49" s="1"/>
  <c r="I515" i="10"/>
  <c r="I381" i="49" s="1"/>
  <c r="J515" i="10"/>
  <c r="J381" i="49" s="1"/>
  <c r="L515" i="10"/>
  <c r="H516" i="10"/>
  <c r="H219" i="49" s="1"/>
  <c r="I516" i="10"/>
  <c r="I219" i="49" s="1"/>
  <c r="J516" i="10"/>
  <c r="J219" i="49" s="1"/>
  <c r="L516" i="10"/>
  <c r="H517" i="10"/>
  <c r="H363" i="49" s="1"/>
  <c r="I517" i="10"/>
  <c r="I363" i="49" s="1"/>
  <c r="J517" i="10"/>
  <c r="J363" i="49" s="1"/>
  <c r="L517" i="10"/>
  <c r="H518" i="10"/>
  <c r="H685" i="49" s="1"/>
  <c r="I518" i="10"/>
  <c r="I685" i="49" s="1"/>
  <c r="J518" i="10"/>
  <c r="J685" i="49" s="1"/>
  <c r="L518" i="10"/>
  <c r="H519" i="10"/>
  <c r="H479" i="49" s="1"/>
  <c r="I519" i="10"/>
  <c r="I479" i="49" s="1"/>
  <c r="J519" i="10"/>
  <c r="J479" i="49" s="1"/>
  <c r="L519" i="10"/>
  <c r="H520" i="10"/>
  <c r="H360" i="49" s="1"/>
  <c r="I520" i="10"/>
  <c r="I360" i="49" s="1"/>
  <c r="J520" i="10"/>
  <c r="J360" i="49" s="1"/>
  <c r="L520" i="10"/>
  <c r="H521" i="10"/>
  <c r="H189" i="49" s="1"/>
  <c r="I521" i="10"/>
  <c r="I189" i="49" s="1"/>
  <c r="J521" i="10"/>
  <c r="J189" i="49" s="1"/>
  <c r="L521" i="10"/>
  <c r="H522" i="10"/>
  <c r="H359" i="49" s="1"/>
  <c r="I522" i="10"/>
  <c r="I359" i="49" s="1"/>
  <c r="J522" i="10"/>
  <c r="J359" i="49" s="1"/>
  <c r="L522" i="10"/>
  <c r="H523" i="10"/>
  <c r="H289" i="49" s="1"/>
  <c r="I523" i="10"/>
  <c r="I289" i="49" s="1"/>
  <c r="J523" i="10"/>
  <c r="J289" i="49" s="1"/>
  <c r="L523" i="10"/>
  <c r="H524" i="10"/>
  <c r="H686" i="49" s="1"/>
  <c r="I524" i="10"/>
  <c r="I686" i="49" s="1"/>
  <c r="J524" i="10"/>
  <c r="J686" i="49" s="1"/>
  <c r="L524" i="10"/>
  <c r="H525" i="10"/>
  <c r="H687" i="49" s="1"/>
  <c r="I525" i="10"/>
  <c r="I687" i="49" s="1"/>
  <c r="J525" i="10"/>
  <c r="J687" i="49" s="1"/>
  <c r="L525" i="10"/>
  <c r="H526" i="10"/>
  <c r="H403" i="49" s="1"/>
  <c r="I526" i="10"/>
  <c r="I403" i="49" s="1"/>
  <c r="J526" i="10"/>
  <c r="J403" i="49" s="1"/>
  <c r="L526" i="10"/>
  <c r="H527" i="10"/>
  <c r="H688" i="49" s="1"/>
  <c r="I527" i="10"/>
  <c r="I688" i="49" s="1"/>
  <c r="J527" i="10"/>
  <c r="J688" i="49" s="1"/>
  <c r="L527" i="10"/>
  <c r="H528" i="10"/>
  <c r="H275" i="49" s="1"/>
  <c r="I528" i="10"/>
  <c r="I275" i="49" s="1"/>
  <c r="J528" i="10"/>
  <c r="J275" i="49" s="1"/>
  <c r="L528" i="10"/>
  <c r="H529" i="10"/>
  <c r="H490" i="49" s="1"/>
  <c r="I529" i="10"/>
  <c r="I490" i="49" s="1"/>
  <c r="J529" i="10"/>
  <c r="J490" i="49" s="1"/>
  <c r="L529" i="10"/>
  <c r="H530" i="10"/>
  <c r="H73" i="49" s="1"/>
  <c r="I530" i="10"/>
  <c r="I73" i="49" s="1"/>
  <c r="J530" i="10"/>
  <c r="J73" i="49" s="1"/>
  <c r="L530" i="10"/>
  <c r="H531" i="10"/>
  <c r="H55" i="49" s="1"/>
  <c r="I531" i="10"/>
  <c r="I55" i="49" s="1"/>
  <c r="J531" i="10"/>
  <c r="J55" i="49" s="1"/>
  <c r="L531" i="10"/>
  <c r="H532" i="10"/>
  <c r="H564" i="49" s="1"/>
  <c r="I532" i="10"/>
  <c r="I564" i="49" s="1"/>
  <c r="J532" i="10"/>
  <c r="J564" i="49" s="1"/>
  <c r="L532" i="10"/>
  <c r="H533" i="10"/>
  <c r="H689" i="49" s="1"/>
  <c r="I533" i="10"/>
  <c r="I689" i="49" s="1"/>
  <c r="J533" i="10"/>
  <c r="J689" i="49" s="1"/>
  <c r="L533" i="10"/>
  <c r="H534" i="10"/>
  <c r="H178" i="49" s="1"/>
  <c r="I534" i="10"/>
  <c r="I178" i="49" s="1"/>
  <c r="J534" i="10"/>
  <c r="J178" i="49" s="1"/>
  <c r="L534" i="10"/>
  <c r="H535" i="10"/>
  <c r="H690" i="49" s="1"/>
  <c r="I535" i="10"/>
  <c r="I690" i="49" s="1"/>
  <c r="J535" i="10"/>
  <c r="J690" i="49" s="1"/>
  <c r="L535" i="10"/>
  <c r="H536" i="10"/>
  <c r="H72" i="49" s="1"/>
  <c r="I536" i="10"/>
  <c r="I72" i="49" s="1"/>
  <c r="J536" i="10"/>
  <c r="J72" i="49" s="1"/>
  <c r="L536" i="10"/>
  <c r="H537" i="10"/>
  <c r="H148" i="49" s="1"/>
  <c r="I537" i="10"/>
  <c r="I148" i="49" s="1"/>
  <c r="J537" i="10"/>
  <c r="J148" i="49" s="1"/>
  <c r="L537" i="10"/>
  <c r="H538" i="10"/>
  <c r="H206" i="49" s="1"/>
  <c r="I538" i="10"/>
  <c r="I206" i="49" s="1"/>
  <c r="J538" i="10"/>
  <c r="J206" i="49" s="1"/>
  <c r="L538" i="10"/>
  <c r="H539" i="10"/>
  <c r="H547" i="49" s="1"/>
  <c r="I539" i="10"/>
  <c r="I547" i="49" s="1"/>
  <c r="J539" i="10"/>
  <c r="J547" i="49" s="1"/>
  <c r="L539" i="10"/>
  <c r="H545" i="10"/>
  <c r="I545" i="10"/>
  <c r="J545" i="10"/>
  <c r="L545" i="10"/>
  <c r="H546" i="10"/>
  <c r="I546" i="10"/>
  <c r="J546" i="10"/>
  <c r="L546" i="10"/>
  <c r="H547" i="10"/>
  <c r="I547" i="10"/>
  <c r="J547" i="10"/>
  <c r="L547" i="10"/>
  <c r="H548" i="10"/>
  <c r="H284" i="49" s="1"/>
  <c r="I548" i="10"/>
  <c r="I284" i="49" s="1"/>
  <c r="J548" i="10"/>
  <c r="J284" i="49" s="1"/>
  <c r="L548" i="10"/>
  <c r="H549" i="10"/>
  <c r="I549" i="10"/>
  <c r="J549" i="10"/>
  <c r="L549" i="10"/>
  <c r="H552" i="10"/>
  <c r="H409" i="49" s="1"/>
  <c r="I552" i="10"/>
  <c r="I409" i="49" s="1"/>
  <c r="J552" i="10"/>
  <c r="J409" i="49" s="1"/>
  <c r="L552" i="10"/>
  <c r="H553" i="10"/>
  <c r="H692" i="49" s="1"/>
  <c r="I553" i="10"/>
  <c r="I692" i="49" s="1"/>
  <c r="J553" i="10"/>
  <c r="J692" i="49" s="1"/>
  <c r="L553" i="10"/>
  <c r="H554" i="10"/>
  <c r="H436" i="49" s="1"/>
  <c r="I554" i="10"/>
  <c r="I436" i="49" s="1"/>
  <c r="J554" i="10"/>
  <c r="J436" i="49" s="1"/>
  <c r="L554" i="10"/>
  <c r="H555" i="10"/>
  <c r="H412" i="49" s="1"/>
  <c r="I555" i="10"/>
  <c r="I412" i="49" s="1"/>
  <c r="J555" i="10"/>
  <c r="J412" i="49" s="1"/>
  <c r="L555" i="10"/>
  <c r="H556" i="10"/>
  <c r="H74" i="49" s="1"/>
  <c r="I556" i="10"/>
  <c r="I74" i="49" s="1"/>
  <c r="J556" i="10"/>
  <c r="J74" i="49" s="1"/>
  <c r="L556" i="10"/>
  <c r="H557" i="10"/>
  <c r="H264" i="49" s="1"/>
  <c r="I557" i="10"/>
  <c r="I264" i="49" s="1"/>
  <c r="J557" i="10"/>
  <c r="J264" i="49" s="1"/>
  <c r="L557" i="10"/>
  <c r="H558" i="10"/>
  <c r="H693" i="49" s="1"/>
  <c r="I558" i="10"/>
  <c r="I693" i="49" s="1"/>
  <c r="J558" i="10"/>
  <c r="J693" i="49" s="1"/>
  <c r="L558" i="10"/>
  <c r="H559" i="10"/>
  <c r="H117" i="49" s="1"/>
  <c r="I559" i="10"/>
  <c r="I117" i="49" s="1"/>
  <c r="J559" i="10"/>
  <c r="J117" i="49" s="1"/>
  <c r="L559" i="10"/>
  <c r="H560" i="10"/>
  <c r="H293" i="49" s="1"/>
  <c r="I560" i="10"/>
  <c r="I293" i="49" s="1"/>
  <c r="J560" i="10"/>
  <c r="J293" i="49" s="1"/>
  <c r="L560" i="10"/>
  <c r="H561" i="10"/>
  <c r="H94" i="49" s="1"/>
  <c r="I561" i="10"/>
  <c r="I94" i="49" s="1"/>
  <c r="J561" i="10"/>
  <c r="J94" i="49" s="1"/>
  <c r="L561" i="10"/>
  <c r="H562" i="10"/>
  <c r="H86" i="49" s="1"/>
  <c r="I562" i="10"/>
  <c r="I86" i="49" s="1"/>
  <c r="J562" i="10"/>
  <c r="J86" i="49" s="1"/>
  <c r="L562" i="10"/>
  <c r="H563" i="10"/>
  <c r="H152" i="49" s="1"/>
  <c r="I563" i="10"/>
  <c r="I152" i="49" s="1"/>
  <c r="J563" i="10"/>
  <c r="J152" i="49" s="1"/>
  <c r="L563" i="10"/>
  <c r="H564" i="10"/>
  <c r="H109" i="49" s="1"/>
  <c r="I564" i="10"/>
  <c r="I109" i="49" s="1"/>
  <c r="J564" i="10"/>
  <c r="J109" i="49" s="1"/>
  <c r="L564" i="10"/>
  <c r="H565" i="10"/>
  <c r="H53" i="49" s="1"/>
  <c r="I565" i="10"/>
  <c r="I53" i="49" s="1"/>
  <c r="J565" i="10"/>
  <c r="J53" i="49" s="1"/>
  <c r="L565" i="10"/>
  <c r="H566" i="10"/>
  <c r="H295" i="49" s="1"/>
  <c r="I566" i="10"/>
  <c r="I295" i="49" s="1"/>
  <c r="J566" i="10"/>
  <c r="J295" i="49" s="1"/>
  <c r="L566" i="10"/>
  <c r="H567" i="10"/>
  <c r="H541" i="49" s="1"/>
  <c r="I567" i="10"/>
  <c r="I541" i="49" s="1"/>
  <c r="J567" i="10"/>
  <c r="J541" i="49" s="1"/>
  <c r="L567" i="10"/>
  <c r="H568" i="10"/>
  <c r="H534" i="49" s="1"/>
  <c r="I568" i="10"/>
  <c r="I534" i="49" s="1"/>
  <c r="J568" i="10"/>
  <c r="J534" i="49" s="1"/>
  <c r="L568" i="10"/>
  <c r="H569" i="10"/>
  <c r="H542" i="49" s="1"/>
  <c r="I569" i="10"/>
  <c r="I542" i="49" s="1"/>
  <c r="J569" i="10"/>
  <c r="J542" i="49" s="1"/>
  <c r="L569" i="10"/>
  <c r="H570" i="10"/>
  <c r="H694" i="49" s="1"/>
  <c r="I570" i="10"/>
  <c r="I694" i="49" s="1"/>
  <c r="J570" i="10"/>
  <c r="J694" i="49" s="1"/>
  <c r="L570" i="10"/>
  <c r="H580" i="10"/>
  <c r="I580" i="10"/>
  <c r="J580" i="10"/>
  <c r="L580" i="10"/>
  <c r="H581" i="10"/>
  <c r="I581" i="10"/>
  <c r="J581" i="10"/>
  <c r="L581" i="10"/>
  <c r="H582" i="10"/>
  <c r="I582" i="10"/>
  <c r="J582" i="10"/>
  <c r="L582" i="10"/>
  <c r="H583" i="10"/>
  <c r="I583" i="10"/>
  <c r="J583" i="10"/>
  <c r="L583" i="10"/>
  <c r="H586" i="10"/>
  <c r="H696" i="49" s="1"/>
  <c r="I586" i="10"/>
  <c r="I696" i="49" s="1"/>
  <c r="J586" i="10"/>
  <c r="J696" i="49" s="1"/>
  <c r="L586" i="10"/>
  <c r="H587" i="10"/>
  <c r="H546" i="49" s="1"/>
  <c r="I587" i="10"/>
  <c r="I546" i="49" s="1"/>
  <c r="J587" i="10"/>
  <c r="J546" i="49" s="1"/>
  <c r="L587" i="10"/>
  <c r="H588" i="10"/>
  <c r="H228" i="49" s="1"/>
  <c r="I588" i="10"/>
  <c r="I228" i="49" s="1"/>
  <c r="J588" i="10"/>
  <c r="J228" i="49" s="1"/>
  <c r="L588" i="10"/>
  <c r="H589" i="10"/>
  <c r="H350" i="49" s="1"/>
  <c r="I589" i="10"/>
  <c r="I350" i="49" s="1"/>
  <c r="J589" i="10"/>
  <c r="J350" i="49" s="1"/>
  <c r="L589" i="10"/>
  <c r="H590" i="10"/>
  <c r="H283" i="49" s="1"/>
  <c r="I590" i="10"/>
  <c r="I283" i="49" s="1"/>
  <c r="J590" i="10"/>
  <c r="J283" i="49" s="1"/>
  <c r="L590" i="10"/>
  <c r="H591" i="10"/>
  <c r="H21" i="49" s="1"/>
  <c r="I591" i="10"/>
  <c r="I21" i="49" s="1"/>
  <c r="J591" i="10"/>
  <c r="J21" i="49" s="1"/>
  <c r="L591" i="10"/>
  <c r="H592" i="10"/>
  <c r="H110" i="49" s="1"/>
  <c r="I592" i="10"/>
  <c r="I110" i="49" s="1"/>
  <c r="J592" i="10"/>
  <c r="J110" i="49" s="1"/>
  <c r="L592" i="10"/>
  <c r="H593" i="10"/>
  <c r="H447" i="49" s="1"/>
  <c r="I593" i="10"/>
  <c r="I447" i="49" s="1"/>
  <c r="J593" i="10"/>
  <c r="J447" i="49" s="1"/>
  <c r="L593" i="10"/>
  <c r="H594" i="10"/>
  <c r="H697" i="49" s="1"/>
  <c r="I594" i="10"/>
  <c r="I697" i="49" s="1"/>
  <c r="J594" i="10"/>
  <c r="J697" i="49" s="1"/>
  <c r="L594" i="10"/>
  <c r="H595" i="10"/>
  <c r="H698" i="49" s="1"/>
  <c r="I595" i="10"/>
  <c r="I698" i="49" s="1"/>
  <c r="J595" i="10"/>
  <c r="J698" i="49" s="1"/>
  <c r="L595" i="10"/>
  <c r="H596" i="10"/>
  <c r="H66" i="49" s="1"/>
  <c r="I596" i="10"/>
  <c r="I66" i="49" s="1"/>
  <c r="J596" i="10"/>
  <c r="J66" i="49" s="1"/>
  <c r="L596" i="10"/>
  <c r="H597" i="10"/>
  <c r="H280" i="49" s="1"/>
  <c r="I597" i="10"/>
  <c r="I280" i="49" s="1"/>
  <c r="J597" i="10"/>
  <c r="J280" i="49" s="1"/>
  <c r="L597" i="10"/>
  <c r="H598" i="10"/>
  <c r="H699" i="49" s="1"/>
  <c r="I598" i="10"/>
  <c r="I699" i="49" s="1"/>
  <c r="J598" i="10"/>
  <c r="J699" i="49" s="1"/>
  <c r="L598" i="10"/>
  <c r="H599" i="10"/>
  <c r="H358" i="49" s="1"/>
  <c r="I599" i="10"/>
  <c r="I358" i="49" s="1"/>
  <c r="J599" i="10"/>
  <c r="J358" i="49" s="1"/>
  <c r="L599" i="10"/>
  <c r="H600" i="10"/>
  <c r="H171" i="49" s="1"/>
  <c r="I600" i="10"/>
  <c r="I171" i="49" s="1"/>
  <c r="J600" i="10"/>
  <c r="J171" i="49" s="1"/>
  <c r="L600" i="10"/>
  <c r="H601" i="10"/>
  <c r="H296" i="49" s="1"/>
  <c r="I601" i="10"/>
  <c r="I296" i="49" s="1"/>
  <c r="J601" i="10"/>
  <c r="J296" i="49" s="1"/>
  <c r="L601" i="10"/>
  <c r="H602" i="10"/>
  <c r="H170" i="49" s="1"/>
  <c r="I602" i="10"/>
  <c r="I170" i="49" s="1"/>
  <c r="J602" i="10"/>
  <c r="J170" i="49" s="1"/>
  <c r="L602" i="10"/>
  <c r="H603" i="10"/>
  <c r="H700" i="49" s="1"/>
  <c r="I603" i="10"/>
  <c r="I700" i="49" s="1"/>
  <c r="J603" i="10"/>
  <c r="J700" i="49" s="1"/>
  <c r="L603" i="10"/>
  <c r="H608" i="10"/>
  <c r="I608" i="10"/>
  <c r="J608" i="10"/>
  <c r="L608" i="10"/>
  <c r="H609" i="10"/>
  <c r="H394" i="49" s="1"/>
  <c r="I609" i="10"/>
  <c r="I394" i="49" s="1"/>
  <c r="J609" i="10"/>
  <c r="J394" i="49" s="1"/>
  <c r="L609" i="10"/>
  <c r="H610" i="10"/>
  <c r="H397" i="49" s="1"/>
  <c r="I610" i="10"/>
  <c r="I397" i="49" s="1"/>
  <c r="J610" i="10"/>
  <c r="J397" i="49" s="1"/>
  <c r="L610" i="10"/>
  <c r="H611" i="10"/>
  <c r="I611" i="10"/>
  <c r="J611" i="10"/>
  <c r="L611" i="10"/>
  <c r="H614" i="10"/>
  <c r="H364" i="49" s="1"/>
  <c r="I614" i="10"/>
  <c r="I364" i="49" s="1"/>
  <c r="J614" i="10"/>
  <c r="J364" i="49" s="1"/>
  <c r="L614" i="10"/>
  <c r="H615" i="10"/>
  <c r="H103" i="49" s="1"/>
  <c r="I615" i="10"/>
  <c r="I103" i="49" s="1"/>
  <c r="J615" i="10"/>
  <c r="J103" i="49" s="1"/>
  <c r="L615" i="10"/>
  <c r="H616" i="10"/>
  <c r="H262" i="49" s="1"/>
  <c r="I616" i="10"/>
  <c r="I262" i="49" s="1"/>
  <c r="J616" i="10"/>
  <c r="J262" i="49" s="1"/>
  <c r="L616" i="10"/>
  <c r="H617" i="10"/>
  <c r="H369" i="49" s="1"/>
  <c r="I617" i="10"/>
  <c r="I369" i="49" s="1"/>
  <c r="J617" i="10"/>
  <c r="J369" i="49" s="1"/>
  <c r="L617" i="10"/>
  <c r="H618" i="10"/>
  <c r="H703" i="49" s="1"/>
  <c r="I618" i="10"/>
  <c r="I703" i="49" s="1"/>
  <c r="J618" i="10"/>
  <c r="J703" i="49" s="1"/>
  <c r="L618" i="10"/>
  <c r="H619" i="10"/>
  <c r="H134" i="49" s="1"/>
  <c r="I619" i="10"/>
  <c r="I134" i="49" s="1"/>
  <c r="J619" i="10"/>
  <c r="J134" i="49" s="1"/>
  <c r="L619" i="10"/>
  <c r="H620" i="10"/>
  <c r="H70" i="49" s="1"/>
  <c r="I620" i="10"/>
  <c r="I70" i="49" s="1"/>
  <c r="J620" i="10"/>
  <c r="J70" i="49" s="1"/>
  <c r="L620" i="10"/>
  <c r="H621" i="10"/>
  <c r="H305" i="49" s="1"/>
  <c r="I621" i="10"/>
  <c r="I305" i="49" s="1"/>
  <c r="J621" i="10"/>
  <c r="J305" i="49" s="1"/>
  <c r="L621" i="10"/>
  <c r="H622" i="10"/>
  <c r="H314" i="49" s="1"/>
  <c r="I622" i="10"/>
  <c r="I314" i="49" s="1"/>
  <c r="J622" i="10"/>
  <c r="J314" i="49" s="1"/>
  <c r="L622" i="10"/>
  <c r="H623" i="10"/>
  <c r="H67" i="49" s="1"/>
  <c r="I623" i="10"/>
  <c r="I67" i="49" s="1"/>
  <c r="J623" i="10"/>
  <c r="J67" i="49" s="1"/>
  <c r="L623" i="10"/>
  <c r="H624" i="10"/>
  <c r="H210" i="49" s="1"/>
  <c r="I624" i="10"/>
  <c r="I210" i="49" s="1"/>
  <c r="J624" i="10"/>
  <c r="J210" i="49" s="1"/>
  <c r="L624" i="10"/>
  <c r="H625" i="10"/>
  <c r="H579" i="49" s="1"/>
  <c r="I625" i="10"/>
  <c r="I579" i="49" s="1"/>
  <c r="J625" i="10"/>
  <c r="J579" i="49" s="1"/>
  <c r="L625" i="10"/>
  <c r="H626" i="10"/>
  <c r="H482" i="49" s="1"/>
  <c r="I626" i="10"/>
  <c r="I482" i="49" s="1"/>
  <c r="J626" i="10"/>
  <c r="J482" i="49" s="1"/>
  <c r="L626" i="10"/>
  <c r="H627" i="10"/>
  <c r="H704" i="49" s="1"/>
  <c r="I627" i="10"/>
  <c r="I704" i="49" s="1"/>
  <c r="J627" i="10"/>
  <c r="J704" i="49" s="1"/>
  <c r="L627" i="10"/>
  <c r="H628" i="10"/>
  <c r="H705" i="49" s="1"/>
  <c r="I628" i="10"/>
  <c r="I705" i="49" s="1"/>
  <c r="J628" i="10"/>
  <c r="J705" i="49" s="1"/>
  <c r="L628" i="10"/>
  <c r="H629" i="10"/>
  <c r="H489" i="49" s="1"/>
  <c r="I629" i="10"/>
  <c r="I489" i="49" s="1"/>
  <c r="J629" i="10"/>
  <c r="J489" i="49" s="1"/>
  <c r="L629" i="10"/>
  <c r="H630" i="10"/>
  <c r="H706" i="49" s="1"/>
  <c r="I630" i="10"/>
  <c r="I706" i="49" s="1"/>
  <c r="J630" i="10"/>
  <c r="J706" i="49" s="1"/>
  <c r="L630" i="10"/>
  <c r="H631" i="10"/>
  <c r="H707" i="49" s="1"/>
  <c r="I631" i="10"/>
  <c r="I707" i="49" s="1"/>
  <c r="J631" i="10"/>
  <c r="J707" i="49" s="1"/>
  <c r="L631" i="10"/>
  <c r="H632" i="10"/>
  <c r="H517" i="49" s="1"/>
  <c r="I632" i="10"/>
  <c r="I517" i="49" s="1"/>
  <c r="J632" i="10"/>
  <c r="J517" i="49" s="1"/>
  <c r="L632" i="10"/>
  <c r="H633" i="10"/>
  <c r="H313" i="49" s="1"/>
  <c r="I633" i="10"/>
  <c r="I313" i="49" s="1"/>
  <c r="J633" i="10"/>
  <c r="J313" i="49" s="1"/>
  <c r="L633" i="10"/>
  <c r="H634" i="10"/>
  <c r="H486" i="49" s="1"/>
  <c r="I634" i="10"/>
  <c r="I486" i="49" s="1"/>
  <c r="J634" i="10"/>
  <c r="J486" i="49" s="1"/>
  <c r="L634" i="10"/>
  <c r="H635" i="10"/>
  <c r="H544" i="49" s="1"/>
  <c r="I635" i="10"/>
  <c r="I544" i="49" s="1"/>
  <c r="J635" i="10"/>
  <c r="J544" i="49" s="1"/>
  <c r="L635" i="10"/>
  <c r="H636" i="10"/>
  <c r="H545" i="49" s="1"/>
  <c r="I636" i="10"/>
  <c r="I545" i="49" s="1"/>
  <c r="J636" i="10"/>
  <c r="J545" i="49" s="1"/>
  <c r="L636" i="10"/>
  <c r="H650" i="10"/>
  <c r="I650" i="10"/>
  <c r="J650" i="10"/>
  <c r="L650" i="10"/>
  <c r="H651" i="10"/>
  <c r="I651" i="10"/>
  <c r="J651" i="10"/>
  <c r="L651" i="10"/>
  <c r="H652" i="10"/>
  <c r="I652" i="10"/>
  <c r="J652" i="10"/>
  <c r="L652" i="10"/>
  <c r="H653" i="10"/>
  <c r="I653" i="10"/>
  <c r="J653" i="10"/>
  <c r="L653" i="10"/>
  <c r="H654" i="10"/>
  <c r="I654" i="10"/>
  <c r="J654" i="10"/>
  <c r="L654" i="10"/>
  <c r="H655" i="10"/>
  <c r="I655" i="10"/>
  <c r="J655" i="10"/>
  <c r="L655" i="10"/>
  <c r="H656" i="10"/>
  <c r="I656" i="10"/>
  <c r="J656" i="10"/>
  <c r="L656" i="10"/>
  <c r="H661" i="10"/>
  <c r="H52" i="49" s="1"/>
  <c r="I661" i="10"/>
  <c r="I52" i="49" s="1"/>
  <c r="J661" i="10"/>
  <c r="J52" i="49" s="1"/>
  <c r="H662" i="10"/>
  <c r="H274" i="49" s="1"/>
  <c r="I662" i="10"/>
  <c r="I274" i="49" s="1"/>
  <c r="J662" i="10"/>
  <c r="J274" i="49" s="1"/>
  <c r="H663" i="10"/>
  <c r="H141" i="49" s="1"/>
  <c r="I663" i="10"/>
  <c r="I141" i="49" s="1"/>
  <c r="J663" i="10"/>
  <c r="J141" i="49" s="1"/>
  <c r="H664" i="10"/>
  <c r="H172" i="49" s="1"/>
  <c r="I664" i="10"/>
  <c r="I172" i="49" s="1"/>
  <c r="J664" i="10"/>
  <c r="J172" i="49" s="1"/>
  <c r="H665" i="10"/>
  <c r="H711" i="49" s="1"/>
  <c r="I665" i="10"/>
  <c r="I711" i="49" s="1"/>
  <c r="J665" i="10"/>
  <c r="J711" i="49" s="1"/>
  <c r="H666" i="10"/>
  <c r="H520" i="49" s="1"/>
  <c r="I666" i="10"/>
  <c r="I520" i="49" s="1"/>
  <c r="J666" i="10"/>
  <c r="J520" i="49" s="1"/>
  <c r="H667" i="10"/>
  <c r="H157" i="49" s="1"/>
  <c r="I667" i="10"/>
  <c r="I157" i="49" s="1"/>
  <c r="J667" i="10"/>
  <c r="J157" i="49" s="1"/>
  <c r="H668" i="10"/>
  <c r="H380" i="49" s="1"/>
  <c r="I668" i="10"/>
  <c r="I380" i="49" s="1"/>
  <c r="J668" i="10"/>
  <c r="J380" i="49" s="1"/>
  <c r="H669" i="10"/>
  <c r="H712" i="49" s="1"/>
  <c r="I669" i="10"/>
  <c r="I712" i="49" s="1"/>
  <c r="J669" i="10"/>
  <c r="J712" i="49" s="1"/>
  <c r="H670" i="10"/>
  <c r="H560" i="49" s="1"/>
  <c r="I670" i="10"/>
  <c r="I560" i="49" s="1"/>
  <c r="J670" i="10"/>
  <c r="J560" i="49" s="1"/>
  <c r="H671" i="10"/>
  <c r="H401" i="49" s="1"/>
  <c r="I671" i="10"/>
  <c r="I401" i="49" s="1"/>
  <c r="J671" i="10"/>
  <c r="J401" i="49" s="1"/>
  <c r="H672" i="10"/>
  <c r="H713" i="49" s="1"/>
  <c r="I672" i="10"/>
  <c r="I713" i="49" s="1"/>
  <c r="J672" i="10"/>
  <c r="J713" i="49" s="1"/>
  <c r="H673" i="10"/>
  <c r="H454" i="49" s="1"/>
  <c r="I673" i="10"/>
  <c r="I454" i="49" s="1"/>
  <c r="J673" i="10"/>
  <c r="J454" i="49" s="1"/>
  <c r="H674" i="10"/>
  <c r="H216" i="49" s="1"/>
  <c r="I674" i="10"/>
  <c r="I216" i="49" s="1"/>
  <c r="J674" i="10"/>
  <c r="J216" i="49" s="1"/>
  <c r="H675" i="10"/>
  <c r="H269" i="49" s="1"/>
  <c r="I675" i="10"/>
  <c r="I269" i="49" s="1"/>
  <c r="J675" i="10"/>
  <c r="J269" i="49" s="1"/>
  <c r="H688" i="10"/>
  <c r="H352" i="49" s="1"/>
  <c r="I688" i="10"/>
  <c r="I352" i="49" s="1"/>
  <c r="J688" i="10"/>
  <c r="J352" i="49" s="1"/>
  <c r="H689" i="10"/>
  <c r="H344" i="49" s="1"/>
  <c r="I689" i="10"/>
  <c r="I344" i="49" s="1"/>
  <c r="J689" i="10"/>
  <c r="J344" i="49" s="1"/>
  <c r="H690" i="10"/>
  <c r="I690" i="10"/>
  <c r="J690" i="10"/>
  <c r="H691" i="10"/>
  <c r="H255" i="49" s="1"/>
  <c r="I691" i="10"/>
  <c r="I255" i="49" s="1"/>
  <c r="J691" i="10"/>
  <c r="J255" i="49" s="1"/>
  <c r="H692" i="10"/>
  <c r="I692" i="10"/>
  <c r="J692" i="10"/>
  <c r="H693" i="10"/>
  <c r="I693" i="10"/>
  <c r="J693" i="10"/>
  <c r="H696" i="10"/>
  <c r="H133" i="49" s="1"/>
  <c r="I696" i="10"/>
  <c r="I133" i="49" s="1"/>
  <c r="J696" i="10"/>
  <c r="J133" i="49" s="1"/>
  <c r="L696" i="10"/>
  <c r="H697" i="10"/>
  <c r="H87" i="49" s="1"/>
  <c r="I697" i="10"/>
  <c r="I87" i="49" s="1"/>
  <c r="J697" i="10"/>
  <c r="J87" i="49" s="1"/>
  <c r="L697" i="10"/>
  <c r="H698" i="10"/>
  <c r="H460" i="49" s="1"/>
  <c r="I698" i="10"/>
  <c r="I460" i="49" s="1"/>
  <c r="J698" i="10"/>
  <c r="J460" i="49" s="1"/>
  <c r="L698" i="10"/>
  <c r="H699" i="10"/>
  <c r="H202" i="49" s="1"/>
  <c r="I699" i="10"/>
  <c r="I202" i="49" s="1"/>
  <c r="J699" i="10"/>
  <c r="J202" i="49" s="1"/>
  <c r="L699" i="10"/>
  <c r="H700" i="10"/>
  <c r="H718" i="49" s="1"/>
  <c r="I700" i="10"/>
  <c r="I718" i="49" s="1"/>
  <c r="J700" i="10"/>
  <c r="J718" i="49" s="1"/>
  <c r="L700" i="10"/>
  <c r="H701" i="10"/>
  <c r="H719" i="49" s="1"/>
  <c r="I701" i="10"/>
  <c r="I719" i="49" s="1"/>
  <c r="J701" i="10"/>
  <c r="J719" i="49" s="1"/>
  <c r="L701" i="10"/>
  <c r="H702" i="10"/>
  <c r="H37" i="49" s="1"/>
  <c r="I702" i="10"/>
  <c r="I37" i="49" s="1"/>
  <c r="J702" i="10"/>
  <c r="J37" i="49" s="1"/>
  <c r="L702" i="10"/>
  <c r="H703" i="10"/>
  <c r="H95" i="49" s="1"/>
  <c r="I703" i="10"/>
  <c r="I95" i="49" s="1"/>
  <c r="J703" i="10"/>
  <c r="J95" i="49" s="1"/>
  <c r="L703" i="10"/>
  <c r="H704" i="10"/>
  <c r="H137" i="49" s="1"/>
  <c r="I704" i="10"/>
  <c r="I137" i="49" s="1"/>
  <c r="J704" i="10"/>
  <c r="J137" i="49" s="1"/>
  <c r="L704" i="10"/>
  <c r="H705" i="10"/>
  <c r="H82" i="49" s="1"/>
  <c r="I705" i="10"/>
  <c r="I82" i="49" s="1"/>
  <c r="J705" i="10"/>
  <c r="J82" i="49" s="1"/>
  <c r="L705" i="10"/>
  <c r="H706" i="10"/>
  <c r="H495" i="49" s="1"/>
  <c r="I706" i="10"/>
  <c r="I495" i="49" s="1"/>
  <c r="J706" i="10"/>
  <c r="J495" i="49" s="1"/>
  <c r="L706" i="10"/>
  <c r="H707" i="10"/>
  <c r="H503" i="49" s="1"/>
  <c r="I707" i="10"/>
  <c r="I503" i="49" s="1"/>
  <c r="J707" i="10"/>
  <c r="J503" i="49" s="1"/>
  <c r="L707" i="10"/>
  <c r="H708" i="10"/>
  <c r="H69" i="49" s="1"/>
  <c r="I708" i="10"/>
  <c r="I69" i="49" s="1"/>
  <c r="J708" i="10"/>
  <c r="J69" i="49" s="1"/>
  <c r="L708" i="10"/>
  <c r="H709" i="10"/>
  <c r="H561" i="49" s="1"/>
  <c r="I709" i="10"/>
  <c r="I561" i="49" s="1"/>
  <c r="J709" i="10"/>
  <c r="J561" i="49" s="1"/>
  <c r="L709" i="10"/>
  <c r="H710" i="10"/>
  <c r="H720" i="49" s="1"/>
  <c r="I710" i="10"/>
  <c r="I720" i="49" s="1"/>
  <c r="J710" i="10"/>
  <c r="J720" i="49" s="1"/>
  <c r="L710" i="10"/>
  <c r="H711" i="10"/>
  <c r="H379" i="49" s="1"/>
  <c r="J711" i="10"/>
  <c r="J379" i="49" s="1"/>
  <c r="L711" i="10"/>
  <c r="H712" i="10"/>
  <c r="H214" i="49" s="1"/>
  <c r="I712" i="10"/>
  <c r="I214" i="49" s="1"/>
  <c r="J712" i="10"/>
  <c r="J214" i="49" s="1"/>
  <c r="L712" i="10"/>
  <c r="L726" i="10"/>
  <c r="L727" i="10"/>
  <c r="L728" i="10"/>
  <c r="L729" i="10"/>
  <c r="L730" i="10"/>
  <c r="H733" i="10"/>
  <c r="H420" i="49" s="1"/>
  <c r="I733" i="10"/>
  <c r="I420" i="49" s="1"/>
  <c r="J733" i="10"/>
  <c r="J420" i="49" s="1"/>
  <c r="L733" i="10"/>
  <c r="H734" i="10"/>
  <c r="H238" i="49" s="1"/>
  <c r="I734" i="10"/>
  <c r="I238" i="49" s="1"/>
  <c r="J734" i="10"/>
  <c r="J238" i="49" s="1"/>
  <c r="L734" i="10"/>
  <c r="H735" i="10"/>
  <c r="H15" i="49" s="1"/>
  <c r="I735" i="10"/>
  <c r="I15" i="49" s="1"/>
  <c r="J735" i="10"/>
  <c r="J15" i="49" s="1"/>
  <c r="L735" i="10"/>
  <c r="H736" i="10"/>
  <c r="H19" i="49" s="1"/>
  <c r="I736" i="10"/>
  <c r="I19" i="49" s="1"/>
  <c r="J736" i="10"/>
  <c r="J19" i="49" s="1"/>
  <c r="L736" i="10"/>
  <c r="H737" i="10"/>
  <c r="H57" i="49" s="1"/>
  <c r="I737" i="10"/>
  <c r="I57" i="49" s="1"/>
  <c r="J737" i="10"/>
  <c r="J57" i="49" s="1"/>
  <c r="L737" i="10"/>
  <c r="H738" i="10"/>
  <c r="H558" i="49" s="1"/>
  <c r="I738" i="10"/>
  <c r="I558" i="49" s="1"/>
  <c r="J738" i="10"/>
  <c r="J558" i="49" s="1"/>
  <c r="L738" i="10"/>
  <c r="H739" i="10"/>
  <c r="H240" i="49" s="1"/>
  <c r="I739" i="10"/>
  <c r="I240" i="49" s="1"/>
  <c r="J739" i="10"/>
  <c r="J240" i="49" s="1"/>
  <c r="L739" i="10"/>
  <c r="H740" i="10"/>
  <c r="H315" i="49" s="1"/>
  <c r="I740" i="10"/>
  <c r="I315" i="49" s="1"/>
  <c r="J740" i="10"/>
  <c r="J315" i="49" s="1"/>
  <c r="L740" i="10"/>
  <c r="H741" i="10"/>
  <c r="H132" i="49" s="1"/>
  <c r="I741" i="10"/>
  <c r="I132" i="49" s="1"/>
  <c r="J741" i="10"/>
  <c r="J132" i="49" s="1"/>
  <c r="L741" i="10"/>
  <c r="H742" i="10"/>
  <c r="H98" i="49" s="1"/>
  <c r="I742" i="10"/>
  <c r="I98" i="49" s="1"/>
  <c r="J742" i="10"/>
  <c r="J98" i="49" s="1"/>
  <c r="L742" i="10"/>
  <c r="H743" i="10"/>
  <c r="H384" i="49" s="1"/>
  <c r="I743" i="10"/>
  <c r="I384" i="49" s="1"/>
  <c r="J743" i="10"/>
  <c r="J384" i="49" s="1"/>
  <c r="L743" i="10"/>
  <c r="H744" i="10"/>
  <c r="H573" i="49" s="1"/>
  <c r="I744" i="10"/>
  <c r="I573" i="49" s="1"/>
  <c r="J744" i="10"/>
  <c r="J573" i="49" s="1"/>
  <c r="L744" i="10"/>
  <c r="H745" i="10"/>
  <c r="H303" i="49" s="1"/>
  <c r="I745" i="10"/>
  <c r="I303" i="49" s="1"/>
  <c r="J745" i="10"/>
  <c r="J303" i="49" s="1"/>
  <c r="L745" i="10"/>
  <c r="H746" i="10"/>
  <c r="H23" i="49" s="1"/>
  <c r="I746" i="10"/>
  <c r="I23" i="49" s="1"/>
  <c r="J746" i="10"/>
  <c r="J23" i="49" s="1"/>
  <c r="L746" i="10"/>
  <c r="H747" i="10"/>
  <c r="H536" i="49" s="1"/>
  <c r="I747" i="10"/>
  <c r="I536" i="49" s="1"/>
  <c r="J747" i="10"/>
  <c r="J536" i="49" s="1"/>
  <c r="L747" i="10"/>
  <c r="H748" i="10"/>
  <c r="H367" i="49" s="1"/>
  <c r="I748" i="10"/>
  <c r="I367" i="49" s="1"/>
  <c r="J748" i="10"/>
  <c r="J367" i="49" s="1"/>
  <c r="L748" i="10"/>
  <c r="H749" i="10"/>
  <c r="H526" i="49" s="1"/>
  <c r="I749" i="10"/>
  <c r="I526" i="49" s="1"/>
  <c r="J749" i="10"/>
  <c r="J526" i="49" s="1"/>
  <c r="L749" i="10"/>
  <c r="H750" i="10"/>
  <c r="H722" i="49" s="1"/>
  <c r="I750" i="10"/>
  <c r="I722" i="49" s="1"/>
  <c r="J750" i="10"/>
  <c r="J722" i="49" s="1"/>
  <c r="L750" i="10"/>
  <c r="H753" i="10"/>
  <c r="I753" i="10"/>
  <c r="J753" i="10"/>
  <c r="L753" i="10"/>
  <c r="H754" i="10"/>
  <c r="I754" i="10"/>
  <c r="J754" i="10"/>
  <c r="L754" i="10"/>
  <c r="H755" i="10"/>
  <c r="I755" i="10"/>
  <c r="J755" i="10"/>
  <c r="L755" i="10"/>
  <c r="H756" i="10"/>
  <c r="I756" i="10"/>
  <c r="J756" i="10"/>
  <c r="L756" i="10"/>
  <c r="H759" i="10"/>
  <c r="H312" i="49" s="1"/>
  <c r="I759" i="10"/>
  <c r="I312" i="49" s="1"/>
  <c r="J759" i="10"/>
  <c r="J312" i="49" s="1"/>
  <c r="L759" i="10"/>
  <c r="H760" i="10"/>
  <c r="H40" i="49" s="1"/>
  <c r="I760" i="10"/>
  <c r="I40" i="49" s="1"/>
  <c r="J760" i="10"/>
  <c r="J40" i="49" s="1"/>
  <c r="L760" i="10"/>
  <c r="H761" i="10"/>
  <c r="H131" i="49" s="1"/>
  <c r="I761" i="10"/>
  <c r="I131" i="49" s="1"/>
  <c r="J761" i="10"/>
  <c r="J131" i="49" s="1"/>
  <c r="L761" i="10"/>
  <c r="H762" i="10"/>
  <c r="H63" i="49" s="1"/>
  <c r="I762" i="10"/>
  <c r="I63" i="49" s="1"/>
  <c r="J762" i="10"/>
  <c r="J63" i="49" s="1"/>
  <c r="L762" i="10"/>
  <c r="H763" i="10"/>
  <c r="H237" i="49" s="1"/>
  <c r="I763" i="10"/>
  <c r="I237" i="49" s="1"/>
  <c r="J763" i="10"/>
  <c r="J237" i="49" s="1"/>
  <c r="L763" i="10"/>
  <c r="H764" i="10"/>
  <c r="H50" i="49" s="1"/>
  <c r="I764" i="10"/>
  <c r="I50" i="49" s="1"/>
  <c r="J764" i="10"/>
  <c r="J50" i="49" s="1"/>
  <c r="L764" i="10"/>
  <c r="H765" i="10"/>
  <c r="H408" i="49" s="1"/>
  <c r="I765" i="10"/>
  <c r="I408" i="49" s="1"/>
  <c r="J765" i="10"/>
  <c r="J408" i="49" s="1"/>
  <c r="L765" i="10"/>
  <c r="H766" i="10"/>
  <c r="H185" i="49" s="1"/>
  <c r="I766" i="10"/>
  <c r="I185" i="49" s="1"/>
  <c r="J766" i="10"/>
  <c r="J185" i="49" s="1"/>
  <c r="L766" i="10"/>
  <c r="H767" i="10"/>
  <c r="H366" i="49" s="1"/>
  <c r="I767" i="10"/>
  <c r="I366" i="49" s="1"/>
  <c r="J767" i="10"/>
  <c r="J366" i="49" s="1"/>
  <c r="L767" i="10"/>
  <c r="H768" i="10"/>
  <c r="H65" i="49" s="1"/>
  <c r="I768" i="10"/>
  <c r="I65" i="49" s="1"/>
  <c r="J768" i="10"/>
  <c r="J65" i="49" s="1"/>
  <c r="L768" i="10"/>
  <c r="H769" i="10"/>
  <c r="H209" i="49" s="1"/>
  <c r="I769" i="10"/>
  <c r="I209" i="49" s="1"/>
  <c r="J769" i="10"/>
  <c r="J209" i="49" s="1"/>
  <c r="L769" i="10"/>
  <c r="H770" i="10"/>
  <c r="H145" i="49" s="1"/>
  <c r="I770" i="10"/>
  <c r="I145" i="49" s="1"/>
  <c r="J770" i="10"/>
  <c r="J145" i="49" s="1"/>
  <c r="L770" i="10"/>
  <c r="H771" i="10"/>
  <c r="H292" i="49" s="1"/>
  <c r="I771" i="10"/>
  <c r="I292" i="49" s="1"/>
  <c r="J771" i="10"/>
  <c r="J292" i="49" s="1"/>
  <c r="L771" i="10"/>
  <c r="H772" i="10"/>
  <c r="H724" i="49" s="1"/>
  <c r="I772" i="10"/>
  <c r="I724" i="49" s="1"/>
  <c r="J772" i="10"/>
  <c r="J724" i="49" s="1"/>
  <c r="L772" i="10"/>
  <c r="H773" i="10"/>
  <c r="H568" i="49" s="1"/>
  <c r="I773" i="10"/>
  <c r="I568" i="49" s="1"/>
  <c r="J773" i="10"/>
  <c r="J568" i="49" s="1"/>
  <c r="L773" i="10"/>
  <c r="H774" i="10"/>
  <c r="H552" i="49" s="1"/>
  <c r="I774" i="10"/>
  <c r="I552" i="49" s="1"/>
  <c r="J774" i="10"/>
  <c r="J552" i="49" s="1"/>
  <c r="L774" i="10"/>
  <c r="H775" i="10"/>
  <c r="H725" i="49" s="1"/>
  <c r="I775" i="10"/>
  <c r="I725" i="49" s="1"/>
  <c r="J775" i="10"/>
  <c r="J725" i="49" s="1"/>
  <c r="L775" i="10"/>
  <c r="H778" i="10"/>
  <c r="H457" i="49" s="1"/>
  <c r="I778" i="10"/>
  <c r="I457" i="49" s="1"/>
  <c r="J778" i="10"/>
  <c r="J457" i="49" s="1"/>
  <c r="L778" i="10"/>
  <c r="H779" i="10"/>
  <c r="H273" i="49" s="1"/>
  <c r="I779" i="10"/>
  <c r="I273" i="49" s="1"/>
  <c r="J779" i="10"/>
  <c r="J273" i="49" s="1"/>
  <c r="L779" i="10"/>
  <c r="H780" i="10"/>
  <c r="I780" i="10"/>
  <c r="J780" i="10"/>
  <c r="L780" i="10"/>
  <c r="H781" i="10"/>
  <c r="H467" i="49" s="1"/>
  <c r="I781" i="10"/>
  <c r="I467" i="49" s="1"/>
  <c r="J781" i="10"/>
  <c r="J467" i="49" s="1"/>
  <c r="L781" i="10"/>
  <c r="H782" i="10"/>
  <c r="I782" i="10"/>
  <c r="J782" i="10"/>
  <c r="L782" i="10"/>
  <c r="H783" i="10"/>
  <c r="I783" i="10"/>
  <c r="J783" i="10"/>
  <c r="L783" i="10"/>
  <c r="H786" i="10"/>
  <c r="H727" i="49" s="1"/>
  <c r="I786" i="10"/>
  <c r="I727" i="49" s="1"/>
  <c r="J786" i="10"/>
  <c r="J727" i="49" s="1"/>
  <c r="L786" i="10"/>
  <c r="H787" i="10"/>
  <c r="H225" i="49" s="1"/>
  <c r="I787" i="10"/>
  <c r="I225" i="49" s="1"/>
  <c r="J787" i="10"/>
  <c r="J225" i="49" s="1"/>
  <c r="L787" i="10"/>
  <c r="H788" i="10"/>
  <c r="H113" i="49" s="1"/>
  <c r="I788" i="10"/>
  <c r="I113" i="49" s="1"/>
  <c r="J788" i="10"/>
  <c r="J113" i="49" s="1"/>
  <c r="L788" i="10"/>
  <c r="H789" i="10"/>
  <c r="H276" i="49" s="1"/>
  <c r="I789" i="10"/>
  <c r="I276" i="49" s="1"/>
  <c r="J789" i="10"/>
  <c r="J276" i="49" s="1"/>
  <c r="L789" i="10"/>
  <c r="H790" i="10"/>
  <c r="H728" i="49" s="1"/>
  <c r="I790" i="10"/>
  <c r="I728" i="49" s="1"/>
  <c r="J790" i="10"/>
  <c r="J728" i="49" s="1"/>
  <c r="L790" i="10"/>
  <c r="H791" i="10"/>
  <c r="H330" i="49" s="1"/>
  <c r="I791" i="10"/>
  <c r="I330" i="49" s="1"/>
  <c r="J791" i="10"/>
  <c r="J330" i="49" s="1"/>
  <c r="L791" i="10"/>
  <c r="H792" i="10"/>
  <c r="H24" i="49" s="1"/>
  <c r="I792" i="10"/>
  <c r="I24" i="49" s="1"/>
  <c r="J792" i="10"/>
  <c r="J24" i="49" s="1"/>
  <c r="L792" i="10"/>
  <c r="H793" i="10"/>
  <c r="H90" i="49" s="1"/>
  <c r="I793" i="10"/>
  <c r="I90" i="49" s="1"/>
  <c r="J793" i="10"/>
  <c r="J90" i="49" s="1"/>
  <c r="L793" i="10"/>
  <c r="H794" i="10"/>
  <c r="H248" i="49" s="1"/>
  <c r="I794" i="10"/>
  <c r="I248" i="49" s="1"/>
  <c r="J794" i="10"/>
  <c r="J248" i="49" s="1"/>
  <c r="L794" i="10"/>
  <c r="H795" i="10"/>
  <c r="H123" i="49" s="1"/>
  <c r="I795" i="10"/>
  <c r="I123" i="49" s="1"/>
  <c r="J795" i="10"/>
  <c r="J123" i="49" s="1"/>
  <c r="L795" i="10"/>
  <c r="H796" i="10"/>
  <c r="H75" i="49" s="1"/>
  <c r="I796" i="10"/>
  <c r="I75" i="49" s="1"/>
  <c r="J796" i="10"/>
  <c r="J75" i="49" s="1"/>
  <c r="L796" i="10"/>
  <c r="H797" i="10"/>
  <c r="H325" i="49" s="1"/>
  <c r="I797" i="10"/>
  <c r="I325" i="49" s="1"/>
  <c r="J797" i="10"/>
  <c r="J325" i="49" s="1"/>
  <c r="L797" i="10"/>
  <c r="H798" i="10"/>
  <c r="H33" i="49" s="1"/>
  <c r="I798" i="10"/>
  <c r="I33" i="49" s="1"/>
  <c r="J798" i="10"/>
  <c r="J33" i="49" s="1"/>
  <c r="L798" i="10"/>
  <c r="H799" i="10"/>
  <c r="H440" i="49" s="1"/>
  <c r="I799" i="10"/>
  <c r="I440" i="49" s="1"/>
  <c r="J799" i="10"/>
  <c r="J440" i="49" s="1"/>
  <c r="L799" i="10"/>
  <c r="H800" i="10"/>
  <c r="H181" i="49" s="1"/>
  <c r="I800" i="10"/>
  <c r="I181" i="49" s="1"/>
  <c r="J800" i="10"/>
  <c r="J181" i="49" s="1"/>
  <c r="L800" i="10"/>
  <c r="H801" i="10"/>
  <c r="H729" i="49" s="1"/>
  <c r="I801" i="10"/>
  <c r="I729" i="49" s="1"/>
  <c r="J801" i="10"/>
  <c r="J729" i="49" s="1"/>
  <c r="L801" i="10"/>
  <c r="H802" i="10"/>
  <c r="H435" i="49" s="1"/>
  <c r="I802" i="10"/>
  <c r="I435" i="49" s="1"/>
  <c r="J802" i="10"/>
  <c r="J435" i="49" s="1"/>
  <c r="L802" i="10"/>
  <c r="H803" i="10"/>
  <c r="H730" i="49" s="1"/>
  <c r="I803" i="10"/>
  <c r="I730" i="49" s="1"/>
  <c r="J803" i="10"/>
  <c r="J730" i="49" s="1"/>
  <c r="L803" i="10"/>
  <c r="H804" i="10"/>
  <c r="H731" i="49" s="1"/>
  <c r="I804" i="10"/>
  <c r="I731" i="49" s="1"/>
  <c r="J804" i="10"/>
  <c r="J731" i="49" s="1"/>
  <c r="L804" i="10"/>
  <c r="H805" i="10"/>
  <c r="H450" i="49" s="1"/>
  <c r="I805" i="10"/>
  <c r="I450" i="49" s="1"/>
  <c r="J805" i="10"/>
  <c r="J450" i="49" s="1"/>
  <c r="L805" i="10"/>
  <c r="H806" i="10"/>
  <c r="H732" i="49" s="1"/>
  <c r="I806" i="10"/>
  <c r="I732" i="49" s="1"/>
  <c r="J806" i="10"/>
  <c r="J732" i="49" s="1"/>
  <c r="L806" i="10"/>
  <c r="H807" i="10"/>
  <c r="H575" i="49" s="1"/>
  <c r="I807" i="10"/>
  <c r="I575" i="49" s="1"/>
  <c r="J807" i="10"/>
  <c r="J575" i="49" s="1"/>
  <c r="L807" i="10"/>
  <c r="H808" i="10"/>
  <c r="H187" i="49" s="1"/>
  <c r="I808" i="10"/>
  <c r="I187" i="49" s="1"/>
  <c r="J808" i="10"/>
  <c r="J187" i="49" s="1"/>
  <c r="L808" i="10"/>
  <c r="H809" i="10"/>
  <c r="H477" i="49" s="1"/>
  <c r="I809" i="10"/>
  <c r="I477" i="49" s="1"/>
  <c r="J809" i="10"/>
  <c r="J477" i="49" s="1"/>
  <c r="L809" i="10"/>
  <c r="H810" i="10"/>
  <c r="I810" i="10"/>
  <c r="J810" i="10"/>
  <c r="L810" i="10"/>
  <c r="H811" i="10"/>
  <c r="H733" i="49" s="1"/>
  <c r="I811" i="10"/>
  <c r="I733" i="49" s="1"/>
  <c r="J811" i="10"/>
  <c r="J733" i="49" s="1"/>
  <c r="L811" i="10"/>
  <c r="H812" i="10"/>
  <c r="I812" i="10"/>
  <c r="J812" i="10"/>
  <c r="L812" i="10"/>
  <c r="H813" i="10"/>
  <c r="I813" i="10"/>
  <c r="J813" i="10"/>
  <c r="L813" i="10"/>
  <c r="H816" i="10"/>
  <c r="H735" i="49" s="1"/>
  <c r="I816" i="10"/>
  <c r="I735" i="49" s="1"/>
  <c r="J816" i="10"/>
  <c r="J735" i="49" s="1"/>
  <c r="L816" i="10"/>
  <c r="H817" i="10"/>
  <c r="H736" i="49" s="1"/>
  <c r="I817" i="10"/>
  <c r="I736" i="49" s="1"/>
  <c r="J817" i="10"/>
  <c r="J736" i="49" s="1"/>
  <c r="L817" i="10"/>
  <c r="H818" i="10"/>
  <c r="H585" i="49" s="1"/>
  <c r="I818" i="10"/>
  <c r="I585" i="49" s="1"/>
  <c r="J818" i="10"/>
  <c r="J585" i="49" s="1"/>
  <c r="L818" i="10"/>
  <c r="H819" i="10"/>
  <c r="H524" i="49" s="1"/>
  <c r="I819" i="10"/>
  <c r="I524" i="49" s="1"/>
  <c r="J819" i="10"/>
  <c r="J524" i="49" s="1"/>
  <c r="L819" i="10"/>
  <c r="H820" i="10"/>
  <c r="H229" i="49" s="1"/>
  <c r="I820" i="10"/>
  <c r="I229" i="49" s="1"/>
  <c r="J820" i="10"/>
  <c r="J229" i="49" s="1"/>
  <c r="L820" i="10"/>
  <c r="H821" i="10"/>
  <c r="H531" i="49" s="1"/>
  <c r="I821" i="10"/>
  <c r="I531" i="49" s="1"/>
  <c r="J821" i="10"/>
  <c r="J531" i="49" s="1"/>
  <c r="L821" i="10"/>
  <c r="H822" i="10"/>
  <c r="H386" i="49" s="1"/>
  <c r="I822" i="10"/>
  <c r="I386" i="49" s="1"/>
  <c r="J822" i="10"/>
  <c r="J386" i="49" s="1"/>
  <c r="L822" i="10"/>
  <c r="H823" i="10"/>
  <c r="H569" i="49" s="1"/>
  <c r="I823" i="10"/>
  <c r="I569" i="49" s="1"/>
  <c r="J823" i="10"/>
  <c r="J569" i="49" s="1"/>
  <c r="L823" i="10"/>
  <c r="H824" i="10"/>
  <c r="H199" i="49" s="1"/>
  <c r="I824" i="10"/>
  <c r="I199" i="49" s="1"/>
  <c r="J824" i="10"/>
  <c r="J199" i="49" s="1"/>
  <c r="L824" i="10"/>
  <c r="H825" i="10"/>
  <c r="H430" i="49" s="1"/>
  <c r="I825" i="10"/>
  <c r="I430" i="49" s="1"/>
  <c r="J825" i="10"/>
  <c r="J430" i="49" s="1"/>
  <c r="L825" i="10"/>
  <c r="H826" i="10"/>
  <c r="H231" i="49" s="1"/>
  <c r="I826" i="10"/>
  <c r="I231" i="49" s="1"/>
  <c r="J826" i="10"/>
  <c r="J231" i="49" s="1"/>
  <c r="L826" i="10"/>
  <c r="H827" i="10"/>
  <c r="H327" i="49" s="1"/>
  <c r="I827" i="10"/>
  <c r="I327" i="49" s="1"/>
  <c r="J827" i="10"/>
  <c r="J327" i="49" s="1"/>
  <c r="L827" i="10"/>
  <c r="H828" i="10"/>
  <c r="H232" i="49" s="1"/>
  <c r="I828" i="10"/>
  <c r="I232" i="49" s="1"/>
  <c r="J828" i="10"/>
  <c r="J232" i="49" s="1"/>
  <c r="L828" i="10"/>
  <c r="H829" i="10"/>
  <c r="H428" i="49" s="1"/>
  <c r="I829" i="10"/>
  <c r="I428" i="49" s="1"/>
  <c r="J829" i="10"/>
  <c r="J428" i="49" s="1"/>
  <c r="L829" i="10"/>
  <c r="H830" i="10"/>
  <c r="H78" i="49" s="1"/>
  <c r="I830" i="10"/>
  <c r="I78" i="49" s="1"/>
  <c r="J830" i="10"/>
  <c r="J78" i="49" s="1"/>
  <c r="L830" i="10"/>
  <c r="H831" i="10"/>
  <c r="H444" i="49" s="1"/>
  <c r="I831" i="10"/>
  <c r="I444" i="49" s="1"/>
  <c r="J831" i="10"/>
  <c r="J444" i="49" s="1"/>
  <c r="L831" i="10"/>
  <c r="H832" i="10"/>
  <c r="H29" i="49" s="1"/>
  <c r="I832" i="10"/>
  <c r="I29" i="49" s="1"/>
  <c r="J832" i="10"/>
  <c r="J29" i="49" s="1"/>
  <c r="L832" i="10"/>
  <c r="H833" i="10"/>
  <c r="H462" i="49" s="1"/>
  <c r="I833" i="10"/>
  <c r="I462" i="49" s="1"/>
  <c r="J833" i="10"/>
  <c r="J462" i="49" s="1"/>
  <c r="L833" i="10"/>
  <c r="H834" i="10"/>
  <c r="H32" i="49" s="1"/>
  <c r="I834" i="10"/>
  <c r="I32" i="49" s="1"/>
  <c r="J834" i="10"/>
  <c r="J32" i="49" s="1"/>
  <c r="L834" i="10"/>
  <c r="H835" i="10"/>
  <c r="H261" i="49" s="1"/>
  <c r="I835" i="10"/>
  <c r="I261" i="49" s="1"/>
  <c r="J835" i="10"/>
  <c r="J261" i="49" s="1"/>
  <c r="L835" i="10"/>
  <c r="H836" i="10"/>
  <c r="H507" i="49" s="1"/>
  <c r="I836" i="10"/>
  <c r="I507" i="49" s="1"/>
  <c r="J836" i="10"/>
  <c r="J507" i="49" s="1"/>
  <c r="L836" i="10"/>
  <c r="H837" i="10"/>
  <c r="H309" i="49" s="1"/>
  <c r="I837" i="10"/>
  <c r="I309" i="49" s="1"/>
  <c r="J837" i="10"/>
  <c r="J309" i="49" s="1"/>
  <c r="L837" i="10"/>
  <c r="H838" i="10"/>
  <c r="H461" i="49" s="1"/>
  <c r="I838" i="10"/>
  <c r="I461" i="49" s="1"/>
  <c r="J838" i="10"/>
  <c r="J461" i="49" s="1"/>
  <c r="L838" i="10"/>
  <c r="H839" i="10"/>
  <c r="H342" i="49" s="1"/>
  <c r="I839" i="10"/>
  <c r="I342" i="49" s="1"/>
  <c r="J839" i="10"/>
  <c r="J342" i="49" s="1"/>
  <c r="L839" i="10"/>
  <c r="H841" i="10"/>
  <c r="I841" i="10"/>
  <c r="J841" i="10"/>
  <c r="L841" i="10"/>
  <c r="H842" i="10"/>
  <c r="I842" i="10"/>
  <c r="J842" i="10"/>
  <c r="L842" i="10"/>
  <c r="H847" i="10"/>
  <c r="I847" i="10"/>
  <c r="J847" i="10"/>
  <c r="L847" i="10"/>
  <c r="H848" i="10"/>
  <c r="I848" i="10"/>
  <c r="J848" i="10"/>
  <c r="L848" i="10"/>
  <c r="H849" i="10"/>
  <c r="I849" i="10"/>
  <c r="J849" i="10"/>
  <c r="L849" i="10"/>
  <c r="H850" i="10"/>
  <c r="H529" i="49" s="1"/>
  <c r="I850" i="10"/>
  <c r="I529" i="49" s="1"/>
  <c r="J850" i="10"/>
  <c r="J529" i="49" s="1"/>
  <c r="L850" i="10"/>
  <c r="H851" i="10"/>
  <c r="I851" i="10"/>
  <c r="J851" i="10"/>
  <c r="L851" i="10"/>
  <c r="H58" i="10"/>
  <c r="H399" i="49" s="1"/>
  <c r="I58" i="10"/>
  <c r="I399" i="49" s="1"/>
  <c r="J58" i="10"/>
  <c r="J399" i="49" s="1"/>
  <c r="L58" i="10"/>
  <c r="H59" i="10"/>
  <c r="H183" i="49" s="1"/>
  <c r="I59" i="10"/>
  <c r="I183" i="49" s="1"/>
  <c r="J59" i="10"/>
  <c r="J183" i="49" s="1"/>
  <c r="L59" i="10"/>
  <c r="H60" i="10"/>
  <c r="H562" i="49" s="1"/>
  <c r="I60" i="10"/>
  <c r="I562" i="49" s="1"/>
  <c r="J60" i="10"/>
  <c r="J562" i="49" s="1"/>
  <c r="L60" i="10"/>
  <c r="H62" i="10"/>
  <c r="I62" i="10"/>
  <c r="J62" i="10"/>
  <c r="L62" i="10"/>
  <c r="H63" i="10"/>
  <c r="H563" i="49" s="1"/>
  <c r="I63" i="10"/>
  <c r="I563" i="49" s="1"/>
  <c r="J63" i="10"/>
  <c r="J563" i="49" s="1"/>
  <c r="L63" i="10"/>
  <c r="H64" i="10"/>
  <c r="I64" i="10"/>
  <c r="J64" i="10"/>
  <c r="L64" i="10"/>
  <c r="H65" i="10"/>
  <c r="I65" i="10"/>
  <c r="J65" i="10"/>
  <c r="L65" i="10"/>
  <c r="H68" i="10"/>
  <c r="H393" i="49" s="1"/>
  <c r="I68" i="10"/>
  <c r="I393" i="49" s="1"/>
  <c r="J68" i="10"/>
  <c r="J393" i="49" s="1"/>
  <c r="L68" i="10"/>
  <c r="H69" i="10"/>
  <c r="H203" i="49" s="1"/>
  <c r="I69" i="10"/>
  <c r="I203" i="49" s="1"/>
  <c r="J69" i="10"/>
  <c r="J203" i="49" s="1"/>
  <c r="L69" i="10"/>
  <c r="H70" i="10"/>
  <c r="H144" i="49" s="1"/>
  <c r="I70" i="10"/>
  <c r="I144" i="49" s="1"/>
  <c r="J70" i="10"/>
  <c r="J144" i="49" s="1"/>
  <c r="L70" i="10"/>
  <c r="H71" i="10"/>
  <c r="H443" i="49" s="1"/>
  <c r="I71" i="10"/>
  <c r="I443" i="49" s="1"/>
  <c r="J71" i="10"/>
  <c r="J443" i="49" s="1"/>
  <c r="L71" i="10"/>
  <c r="H72" i="10"/>
  <c r="H605" i="49" s="1"/>
  <c r="I72" i="10"/>
  <c r="I605" i="49" s="1"/>
  <c r="J72" i="10"/>
  <c r="J605" i="49" s="1"/>
  <c r="L72" i="10"/>
  <c r="H73" i="10"/>
  <c r="H79" i="49" s="1"/>
  <c r="I73" i="10"/>
  <c r="I79" i="49" s="1"/>
  <c r="J73" i="10"/>
  <c r="J79" i="49" s="1"/>
  <c r="L73" i="10"/>
  <c r="H74" i="10"/>
  <c r="H176" i="49" s="1"/>
  <c r="I74" i="10"/>
  <c r="I176" i="49" s="1"/>
  <c r="J74" i="10"/>
  <c r="J176" i="49" s="1"/>
  <c r="L74" i="10"/>
  <c r="H75" i="10"/>
  <c r="H13" i="49" s="1"/>
  <c r="I75" i="10"/>
  <c r="I13" i="49" s="1"/>
  <c r="J75" i="10"/>
  <c r="J13" i="49" s="1"/>
  <c r="L75" i="10"/>
  <c r="H76" i="10"/>
  <c r="H177" i="49" s="1"/>
  <c r="I76" i="10"/>
  <c r="I177" i="49" s="1"/>
  <c r="J76" i="10"/>
  <c r="J177" i="49" s="1"/>
  <c r="L76" i="10"/>
  <c r="H77" i="10"/>
  <c r="H180" i="49" s="1"/>
  <c r="I77" i="10"/>
  <c r="I180" i="49" s="1"/>
  <c r="J77" i="10"/>
  <c r="J180" i="49" s="1"/>
  <c r="L77" i="10"/>
  <c r="H78" i="10"/>
  <c r="H45" i="49" s="1"/>
  <c r="I78" i="10"/>
  <c r="I45" i="49" s="1"/>
  <c r="J78" i="10"/>
  <c r="J45" i="49" s="1"/>
  <c r="L78" i="10"/>
  <c r="H79" i="10"/>
  <c r="H212" i="49" s="1"/>
  <c r="I79" i="10"/>
  <c r="I212" i="49" s="1"/>
  <c r="J79" i="10"/>
  <c r="J212" i="49" s="1"/>
  <c r="L79" i="10"/>
  <c r="H80" i="10"/>
  <c r="H335" i="49" s="1"/>
  <c r="I80" i="10"/>
  <c r="I335" i="49" s="1"/>
  <c r="J80" i="10"/>
  <c r="J335" i="49" s="1"/>
  <c r="L80" i="10"/>
  <c r="H81" i="10"/>
  <c r="H12" i="49" s="1"/>
  <c r="I81" i="10"/>
  <c r="I12" i="49" s="1"/>
  <c r="J81" i="10"/>
  <c r="J12" i="49" s="1"/>
  <c r="L81" i="10"/>
  <c r="H82" i="10"/>
  <c r="H25" i="49" s="1"/>
  <c r="I82" i="10"/>
  <c r="I25" i="49" s="1"/>
  <c r="J82" i="10"/>
  <c r="J25" i="49" s="1"/>
  <c r="L82" i="10"/>
  <c r="H83" i="10"/>
  <c r="H80" i="49" s="1"/>
  <c r="I83" i="10"/>
  <c r="I80" i="49" s="1"/>
  <c r="J83" i="10"/>
  <c r="J80" i="49" s="1"/>
  <c r="L83" i="10"/>
  <c r="H85" i="10"/>
  <c r="I85" i="10"/>
  <c r="J85" i="10"/>
  <c r="L85" i="10"/>
  <c r="G30" i="10"/>
  <c r="G601" i="49" s="1"/>
  <c r="H42" i="10"/>
  <c r="H8" i="49" s="1"/>
  <c r="I42" i="10"/>
  <c r="I8" i="49" s="1"/>
  <c r="J42" i="10"/>
  <c r="J8" i="49" s="1"/>
  <c r="L42" i="10"/>
  <c r="H43" i="10"/>
  <c r="H126" i="49" s="1"/>
  <c r="I43" i="10"/>
  <c r="I126" i="49" s="1"/>
  <c r="J43" i="10"/>
  <c r="J126" i="49" s="1"/>
  <c r="L43" i="10"/>
  <c r="H44" i="10"/>
  <c r="H127" i="49" s="1"/>
  <c r="I44" i="10"/>
  <c r="I127" i="49" s="1"/>
  <c r="J44" i="10"/>
  <c r="J127" i="49" s="1"/>
  <c r="L44" i="10"/>
  <c r="H45" i="10"/>
  <c r="H41" i="49" s="1"/>
  <c r="I45" i="10"/>
  <c r="I41" i="49" s="1"/>
  <c r="J45" i="10"/>
  <c r="J41" i="49" s="1"/>
  <c r="L45" i="10"/>
  <c r="H46" i="10"/>
  <c r="H310" i="49" s="1"/>
  <c r="I46" i="10"/>
  <c r="I310" i="49" s="1"/>
  <c r="J46" i="10"/>
  <c r="J310" i="49" s="1"/>
  <c r="L46" i="10"/>
  <c r="H47" i="10"/>
  <c r="H191" i="49" s="1"/>
  <c r="I47" i="10"/>
  <c r="I191" i="49" s="1"/>
  <c r="J47" i="10"/>
  <c r="J191" i="49" s="1"/>
  <c r="L47" i="10"/>
  <c r="H48" i="10"/>
  <c r="H11" i="49" s="1"/>
  <c r="I48" i="10"/>
  <c r="I11" i="49" s="1"/>
  <c r="J48" i="10"/>
  <c r="J11" i="49" s="1"/>
  <c r="L48" i="10"/>
  <c r="H49" i="10"/>
  <c r="H256" i="49" s="1"/>
  <c r="I49" i="10"/>
  <c r="I256" i="49" s="1"/>
  <c r="J49" i="10"/>
  <c r="J256" i="49" s="1"/>
  <c r="L49" i="10"/>
  <c r="H50" i="10"/>
  <c r="H288" i="49" s="1"/>
  <c r="I50" i="10"/>
  <c r="I288" i="49" s="1"/>
  <c r="J50" i="10"/>
  <c r="J288" i="49" s="1"/>
  <c r="L50" i="10"/>
  <c r="H51" i="10"/>
  <c r="H282" i="49" s="1"/>
  <c r="I51" i="10"/>
  <c r="I282" i="49" s="1"/>
  <c r="J51" i="10"/>
  <c r="J282" i="49" s="1"/>
  <c r="L51" i="10"/>
  <c r="H52" i="10"/>
  <c r="H192" i="49" s="1"/>
  <c r="I52" i="10"/>
  <c r="I192" i="49" s="1"/>
  <c r="J52" i="10"/>
  <c r="J192" i="49" s="1"/>
  <c r="L52" i="10"/>
  <c r="H53" i="10"/>
  <c r="H129" i="49" s="1"/>
  <c r="I53" i="10"/>
  <c r="I129" i="49" s="1"/>
  <c r="J53" i="10"/>
  <c r="J129" i="49" s="1"/>
  <c r="L53" i="10"/>
  <c r="H54" i="10"/>
  <c r="H18" i="49" s="1"/>
  <c r="I54" i="10"/>
  <c r="I18" i="49" s="1"/>
  <c r="J54" i="10"/>
  <c r="J18" i="49" s="1"/>
  <c r="L54" i="10"/>
  <c r="H55" i="10"/>
  <c r="H329" i="49" s="1"/>
  <c r="I55" i="10"/>
  <c r="I329" i="49" s="1"/>
  <c r="J55" i="10"/>
  <c r="J329" i="49" s="1"/>
  <c r="L55" i="10"/>
  <c r="H56" i="10"/>
  <c r="H153" i="49" s="1"/>
  <c r="I56" i="10"/>
  <c r="I153" i="49" s="1"/>
  <c r="J56" i="10"/>
  <c r="J153" i="49" s="1"/>
  <c r="L56" i="10"/>
  <c r="H57" i="10"/>
  <c r="H589" i="49" s="1"/>
  <c r="I57" i="10"/>
  <c r="I589" i="49" s="1"/>
  <c r="J57" i="10"/>
  <c r="J589" i="49" s="1"/>
  <c r="L57" i="10"/>
  <c r="H38" i="10"/>
  <c r="I38" i="10"/>
  <c r="J38" i="10"/>
  <c r="L38" i="10"/>
  <c r="H41" i="10"/>
  <c r="H116" i="49" s="1"/>
  <c r="I41" i="10"/>
  <c r="I116" i="49" s="1"/>
  <c r="J41" i="10"/>
  <c r="J116" i="49" s="1"/>
  <c r="L41" i="10"/>
  <c r="H34" i="10"/>
  <c r="I34" i="10"/>
  <c r="J34" i="10"/>
  <c r="L34" i="10"/>
  <c r="H35" i="10"/>
  <c r="I35" i="10"/>
  <c r="J35" i="10"/>
  <c r="L35" i="10"/>
  <c r="H36" i="10"/>
  <c r="I36" i="10"/>
  <c r="J36" i="10"/>
  <c r="L36" i="10"/>
  <c r="H37" i="10"/>
  <c r="H398" i="49" s="1"/>
  <c r="I37" i="10"/>
  <c r="I398" i="49" s="1"/>
  <c r="J37" i="10"/>
  <c r="J398" i="49" s="1"/>
  <c r="L37" i="10"/>
  <c r="H5" i="10"/>
  <c r="H233" i="49" s="1"/>
  <c r="I5" i="10"/>
  <c r="I233" i="49" s="1"/>
  <c r="J5" i="10"/>
  <c r="J233" i="49" s="1"/>
  <c r="L5" i="10"/>
  <c r="H6" i="10"/>
  <c r="H3" i="49" s="1"/>
  <c r="I6" i="10"/>
  <c r="I3" i="49" s="1"/>
  <c r="J6" i="10"/>
  <c r="J3" i="49" s="1"/>
  <c r="L6" i="10"/>
  <c r="H7" i="10"/>
  <c r="H591" i="49" s="1"/>
  <c r="I7" i="10"/>
  <c r="I591" i="49" s="1"/>
  <c r="J7" i="10"/>
  <c r="J591" i="49" s="1"/>
  <c r="L7" i="10"/>
  <c r="H8" i="10"/>
  <c r="H592" i="49" s="1"/>
  <c r="I8" i="10"/>
  <c r="I592" i="49" s="1"/>
  <c r="J8" i="10"/>
  <c r="J592" i="49" s="1"/>
  <c r="L8" i="10"/>
  <c r="H9" i="10"/>
  <c r="H159" i="49" s="1"/>
  <c r="I9" i="10"/>
  <c r="I159" i="49" s="1"/>
  <c r="J9" i="10"/>
  <c r="J159" i="49" s="1"/>
  <c r="L9" i="10"/>
  <c r="H10" i="10"/>
  <c r="H593" i="49" s="1"/>
  <c r="I10" i="10"/>
  <c r="I593" i="49" s="1"/>
  <c r="J10" i="10"/>
  <c r="J593" i="49" s="1"/>
  <c r="L10" i="10"/>
  <c r="H11" i="10"/>
  <c r="H36" i="49" s="1"/>
  <c r="I11" i="10"/>
  <c r="I36" i="49" s="1"/>
  <c r="J11" i="10"/>
  <c r="J36" i="49" s="1"/>
  <c r="L11" i="10"/>
  <c r="H12" i="10"/>
  <c r="H594" i="49" s="1"/>
  <c r="I12" i="10"/>
  <c r="I594" i="49" s="1"/>
  <c r="J12" i="10"/>
  <c r="J594" i="49" s="1"/>
  <c r="L12" i="10"/>
  <c r="H13" i="10"/>
  <c r="H85" i="49" s="1"/>
  <c r="I13" i="10"/>
  <c r="I85" i="49" s="1"/>
  <c r="J13" i="10"/>
  <c r="J85" i="49" s="1"/>
  <c r="L13" i="10"/>
  <c r="H14" i="10"/>
  <c r="H4" i="49" s="1"/>
  <c r="I14" i="10"/>
  <c r="I4" i="49" s="1"/>
  <c r="J14" i="10"/>
  <c r="J4" i="49" s="1"/>
  <c r="L14" i="10"/>
  <c r="H15" i="10"/>
  <c r="H222" i="49" s="1"/>
  <c r="I15" i="10"/>
  <c r="I222" i="49" s="1"/>
  <c r="J15" i="10"/>
  <c r="J222" i="49" s="1"/>
  <c r="L15" i="10"/>
  <c r="H16" i="10"/>
  <c r="H54" i="49" s="1"/>
  <c r="I16" i="10"/>
  <c r="I54" i="49" s="1"/>
  <c r="J16" i="10"/>
  <c r="J54" i="49" s="1"/>
  <c r="L16" i="10"/>
  <c r="H17" i="10"/>
  <c r="H595" i="49" s="1"/>
  <c r="I17" i="10"/>
  <c r="I595" i="49" s="1"/>
  <c r="J17" i="10"/>
  <c r="J595" i="49" s="1"/>
  <c r="L17" i="10"/>
  <c r="H18" i="10"/>
  <c r="H58" i="49" s="1"/>
  <c r="I18" i="10"/>
  <c r="I58" i="49" s="1"/>
  <c r="J18" i="10"/>
  <c r="J58" i="49" s="1"/>
  <c r="L18" i="10"/>
  <c r="H19" i="10"/>
  <c r="H596" i="49" s="1"/>
  <c r="I19" i="10"/>
  <c r="I596" i="49" s="1"/>
  <c r="J19" i="10"/>
  <c r="J596" i="49" s="1"/>
  <c r="L19" i="10"/>
  <c r="H20" i="10"/>
  <c r="H243" i="49" s="1"/>
  <c r="I20" i="10"/>
  <c r="I243" i="49" s="1"/>
  <c r="J20" i="10"/>
  <c r="J243" i="49" s="1"/>
  <c r="L20" i="10"/>
  <c r="H21" i="10"/>
  <c r="H20" i="49" s="1"/>
  <c r="I21" i="10"/>
  <c r="I20" i="49" s="1"/>
  <c r="J21" i="10"/>
  <c r="J20" i="49" s="1"/>
  <c r="L21" i="10"/>
  <c r="H22" i="10"/>
  <c r="H9" i="49" s="1"/>
  <c r="I22" i="10"/>
  <c r="I9" i="49" s="1"/>
  <c r="J22" i="10"/>
  <c r="J9" i="49" s="1"/>
  <c r="L22" i="10"/>
  <c r="H23" i="10"/>
  <c r="H597" i="49" s="1"/>
  <c r="I23" i="10"/>
  <c r="I597" i="49" s="1"/>
  <c r="J23" i="10"/>
  <c r="J597" i="49" s="1"/>
  <c r="L23" i="10"/>
  <c r="H24" i="10"/>
  <c r="H6" i="49" s="1"/>
  <c r="I24" i="10"/>
  <c r="I6" i="49" s="1"/>
  <c r="J24" i="10"/>
  <c r="J6" i="49" s="1"/>
  <c r="L24" i="10"/>
  <c r="H25" i="10"/>
  <c r="H598" i="49" s="1"/>
  <c r="I25" i="10"/>
  <c r="I598" i="49" s="1"/>
  <c r="J25" i="10"/>
  <c r="J598" i="49" s="1"/>
  <c r="L25" i="10"/>
  <c r="H26" i="10"/>
  <c r="H599" i="49" s="1"/>
  <c r="I26" i="10"/>
  <c r="I599" i="49" s="1"/>
  <c r="J26" i="10"/>
  <c r="J599" i="49" s="1"/>
  <c r="L26" i="10"/>
  <c r="H27" i="10"/>
  <c r="H252" i="49" s="1"/>
  <c r="I27" i="10"/>
  <c r="I252" i="49" s="1"/>
  <c r="J27" i="10"/>
  <c r="J252" i="49" s="1"/>
  <c r="L27" i="10"/>
  <c r="H28" i="10"/>
  <c r="H600" i="49" s="1"/>
  <c r="I28" i="10"/>
  <c r="I600" i="49" s="1"/>
  <c r="J28" i="10"/>
  <c r="J600" i="49" s="1"/>
  <c r="L28" i="10"/>
  <c r="H29" i="10"/>
  <c r="H472" i="49" s="1"/>
  <c r="I29" i="10"/>
  <c r="I472" i="49" s="1"/>
  <c r="J29" i="10"/>
  <c r="J472" i="49" s="1"/>
  <c r="L29" i="10"/>
  <c r="H33" i="10"/>
  <c r="H604" i="49" s="1"/>
  <c r="I33" i="10"/>
  <c r="I604" i="49" s="1"/>
  <c r="J33" i="10"/>
  <c r="J604" i="49" s="1"/>
  <c r="L33" i="10"/>
  <c r="L4" i="10"/>
  <c r="J4" i="10"/>
  <c r="J590" i="49" s="1"/>
  <c r="I4" i="10"/>
  <c r="I590" i="49" s="1"/>
  <c r="H4" i="10"/>
  <c r="H590" i="49" s="1"/>
  <c r="B4" i="10"/>
  <c r="B590" i="49" s="1"/>
  <c r="C4" i="10"/>
  <c r="C590" i="49" s="1"/>
  <c r="D4" i="10"/>
  <c r="D590" i="49" s="1"/>
  <c r="E4" i="10"/>
  <c r="E590" i="49" s="1"/>
  <c r="A4" i="10"/>
  <c r="A590" i="49" s="1"/>
  <c r="A57" i="1"/>
  <c r="A73" i="1"/>
  <c r="A47" i="1"/>
  <c r="A55" i="1"/>
  <c r="A25" i="1"/>
  <c r="A77" i="1"/>
  <c r="A59" i="1"/>
  <c r="A81" i="1"/>
  <c r="A34" i="1"/>
  <c r="A10" i="1"/>
  <c r="A72" i="1"/>
  <c r="A144" i="1"/>
  <c r="A13" i="1"/>
  <c r="A33" i="1"/>
  <c r="A45" i="1"/>
  <c r="A44" i="1"/>
  <c r="A21" i="1"/>
  <c r="A23" i="1"/>
  <c r="A92" i="1"/>
  <c r="A68" i="1"/>
  <c r="A90" i="1"/>
  <c r="A24" i="1"/>
  <c r="A6" i="1"/>
  <c r="A97" i="1"/>
  <c r="A49" i="1"/>
  <c r="A96" i="1"/>
  <c r="A67" i="1"/>
  <c r="A66" i="1"/>
  <c r="A62" i="1"/>
  <c r="A56" i="1"/>
  <c r="A54" i="1"/>
  <c r="A51" i="1"/>
  <c r="A104" i="1"/>
  <c r="A19" i="1"/>
  <c r="A91" i="1"/>
  <c r="A36" i="1"/>
  <c r="A43" i="1"/>
  <c r="A37" i="1"/>
  <c r="A85" i="1"/>
  <c r="A1" i="1"/>
  <c r="A20" i="1"/>
  <c r="A9" i="1"/>
  <c r="A14" i="1"/>
  <c r="A71" i="1"/>
  <c r="A79" i="1"/>
  <c r="A78" i="1"/>
  <c r="A84" i="1"/>
  <c r="A29" i="1"/>
  <c r="A61" i="1"/>
  <c r="A63" i="1"/>
  <c r="A133" i="1"/>
  <c r="A52" i="1"/>
  <c r="A48" i="1"/>
  <c r="A103" i="1"/>
  <c r="A86" i="1"/>
  <c r="A70" i="1"/>
  <c r="A95" i="1"/>
  <c r="A94" i="1"/>
  <c r="A58" i="1"/>
  <c r="A27" i="1"/>
  <c r="A22" i="1"/>
  <c r="A12" i="1"/>
  <c r="A82" i="1"/>
  <c r="A123" i="1"/>
  <c r="A46" i="1"/>
  <c r="A7" i="1"/>
  <c r="A18" i="1"/>
  <c r="A74" i="1"/>
  <c r="A30" i="1"/>
  <c r="A11" i="1"/>
  <c r="A40" i="1"/>
  <c r="A17" i="1"/>
  <c r="A35" i="1"/>
  <c r="A89" i="1"/>
  <c r="A76" i="1"/>
  <c r="A64" i="1"/>
  <c r="A53" i="1"/>
  <c r="A28" i="1"/>
  <c r="A31" i="1"/>
  <c r="A32" i="1"/>
  <c r="A15" i="1"/>
  <c r="A4" i="1"/>
  <c r="A87" i="1"/>
  <c r="A83" i="1"/>
  <c r="A88" i="1"/>
  <c r="A99" i="1"/>
  <c r="A102" i="1"/>
  <c r="A93" i="1"/>
  <c r="A38" i="1"/>
  <c r="A5" i="1"/>
  <c r="A26" i="1"/>
  <c r="A8" i="1"/>
  <c r="A41" i="1"/>
  <c r="A69" i="1"/>
  <c r="A42" i="1"/>
  <c r="A16" i="1"/>
  <c r="A80" i="1"/>
  <c r="A75" i="1"/>
  <c r="A100" i="1"/>
  <c r="A39" i="1"/>
  <c r="A50" i="1"/>
  <c r="A65" i="1"/>
  <c r="A60" i="1"/>
  <c r="A149" i="1"/>
  <c r="A187" i="1"/>
  <c r="A196" i="1"/>
  <c r="A211" i="1"/>
  <c r="A183" i="1"/>
  <c r="A119" i="1"/>
  <c r="A189" i="1"/>
  <c r="A98" i="1"/>
  <c r="A194" i="1"/>
  <c r="A173" i="1"/>
  <c r="A140" i="1"/>
  <c r="A115" i="1"/>
  <c r="A112" i="1"/>
  <c r="A159" i="1"/>
  <c r="A151" i="1"/>
  <c r="A205" i="1"/>
  <c r="A162" i="1"/>
  <c r="A200" i="1"/>
  <c r="A178" i="1"/>
  <c r="A130" i="1"/>
  <c r="A155" i="1"/>
  <c r="A127" i="1"/>
  <c r="A177" i="1"/>
  <c r="A167" i="1"/>
  <c r="A138" i="1"/>
  <c r="A192" i="1"/>
  <c r="A143" i="1"/>
  <c r="A135" i="1"/>
  <c r="A156" i="1"/>
  <c r="A176" i="1"/>
  <c r="A199" i="1"/>
  <c r="A160" i="1"/>
  <c r="A125" i="1"/>
  <c r="A210" i="1"/>
  <c r="A198" i="1"/>
  <c r="A172" i="1"/>
  <c r="A165" i="1"/>
  <c r="A208" i="1"/>
  <c r="A195" i="1"/>
  <c r="A209" i="1"/>
  <c r="A190" i="1"/>
  <c r="A142" i="1"/>
  <c r="A148" i="1"/>
  <c r="A163" i="1"/>
  <c r="A206" i="1"/>
  <c r="A101" i="1"/>
  <c r="A131" i="1"/>
  <c r="A132" i="1"/>
  <c r="A136" i="1"/>
  <c r="A118" i="1"/>
  <c r="A174" i="1"/>
  <c r="A184" i="1"/>
  <c r="A113" i="1"/>
  <c r="A116" i="1"/>
  <c r="A154" i="1"/>
  <c r="A124" i="1"/>
  <c r="A137" i="1"/>
  <c r="A188" i="1"/>
  <c r="A117" i="1"/>
  <c r="A110" i="1"/>
  <c r="A202" i="1"/>
  <c r="A158" i="1"/>
  <c r="A157" i="1"/>
  <c r="A182" i="1"/>
  <c r="A152" i="1"/>
  <c r="A145" i="1"/>
  <c r="A120" i="1"/>
  <c r="A134" i="1"/>
  <c r="A126" i="1"/>
  <c r="A203" i="1"/>
  <c r="A107" i="1"/>
  <c r="A114" i="1"/>
  <c r="A166" i="1"/>
  <c r="A168" i="1"/>
  <c r="A193" i="1"/>
  <c r="A150" i="1"/>
  <c r="A105" i="1"/>
  <c r="A141" i="1"/>
  <c r="A191" i="1"/>
  <c r="A129" i="1"/>
  <c r="A180" i="1"/>
  <c r="A197" i="1"/>
  <c r="A169" i="1"/>
  <c r="A179" i="1"/>
  <c r="A207" i="1"/>
  <c r="A139" i="1"/>
  <c r="A181" i="1"/>
  <c r="A108" i="1"/>
  <c r="A121" i="1"/>
  <c r="A201" i="1"/>
  <c r="A186" i="1"/>
  <c r="A171" i="1"/>
  <c r="A109" i="1"/>
  <c r="A128" i="1"/>
  <c r="A111" i="1"/>
  <c r="A185" i="1"/>
  <c r="A170" i="1"/>
  <c r="A164" i="1"/>
  <c r="A175" i="1"/>
  <c r="A122" i="1"/>
  <c r="A147" i="1"/>
  <c r="A153" i="1"/>
  <c r="A161" i="1"/>
  <c r="A146" i="1"/>
  <c r="A106" i="1"/>
  <c r="A254" i="1"/>
  <c r="A273" i="1"/>
  <c r="A230" i="1"/>
  <c r="A267" i="1"/>
  <c r="A222" i="1"/>
  <c r="A287" i="1"/>
  <c r="A274" i="1"/>
  <c r="A218" i="1"/>
  <c r="A253" i="1"/>
  <c r="A292" i="1"/>
  <c r="A258" i="1"/>
  <c r="A250" i="1"/>
  <c r="A243" i="1"/>
  <c r="A238" i="1"/>
  <c r="A271" i="1"/>
  <c r="A233" i="1"/>
  <c r="A214" i="1"/>
  <c r="A298" i="1"/>
  <c r="A260" i="1"/>
  <c r="A241" i="1"/>
  <c r="A216" i="1"/>
  <c r="A229" i="1"/>
  <c r="A268" i="1"/>
  <c r="A242" i="1"/>
  <c r="A212" i="1"/>
  <c r="A272" i="1"/>
  <c r="A286" i="1"/>
  <c r="A257" i="1"/>
  <c r="A232" i="1"/>
  <c r="A280" i="1"/>
  <c r="A285" i="1"/>
  <c r="A235" i="1"/>
  <c r="A263" i="1"/>
  <c r="A219" i="1"/>
  <c r="A223" i="1"/>
  <c r="A275" i="1"/>
  <c r="A264" i="1"/>
  <c r="A277" i="1"/>
  <c r="A302" i="1"/>
  <c r="A288" i="1"/>
  <c r="A296" i="1"/>
  <c r="A246" i="1"/>
  <c r="A252" i="1"/>
  <c r="A278" i="1"/>
  <c r="A261" i="1"/>
  <c r="A301" i="1"/>
  <c r="A299" i="1"/>
  <c r="A249" i="1"/>
  <c r="A227" i="1"/>
  <c r="A220" i="1"/>
  <c r="A244" i="1"/>
  <c r="A291" i="1"/>
  <c r="A240" i="1"/>
  <c r="A282" i="1"/>
  <c r="A255" i="1"/>
  <c r="A245" i="1"/>
  <c r="A259" i="1"/>
  <c r="A217" i="1"/>
  <c r="A247" i="1"/>
  <c r="A262" i="1"/>
  <c r="A295" i="1"/>
  <c r="A290" i="1"/>
  <c r="A228" i="1"/>
  <c r="A234" i="1"/>
  <c r="A215" i="1"/>
  <c r="A281" i="1"/>
  <c r="A224" i="1"/>
  <c r="A236" i="1"/>
  <c r="A231" i="1"/>
  <c r="A293" i="1"/>
  <c r="A226" i="1"/>
  <c r="A289" i="1"/>
  <c r="A251" i="1"/>
  <c r="A265" i="1"/>
  <c r="A266" i="1"/>
  <c r="A300" i="1"/>
  <c r="A279" i="1"/>
  <c r="A294" i="1"/>
  <c r="A303" i="1"/>
  <c r="A239" i="1"/>
  <c r="A248" i="1"/>
  <c r="A256" i="1"/>
  <c r="A213" i="1"/>
  <c r="A225" i="1"/>
  <c r="A237" i="1"/>
  <c r="A269" i="1"/>
  <c r="A270" i="1"/>
  <c r="A221" i="1"/>
  <c r="A283" i="1"/>
  <c r="A34" i="10"/>
  <c r="A35" i="10"/>
  <c r="A36" i="10"/>
  <c r="A68" i="10"/>
  <c r="A393" i="49" s="1"/>
  <c r="B68" i="10"/>
  <c r="B393" i="49" s="1"/>
  <c r="C68" i="10"/>
  <c r="C393" i="49" s="1"/>
  <c r="D68" i="10"/>
  <c r="D393" i="49" s="1"/>
  <c r="E68" i="10"/>
  <c r="E393" i="49" s="1"/>
  <c r="A69" i="10"/>
  <c r="A203" i="49" s="1"/>
  <c r="B69" i="10"/>
  <c r="B203" i="49" s="1"/>
  <c r="C69" i="10"/>
  <c r="C203" i="49" s="1"/>
  <c r="D69" i="10"/>
  <c r="D203" i="49" s="1"/>
  <c r="E69" i="10"/>
  <c r="E203" i="49" s="1"/>
  <c r="A70" i="10"/>
  <c r="A144" i="49" s="1"/>
  <c r="B70" i="10"/>
  <c r="B144" i="49" s="1"/>
  <c r="C70" i="10"/>
  <c r="C144" i="49" s="1"/>
  <c r="D70" i="10"/>
  <c r="D144" i="49" s="1"/>
  <c r="E70" i="10"/>
  <c r="E144" i="49" s="1"/>
  <c r="A71" i="10"/>
  <c r="A443" i="49" s="1"/>
  <c r="B71" i="10"/>
  <c r="B443" i="49" s="1"/>
  <c r="C71" i="10"/>
  <c r="C443" i="49" s="1"/>
  <c r="D71" i="10"/>
  <c r="D443" i="49" s="1"/>
  <c r="E71" i="10"/>
  <c r="E443" i="49" s="1"/>
  <c r="A72" i="10"/>
  <c r="A605" i="49" s="1"/>
  <c r="B72" i="10"/>
  <c r="B605" i="49" s="1"/>
  <c r="C72" i="10"/>
  <c r="C605" i="49" s="1"/>
  <c r="D72" i="10"/>
  <c r="D605" i="49" s="1"/>
  <c r="E72" i="10"/>
  <c r="E605" i="49" s="1"/>
  <c r="A73" i="10"/>
  <c r="A79" i="49" s="1"/>
  <c r="B73" i="10"/>
  <c r="B79" i="49" s="1"/>
  <c r="C73" i="10"/>
  <c r="C79" i="49" s="1"/>
  <c r="D73" i="10"/>
  <c r="D79" i="49" s="1"/>
  <c r="E73" i="10"/>
  <c r="E79" i="49" s="1"/>
  <c r="A74" i="10"/>
  <c r="A176" i="49" s="1"/>
  <c r="B74" i="10"/>
  <c r="B176" i="49" s="1"/>
  <c r="C74" i="10"/>
  <c r="C176" i="49" s="1"/>
  <c r="D74" i="10"/>
  <c r="D176" i="49" s="1"/>
  <c r="E74" i="10"/>
  <c r="E176" i="49" s="1"/>
  <c r="A75" i="10"/>
  <c r="A13" i="49" s="1"/>
  <c r="B75" i="10"/>
  <c r="B13" i="49" s="1"/>
  <c r="C75" i="10"/>
  <c r="C13" i="49" s="1"/>
  <c r="E75" i="10"/>
  <c r="E13" i="49" s="1"/>
  <c r="A76" i="10"/>
  <c r="A177" i="49" s="1"/>
  <c r="B76" i="10"/>
  <c r="B177" i="49" s="1"/>
  <c r="C76" i="10"/>
  <c r="C177" i="49" s="1"/>
  <c r="D76" i="10"/>
  <c r="D177" i="49" s="1"/>
  <c r="E76" i="10"/>
  <c r="E177" i="49" s="1"/>
  <c r="A77" i="10"/>
  <c r="A180" i="49" s="1"/>
  <c r="B77" i="10"/>
  <c r="B180" i="49" s="1"/>
  <c r="C77" i="10"/>
  <c r="C180" i="49" s="1"/>
  <c r="D77" i="10"/>
  <c r="D180" i="49" s="1"/>
  <c r="E77" i="10"/>
  <c r="E180" i="49" s="1"/>
  <c r="A78" i="10"/>
  <c r="A45" i="49" s="1"/>
  <c r="B78" i="10"/>
  <c r="B45" i="49" s="1"/>
  <c r="C78" i="10"/>
  <c r="C45" i="49" s="1"/>
  <c r="D78" i="10"/>
  <c r="D45" i="49" s="1"/>
  <c r="E78" i="10"/>
  <c r="E45" i="49" s="1"/>
  <c r="A79" i="10"/>
  <c r="A212" i="49" s="1"/>
  <c r="B79" i="10"/>
  <c r="B212" i="49" s="1"/>
  <c r="C79" i="10"/>
  <c r="C212" i="49" s="1"/>
  <c r="D79" i="10"/>
  <c r="D212" i="49" s="1"/>
  <c r="E79" i="10"/>
  <c r="E212" i="49" s="1"/>
  <c r="A80" i="10"/>
  <c r="A335" i="49" s="1"/>
  <c r="B80" i="10"/>
  <c r="B335" i="49" s="1"/>
  <c r="C80" i="10"/>
  <c r="C335" i="49" s="1"/>
  <c r="D80" i="10"/>
  <c r="D335" i="49" s="1"/>
  <c r="E80" i="10"/>
  <c r="E335" i="49" s="1"/>
  <c r="A81" i="10"/>
  <c r="A12" i="49" s="1"/>
  <c r="B81" i="10"/>
  <c r="B12" i="49" s="1"/>
  <c r="C81" i="10"/>
  <c r="C12" i="49" s="1"/>
  <c r="D81" i="10"/>
  <c r="D12" i="49" s="1"/>
  <c r="E12" i="49"/>
  <c r="B82" i="10"/>
  <c r="B25" i="49" s="1"/>
  <c r="C82" i="10"/>
  <c r="C25" i="49" s="1"/>
  <c r="D82" i="10"/>
  <c r="D25" i="49" s="1"/>
  <c r="E82" i="10"/>
  <c r="E25" i="49" s="1"/>
  <c r="D83" i="10"/>
  <c r="D80" i="49" s="1"/>
  <c r="E80" i="49"/>
  <c r="A128" i="10"/>
  <c r="A362" i="49" s="1"/>
  <c r="B128" i="10"/>
  <c r="B362" i="49" s="1"/>
  <c r="C128" i="10"/>
  <c r="C362" i="49" s="1"/>
  <c r="D128" i="10"/>
  <c r="D362" i="49" s="1"/>
  <c r="E128" i="10"/>
  <c r="E362" i="49" s="1"/>
  <c r="A129" i="10"/>
  <c r="A279" i="49" s="1"/>
  <c r="B129" i="10"/>
  <c r="B279" i="49" s="1"/>
  <c r="C129" i="10"/>
  <c r="C279" i="49" s="1"/>
  <c r="D129" i="10"/>
  <c r="D279" i="49" s="1"/>
  <c r="E129" i="10"/>
  <c r="E279" i="49" s="1"/>
  <c r="A130" i="10"/>
  <c r="A432" i="49" s="1"/>
  <c r="B130" i="10"/>
  <c r="B432" i="49" s="1"/>
  <c r="C130" i="10"/>
  <c r="C432" i="49" s="1"/>
  <c r="D130" i="10"/>
  <c r="D432" i="49" s="1"/>
  <c r="E130" i="10"/>
  <c r="E432" i="49" s="1"/>
  <c r="A131" i="10"/>
  <c r="A500" i="49" s="1"/>
  <c r="B131" i="10"/>
  <c r="B500" i="49" s="1"/>
  <c r="C131" i="10"/>
  <c r="C500" i="49" s="1"/>
  <c r="D131" i="10"/>
  <c r="D500" i="49" s="1"/>
  <c r="E131" i="10"/>
  <c r="E500" i="49" s="1"/>
  <c r="A132" i="10"/>
  <c r="A62" i="49" s="1"/>
  <c r="B132" i="10"/>
  <c r="B62" i="49" s="1"/>
  <c r="C132" i="10"/>
  <c r="C62" i="49" s="1"/>
  <c r="D132" i="10"/>
  <c r="D62" i="49" s="1"/>
  <c r="E132" i="10"/>
  <c r="E62" i="49" s="1"/>
  <c r="A133" i="10"/>
  <c r="A483" i="49" s="1"/>
  <c r="B133" i="10"/>
  <c r="B483" i="49" s="1"/>
  <c r="C133" i="10"/>
  <c r="C483" i="49" s="1"/>
  <c r="D133" i="10"/>
  <c r="D483" i="49" s="1"/>
  <c r="E133" i="10"/>
  <c r="E483" i="49" s="1"/>
  <c r="A134" i="10"/>
  <c r="A162" i="49" s="1"/>
  <c r="B134" i="10"/>
  <c r="B162" i="49" s="1"/>
  <c r="C134" i="10"/>
  <c r="C162" i="49" s="1"/>
  <c r="D134" i="10"/>
  <c r="D162" i="49" s="1"/>
  <c r="E134" i="10"/>
  <c r="E162" i="49" s="1"/>
  <c r="A135" i="10"/>
  <c r="A226" i="49" s="1"/>
  <c r="B135" i="10"/>
  <c r="B226" i="49" s="1"/>
  <c r="C135" i="10"/>
  <c r="C226" i="49" s="1"/>
  <c r="D135" i="10"/>
  <c r="D226" i="49" s="1"/>
  <c r="E135" i="10"/>
  <c r="E226" i="49" s="1"/>
  <c r="A136" i="10"/>
  <c r="A395" i="49" s="1"/>
  <c r="B136" i="10"/>
  <c r="B395" i="49" s="1"/>
  <c r="C136" i="10"/>
  <c r="C395" i="49" s="1"/>
  <c r="D136" i="10"/>
  <c r="D395" i="49" s="1"/>
  <c r="E136" i="10"/>
  <c r="E395" i="49" s="1"/>
  <c r="A137" i="10"/>
  <c r="A83" i="49" s="1"/>
  <c r="B137" i="10"/>
  <c r="B83" i="49" s="1"/>
  <c r="C137" i="10"/>
  <c r="C83" i="49" s="1"/>
  <c r="D137" i="10"/>
  <c r="D83" i="49" s="1"/>
  <c r="E137" i="10"/>
  <c r="E83" i="49" s="1"/>
  <c r="A138" i="10"/>
  <c r="A158" i="49" s="1"/>
  <c r="B138" i="10"/>
  <c r="B158" i="49" s="1"/>
  <c r="C138" i="10"/>
  <c r="C158" i="49" s="1"/>
  <c r="D138" i="10"/>
  <c r="D158" i="49" s="1"/>
  <c r="E138" i="10"/>
  <c r="E158" i="49" s="1"/>
  <c r="A139" i="10"/>
  <c r="A473" i="49" s="1"/>
  <c r="B139" i="10"/>
  <c r="B473" i="49" s="1"/>
  <c r="C139" i="10"/>
  <c r="C473" i="49" s="1"/>
  <c r="D139" i="10"/>
  <c r="D473" i="49" s="1"/>
  <c r="E139" i="10"/>
  <c r="E473" i="49" s="1"/>
  <c r="A140" i="10"/>
  <c r="A201" i="49" s="1"/>
  <c r="B140" i="10"/>
  <c r="B201" i="49" s="1"/>
  <c r="C140" i="10"/>
  <c r="C201" i="49" s="1"/>
  <c r="D140" i="10"/>
  <c r="D201" i="49" s="1"/>
  <c r="E140" i="10"/>
  <c r="E201" i="49" s="1"/>
  <c r="A141" i="10"/>
  <c r="A618" i="49" s="1"/>
  <c r="B141" i="10"/>
  <c r="B618" i="49" s="1"/>
  <c r="C141" i="10"/>
  <c r="C618" i="49" s="1"/>
  <c r="D141" i="10"/>
  <c r="D618" i="49" s="1"/>
  <c r="E141" i="10"/>
  <c r="E618" i="49" s="1"/>
  <c r="A142" i="10"/>
  <c r="A466" i="49" s="1"/>
  <c r="B142" i="10"/>
  <c r="B466" i="49" s="1"/>
  <c r="C142" i="10"/>
  <c r="C466" i="49" s="1"/>
  <c r="D142" i="10"/>
  <c r="D466" i="49" s="1"/>
  <c r="E142" i="10"/>
  <c r="E466" i="49" s="1"/>
  <c r="A373" i="10"/>
  <c r="A163" i="49" s="1"/>
  <c r="B373" i="10"/>
  <c r="B163" i="49" s="1"/>
  <c r="C373" i="10"/>
  <c r="C163" i="49" s="1"/>
  <c r="D373" i="10"/>
  <c r="D163" i="49" s="1"/>
  <c r="E373" i="10"/>
  <c r="E163" i="49" s="1"/>
  <c r="A374" i="10"/>
  <c r="A445" i="49" s="1"/>
  <c r="B374" i="10"/>
  <c r="B445" i="49" s="1"/>
  <c r="C374" i="10"/>
  <c r="C445" i="49" s="1"/>
  <c r="D374" i="10"/>
  <c r="D445" i="49" s="1"/>
  <c r="E374" i="10"/>
  <c r="E445" i="49" s="1"/>
  <c r="A375" i="10"/>
  <c r="A101" i="49" s="1"/>
  <c r="B375" i="10"/>
  <c r="B101" i="49" s="1"/>
  <c r="C375" i="10"/>
  <c r="C101" i="49" s="1"/>
  <c r="D375" i="10"/>
  <c r="D101" i="49" s="1"/>
  <c r="E375" i="10"/>
  <c r="E101" i="49" s="1"/>
  <c r="A376" i="10"/>
  <c r="A388" i="49" s="1"/>
  <c r="B376" i="10"/>
  <c r="B388" i="49" s="1"/>
  <c r="C376" i="10"/>
  <c r="C388" i="49" s="1"/>
  <c r="D376" i="10"/>
  <c r="D388" i="49" s="1"/>
  <c r="E376" i="10"/>
  <c r="E388" i="49" s="1"/>
  <c r="A377" i="10"/>
  <c r="A421" i="49" s="1"/>
  <c r="B377" i="10"/>
  <c r="B421" i="49" s="1"/>
  <c r="C377" i="10"/>
  <c r="C421" i="49" s="1"/>
  <c r="D377" i="10"/>
  <c r="D421" i="49" s="1"/>
  <c r="E377" i="10"/>
  <c r="E421" i="49" s="1"/>
  <c r="A378" i="10"/>
  <c r="A204" i="49" s="1"/>
  <c r="B378" i="10"/>
  <c r="B204" i="49" s="1"/>
  <c r="C378" i="10"/>
  <c r="C204" i="49" s="1"/>
  <c r="D378" i="10"/>
  <c r="D204" i="49" s="1"/>
  <c r="E378" i="10"/>
  <c r="E204" i="49" s="1"/>
  <c r="A379" i="10"/>
  <c r="A661" i="49" s="1"/>
  <c r="B379" i="10"/>
  <c r="B661" i="49" s="1"/>
  <c r="C379" i="10"/>
  <c r="C661" i="49" s="1"/>
  <c r="D379" i="10"/>
  <c r="D661" i="49" s="1"/>
  <c r="E379" i="10"/>
  <c r="E661" i="49" s="1"/>
  <c r="A380" i="10"/>
  <c r="A662" i="49" s="1"/>
  <c r="B380" i="10"/>
  <c r="B662" i="49" s="1"/>
  <c r="C380" i="10"/>
  <c r="C662" i="49" s="1"/>
  <c r="D380" i="10"/>
  <c r="D662" i="49" s="1"/>
  <c r="E380" i="10"/>
  <c r="E662" i="49" s="1"/>
  <c r="A381" i="10"/>
  <c r="A509" i="49" s="1"/>
  <c r="B381" i="10"/>
  <c r="B509" i="49" s="1"/>
  <c r="C381" i="10"/>
  <c r="C509" i="49" s="1"/>
  <c r="D381" i="10"/>
  <c r="D509" i="49" s="1"/>
  <c r="E381" i="10"/>
  <c r="E509" i="49" s="1"/>
  <c r="A382" i="10"/>
  <c r="A224" i="49" s="1"/>
  <c r="B382" i="10"/>
  <c r="B224" i="49" s="1"/>
  <c r="C382" i="10"/>
  <c r="C224" i="49" s="1"/>
  <c r="D382" i="10"/>
  <c r="D224" i="49" s="1"/>
  <c r="E382" i="10"/>
  <c r="E224" i="49" s="1"/>
  <c r="A383" i="10"/>
  <c r="A304" i="49" s="1"/>
  <c r="B383" i="10"/>
  <c r="B304" i="49" s="1"/>
  <c r="C383" i="10"/>
  <c r="C304" i="49" s="1"/>
  <c r="D383" i="10"/>
  <c r="D304" i="49" s="1"/>
  <c r="E383" i="10"/>
  <c r="E304" i="49" s="1"/>
  <c r="A384" i="10"/>
  <c r="A663" i="49" s="1"/>
  <c r="B384" i="10"/>
  <c r="B663" i="49" s="1"/>
  <c r="C384" i="10"/>
  <c r="C663" i="49" s="1"/>
  <c r="D384" i="10"/>
  <c r="D663" i="49" s="1"/>
  <c r="E384" i="10"/>
  <c r="E663" i="49" s="1"/>
  <c r="A385" i="10"/>
  <c r="A410" i="49" s="1"/>
  <c r="B385" i="10"/>
  <c r="B410" i="49" s="1"/>
  <c r="C385" i="10"/>
  <c r="C410" i="49" s="1"/>
  <c r="D385" i="10"/>
  <c r="D410" i="49" s="1"/>
  <c r="E385" i="10"/>
  <c r="E410" i="49" s="1"/>
  <c r="A386" i="10"/>
  <c r="A112" i="49" s="1"/>
  <c r="B386" i="10"/>
  <c r="B112" i="49" s="1"/>
  <c r="C386" i="10"/>
  <c r="C112" i="49" s="1"/>
  <c r="D386" i="10"/>
  <c r="D112" i="49" s="1"/>
  <c r="E386" i="10"/>
  <c r="E112" i="49" s="1"/>
  <c r="A387" i="10"/>
  <c r="A664" i="49" s="1"/>
  <c r="B387" i="10"/>
  <c r="B664" i="49" s="1"/>
  <c r="C387" i="10"/>
  <c r="C664" i="49" s="1"/>
  <c r="D387" i="10"/>
  <c r="D664" i="49" s="1"/>
  <c r="E387" i="10"/>
  <c r="E664" i="49" s="1"/>
  <c r="A388" i="10"/>
  <c r="A665" i="49" s="1"/>
  <c r="B388" i="10"/>
  <c r="B665" i="49" s="1"/>
  <c r="C388" i="10"/>
  <c r="C665" i="49" s="1"/>
  <c r="D388" i="10"/>
  <c r="D665" i="49" s="1"/>
  <c r="E388" i="10"/>
  <c r="E665" i="49" s="1"/>
  <c r="A389" i="10"/>
  <c r="A168" i="49" s="1"/>
  <c r="B389" i="10"/>
  <c r="B168" i="49" s="1"/>
  <c r="C389" i="10"/>
  <c r="C168" i="49" s="1"/>
  <c r="D389" i="10"/>
  <c r="D168" i="49" s="1"/>
  <c r="E389" i="10"/>
  <c r="E168" i="49" s="1"/>
  <c r="B390" i="10"/>
  <c r="B167" i="49" s="1"/>
  <c r="C390" i="10"/>
  <c r="C167" i="49" s="1"/>
  <c r="D390" i="10"/>
  <c r="D167" i="49" s="1"/>
  <c r="E390" i="10"/>
  <c r="E167" i="49" s="1"/>
  <c r="B391" i="10"/>
  <c r="B389" i="49" s="1"/>
  <c r="C391" i="10"/>
  <c r="C389" i="49" s="1"/>
  <c r="D391" i="10"/>
  <c r="D389" i="49" s="1"/>
  <c r="E391" i="10"/>
  <c r="E389" i="49" s="1"/>
  <c r="B392" i="10"/>
  <c r="B346" i="49" s="1"/>
  <c r="C392" i="10"/>
  <c r="C346" i="49" s="1"/>
  <c r="D392" i="10"/>
  <c r="D346" i="49" s="1"/>
  <c r="E392" i="10"/>
  <c r="E346" i="49" s="1"/>
  <c r="B393" i="10"/>
  <c r="B666" i="49" s="1"/>
  <c r="C393" i="10"/>
  <c r="C666" i="49" s="1"/>
  <c r="D393" i="10"/>
  <c r="D666" i="49" s="1"/>
  <c r="E393" i="10"/>
  <c r="E666" i="49" s="1"/>
  <c r="B394" i="10"/>
  <c r="B458" i="49" s="1"/>
  <c r="C394" i="10"/>
  <c r="C458" i="49" s="1"/>
  <c r="D394" i="10"/>
  <c r="D458" i="49" s="1"/>
  <c r="E394" i="10"/>
  <c r="E458" i="49" s="1"/>
  <c r="B395" i="10"/>
  <c r="B285" i="49" s="1"/>
  <c r="C395" i="10"/>
  <c r="C285" i="49" s="1"/>
  <c r="D395" i="10"/>
  <c r="D285" i="49" s="1"/>
  <c r="E395" i="10"/>
  <c r="E285" i="49" s="1"/>
  <c r="B396" i="10"/>
  <c r="B543" i="49" s="1"/>
  <c r="C396" i="10"/>
  <c r="C543" i="49" s="1"/>
  <c r="D396" i="10"/>
  <c r="D543" i="49" s="1"/>
  <c r="E396" i="10"/>
  <c r="E543" i="49" s="1"/>
  <c r="B397" i="10"/>
  <c r="B416" i="49" s="1"/>
  <c r="C397" i="10"/>
  <c r="C416" i="49" s="1"/>
  <c r="D397" i="10"/>
  <c r="D416" i="49" s="1"/>
  <c r="E397" i="10"/>
  <c r="E416" i="49" s="1"/>
  <c r="A481" i="10"/>
  <c r="A678" i="49" s="1"/>
  <c r="B481" i="10"/>
  <c r="B678" i="49" s="1"/>
  <c r="C481" i="10"/>
  <c r="C678" i="49" s="1"/>
  <c r="D481" i="10"/>
  <c r="D678" i="49" s="1"/>
  <c r="E481" i="10"/>
  <c r="E678" i="49" s="1"/>
  <c r="F481" i="10"/>
  <c r="F678" i="49" s="1"/>
  <c r="A482" i="10"/>
  <c r="A89" i="49" s="1"/>
  <c r="B482" i="10"/>
  <c r="B89" i="49" s="1"/>
  <c r="C482" i="10"/>
  <c r="C89" i="49" s="1"/>
  <c r="D482" i="10"/>
  <c r="D89" i="49" s="1"/>
  <c r="E482" i="10"/>
  <c r="E89" i="49" s="1"/>
  <c r="A483" i="10"/>
  <c r="A198" i="49" s="1"/>
  <c r="B483" i="10"/>
  <c r="B198" i="49" s="1"/>
  <c r="C483" i="10"/>
  <c r="C198" i="49" s="1"/>
  <c r="D483" i="10"/>
  <c r="D198" i="49" s="1"/>
  <c r="E483" i="10"/>
  <c r="E198" i="49" s="1"/>
  <c r="A484" i="10"/>
  <c r="A332" i="49" s="1"/>
  <c r="B484" i="10"/>
  <c r="B332" i="49" s="1"/>
  <c r="C484" i="10"/>
  <c r="C332" i="49" s="1"/>
  <c r="D484" i="10"/>
  <c r="D332" i="49" s="1"/>
  <c r="E484" i="10"/>
  <c r="E332" i="49" s="1"/>
  <c r="A485" i="10"/>
  <c r="A497" i="49" s="1"/>
  <c r="B485" i="10"/>
  <c r="B497" i="49" s="1"/>
  <c r="C485" i="10"/>
  <c r="C497" i="49" s="1"/>
  <c r="D485" i="10"/>
  <c r="D497" i="49" s="1"/>
  <c r="E485" i="10"/>
  <c r="E497" i="49" s="1"/>
  <c r="A486" i="10"/>
  <c r="A175" i="49" s="1"/>
  <c r="B486" i="10"/>
  <c r="B175" i="49" s="1"/>
  <c r="C486" i="10"/>
  <c r="C175" i="49" s="1"/>
  <c r="D486" i="10"/>
  <c r="D175" i="49" s="1"/>
  <c r="E486" i="10"/>
  <c r="E175" i="49" s="1"/>
  <c r="A487" i="10"/>
  <c r="A190" i="49" s="1"/>
  <c r="B487" i="10"/>
  <c r="B190" i="49" s="1"/>
  <c r="C487" i="10"/>
  <c r="C190" i="49" s="1"/>
  <c r="D487" i="10"/>
  <c r="D190" i="49" s="1"/>
  <c r="E487" i="10"/>
  <c r="E190" i="49" s="1"/>
  <c r="A488" i="10"/>
  <c r="A419" i="49" s="1"/>
  <c r="B488" i="10"/>
  <c r="B419" i="49" s="1"/>
  <c r="C488" i="10"/>
  <c r="C419" i="49" s="1"/>
  <c r="D488" i="10"/>
  <c r="D419" i="49" s="1"/>
  <c r="E488" i="10"/>
  <c r="E419" i="49" s="1"/>
  <c r="A489" i="10"/>
  <c r="A139" i="49" s="1"/>
  <c r="B489" i="10"/>
  <c r="B139" i="49" s="1"/>
  <c r="C489" i="10"/>
  <c r="C139" i="49" s="1"/>
  <c r="D489" i="10"/>
  <c r="D139" i="49" s="1"/>
  <c r="E489" i="10"/>
  <c r="E139" i="49" s="1"/>
  <c r="A490" i="10"/>
  <c r="A124" i="49" s="1"/>
  <c r="B490" i="10"/>
  <c r="B124" i="49" s="1"/>
  <c r="C490" i="10"/>
  <c r="C124" i="49" s="1"/>
  <c r="D490" i="10"/>
  <c r="D124" i="49" s="1"/>
  <c r="E490" i="10"/>
  <c r="E124" i="49" s="1"/>
  <c r="A491" i="10"/>
  <c r="A555" i="49" s="1"/>
  <c r="B491" i="10"/>
  <c r="B555" i="49" s="1"/>
  <c r="C491" i="10"/>
  <c r="C555" i="49" s="1"/>
  <c r="D491" i="10"/>
  <c r="D555" i="49" s="1"/>
  <c r="E491" i="10"/>
  <c r="E555" i="49" s="1"/>
  <c r="A492" i="10"/>
  <c r="A97" i="49" s="1"/>
  <c r="B492" i="10"/>
  <c r="B97" i="49" s="1"/>
  <c r="C492" i="10"/>
  <c r="C97" i="49" s="1"/>
  <c r="D492" i="10"/>
  <c r="D97" i="49" s="1"/>
  <c r="E492" i="10"/>
  <c r="E97" i="49" s="1"/>
  <c r="A493" i="10"/>
  <c r="A429" i="49" s="1"/>
  <c r="B493" i="10"/>
  <c r="B429" i="49" s="1"/>
  <c r="C493" i="10"/>
  <c r="C429" i="49" s="1"/>
  <c r="D493" i="10"/>
  <c r="D429" i="49" s="1"/>
  <c r="E493" i="10"/>
  <c r="E429" i="49" s="1"/>
  <c r="A494" i="10"/>
  <c r="A679" i="49" s="1"/>
  <c r="B494" i="10"/>
  <c r="B679" i="49" s="1"/>
  <c r="C494" i="10"/>
  <c r="C679" i="49" s="1"/>
  <c r="D494" i="10"/>
  <c r="D679" i="49" s="1"/>
  <c r="E494" i="10"/>
  <c r="E679" i="49" s="1"/>
  <c r="A495" i="10"/>
  <c r="A572" i="49" s="1"/>
  <c r="B495" i="10"/>
  <c r="B572" i="49" s="1"/>
  <c r="C495" i="10"/>
  <c r="C572" i="49" s="1"/>
  <c r="D495" i="10"/>
  <c r="D572" i="49" s="1"/>
  <c r="E495" i="10"/>
  <c r="E572" i="49" s="1"/>
  <c r="A496" i="10"/>
  <c r="A333" i="49" s="1"/>
  <c r="B496" i="10"/>
  <c r="B333" i="49" s="1"/>
  <c r="C496" i="10"/>
  <c r="C333" i="49" s="1"/>
  <c r="D496" i="10"/>
  <c r="D333" i="49" s="1"/>
  <c r="E496" i="10"/>
  <c r="E333" i="49" s="1"/>
  <c r="A497" i="10"/>
  <c r="A680" i="49" s="1"/>
  <c r="B497" i="10"/>
  <c r="B680" i="49" s="1"/>
  <c r="C497" i="10"/>
  <c r="C680" i="49" s="1"/>
  <c r="D497" i="10"/>
  <c r="D680" i="49" s="1"/>
  <c r="E497" i="10"/>
  <c r="E680" i="49" s="1"/>
  <c r="A498" i="10"/>
  <c r="A164" i="49" s="1"/>
  <c r="B498" i="10"/>
  <c r="B164" i="49" s="1"/>
  <c r="C498" i="10"/>
  <c r="C164" i="49" s="1"/>
  <c r="D498" i="10"/>
  <c r="D164" i="49" s="1"/>
  <c r="E498" i="10"/>
  <c r="E164" i="49" s="1"/>
  <c r="A499" i="10"/>
  <c r="A681" i="49" s="1"/>
  <c r="B499" i="10"/>
  <c r="B681" i="49" s="1"/>
  <c r="C499" i="10"/>
  <c r="C681" i="49" s="1"/>
  <c r="D499" i="10"/>
  <c r="D681" i="49" s="1"/>
  <c r="E499" i="10"/>
  <c r="E681" i="49" s="1"/>
  <c r="A500" i="10"/>
  <c r="A433" i="49" s="1"/>
  <c r="B500" i="10"/>
  <c r="B433" i="49" s="1"/>
  <c r="C500" i="10"/>
  <c r="C433" i="49" s="1"/>
  <c r="D500" i="10"/>
  <c r="D433" i="49" s="1"/>
  <c r="E500" i="10"/>
  <c r="E433" i="49" s="1"/>
  <c r="B501" i="10"/>
  <c r="B682" i="49" s="1"/>
  <c r="C501" i="10"/>
  <c r="C682" i="49" s="1"/>
  <c r="D501" i="10"/>
  <c r="D682" i="49" s="1"/>
  <c r="E501" i="10"/>
  <c r="E682" i="49" s="1"/>
  <c r="A586" i="10"/>
  <c r="A696" i="49" s="1"/>
  <c r="B586" i="10"/>
  <c r="B696" i="49" s="1"/>
  <c r="C586" i="10"/>
  <c r="C696" i="49" s="1"/>
  <c r="D586" i="10"/>
  <c r="D696" i="49" s="1"/>
  <c r="E586" i="10"/>
  <c r="E696" i="49" s="1"/>
  <c r="A587" i="10"/>
  <c r="A546" i="49" s="1"/>
  <c r="B587" i="10"/>
  <c r="B546" i="49" s="1"/>
  <c r="C587" i="10"/>
  <c r="C546" i="49" s="1"/>
  <c r="D587" i="10"/>
  <c r="D546" i="49" s="1"/>
  <c r="E587" i="10"/>
  <c r="E546" i="49" s="1"/>
  <c r="A588" i="10"/>
  <c r="A228" i="49" s="1"/>
  <c r="B588" i="10"/>
  <c r="B228" i="49" s="1"/>
  <c r="C588" i="10"/>
  <c r="C228" i="49" s="1"/>
  <c r="D588" i="10"/>
  <c r="D228" i="49" s="1"/>
  <c r="E588" i="10"/>
  <c r="E228" i="49" s="1"/>
  <c r="A589" i="10"/>
  <c r="A350" i="49" s="1"/>
  <c r="B589" i="10"/>
  <c r="B350" i="49" s="1"/>
  <c r="C589" i="10"/>
  <c r="C350" i="49" s="1"/>
  <c r="D589" i="10"/>
  <c r="D350" i="49" s="1"/>
  <c r="E589" i="10"/>
  <c r="E350" i="49" s="1"/>
  <c r="A590" i="10"/>
  <c r="A283" i="49" s="1"/>
  <c r="B590" i="10"/>
  <c r="B283" i="49" s="1"/>
  <c r="C590" i="10"/>
  <c r="C283" i="49" s="1"/>
  <c r="D590" i="10"/>
  <c r="D283" i="49" s="1"/>
  <c r="E590" i="10"/>
  <c r="E283" i="49" s="1"/>
  <c r="A591" i="10"/>
  <c r="A21" i="49" s="1"/>
  <c r="B591" i="10"/>
  <c r="B21" i="49" s="1"/>
  <c r="C591" i="10"/>
  <c r="C21" i="49" s="1"/>
  <c r="D591" i="10"/>
  <c r="D21" i="49" s="1"/>
  <c r="E591" i="10"/>
  <c r="E21" i="49" s="1"/>
  <c r="A592" i="10"/>
  <c r="A110" i="49" s="1"/>
  <c r="B592" i="10"/>
  <c r="B110" i="49" s="1"/>
  <c r="C592" i="10"/>
  <c r="C110" i="49" s="1"/>
  <c r="D592" i="10"/>
  <c r="D110" i="49" s="1"/>
  <c r="E592" i="10"/>
  <c r="E110" i="49" s="1"/>
  <c r="A593" i="10"/>
  <c r="A447" i="49" s="1"/>
  <c r="B593" i="10"/>
  <c r="B447" i="49" s="1"/>
  <c r="C593" i="10"/>
  <c r="C447" i="49" s="1"/>
  <c r="D593" i="10"/>
  <c r="D447" i="49" s="1"/>
  <c r="E593" i="10"/>
  <c r="E447" i="49" s="1"/>
  <c r="A594" i="10"/>
  <c r="A697" i="49" s="1"/>
  <c r="B594" i="10"/>
  <c r="B697" i="49" s="1"/>
  <c r="C594" i="10"/>
  <c r="C697" i="49" s="1"/>
  <c r="D594" i="10"/>
  <c r="D697" i="49" s="1"/>
  <c r="E594" i="10"/>
  <c r="E697" i="49" s="1"/>
  <c r="A595" i="10"/>
  <c r="A698" i="49" s="1"/>
  <c r="B595" i="10"/>
  <c r="B698" i="49" s="1"/>
  <c r="C595" i="10"/>
  <c r="C698" i="49" s="1"/>
  <c r="D595" i="10"/>
  <c r="D698" i="49" s="1"/>
  <c r="E595" i="10"/>
  <c r="E698" i="49" s="1"/>
  <c r="A596" i="10"/>
  <c r="A66" i="49" s="1"/>
  <c r="B596" i="10"/>
  <c r="B66" i="49" s="1"/>
  <c r="C596" i="10"/>
  <c r="C66" i="49" s="1"/>
  <c r="D596" i="10"/>
  <c r="D66" i="49" s="1"/>
  <c r="E596" i="10"/>
  <c r="E66" i="49" s="1"/>
  <c r="A597" i="10"/>
  <c r="A280" i="49" s="1"/>
  <c r="B597" i="10"/>
  <c r="B280" i="49" s="1"/>
  <c r="C597" i="10"/>
  <c r="C280" i="49" s="1"/>
  <c r="D597" i="10"/>
  <c r="D280" i="49" s="1"/>
  <c r="E597" i="10"/>
  <c r="E280" i="49" s="1"/>
  <c r="A598" i="10"/>
  <c r="A699" i="49" s="1"/>
  <c r="B598" i="10"/>
  <c r="B699" i="49" s="1"/>
  <c r="C598" i="10"/>
  <c r="C699" i="49" s="1"/>
  <c r="D598" i="10"/>
  <c r="D699" i="49" s="1"/>
  <c r="E598" i="10"/>
  <c r="E699" i="49" s="1"/>
  <c r="A661" i="10"/>
  <c r="A52" i="49" s="1"/>
  <c r="B661" i="10"/>
  <c r="B52" i="49" s="1"/>
  <c r="C661" i="10"/>
  <c r="C52" i="49" s="1"/>
  <c r="D661" i="10"/>
  <c r="D52" i="49" s="1"/>
  <c r="E661" i="10"/>
  <c r="E52" i="49" s="1"/>
  <c r="A662" i="10"/>
  <c r="A274" i="49" s="1"/>
  <c r="B662" i="10"/>
  <c r="B274" i="49" s="1"/>
  <c r="C662" i="10"/>
  <c r="C274" i="49" s="1"/>
  <c r="D662" i="10"/>
  <c r="D274" i="49" s="1"/>
  <c r="E662" i="10"/>
  <c r="E274" i="49" s="1"/>
  <c r="A663" i="10"/>
  <c r="A141" i="49" s="1"/>
  <c r="B663" i="10"/>
  <c r="B141" i="49" s="1"/>
  <c r="C663" i="10"/>
  <c r="C141" i="49" s="1"/>
  <c r="D663" i="10"/>
  <c r="D141" i="49" s="1"/>
  <c r="E663" i="10"/>
  <c r="E141" i="49" s="1"/>
  <c r="A664" i="10"/>
  <c r="A172" i="49" s="1"/>
  <c r="B664" i="10"/>
  <c r="B172" i="49" s="1"/>
  <c r="C664" i="10"/>
  <c r="C172" i="49" s="1"/>
  <c r="D664" i="10"/>
  <c r="D172" i="49" s="1"/>
  <c r="E664" i="10"/>
  <c r="E172" i="49" s="1"/>
  <c r="A665" i="10"/>
  <c r="A711" i="49" s="1"/>
  <c r="B665" i="10"/>
  <c r="B711" i="49" s="1"/>
  <c r="C665" i="10"/>
  <c r="C711" i="49" s="1"/>
  <c r="D665" i="10"/>
  <c r="D711" i="49" s="1"/>
  <c r="E665" i="10"/>
  <c r="E711" i="49" s="1"/>
  <c r="A666" i="10"/>
  <c r="A520" i="49" s="1"/>
  <c r="B666" i="10"/>
  <c r="B520" i="49" s="1"/>
  <c r="C666" i="10"/>
  <c r="C520" i="49" s="1"/>
  <c r="D666" i="10"/>
  <c r="D520" i="49" s="1"/>
  <c r="E666" i="10"/>
  <c r="E520" i="49" s="1"/>
  <c r="A667" i="10"/>
  <c r="A157" i="49" s="1"/>
  <c r="B667" i="10"/>
  <c r="B157" i="49" s="1"/>
  <c r="C667" i="10"/>
  <c r="C157" i="49" s="1"/>
  <c r="D667" i="10"/>
  <c r="D157" i="49" s="1"/>
  <c r="E667" i="10"/>
  <c r="E157" i="49" s="1"/>
  <c r="A668" i="10"/>
  <c r="A380" i="49" s="1"/>
  <c r="B668" i="10"/>
  <c r="B380" i="49" s="1"/>
  <c r="C668" i="10"/>
  <c r="C380" i="49" s="1"/>
  <c r="D668" i="10"/>
  <c r="D380" i="49" s="1"/>
  <c r="E668" i="10"/>
  <c r="E380" i="49" s="1"/>
  <c r="A669" i="10"/>
  <c r="A712" i="49" s="1"/>
  <c r="B669" i="10"/>
  <c r="B712" i="49" s="1"/>
  <c r="C669" i="10"/>
  <c r="C712" i="49" s="1"/>
  <c r="D669" i="10"/>
  <c r="D712" i="49" s="1"/>
  <c r="E669" i="10"/>
  <c r="E712" i="49" s="1"/>
  <c r="A670" i="10"/>
  <c r="A560" i="49" s="1"/>
  <c r="B670" i="10"/>
  <c r="B560" i="49" s="1"/>
  <c r="C670" i="10"/>
  <c r="C560" i="49" s="1"/>
  <c r="D670" i="10"/>
  <c r="D560" i="49" s="1"/>
  <c r="E670" i="10"/>
  <c r="E560" i="49" s="1"/>
  <c r="A671" i="10"/>
  <c r="A401" i="49" s="1"/>
  <c r="B671" i="10"/>
  <c r="B401" i="49" s="1"/>
  <c r="C671" i="10"/>
  <c r="C401" i="49" s="1"/>
  <c r="D671" i="10"/>
  <c r="D401" i="49" s="1"/>
  <c r="E671" i="10"/>
  <c r="E401" i="49" s="1"/>
  <c r="A672" i="10"/>
  <c r="A713" i="49" s="1"/>
  <c r="B672" i="10"/>
  <c r="B713" i="49" s="1"/>
  <c r="C672" i="10"/>
  <c r="C713" i="49" s="1"/>
  <c r="D672" i="10"/>
  <c r="D713" i="49" s="1"/>
  <c r="E672" i="10"/>
  <c r="E713" i="49" s="1"/>
  <c r="A673" i="10"/>
  <c r="A454" i="49" s="1"/>
  <c r="B673" i="10"/>
  <c r="B454" i="49" s="1"/>
  <c r="C673" i="10"/>
  <c r="C454" i="49" s="1"/>
  <c r="D673" i="10"/>
  <c r="D454" i="49" s="1"/>
  <c r="E673" i="10"/>
  <c r="E454" i="49" s="1"/>
  <c r="A674" i="10"/>
  <c r="A216" i="49" s="1"/>
  <c r="B674" i="10"/>
  <c r="B216" i="49" s="1"/>
  <c r="C674" i="10"/>
  <c r="C216" i="49" s="1"/>
  <c r="D674" i="10"/>
  <c r="D216" i="49" s="1"/>
  <c r="E674" i="10"/>
  <c r="E216" i="49" s="1"/>
  <c r="A675" i="10"/>
  <c r="A269" i="49" s="1"/>
  <c r="B675" i="10"/>
  <c r="B269" i="49" s="1"/>
  <c r="C675" i="10"/>
  <c r="C269" i="49" s="1"/>
  <c r="D675" i="10"/>
  <c r="D269" i="49" s="1"/>
  <c r="E675" i="10"/>
  <c r="E269" i="49" s="1"/>
  <c r="A682" i="10"/>
  <c r="A499" i="49" s="1"/>
  <c r="A759" i="10"/>
  <c r="A312" i="49" s="1"/>
  <c r="B759" i="10"/>
  <c r="B312" i="49" s="1"/>
  <c r="C759" i="10"/>
  <c r="C312" i="49" s="1"/>
  <c r="D759" i="10"/>
  <c r="D312" i="49" s="1"/>
  <c r="E759" i="10"/>
  <c r="E312" i="49" s="1"/>
  <c r="A760" i="10"/>
  <c r="A40" i="49" s="1"/>
  <c r="B760" i="10"/>
  <c r="B40" i="49" s="1"/>
  <c r="C760" i="10"/>
  <c r="C40" i="49" s="1"/>
  <c r="D760" i="10"/>
  <c r="D40" i="49" s="1"/>
  <c r="E760" i="10"/>
  <c r="E40" i="49" s="1"/>
  <c r="A761" i="10"/>
  <c r="A131" i="49" s="1"/>
  <c r="B761" i="10"/>
  <c r="B131" i="49" s="1"/>
  <c r="C761" i="10"/>
  <c r="C131" i="49" s="1"/>
  <c r="D761" i="10"/>
  <c r="D131" i="49" s="1"/>
  <c r="E761" i="10"/>
  <c r="E131" i="49" s="1"/>
  <c r="A762" i="10"/>
  <c r="A63" i="49" s="1"/>
  <c r="B762" i="10"/>
  <c r="B63" i="49" s="1"/>
  <c r="C762" i="10"/>
  <c r="C63" i="49" s="1"/>
  <c r="D762" i="10"/>
  <c r="D63" i="49" s="1"/>
  <c r="E762" i="10"/>
  <c r="E63" i="49" s="1"/>
  <c r="A763" i="10"/>
  <c r="A237" i="49" s="1"/>
  <c r="B763" i="10"/>
  <c r="B237" i="49" s="1"/>
  <c r="C763" i="10"/>
  <c r="C237" i="49" s="1"/>
  <c r="D763" i="10"/>
  <c r="D237" i="49" s="1"/>
  <c r="E763" i="10"/>
  <c r="E237" i="49" s="1"/>
  <c r="A764" i="10"/>
  <c r="A50" i="49" s="1"/>
  <c r="B764" i="10"/>
  <c r="B50" i="49" s="1"/>
  <c r="C764" i="10"/>
  <c r="C50" i="49" s="1"/>
  <c r="D764" i="10"/>
  <c r="D50" i="49" s="1"/>
  <c r="E764" i="10"/>
  <c r="E50" i="49" s="1"/>
  <c r="A765" i="10"/>
  <c r="A408" i="49" s="1"/>
  <c r="B765" i="10"/>
  <c r="B408" i="49" s="1"/>
  <c r="C765" i="10"/>
  <c r="C408" i="49" s="1"/>
  <c r="D765" i="10"/>
  <c r="D408" i="49" s="1"/>
  <c r="E765" i="10"/>
  <c r="E408" i="49" s="1"/>
  <c r="A766" i="10"/>
  <c r="A185" i="49" s="1"/>
  <c r="B766" i="10"/>
  <c r="B185" i="49" s="1"/>
  <c r="C766" i="10"/>
  <c r="C185" i="49" s="1"/>
  <c r="D766" i="10"/>
  <c r="D185" i="49" s="1"/>
  <c r="E766" i="10"/>
  <c r="E185" i="49" s="1"/>
  <c r="A767" i="10"/>
  <c r="A366" i="49" s="1"/>
  <c r="B767" i="10"/>
  <c r="B366" i="49" s="1"/>
  <c r="C767" i="10"/>
  <c r="C366" i="49" s="1"/>
  <c r="D767" i="10"/>
  <c r="D366" i="49" s="1"/>
  <c r="E767" i="10"/>
  <c r="E366" i="49" s="1"/>
  <c r="A768" i="10"/>
  <c r="A65" i="49" s="1"/>
  <c r="B768" i="10"/>
  <c r="B65" i="49" s="1"/>
  <c r="C768" i="10"/>
  <c r="C65" i="49" s="1"/>
  <c r="D768" i="10"/>
  <c r="D65" i="49" s="1"/>
  <c r="E768" i="10"/>
  <c r="E65" i="49" s="1"/>
  <c r="A769" i="10"/>
  <c r="A209" i="49" s="1"/>
  <c r="B769" i="10"/>
  <c r="B209" i="49" s="1"/>
  <c r="C769" i="10"/>
  <c r="C209" i="49" s="1"/>
  <c r="D769" i="10"/>
  <c r="D209" i="49" s="1"/>
  <c r="E769" i="10"/>
  <c r="E209" i="49" s="1"/>
  <c r="A770" i="10"/>
  <c r="A145" i="49" s="1"/>
  <c r="B770" i="10"/>
  <c r="B145" i="49" s="1"/>
  <c r="C770" i="10"/>
  <c r="C145" i="49" s="1"/>
  <c r="D770" i="10"/>
  <c r="D145" i="49" s="1"/>
  <c r="E770" i="10"/>
  <c r="E145" i="49" s="1"/>
  <c r="B771" i="10"/>
  <c r="B292" i="49" s="1"/>
  <c r="C771" i="10"/>
  <c r="C292" i="49" s="1"/>
  <c r="D771" i="10"/>
  <c r="D292" i="49" s="1"/>
  <c r="E771" i="10"/>
  <c r="E292" i="49" s="1"/>
  <c r="B772" i="10"/>
  <c r="B724" i="49" s="1"/>
  <c r="C772" i="10"/>
  <c r="C724" i="49" s="1"/>
  <c r="D772" i="10"/>
  <c r="D724" i="49" s="1"/>
  <c r="E772" i="10"/>
  <c r="E724" i="49" s="1"/>
  <c r="B773" i="10"/>
  <c r="B568" i="49" s="1"/>
  <c r="C773" i="10"/>
  <c r="C568" i="49" s="1"/>
  <c r="D773" i="10"/>
  <c r="D568" i="49" s="1"/>
  <c r="E773" i="10"/>
  <c r="E568" i="49" s="1"/>
  <c r="B774" i="10"/>
  <c r="B552" i="49" s="1"/>
  <c r="C774" i="10"/>
  <c r="C552" i="49" s="1"/>
  <c r="D774" i="10"/>
  <c r="D552" i="49" s="1"/>
  <c r="E774" i="10"/>
  <c r="E552" i="49" s="1"/>
  <c r="B775" i="10"/>
  <c r="B725" i="49" s="1"/>
  <c r="C775" i="10"/>
  <c r="C725" i="49" s="1"/>
  <c r="D775" i="10"/>
  <c r="D725" i="49" s="1"/>
  <c r="E775" i="10"/>
  <c r="E725" i="49" s="1"/>
  <c r="A786" i="10"/>
  <c r="A727" i="49" s="1"/>
  <c r="B786" i="10"/>
  <c r="B727" i="49" s="1"/>
  <c r="C786" i="10"/>
  <c r="C727" i="49" s="1"/>
  <c r="D786" i="10"/>
  <c r="D727" i="49" s="1"/>
  <c r="E786" i="10"/>
  <c r="E727" i="49" s="1"/>
  <c r="A787" i="10"/>
  <c r="A225" i="49" s="1"/>
  <c r="B787" i="10"/>
  <c r="B225" i="49" s="1"/>
  <c r="C787" i="10"/>
  <c r="C225" i="49" s="1"/>
  <c r="D787" i="10"/>
  <c r="D225" i="49" s="1"/>
  <c r="E787" i="10"/>
  <c r="E225" i="49" s="1"/>
  <c r="A788" i="10"/>
  <c r="A113" i="49" s="1"/>
  <c r="B788" i="10"/>
  <c r="B113" i="49" s="1"/>
  <c r="C788" i="10"/>
  <c r="C113" i="49" s="1"/>
  <c r="D788" i="10"/>
  <c r="D113" i="49" s="1"/>
  <c r="E788" i="10"/>
  <c r="E113" i="49" s="1"/>
  <c r="A789" i="10"/>
  <c r="A276" i="49" s="1"/>
  <c r="B789" i="10"/>
  <c r="B276" i="49" s="1"/>
  <c r="C789" i="10"/>
  <c r="C276" i="49" s="1"/>
  <c r="D789" i="10"/>
  <c r="D276" i="49" s="1"/>
  <c r="E789" i="10"/>
  <c r="E276" i="49" s="1"/>
  <c r="A790" i="10"/>
  <c r="A728" i="49" s="1"/>
  <c r="B790" i="10"/>
  <c r="B728" i="49" s="1"/>
  <c r="C790" i="10"/>
  <c r="C728" i="49" s="1"/>
  <c r="D790" i="10"/>
  <c r="D728" i="49" s="1"/>
  <c r="E790" i="10"/>
  <c r="E728" i="49" s="1"/>
  <c r="A791" i="10"/>
  <c r="A330" i="49" s="1"/>
  <c r="B791" i="10"/>
  <c r="B330" i="49" s="1"/>
  <c r="C791" i="10"/>
  <c r="C330" i="49" s="1"/>
  <c r="D791" i="10"/>
  <c r="D330" i="49" s="1"/>
  <c r="E791" i="10"/>
  <c r="E330" i="49" s="1"/>
  <c r="A792" i="10"/>
  <c r="A24" i="49" s="1"/>
  <c r="B792" i="10"/>
  <c r="B24" i="49" s="1"/>
  <c r="C792" i="10"/>
  <c r="C24" i="49" s="1"/>
  <c r="D792" i="10"/>
  <c r="D24" i="49" s="1"/>
  <c r="E792" i="10"/>
  <c r="E24" i="49" s="1"/>
  <c r="A793" i="10"/>
  <c r="A90" i="49" s="1"/>
  <c r="B793" i="10"/>
  <c r="B90" i="49" s="1"/>
  <c r="C793" i="10"/>
  <c r="C90" i="49" s="1"/>
  <c r="D793" i="10"/>
  <c r="D90" i="49" s="1"/>
  <c r="E793" i="10"/>
  <c r="E90" i="49" s="1"/>
  <c r="A794" i="10"/>
  <c r="A248" i="49" s="1"/>
  <c r="B794" i="10"/>
  <c r="B248" i="49" s="1"/>
  <c r="C794" i="10"/>
  <c r="C248" i="49" s="1"/>
  <c r="D794" i="10"/>
  <c r="D248" i="49" s="1"/>
  <c r="E794" i="10"/>
  <c r="E248" i="49" s="1"/>
  <c r="A795" i="10"/>
  <c r="A123" i="49" s="1"/>
  <c r="B795" i="10"/>
  <c r="B123" i="49" s="1"/>
  <c r="C795" i="10"/>
  <c r="C123" i="49" s="1"/>
  <c r="D795" i="10"/>
  <c r="D123" i="49" s="1"/>
  <c r="E795" i="10"/>
  <c r="E123" i="49" s="1"/>
  <c r="A796" i="10"/>
  <c r="A75" i="49" s="1"/>
  <c r="B796" i="10"/>
  <c r="B75" i="49" s="1"/>
  <c r="C796" i="10"/>
  <c r="C75" i="49" s="1"/>
  <c r="D796" i="10"/>
  <c r="D75" i="49" s="1"/>
  <c r="E796" i="10"/>
  <c r="E75" i="49" s="1"/>
  <c r="A797" i="10"/>
  <c r="A325" i="49" s="1"/>
  <c r="B797" i="10"/>
  <c r="B325" i="49" s="1"/>
  <c r="C797" i="10"/>
  <c r="C325" i="49" s="1"/>
  <c r="D797" i="10"/>
  <c r="D325" i="49" s="1"/>
  <c r="E797" i="10"/>
  <c r="E325" i="49" s="1"/>
  <c r="B798" i="10"/>
  <c r="B33" i="49" s="1"/>
  <c r="C798" i="10"/>
  <c r="C33" i="49" s="1"/>
  <c r="D798" i="10"/>
  <c r="D33" i="49" s="1"/>
  <c r="E798" i="10"/>
  <c r="E33" i="49" s="1"/>
  <c r="B799" i="10"/>
  <c r="B440" i="49" s="1"/>
  <c r="C799" i="10"/>
  <c r="C440" i="49" s="1"/>
  <c r="D799" i="10"/>
  <c r="D440" i="49" s="1"/>
  <c r="E799" i="10"/>
  <c r="E440" i="49" s="1"/>
  <c r="B800" i="10"/>
  <c r="B181" i="49" s="1"/>
  <c r="C800" i="10"/>
  <c r="C181" i="49" s="1"/>
  <c r="D800" i="10"/>
  <c r="D181" i="49" s="1"/>
  <c r="E800" i="10"/>
  <c r="E181" i="49" s="1"/>
  <c r="B801" i="10"/>
  <c r="B729" i="49" s="1"/>
  <c r="C801" i="10"/>
  <c r="C729" i="49" s="1"/>
  <c r="D801" i="10"/>
  <c r="D729" i="49" s="1"/>
  <c r="E801" i="10"/>
  <c r="E729" i="49" s="1"/>
  <c r="A802" i="10"/>
  <c r="A435" i="49" s="1"/>
  <c r="B802" i="10"/>
  <c r="B435" i="49" s="1"/>
  <c r="C802" i="10"/>
  <c r="C435" i="49" s="1"/>
  <c r="E802" i="10"/>
  <c r="E435" i="49" s="1"/>
  <c r="A803" i="10"/>
  <c r="A730" i="49" s="1"/>
  <c r="B803" i="10"/>
  <c r="B730" i="49" s="1"/>
  <c r="C803" i="10"/>
  <c r="C730" i="49" s="1"/>
  <c r="D803" i="10"/>
  <c r="D730" i="49" s="1"/>
  <c r="E803" i="10"/>
  <c r="E730" i="49" s="1"/>
  <c r="A804" i="10"/>
  <c r="A731" i="49" s="1"/>
  <c r="B804" i="10"/>
  <c r="B731" i="49" s="1"/>
  <c r="C804" i="10"/>
  <c r="C731" i="49" s="1"/>
  <c r="D804" i="10"/>
  <c r="D731" i="49" s="1"/>
  <c r="E804" i="10"/>
  <c r="E731" i="49" s="1"/>
  <c r="A805" i="10"/>
  <c r="A450" i="49" s="1"/>
  <c r="B805" i="10"/>
  <c r="B450" i="49" s="1"/>
  <c r="C805" i="10"/>
  <c r="C450" i="49" s="1"/>
  <c r="D805" i="10"/>
  <c r="D450" i="49" s="1"/>
  <c r="E805" i="10"/>
  <c r="E450" i="49" s="1"/>
  <c r="A806" i="10"/>
  <c r="A732" i="49" s="1"/>
  <c r="B806" i="10"/>
  <c r="B732" i="49" s="1"/>
  <c r="C806" i="10"/>
  <c r="C732" i="49" s="1"/>
  <c r="D806" i="10"/>
  <c r="D732" i="49" s="1"/>
  <c r="E806" i="10"/>
  <c r="E732" i="49" s="1"/>
  <c r="A807" i="10"/>
  <c r="A575" i="49" s="1"/>
  <c r="B807" i="10"/>
  <c r="B575" i="49" s="1"/>
  <c r="C807" i="10"/>
  <c r="C575" i="49" s="1"/>
  <c r="D807" i="10"/>
  <c r="D575" i="49" s="1"/>
  <c r="E807" i="10"/>
  <c r="E575" i="49" s="1"/>
  <c r="A808" i="10"/>
  <c r="A187" i="49" s="1"/>
  <c r="B808" i="10"/>
  <c r="B187" i="49" s="1"/>
  <c r="C808" i="10"/>
  <c r="C187" i="49" s="1"/>
  <c r="D808" i="10"/>
  <c r="D187" i="49" s="1"/>
  <c r="E808" i="10"/>
  <c r="E187" i="49" s="1"/>
  <c r="A809" i="10"/>
  <c r="A477" i="49" s="1"/>
  <c r="B809" i="10"/>
  <c r="B477" i="49" s="1"/>
  <c r="C809" i="10"/>
  <c r="C477" i="49" s="1"/>
  <c r="D809" i="10"/>
  <c r="D477" i="49" s="1"/>
  <c r="E809" i="10"/>
  <c r="E477" i="49" s="1"/>
  <c r="A816" i="10"/>
  <c r="A735" i="49" s="1"/>
  <c r="B816" i="10"/>
  <c r="B735" i="49" s="1"/>
  <c r="C816" i="10"/>
  <c r="C735" i="49" s="1"/>
  <c r="E816" i="10"/>
  <c r="E735" i="49" s="1"/>
  <c r="A817" i="10"/>
  <c r="A736" i="49" s="1"/>
  <c r="B817" i="10"/>
  <c r="B736" i="49" s="1"/>
  <c r="C817" i="10"/>
  <c r="C736" i="49" s="1"/>
  <c r="E817" i="10"/>
  <c r="E736" i="49" s="1"/>
  <c r="A818" i="10"/>
  <c r="A585" i="49" s="1"/>
  <c r="B818" i="10"/>
  <c r="B585" i="49" s="1"/>
  <c r="C818" i="10"/>
  <c r="C585" i="49" s="1"/>
  <c r="E818" i="10"/>
  <c r="E585" i="49" s="1"/>
  <c r="A819" i="10"/>
  <c r="A524" i="49" s="1"/>
  <c r="B819" i="10"/>
  <c r="B524" i="49" s="1"/>
  <c r="C819" i="10"/>
  <c r="C524" i="49" s="1"/>
  <c r="E819" i="10"/>
  <c r="E524" i="49" s="1"/>
  <c r="A820" i="10"/>
  <c r="A229" i="49" s="1"/>
  <c r="B820" i="10"/>
  <c r="B229" i="49" s="1"/>
  <c r="C820" i="10"/>
  <c r="C229" i="49" s="1"/>
  <c r="E820" i="10"/>
  <c r="E229" i="49" s="1"/>
  <c r="A821" i="10"/>
  <c r="A531" i="49" s="1"/>
  <c r="B821" i="10"/>
  <c r="B531" i="49" s="1"/>
  <c r="C821" i="10"/>
  <c r="C531" i="49" s="1"/>
  <c r="E821" i="10"/>
  <c r="E531" i="49" s="1"/>
  <c r="A822" i="10"/>
  <c r="A386" i="49" s="1"/>
  <c r="B822" i="10"/>
  <c r="B386" i="49" s="1"/>
  <c r="C822" i="10"/>
  <c r="C386" i="49" s="1"/>
  <c r="E822" i="10"/>
  <c r="E386" i="49" s="1"/>
  <c r="A823" i="10"/>
  <c r="A569" i="49" s="1"/>
  <c r="B823" i="10"/>
  <c r="B569" i="49" s="1"/>
  <c r="C823" i="10"/>
  <c r="C569" i="49" s="1"/>
  <c r="E823" i="10"/>
  <c r="E569" i="49" s="1"/>
  <c r="A824" i="10"/>
  <c r="A199" i="49" s="1"/>
  <c r="B824" i="10"/>
  <c r="B199" i="49" s="1"/>
  <c r="C824" i="10"/>
  <c r="C199" i="49" s="1"/>
  <c r="E824" i="10"/>
  <c r="E199" i="49" s="1"/>
  <c r="A825" i="10"/>
  <c r="A430" i="49" s="1"/>
  <c r="B825" i="10"/>
  <c r="B430" i="49" s="1"/>
  <c r="C825" i="10"/>
  <c r="C430" i="49" s="1"/>
  <c r="E825" i="10"/>
  <c r="E430" i="49" s="1"/>
  <c r="A826" i="10"/>
  <c r="A231" i="49" s="1"/>
  <c r="B826" i="10"/>
  <c r="B231" i="49" s="1"/>
  <c r="C826" i="10"/>
  <c r="C231" i="49" s="1"/>
  <c r="E826" i="10"/>
  <c r="E231" i="49" s="1"/>
  <c r="A827" i="10"/>
  <c r="A327" i="49" s="1"/>
  <c r="B827" i="10"/>
  <c r="B327" i="49" s="1"/>
  <c r="C827" i="10"/>
  <c r="C327" i="49" s="1"/>
  <c r="E827" i="10"/>
  <c r="E327" i="49" s="1"/>
  <c r="A828" i="10"/>
  <c r="A232" i="49" s="1"/>
  <c r="B828" i="10"/>
  <c r="B232" i="49" s="1"/>
  <c r="C828" i="10"/>
  <c r="C232" i="49" s="1"/>
  <c r="E828" i="10"/>
  <c r="E232" i="49" s="1"/>
  <c r="A829" i="10"/>
  <c r="A428" i="49" s="1"/>
  <c r="B829" i="10"/>
  <c r="B428" i="49" s="1"/>
  <c r="C829" i="10"/>
  <c r="C428" i="49" s="1"/>
  <c r="E829" i="10"/>
  <c r="E428" i="49" s="1"/>
  <c r="A830" i="10"/>
  <c r="A78" i="49" s="1"/>
  <c r="B830" i="10"/>
  <c r="B78" i="49" s="1"/>
  <c r="C830" i="10"/>
  <c r="C78" i="49" s="1"/>
  <c r="E830" i="10"/>
  <c r="E78" i="49" s="1"/>
  <c r="A831" i="10"/>
  <c r="A444" i="49" s="1"/>
  <c r="B831" i="10"/>
  <c r="B444" i="49" s="1"/>
  <c r="C831" i="10"/>
  <c r="C444" i="49" s="1"/>
  <c r="E831" i="10"/>
  <c r="E444" i="49" s="1"/>
  <c r="A832" i="10"/>
  <c r="A29" i="49" s="1"/>
  <c r="B832" i="10"/>
  <c r="B29" i="49" s="1"/>
  <c r="C832" i="10"/>
  <c r="C29" i="49" s="1"/>
  <c r="E832" i="10"/>
  <c r="E29" i="49" s="1"/>
  <c r="A833" i="10"/>
  <c r="A462" i="49" s="1"/>
  <c r="B833" i="10"/>
  <c r="B462" i="49" s="1"/>
  <c r="C833" i="10"/>
  <c r="C462" i="49" s="1"/>
  <c r="E833" i="10"/>
  <c r="E462" i="49" s="1"/>
  <c r="A834" i="10"/>
  <c r="A32" i="49" s="1"/>
  <c r="B834" i="10"/>
  <c r="B32" i="49" s="1"/>
  <c r="C834" i="10"/>
  <c r="C32" i="49" s="1"/>
  <c r="E834" i="10"/>
  <c r="E32" i="49" s="1"/>
  <c r="A835" i="10"/>
  <c r="A261" i="49" s="1"/>
  <c r="B835" i="10"/>
  <c r="B261" i="49" s="1"/>
  <c r="C835" i="10"/>
  <c r="C261" i="49" s="1"/>
  <c r="E835" i="10"/>
  <c r="E261" i="49" s="1"/>
  <c r="A836" i="10"/>
  <c r="A507" i="49" s="1"/>
  <c r="B836" i="10"/>
  <c r="B507" i="49" s="1"/>
  <c r="C836" i="10"/>
  <c r="C507" i="49" s="1"/>
  <c r="E836" i="10"/>
  <c r="E507" i="49" s="1"/>
  <c r="A837" i="10"/>
  <c r="A309" i="49" s="1"/>
  <c r="B837" i="10"/>
  <c r="B309" i="49" s="1"/>
  <c r="C837" i="10"/>
  <c r="C309" i="49" s="1"/>
  <c r="E837" i="10"/>
  <c r="E309" i="49" s="1"/>
  <c r="A838" i="10"/>
  <c r="A461" i="49" s="1"/>
  <c r="B838" i="10"/>
  <c r="B461" i="49" s="1"/>
  <c r="C838" i="10"/>
  <c r="C461" i="49" s="1"/>
  <c r="E838" i="10"/>
  <c r="E461" i="49" s="1"/>
  <c r="A839" i="10"/>
  <c r="A342" i="49" s="1"/>
  <c r="B839" i="10"/>
  <c r="B342" i="49" s="1"/>
  <c r="C839" i="10"/>
  <c r="C342" i="49" s="1"/>
  <c r="E839" i="10"/>
  <c r="E342" i="49" s="1"/>
  <c r="E841" i="10"/>
  <c r="E847" i="10"/>
  <c r="E848" i="10"/>
  <c r="D4" i="11"/>
  <c r="D5" i="11"/>
  <c r="C7" i="11"/>
  <c r="K364" i="10" l="1"/>
  <c r="G364" i="10" s="1"/>
  <c r="K329" i="10"/>
  <c r="G329" i="10" s="1"/>
  <c r="K721" i="10"/>
  <c r="G721" i="10" s="1"/>
  <c r="K941" i="10"/>
  <c r="G941" i="10" s="1"/>
  <c r="K942" i="10"/>
  <c r="G942" i="10" s="1"/>
  <c r="K686" i="10"/>
  <c r="G686" i="10" s="1"/>
  <c r="K227" i="10"/>
  <c r="G227" i="10" s="1"/>
  <c r="K685" i="10"/>
  <c r="G685" i="10" s="1"/>
  <c r="K438" i="10"/>
  <c r="G438" i="10" s="1"/>
  <c r="K687" i="10"/>
  <c r="G687" i="10" s="1"/>
  <c r="K647" i="10"/>
  <c r="G647" i="10" s="1"/>
  <c r="K646" i="10"/>
  <c r="G646" i="10" s="1"/>
  <c r="K975" i="10"/>
  <c r="G975" i="10" s="1"/>
  <c r="K752" i="10"/>
  <c r="G752" i="10" s="1"/>
  <c r="K121" i="10"/>
  <c r="G121" i="10" s="1"/>
  <c r="K648" i="10"/>
  <c r="G648" i="10" s="1"/>
  <c r="K541" i="10"/>
  <c r="G541" i="10" s="1"/>
  <c r="K542" i="10"/>
  <c r="G542" i="10" s="1"/>
  <c r="K160" i="10"/>
  <c r="G160" i="10" s="1"/>
  <c r="K255" i="10"/>
  <c r="G255" i="10" s="1"/>
  <c r="K159" i="10"/>
  <c r="G159" i="10" s="1"/>
  <c r="K158" i="10"/>
  <c r="G158" i="10" s="1"/>
  <c r="K157" i="10"/>
  <c r="G157" i="10" s="1"/>
  <c r="K156" i="10"/>
  <c r="G156" i="10" s="1"/>
  <c r="K161" i="10"/>
  <c r="G161" i="10" s="1"/>
  <c r="K226" i="10"/>
  <c r="G226" i="10" s="1"/>
  <c r="K225" i="10"/>
  <c r="G225" i="10" s="1"/>
  <c r="K845" i="10"/>
  <c r="G845" i="10" s="1"/>
  <c r="K843" i="10"/>
  <c r="G843" i="10" s="1"/>
  <c r="K578" i="10"/>
  <c r="G578" i="10" s="1"/>
  <c r="K718" i="10"/>
  <c r="G718" i="10" s="1"/>
  <c r="K473" i="10"/>
  <c r="G473" i="10" s="1"/>
  <c r="K683" i="10"/>
  <c r="G683" i="10" s="1"/>
  <c r="K682" i="10"/>
  <c r="G682" i="10" s="1"/>
  <c r="K684" i="10"/>
  <c r="G684" i="10" s="1"/>
  <c r="K155" i="10"/>
  <c r="K153" i="10"/>
  <c r="G153" i="10" s="1"/>
  <c r="K154" i="10"/>
  <c r="G154" i="10" s="1"/>
  <c r="K152" i="10"/>
  <c r="G152" i="10" s="1"/>
  <c r="G155" i="10"/>
  <c r="K844" i="10"/>
  <c r="G844" i="10" s="1"/>
  <c r="K151" i="10"/>
  <c r="G151" i="10" s="1"/>
  <c r="K720" i="10"/>
  <c r="G720" i="10" s="1"/>
  <c r="C1" i="10"/>
  <c r="K649" i="10"/>
  <c r="G649" i="10" s="1"/>
  <c r="K719" i="10"/>
  <c r="G719" i="10" s="1"/>
  <c r="K717" i="10"/>
  <c r="G717" i="10" s="1"/>
  <c r="K407" i="10"/>
  <c r="G407" i="10" s="1"/>
  <c r="K579" i="10"/>
  <c r="G579" i="10" s="1"/>
  <c r="K607" i="10"/>
  <c r="G607" i="10" s="1"/>
  <c r="K645" i="10"/>
  <c r="G645" i="10" s="1"/>
  <c r="K437" i="10"/>
  <c r="G437" i="10" s="1"/>
  <c r="K150" i="10"/>
  <c r="G150" i="10" s="1"/>
  <c r="K190" i="10"/>
  <c r="G190" i="10" s="1"/>
  <c r="K436" i="10"/>
  <c r="G436" i="10" s="1"/>
  <c r="K714" i="10"/>
  <c r="G714" i="10" s="1"/>
  <c r="I581" i="49"/>
  <c r="K715" i="10"/>
  <c r="G715" i="10" s="1"/>
  <c r="K713" i="10"/>
  <c r="G713" i="10" s="1"/>
  <c r="K716" i="10"/>
  <c r="G716" i="10" s="1"/>
  <c r="K728" i="10"/>
  <c r="G728" i="10" s="1"/>
  <c r="K727" i="10"/>
  <c r="G727" i="10" s="1"/>
  <c r="K726" i="10"/>
  <c r="G726" i="10" s="1"/>
  <c r="K724" i="10"/>
  <c r="G724" i="10" s="1"/>
  <c r="K723" i="10"/>
  <c r="G723" i="10" s="1"/>
  <c r="K722" i="10"/>
  <c r="G722" i="10" s="1"/>
  <c r="K729" i="10"/>
  <c r="G729" i="10" s="1"/>
  <c r="K730" i="10"/>
  <c r="G730" i="10" s="1"/>
  <c r="K725" i="10"/>
  <c r="G725" i="10" s="1"/>
  <c r="K543" i="10"/>
  <c r="G543" i="10" s="1"/>
  <c r="K882" i="10"/>
  <c r="G882" i="10" s="1"/>
  <c r="K544" i="10"/>
  <c r="G544" i="10" s="1"/>
  <c r="AF10" i="52"/>
  <c r="K472" i="10"/>
  <c r="G472" i="10" s="1"/>
  <c r="K916" i="10"/>
  <c r="G916" i="10" s="1"/>
  <c r="Z21" i="50"/>
  <c r="K471" i="10"/>
  <c r="G471" i="10" s="1"/>
  <c r="K915" i="10"/>
  <c r="G915" i="10" s="1"/>
  <c r="K913" i="10"/>
  <c r="G913" i="10" s="1"/>
  <c r="K912" i="10"/>
  <c r="G912" i="10" s="1"/>
  <c r="K908" i="10"/>
  <c r="G908" i="10" s="1"/>
  <c r="K907" i="10"/>
  <c r="G907" i="10" s="1"/>
  <c r="K914" i="10"/>
  <c r="G914" i="10" s="1"/>
  <c r="K909" i="10"/>
  <c r="G909" i="10" s="1"/>
  <c r="K905" i="10"/>
  <c r="G905" i="10" s="1"/>
  <c r="K910" i="10"/>
  <c r="G910" i="10" s="1"/>
  <c r="K911" i="10"/>
  <c r="G911" i="10" s="1"/>
  <c r="K906" i="10"/>
  <c r="G906" i="10" s="1"/>
  <c r="I239" i="49"/>
  <c r="I218" i="49"/>
  <c r="K292" i="10"/>
  <c r="G292" i="10" s="1"/>
  <c r="K291" i="10"/>
  <c r="G291" i="10" s="1"/>
  <c r="Z10" i="52"/>
  <c r="AK2" i="52" s="1"/>
  <c r="K408" i="10"/>
  <c r="G408" i="10" s="1"/>
  <c r="K640" i="10"/>
  <c r="G640" i="10" s="1"/>
  <c r="K540" i="10"/>
  <c r="G540" i="10" s="1"/>
  <c r="K406" i="10"/>
  <c r="G406" i="10" s="1"/>
  <c r="K405" i="10"/>
  <c r="G405" i="10" s="1"/>
  <c r="K404" i="10"/>
  <c r="G404" i="10" s="1"/>
  <c r="K644" i="10"/>
  <c r="G644" i="10" s="1"/>
  <c r="K643" i="10"/>
  <c r="G643" i="10" s="1"/>
  <c r="K642" i="10"/>
  <c r="G642" i="10" s="1"/>
  <c r="K641" i="10"/>
  <c r="G641" i="10" s="1"/>
  <c r="K1004" i="10"/>
  <c r="G1004" i="10" s="1"/>
  <c r="K84" i="10"/>
  <c r="G84" i="10" s="1"/>
  <c r="Z10" i="50"/>
  <c r="K403" i="10"/>
  <c r="G403" i="10" s="1"/>
  <c r="K681" i="10"/>
  <c r="G681" i="10" s="1"/>
  <c r="K1003" i="10"/>
  <c r="G1003" i="10" s="1"/>
  <c r="AD32" i="50"/>
  <c r="K402" i="10"/>
  <c r="G402" i="10" s="1"/>
  <c r="K401" i="10"/>
  <c r="G401" i="10" s="1"/>
  <c r="K400" i="10"/>
  <c r="G400" i="10" s="1"/>
  <c r="K399" i="10"/>
  <c r="G399" i="10" s="1"/>
  <c r="K398" i="10"/>
  <c r="G398" i="10" s="1"/>
  <c r="K680" i="10"/>
  <c r="K714" i="49" s="1"/>
  <c r="K639" i="10"/>
  <c r="G639" i="10" s="1"/>
  <c r="AD44" i="50"/>
  <c r="K1005" i="10"/>
  <c r="G1005" i="10" s="1"/>
  <c r="K638" i="10"/>
  <c r="G638" i="10" s="1"/>
  <c r="K679" i="10"/>
  <c r="G679" i="10" s="1"/>
  <c r="J374" i="49"/>
  <c r="I715" i="49"/>
  <c r="I714" i="49"/>
  <c r="K677" i="10"/>
  <c r="G677" i="10" s="1"/>
  <c r="K637" i="10"/>
  <c r="G637" i="10" s="1"/>
  <c r="K678" i="10"/>
  <c r="G678" i="10" s="1"/>
  <c r="K676" i="10"/>
  <c r="G676" i="10" s="1"/>
  <c r="J241" i="49"/>
  <c r="I548" i="49"/>
  <c r="K149" i="10"/>
  <c r="G149" i="10" s="1"/>
  <c r="K224" i="10"/>
  <c r="G224" i="10" s="1"/>
  <c r="AD21" i="50"/>
  <c r="Z32" i="50"/>
  <c r="I631" i="49"/>
  <c r="K223" i="10"/>
  <c r="G223" i="10" s="1"/>
  <c r="K228" i="10"/>
  <c r="G228" i="10" s="1"/>
  <c r="AF44" i="50"/>
  <c r="K751" i="10"/>
  <c r="G751" i="10" s="1"/>
  <c r="AF32" i="50"/>
  <c r="AF21" i="50"/>
  <c r="K846" i="10"/>
  <c r="G846" i="10" s="1"/>
  <c r="AF10" i="50"/>
  <c r="K840" i="10"/>
  <c r="G840" i="10" s="1"/>
  <c r="I533" i="49"/>
  <c r="Z44" i="50"/>
  <c r="K123" i="10"/>
  <c r="G123" i="10" s="1"/>
  <c r="K880" i="10"/>
  <c r="G880" i="10" s="1"/>
  <c r="K505" i="10"/>
  <c r="G505" i="10" s="1"/>
  <c r="K503" i="10"/>
  <c r="G503" i="10" s="1"/>
  <c r="K504" i="10"/>
  <c r="G504" i="10" s="1"/>
  <c r="K290" i="10"/>
  <c r="G290" i="10" s="1"/>
  <c r="AF43" i="48"/>
  <c r="H122" i="50"/>
  <c r="K606" i="10"/>
  <c r="K701" i="49" s="1"/>
  <c r="K605" i="10"/>
  <c r="G605" i="10" s="1"/>
  <c r="K604" i="10"/>
  <c r="G604" i="10" s="1"/>
  <c r="J701" i="49"/>
  <c r="J246" i="49"/>
  <c r="K464" i="10"/>
  <c r="G464" i="10" s="1"/>
  <c r="AF32" i="48"/>
  <c r="K463" i="10"/>
  <c r="G463" i="10" s="1"/>
  <c r="K289" i="10"/>
  <c r="G289" i="10" s="1"/>
  <c r="K288" i="10"/>
  <c r="G288" i="10" s="1"/>
  <c r="K327" i="10"/>
  <c r="G327" i="10" s="1"/>
  <c r="Z32" i="48"/>
  <c r="K222" i="10"/>
  <c r="G222" i="10" s="1"/>
  <c r="AD21" i="48"/>
  <c r="K325" i="10"/>
  <c r="G325" i="10" s="1"/>
  <c r="K324" i="10"/>
  <c r="G324" i="10" s="1"/>
  <c r="L1499" i="49"/>
  <c r="L1495" i="49"/>
  <c r="L1491" i="49"/>
  <c r="L1487" i="49"/>
  <c r="L1483" i="49"/>
  <c r="L1479" i="49"/>
  <c r="L1475" i="49"/>
  <c r="L1471" i="49"/>
  <c r="L1467" i="49"/>
  <c r="L1463" i="49"/>
  <c r="L1459" i="49"/>
  <c r="L1455" i="49"/>
  <c r="L1451" i="49"/>
  <c r="K221" i="10"/>
  <c r="G221" i="10" s="1"/>
  <c r="L1447" i="49"/>
  <c r="L1443" i="49"/>
  <c r="L1439" i="49"/>
  <c r="L1435" i="49"/>
  <c r="L1431" i="49"/>
  <c r="L1427" i="49"/>
  <c r="L1423" i="49"/>
  <c r="L1419" i="49"/>
  <c r="L1415" i="49"/>
  <c r="L1411" i="49"/>
  <c r="L1407" i="49"/>
  <c r="L1403" i="49"/>
  <c r="L1399" i="49"/>
  <c r="L1395" i="49"/>
  <c r="L1391" i="49"/>
  <c r="L1387" i="49"/>
  <c r="L1383" i="49"/>
  <c r="L1379" i="49"/>
  <c r="L1375" i="49"/>
  <c r="L1371" i="49"/>
  <c r="L1367" i="49"/>
  <c r="L1363" i="49"/>
  <c r="L1359" i="49"/>
  <c r="L1355" i="49"/>
  <c r="L1351" i="49"/>
  <c r="L1347" i="49"/>
  <c r="L1343" i="49"/>
  <c r="L1339" i="49"/>
  <c r="L1335" i="49"/>
  <c r="L1331" i="49"/>
  <c r="L1327" i="49"/>
  <c r="L1323" i="49"/>
  <c r="L1319" i="49"/>
  <c r="L1315" i="49"/>
  <c r="L1311" i="49"/>
  <c r="L1307" i="49"/>
  <c r="L1303" i="49"/>
  <c r="L1299" i="49"/>
  <c r="L1295" i="49"/>
  <c r="L1291" i="49"/>
  <c r="L1287" i="49"/>
  <c r="L1283" i="49"/>
  <c r="L1279" i="49"/>
  <c r="L1275" i="49"/>
  <c r="L1271" i="49"/>
  <c r="L1267" i="49"/>
  <c r="L1263" i="49"/>
  <c r="L1259" i="49"/>
  <c r="L1255" i="49"/>
  <c r="L1251" i="49"/>
  <c r="L1247" i="49"/>
  <c r="L1243" i="49"/>
  <c r="L1239" i="49"/>
  <c r="L1235" i="49"/>
  <c r="L1231" i="49"/>
  <c r="L1227" i="49"/>
  <c r="L1223" i="49"/>
  <c r="L1219" i="49"/>
  <c r="L1215" i="49"/>
  <c r="L1211" i="49"/>
  <c r="L1207" i="49"/>
  <c r="L1203" i="49"/>
  <c r="L1199" i="49"/>
  <c r="L1195" i="49"/>
  <c r="L1191" i="49"/>
  <c r="L1187" i="49"/>
  <c r="L1183" i="49"/>
  <c r="L1179" i="49"/>
  <c r="L1175" i="49"/>
  <c r="L1171" i="49"/>
  <c r="L1167" i="49"/>
  <c r="L1163" i="49"/>
  <c r="L1159" i="49"/>
  <c r="L1155" i="49"/>
  <c r="L1151" i="49"/>
  <c r="L1147" i="49"/>
  <c r="L1143" i="49"/>
  <c r="L1139" i="49"/>
  <c r="L1135" i="49"/>
  <c r="L1131" i="49"/>
  <c r="L1127" i="49"/>
  <c r="L1123" i="49"/>
  <c r="L1119" i="49"/>
  <c r="L1115" i="49"/>
  <c r="L1111" i="49"/>
  <c r="K777" i="10"/>
  <c r="G777" i="10" s="1"/>
  <c r="L1107" i="49"/>
  <c r="L1103" i="49"/>
  <c r="L1099" i="49"/>
  <c r="L1095" i="49"/>
  <c r="L1091" i="49"/>
  <c r="L1087" i="49"/>
  <c r="L1083" i="49"/>
  <c r="L1079" i="49"/>
  <c r="L1075" i="49"/>
  <c r="L1071" i="49"/>
  <c r="L1067" i="49"/>
  <c r="L1063" i="49"/>
  <c r="L1059" i="49"/>
  <c r="L1055" i="49"/>
  <c r="L1051" i="49"/>
  <c r="L1047" i="49"/>
  <c r="L1043" i="49"/>
  <c r="L1039" i="49"/>
  <c r="L1035" i="49"/>
  <c r="L1031" i="49"/>
  <c r="L1027" i="49"/>
  <c r="L1023" i="49"/>
  <c r="L1019" i="49"/>
  <c r="L1015" i="49"/>
  <c r="L1011" i="49"/>
  <c r="L1007" i="49"/>
  <c r="L1003" i="49"/>
  <c r="L999" i="49"/>
  <c r="L995" i="49"/>
  <c r="L991" i="49"/>
  <c r="L987" i="49"/>
  <c r="L983" i="49"/>
  <c r="L979" i="49"/>
  <c r="L975" i="49"/>
  <c r="L971" i="49"/>
  <c r="L967" i="49"/>
  <c r="L963" i="49"/>
  <c r="L959" i="49"/>
  <c r="L955" i="49"/>
  <c r="L951" i="49"/>
  <c r="L947" i="49"/>
  <c r="L943" i="49"/>
  <c r="L939" i="49"/>
  <c r="L935" i="49"/>
  <c r="L931" i="49"/>
  <c r="L927" i="49"/>
  <c r="L923" i="49"/>
  <c r="L919" i="49"/>
  <c r="L915" i="49"/>
  <c r="L911" i="49"/>
  <c r="L907" i="49"/>
  <c r="L903" i="49"/>
  <c r="L899" i="49"/>
  <c r="L895" i="49"/>
  <c r="L891" i="49"/>
  <c r="L887" i="49"/>
  <c r="L883" i="49"/>
  <c r="L879" i="49"/>
  <c r="L875" i="49"/>
  <c r="L871" i="49"/>
  <c r="L867" i="49"/>
  <c r="L863" i="49"/>
  <c r="L859" i="49"/>
  <c r="L855" i="49"/>
  <c r="L851" i="49"/>
  <c r="L847" i="49"/>
  <c r="L843" i="49"/>
  <c r="L839" i="49"/>
  <c r="L835" i="49"/>
  <c r="L831" i="49"/>
  <c r="L827" i="49"/>
  <c r="L823" i="49"/>
  <c r="L819" i="49"/>
  <c r="L815" i="49"/>
  <c r="L811" i="49"/>
  <c r="L807" i="49"/>
  <c r="L803" i="49"/>
  <c r="L799" i="49"/>
  <c r="L795" i="49"/>
  <c r="L791" i="49"/>
  <c r="L787" i="49"/>
  <c r="L783" i="49"/>
  <c r="L779" i="49"/>
  <c r="L775" i="49"/>
  <c r="L771" i="49"/>
  <c r="L1669" i="49"/>
  <c r="L1665" i="49"/>
  <c r="L1661" i="49"/>
  <c r="L1657" i="49"/>
  <c r="L1653" i="49"/>
  <c r="L1649" i="49"/>
  <c r="L1645" i="49"/>
  <c r="L1641" i="49"/>
  <c r="L1637" i="49"/>
  <c r="L1633" i="49"/>
  <c r="L1629" i="49"/>
  <c r="L1625" i="49"/>
  <c r="L1621" i="49"/>
  <c r="L1617" i="49"/>
  <c r="L1613" i="49"/>
  <c r="L1609" i="49"/>
  <c r="L1605" i="49"/>
  <c r="L1601" i="49"/>
  <c r="L1597" i="49"/>
  <c r="L1593" i="49"/>
  <c r="L1589" i="49"/>
  <c r="L1585" i="49"/>
  <c r="L1581" i="49"/>
  <c r="L1577" i="49"/>
  <c r="L1573" i="49"/>
  <c r="L1569" i="49"/>
  <c r="L1565" i="49"/>
  <c r="L1561" i="49"/>
  <c r="L1557" i="49"/>
  <c r="L1553" i="49"/>
  <c r="L1549" i="49"/>
  <c r="L1545" i="49"/>
  <c r="L1541" i="49"/>
  <c r="L1537" i="49"/>
  <c r="L1533" i="49"/>
  <c r="L1529" i="49"/>
  <c r="L1525" i="49"/>
  <c r="L1521" i="49"/>
  <c r="L1517" i="49"/>
  <c r="L1513" i="49"/>
  <c r="L1509" i="49"/>
  <c r="L1505" i="49"/>
  <c r="L1501" i="49"/>
  <c r="L1497" i="49"/>
  <c r="L1493" i="49"/>
  <c r="L1489" i="49"/>
  <c r="L1485" i="49"/>
  <c r="L1481" i="49"/>
  <c r="L1477" i="49"/>
  <c r="L1473" i="49"/>
  <c r="L1469" i="49"/>
  <c r="L1465" i="49"/>
  <c r="L1461" i="49"/>
  <c r="L1457" i="49"/>
  <c r="L1453" i="49"/>
  <c r="L1449" i="49"/>
  <c r="L1445" i="49"/>
  <c r="L1441" i="49"/>
  <c r="L1437" i="49"/>
  <c r="L1433" i="49"/>
  <c r="L1429" i="49"/>
  <c r="L1425" i="49"/>
  <c r="L1421" i="49"/>
  <c r="L1417" i="49"/>
  <c r="L1413" i="49"/>
  <c r="L1409" i="49"/>
  <c r="L1405" i="49"/>
  <c r="L1401" i="49"/>
  <c r="L1397" i="49"/>
  <c r="L1393" i="49"/>
  <c r="L1389" i="49"/>
  <c r="L1385" i="49"/>
  <c r="L1381" i="49"/>
  <c r="L1377" i="49"/>
  <c r="L1373" i="49"/>
  <c r="L1369" i="49"/>
  <c r="L1365" i="49"/>
  <c r="L1361" i="49"/>
  <c r="L1357" i="49"/>
  <c r="L1353" i="49"/>
  <c r="L1349" i="49"/>
  <c r="L1345" i="49"/>
  <c r="L1341" i="49"/>
  <c r="L1337" i="49"/>
  <c r="L1333" i="49"/>
  <c r="L1329" i="49"/>
  <c r="L1325" i="49"/>
  <c r="L1321" i="49"/>
  <c r="L1317" i="49"/>
  <c r="L1313" i="49"/>
  <c r="L1309" i="49"/>
  <c r="L1305" i="49"/>
  <c r="L1301" i="49"/>
  <c r="L1297" i="49"/>
  <c r="L1293" i="49"/>
  <c r="L1289" i="49"/>
  <c r="L1285" i="49"/>
  <c r="L1281" i="49"/>
  <c r="L1277" i="49"/>
  <c r="L1273" i="49"/>
  <c r="L1269" i="49"/>
  <c r="L1265" i="49"/>
  <c r="L1261" i="49"/>
  <c r="L1257" i="49"/>
  <c r="L1253" i="49"/>
  <c r="L1249" i="49"/>
  <c r="L1245" i="49"/>
  <c r="L1241" i="49"/>
  <c r="L1237" i="49"/>
  <c r="L1233" i="49"/>
  <c r="L1229" i="49"/>
  <c r="L1225" i="49"/>
  <c r="L1221" i="49"/>
  <c r="L1217" i="49"/>
  <c r="L1213" i="49"/>
  <c r="L1209" i="49"/>
  <c r="L1205" i="49"/>
  <c r="L1201" i="49"/>
  <c r="L1197" i="49"/>
  <c r="L1193" i="49"/>
  <c r="L1189" i="49"/>
  <c r="L1185" i="49"/>
  <c r="L1181" i="49"/>
  <c r="L1177" i="49"/>
  <c r="L1173" i="49"/>
  <c r="L1169" i="49"/>
  <c r="L1165" i="49"/>
  <c r="L1161" i="49"/>
  <c r="L1157" i="49"/>
  <c r="L1153" i="49"/>
  <c r="L1149" i="49"/>
  <c r="L1145" i="49"/>
  <c r="L1141" i="49"/>
  <c r="L1137" i="49"/>
  <c r="L1133" i="49"/>
  <c r="L1129" i="49"/>
  <c r="L1125" i="49"/>
  <c r="L1121" i="49"/>
  <c r="L1117" i="49"/>
  <c r="L1113" i="49"/>
  <c r="L1109" i="49"/>
  <c r="L1105" i="49"/>
  <c r="L1101" i="49"/>
  <c r="L1097" i="49"/>
  <c r="L1093" i="49"/>
  <c r="L1089" i="49"/>
  <c r="L1085" i="49"/>
  <c r="L1081" i="49"/>
  <c r="L1077" i="49"/>
  <c r="L1073" i="49"/>
  <c r="L1069" i="49"/>
  <c r="L1065" i="49"/>
  <c r="L1061" i="49"/>
  <c r="L1057" i="49"/>
  <c r="L1053" i="49"/>
  <c r="L1049" i="49"/>
  <c r="L1045" i="49"/>
  <c r="L1041" i="49"/>
  <c r="L1037" i="49"/>
  <c r="L1033" i="49"/>
  <c r="L1029" i="49"/>
  <c r="L1025" i="49"/>
  <c r="L1021" i="49"/>
  <c r="L1017" i="49"/>
  <c r="L1013" i="49"/>
  <c r="L1009" i="49"/>
  <c r="L1005" i="49"/>
  <c r="L1001" i="49"/>
  <c r="L997" i="49"/>
  <c r="L993" i="49"/>
  <c r="L989" i="49"/>
  <c r="L985" i="49"/>
  <c r="L981" i="49"/>
  <c r="L977" i="49"/>
  <c r="L973" i="49"/>
  <c r="L969" i="49"/>
  <c r="L965" i="49"/>
  <c r="L961" i="49"/>
  <c r="L957" i="49"/>
  <c r="L953" i="49"/>
  <c r="L949" i="49"/>
  <c r="L945" i="49"/>
  <c r="L941" i="49"/>
  <c r="L937" i="49"/>
  <c r="L933" i="49"/>
  <c r="L929" i="49"/>
  <c r="L925" i="49"/>
  <c r="L921" i="49"/>
  <c r="L917" i="49"/>
  <c r="L913" i="49"/>
  <c r="L909" i="49"/>
  <c r="L905" i="49"/>
  <c r="L901" i="49"/>
  <c r="L897" i="49"/>
  <c r="L893" i="49"/>
  <c r="L889" i="49"/>
  <c r="L885" i="49"/>
  <c r="L881" i="49"/>
  <c r="L877" i="49"/>
  <c r="L873" i="49"/>
  <c r="L869" i="49"/>
  <c r="L865" i="49"/>
  <c r="L861" i="49"/>
  <c r="L857" i="49"/>
  <c r="L853" i="49"/>
  <c r="L849" i="49"/>
  <c r="L845" i="49"/>
  <c r="L829" i="49"/>
  <c r="L817" i="49"/>
  <c r="L813" i="49"/>
  <c r="L809" i="49"/>
  <c r="L805" i="49"/>
  <c r="L801" i="49"/>
  <c r="L797" i="49"/>
  <c r="L793" i="49"/>
  <c r="L789" i="49"/>
  <c r="L785" i="49"/>
  <c r="L781" i="49"/>
  <c r="L777" i="49"/>
  <c r="L841" i="49"/>
  <c r="L837" i="49"/>
  <c r="L833" i="49"/>
  <c r="L825" i="49"/>
  <c r="L821" i="49"/>
  <c r="L773" i="49"/>
  <c r="L1670" i="49"/>
  <c r="L1666" i="49"/>
  <c r="L1662" i="49"/>
  <c r="L1658" i="49"/>
  <c r="L1654" i="49"/>
  <c r="L1650" i="49"/>
  <c r="L1646" i="49"/>
  <c r="L1642" i="49"/>
  <c r="L1638" i="49"/>
  <c r="L1634" i="49"/>
  <c r="L1630" i="49"/>
  <c r="L1626" i="49"/>
  <c r="L1622" i="49"/>
  <c r="L1618" i="49"/>
  <c r="L1614" i="49"/>
  <c r="L1610" i="49"/>
  <c r="L1606" i="49"/>
  <c r="L1602" i="49"/>
  <c r="L1598" i="49"/>
  <c r="L1594" i="49"/>
  <c r="L1590" i="49"/>
  <c r="L1586" i="49"/>
  <c r="L1582" i="49"/>
  <c r="L1578" i="49"/>
  <c r="L1574" i="49"/>
  <c r="L1570" i="49"/>
  <c r="L1566" i="49"/>
  <c r="L1562" i="49"/>
  <c r="L1558" i="49"/>
  <c r="L1554" i="49"/>
  <c r="L1550" i="49"/>
  <c r="L1546" i="49"/>
  <c r="L1542" i="49"/>
  <c r="L1538" i="49"/>
  <c r="L1534" i="49"/>
  <c r="L1530" i="49"/>
  <c r="L1526" i="49"/>
  <c r="L1522" i="49"/>
  <c r="L1518" i="49"/>
  <c r="L1514" i="49"/>
  <c r="L1510" i="49"/>
  <c r="L1506" i="49"/>
  <c r="L1502" i="49"/>
  <c r="L1498" i="49"/>
  <c r="L1494" i="49"/>
  <c r="L1490" i="49"/>
  <c r="L1486" i="49"/>
  <c r="L1482" i="49"/>
  <c r="L1478" i="49"/>
  <c r="L1474" i="49"/>
  <c r="L1470" i="49"/>
  <c r="L1466" i="49"/>
  <c r="L1462" i="49"/>
  <c r="L1458" i="49"/>
  <c r="L1454" i="49"/>
  <c r="L1450" i="49"/>
  <c r="L1446" i="49"/>
  <c r="L1442" i="49"/>
  <c r="L1438" i="49"/>
  <c r="L1434" i="49"/>
  <c r="L1430" i="49"/>
  <c r="L1426" i="49"/>
  <c r="L1422" i="49"/>
  <c r="L1418" i="49"/>
  <c r="L1414" i="49"/>
  <c r="L1410" i="49"/>
  <c r="L1406" i="49"/>
  <c r="L1671" i="49"/>
  <c r="L1667" i="49"/>
  <c r="L1663" i="49"/>
  <c r="L1659" i="49"/>
  <c r="L1655" i="49"/>
  <c r="L1651" i="49"/>
  <c r="L1647" i="49"/>
  <c r="L1643" i="49"/>
  <c r="L1639" i="49"/>
  <c r="L1635" i="49"/>
  <c r="L1631" i="49"/>
  <c r="L1627" i="49"/>
  <c r="L1623" i="49"/>
  <c r="L1619" i="49"/>
  <c r="L1615" i="49"/>
  <c r="L1611" i="49"/>
  <c r="L1607" i="49"/>
  <c r="L1603" i="49"/>
  <c r="L1599" i="49"/>
  <c r="L1595" i="49"/>
  <c r="L1591" i="49"/>
  <c r="L1587" i="49"/>
  <c r="L1583" i="49"/>
  <c r="L1579" i="49"/>
  <c r="L1575" i="49"/>
  <c r="L1571" i="49"/>
  <c r="L1567" i="49"/>
  <c r="L1563" i="49"/>
  <c r="L1559" i="49"/>
  <c r="L1555" i="49"/>
  <c r="L1551" i="49"/>
  <c r="L1547" i="49"/>
  <c r="L1543" i="49"/>
  <c r="L1539" i="49"/>
  <c r="L1535" i="49"/>
  <c r="L1531" i="49"/>
  <c r="L1527" i="49"/>
  <c r="L1523" i="49"/>
  <c r="L1519" i="49"/>
  <c r="L1515" i="49"/>
  <c r="L1511" i="49"/>
  <c r="L1507" i="49"/>
  <c r="L1503" i="49"/>
  <c r="L1672" i="49"/>
  <c r="L1668" i="49"/>
  <c r="L1664" i="49"/>
  <c r="L1660" i="49"/>
  <c r="L1656" i="49"/>
  <c r="L1652" i="49"/>
  <c r="L1648" i="49"/>
  <c r="L1644" i="49"/>
  <c r="L1640" i="49"/>
  <c r="L1636" i="49"/>
  <c r="L1632" i="49"/>
  <c r="L1628" i="49"/>
  <c r="L1624" i="49"/>
  <c r="L1620" i="49"/>
  <c r="L1616" i="49"/>
  <c r="L1612" i="49"/>
  <c r="L1608" i="49"/>
  <c r="L1604" i="49"/>
  <c r="L1600" i="49"/>
  <c r="L1596" i="49"/>
  <c r="L1592" i="49"/>
  <c r="L1588" i="49"/>
  <c r="L1584" i="49"/>
  <c r="L1580" i="49"/>
  <c r="L1576" i="49"/>
  <c r="L1572" i="49"/>
  <c r="L1568" i="49"/>
  <c r="L1564" i="49"/>
  <c r="L1560" i="49"/>
  <c r="L1556" i="49"/>
  <c r="L1552" i="49"/>
  <c r="L1548" i="49"/>
  <c r="L1544" i="49"/>
  <c r="L1540" i="49"/>
  <c r="L1536" i="49"/>
  <c r="L1532" i="49"/>
  <c r="L1528" i="49"/>
  <c r="L1524" i="49"/>
  <c r="L1520" i="49"/>
  <c r="L1516" i="49"/>
  <c r="L1512" i="49"/>
  <c r="L1508" i="49"/>
  <c r="L1504" i="49"/>
  <c r="L1500" i="49"/>
  <c r="L1496" i="49"/>
  <c r="L1492" i="49"/>
  <c r="L1488" i="49"/>
  <c r="L1484" i="49"/>
  <c r="L1480" i="49"/>
  <c r="L1476" i="49"/>
  <c r="L1472" i="49"/>
  <c r="L1468" i="49"/>
  <c r="L1464" i="49"/>
  <c r="L1460" i="49"/>
  <c r="L1456" i="49"/>
  <c r="L1452" i="49"/>
  <c r="L1448" i="49"/>
  <c r="L1444" i="49"/>
  <c r="L1440" i="49"/>
  <c r="L1436" i="49"/>
  <c r="L1432" i="49"/>
  <c r="L1428" i="49"/>
  <c r="L1424" i="49"/>
  <c r="L1420" i="49"/>
  <c r="L1416" i="49"/>
  <c r="L1412" i="49"/>
  <c r="L1408" i="49"/>
  <c r="L1404" i="49"/>
  <c r="L1400" i="49"/>
  <c r="L1396" i="49"/>
  <c r="L1392" i="49"/>
  <c r="L1388" i="49"/>
  <c r="L1384" i="49"/>
  <c r="L1380" i="49"/>
  <c r="L1376" i="49"/>
  <c r="L1372" i="49"/>
  <c r="L1368" i="49"/>
  <c r="L1402" i="49"/>
  <c r="L1398" i="49"/>
  <c r="L1394" i="49"/>
  <c r="L1390" i="49"/>
  <c r="L1386" i="49"/>
  <c r="L1382" i="49"/>
  <c r="L1378" i="49"/>
  <c r="L1374" i="49"/>
  <c r="L1370" i="49"/>
  <c r="L1366" i="49"/>
  <c r="L1362" i="49"/>
  <c r="L1358" i="49"/>
  <c r="L1354" i="49"/>
  <c r="L1350" i="49"/>
  <c r="L1346" i="49"/>
  <c r="L1342" i="49"/>
  <c r="L1338" i="49"/>
  <c r="L1334" i="49"/>
  <c r="L1330" i="49"/>
  <c r="L1326" i="49"/>
  <c r="L1322" i="49"/>
  <c r="L1318" i="49"/>
  <c r="L1314" i="49"/>
  <c r="L1310" i="49"/>
  <c r="L1306" i="49"/>
  <c r="L1302" i="49"/>
  <c r="L1298" i="49"/>
  <c r="L1294" i="49"/>
  <c r="L1290" i="49"/>
  <c r="L1286" i="49"/>
  <c r="L1282" i="49"/>
  <c r="L1278" i="49"/>
  <c r="L1274" i="49"/>
  <c r="L1270" i="49"/>
  <c r="L1266" i="49"/>
  <c r="L1262" i="49"/>
  <c r="L1258" i="49"/>
  <c r="L1254" i="49"/>
  <c r="L1250" i="49"/>
  <c r="L1246" i="49"/>
  <c r="L1242" i="49"/>
  <c r="L1238" i="49"/>
  <c r="L1234" i="49"/>
  <c r="L1230" i="49"/>
  <c r="L1226" i="49"/>
  <c r="L1222" i="49"/>
  <c r="L1218" i="49"/>
  <c r="L1214" i="49"/>
  <c r="L1210" i="49"/>
  <c r="L1206" i="49"/>
  <c r="L1202" i="49"/>
  <c r="L1198" i="49"/>
  <c r="L1194" i="49"/>
  <c r="L1190" i="49"/>
  <c r="L1186" i="49"/>
  <c r="L1182" i="49"/>
  <c r="L1178" i="49"/>
  <c r="L1174" i="49"/>
  <c r="L1170" i="49"/>
  <c r="L1166" i="49"/>
  <c r="L1162" i="49"/>
  <c r="L1158" i="49"/>
  <c r="L1154" i="49"/>
  <c r="L1150" i="49"/>
  <c r="L1146" i="49"/>
  <c r="L1142" i="49"/>
  <c r="L1138" i="49"/>
  <c r="L1134" i="49"/>
  <c r="L1130" i="49"/>
  <c r="L1126" i="49"/>
  <c r="L1122" i="49"/>
  <c r="L1118" i="49"/>
  <c r="L1114" i="49"/>
  <c r="L1110" i="49"/>
  <c r="L1106" i="49"/>
  <c r="L1102" i="49"/>
  <c r="L1098" i="49"/>
  <c r="L1094" i="49"/>
  <c r="L1090" i="49"/>
  <c r="L1086" i="49"/>
  <c r="L1082" i="49"/>
  <c r="L1078" i="49"/>
  <c r="L1074" i="49"/>
  <c r="L1070" i="49"/>
  <c r="L1066" i="49"/>
  <c r="L1364" i="49"/>
  <c r="L1360" i="49"/>
  <c r="L1356" i="49"/>
  <c r="L1352" i="49"/>
  <c r="L1348" i="49"/>
  <c r="L1344" i="49"/>
  <c r="L1340" i="49"/>
  <c r="L1336" i="49"/>
  <c r="L1332" i="49"/>
  <c r="L1328" i="49"/>
  <c r="L1324" i="49"/>
  <c r="L1320" i="49"/>
  <c r="L1316" i="49"/>
  <c r="L1312" i="49"/>
  <c r="L1308" i="49"/>
  <c r="L1304" i="49"/>
  <c r="L1300" i="49"/>
  <c r="L1296" i="49"/>
  <c r="L1292" i="49"/>
  <c r="L1288" i="49"/>
  <c r="L1284" i="49"/>
  <c r="L1280" i="49"/>
  <c r="L1276" i="49"/>
  <c r="L1272" i="49"/>
  <c r="L1268" i="49"/>
  <c r="L1264" i="49"/>
  <c r="L1260" i="49"/>
  <c r="L1256" i="49"/>
  <c r="L1252" i="49"/>
  <c r="L1248" i="49"/>
  <c r="L1244" i="49"/>
  <c r="L1240" i="49"/>
  <c r="L1236" i="49"/>
  <c r="L1232" i="49"/>
  <c r="L1228" i="49"/>
  <c r="L1224" i="49"/>
  <c r="L1220" i="49"/>
  <c r="L1216" i="49"/>
  <c r="L1212" i="49"/>
  <c r="L1208" i="49"/>
  <c r="L1204" i="49"/>
  <c r="L1200" i="49"/>
  <c r="L1196" i="49"/>
  <c r="L1192" i="49"/>
  <c r="L1188" i="49"/>
  <c r="L1184" i="49"/>
  <c r="L1180" i="49"/>
  <c r="L1176" i="49"/>
  <c r="L1172" i="49"/>
  <c r="L1168" i="49"/>
  <c r="L1164" i="49"/>
  <c r="L1160" i="49"/>
  <c r="L1156" i="49"/>
  <c r="L1152" i="49"/>
  <c r="L1148" i="49"/>
  <c r="L1144" i="49"/>
  <c r="L1140" i="49"/>
  <c r="L1136" i="49"/>
  <c r="L1132" i="49"/>
  <c r="L1128" i="49"/>
  <c r="L1124" i="49"/>
  <c r="L1120" i="49"/>
  <c r="L1116" i="49"/>
  <c r="L1112" i="49"/>
  <c r="L1108" i="49"/>
  <c r="L1104" i="49"/>
  <c r="L1100" i="49"/>
  <c r="L1096" i="49"/>
  <c r="L1092" i="49"/>
  <c r="L1088" i="49"/>
  <c r="L1084" i="49"/>
  <c r="L1080" i="49"/>
  <c r="L1076" i="49"/>
  <c r="L1072" i="49"/>
  <c r="L1068" i="49"/>
  <c r="L1062" i="49"/>
  <c r="L1058" i="49"/>
  <c r="L1054" i="49"/>
  <c r="L1050" i="49"/>
  <c r="L1046" i="49"/>
  <c r="L1042" i="49"/>
  <c r="L1038" i="49"/>
  <c r="L1034" i="49"/>
  <c r="L1030" i="49"/>
  <c r="L1026" i="49"/>
  <c r="L1022" i="49"/>
  <c r="L1018" i="49"/>
  <c r="L1014" i="49"/>
  <c r="L1010" i="49"/>
  <c r="L1006" i="49"/>
  <c r="L1002" i="49"/>
  <c r="L998" i="49"/>
  <c r="L994" i="49"/>
  <c r="L990" i="49"/>
  <c r="L986" i="49"/>
  <c r="L982" i="49"/>
  <c r="L978" i="49"/>
  <c r="L974" i="49"/>
  <c r="L970" i="49"/>
  <c r="L966" i="49"/>
  <c r="L962" i="49"/>
  <c r="L958" i="49"/>
  <c r="L954" i="49"/>
  <c r="L950" i="49"/>
  <c r="L946" i="49"/>
  <c r="L942" i="49"/>
  <c r="L938" i="49"/>
  <c r="L934" i="49"/>
  <c r="L930" i="49"/>
  <c r="L926" i="49"/>
  <c r="L922" i="49"/>
  <c r="L918" i="49"/>
  <c r="L914" i="49"/>
  <c r="L910" i="49"/>
  <c r="L906" i="49"/>
  <c r="L902" i="49"/>
  <c r="L898" i="49"/>
  <c r="L894" i="49"/>
  <c r="L890" i="49"/>
  <c r="L886" i="49"/>
  <c r="L882" i="49"/>
  <c r="L878" i="49"/>
  <c r="L874" i="49"/>
  <c r="L870" i="49"/>
  <c r="L866" i="49"/>
  <c r="L862" i="49"/>
  <c r="L858" i="49"/>
  <c r="L854" i="49"/>
  <c r="L850" i="49"/>
  <c r="L846" i="49"/>
  <c r="L842" i="49"/>
  <c r="L838" i="49"/>
  <c r="L834" i="49"/>
  <c r="L830" i="49"/>
  <c r="L826" i="49"/>
  <c r="L822" i="49"/>
  <c r="L818" i="49"/>
  <c r="L814" i="49"/>
  <c r="L810" i="49"/>
  <c r="L806" i="49"/>
  <c r="L802" i="49"/>
  <c r="L798" i="49"/>
  <c r="L794" i="49"/>
  <c r="L790" i="49"/>
  <c r="L786" i="49"/>
  <c r="L782" i="49"/>
  <c r="L778" i="49"/>
  <c r="L774" i="49"/>
  <c r="L1064" i="49"/>
  <c r="L1060" i="49"/>
  <c r="L1056" i="49"/>
  <c r="L1052" i="49"/>
  <c r="L1048" i="49"/>
  <c r="L1044" i="49"/>
  <c r="L1040" i="49"/>
  <c r="L1036" i="49"/>
  <c r="L1032" i="49"/>
  <c r="L1028" i="49"/>
  <c r="L1024" i="49"/>
  <c r="L1020" i="49"/>
  <c r="L1016" i="49"/>
  <c r="L1012" i="49"/>
  <c r="L1008" i="49"/>
  <c r="L1004" i="49"/>
  <c r="L1000" i="49"/>
  <c r="L996" i="49"/>
  <c r="L992" i="49"/>
  <c r="L988" i="49"/>
  <c r="L984" i="49"/>
  <c r="L980" i="49"/>
  <c r="L976" i="49"/>
  <c r="L972" i="49"/>
  <c r="L968" i="49"/>
  <c r="L964" i="49"/>
  <c r="L960" i="49"/>
  <c r="L956" i="49"/>
  <c r="L952" i="49"/>
  <c r="L948" i="49"/>
  <c r="L944" i="49"/>
  <c r="L940" i="49"/>
  <c r="L936" i="49"/>
  <c r="L932" i="49"/>
  <c r="L928" i="49"/>
  <c r="L924" i="49"/>
  <c r="L920" i="49"/>
  <c r="L916" i="49"/>
  <c r="L912" i="49"/>
  <c r="L908" i="49"/>
  <c r="L904" i="49"/>
  <c r="L900" i="49"/>
  <c r="L896" i="49"/>
  <c r="L892" i="49"/>
  <c r="L888" i="49"/>
  <c r="L884" i="49"/>
  <c r="L880" i="49"/>
  <c r="L876" i="49"/>
  <c r="L872" i="49"/>
  <c r="L868" i="49"/>
  <c r="L864" i="49"/>
  <c r="L860" i="49"/>
  <c r="L856" i="49"/>
  <c r="L852" i="49"/>
  <c r="L848" i="49"/>
  <c r="L844" i="49"/>
  <c r="L840" i="49"/>
  <c r="L836" i="49"/>
  <c r="L832" i="49"/>
  <c r="L828" i="49"/>
  <c r="L824" i="49"/>
  <c r="L820" i="49"/>
  <c r="L816" i="49"/>
  <c r="L812" i="49"/>
  <c r="L808" i="49"/>
  <c r="L804" i="49"/>
  <c r="L800" i="49"/>
  <c r="L796" i="49"/>
  <c r="L792" i="49"/>
  <c r="L788" i="49"/>
  <c r="L784" i="49"/>
  <c r="L780" i="49"/>
  <c r="L776" i="49"/>
  <c r="L772" i="49"/>
  <c r="K776" i="10"/>
  <c r="G776" i="10" s="1"/>
  <c r="K502" i="10"/>
  <c r="G502" i="10" s="1"/>
  <c r="K571" i="10"/>
  <c r="G571" i="10" s="1"/>
  <c r="AF21" i="48"/>
  <c r="K972" i="10"/>
  <c r="K755" i="49" s="1"/>
  <c r="Z43" i="48"/>
  <c r="K977" i="10"/>
  <c r="G977" i="10" s="1"/>
  <c r="K985" i="10"/>
  <c r="K759" i="49" s="1"/>
  <c r="K1001" i="10"/>
  <c r="K221" i="49" s="1"/>
  <c r="K1009" i="10"/>
  <c r="K1013" i="10"/>
  <c r="K182" i="49" s="1"/>
  <c r="K1019" i="10"/>
  <c r="K311" i="49" s="1"/>
  <c r="K1026" i="10"/>
  <c r="K426" i="49" s="1"/>
  <c r="K1034" i="10"/>
  <c r="K64" i="49" s="1"/>
  <c r="K1041" i="10"/>
  <c r="G1041" i="10" s="1"/>
  <c r="Z21" i="48"/>
  <c r="Z9" i="48"/>
  <c r="AF9" i="48"/>
  <c r="AD9" i="48"/>
  <c r="K952" i="10"/>
  <c r="K402" i="49" s="1"/>
  <c r="K960" i="10"/>
  <c r="K953" i="10"/>
  <c r="K161" i="49" s="1"/>
  <c r="K954" i="10"/>
  <c r="K156" i="49" s="1"/>
  <c r="K956" i="10"/>
  <c r="K961" i="10"/>
  <c r="K962" i="10"/>
  <c r="K964" i="10"/>
  <c r="K968" i="10"/>
  <c r="K84" i="49" s="1"/>
  <c r="K970" i="10"/>
  <c r="K532" i="49" s="1"/>
  <c r="K982" i="10"/>
  <c r="K758" i="49" s="1"/>
  <c r="K984" i="10"/>
  <c r="K119" i="49" s="1"/>
  <c r="K986" i="10"/>
  <c r="K114" i="49" s="1"/>
  <c r="K990" i="10"/>
  <c r="K324" i="49" s="1"/>
  <c r="K991" i="10"/>
  <c r="K120" i="49" s="1"/>
  <c r="K998" i="10"/>
  <c r="K306" i="49" s="1"/>
  <c r="K1000" i="10"/>
  <c r="K417" i="49" s="1"/>
  <c r="K1002" i="10"/>
  <c r="K448" i="49" s="1"/>
  <c r="K1008" i="10"/>
  <c r="K1011" i="10"/>
  <c r="G1011" i="10" s="1"/>
  <c r="K1012" i="10"/>
  <c r="K766" i="49" s="1"/>
  <c r="K1017" i="10"/>
  <c r="K281" i="49" s="1"/>
  <c r="K1018" i="10"/>
  <c r="K768" i="49" s="1"/>
  <c r="K1021" i="10"/>
  <c r="K227" i="49" s="1"/>
  <c r="K1022" i="10"/>
  <c r="K407" i="49" s="1"/>
  <c r="K1024" i="10"/>
  <c r="K59" i="49" s="1"/>
  <c r="K1025" i="10"/>
  <c r="K115" i="49" s="1"/>
  <c r="K1028" i="10"/>
  <c r="K99" i="49" s="1"/>
  <c r="K1029" i="10"/>
  <c r="K337" i="49" s="1"/>
  <c r="K1030" i="10"/>
  <c r="K47" i="49" s="1"/>
  <c r="K1036" i="10"/>
  <c r="K377" i="49" s="1"/>
  <c r="K1037" i="10"/>
  <c r="K505" i="49" s="1"/>
  <c r="K1042" i="10"/>
  <c r="G1042" i="10" s="1"/>
  <c r="K922" i="10"/>
  <c r="K196" i="49" s="1"/>
  <c r="K955" i="10"/>
  <c r="K151" i="49" s="1"/>
  <c r="K983" i="10"/>
  <c r="K522" i="49" s="1"/>
  <c r="K987" i="10"/>
  <c r="K760" i="49" s="1"/>
  <c r="K993" i="10"/>
  <c r="K763" i="49" s="1"/>
  <c r="K994" i="10"/>
  <c r="K44" i="49" s="1"/>
  <c r="K1038" i="10"/>
  <c r="K339" i="49" s="1"/>
  <c r="K1032" i="10"/>
  <c r="K322" i="49" s="1"/>
  <c r="K1033" i="10"/>
  <c r="K487" i="49" s="1"/>
  <c r="K950" i="10"/>
  <c r="K106" i="49" s="1"/>
  <c r="K963" i="10"/>
  <c r="K973" i="10"/>
  <c r="K756" i="49" s="1"/>
  <c r="K974" i="10"/>
  <c r="K510" i="49" s="1"/>
  <c r="K992" i="10"/>
  <c r="K762" i="49" s="1"/>
  <c r="K999" i="10"/>
  <c r="K230" i="49" s="1"/>
  <c r="K1039" i="10"/>
  <c r="K434" i="49" s="1"/>
  <c r="L770" i="49"/>
  <c r="K1040" i="10"/>
  <c r="K930" i="10"/>
  <c r="K260" i="49" s="1"/>
  <c r="K959" i="10"/>
  <c r="K967" i="10"/>
  <c r="K582" i="49" s="1"/>
  <c r="K981" i="10"/>
  <c r="K220" i="49" s="1"/>
  <c r="K989" i="10"/>
  <c r="K481" i="49" s="1"/>
  <c r="K997" i="10"/>
  <c r="K765" i="49" s="1"/>
  <c r="K926" i="10"/>
  <c r="K318" i="49" s="1"/>
  <c r="K951" i="10"/>
  <c r="K128" i="49" s="1"/>
  <c r="K957" i="10"/>
  <c r="K965" i="10"/>
  <c r="K81" i="49" s="1"/>
  <c r="K971" i="10"/>
  <c r="K387" i="49" s="1"/>
  <c r="K976" i="10"/>
  <c r="K995" i="10"/>
  <c r="K493" i="49" s="1"/>
  <c r="K958" i="10"/>
  <c r="K966" i="10"/>
  <c r="K553" i="49" s="1"/>
  <c r="K969" i="10"/>
  <c r="K316" i="49" s="1"/>
  <c r="K978" i="10"/>
  <c r="G978" i="10" s="1"/>
  <c r="K988" i="10"/>
  <c r="K761" i="49" s="1"/>
  <c r="K996" i="10"/>
  <c r="K764" i="49" s="1"/>
  <c r="K1010" i="10"/>
  <c r="K535" i="49" s="1"/>
  <c r="K1014" i="10"/>
  <c r="G1014" i="10" s="1"/>
  <c r="K1020" i="10"/>
  <c r="K100" i="49" s="1"/>
  <c r="K1023" i="10"/>
  <c r="K437" i="49" s="1"/>
  <c r="K1027" i="10"/>
  <c r="K287" i="49" s="1"/>
  <c r="K1031" i="10"/>
  <c r="K338" i="49" s="1"/>
  <c r="K1035" i="10"/>
  <c r="K130" i="49" s="1"/>
  <c r="K877" i="10"/>
  <c r="K357" i="49" s="1"/>
  <c r="K875" i="10"/>
  <c r="K427" i="49" s="1"/>
  <c r="K944" i="10"/>
  <c r="G944" i="10" s="1"/>
  <c r="K858" i="10"/>
  <c r="K259" i="49" s="1"/>
  <c r="K870" i="10"/>
  <c r="K300" i="49" s="1"/>
  <c r="K874" i="10"/>
  <c r="K372" i="49" s="1"/>
  <c r="K938" i="10"/>
  <c r="K186" i="49" s="1"/>
  <c r="K890" i="10"/>
  <c r="K71" i="49" s="1"/>
  <c r="K894" i="10"/>
  <c r="K424" i="49" s="1"/>
  <c r="K898" i="10"/>
  <c r="K551" i="49" s="1"/>
  <c r="K901" i="10"/>
  <c r="K266" i="49" s="1"/>
  <c r="K934" i="10"/>
  <c r="K446" i="49" s="1"/>
  <c r="K883" i="10"/>
  <c r="K859" i="10"/>
  <c r="K566" i="49" s="1"/>
  <c r="K893" i="10"/>
  <c r="K165" i="49" s="1"/>
  <c r="K897" i="10"/>
  <c r="K746" i="49" s="1"/>
  <c r="K857" i="10"/>
  <c r="K739" i="49" s="1"/>
  <c r="K867" i="10"/>
  <c r="K586" i="49" s="1"/>
  <c r="K900" i="10"/>
  <c r="K16" i="49" s="1"/>
  <c r="K903" i="10"/>
  <c r="K413" i="49" s="1"/>
  <c r="K920" i="10"/>
  <c r="K404" i="49" s="1"/>
  <c r="K921" i="10"/>
  <c r="K749" i="49" s="1"/>
  <c r="K924" i="10"/>
  <c r="K370" i="49" s="1"/>
  <c r="K925" i="10"/>
  <c r="K355" i="49" s="1"/>
  <c r="K928" i="10"/>
  <c r="K391" i="49" s="1"/>
  <c r="K929" i="10"/>
  <c r="K577" i="49" s="1"/>
  <c r="K932" i="10"/>
  <c r="K371" i="49" s="1"/>
  <c r="K933" i="10"/>
  <c r="K320" i="49" s="1"/>
  <c r="K864" i="10"/>
  <c r="K741" i="49" s="1"/>
  <c r="K936" i="10"/>
  <c r="K405" i="49" s="1"/>
  <c r="K937" i="10"/>
  <c r="K511" i="49" s="1"/>
  <c r="K876" i="10"/>
  <c r="K299" i="49" s="1"/>
  <c r="K885" i="10"/>
  <c r="K904" i="10"/>
  <c r="K747" i="49" s="1"/>
  <c r="K940" i="10"/>
  <c r="K750" i="49" s="1"/>
  <c r="K946" i="10"/>
  <c r="K947" i="10"/>
  <c r="K863" i="10"/>
  <c r="K470" i="49" s="1"/>
  <c r="K889" i="10"/>
  <c r="K265" i="49" s="1"/>
  <c r="K896" i="10"/>
  <c r="K554" i="49" s="1"/>
  <c r="K902" i="10"/>
  <c r="K169" i="49" s="1"/>
  <c r="K943" i="10"/>
  <c r="G943" i="10" s="1"/>
  <c r="K855" i="10"/>
  <c r="K549" i="49" s="1"/>
  <c r="K868" i="10"/>
  <c r="K550" i="49" s="1"/>
  <c r="K871" i="10"/>
  <c r="K465" i="49" s="1"/>
  <c r="L738" i="49" s="1"/>
  <c r="K862" i="10"/>
  <c r="K740" i="49" s="1"/>
  <c r="K866" i="10"/>
  <c r="K742" i="49" s="1"/>
  <c r="K869" i="10"/>
  <c r="K215" i="49" s="1"/>
  <c r="K879" i="10"/>
  <c r="K449" i="49" s="1"/>
  <c r="K945" i="10"/>
  <c r="K518" i="49" s="1"/>
  <c r="K891" i="10"/>
  <c r="K475" i="49" s="1"/>
  <c r="K899" i="10"/>
  <c r="K317" i="49" s="1"/>
  <c r="K919" i="10"/>
  <c r="K245" i="49" s="1"/>
  <c r="K923" i="10"/>
  <c r="K234" i="49" s="1"/>
  <c r="K927" i="10"/>
  <c r="K244" i="49" s="1"/>
  <c r="K931" i="10"/>
  <c r="K277" i="49" s="1"/>
  <c r="K935" i="10"/>
  <c r="K213" i="49" s="1"/>
  <c r="K939" i="10"/>
  <c r="K451" i="49" s="1"/>
  <c r="K895" i="10"/>
  <c r="K368" i="49" s="1"/>
  <c r="K892" i="10"/>
  <c r="K193" i="49" s="1"/>
  <c r="K886" i="10"/>
  <c r="K860" i="10"/>
  <c r="K258" i="49" s="1"/>
  <c r="K865" i="10"/>
  <c r="K323" i="49" s="1"/>
  <c r="K872" i="10"/>
  <c r="K411" i="49" s="1"/>
  <c r="K856" i="10"/>
  <c r="K197" i="49" s="1"/>
  <c r="K861" i="10"/>
  <c r="K471" i="49" s="1"/>
  <c r="K873" i="10"/>
  <c r="K743" i="49" s="1"/>
  <c r="K884" i="10"/>
  <c r="K878" i="10"/>
  <c r="K744" i="49" s="1"/>
  <c r="K210" i="10"/>
  <c r="K28" i="49" s="1"/>
  <c r="K207" i="10"/>
  <c r="K340" i="49" s="1"/>
  <c r="K208" i="10"/>
  <c r="K149" i="49" s="1"/>
  <c r="K209" i="10"/>
  <c r="K207" i="49" s="1"/>
  <c r="K212" i="10"/>
  <c r="K319" i="49" s="1"/>
  <c r="K219" i="10"/>
  <c r="K629" i="49" s="1"/>
  <c r="K229" i="10"/>
  <c r="K199" i="10"/>
  <c r="K624" i="49" s="1"/>
  <c r="K202" i="10"/>
  <c r="K267" i="49" s="1"/>
  <c r="K206" i="10"/>
  <c r="K91" i="49" s="1"/>
  <c r="K213" i="10"/>
  <c r="K626" i="49" s="1"/>
  <c r="K214" i="10"/>
  <c r="K627" i="49" s="1"/>
  <c r="K216" i="10"/>
  <c r="K92" i="49" s="1"/>
  <c r="K217" i="10"/>
  <c r="K537" i="49" s="1"/>
  <c r="K220" i="10"/>
  <c r="K630" i="49" s="1"/>
  <c r="K230" i="10"/>
  <c r="G230" i="10" s="1"/>
  <c r="K231" i="10"/>
  <c r="K232" i="10"/>
  <c r="G232" i="10" s="1"/>
  <c r="K754" i="10"/>
  <c r="G754" i="10" s="1"/>
  <c r="K749" i="10"/>
  <c r="K526" i="49" s="1"/>
  <c r="K744" i="10"/>
  <c r="K573" i="49" s="1"/>
  <c r="K739" i="10"/>
  <c r="K240" i="49" s="1"/>
  <c r="K215" i="10"/>
  <c r="K88" i="49" s="1"/>
  <c r="K198" i="10"/>
  <c r="K516" i="49" s="1"/>
  <c r="K200" i="10"/>
  <c r="K77" i="49" s="1"/>
  <c r="K201" i="10"/>
  <c r="K584" i="49" s="1"/>
  <c r="K203" i="10"/>
  <c r="K146" i="49" s="1"/>
  <c r="K204" i="10"/>
  <c r="K625" i="49" s="1"/>
  <c r="K205" i="10"/>
  <c r="K27" i="49" s="1"/>
  <c r="K211" i="10"/>
  <c r="K7" i="49" s="1"/>
  <c r="K218" i="10"/>
  <c r="K628" i="49" s="1"/>
  <c r="K620" i="10"/>
  <c r="K70" i="49" s="1"/>
  <c r="K619" i="10"/>
  <c r="K134" i="49" s="1"/>
  <c r="K617" i="10"/>
  <c r="K369" i="49" s="1"/>
  <c r="K616" i="10"/>
  <c r="K262" i="49" s="1"/>
  <c r="K608" i="10"/>
  <c r="K593" i="10"/>
  <c r="K447" i="49" s="1"/>
  <c r="K589" i="10"/>
  <c r="K350" i="49" s="1"/>
  <c r="K588" i="10"/>
  <c r="K228" i="49" s="1"/>
  <c r="K586" i="10"/>
  <c r="K696" i="49" s="1"/>
  <c r="K457" i="10"/>
  <c r="K121" i="49" s="1"/>
  <c r="K455" i="10"/>
  <c r="K672" i="49" s="1"/>
  <c r="K454" i="10"/>
  <c r="K480" i="49" s="1"/>
  <c r="K453" i="10"/>
  <c r="K174" i="49" s="1"/>
  <c r="K449" i="10"/>
  <c r="K354" i="49" s="1"/>
  <c r="K443" i="10"/>
  <c r="G443" i="10" s="1"/>
  <c r="K441" i="10"/>
  <c r="K469" i="49" s="1"/>
  <c r="K440" i="10"/>
  <c r="K184" i="49" s="1"/>
  <c r="K439" i="10"/>
  <c r="K235" i="49" s="1"/>
  <c r="K435" i="10"/>
  <c r="K557" i="49" s="1"/>
  <c r="K433" i="10"/>
  <c r="K669" i="49" s="1"/>
  <c r="K428" i="10"/>
  <c r="K385" i="49" s="1"/>
  <c r="K419" i="10"/>
  <c r="K56" i="49" s="1"/>
  <c r="K322" i="10"/>
  <c r="K650" i="49" s="1"/>
  <c r="K276" i="10"/>
  <c r="K588" i="49" s="1"/>
  <c r="K256" i="10"/>
  <c r="K251" i="10"/>
  <c r="K496" i="49" s="1"/>
  <c r="K249" i="10"/>
  <c r="K247" i="49" s="1"/>
  <c r="K248" i="10"/>
  <c r="K135" i="49" s="1"/>
  <c r="K247" i="10"/>
  <c r="K76" i="49" s="1"/>
  <c r="K245" i="10"/>
  <c r="K488" i="49" s="1"/>
  <c r="K243" i="10"/>
  <c r="K331" i="49" s="1"/>
  <c r="K241" i="10"/>
  <c r="K343" i="49" s="1"/>
  <c r="K240" i="10"/>
  <c r="K5" i="49" s="1"/>
  <c r="L5" i="49" s="1"/>
  <c r="K624" i="10"/>
  <c r="K210" i="49" s="1"/>
  <c r="K742" i="10"/>
  <c r="K98" i="49" s="1"/>
  <c r="K552" i="10"/>
  <c r="K409" i="49" s="1"/>
  <c r="K549" i="10"/>
  <c r="K548" i="10"/>
  <c r="K284" i="49" s="1"/>
  <c r="K546" i="10"/>
  <c r="K57" i="10"/>
  <c r="K589" i="49" s="1"/>
  <c r="K811" i="10"/>
  <c r="K733" i="49" s="1"/>
  <c r="K810" i="10"/>
  <c r="G810" i="10" s="1"/>
  <c r="K808" i="10"/>
  <c r="K187" i="49" s="1"/>
  <c r="K803" i="10"/>
  <c r="K730" i="49" s="1"/>
  <c r="K787" i="10"/>
  <c r="K225" i="49" s="1"/>
  <c r="K786" i="10"/>
  <c r="K727" i="49" s="1"/>
  <c r="K780" i="10"/>
  <c r="K779" i="10"/>
  <c r="K273" i="49" s="1"/>
  <c r="K763" i="10"/>
  <c r="K237" i="49" s="1"/>
  <c r="K462" i="10"/>
  <c r="K463" i="49" s="1"/>
  <c r="K85" i="10"/>
  <c r="K82" i="10"/>
  <c r="K25" i="49" s="1"/>
  <c r="K79" i="10"/>
  <c r="K212" i="49" s="1"/>
  <c r="K193" i="10"/>
  <c r="K186" i="10"/>
  <c r="K278" i="49" s="1"/>
  <c r="K184" i="10"/>
  <c r="K188" i="49" s="1"/>
  <c r="K557" i="10"/>
  <c r="K264" i="49" s="1"/>
  <c r="K553" i="10"/>
  <c r="K692" i="49" s="1"/>
  <c r="K487" i="10"/>
  <c r="K190" i="49" s="1"/>
  <c r="K485" i="10"/>
  <c r="K497" i="49" s="1"/>
  <c r="K484" i="10"/>
  <c r="K332" i="49" s="1"/>
  <c r="K483" i="10"/>
  <c r="K198" i="49" s="1"/>
  <c r="K482" i="10"/>
  <c r="K89" i="49" s="1"/>
  <c r="K698" i="10"/>
  <c r="K460" i="49" s="1"/>
  <c r="K517" i="10"/>
  <c r="K363" i="49" s="1"/>
  <c r="K182" i="10"/>
  <c r="K351" i="49" s="1"/>
  <c r="K170" i="10"/>
  <c r="K326" i="49" s="1"/>
  <c r="K183" i="10"/>
  <c r="K108" i="49" s="1"/>
  <c r="K181" i="10"/>
  <c r="K290" i="49" s="1"/>
  <c r="K180" i="10"/>
  <c r="K422" i="49" s="1"/>
  <c r="K178" i="10"/>
  <c r="K147" i="49" s="1"/>
  <c r="K411" i="10"/>
  <c r="G411" i="10" s="1"/>
  <c r="K351" i="10"/>
  <c r="K111" i="49" s="1"/>
  <c r="K349" i="10"/>
  <c r="K392" i="49" s="1"/>
  <c r="K347" i="10"/>
  <c r="K302" i="49" s="1"/>
  <c r="K345" i="10"/>
  <c r="K431" i="49" s="1"/>
  <c r="K330" i="10"/>
  <c r="K278" i="10"/>
  <c r="K365" i="49" s="1"/>
  <c r="K691" i="10"/>
  <c r="K255" i="49" s="1"/>
  <c r="K667" i="10"/>
  <c r="K157" i="49" s="1"/>
  <c r="K628" i="10"/>
  <c r="K705" i="49" s="1"/>
  <c r="K538" i="10"/>
  <c r="K206" i="49" s="1"/>
  <c r="K536" i="10"/>
  <c r="K72" i="49" s="1"/>
  <c r="K535" i="10"/>
  <c r="K690" i="49" s="1"/>
  <c r="K534" i="10"/>
  <c r="K178" i="49" s="1"/>
  <c r="K533" i="10"/>
  <c r="K689" i="49" s="1"/>
  <c r="K519" i="10"/>
  <c r="K479" i="49" s="1"/>
  <c r="K507" i="10"/>
  <c r="K490" i="10"/>
  <c r="K124" i="49" s="1"/>
  <c r="K188" i="10"/>
  <c r="K254" i="49" s="1"/>
  <c r="K50" i="10"/>
  <c r="K288" i="49" s="1"/>
  <c r="K49" i="10"/>
  <c r="K256" i="49" s="1"/>
  <c r="K580" i="10"/>
  <c r="K477" i="10"/>
  <c r="G477" i="10" s="1"/>
  <c r="K166" i="10"/>
  <c r="G166" i="10" s="1"/>
  <c r="K163" i="10"/>
  <c r="G163" i="10" s="1"/>
  <c r="K162" i="10"/>
  <c r="K146" i="10"/>
  <c r="K442" i="49" s="1"/>
  <c r="K280" i="10"/>
  <c r="K643" i="49" s="1"/>
  <c r="K11" i="10"/>
  <c r="K36" i="49" s="1"/>
  <c r="K46" i="10"/>
  <c r="K310" i="49" s="1"/>
  <c r="K45" i="10"/>
  <c r="K41" i="49" s="1"/>
  <c r="K65" i="10"/>
  <c r="G65" i="10" s="1"/>
  <c r="K64" i="10"/>
  <c r="K63" i="10"/>
  <c r="K563" i="49" s="1"/>
  <c r="K62" i="10"/>
  <c r="G62" i="10" s="1"/>
  <c r="K60" i="10"/>
  <c r="K562" i="49" s="1"/>
  <c r="K59" i="10"/>
  <c r="K183" i="49" s="1"/>
  <c r="K58" i="10"/>
  <c r="K399" i="49" s="1"/>
  <c r="K848" i="10"/>
  <c r="K847" i="10"/>
  <c r="K831" i="10"/>
  <c r="K444" i="49" s="1"/>
  <c r="K826" i="10"/>
  <c r="K231" i="49" s="1"/>
  <c r="K799" i="10"/>
  <c r="K440" i="49" s="1"/>
  <c r="K712" i="10"/>
  <c r="K214" i="49" s="1"/>
  <c r="K710" i="10"/>
  <c r="K720" i="49" s="1"/>
  <c r="K693" i="10"/>
  <c r="K671" i="10"/>
  <c r="K401" i="49" s="1"/>
  <c r="K669" i="10"/>
  <c r="K712" i="49" s="1"/>
  <c r="K530" i="10"/>
  <c r="K73" i="49" s="1"/>
  <c r="K523" i="10"/>
  <c r="K289" i="49" s="1"/>
  <c r="K521" i="10"/>
  <c r="K189" i="49" s="1"/>
  <c r="K470" i="10"/>
  <c r="K423" i="49" s="1"/>
  <c r="K469" i="10"/>
  <c r="K506" i="49" s="1"/>
  <c r="K468" i="10"/>
  <c r="K675" i="49" s="1"/>
  <c r="K466" i="10"/>
  <c r="K31" i="49" s="1"/>
  <c r="K426" i="10"/>
  <c r="K200" i="49" s="1"/>
  <c r="K425" i="10"/>
  <c r="K668" i="49" s="1"/>
  <c r="K424" i="10"/>
  <c r="K484" i="49" s="1"/>
  <c r="K423" i="10"/>
  <c r="K39" i="49" s="1"/>
  <c r="K260" i="10"/>
  <c r="K258" i="10"/>
  <c r="G258" i="10" s="1"/>
  <c r="K169" i="10"/>
  <c r="K46" i="49" s="1"/>
  <c r="K77" i="10"/>
  <c r="K180" i="49" s="1"/>
  <c r="K75" i="10"/>
  <c r="K13" i="49" s="1"/>
  <c r="K73" i="10"/>
  <c r="K79" i="49" s="1"/>
  <c r="K71" i="10"/>
  <c r="K443" i="49" s="1"/>
  <c r="K69" i="10"/>
  <c r="K203" i="49" s="1"/>
  <c r="L601" i="49" s="1"/>
  <c r="K762" i="10"/>
  <c r="K63" i="49" s="1"/>
  <c r="K760" i="10"/>
  <c r="K40" i="49" s="1"/>
  <c r="K663" i="10"/>
  <c r="K141" i="49" s="1"/>
  <c r="K656" i="10"/>
  <c r="G656" i="10" s="1"/>
  <c r="K651" i="10"/>
  <c r="K597" i="10"/>
  <c r="K280" i="49" s="1"/>
  <c r="K501" i="10"/>
  <c r="K682" i="49" s="1"/>
  <c r="K500" i="10"/>
  <c r="K433" i="49" s="1"/>
  <c r="K497" i="10"/>
  <c r="K680" i="49" s="1"/>
  <c r="K496" i="10"/>
  <c r="K333" i="49" s="1"/>
  <c r="K493" i="10"/>
  <c r="K429" i="49" s="1"/>
  <c r="K475" i="10"/>
  <c r="K138" i="49" s="1"/>
  <c r="K431" i="10"/>
  <c r="K48" i="49" s="1"/>
  <c r="K409" i="10"/>
  <c r="K538" i="49" s="1"/>
  <c r="K397" i="10"/>
  <c r="K416" i="49" s="1"/>
  <c r="K396" i="10"/>
  <c r="K543" i="49" s="1"/>
  <c r="K395" i="10"/>
  <c r="K285" i="49" s="1"/>
  <c r="K393" i="10"/>
  <c r="K666" i="49" s="1"/>
  <c r="K391" i="10"/>
  <c r="K389" i="49" s="1"/>
  <c r="K389" i="10"/>
  <c r="K168" i="49" s="1"/>
  <c r="K388" i="10"/>
  <c r="K665" i="49" s="1"/>
  <c r="K380" i="10"/>
  <c r="K662" i="49" s="1"/>
  <c r="K367" i="10"/>
  <c r="G367" i="10" s="1"/>
  <c r="K366" i="10"/>
  <c r="K217" i="49" s="1"/>
  <c r="K362" i="10"/>
  <c r="K658" i="49" s="1"/>
  <c r="K360" i="10"/>
  <c r="K515" i="49" s="1"/>
  <c r="K320" i="10"/>
  <c r="K494" i="49" s="1"/>
  <c r="K318" i="10"/>
  <c r="K649" i="49" s="1"/>
  <c r="K316" i="10"/>
  <c r="K519" i="49" s="1"/>
  <c r="K296" i="10"/>
  <c r="K282" i="10"/>
  <c r="K43" i="49" s="1"/>
  <c r="K42" i="10"/>
  <c r="K8" i="49" s="1"/>
  <c r="K850" i="10"/>
  <c r="K529" i="49" s="1"/>
  <c r="K451" i="10"/>
  <c r="K122" i="49" s="1"/>
  <c r="K421" i="10"/>
  <c r="K425" i="49" s="1"/>
  <c r="K294" i="10"/>
  <c r="K293" i="10"/>
  <c r="K646" i="49" s="1"/>
  <c r="K287" i="10"/>
  <c r="K645" i="49" s="1"/>
  <c r="K285" i="10"/>
  <c r="K211" i="49" s="1"/>
  <c r="K800" i="10"/>
  <c r="K181" i="49" s="1"/>
  <c r="K795" i="10"/>
  <c r="K123" i="49" s="1"/>
  <c r="K794" i="10"/>
  <c r="K248" i="49" s="1"/>
  <c r="K792" i="10"/>
  <c r="K24" i="49" s="1"/>
  <c r="K782" i="10"/>
  <c r="G782" i="10" s="1"/>
  <c r="K706" i="10"/>
  <c r="K495" i="49" s="1"/>
  <c r="K705" i="10"/>
  <c r="K82" i="49" s="1"/>
  <c r="K703" i="10"/>
  <c r="K95" i="49" s="1"/>
  <c r="K702" i="10"/>
  <c r="K37" i="49" s="1"/>
  <c r="K701" i="10"/>
  <c r="K719" i="49" s="1"/>
  <c r="K699" i="10"/>
  <c r="K202" i="49" s="1"/>
  <c r="K689" i="10"/>
  <c r="K344" i="49" s="1"/>
  <c r="K655" i="10"/>
  <c r="K653" i="10"/>
  <c r="G653" i="10" s="1"/>
  <c r="K603" i="10"/>
  <c r="K700" i="49" s="1"/>
  <c r="K602" i="10"/>
  <c r="K170" i="49" s="1"/>
  <c r="K601" i="10"/>
  <c r="K296" i="49" s="1"/>
  <c r="K598" i="10"/>
  <c r="K699" i="49" s="1"/>
  <c r="K492" i="10"/>
  <c r="K97" i="49" s="1"/>
  <c r="K378" i="10"/>
  <c r="K204" i="49" s="1"/>
  <c r="K376" i="10"/>
  <c r="K388" i="49" s="1"/>
  <c r="K374" i="10"/>
  <c r="K445" i="49" s="1"/>
  <c r="K370" i="10"/>
  <c r="G370" i="10" s="1"/>
  <c r="K369" i="10"/>
  <c r="K96" i="49" s="1"/>
  <c r="K357" i="10"/>
  <c r="K257" i="49" s="1"/>
  <c r="K355" i="10"/>
  <c r="K10" i="49" s="1"/>
  <c r="K353" i="10"/>
  <c r="K498" i="49" s="1"/>
  <c r="K34" i="10"/>
  <c r="K55" i="10"/>
  <c r="K329" i="49" s="1"/>
  <c r="K51" i="10"/>
  <c r="K282" i="49" s="1"/>
  <c r="L282" i="49" s="1"/>
  <c r="K839" i="10"/>
  <c r="K342" i="49" s="1"/>
  <c r="K838" i="10"/>
  <c r="K461" i="49" s="1"/>
  <c r="K834" i="10"/>
  <c r="K32" i="49" s="1"/>
  <c r="K823" i="10"/>
  <c r="K569" i="49" s="1"/>
  <c r="K822" i="10"/>
  <c r="K386" i="49" s="1"/>
  <c r="K818" i="10"/>
  <c r="K585" i="49" s="1"/>
  <c r="K773" i="10"/>
  <c r="K568" i="49" s="1"/>
  <c r="K771" i="10"/>
  <c r="K292" i="49" s="1"/>
  <c r="K769" i="10"/>
  <c r="K209" i="49" s="1"/>
  <c r="K768" i="10"/>
  <c r="K65" i="49" s="1"/>
  <c r="K766" i="10"/>
  <c r="K185" i="49" s="1"/>
  <c r="K675" i="10"/>
  <c r="K269" i="49" s="1"/>
  <c r="K665" i="10"/>
  <c r="K711" i="49" s="1"/>
  <c r="K635" i="10"/>
  <c r="K544" i="49" s="1"/>
  <c r="K634" i="10"/>
  <c r="K486" i="49" s="1"/>
  <c r="K633" i="10"/>
  <c r="K313" i="49" s="1"/>
  <c r="K632" i="10"/>
  <c r="K517" i="49" s="1"/>
  <c r="K629" i="10"/>
  <c r="K489" i="49" s="1"/>
  <c r="K610" i="10"/>
  <c r="K397" i="49" s="1"/>
  <c r="K532" i="10"/>
  <c r="K564" i="49" s="1"/>
  <c r="K581" i="10"/>
  <c r="K528" i="10"/>
  <c r="K275" i="49" s="1"/>
  <c r="K527" i="10"/>
  <c r="K688" i="49" s="1"/>
  <c r="K526" i="10"/>
  <c r="K403" i="49" s="1"/>
  <c r="K524" i="10"/>
  <c r="K686" i="49" s="1"/>
  <c r="K489" i="10"/>
  <c r="K139" i="49" s="1"/>
  <c r="K461" i="10"/>
  <c r="K308" i="49" s="1"/>
  <c r="K460" i="10"/>
  <c r="K118" i="49" s="1"/>
  <c r="K448" i="10"/>
  <c r="K492" i="49" s="1"/>
  <c r="K447" i="10"/>
  <c r="K298" i="49" s="1"/>
  <c r="K430" i="10"/>
  <c r="K570" i="49" s="1"/>
  <c r="K417" i="10"/>
  <c r="K42" i="49" s="1"/>
  <c r="K416" i="10"/>
  <c r="K476" i="49" s="1"/>
  <c r="K343" i="10"/>
  <c r="K336" i="49" s="1"/>
  <c r="K342" i="10"/>
  <c r="K223" i="49" s="1"/>
  <c r="K338" i="10"/>
  <c r="K653" i="49" s="1"/>
  <c r="K336" i="10"/>
  <c r="K333" i="10"/>
  <c r="K321" i="49" s="1"/>
  <c r="K192" i="10"/>
  <c r="G192" i="10" s="1"/>
  <c r="K177" i="10"/>
  <c r="K574" i="49" s="1"/>
  <c r="K176" i="10"/>
  <c r="K22" i="49" s="1"/>
  <c r="K175" i="10"/>
  <c r="K415" i="49" s="1"/>
  <c r="K567" i="10"/>
  <c r="K541" i="49" s="1"/>
  <c r="K566" i="10"/>
  <c r="K295" i="49" s="1"/>
  <c r="K564" i="10"/>
  <c r="K109" i="49" s="1"/>
  <c r="K563" i="10"/>
  <c r="K152" i="49" s="1"/>
  <c r="K561" i="10"/>
  <c r="K94" i="49" s="1"/>
  <c r="K545" i="10"/>
  <c r="G545" i="10" s="1"/>
  <c r="K515" i="10"/>
  <c r="K381" i="49" s="1"/>
  <c r="K511" i="10"/>
  <c r="K683" i="49" s="1"/>
  <c r="K510" i="10"/>
  <c r="K509" i="10"/>
  <c r="K272" i="49" s="1"/>
  <c r="K508" i="10"/>
  <c r="K459" i="49" s="1"/>
  <c r="K499" i="10"/>
  <c r="K681" i="49" s="1"/>
  <c r="K481" i="10"/>
  <c r="K678" i="49" s="1"/>
  <c r="K386" i="10"/>
  <c r="K112" i="49" s="1"/>
  <c r="K384" i="10"/>
  <c r="K663" i="49" s="1"/>
  <c r="K382" i="10"/>
  <c r="K224" i="49" s="1"/>
  <c r="K314" i="10"/>
  <c r="K648" i="49" s="1"/>
  <c r="K309" i="10"/>
  <c r="K356" i="49" s="1"/>
  <c r="K307" i="10"/>
  <c r="K34" i="49" s="1"/>
  <c r="K306" i="10"/>
  <c r="K30" i="49" s="1"/>
  <c r="K305" i="10"/>
  <c r="K514" i="49" s="1"/>
  <c r="K303" i="10"/>
  <c r="K35" i="49" s="1"/>
  <c r="K301" i="10"/>
  <c r="K345" i="49" s="1"/>
  <c r="K298" i="10"/>
  <c r="K275" i="10"/>
  <c r="K641" i="49" s="1"/>
  <c r="K273" i="10"/>
  <c r="K236" i="49" s="1"/>
  <c r="K272" i="10"/>
  <c r="K373" i="49" s="1"/>
  <c r="K271" i="10"/>
  <c r="K576" i="49" s="1"/>
  <c r="K269" i="10"/>
  <c r="K587" i="49" s="1"/>
  <c r="K267" i="10"/>
  <c r="K349" i="49" s="1"/>
  <c r="K265" i="10"/>
  <c r="K523" i="49" s="1"/>
  <c r="K264" i="10"/>
  <c r="K14" i="49" s="1"/>
  <c r="K253" i="10"/>
  <c r="K502" i="49" s="1"/>
  <c r="K237" i="10"/>
  <c r="K347" i="49" s="1"/>
  <c r="K144" i="10"/>
  <c r="K619" i="49" s="1"/>
  <c r="K124" i="10"/>
  <c r="G124" i="10" s="1"/>
  <c r="K120" i="10"/>
  <c r="K616" i="49" s="1"/>
  <c r="K118" i="10"/>
  <c r="K376" i="49" s="1"/>
  <c r="K116" i="10"/>
  <c r="K614" i="49" s="1"/>
  <c r="K114" i="10"/>
  <c r="K613" i="49" s="1"/>
  <c r="K112" i="10"/>
  <c r="K143" i="49" s="1"/>
  <c r="K110" i="10"/>
  <c r="K439" i="49" s="1"/>
  <c r="K108" i="10"/>
  <c r="K104" i="49" s="1"/>
  <c r="K106" i="10"/>
  <c r="K136" i="49" s="1"/>
  <c r="K104" i="10"/>
  <c r="K102" i="49" s="1"/>
  <c r="K102" i="10"/>
  <c r="K263" i="49" s="1"/>
  <c r="K100" i="10"/>
  <c r="K607" i="49" s="1"/>
  <c r="K98" i="10"/>
  <c r="K155" i="49" s="1"/>
  <c r="K96" i="10"/>
  <c r="K286" i="49" s="1"/>
  <c r="K94" i="10"/>
  <c r="K513" i="49" s="1"/>
  <c r="K92" i="10"/>
  <c r="K606" i="49" s="1"/>
  <c r="K87" i="10"/>
  <c r="K54" i="10"/>
  <c r="K18" i="49" s="1"/>
  <c r="K807" i="10"/>
  <c r="K575" i="49" s="1"/>
  <c r="K791" i="10"/>
  <c r="K330" i="49" s="1"/>
  <c r="K830" i="10"/>
  <c r="K78" i="49" s="1"/>
  <c r="K778" i="10"/>
  <c r="K457" i="49" s="1"/>
  <c r="K35" i="10"/>
  <c r="G35" i="10" s="1"/>
  <c r="K53" i="10"/>
  <c r="K129" i="49" s="1"/>
  <c r="K52" i="10"/>
  <c r="K192" i="49" s="1"/>
  <c r="K48" i="10"/>
  <c r="K11" i="49" s="1"/>
  <c r="K47" i="10"/>
  <c r="K191" i="49" s="1"/>
  <c r="K83" i="10"/>
  <c r="K80" i="49" s="1"/>
  <c r="K81" i="10"/>
  <c r="K12" i="49" s="1"/>
  <c r="K80" i="10"/>
  <c r="K335" i="49" s="1"/>
  <c r="K78" i="10"/>
  <c r="K45" i="49" s="1"/>
  <c r="K76" i="10"/>
  <c r="K177" i="49" s="1"/>
  <c r="K74" i="10"/>
  <c r="K176" i="49" s="1"/>
  <c r="K72" i="10"/>
  <c r="K605" i="49" s="1"/>
  <c r="L602" i="49" s="1"/>
  <c r="K70" i="10"/>
  <c r="K144" i="49" s="1"/>
  <c r="K68" i="10"/>
  <c r="K393" i="49" s="1"/>
  <c r="K827" i="10"/>
  <c r="K327" i="49" s="1"/>
  <c r="K812" i="10"/>
  <c r="K804" i="10"/>
  <c r="K731" i="49" s="1"/>
  <c r="K801" i="10"/>
  <c r="K729" i="49" s="1"/>
  <c r="K790" i="10"/>
  <c r="K728" i="49" s="1"/>
  <c r="K788" i="10"/>
  <c r="K113" i="49" s="1"/>
  <c r="K775" i="10"/>
  <c r="K725" i="49" s="1"/>
  <c r="K774" i="10"/>
  <c r="K552" i="49" s="1"/>
  <c r="K772" i="10"/>
  <c r="K724" i="49" s="1"/>
  <c r="K764" i="10"/>
  <c r="K50" i="49" s="1"/>
  <c r="K755" i="10"/>
  <c r="K748" i="10"/>
  <c r="K367" i="49" s="1"/>
  <c r="K736" i="10"/>
  <c r="K19" i="49" s="1"/>
  <c r="K711" i="10"/>
  <c r="K379" i="49" s="1"/>
  <c r="K25" i="10"/>
  <c r="K598" i="49" s="1"/>
  <c r="K17" i="10"/>
  <c r="K595" i="49" s="1"/>
  <c r="K13" i="10"/>
  <c r="K85" i="49" s="1"/>
  <c r="K9" i="10"/>
  <c r="K159" i="49" s="1"/>
  <c r="K41" i="10"/>
  <c r="K116" i="49" s="1"/>
  <c r="K56" i="10"/>
  <c r="K153" i="49" s="1"/>
  <c r="K44" i="10"/>
  <c r="K127" i="49" s="1"/>
  <c r="K43" i="10"/>
  <c r="K126" i="49" s="1"/>
  <c r="K851" i="10"/>
  <c r="G851" i="10" s="1"/>
  <c r="K849" i="10"/>
  <c r="G849" i="10" s="1"/>
  <c r="K842" i="10"/>
  <c r="K835" i="10"/>
  <c r="K261" i="49" s="1"/>
  <c r="K819" i="10"/>
  <c r="K524" i="49" s="1"/>
  <c r="K798" i="10"/>
  <c r="K33" i="49" s="1"/>
  <c r="K796" i="10"/>
  <c r="K75" i="49" s="1"/>
  <c r="K781" i="10"/>
  <c r="K467" i="49" s="1"/>
  <c r="K770" i="10"/>
  <c r="K145" i="49" s="1"/>
  <c r="K759" i="10"/>
  <c r="K312" i="49" s="1"/>
  <c r="K745" i="10"/>
  <c r="K303" i="49" s="1"/>
  <c r="K733" i="10"/>
  <c r="K420" i="49" s="1"/>
  <c r="K673" i="10"/>
  <c r="K454" i="49" s="1"/>
  <c r="K697" i="10"/>
  <c r="K87" i="49" s="1"/>
  <c r="K690" i="10"/>
  <c r="G690" i="10" s="1"/>
  <c r="K654" i="10"/>
  <c r="K652" i="10"/>
  <c r="K627" i="10"/>
  <c r="K704" i="49" s="1"/>
  <c r="K625" i="10"/>
  <c r="K579" i="49" s="1"/>
  <c r="K611" i="10"/>
  <c r="K609" i="10"/>
  <c r="K394" i="49" s="1"/>
  <c r="K596" i="10"/>
  <c r="K66" i="49" s="1"/>
  <c r="K594" i="10"/>
  <c r="K697" i="49" s="1"/>
  <c r="K570" i="10"/>
  <c r="K694" i="49" s="1"/>
  <c r="K560" i="10"/>
  <c r="K293" i="49" s="1"/>
  <c r="K558" i="10"/>
  <c r="K693" i="49" s="1"/>
  <c r="K539" i="10"/>
  <c r="K547" i="49" s="1"/>
  <c r="K531" i="10"/>
  <c r="K55" i="49" s="1"/>
  <c r="K520" i="10"/>
  <c r="K360" i="49" s="1"/>
  <c r="K506" i="10"/>
  <c r="G506" i="10" s="1"/>
  <c r="K488" i="10"/>
  <c r="K419" i="49" s="1"/>
  <c r="K476" i="10"/>
  <c r="K359" i="10"/>
  <c r="K291" i="49" s="1"/>
  <c r="K284" i="10"/>
  <c r="K644" i="49" s="1"/>
  <c r="L638" i="49" s="1"/>
  <c r="K709" i="10"/>
  <c r="K561" i="49" s="1"/>
  <c r="K707" i="10"/>
  <c r="K503" i="49" s="1"/>
  <c r="K661" i="10"/>
  <c r="K52" i="49" s="1"/>
  <c r="K650" i="10"/>
  <c r="K636" i="10"/>
  <c r="K545" i="49" s="1"/>
  <c r="K623" i="10"/>
  <c r="K67" i="49" s="1"/>
  <c r="L67" i="49" s="1"/>
  <c r="K621" i="10"/>
  <c r="K305" i="49" s="1"/>
  <c r="K590" i="10"/>
  <c r="K283" i="49" s="1"/>
  <c r="K568" i="10"/>
  <c r="K534" i="49" s="1"/>
  <c r="K554" i="10"/>
  <c r="K436" i="49" s="1"/>
  <c r="K537" i="10"/>
  <c r="K148" i="49" s="1"/>
  <c r="K529" i="10"/>
  <c r="K490" i="49" s="1"/>
  <c r="K518" i="10"/>
  <c r="K685" i="49" s="1"/>
  <c r="K516" i="10"/>
  <c r="K219" i="49" s="1"/>
  <c r="K495" i="10"/>
  <c r="K572" i="49" s="1"/>
  <c r="K494" i="10"/>
  <c r="K679" i="49" s="1"/>
  <c r="K459" i="10"/>
  <c r="K154" i="49" s="1"/>
  <c r="K413" i="10"/>
  <c r="G413" i="10" s="1"/>
  <c r="K332" i="10"/>
  <c r="K582" i="10"/>
  <c r="G582" i="10" s="1"/>
  <c r="K547" i="10"/>
  <c r="K525" i="10"/>
  <c r="K687" i="49" s="1"/>
  <c r="K474" i="10"/>
  <c r="K571" i="49" s="1"/>
  <c r="K467" i="10"/>
  <c r="K674" i="49" s="1"/>
  <c r="K452" i="10"/>
  <c r="K51" i="49" s="1"/>
  <c r="K444" i="10"/>
  <c r="G444" i="10" s="1"/>
  <c r="K434" i="10"/>
  <c r="K670" i="49" s="1"/>
  <c r="K422" i="10"/>
  <c r="K38" i="49" s="1"/>
  <c r="K412" i="10"/>
  <c r="K387" i="10"/>
  <c r="K664" i="49" s="1"/>
  <c r="K385" i="10"/>
  <c r="K410" i="49" s="1"/>
  <c r="K383" i="10"/>
  <c r="K304" i="49" s="1"/>
  <c r="K381" i="10"/>
  <c r="K509" i="49" s="1"/>
  <c r="K358" i="10"/>
  <c r="K382" i="49" s="1"/>
  <c r="K356" i="10"/>
  <c r="K390" i="49" s="1"/>
  <c r="K354" i="10"/>
  <c r="K173" i="49" s="1"/>
  <c r="K352" i="10"/>
  <c r="K468" i="49" s="1"/>
  <c r="K331" i="10"/>
  <c r="K328" i="10"/>
  <c r="K651" i="49" s="1"/>
  <c r="K323" i="10"/>
  <c r="K378" i="49" s="1"/>
  <c r="K297" i="10"/>
  <c r="K295" i="10"/>
  <c r="G295" i="10" s="1"/>
  <c r="K283" i="10"/>
  <c r="K478" i="49" s="1"/>
  <c r="K281" i="10"/>
  <c r="K160" i="49" s="1"/>
  <c r="K263" i="10"/>
  <c r="K328" i="49" s="1"/>
  <c r="K259" i="10"/>
  <c r="K257" i="10"/>
  <c r="K239" i="10"/>
  <c r="K635" i="49" s="1"/>
  <c r="K238" i="10"/>
  <c r="K242" i="49" s="1"/>
  <c r="K194" i="10"/>
  <c r="K189" i="10"/>
  <c r="K567" i="49" s="1"/>
  <c r="K187" i="10"/>
  <c r="K559" i="49" s="1"/>
  <c r="K179" i="10"/>
  <c r="K527" i="49" s="1"/>
  <c r="K172" i="10"/>
  <c r="K540" i="49" s="1"/>
  <c r="K145" i="10"/>
  <c r="K620" i="49" s="1"/>
  <c r="K137" i="10"/>
  <c r="K83" i="49" s="1"/>
  <c r="K135" i="10"/>
  <c r="K226" i="49" s="1"/>
  <c r="K133" i="10"/>
  <c r="K483" i="49" s="1"/>
  <c r="K131" i="10"/>
  <c r="K500" i="49" s="1"/>
  <c r="K129" i="10"/>
  <c r="K279" i="49" s="1"/>
  <c r="K125" i="10"/>
  <c r="K122" i="10"/>
  <c r="G122" i="10" s="1"/>
  <c r="K119" i="10"/>
  <c r="K615" i="49" s="1"/>
  <c r="K117" i="10"/>
  <c r="K556" i="49" s="1"/>
  <c r="K115" i="10"/>
  <c r="K270" i="49" s="1"/>
  <c r="K113" i="10"/>
  <c r="K612" i="49" s="1"/>
  <c r="K111" i="10"/>
  <c r="K611" i="49" s="1"/>
  <c r="K109" i="10"/>
  <c r="K610" i="49" s="1"/>
  <c r="K107" i="10"/>
  <c r="K142" i="49" s="1"/>
  <c r="K105" i="10"/>
  <c r="K609" i="49" s="1"/>
  <c r="K103" i="10"/>
  <c r="K195" i="49" s="1"/>
  <c r="K101" i="10"/>
  <c r="K608" i="49" s="1"/>
  <c r="K99" i="10"/>
  <c r="K250" i="49" s="1"/>
  <c r="K97" i="10"/>
  <c r="K125" i="49" s="1"/>
  <c r="K95" i="10"/>
  <c r="K253" i="49" s="1"/>
  <c r="K93" i="10"/>
  <c r="K501" i="49" s="1"/>
  <c r="K91" i="10"/>
  <c r="K375" i="49" s="1"/>
  <c r="K498" i="10"/>
  <c r="K164" i="49" s="1"/>
  <c r="K491" i="10"/>
  <c r="K555" i="49" s="1"/>
  <c r="K478" i="10"/>
  <c r="K465" i="10"/>
  <c r="K673" i="49" s="1"/>
  <c r="K456" i="10"/>
  <c r="K452" i="49" s="1"/>
  <c r="K450" i="10"/>
  <c r="K68" i="49" s="1"/>
  <c r="K442" i="10"/>
  <c r="K432" i="10"/>
  <c r="K194" i="49" s="1"/>
  <c r="K427" i="10"/>
  <c r="K166" i="49" s="1"/>
  <c r="K420" i="10"/>
  <c r="K400" i="49" s="1"/>
  <c r="K410" i="10"/>
  <c r="K307" i="49" s="1"/>
  <c r="K375" i="10"/>
  <c r="K101" i="49" s="1"/>
  <c r="K373" i="10"/>
  <c r="K163" i="49" s="1"/>
  <c r="K368" i="10"/>
  <c r="K441" i="49" s="1"/>
  <c r="K365" i="10"/>
  <c r="K659" i="49" s="1"/>
  <c r="K350" i="10"/>
  <c r="K140" i="49" s="1"/>
  <c r="K348" i="10"/>
  <c r="K657" i="49" s="1"/>
  <c r="K346" i="10"/>
  <c r="K656" i="49" s="1"/>
  <c r="K344" i="10"/>
  <c r="K249" i="49" s="1"/>
  <c r="K341" i="10"/>
  <c r="K655" i="49" s="1"/>
  <c r="K337" i="10"/>
  <c r="K652" i="49" s="1"/>
  <c r="K321" i="10"/>
  <c r="K583" i="49" s="1"/>
  <c r="K319" i="10"/>
  <c r="K474" i="49" s="1"/>
  <c r="K317" i="10"/>
  <c r="K61" i="49" s="1"/>
  <c r="K315" i="10"/>
  <c r="K512" i="49" s="1"/>
  <c r="K312" i="10"/>
  <c r="K17" i="49" s="1"/>
  <c r="K310" i="10"/>
  <c r="K525" i="49" s="1"/>
  <c r="K308" i="10"/>
  <c r="K438" i="49" s="1"/>
  <c r="K279" i="10"/>
  <c r="K396" i="49" s="1"/>
  <c r="K277" i="10"/>
  <c r="K642" i="49" s="1"/>
  <c r="K274" i="10"/>
  <c r="K640" i="49" s="1"/>
  <c r="K254" i="10"/>
  <c r="K637" i="49" s="1"/>
  <c r="L633" i="49" s="1"/>
  <c r="L632" i="49"/>
  <c r="K252" i="10"/>
  <c r="K636" i="49" s="1"/>
  <c r="K250" i="10"/>
  <c r="K528" i="49" s="1"/>
  <c r="K185" i="10"/>
  <c r="K341" i="49" s="1"/>
  <c r="K165" i="10"/>
  <c r="G165" i="10" s="1"/>
  <c r="K394" i="10"/>
  <c r="K458" i="49" s="1"/>
  <c r="K392" i="10"/>
  <c r="K346" i="49" s="1"/>
  <c r="K390" i="10"/>
  <c r="K167" i="49" s="1"/>
  <c r="K335" i="10"/>
  <c r="K456" i="49" s="1"/>
  <c r="K334" i="10"/>
  <c r="K491" i="49" s="1"/>
  <c r="K304" i="10"/>
  <c r="K383" i="49" s="1"/>
  <c r="K302" i="10"/>
  <c r="K107" i="49" s="1"/>
  <c r="K286" i="10"/>
  <c r="K294" i="49" s="1"/>
  <c r="K270" i="10"/>
  <c r="K639" i="49" s="1"/>
  <c r="K268" i="10"/>
  <c r="K539" i="49" s="1"/>
  <c r="K266" i="10"/>
  <c r="K301" i="49" s="1"/>
  <c r="K246" i="10"/>
  <c r="K49" i="49" s="1"/>
  <c r="K244" i="10"/>
  <c r="K361" i="49" s="1"/>
  <c r="K242" i="10"/>
  <c r="K26" i="49" s="1"/>
  <c r="K191" i="10"/>
  <c r="K174" i="10"/>
  <c r="K622" i="49" s="1"/>
  <c r="K148" i="10"/>
  <c r="K348" i="49" s="1"/>
  <c r="K837" i="10"/>
  <c r="K309" i="49" s="1"/>
  <c r="K821" i="10"/>
  <c r="K531" i="49" s="1"/>
  <c r="K809" i="10"/>
  <c r="K477" i="49" s="1"/>
  <c r="K783" i="10"/>
  <c r="K841" i="10"/>
  <c r="K829" i="10"/>
  <c r="K428" i="49" s="1"/>
  <c r="K824" i="10"/>
  <c r="K199" i="49" s="1"/>
  <c r="K813" i="10"/>
  <c r="K806" i="10"/>
  <c r="K732" i="49" s="1"/>
  <c r="K761" i="10"/>
  <c r="K131" i="49" s="1"/>
  <c r="K750" i="10"/>
  <c r="K722" i="49" s="1"/>
  <c r="K741" i="10"/>
  <c r="K132" i="49" s="1"/>
  <c r="K737" i="10"/>
  <c r="K57" i="49" s="1"/>
  <c r="K704" i="10"/>
  <c r="K137" i="49" s="1"/>
  <c r="K666" i="10"/>
  <c r="K520" i="49" s="1"/>
  <c r="K592" i="10"/>
  <c r="K110" i="49" s="1"/>
  <c r="K556" i="10"/>
  <c r="K74" i="49" s="1"/>
  <c r="K429" i="10"/>
  <c r="K580" i="49" s="1"/>
  <c r="K832" i="10"/>
  <c r="K29" i="49" s="1"/>
  <c r="K816" i="10"/>
  <c r="K735" i="49" s="1"/>
  <c r="K793" i="10"/>
  <c r="K90" i="49" s="1"/>
  <c r="K767" i="10"/>
  <c r="K366" i="49" s="1"/>
  <c r="K747" i="10"/>
  <c r="K536" i="49" s="1"/>
  <c r="K743" i="10"/>
  <c r="K384" i="49" s="1"/>
  <c r="K735" i="10"/>
  <c r="K15" i="49" s="1"/>
  <c r="K696" i="10"/>
  <c r="K133" i="49" s="1"/>
  <c r="K674" i="10"/>
  <c r="K216" i="49" s="1"/>
  <c r="K631" i="10"/>
  <c r="K707" i="49" s="1"/>
  <c r="K615" i="10"/>
  <c r="K103" i="49" s="1"/>
  <c r="K600" i="10"/>
  <c r="K171" i="49" s="1"/>
  <c r="K583" i="10"/>
  <c r="K562" i="10"/>
  <c r="K86" i="49" s="1"/>
  <c r="K486" i="10"/>
  <c r="K175" i="49" s="1"/>
  <c r="K833" i="10"/>
  <c r="K462" i="49" s="1"/>
  <c r="K828" i="10"/>
  <c r="K232" i="49" s="1"/>
  <c r="K817" i="10"/>
  <c r="K736" i="49" s="1"/>
  <c r="K805" i="10"/>
  <c r="K450" i="49" s="1"/>
  <c r="K789" i="10"/>
  <c r="K276" i="49" s="1"/>
  <c r="K765" i="10"/>
  <c r="K408" i="49" s="1"/>
  <c r="K756" i="10"/>
  <c r="K740" i="10"/>
  <c r="K315" i="49" s="1"/>
  <c r="K708" i="10"/>
  <c r="K69" i="49" s="1"/>
  <c r="K458" i="10"/>
  <c r="K93" i="49" s="1"/>
  <c r="K836" i="10"/>
  <c r="K507" i="49" s="1"/>
  <c r="K825" i="10"/>
  <c r="K430" i="49" s="1"/>
  <c r="K820" i="10"/>
  <c r="K229" i="49" s="1"/>
  <c r="K802" i="10"/>
  <c r="K435" i="49" s="1"/>
  <c r="K797" i="10"/>
  <c r="K325" i="49" s="1"/>
  <c r="K753" i="10"/>
  <c r="K746" i="10"/>
  <c r="K23" i="49" s="1"/>
  <c r="K738" i="10"/>
  <c r="K558" i="49" s="1"/>
  <c r="K734" i="10"/>
  <c r="K238" i="49" s="1"/>
  <c r="K700" i="10"/>
  <c r="K718" i="49" s="1"/>
  <c r="K363" i="10"/>
  <c r="K578" i="49" s="1"/>
  <c r="K361" i="10"/>
  <c r="K521" i="49" s="1"/>
  <c r="K626" i="10"/>
  <c r="K482" i="49" s="1"/>
  <c r="K595" i="10"/>
  <c r="K698" i="49" s="1"/>
  <c r="K587" i="10"/>
  <c r="K546" i="49" s="1"/>
  <c r="K565" i="10"/>
  <c r="K53" i="49" s="1"/>
  <c r="K559" i="10"/>
  <c r="K117" i="49" s="1"/>
  <c r="K377" i="10"/>
  <c r="K421" i="49" s="1"/>
  <c r="K142" i="10"/>
  <c r="K466" i="49" s="1"/>
  <c r="K136" i="10"/>
  <c r="K395" i="49" s="1"/>
  <c r="K134" i="10"/>
  <c r="K162" i="49" s="1"/>
  <c r="K132" i="10"/>
  <c r="K62" i="49" s="1"/>
  <c r="K130" i="10"/>
  <c r="K432" i="49" s="1"/>
  <c r="K128" i="10"/>
  <c r="K362" i="49" s="1"/>
  <c r="K662" i="10"/>
  <c r="K274" i="49" s="1"/>
  <c r="K522" i="10"/>
  <c r="K359" i="49" s="1"/>
  <c r="K618" i="10"/>
  <c r="K703" i="49" s="1"/>
  <c r="K514" i="10"/>
  <c r="K414" i="49" s="1"/>
  <c r="K379" i="10"/>
  <c r="K661" i="49" s="1"/>
  <c r="K140" i="10"/>
  <c r="K201" i="49" s="1"/>
  <c r="K138" i="10"/>
  <c r="K158" i="49" s="1"/>
  <c r="K670" i="10"/>
  <c r="K560" i="49" s="1"/>
  <c r="K313" i="10"/>
  <c r="K105" i="49" s="1"/>
  <c r="K311" i="10"/>
  <c r="K60" i="49" s="1"/>
  <c r="K630" i="10"/>
  <c r="K706" i="49" s="1"/>
  <c r="K622" i="10"/>
  <c r="K314" i="49" s="1"/>
  <c r="K614" i="10"/>
  <c r="K364" i="49" s="1"/>
  <c r="K599" i="10"/>
  <c r="K358" i="49" s="1"/>
  <c r="K591" i="10"/>
  <c r="K21" i="49" s="1"/>
  <c r="K569" i="10"/>
  <c r="K542" i="49" s="1"/>
  <c r="K555" i="10"/>
  <c r="K412" i="49" s="1"/>
  <c r="K418" i="10"/>
  <c r="K205" i="49" s="1"/>
  <c r="K692" i="10"/>
  <c r="K688" i="10"/>
  <c r="K352" i="49" s="1"/>
  <c r="K672" i="10"/>
  <c r="K713" i="49" s="1"/>
  <c r="K668" i="10"/>
  <c r="K380" i="49" s="1"/>
  <c r="K664" i="10"/>
  <c r="K172" i="49" s="1"/>
  <c r="K173" i="10"/>
  <c r="K418" i="49" s="1"/>
  <c r="K171" i="10"/>
  <c r="K268" i="49" s="1"/>
  <c r="K164" i="10"/>
  <c r="G164" i="10" s="1"/>
  <c r="K147" i="10"/>
  <c r="K508" i="49" s="1"/>
  <c r="K143" i="10"/>
  <c r="K251" i="49" s="1"/>
  <c r="K141" i="10"/>
  <c r="K618" i="49" s="1"/>
  <c r="K139" i="10"/>
  <c r="K473" i="49" s="1"/>
  <c r="K88" i="10"/>
  <c r="K86" i="10"/>
  <c r="K38" i="10"/>
  <c r="K7" i="10"/>
  <c r="K591" i="49" s="1"/>
  <c r="K33" i="10"/>
  <c r="K604" i="49" s="1"/>
  <c r="K5" i="10"/>
  <c r="K233" i="49" s="1"/>
  <c r="K37" i="10"/>
  <c r="K398" i="49" s="1"/>
  <c r="K27" i="10"/>
  <c r="K252" i="49" s="1"/>
  <c r="K23" i="10"/>
  <c r="K597" i="49" s="1"/>
  <c r="K15" i="10"/>
  <c r="K222" i="49" s="1"/>
  <c r="K36" i="10"/>
  <c r="K4" i="10"/>
  <c r="K590" i="49" s="1"/>
  <c r="K22" i="10"/>
  <c r="K9" i="49" s="1"/>
  <c r="K24" i="10"/>
  <c r="K6" i="49" s="1"/>
  <c r="K16" i="10"/>
  <c r="K54" i="49" s="1"/>
  <c r="K8" i="10"/>
  <c r="K592" i="49" s="1"/>
  <c r="K6" i="10"/>
  <c r="K3" i="49" s="1"/>
  <c r="K21" i="10"/>
  <c r="K20" i="49" s="1"/>
  <c r="K20" i="10"/>
  <c r="K243" i="49" s="1"/>
  <c r="K18" i="10"/>
  <c r="K58" i="49" s="1"/>
  <c r="K19" i="10"/>
  <c r="K596" i="49" s="1"/>
  <c r="K14" i="10"/>
  <c r="K4" i="49" s="1"/>
  <c r="K29" i="10"/>
  <c r="K472" i="49" s="1"/>
  <c r="K28" i="10"/>
  <c r="K600" i="49" s="1"/>
  <c r="K26" i="10"/>
  <c r="K599" i="49" s="1"/>
  <c r="K12" i="10"/>
  <c r="K594" i="49" s="1"/>
  <c r="K10" i="10"/>
  <c r="K593" i="49" s="1"/>
  <c r="K676" i="49" l="1"/>
  <c r="L676" i="49" s="1"/>
  <c r="K499" i="49"/>
  <c r="L499" i="49" s="1"/>
  <c r="K716" i="49"/>
  <c r="L710" i="49" s="1"/>
  <c r="L617" i="49"/>
  <c r="L603" i="49"/>
  <c r="L621" i="49"/>
  <c r="L767" i="49"/>
  <c r="L702" i="49"/>
  <c r="L484" i="49"/>
  <c r="L623" i="49"/>
  <c r="L660" i="49"/>
  <c r="L654" i="49"/>
  <c r="L748" i="49"/>
  <c r="K581" i="49"/>
  <c r="L670" i="49" s="1"/>
  <c r="K208" i="49"/>
  <c r="L208" i="49" s="1"/>
  <c r="K239" i="49"/>
  <c r="L239" i="49" s="1"/>
  <c r="K297" i="49"/>
  <c r="L297" i="49" s="1"/>
  <c r="K179" i="49"/>
  <c r="L179" i="49" s="1"/>
  <c r="G962" i="10"/>
  <c r="G179" i="49" s="1"/>
  <c r="K752" i="49"/>
  <c r="G958" i="10"/>
  <c r="G752" i="49" s="1"/>
  <c r="K453" i="49"/>
  <c r="L453" i="49" s="1"/>
  <c r="G961" i="10"/>
  <c r="G453" i="49" s="1"/>
  <c r="K530" i="49"/>
  <c r="L530" i="49" s="1"/>
  <c r="G960" i="10"/>
  <c r="G530" i="49" s="1"/>
  <c r="K565" i="49"/>
  <c r="L565" i="49" s="1"/>
  <c r="G957" i="10"/>
  <c r="G565" i="49" s="1"/>
  <c r="K753" i="49"/>
  <c r="G959" i="10"/>
  <c r="G753" i="49" s="1"/>
  <c r="K334" i="49"/>
  <c r="L334" i="49" s="1"/>
  <c r="G956" i="10"/>
  <c r="G334" i="49" s="1"/>
  <c r="K754" i="49"/>
  <c r="L754" i="49" s="1"/>
  <c r="G963" i="10"/>
  <c r="G754" i="49" s="1"/>
  <c r="K353" i="49"/>
  <c r="L353" i="49" s="1"/>
  <c r="G964" i="10"/>
  <c r="G353" i="49" s="1"/>
  <c r="K218" i="49"/>
  <c r="L218" i="49" s="1"/>
  <c r="K504" i="49"/>
  <c r="L504" i="49" s="1"/>
  <c r="G504" i="49"/>
  <c r="K715" i="49"/>
  <c r="L715" i="49" s="1"/>
  <c r="G680" i="10"/>
  <c r="G714" i="49" s="1"/>
  <c r="K485" i="49"/>
  <c r="K548" i="49"/>
  <c r="L548" i="49" s="1"/>
  <c r="K631" i="49"/>
  <c r="L631" i="49" s="1"/>
  <c r="K241" i="49"/>
  <c r="L241" i="49" s="1"/>
  <c r="K374" i="49"/>
  <c r="L374" i="49" s="1"/>
  <c r="L549" i="49"/>
  <c r="AK36" i="50"/>
  <c r="AK1" i="50"/>
  <c r="L281" i="49"/>
  <c r="K533" i="49"/>
  <c r="L533" i="49" s="1"/>
  <c r="L424" i="49"/>
  <c r="G606" i="10"/>
  <c r="G701" i="49" s="1"/>
  <c r="K246" i="49"/>
  <c r="L246" i="49" s="1"/>
  <c r="L88" i="49"/>
  <c r="AK1" i="48"/>
  <c r="L461" i="49"/>
  <c r="L643" i="49"/>
  <c r="L506" i="49"/>
  <c r="L711" i="49"/>
  <c r="L399" i="49"/>
  <c r="L40" i="49"/>
  <c r="L365" i="49"/>
  <c r="L211" i="49"/>
  <c r="L43" i="49"/>
  <c r="K150" i="49"/>
  <c r="L150" i="49" s="1"/>
  <c r="L463" i="49"/>
  <c r="L110" i="49"/>
  <c r="L100" i="49"/>
  <c r="L302" i="49"/>
  <c r="L488" i="49"/>
  <c r="K455" i="49"/>
  <c r="L455" i="49" s="1"/>
  <c r="L522" i="49"/>
  <c r="L689" i="49"/>
  <c r="L766" i="49"/>
  <c r="G984" i="10"/>
  <c r="G119" i="49" s="1"/>
  <c r="L273" i="49"/>
  <c r="L416" i="49"/>
  <c r="L681" i="49"/>
  <c r="L156" i="49"/>
  <c r="L577" i="49"/>
  <c r="L182" i="49"/>
  <c r="L572" i="49"/>
  <c r="L727" i="49"/>
  <c r="L541" i="49"/>
  <c r="L678" i="49"/>
  <c r="L423" i="49"/>
  <c r="L124" i="49"/>
  <c r="L103" i="49"/>
  <c r="L38" i="49"/>
  <c r="L746" i="49"/>
  <c r="L747" i="49"/>
  <c r="L31" i="49"/>
  <c r="L535" i="49"/>
  <c r="L41" i="49"/>
  <c r="L696" i="49"/>
  <c r="L45" i="49"/>
  <c r="L683" i="49"/>
  <c r="L210" i="49"/>
  <c r="L697" i="49"/>
  <c r="L312" i="49"/>
  <c r="L236" i="49"/>
  <c r="L543" i="49"/>
  <c r="L558" i="49"/>
  <c r="L162" i="49"/>
  <c r="L400" i="49"/>
  <c r="L550" i="49"/>
  <c r="L172" i="49"/>
  <c r="L17" i="49"/>
  <c r="L191" i="49"/>
  <c r="L85" i="49"/>
  <c r="L692" i="49"/>
  <c r="L161" i="49"/>
  <c r="L130" i="49"/>
  <c r="L303" i="49"/>
  <c r="L492" i="49"/>
  <c r="L139" i="49"/>
  <c r="L414" i="49"/>
  <c r="L132" i="49"/>
  <c r="L142" i="49"/>
  <c r="L79" i="49"/>
  <c r="L170" i="49"/>
  <c r="L735" i="49"/>
  <c r="L364" i="49"/>
  <c r="L298" i="49"/>
  <c r="L224" i="49"/>
  <c r="L460" i="49"/>
  <c r="L404" i="49"/>
  <c r="L758" i="49"/>
  <c r="L768" i="49"/>
  <c r="L729" i="49"/>
  <c r="L545" i="49"/>
  <c r="L35" i="49"/>
  <c r="L72" i="49"/>
  <c r="L287" i="49"/>
  <c r="L204" i="49"/>
  <c r="L717" i="49"/>
  <c r="L494" i="49"/>
  <c r="L140" i="49"/>
  <c r="L231" i="49"/>
  <c r="L121" i="49"/>
  <c r="L257" i="49"/>
  <c r="L708" i="49"/>
  <c r="L141" i="49"/>
  <c r="L4" i="49"/>
  <c r="L523" i="49"/>
  <c r="L538" i="49"/>
  <c r="L184" i="49"/>
  <c r="L77" i="49"/>
  <c r="L209" i="49"/>
  <c r="L407" i="49"/>
  <c r="L135" i="49"/>
  <c r="L357" i="49"/>
  <c r="L120" i="49"/>
  <c r="L158" i="49"/>
  <c r="L36" i="49"/>
  <c r="K464" i="49"/>
  <c r="L514" i="49" s="1"/>
  <c r="L517" i="49"/>
  <c r="L481" i="49"/>
  <c r="L657" i="49"/>
  <c r="L534" i="49"/>
  <c r="L363" i="49"/>
  <c r="L417" i="49"/>
  <c r="L304" i="49"/>
  <c r="L76" i="49"/>
  <c r="L68" i="49"/>
  <c r="L23" i="49"/>
  <c r="L200" i="49"/>
  <c r="L256" i="49"/>
  <c r="L217" i="49"/>
  <c r="L677" i="49"/>
  <c r="L465" i="49"/>
  <c r="L750" i="49"/>
  <c r="L426" i="49"/>
  <c r="L760" i="49"/>
  <c r="L113" i="49"/>
  <c r="L143" i="49"/>
  <c r="L362" i="49"/>
  <c r="L215" i="49"/>
  <c r="L50" i="49"/>
  <c r="L164" i="49"/>
  <c r="L240" i="49"/>
  <c r="L64" i="49"/>
  <c r="L175" i="49"/>
  <c r="L434" i="49"/>
  <c r="L652" i="49"/>
  <c r="L644" i="49"/>
  <c r="L661" i="49"/>
  <c r="L326" i="49"/>
  <c r="L59" i="49"/>
  <c r="L691" i="49"/>
  <c r="L358" i="49"/>
  <c r="L235" i="49"/>
  <c r="L630" i="49"/>
  <c r="L90" i="49"/>
  <c r="L8" i="49"/>
  <c r="L108" i="49"/>
  <c r="L478" i="49"/>
  <c r="L104" i="49"/>
  <c r="L412" i="49"/>
  <c r="L167" i="49"/>
  <c r="L495" i="49"/>
  <c r="L561" i="49"/>
  <c r="L505" i="49"/>
  <c r="L203" i="49"/>
  <c r="L616" i="49"/>
  <c r="L14" i="49"/>
  <c r="L323" i="49"/>
  <c r="L369" i="49"/>
  <c r="L196" i="49"/>
  <c r="L442" i="49"/>
  <c r="L627" i="49"/>
  <c r="L18" i="49"/>
  <c r="L13" i="49"/>
  <c r="L450" i="49"/>
  <c r="L332" i="49"/>
  <c r="L115" i="49"/>
  <c r="L52" i="49"/>
  <c r="L590" i="49"/>
  <c r="L591" i="49"/>
  <c r="L490" i="49"/>
  <c r="L443" i="49"/>
  <c r="L53" i="49"/>
  <c r="L61" i="49"/>
  <c r="L578" i="49"/>
  <c r="L653" i="49"/>
  <c r="L668" i="49"/>
  <c r="L372" i="49"/>
  <c r="L288" i="49"/>
  <c r="L351" i="49"/>
  <c r="L264" i="49"/>
  <c r="L149" i="49"/>
  <c r="L286" i="49"/>
  <c r="L468" i="49"/>
  <c r="L308" i="49"/>
  <c r="L433" i="49"/>
  <c r="L413" i="49"/>
  <c r="L645" i="49"/>
  <c r="L306" i="49"/>
  <c r="L672" i="49"/>
  <c r="L30" i="49"/>
  <c r="L628" i="49"/>
  <c r="L740" i="49"/>
  <c r="L259" i="49"/>
  <c r="L486" i="49"/>
  <c r="L718" i="49"/>
  <c r="L734" i="49"/>
  <c r="L192" i="49"/>
  <c r="L655" i="49"/>
  <c r="L674" i="49"/>
  <c r="L212" i="49"/>
  <c r="L262" i="49"/>
  <c r="L571" i="49"/>
  <c r="L122" i="49"/>
  <c r="L44" i="49"/>
  <c r="L89" i="49"/>
  <c r="L536" i="49"/>
  <c r="L725" i="49"/>
  <c r="L563" i="49"/>
  <c r="L93" i="49"/>
  <c r="L131" i="49"/>
  <c r="L269" i="49"/>
  <c r="L626" i="49"/>
  <c r="L202" i="49"/>
  <c r="L245" i="49"/>
  <c r="L405" i="49"/>
  <c r="L260" i="49"/>
  <c r="L487" i="49"/>
  <c r="L547" i="49"/>
  <c r="L58" i="49"/>
  <c r="L9" i="49"/>
  <c r="L28" i="49"/>
  <c r="L227" i="49"/>
  <c r="L666" i="49"/>
  <c r="L243" i="49"/>
  <c r="L496" i="49"/>
  <c r="L537" i="49"/>
  <c r="L651" i="49"/>
  <c r="L557" i="49"/>
  <c r="L613" i="49"/>
  <c r="L137" i="49"/>
  <c r="L544" i="49"/>
  <c r="L277" i="49"/>
  <c r="L234" i="49"/>
  <c r="L551" i="49"/>
  <c r="L761" i="49"/>
  <c r="L71" i="49"/>
  <c r="L190" i="49"/>
  <c r="L388" i="49"/>
  <c r="L255" i="49"/>
  <c r="L366" i="49"/>
  <c r="L585" i="49"/>
  <c r="L607" i="49"/>
  <c r="L102" i="49"/>
  <c r="L107" i="49"/>
  <c r="L253" i="49"/>
  <c r="L206" i="49"/>
  <c r="L695" i="49"/>
  <c r="L339" i="49"/>
  <c r="L736" i="49"/>
  <c r="L593" i="49"/>
  <c r="L467" i="49"/>
  <c r="L80" i="49"/>
  <c r="L250" i="49"/>
  <c r="L612" i="49"/>
  <c r="L153" i="49"/>
  <c r="L588" i="49"/>
  <c r="L201" i="49"/>
  <c r="L60" i="49"/>
  <c r="L474" i="49"/>
  <c r="L26" i="49"/>
  <c r="L679" i="49"/>
  <c r="L524" i="49"/>
  <c r="L624" i="49"/>
  <c r="L745" i="49"/>
  <c r="L368" i="49"/>
  <c r="L24" i="49"/>
  <c r="L311" i="49"/>
  <c r="L129" i="49"/>
  <c r="L91" i="49"/>
  <c r="L568" i="49"/>
  <c r="L163" i="49"/>
  <c r="L469" i="49"/>
  <c r="L458" i="49"/>
  <c r="L214" i="49"/>
  <c r="L722" i="49"/>
  <c r="L330" i="49"/>
  <c r="L439" i="49"/>
  <c r="L686" i="49"/>
  <c r="L610" i="49"/>
  <c r="L489" i="49"/>
  <c r="L114" i="49"/>
  <c r="L629" i="49"/>
  <c r="L25" i="49"/>
  <c r="L381" i="49"/>
  <c r="L146" i="49"/>
  <c r="L12" i="49"/>
  <c r="L198" i="49"/>
  <c r="L276" i="49"/>
  <c r="L764" i="49"/>
  <c r="L151" i="49"/>
  <c r="L411" i="49"/>
  <c r="L699" i="49"/>
  <c r="L352" i="49"/>
  <c r="L427" i="49"/>
  <c r="L20" i="49"/>
  <c r="L556" i="49"/>
  <c r="L294" i="49"/>
  <c r="L375" i="49"/>
  <c r="L97" i="49"/>
  <c r="L595" i="49"/>
  <c r="L480" i="49"/>
  <c r="L739" i="49"/>
  <c r="L741" i="49"/>
  <c r="L186" i="49"/>
  <c r="L165" i="49"/>
  <c r="L338" i="49"/>
  <c r="L510" i="49"/>
  <c r="L157" i="49"/>
  <c r="L84" i="49"/>
  <c r="L48" i="49"/>
  <c r="L690" i="49"/>
  <c r="L454" i="49"/>
  <c r="L580" i="49"/>
  <c r="L267" i="49"/>
  <c r="L21" i="49"/>
  <c r="L101" i="49"/>
  <c r="L584" i="49"/>
  <c r="L769" i="49"/>
  <c r="L394" i="49"/>
  <c r="L232" i="49"/>
  <c r="L713" i="49"/>
  <c r="L134" i="49"/>
  <c r="L477" i="49"/>
  <c r="L343" i="49"/>
  <c r="L680" i="49"/>
  <c r="L701" i="49"/>
  <c r="L562" i="49"/>
  <c r="L498" i="49"/>
  <c r="L493" i="49"/>
  <c r="L649" i="49"/>
  <c r="L673" i="49"/>
  <c r="L392" i="49"/>
  <c r="L78" i="49"/>
  <c r="L147" i="49"/>
  <c r="L329" i="49"/>
  <c r="L290" i="49"/>
  <c r="L258" i="49"/>
  <c r="L237" i="49"/>
  <c r="L756" i="49"/>
  <c r="L51" i="49"/>
  <c r="L755" i="49"/>
  <c r="L497" i="49"/>
  <c r="L451" i="49"/>
  <c r="L511" i="49"/>
  <c r="L371" i="49"/>
  <c r="L244" i="49"/>
  <c r="L280" i="49"/>
  <c r="L337" i="49"/>
  <c r="L377" i="49"/>
  <c r="L554" i="49"/>
  <c r="L95" i="49"/>
  <c r="L177" i="49"/>
  <c r="L263" i="49"/>
  <c r="L82" i="49"/>
  <c r="L195" i="49"/>
  <c r="L705" i="49"/>
  <c r="L123" i="49"/>
  <c r="L637" i="49"/>
  <c r="L502" i="49"/>
  <c r="L321" i="49"/>
  <c r="L508" i="49"/>
  <c r="L86" i="49"/>
  <c r="L219" i="49"/>
  <c r="L317" i="49"/>
  <c r="L63" i="49"/>
  <c r="L397" i="49"/>
  <c r="L503" i="49"/>
  <c r="L594" i="49"/>
  <c r="L37" i="49"/>
  <c r="L526" i="49"/>
  <c r="L472" i="49"/>
  <c r="L604" i="49"/>
  <c r="L126" i="49"/>
  <c r="L33" i="49"/>
  <c r="L608" i="49"/>
  <c r="L233" i="49"/>
  <c r="L636" i="49"/>
  <c r="L642" i="49"/>
  <c r="L225" i="49"/>
  <c r="L648" i="49"/>
  <c r="L125" i="49"/>
  <c r="L249" i="49"/>
  <c r="L700" i="49"/>
  <c r="L62" i="49"/>
  <c r="L56" i="49"/>
  <c r="L732" i="49"/>
  <c r="L42" i="49"/>
  <c r="L319" i="49"/>
  <c r="L635" i="49"/>
  <c r="L429" i="49"/>
  <c r="L528" i="49"/>
  <c r="L293" i="49"/>
  <c r="L336" i="49"/>
  <c r="L704" i="49"/>
  <c r="L279" i="49"/>
  <c r="L509" i="49"/>
  <c r="L228" i="49"/>
  <c r="L579" i="49"/>
  <c r="L611" i="49"/>
  <c r="L709" i="49"/>
  <c r="L87" i="49"/>
  <c r="L432" i="49"/>
  <c r="L622" i="49"/>
  <c r="L19" i="49"/>
  <c r="L512" i="49"/>
  <c r="L521" i="49"/>
  <c r="L473" i="49"/>
  <c r="L378" i="49"/>
  <c r="L305" i="49"/>
  <c r="L513" i="49"/>
  <c r="L270" i="49"/>
  <c r="L609" i="49"/>
  <c r="L173" i="49"/>
  <c r="L667" i="49"/>
  <c r="L116" i="49"/>
  <c r="L324" i="49"/>
  <c r="L133" i="49"/>
  <c r="L185" i="49"/>
  <c r="L714" i="49"/>
  <c r="L118" i="49"/>
  <c r="L728" i="49"/>
  <c r="L437" i="49"/>
  <c r="L70" i="49"/>
  <c r="L69" i="49"/>
  <c r="L606" i="49"/>
  <c r="L169" i="49"/>
  <c r="L483" i="49"/>
  <c r="L583" i="49"/>
  <c r="L331" i="49"/>
  <c r="L333" i="49"/>
  <c r="L721" i="49"/>
  <c r="L573" i="49"/>
  <c r="L596" i="49"/>
  <c r="L335" i="49"/>
  <c r="L136" i="49"/>
  <c r="L193" i="49"/>
  <c r="L367" i="49"/>
  <c r="L435" i="49"/>
  <c r="L539" i="49"/>
  <c r="L515" i="49"/>
  <c r="L659" i="49"/>
  <c r="L675" i="49"/>
  <c r="L295" i="49"/>
  <c r="L614" i="49"/>
  <c r="L664" i="49"/>
  <c r="L688" i="49"/>
  <c r="L420" i="49"/>
  <c r="L597" i="49"/>
  <c r="L252" i="49"/>
  <c r="L222" i="49"/>
  <c r="L373" i="49"/>
  <c r="L459" i="49"/>
  <c r="L83" i="49"/>
  <c r="L560" i="49"/>
  <c r="L359" i="49"/>
  <c r="L166" i="49"/>
  <c r="L403" i="49"/>
  <c r="L379" i="49"/>
  <c r="L731" i="49"/>
  <c r="L402" i="49"/>
  <c r="L641" i="49"/>
  <c r="L254" i="49"/>
  <c r="L706" i="49"/>
  <c r="L380" i="49"/>
  <c r="L350" i="49"/>
  <c r="L703" i="49"/>
  <c r="L393" i="49"/>
  <c r="L6" i="49"/>
  <c r="L720" i="49"/>
  <c r="L117" i="49"/>
  <c r="L187" i="49"/>
  <c r="L268" i="49"/>
  <c r="L730" i="49"/>
  <c r="L569" i="49"/>
  <c r="L105" i="49"/>
  <c r="L501" i="49"/>
  <c r="L441" i="49"/>
  <c r="L176" i="49"/>
  <c r="L466" i="49"/>
  <c r="L356" i="49"/>
  <c r="L491" i="49"/>
  <c r="L382" i="49"/>
  <c r="L525" i="49"/>
  <c r="L687" i="49"/>
  <c r="L447" i="49"/>
  <c r="L482" i="49"/>
  <c r="L39" i="49"/>
  <c r="L592" i="49"/>
  <c r="L440" i="49"/>
  <c r="L145" i="49"/>
  <c r="L181" i="49"/>
  <c r="L575" i="49"/>
  <c r="L605" i="49"/>
  <c r="L421" i="49"/>
  <c r="L383" i="49"/>
  <c r="L396" i="49"/>
  <c r="L285" i="49"/>
  <c r="L325" i="49"/>
  <c r="L223" i="49"/>
  <c r="L712" i="49"/>
  <c r="L587" i="49"/>
  <c r="L531" i="49"/>
  <c r="L456" i="49"/>
  <c r="L658" i="49"/>
  <c r="L410" i="49"/>
  <c r="L707" i="49"/>
  <c r="L733" i="49"/>
  <c r="L598" i="49"/>
  <c r="L284" i="49"/>
  <c r="L615" i="49"/>
  <c r="L555" i="49"/>
  <c r="L360" i="49"/>
  <c r="L315" i="49"/>
  <c r="L376" i="49"/>
  <c r="L398" i="49"/>
  <c r="L457" i="49"/>
  <c r="L66" i="49"/>
  <c r="L47" i="49"/>
  <c r="L307" i="49"/>
  <c r="L570" i="49"/>
  <c r="L73" i="49"/>
  <c r="L385" i="49"/>
  <c r="L415" i="49"/>
  <c r="L719" i="49"/>
  <c r="L265" i="49"/>
  <c r="L119" i="49"/>
  <c r="L309" i="49"/>
  <c r="L529" i="49"/>
  <c r="L16" i="49"/>
  <c r="L98" i="49"/>
  <c r="L744" i="49"/>
  <c r="L318" i="49"/>
  <c r="L518" i="49"/>
  <c r="L438" i="49"/>
  <c r="L314" i="49"/>
  <c r="L213" i="49"/>
  <c r="L11" i="49"/>
  <c r="L128" i="49"/>
  <c r="L694" i="49"/>
  <c r="L401" i="49"/>
  <c r="L15" i="49"/>
  <c r="L724" i="49"/>
  <c r="L618" i="49"/>
  <c r="L639" i="49"/>
  <c r="L291" i="49"/>
  <c r="L159" i="49"/>
  <c r="L138" i="49"/>
  <c r="L542" i="49"/>
  <c r="L600" i="49"/>
  <c r="L665" i="49"/>
  <c r="L144" i="49"/>
  <c r="L348" i="49"/>
  <c r="L313" i="49"/>
  <c r="L599" i="49"/>
  <c r="L516" i="49"/>
  <c r="L682" i="49"/>
  <c r="L684" i="49"/>
  <c r="L34" i="49"/>
  <c r="L251" i="49"/>
  <c r="L620" i="49"/>
  <c r="L452" i="49"/>
  <c r="L46" i="49"/>
  <c r="L155" i="49"/>
  <c r="L341" i="49"/>
  <c r="L726" i="49"/>
  <c r="L685" i="49"/>
  <c r="L310" i="49"/>
  <c r="L519" i="49"/>
  <c r="L242" i="49"/>
  <c r="L194" i="49"/>
  <c r="L589" i="49"/>
  <c r="L109" i="49"/>
  <c r="L174" i="49"/>
  <c r="L178" i="49"/>
  <c r="L574" i="49"/>
  <c r="L171" i="49"/>
  <c r="L567" i="49"/>
  <c r="L527" i="49"/>
  <c r="L586" i="49"/>
  <c r="L292" i="49"/>
  <c r="L749" i="49"/>
  <c r="L462" i="49"/>
  <c r="L430" i="49"/>
  <c r="L49" i="49"/>
  <c r="L342" i="49"/>
  <c r="L347" i="49"/>
  <c r="L299" i="49"/>
  <c r="L566" i="49"/>
  <c r="L27" i="49"/>
  <c r="L248" i="49"/>
  <c r="L751" i="49"/>
  <c r="L763" i="49"/>
  <c r="L316" i="49"/>
  <c r="L409" i="49"/>
  <c r="L54" i="49"/>
  <c r="L221" i="49"/>
  <c r="L759" i="49"/>
  <c r="L205" i="49"/>
  <c r="L322" i="49"/>
  <c r="L765" i="49"/>
  <c r="L553" i="49"/>
  <c r="L340" i="49"/>
  <c r="L546" i="49"/>
  <c r="L656" i="49"/>
  <c r="L216" i="49"/>
  <c r="L275" i="49"/>
  <c r="L183" i="49"/>
  <c r="L662" i="49"/>
  <c r="L112" i="49"/>
  <c r="L507" i="49"/>
  <c r="L663" i="49"/>
  <c r="L389" i="49"/>
  <c r="L671" i="49"/>
  <c r="L552" i="49"/>
  <c r="L229" i="49"/>
  <c r="L301" i="49"/>
  <c r="L327" i="49"/>
  <c r="L349" i="49"/>
  <c r="L94" i="49"/>
  <c r="L10" i="49"/>
  <c r="L698" i="49"/>
  <c r="L386" i="49"/>
  <c r="L197" i="49"/>
  <c r="L619" i="49"/>
  <c r="L419" i="49"/>
  <c r="L189" i="49"/>
  <c r="L127" i="49"/>
  <c r="L274" i="49"/>
  <c r="L408" i="49"/>
  <c r="L22" i="49"/>
  <c r="L57" i="49"/>
  <c r="L226" i="49"/>
  <c r="L500" i="49"/>
  <c r="L361" i="49"/>
  <c r="L476" i="49"/>
  <c r="L247" i="49"/>
  <c r="L7" i="49"/>
  <c r="L160" i="49"/>
  <c r="L3" i="49"/>
  <c r="L344" i="49"/>
  <c r="L296" i="49"/>
  <c r="L559" i="49"/>
  <c r="L92" i="49"/>
  <c r="L32" i="49"/>
  <c r="L99" i="49"/>
  <c r="L446" i="49"/>
  <c r="L238" i="49"/>
  <c r="L449" i="49"/>
  <c r="L444" i="49"/>
  <c r="L742" i="49"/>
  <c r="L300" i="49"/>
  <c r="L737" i="49"/>
  <c r="L471" i="49"/>
  <c r="L74" i="49"/>
  <c r="L199" i="49"/>
  <c r="L220" i="49"/>
  <c r="L582" i="49"/>
  <c r="L445" i="49"/>
  <c r="L395" i="49"/>
  <c r="L355" i="49"/>
  <c r="L470" i="49"/>
  <c r="L168" i="49"/>
  <c r="L75" i="49"/>
  <c r="L345" i="49"/>
  <c r="L757" i="49"/>
  <c r="L387" i="49"/>
  <c r="L650" i="49"/>
  <c r="L230" i="49"/>
  <c r="L448" i="49"/>
  <c r="L81" i="49"/>
  <c r="L723" i="49"/>
  <c r="L111" i="49"/>
  <c r="L479" i="49"/>
  <c r="L391" i="49"/>
  <c r="L346" i="49"/>
  <c r="L425" i="49"/>
  <c r="L328" i="49"/>
  <c r="L669" i="49"/>
  <c r="L693" i="49"/>
  <c r="L180" i="49"/>
  <c r="L422" i="49"/>
  <c r="L278" i="49"/>
  <c r="L431" i="49"/>
  <c r="L289" i="49"/>
  <c r="L29" i="49"/>
  <c r="L428" i="49"/>
  <c r="L55" i="49"/>
  <c r="L384" i="49"/>
  <c r="L154" i="49"/>
  <c r="L261" i="49"/>
  <c r="L207" i="49"/>
  <c r="L743" i="49"/>
  <c r="L370" i="49"/>
  <c r="L106" i="49"/>
  <c r="L152" i="49"/>
  <c r="L762" i="49"/>
  <c r="L320" i="49"/>
  <c r="L283" i="49"/>
  <c r="L436" i="49"/>
  <c r="L475" i="49"/>
  <c r="L65" i="49"/>
  <c r="L390" i="49"/>
  <c r="L625" i="49"/>
  <c r="L266" i="49"/>
  <c r="G257" i="10"/>
  <c r="G406" i="49" s="1"/>
  <c r="K406" i="49"/>
  <c r="L148" i="49" s="1"/>
  <c r="G842" i="10"/>
  <c r="G256" i="10"/>
  <c r="L634" i="49"/>
  <c r="G259" i="10"/>
  <c r="G271" i="49" s="1"/>
  <c r="K271" i="49"/>
  <c r="L540" i="49"/>
  <c r="G193" i="10"/>
  <c r="L418" i="49"/>
  <c r="G191" i="10"/>
  <c r="G297" i="10"/>
  <c r="G647" i="49" s="1"/>
  <c r="K647" i="49"/>
  <c r="L640" i="49" s="1"/>
  <c r="G296" i="10"/>
  <c r="L576" i="49"/>
  <c r="G972" i="10"/>
  <c r="G755" i="49" s="1"/>
  <c r="G4" i="10"/>
  <c r="G590" i="49" s="1"/>
  <c r="G7" i="10"/>
  <c r="G591" i="49" s="1"/>
  <c r="G88" i="10"/>
  <c r="G242" i="10"/>
  <c r="G26" i="49" s="1"/>
  <c r="G268" i="10"/>
  <c r="G539" i="49" s="1"/>
  <c r="G115" i="10"/>
  <c r="G270" i="49" s="1"/>
  <c r="G328" i="10"/>
  <c r="G651" i="49" s="1"/>
  <c r="G623" i="10"/>
  <c r="G67" i="49" s="1"/>
  <c r="G241" i="49"/>
  <c r="G611" i="10"/>
  <c r="G654" i="10"/>
  <c r="G770" i="10"/>
  <c r="G145" i="49" s="1"/>
  <c r="G788" i="10"/>
  <c r="G113" i="49" s="1"/>
  <c r="G102" i="10"/>
  <c r="G263" i="49" s="1"/>
  <c r="G118" i="10"/>
  <c r="G376" i="49" s="1"/>
  <c r="G253" i="10"/>
  <c r="G502" i="49" s="1"/>
  <c r="G509" i="10"/>
  <c r="G272" i="49" s="1"/>
  <c r="G629" i="10"/>
  <c r="G489" i="49" s="1"/>
  <c r="G374" i="49"/>
  <c r="G766" i="10"/>
  <c r="G185" i="49" s="1"/>
  <c r="G701" i="10"/>
  <c r="G719" i="49" s="1"/>
  <c r="G389" i="10"/>
  <c r="G168" i="49" s="1"/>
  <c r="G475" i="10"/>
  <c r="G138" i="49" s="1"/>
  <c r="G69" i="10"/>
  <c r="G203" i="49" s="1"/>
  <c r="G470" i="10"/>
  <c r="G423" i="49" s="1"/>
  <c r="G530" i="10"/>
  <c r="G73" i="49" s="1"/>
  <c r="G60" i="10"/>
  <c r="G562" i="49" s="1"/>
  <c r="G246" i="49"/>
  <c r="G330" i="10"/>
  <c r="G181" i="10"/>
  <c r="G290" i="49" s="1"/>
  <c r="G553" i="10"/>
  <c r="G692" i="49" s="1"/>
  <c r="G248" i="10"/>
  <c r="G135" i="49" s="1"/>
  <c r="G322" i="10"/>
  <c r="G650" i="49" s="1"/>
  <c r="G441" i="10"/>
  <c r="G469" i="49" s="1"/>
  <c r="G457" i="10"/>
  <c r="G121" i="49" s="1"/>
  <c r="G201" i="10"/>
  <c r="G584" i="49" s="1"/>
  <c r="G215" i="10"/>
  <c r="G88" i="49" s="1"/>
  <c r="G631" i="49"/>
  <c r="G202" i="10"/>
  <c r="G267" i="49" s="1"/>
  <c r="G207" i="10"/>
  <c r="G340" i="49" s="1"/>
  <c r="G937" i="10"/>
  <c r="G511" i="49" s="1"/>
  <c r="G995" i="10"/>
  <c r="G493" i="49" s="1"/>
  <c r="G997" i="10"/>
  <c r="G765" i="49" s="1"/>
  <c r="G955" i="10"/>
  <c r="G151" i="49" s="1"/>
  <c r="G990" i="10"/>
  <c r="G324" i="49" s="1"/>
  <c r="G37" i="10"/>
  <c r="G398" i="49" s="1"/>
  <c r="G334" i="10"/>
  <c r="G491" i="49" s="1"/>
  <c r="G319" i="10"/>
  <c r="G474" i="49" s="1"/>
  <c r="G365" i="10"/>
  <c r="G659" i="49" s="1"/>
  <c r="G442" i="10"/>
  <c r="G109" i="10"/>
  <c r="G610" i="49" s="1"/>
  <c r="G263" i="10"/>
  <c r="G328" i="49" s="1"/>
  <c r="G331" i="10"/>
  <c r="G332" i="10"/>
  <c r="G636" i="10"/>
  <c r="G545" i="49" s="1"/>
  <c r="G707" i="10"/>
  <c r="G503" i="49" s="1"/>
  <c r="G790" i="10"/>
  <c r="G728" i="49" s="1"/>
  <c r="G54" i="10"/>
  <c r="G18" i="49" s="1"/>
  <c r="G104" i="10"/>
  <c r="G102" i="49" s="1"/>
  <c r="G120" i="10"/>
  <c r="G616" i="49" s="1"/>
  <c r="G581" i="10"/>
  <c r="G665" i="10"/>
  <c r="G711" i="49" s="1"/>
  <c r="G773" i="10"/>
  <c r="G568" i="49" s="1"/>
  <c r="G55" i="10"/>
  <c r="G329" i="49" s="1"/>
  <c r="G357" i="10"/>
  <c r="G257" i="49" s="1"/>
  <c r="G655" i="10"/>
  <c r="G397" i="10"/>
  <c r="G416" i="49" s="1"/>
  <c r="G760" i="10"/>
  <c r="G40" i="49" s="1"/>
  <c r="G799" i="10"/>
  <c r="G440" i="49" s="1"/>
  <c r="G848" i="10"/>
  <c r="G535" i="10"/>
  <c r="G690" i="49" s="1"/>
  <c r="G278" i="10"/>
  <c r="G365" i="49" s="1"/>
  <c r="G484" i="10"/>
  <c r="G332" i="49" s="1"/>
  <c r="G79" i="10"/>
  <c r="G212" i="49" s="1"/>
  <c r="G548" i="10"/>
  <c r="G284" i="49" s="1"/>
  <c r="G243" i="10"/>
  <c r="G331" i="49" s="1"/>
  <c r="G608" i="10"/>
  <c r="G205" i="10"/>
  <c r="G27" i="49" s="1"/>
  <c r="G200" i="10"/>
  <c r="G77" i="49" s="1"/>
  <c r="G214" i="10"/>
  <c r="G627" i="49" s="1"/>
  <c r="G936" i="10"/>
  <c r="G405" i="49" s="1"/>
  <c r="G924" i="10"/>
  <c r="G370" i="49" s="1"/>
  <c r="G297" i="49"/>
  <c r="G857" i="10"/>
  <c r="G739" i="49" s="1"/>
  <c r="G1010" i="10"/>
  <c r="G535" i="49" s="1"/>
  <c r="G976" i="10"/>
  <c r="G989" i="10"/>
  <c r="G481" i="49" s="1"/>
  <c r="G1033" i="10"/>
  <c r="G487" i="49" s="1"/>
  <c r="G922" i="10"/>
  <c r="G196" i="49" s="1"/>
  <c r="G1012" i="10"/>
  <c r="G766" i="49" s="1"/>
  <c r="G986" i="10"/>
  <c r="G114" i="49" s="1"/>
  <c r="G1001" i="10"/>
  <c r="G221" i="49" s="1"/>
  <c r="G15" i="10"/>
  <c r="G222" i="49" s="1"/>
  <c r="G688" i="10"/>
  <c r="G352" i="49" s="1"/>
  <c r="G246" i="10"/>
  <c r="G49" i="49" s="1"/>
  <c r="G392" i="10"/>
  <c r="G346" i="49" s="1"/>
  <c r="G250" i="10"/>
  <c r="G528" i="49" s="1"/>
  <c r="G321" i="10"/>
  <c r="G583" i="49" s="1"/>
  <c r="G368" i="10"/>
  <c r="G441" i="49" s="1"/>
  <c r="G111" i="10"/>
  <c r="G611" i="49" s="1"/>
  <c r="G119" i="10"/>
  <c r="G615" i="49" s="1"/>
  <c r="G187" i="10"/>
  <c r="G559" i="49" s="1"/>
  <c r="G239" i="10"/>
  <c r="G635" i="49" s="1"/>
  <c r="G281" i="10"/>
  <c r="G160" i="49" s="1"/>
  <c r="G323" i="10"/>
  <c r="G378" i="49" s="1"/>
  <c r="G412" i="10"/>
  <c r="G547" i="10"/>
  <c r="G495" i="10"/>
  <c r="G572" i="49" s="1"/>
  <c r="G650" i="10"/>
  <c r="G709" i="10"/>
  <c r="G561" i="49" s="1"/>
  <c r="G627" i="10"/>
  <c r="G704" i="49" s="1"/>
  <c r="G697" i="10"/>
  <c r="G87" i="49" s="1"/>
  <c r="G759" i="10"/>
  <c r="G312" i="49" s="1"/>
  <c r="G781" i="10"/>
  <c r="G467" i="49" s="1"/>
  <c r="G835" i="10"/>
  <c r="G261" i="49" s="1"/>
  <c r="G13" i="10"/>
  <c r="G85" i="49" s="1"/>
  <c r="G755" i="10"/>
  <c r="G774" i="10"/>
  <c r="G552" i="49" s="1"/>
  <c r="G801" i="10"/>
  <c r="G729" i="49" s="1"/>
  <c r="G53" i="10"/>
  <c r="G129" i="49" s="1"/>
  <c r="G87" i="10"/>
  <c r="G98" i="10"/>
  <c r="G155" i="49" s="1"/>
  <c r="G106" i="10"/>
  <c r="G136" i="49" s="1"/>
  <c r="G114" i="10"/>
  <c r="G613" i="49" s="1"/>
  <c r="G265" i="10"/>
  <c r="G523" i="49" s="1"/>
  <c r="G336" i="10"/>
  <c r="G430" i="10"/>
  <c r="G570" i="49" s="1"/>
  <c r="G532" i="10"/>
  <c r="G564" i="49" s="1"/>
  <c r="G768" i="10"/>
  <c r="G65" i="49" s="1"/>
  <c r="G818" i="10"/>
  <c r="G585" i="49" s="1"/>
  <c r="G34" i="10"/>
  <c r="G369" i="10"/>
  <c r="G96" i="49" s="1"/>
  <c r="G602" i="10"/>
  <c r="G170" i="49" s="1"/>
  <c r="G689" i="10"/>
  <c r="G344" i="49" s="1"/>
  <c r="G703" i="10"/>
  <c r="G95" i="49" s="1"/>
  <c r="G800" i="10"/>
  <c r="G181" i="49" s="1"/>
  <c r="G850" i="10"/>
  <c r="G529" i="49" s="1"/>
  <c r="G393" i="10"/>
  <c r="G666" i="49" s="1"/>
  <c r="G409" i="10"/>
  <c r="G538" i="49" s="1"/>
  <c r="G762" i="10"/>
  <c r="G63" i="49" s="1"/>
  <c r="G468" i="10"/>
  <c r="G675" i="49" s="1"/>
  <c r="G669" i="10"/>
  <c r="G712" i="49" s="1"/>
  <c r="G58" i="10"/>
  <c r="G399" i="49" s="1"/>
  <c r="G63" i="10"/>
  <c r="G563" i="49" s="1"/>
  <c r="G46" i="10"/>
  <c r="G310" i="49" s="1"/>
  <c r="G162" i="10"/>
  <c r="G188" i="10"/>
  <c r="G254" i="49" s="1"/>
  <c r="G536" i="10"/>
  <c r="G72" i="49" s="1"/>
  <c r="G455" i="49"/>
  <c r="G184" i="10"/>
  <c r="G188" i="49" s="1"/>
  <c r="G85" i="10"/>
  <c r="G779" i="10"/>
  <c r="G273" i="49" s="1"/>
  <c r="G811" i="10"/>
  <c r="G733" i="49" s="1"/>
  <c r="G245" i="10"/>
  <c r="G488" i="49" s="1"/>
  <c r="G251" i="10"/>
  <c r="G496" i="49" s="1"/>
  <c r="G439" i="10"/>
  <c r="G235" i="49" s="1"/>
  <c r="G218" i="10"/>
  <c r="G628" i="49" s="1"/>
  <c r="G204" i="10"/>
  <c r="G625" i="49" s="1"/>
  <c r="G231" i="10"/>
  <c r="G217" i="10"/>
  <c r="G537" i="49" s="1"/>
  <c r="G213" i="10"/>
  <c r="G626" i="49" s="1"/>
  <c r="G229" i="10"/>
  <c r="G209" i="10"/>
  <c r="G207" i="49" s="1"/>
  <c r="G210" i="10"/>
  <c r="G28" i="49" s="1"/>
  <c r="G860" i="10"/>
  <c r="G258" i="49" s="1"/>
  <c r="G947" i="10"/>
  <c r="G929" i="10"/>
  <c r="G577" i="49" s="1"/>
  <c r="G921" i="10"/>
  <c r="G749" i="49" s="1"/>
  <c r="G996" i="10"/>
  <c r="G764" i="49" s="1"/>
  <c r="G966" i="10"/>
  <c r="G553" i="49" s="1"/>
  <c r="G971" i="10"/>
  <c r="G387" i="49" s="1"/>
  <c r="G926" i="10"/>
  <c r="G318" i="49" s="1"/>
  <c r="G999" i="10"/>
  <c r="G230" i="49" s="1"/>
  <c r="G1032" i="10"/>
  <c r="G322" i="49" s="1"/>
  <c r="G987" i="10"/>
  <c r="G760" i="49" s="1"/>
  <c r="G1025" i="10"/>
  <c r="G115" i="49" s="1"/>
  <c r="G998" i="10"/>
  <c r="G306" i="49" s="1"/>
  <c r="G954" i="10"/>
  <c r="G156" i="49" s="1"/>
  <c r="G952" i="10"/>
  <c r="G402" i="49" s="1"/>
  <c r="G1019" i="10"/>
  <c r="G311" i="49" s="1"/>
  <c r="G985" i="10"/>
  <c r="G759" i="49" s="1"/>
  <c r="G432" i="10"/>
  <c r="G194" i="49" s="1"/>
  <c r="G434" i="10"/>
  <c r="G670" i="49" s="1"/>
  <c r="G474" i="10"/>
  <c r="G571" i="49" s="1"/>
  <c r="G488" i="10"/>
  <c r="G419" i="49" s="1"/>
  <c r="G570" i="10"/>
  <c r="G694" i="49" s="1"/>
  <c r="G798" i="10"/>
  <c r="G33" i="49" s="1"/>
  <c r="G25" i="10"/>
  <c r="G598" i="49" s="1"/>
  <c r="G812" i="10"/>
  <c r="G778" i="10"/>
  <c r="G457" i="49" s="1"/>
  <c r="G94" i="10"/>
  <c r="G513" i="49" s="1"/>
  <c r="G110" i="10"/>
  <c r="G439" i="49" s="1"/>
  <c r="G144" i="10"/>
  <c r="G619" i="49" s="1"/>
  <c r="G269" i="10"/>
  <c r="G587" i="49" s="1"/>
  <c r="G275" i="10"/>
  <c r="G641" i="49" s="1"/>
  <c r="G635" i="10"/>
  <c r="G544" i="49" s="1"/>
  <c r="G823" i="10"/>
  <c r="G569" i="49" s="1"/>
  <c r="G355" i="10"/>
  <c r="G10" i="49" s="1"/>
  <c r="G794" i="10"/>
  <c r="G248" i="49" s="1"/>
  <c r="G282" i="10"/>
  <c r="G43" i="49" s="1"/>
  <c r="G366" i="10"/>
  <c r="G217" i="49" s="1"/>
  <c r="G396" i="10"/>
  <c r="G543" i="49" s="1"/>
  <c r="G497" i="10"/>
  <c r="G680" i="49" s="1"/>
  <c r="G847" i="10"/>
  <c r="G534" i="10"/>
  <c r="G178" i="49" s="1"/>
  <c r="G691" i="10"/>
  <c r="G255" i="49" s="1"/>
  <c r="G351" i="10"/>
  <c r="G111" i="49" s="1"/>
  <c r="G780" i="10"/>
  <c r="G546" i="10"/>
  <c r="G241" i="10"/>
  <c r="G343" i="49" s="1"/>
  <c r="G435" i="10"/>
  <c r="G557" i="49" s="1"/>
  <c r="G211" i="10"/>
  <c r="G7" i="49" s="1"/>
  <c r="G212" i="10"/>
  <c r="G319" i="49" s="1"/>
  <c r="G884" i="10"/>
  <c r="G872" i="10"/>
  <c r="G411" i="49" s="1"/>
  <c r="G945" i="10"/>
  <c r="G518" i="49" s="1"/>
  <c r="G940" i="10"/>
  <c r="G750" i="49" s="1"/>
  <c r="G1031" i="10"/>
  <c r="G338" i="49" s="1"/>
  <c r="G967" i="10"/>
  <c r="G582" i="49" s="1"/>
  <c r="G974" i="10"/>
  <c r="G510" i="49" s="1"/>
  <c r="G994" i="10"/>
  <c r="G44" i="49" s="1"/>
  <c r="G1022" i="10"/>
  <c r="G407" i="49" s="1"/>
  <c r="G1002" i="10"/>
  <c r="G448" i="49" s="1"/>
  <c r="G970" i="10"/>
  <c r="G532" i="49" s="1"/>
  <c r="G1009" i="10"/>
  <c r="G244" i="10"/>
  <c r="G361" i="49" s="1"/>
  <c r="G410" i="10"/>
  <c r="G307" i="49" s="1"/>
  <c r="G117" i="10"/>
  <c r="G556" i="49" s="1"/>
  <c r="G238" i="10"/>
  <c r="G242" i="49" s="1"/>
  <c r="G494" i="10"/>
  <c r="G679" i="49" s="1"/>
  <c r="G476" i="10"/>
  <c r="G819" i="10"/>
  <c r="G524" i="49" s="1"/>
  <c r="G9" i="10"/>
  <c r="G159" i="49" s="1"/>
  <c r="G711" i="10"/>
  <c r="G379" i="49" s="1"/>
  <c r="G772" i="10"/>
  <c r="G724" i="49" s="1"/>
  <c r="G827" i="10"/>
  <c r="G327" i="49" s="1"/>
  <c r="G83" i="10"/>
  <c r="G80" i="49" s="1"/>
  <c r="G96" i="10"/>
  <c r="G286" i="49" s="1"/>
  <c r="G112" i="10"/>
  <c r="G143" i="49" s="1"/>
  <c r="G237" i="10"/>
  <c r="G347" i="49" s="1"/>
  <c r="G264" i="10"/>
  <c r="G14" i="49" s="1"/>
  <c r="G333" i="10"/>
  <c r="G321" i="49" s="1"/>
  <c r="G632" i="10"/>
  <c r="G517" i="49" s="1"/>
  <c r="G493" i="10"/>
  <c r="G429" i="49" s="1"/>
  <c r="G651" i="10"/>
  <c r="G466" i="10"/>
  <c r="G31" i="49" s="1"/>
  <c r="G676" i="49"/>
  <c r="G507" i="10"/>
  <c r="G82" i="10"/>
  <c r="G25" i="49" s="1"/>
  <c r="G786" i="10"/>
  <c r="G727" i="49" s="1"/>
  <c r="G249" i="10"/>
  <c r="G247" i="49" s="1"/>
  <c r="G581" i="49"/>
  <c r="G453" i="10"/>
  <c r="G174" i="49" s="1"/>
  <c r="G220" i="10"/>
  <c r="G630" i="49" s="1"/>
  <c r="G199" i="10"/>
  <c r="G624" i="49" s="1"/>
  <c r="G932" i="10"/>
  <c r="G371" i="49" s="1"/>
  <c r="G1027" i="10"/>
  <c r="G287" i="49" s="1"/>
  <c r="G969" i="10"/>
  <c r="G316" i="49" s="1"/>
  <c r="G951" i="10"/>
  <c r="G128" i="49" s="1"/>
  <c r="G973" i="10"/>
  <c r="G756" i="49" s="1"/>
  <c r="G993" i="10"/>
  <c r="G763" i="49" s="1"/>
  <c r="G1000" i="10"/>
  <c r="G417" i="49" s="1"/>
  <c r="G968" i="10"/>
  <c r="G84" i="49" s="1"/>
  <c r="G1026" i="10"/>
  <c r="G426" i="49" s="1"/>
  <c r="G14" i="10"/>
  <c r="G4" i="49" s="1"/>
  <c r="G5" i="10"/>
  <c r="G233" i="49" s="1"/>
  <c r="G26" i="10"/>
  <c r="G599" i="49" s="1"/>
  <c r="G6" i="10"/>
  <c r="G3" i="49" s="1"/>
  <c r="G23" i="10"/>
  <c r="G597" i="49" s="1"/>
  <c r="G33" i="10"/>
  <c r="G604" i="49" s="1"/>
  <c r="G86" i="10"/>
  <c r="G692" i="10"/>
  <c r="G266" i="10"/>
  <c r="G301" i="49" s="1"/>
  <c r="G302" i="10"/>
  <c r="G107" i="49" s="1"/>
  <c r="G335" i="10"/>
  <c r="G456" i="49" s="1"/>
  <c r="G394" i="10"/>
  <c r="G458" i="49" s="1"/>
  <c r="G185" i="10"/>
  <c r="G341" i="49" s="1"/>
  <c r="G252" i="10"/>
  <c r="G636" i="49" s="1"/>
  <c r="G254" i="10"/>
  <c r="G637" i="49" s="1"/>
  <c r="G337" i="10"/>
  <c r="G652" i="49" s="1"/>
  <c r="G113" i="10"/>
  <c r="G612" i="49" s="1"/>
  <c r="G189" i="10"/>
  <c r="G567" i="49" s="1"/>
  <c r="G464" i="49"/>
  <c r="G467" i="10"/>
  <c r="G674" i="49" s="1"/>
  <c r="G661" i="10"/>
  <c r="G52" i="49" s="1"/>
  <c r="G652" i="10"/>
  <c r="G796" i="10"/>
  <c r="G75" i="49" s="1"/>
  <c r="G56" i="10"/>
  <c r="G153" i="49" s="1"/>
  <c r="G17" i="10"/>
  <c r="G595" i="49" s="1"/>
  <c r="G764" i="10"/>
  <c r="G50" i="49" s="1"/>
  <c r="G775" i="10"/>
  <c r="G725" i="49" s="1"/>
  <c r="G92" i="10"/>
  <c r="G606" i="49" s="1"/>
  <c r="G100" i="10"/>
  <c r="G607" i="49" s="1"/>
  <c r="G108" i="10"/>
  <c r="G104" i="49" s="1"/>
  <c r="G116" i="10"/>
  <c r="G614" i="49" s="1"/>
  <c r="G267" i="10"/>
  <c r="G349" i="49" s="1"/>
  <c r="G338" i="10"/>
  <c r="G653" i="49" s="1"/>
  <c r="G610" i="10"/>
  <c r="G397" i="49" s="1"/>
  <c r="G769" i="10"/>
  <c r="G209" i="49" s="1"/>
  <c r="G822" i="10"/>
  <c r="G386" i="49" s="1"/>
  <c r="G839" i="10"/>
  <c r="G342" i="49" s="1"/>
  <c r="G603" i="10"/>
  <c r="G700" i="49" s="1"/>
  <c r="G699" i="10"/>
  <c r="G202" i="49" s="1"/>
  <c r="G792" i="10"/>
  <c r="G24" i="49" s="1"/>
  <c r="G318" i="10"/>
  <c r="G649" i="49" s="1"/>
  <c r="G388" i="10"/>
  <c r="G665" i="49" s="1"/>
  <c r="G395" i="10"/>
  <c r="G285" i="49" s="1"/>
  <c r="G75" i="10"/>
  <c r="G13" i="49" s="1"/>
  <c r="G469" i="10"/>
  <c r="G506" i="49" s="1"/>
  <c r="G712" i="10"/>
  <c r="G214" i="49" s="1"/>
  <c r="G831" i="10"/>
  <c r="G444" i="49" s="1"/>
  <c r="G59" i="10"/>
  <c r="G183" i="49" s="1"/>
  <c r="G64" i="10"/>
  <c r="G11" i="10"/>
  <c r="G36" i="49" s="1"/>
  <c r="G580" i="10"/>
  <c r="G716" i="49"/>
  <c r="G150" i="49"/>
  <c r="G182" i="10"/>
  <c r="G351" i="49" s="1"/>
  <c r="G186" i="10"/>
  <c r="G278" i="49" s="1"/>
  <c r="G462" i="10"/>
  <c r="G463" i="49" s="1"/>
  <c r="G803" i="10"/>
  <c r="G730" i="49" s="1"/>
  <c r="G57" i="10"/>
  <c r="G589" i="49" s="1"/>
  <c r="G240" i="10"/>
  <c r="G5" i="49" s="1"/>
  <c r="G247" i="10"/>
  <c r="G76" i="49" s="1"/>
  <c r="G276" i="10"/>
  <c r="G588" i="49" s="1"/>
  <c r="G433" i="10"/>
  <c r="G669" i="49" s="1"/>
  <c r="G203" i="10"/>
  <c r="G146" i="49" s="1"/>
  <c r="G198" i="10"/>
  <c r="G516" i="49" s="1"/>
  <c r="G749" i="10"/>
  <c r="G526" i="49" s="1"/>
  <c r="G216" i="10"/>
  <c r="G92" i="49" s="1"/>
  <c r="G206" i="10"/>
  <c r="G91" i="49" s="1"/>
  <c r="G219" i="10"/>
  <c r="G629" i="49" s="1"/>
  <c r="G208" i="10"/>
  <c r="G149" i="49" s="1"/>
  <c r="G856" i="10"/>
  <c r="G197" i="49" s="1"/>
  <c r="G946" i="10"/>
  <c r="G876" i="10"/>
  <c r="G299" i="49" s="1"/>
  <c r="G1035" i="10"/>
  <c r="G130" i="49" s="1"/>
  <c r="G988" i="10"/>
  <c r="G761" i="49" s="1"/>
  <c r="G965" i="10"/>
  <c r="G81" i="49" s="1"/>
  <c r="G981" i="10"/>
  <c r="G220" i="49" s="1"/>
  <c r="G992" i="10"/>
  <c r="G762" i="49" s="1"/>
  <c r="G950" i="10"/>
  <c r="G106" i="49" s="1"/>
  <c r="G1038" i="10"/>
  <c r="G339" i="49" s="1"/>
  <c r="G983" i="10"/>
  <c r="G522" i="49" s="1"/>
  <c r="G1024" i="10"/>
  <c r="G59" i="49" s="1"/>
  <c r="G1008" i="10"/>
  <c r="G991" i="10"/>
  <c r="G120" i="49" s="1"/>
  <c r="G982" i="10"/>
  <c r="G758" i="49" s="1"/>
  <c r="G953" i="10"/>
  <c r="G161" i="49" s="1"/>
  <c r="G1013" i="10"/>
  <c r="G182" i="49" s="1"/>
  <c r="G903" i="10"/>
  <c r="G413" i="49" s="1"/>
  <c r="G898" i="10"/>
  <c r="G551" i="49" s="1"/>
  <c r="G890" i="10"/>
  <c r="G71" i="49" s="1"/>
  <c r="G1040" i="10"/>
  <c r="G1039" i="10"/>
  <c r="G434" i="49" s="1"/>
  <c r="G1037" i="10"/>
  <c r="G505" i="49" s="1"/>
  <c r="G1036" i="10"/>
  <c r="G377" i="49" s="1"/>
  <c r="G1034" i="10"/>
  <c r="G64" i="49" s="1"/>
  <c r="G1030" i="10"/>
  <c r="G47" i="49" s="1"/>
  <c r="G1029" i="10"/>
  <c r="G337" i="49" s="1"/>
  <c r="G1028" i="10"/>
  <c r="G99" i="49" s="1"/>
  <c r="G1023" i="10"/>
  <c r="G437" i="49" s="1"/>
  <c r="G1021" i="10"/>
  <c r="G227" i="49" s="1"/>
  <c r="G1020" i="10"/>
  <c r="G100" i="49" s="1"/>
  <c r="G1017" i="10"/>
  <c r="G281" i="49" s="1"/>
  <c r="G1018" i="10"/>
  <c r="G768" i="49" s="1"/>
  <c r="G859" i="10"/>
  <c r="G566" i="49" s="1"/>
  <c r="G870" i="10"/>
  <c r="G300" i="49" s="1"/>
  <c r="G864" i="10"/>
  <c r="G741" i="49" s="1"/>
  <c r="G933" i="10"/>
  <c r="G320" i="49" s="1"/>
  <c r="G925" i="10"/>
  <c r="G355" i="49" s="1"/>
  <c r="G900" i="10"/>
  <c r="G16" i="49" s="1"/>
  <c r="G901" i="10"/>
  <c r="G266" i="49" s="1"/>
  <c r="G874" i="10"/>
  <c r="G372" i="49" s="1"/>
  <c r="G875" i="10"/>
  <c r="G427" i="49" s="1"/>
  <c r="G904" i="10"/>
  <c r="G747" i="49" s="1"/>
  <c r="G930" i="10"/>
  <c r="G260" i="49" s="1"/>
  <c r="G877" i="10"/>
  <c r="G357" i="49" s="1"/>
  <c r="G868" i="10"/>
  <c r="G550" i="49" s="1"/>
  <c r="G862" i="10"/>
  <c r="G740" i="49" s="1"/>
  <c r="G894" i="10"/>
  <c r="G424" i="49" s="1"/>
  <c r="G863" i="10"/>
  <c r="G470" i="49" s="1"/>
  <c r="G893" i="10"/>
  <c r="G165" i="49" s="1"/>
  <c r="G938" i="10"/>
  <c r="G186" i="49" s="1"/>
  <c r="G879" i="10"/>
  <c r="G449" i="49" s="1"/>
  <c r="G533" i="49"/>
  <c r="G871" i="10"/>
  <c r="G465" i="49" s="1"/>
  <c r="G858" i="10"/>
  <c r="G259" i="49" s="1"/>
  <c r="G865" i="10"/>
  <c r="G323" i="49" s="1"/>
  <c r="G897" i="10"/>
  <c r="G746" i="49" s="1"/>
  <c r="G861" i="10"/>
  <c r="G471" i="49" s="1"/>
  <c r="G885" i="10"/>
  <c r="G883" i="10"/>
  <c r="G873" i="10"/>
  <c r="G743" i="49" s="1"/>
  <c r="G934" i="10"/>
  <c r="G446" i="49" s="1"/>
  <c r="G869" i="10"/>
  <c r="G215" i="49" s="1"/>
  <c r="G920" i="10"/>
  <c r="G404" i="49" s="1"/>
  <c r="G744" i="10"/>
  <c r="G573" i="49" s="1"/>
  <c r="G928" i="10"/>
  <c r="G391" i="49" s="1"/>
  <c r="G867" i="10"/>
  <c r="G586" i="49" s="1"/>
  <c r="G208" i="49"/>
  <c r="G889" i="10"/>
  <c r="G265" i="49" s="1"/>
  <c r="G855" i="10"/>
  <c r="G549" i="49" s="1"/>
  <c r="G866" i="10"/>
  <c r="G742" i="49" s="1"/>
  <c r="G902" i="10"/>
  <c r="G169" i="49" s="1"/>
  <c r="G896" i="10"/>
  <c r="G554" i="49" s="1"/>
  <c r="G895" i="10"/>
  <c r="G368" i="49" s="1"/>
  <c r="G892" i="10"/>
  <c r="G193" i="49" s="1"/>
  <c r="G239" i="49"/>
  <c r="G899" i="10"/>
  <c r="G317" i="49" s="1"/>
  <c r="G891" i="10"/>
  <c r="G475" i="49" s="1"/>
  <c r="G218" i="49"/>
  <c r="G935" i="10"/>
  <c r="G213" i="49" s="1"/>
  <c r="G927" i="10"/>
  <c r="G244" i="49" s="1"/>
  <c r="G919" i="10"/>
  <c r="G245" i="49" s="1"/>
  <c r="G939" i="10"/>
  <c r="G451" i="49" s="1"/>
  <c r="G931" i="10"/>
  <c r="G277" i="49" s="1"/>
  <c r="G923" i="10"/>
  <c r="G234" i="49" s="1"/>
  <c r="G886" i="10"/>
  <c r="G878" i="10"/>
  <c r="G744" i="49" s="1"/>
  <c r="G314" i="10"/>
  <c r="G648" i="49" s="1"/>
  <c r="G739" i="10"/>
  <c r="G240" i="49" s="1"/>
  <c r="G620" i="10"/>
  <c r="G70" i="49" s="1"/>
  <c r="G419" i="10"/>
  <c r="G56" i="49" s="1"/>
  <c r="G589" i="10"/>
  <c r="G350" i="49" s="1"/>
  <c r="G440" i="10"/>
  <c r="G184" i="49" s="1"/>
  <c r="G663" i="10"/>
  <c r="G141" i="49" s="1"/>
  <c r="G260" i="10"/>
  <c r="G521" i="10"/>
  <c r="G189" i="49" s="1"/>
  <c r="G552" i="10"/>
  <c r="G409" i="49" s="1"/>
  <c r="G586" i="10"/>
  <c r="G696" i="49" s="1"/>
  <c r="G45" i="10"/>
  <c r="G41" i="49" s="1"/>
  <c r="G77" i="10"/>
  <c r="G180" i="49" s="1"/>
  <c r="G624" i="10"/>
  <c r="G210" i="49" s="1"/>
  <c r="G619" i="10"/>
  <c r="G134" i="49" s="1"/>
  <c r="G526" i="10"/>
  <c r="G403" i="49" s="1"/>
  <c r="G519" i="10"/>
  <c r="G479" i="49" s="1"/>
  <c r="G455" i="10"/>
  <c r="G672" i="49" s="1"/>
  <c r="G617" i="10"/>
  <c r="G369" i="49" s="1"/>
  <c r="G70" i="10"/>
  <c r="G144" i="49" s="1"/>
  <c r="G490" i="10"/>
  <c r="G124" i="49" s="1"/>
  <c r="G524" i="10"/>
  <c r="G686" i="49" s="1"/>
  <c r="G316" i="10"/>
  <c r="G519" i="49" s="1"/>
  <c r="G705" i="10"/>
  <c r="G82" i="49" s="1"/>
  <c r="G593" i="10"/>
  <c r="G447" i="49" s="1"/>
  <c r="G305" i="10"/>
  <c r="G514" i="49" s="1"/>
  <c r="G564" i="10"/>
  <c r="G109" i="49" s="1"/>
  <c r="G320" i="10"/>
  <c r="G494" i="49" s="1"/>
  <c r="G359" i="10"/>
  <c r="G291" i="49" s="1"/>
  <c r="G588" i="10"/>
  <c r="G228" i="49" s="1"/>
  <c r="G597" i="10"/>
  <c r="G280" i="49" s="1"/>
  <c r="G78" i="10"/>
  <c r="G45" i="49" s="1"/>
  <c r="G529" i="10"/>
  <c r="G490" i="49" s="1"/>
  <c r="G454" i="10"/>
  <c r="G480" i="49" s="1"/>
  <c r="G279" i="10"/>
  <c r="G396" i="49" s="1"/>
  <c r="G533" i="10"/>
  <c r="G689" i="49" s="1"/>
  <c r="G748" i="10"/>
  <c r="G367" i="49" s="1"/>
  <c r="G449" i="10"/>
  <c r="G354" i="49" s="1"/>
  <c r="G616" i="10"/>
  <c r="G262" i="49" s="1"/>
  <c r="G428" i="10"/>
  <c r="G385" i="49" s="1"/>
  <c r="G287" i="10"/>
  <c r="G645" i="49" s="1"/>
  <c r="G483" i="10"/>
  <c r="G198" i="49" s="1"/>
  <c r="G634" i="10"/>
  <c r="G486" i="49" s="1"/>
  <c r="G345" i="10"/>
  <c r="G431" i="49" s="1"/>
  <c r="G346" i="10"/>
  <c r="G656" i="49" s="1"/>
  <c r="G73" i="10"/>
  <c r="G79" i="49" s="1"/>
  <c r="G179" i="10"/>
  <c r="G527" i="49" s="1"/>
  <c r="G271" i="10"/>
  <c r="G576" i="49" s="1"/>
  <c r="G309" i="10"/>
  <c r="G356" i="49" s="1"/>
  <c r="G628" i="10"/>
  <c r="G705" i="49" s="1"/>
  <c r="G742" i="10"/>
  <c r="G98" i="49" s="1"/>
  <c r="G175" i="10"/>
  <c r="G415" i="49" s="1"/>
  <c r="G520" i="10"/>
  <c r="G360" i="49" s="1"/>
  <c r="G736" i="10"/>
  <c r="G19" i="49" s="1"/>
  <c r="G500" i="10"/>
  <c r="G433" i="49" s="1"/>
  <c r="G693" i="10"/>
  <c r="G283" i="10"/>
  <c r="G478" i="49" s="1"/>
  <c r="G537" i="10"/>
  <c r="G148" i="49" s="1"/>
  <c r="G425" i="10"/>
  <c r="G668" i="49" s="1"/>
  <c r="G515" i="10"/>
  <c r="G381" i="49" s="1"/>
  <c r="G838" i="10"/>
  <c r="G461" i="49" s="1"/>
  <c r="G698" i="10"/>
  <c r="G460" i="49" s="1"/>
  <c r="G349" i="10"/>
  <c r="G392" i="49" s="1"/>
  <c r="G558" i="10"/>
  <c r="G693" i="49" s="1"/>
  <c r="G633" i="10"/>
  <c r="G313" i="49" s="1"/>
  <c r="G423" i="10"/>
  <c r="G39" i="49" s="1"/>
  <c r="G347" i="10"/>
  <c r="G302" i="49" s="1"/>
  <c r="G81" i="10"/>
  <c r="G12" i="49" s="1"/>
  <c r="G71" i="10"/>
  <c r="G443" i="49" s="1"/>
  <c r="G549" i="10"/>
  <c r="G448" i="10"/>
  <c r="G492" i="49" s="1"/>
  <c r="G568" i="10"/>
  <c r="G534" i="49" s="1"/>
  <c r="G485" i="10"/>
  <c r="G497" i="49" s="1"/>
  <c r="G517" i="10"/>
  <c r="G363" i="49" s="1"/>
  <c r="G557" i="10"/>
  <c r="G264" i="49" s="1"/>
  <c r="G72" i="10"/>
  <c r="G605" i="49" s="1"/>
  <c r="G80" i="10"/>
  <c r="G335" i="49" s="1"/>
  <c r="G177" i="10"/>
  <c r="G574" i="49" s="1"/>
  <c r="G431" i="10"/>
  <c r="G48" i="49" s="1"/>
  <c r="G426" i="10"/>
  <c r="G200" i="49" s="1"/>
  <c r="G787" i="10"/>
  <c r="G225" i="49" s="1"/>
  <c r="G387" i="10"/>
  <c r="G664" i="49" s="1"/>
  <c r="G516" i="10"/>
  <c r="G219" i="49" s="1"/>
  <c r="G459" i="10"/>
  <c r="G154" i="49" s="1"/>
  <c r="G496" i="10"/>
  <c r="G333" i="49" s="1"/>
  <c r="G808" i="10"/>
  <c r="G187" i="49" s="1"/>
  <c r="G763" i="10"/>
  <c r="G237" i="49" s="1"/>
  <c r="G301" i="10"/>
  <c r="G345" i="49" s="1"/>
  <c r="G391" i="10"/>
  <c r="G389" i="49" s="1"/>
  <c r="G358" i="10"/>
  <c r="G382" i="49" s="1"/>
  <c r="G307" i="10"/>
  <c r="G34" i="49" s="1"/>
  <c r="G567" i="10"/>
  <c r="G541" i="49" s="1"/>
  <c r="G482" i="10"/>
  <c r="G89" i="49" s="1"/>
  <c r="G68" i="10"/>
  <c r="G393" i="49" s="1"/>
  <c r="G362" i="10"/>
  <c r="G658" i="49" s="1"/>
  <c r="G561" i="10"/>
  <c r="G94" i="49" s="1"/>
  <c r="G527" i="10"/>
  <c r="G688" i="49" s="1"/>
  <c r="G487" i="10"/>
  <c r="G190" i="49" s="1"/>
  <c r="G342" i="10"/>
  <c r="G223" i="49" s="1"/>
  <c r="G424" i="10"/>
  <c r="G484" i="49" s="1"/>
  <c r="G74" i="10"/>
  <c r="G176" i="49" s="1"/>
  <c r="G675" i="10"/>
  <c r="G269" i="49" s="1"/>
  <c r="G807" i="10"/>
  <c r="G575" i="49" s="1"/>
  <c r="G501" i="10"/>
  <c r="G682" i="49" s="1"/>
  <c r="G715" i="49"/>
  <c r="G76" i="10"/>
  <c r="G177" i="49" s="1"/>
  <c r="G183" i="10"/>
  <c r="G108" i="49" s="1"/>
  <c r="G317" i="10"/>
  <c r="G61" i="49" s="1"/>
  <c r="G511" i="10"/>
  <c r="G683" i="49" s="1"/>
  <c r="G294" i="10"/>
  <c r="G178" i="10"/>
  <c r="G147" i="49" s="1"/>
  <c r="G343" i="10"/>
  <c r="G336" i="49" s="1"/>
  <c r="G42" i="10"/>
  <c r="G8" i="49" s="1"/>
  <c r="G538" i="10"/>
  <c r="G206" i="49" s="1"/>
  <c r="G539" i="10"/>
  <c r="G547" i="49" s="1"/>
  <c r="G273" i="10"/>
  <c r="G236" i="49" s="1"/>
  <c r="G528" i="10"/>
  <c r="G275" i="49" s="1"/>
  <c r="G169" i="10"/>
  <c r="G46" i="49" s="1"/>
  <c r="G170" i="10"/>
  <c r="G326" i="49" s="1"/>
  <c r="G146" i="10"/>
  <c r="G442" i="49" s="1"/>
  <c r="G49" i="10"/>
  <c r="G256" i="49" s="1"/>
  <c r="G180" i="10"/>
  <c r="G422" i="49" s="1"/>
  <c r="G667" i="10"/>
  <c r="G157" i="49" s="1"/>
  <c r="G566" i="10"/>
  <c r="G295" i="49" s="1"/>
  <c r="G50" i="10"/>
  <c r="G288" i="49" s="1"/>
  <c r="G360" i="10"/>
  <c r="G515" i="49" s="1"/>
  <c r="G523" i="10"/>
  <c r="G289" i="49" s="1"/>
  <c r="G380" i="10"/>
  <c r="G662" i="49" s="1"/>
  <c r="G671" i="10"/>
  <c r="G401" i="49" s="1"/>
  <c r="G710" i="10"/>
  <c r="G720" i="49" s="1"/>
  <c r="G826" i="10"/>
  <c r="G231" i="49" s="1"/>
  <c r="G280" i="10"/>
  <c r="G643" i="49" s="1"/>
  <c r="G298" i="10"/>
  <c r="G481" i="10"/>
  <c r="G678" i="49" s="1"/>
  <c r="G510" i="10"/>
  <c r="G417" i="10"/>
  <c r="G42" i="49" s="1"/>
  <c r="G447" i="10"/>
  <c r="G298" i="49" s="1"/>
  <c r="G548" i="49"/>
  <c r="G492" i="10"/>
  <c r="G97" i="49" s="1"/>
  <c r="G293" i="10"/>
  <c r="G646" i="49" s="1"/>
  <c r="G306" i="10"/>
  <c r="G30" i="49" s="1"/>
  <c r="G382" i="10"/>
  <c r="G224" i="49" s="1"/>
  <c r="G499" i="10"/>
  <c r="G681" i="49" s="1"/>
  <c r="G176" i="10"/>
  <c r="G22" i="49" s="1"/>
  <c r="G489" i="10"/>
  <c r="G139" i="49" s="1"/>
  <c r="G374" i="10"/>
  <c r="G445" i="49" s="1"/>
  <c r="G706" i="10"/>
  <c r="G495" i="49" s="1"/>
  <c r="G421" i="10"/>
  <c r="G425" i="49" s="1"/>
  <c r="G384" i="10"/>
  <c r="G663" i="49" s="1"/>
  <c r="G508" i="10"/>
  <c r="G459" i="49" s="1"/>
  <c r="G460" i="10"/>
  <c r="G118" i="49" s="1"/>
  <c r="G771" i="10"/>
  <c r="G292" i="49" s="1"/>
  <c r="G834" i="10"/>
  <c r="G32" i="49" s="1"/>
  <c r="G51" i="10"/>
  <c r="G282" i="49" s="1"/>
  <c r="G376" i="10"/>
  <c r="G388" i="49" s="1"/>
  <c r="G598" i="10"/>
  <c r="G699" i="49" s="1"/>
  <c r="G702" i="10"/>
  <c r="G37" i="49" s="1"/>
  <c r="G285" i="10"/>
  <c r="G211" i="49" s="1"/>
  <c r="G451" i="10"/>
  <c r="G122" i="49" s="1"/>
  <c r="G272" i="10"/>
  <c r="G373" i="49" s="1"/>
  <c r="G303" i="10"/>
  <c r="G35" i="49" s="1"/>
  <c r="G386" i="10"/>
  <c r="G112" i="49" s="1"/>
  <c r="G563" i="10"/>
  <c r="G152" i="49" s="1"/>
  <c r="G416" i="10"/>
  <c r="G476" i="49" s="1"/>
  <c r="G461" i="10"/>
  <c r="G308" i="49" s="1"/>
  <c r="G353" i="10"/>
  <c r="G498" i="49" s="1"/>
  <c r="G378" i="10"/>
  <c r="G204" i="49" s="1"/>
  <c r="G601" i="10"/>
  <c r="G296" i="49" s="1"/>
  <c r="G795" i="10"/>
  <c r="G123" i="49" s="1"/>
  <c r="G174" i="10"/>
  <c r="G622" i="49" s="1"/>
  <c r="G274" i="10"/>
  <c r="G640" i="49" s="1"/>
  <c r="G310" i="10"/>
  <c r="G525" i="49" s="1"/>
  <c r="G129" i="10"/>
  <c r="G279" i="49" s="1"/>
  <c r="G137" i="10"/>
  <c r="G83" i="49" s="1"/>
  <c r="G452" i="10"/>
  <c r="G51" i="49" s="1"/>
  <c r="G531" i="10"/>
  <c r="G55" i="49" s="1"/>
  <c r="G10" i="10"/>
  <c r="G593" i="49" s="1"/>
  <c r="G28" i="10"/>
  <c r="G600" i="49" s="1"/>
  <c r="G19" i="10"/>
  <c r="G596" i="49" s="1"/>
  <c r="G18" i="10"/>
  <c r="G58" i="49" s="1"/>
  <c r="G8" i="10"/>
  <c r="G592" i="49" s="1"/>
  <c r="G16" i="10"/>
  <c r="G54" i="49" s="1"/>
  <c r="G354" i="10"/>
  <c r="G173" i="49" s="1"/>
  <c r="G375" i="10"/>
  <c r="G101" i="49" s="1"/>
  <c r="G350" i="10"/>
  <c r="G140" i="49" s="1"/>
  <c r="G518" i="10"/>
  <c r="G685" i="49" s="1"/>
  <c r="G304" i="10"/>
  <c r="G383" i="49" s="1"/>
  <c r="G390" i="10"/>
  <c r="G167" i="49" s="1"/>
  <c r="G312" i="10"/>
  <c r="G17" i="49" s="1"/>
  <c r="G344" i="10"/>
  <c r="G249" i="49" s="1"/>
  <c r="G498" i="10"/>
  <c r="G164" i="49" s="1"/>
  <c r="G97" i="10"/>
  <c r="G125" i="49" s="1"/>
  <c r="G105" i="10"/>
  <c r="G609" i="49" s="1"/>
  <c r="G131" i="10"/>
  <c r="G500" i="49" s="1"/>
  <c r="G145" i="10"/>
  <c r="G620" i="49" s="1"/>
  <c r="G356" i="10"/>
  <c r="G390" i="49" s="1"/>
  <c r="G385" i="10"/>
  <c r="G410" i="49" s="1"/>
  <c r="G284" i="10"/>
  <c r="G644" i="49" s="1"/>
  <c r="G609" i="10"/>
  <c r="G394" i="49" s="1"/>
  <c r="G47" i="10"/>
  <c r="G191" i="49" s="1"/>
  <c r="G791" i="10"/>
  <c r="G330" i="49" s="1"/>
  <c r="G465" i="10"/>
  <c r="G673" i="49" s="1"/>
  <c r="G103" i="10"/>
  <c r="G195" i="49" s="1"/>
  <c r="G525" i="10"/>
  <c r="G687" i="49" s="1"/>
  <c r="G12" i="10"/>
  <c r="G594" i="49" s="1"/>
  <c r="G24" i="10"/>
  <c r="G6" i="49" s="1"/>
  <c r="G383" i="10"/>
  <c r="G304" i="49" s="1"/>
  <c r="G554" i="10"/>
  <c r="G436" i="49" s="1"/>
  <c r="G148" i="10"/>
  <c r="G348" i="49" s="1"/>
  <c r="G286" i="10"/>
  <c r="G294" i="49" s="1"/>
  <c r="G277" i="10"/>
  <c r="G642" i="49" s="1"/>
  <c r="G315" i="10"/>
  <c r="G512" i="49" s="1"/>
  <c r="G420" i="10"/>
  <c r="G400" i="49" s="1"/>
  <c r="G450" i="10"/>
  <c r="G68" i="49" s="1"/>
  <c r="G478" i="10"/>
  <c r="G91" i="10"/>
  <c r="G375" i="49" s="1"/>
  <c r="G99" i="10"/>
  <c r="G250" i="49" s="1"/>
  <c r="G107" i="10"/>
  <c r="G142" i="49" s="1"/>
  <c r="G133" i="10"/>
  <c r="G483" i="49" s="1"/>
  <c r="G194" i="10"/>
  <c r="G422" i="10"/>
  <c r="G38" i="49" s="1"/>
  <c r="G590" i="10"/>
  <c r="G283" i="49" s="1"/>
  <c r="G621" i="10"/>
  <c r="G305" i="49" s="1"/>
  <c r="G594" i="10"/>
  <c r="G697" i="49" s="1"/>
  <c r="G43" i="10"/>
  <c r="G126" i="49" s="1"/>
  <c r="G804" i="10"/>
  <c r="G731" i="49" s="1"/>
  <c r="G48" i="10"/>
  <c r="G11" i="49" s="1"/>
  <c r="G22" i="10"/>
  <c r="G9" i="49" s="1"/>
  <c r="G36" i="10"/>
  <c r="G341" i="10"/>
  <c r="G655" i="49" s="1"/>
  <c r="G491" i="10"/>
  <c r="G555" i="49" s="1"/>
  <c r="G95" i="10"/>
  <c r="G253" i="49" s="1"/>
  <c r="G560" i="10"/>
  <c r="G293" i="49" s="1"/>
  <c r="G673" i="10"/>
  <c r="G454" i="49" s="1"/>
  <c r="G745" i="10"/>
  <c r="G303" i="49" s="1"/>
  <c r="G41" i="10"/>
  <c r="G116" i="49" s="1"/>
  <c r="G29" i="10"/>
  <c r="G472" i="49" s="1"/>
  <c r="G20" i="10"/>
  <c r="G243" i="49" s="1"/>
  <c r="G21" i="10"/>
  <c r="G20" i="49" s="1"/>
  <c r="G27" i="10"/>
  <c r="G252" i="49" s="1"/>
  <c r="G38" i="10"/>
  <c r="G270" i="10"/>
  <c r="G639" i="49" s="1"/>
  <c r="G308" i="10"/>
  <c r="G438" i="49" s="1"/>
  <c r="G348" i="10"/>
  <c r="G657" i="49" s="1"/>
  <c r="G373" i="10"/>
  <c r="G163" i="49" s="1"/>
  <c r="G427" i="10"/>
  <c r="G166" i="49" s="1"/>
  <c r="G456" i="10"/>
  <c r="G452" i="49" s="1"/>
  <c r="G93" i="10"/>
  <c r="G501" i="49" s="1"/>
  <c r="G101" i="10"/>
  <c r="G608" i="49" s="1"/>
  <c r="G125" i="10"/>
  <c r="G135" i="10"/>
  <c r="G226" i="49" s="1"/>
  <c r="G172" i="10"/>
  <c r="G540" i="49" s="1"/>
  <c r="G352" i="10"/>
  <c r="G468" i="49" s="1"/>
  <c r="G381" i="10"/>
  <c r="G509" i="49" s="1"/>
  <c r="G596" i="10"/>
  <c r="G66" i="49" s="1"/>
  <c r="G625" i="10"/>
  <c r="G579" i="49" s="1"/>
  <c r="G733" i="10"/>
  <c r="G420" i="49" s="1"/>
  <c r="G44" i="10"/>
  <c r="G127" i="49" s="1"/>
  <c r="G52" i="10"/>
  <c r="G192" i="49" s="1"/>
  <c r="G830" i="10"/>
  <c r="G78" i="49" s="1"/>
  <c r="G143" i="10"/>
  <c r="G251" i="49" s="1"/>
  <c r="G555" i="10"/>
  <c r="G412" i="49" s="1"/>
  <c r="G311" i="10"/>
  <c r="G60" i="49" s="1"/>
  <c r="G379" i="10"/>
  <c r="G661" i="49" s="1"/>
  <c r="G134" i="10"/>
  <c r="G162" i="49" s="1"/>
  <c r="G559" i="10"/>
  <c r="G117" i="49" s="1"/>
  <c r="G587" i="10"/>
  <c r="G546" i="49" s="1"/>
  <c r="G797" i="10"/>
  <c r="G325" i="49" s="1"/>
  <c r="G825" i="10"/>
  <c r="G430" i="49" s="1"/>
  <c r="G556" i="10"/>
  <c r="G74" i="49" s="1"/>
  <c r="G666" i="10"/>
  <c r="G520" i="49" s="1"/>
  <c r="G741" i="10"/>
  <c r="G132" i="49" s="1"/>
  <c r="G147" i="10"/>
  <c r="G508" i="49" s="1"/>
  <c r="G173" i="10"/>
  <c r="G418" i="49" s="1"/>
  <c r="G485" i="49"/>
  <c r="G591" i="10"/>
  <c r="G21" i="49" s="1"/>
  <c r="G630" i="10"/>
  <c r="G706" i="49" s="1"/>
  <c r="G522" i="10"/>
  <c r="G359" i="49" s="1"/>
  <c r="G626" i="10"/>
  <c r="G482" i="49" s="1"/>
  <c r="G361" i="10"/>
  <c r="G521" i="49" s="1"/>
  <c r="G458" i="10"/>
  <c r="G93" i="49" s="1"/>
  <c r="G740" i="10"/>
  <c r="G315" i="49" s="1"/>
  <c r="G756" i="10"/>
  <c r="G789" i="10"/>
  <c r="G276" i="49" s="1"/>
  <c r="G805" i="10"/>
  <c r="G450" i="49" s="1"/>
  <c r="G833" i="10"/>
  <c r="G462" i="49" s="1"/>
  <c r="G674" i="10"/>
  <c r="G216" i="49" s="1"/>
  <c r="G821" i="10"/>
  <c r="G531" i="49" s="1"/>
  <c r="G139" i="10"/>
  <c r="G473" i="49" s="1"/>
  <c r="G664" i="10"/>
  <c r="G172" i="49" s="1"/>
  <c r="G313" i="10"/>
  <c r="G105" i="49" s="1"/>
  <c r="G670" i="10"/>
  <c r="G560" i="49" s="1"/>
  <c r="G140" i="10"/>
  <c r="G201" i="49" s="1"/>
  <c r="G618" i="10"/>
  <c r="G703" i="49" s="1"/>
  <c r="G662" i="10"/>
  <c r="G274" i="49" s="1"/>
  <c r="G128" i="10"/>
  <c r="G362" i="49" s="1"/>
  <c r="G132" i="10"/>
  <c r="G62" i="49" s="1"/>
  <c r="G136" i="10"/>
  <c r="G395" i="49" s="1"/>
  <c r="G377" i="10"/>
  <c r="G421" i="49" s="1"/>
  <c r="G565" i="10"/>
  <c r="G53" i="49" s="1"/>
  <c r="G595" i="10"/>
  <c r="G698" i="49" s="1"/>
  <c r="G700" i="10"/>
  <c r="G718" i="49" s="1"/>
  <c r="G734" i="10"/>
  <c r="G238" i="49" s="1"/>
  <c r="G746" i="10"/>
  <c r="G23" i="49" s="1"/>
  <c r="G802" i="10"/>
  <c r="G435" i="49" s="1"/>
  <c r="G820" i="10"/>
  <c r="G229" i="49" s="1"/>
  <c r="G836" i="10"/>
  <c r="G507" i="49" s="1"/>
  <c r="G592" i="10"/>
  <c r="G110" i="49" s="1"/>
  <c r="G499" i="49"/>
  <c r="G704" i="10"/>
  <c r="G137" i="49" s="1"/>
  <c r="G737" i="10"/>
  <c r="G57" i="49" s="1"/>
  <c r="G750" i="10"/>
  <c r="G722" i="49" s="1"/>
  <c r="G761" i="10"/>
  <c r="G131" i="49" s="1"/>
  <c r="G806" i="10"/>
  <c r="G732" i="49" s="1"/>
  <c r="G824" i="10"/>
  <c r="G199" i="49" s="1"/>
  <c r="G841" i="10"/>
  <c r="G171" i="10"/>
  <c r="G268" i="49" s="1"/>
  <c r="G672" i="10"/>
  <c r="G713" i="49" s="1"/>
  <c r="G569" i="10"/>
  <c r="G542" i="49" s="1"/>
  <c r="G138" i="10"/>
  <c r="G158" i="49" s="1"/>
  <c r="G130" i="10"/>
  <c r="G432" i="49" s="1"/>
  <c r="G142" i="10"/>
  <c r="G466" i="49" s="1"/>
  <c r="G738" i="10"/>
  <c r="G558" i="49" s="1"/>
  <c r="G753" i="10"/>
  <c r="G429" i="10"/>
  <c r="G580" i="49" s="1"/>
  <c r="G813" i="10"/>
  <c r="G829" i="10"/>
  <c r="G428" i="49" s="1"/>
  <c r="G614" i="10"/>
  <c r="G364" i="49" s="1"/>
  <c r="G708" i="10"/>
  <c r="G69" i="49" s="1"/>
  <c r="G765" i="10"/>
  <c r="G408" i="49" s="1"/>
  <c r="G817" i="10"/>
  <c r="G736" i="49" s="1"/>
  <c r="G486" i="10"/>
  <c r="G175" i="49" s="1"/>
  <c r="G583" i="10"/>
  <c r="G615" i="10"/>
  <c r="G103" i="49" s="1"/>
  <c r="G743" i="10"/>
  <c r="G384" i="49" s="1"/>
  <c r="G767" i="10"/>
  <c r="G366" i="49" s="1"/>
  <c r="G832" i="10"/>
  <c r="G29" i="49" s="1"/>
  <c r="G783" i="10"/>
  <c r="G141" i="10"/>
  <c r="G618" i="49" s="1"/>
  <c r="G668" i="10"/>
  <c r="G380" i="49" s="1"/>
  <c r="G418" i="10"/>
  <c r="G205" i="49" s="1"/>
  <c r="G599" i="10"/>
  <c r="G358" i="49" s="1"/>
  <c r="G622" i="10"/>
  <c r="G314" i="49" s="1"/>
  <c r="G514" i="10"/>
  <c r="G414" i="49" s="1"/>
  <c r="G363" i="10"/>
  <c r="G578" i="49" s="1"/>
  <c r="G828" i="10"/>
  <c r="G232" i="49" s="1"/>
  <c r="G562" i="10"/>
  <c r="G86" i="49" s="1"/>
  <c r="G600" i="10"/>
  <c r="G171" i="49" s="1"/>
  <c r="G631" i="10"/>
  <c r="G707" i="49" s="1"/>
  <c r="G696" i="10"/>
  <c r="G133" i="49" s="1"/>
  <c r="G735" i="10"/>
  <c r="G15" i="49" s="1"/>
  <c r="G747" i="10"/>
  <c r="G536" i="49" s="1"/>
  <c r="G793" i="10"/>
  <c r="G90" i="49" s="1"/>
  <c r="G816" i="10"/>
  <c r="G735" i="49" s="1"/>
  <c r="G809" i="10"/>
  <c r="G477" i="49" s="1"/>
  <c r="G837" i="10"/>
  <c r="G309" i="49" s="1"/>
  <c r="L716" i="49" l="1"/>
  <c r="L581" i="49"/>
  <c r="L485" i="49"/>
  <c r="L96" i="49"/>
  <c r="L532" i="49"/>
  <c r="L354" i="49"/>
  <c r="L564" i="49"/>
  <c r="L646" i="49"/>
  <c r="L753" i="49"/>
  <c r="L752" i="49"/>
  <c r="L188" i="49"/>
  <c r="L272" i="49"/>
  <c r="L464" i="49"/>
  <c r="L520" i="49"/>
  <c r="L406" i="49"/>
  <c r="L271" i="49"/>
  <c r="L647" i="49"/>
</calcChain>
</file>

<file path=xl/sharedStrings.xml><?xml version="1.0" encoding="utf-8"?>
<sst xmlns="http://schemas.openxmlformats.org/spreadsheetml/2006/main" count="9648" uniqueCount="1522">
  <si>
    <t>LHL č.</t>
  </si>
  <si>
    <t>2.liga</t>
  </si>
  <si>
    <t>Rafani</t>
  </si>
  <si>
    <t>pá</t>
  </si>
  <si>
    <t>:</t>
  </si>
  <si>
    <t>3.liga</t>
  </si>
  <si>
    <t>Sršni</t>
  </si>
  <si>
    <t>Bystřec</t>
  </si>
  <si>
    <t>Sloni</t>
  </si>
  <si>
    <t>Udánky</t>
  </si>
  <si>
    <t>Lazy Neckers</t>
  </si>
  <si>
    <t>HC Těchonín</t>
  </si>
  <si>
    <t>Luková</t>
  </si>
  <si>
    <t>Heat tech</t>
  </si>
  <si>
    <t>Cyklo</t>
  </si>
  <si>
    <t>Petrovice</t>
  </si>
  <si>
    <t>Horní Čermná</t>
  </si>
  <si>
    <t>Jedlí</t>
  </si>
  <si>
    <t>Verměřovice</t>
  </si>
  <si>
    <t>Štíty</t>
  </si>
  <si>
    <t>LDM</t>
  </si>
  <si>
    <t>Slámožrouti</t>
  </si>
  <si>
    <t>Snakes</t>
  </si>
  <si>
    <t>Flyers</t>
  </si>
  <si>
    <t>Nuget</t>
  </si>
  <si>
    <t>Soma</t>
  </si>
  <si>
    <t>Tygři</t>
  </si>
  <si>
    <t>Bobři</t>
  </si>
  <si>
    <t>OMB</t>
  </si>
  <si>
    <t>Těchonín</t>
  </si>
  <si>
    <t>1 liga</t>
  </si>
  <si>
    <t>ZÁPASY</t>
  </si>
  <si>
    <t>VÍTĚZSTVÍ</t>
  </si>
  <si>
    <t>REMÍZY</t>
  </si>
  <si>
    <t>PORÁŽKY</t>
  </si>
  <si>
    <t>SKÓRE</t>
  </si>
  <si>
    <t>BODY</t>
  </si>
  <si>
    <t>POŘADÍ</t>
  </si>
  <si>
    <t>Klas</t>
  </si>
  <si>
    <t>Heat t.</t>
  </si>
  <si>
    <t>SOMA</t>
  </si>
  <si>
    <t>Lazy</t>
  </si>
  <si>
    <t>Klášterec</t>
  </si>
  <si>
    <t>H.Čermná</t>
  </si>
  <si>
    <t>G</t>
  </si>
  <si>
    <t>ó</t>
  </si>
  <si>
    <t>l</t>
  </si>
  <si>
    <t>y</t>
  </si>
  <si>
    <t>a</t>
  </si>
  <si>
    <t>s</t>
  </si>
  <si>
    <t>i</t>
  </si>
  <si>
    <t>t</t>
  </si>
  <si>
    <t>e</t>
  </si>
  <si>
    <t>n</t>
  </si>
  <si>
    <t>c</t>
  </si>
  <si>
    <t>T</t>
  </si>
  <si>
    <t>r</t>
  </si>
  <si>
    <t>Příjmení</t>
  </si>
  <si>
    <t>Jméno</t>
  </si>
  <si>
    <t>Narozen</t>
  </si>
  <si>
    <t>typ hráče</t>
  </si>
  <si>
    <t>Tým</t>
  </si>
  <si>
    <t>průměr</t>
  </si>
  <si>
    <t>Zá</t>
  </si>
  <si>
    <t>Gó.</t>
  </si>
  <si>
    <t>As.</t>
  </si>
  <si>
    <t>Body</t>
  </si>
  <si>
    <t>Tr.</t>
  </si>
  <si>
    <t>SOM</t>
  </si>
  <si>
    <t>NR</t>
  </si>
  <si>
    <t>Dvořák</t>
  </si>
  <si>
    <t>Tomáš</t>
  </si>
  <si>
    <t>golSom</t>
  </si>
  <si>
    <t>Misiorz</t>
  </si>
  <si>
    <t>Petr</t>
  </si>
  <si>
    <t>Ondráček</t>
  </si>
  <si>
    <t>trestné min</t>
  </si>
  <si>
    <t>tresSom</t>
  </si>
  <si>
    <t>HEA</t>
  </si>
  <si>
    <t>Hhea</t>
  </si>
  <si>
    <t>Šparlinek</t>
  </si>
  <si>
    <t>Michal</t>
  </si>
  <si>
    <t>bez gol</t>
  </si>
  <si>
    <t>Ehrenberger</t>
  </si>
  <si>
    <t>Radek</t>
  </si>
  <si>
    <t>NUG</t>
  </si>
  <si>
    <t>Nug</t>
  </si>
  <si>
    <t>Jansa</t>
  </si>
  <si>
    <t>golNug</t>
  </si>
  <si>
    <t>Moravec</t>
  </si>
  <si>
    <t>tresNug</t>
  </si>
  <si>
    <t>TYG</t>
  </si>
  <si>
    <t>Tyg</t>
  </si>
  <si>
    <t>TĚCH</t>
  </si>
  <si>
    <t>Těch</t>
  </si>
  <si>
    <t>golTěch</t>
  </si>
  <si>
    <t>Šolc</t>
  </si>
  <si>
    <t>Ondřej</t>
  </si>
  <si>
    <t>tresTěch</t>
  </si>
  <si>
    <t>NEK</t>
  </si>
  <si>
    <t>Keprta</t>
  </si>
  <si>
    <t>Patrik</t>
  </si>
  <si>
    <t>golNek</t>
  </si>
  <si>
    <t>Řehák</t>
  </si>
  <si>
    <t>Lukáš</t>
  </si>
  <si>
    <t>Karel</t>
  </si>
  <si>
    <t>Zítek</t>
  </si>
  <si>
    <t>Martin</t>
  </si>
  <si>
    <t>tresNek</t>
  </si>
  <si>
    <t xml:space="preserve">Krňávek </t>
  </si>
  <si>
    <t>Jiří</t>
  </si>
  <si>
    <t>Hejč</t>
  </si>
  <si>
    <t>Marek</t>
  </si>
  <si>
    <t>LAZY</t>
  </si>
  <si>
    <t>Laz</t>
  </si>
  <si>
    <t>UOH</t>
  </si>
  <si>
    <t>David</t>
  </si>
  <si>
    <t>golLaz</t>
  </si>
  <si>
    <t>Vebr</t>
  </si>
  <si>
    <t>Vavřina</t>
  </si>
  <si>
    <t>Veselý</t>
  </si>
  <si>
    <t>Pávek</t>
  </si>
  <si>
    <t>Josef</t>
  </si>
  <si>
    <t>tresLaz</t>
  </si>
  <si>
    <t>SLO</t>
  </si>
  <si>
    <t>Doležel</t>
  </si>
  <si>
    <t>Krobot</t>
  </si>
  <si>
    <t>Vratislav</t>
  </si>
  <si>
    <t>Šťovíček</t>
  </si>
  <si>
    <t>Málek</t>
  </si>
  <si>
    <t>Opravil</t>
  </si>
  <si>
    <t>Pavel</t>
  </si>
  <si>
    <t>Kubín</t>
  </si>
  <si>
    <t>Václav</t>
  </si>
  <si>
    <t>CYK</t>
  </si>
  <si>
    <t>Cyk</t>
  </si>
  <si>
    <t>golCyk</t>
  </si>
  <si>
    <t>Svoboda</t>
  </si>
  <si>
    <t>Jarmil</t>
  </si>
  <si>
    <t>tresCyk</t>
  </si>
  <si>
    <t>PET</t>
  </si>
  <si>
    <t>golPet</t>
  </si>
  <si>
    <t xml:space="preserve">Novák </t>
  </si>
  <si>
    <t>Kalousek</t>
  </si>
  <si>
    <t>Stanislav</t>
  </si>
  <si>
    <t>Malát</t>
  </si>
  <si>
    <t>Jan</t>
  </si>
  <si>
    <t>tresPet</t>
  </si>
  <si>
    <t>Srš</t>
  </si>
  <si>
    <t>HS</t>
  </si>
  <si>
    <t>H</t>
  </si>
  <si>
    <t>Matěj</t>
  </si>
  <si>
    <t>Krč</t>
  </si>
  <si>
    <t>FLY</t>
  </si>
  <si>
    <t xml:space="preserve">Stolarik </t>
  </si>
  <si>
    <t>golFLY</t>
  </si>
  <si>
    <t>Trnečka</t>
  </si>
  <si>
    <t>Aleš</t>
  </si>
  <si>
    <t>BYS</t>
  </si>
  <si>
    <t>golBys</t>
  </si>
  <si>
    <t>Mauler</t>
  </si>
  <si>
    <t>Krejsar</t>
  </si>
  <si>
    <t>KLŠ</t>
  </si>
  <si>
    <t>SŽK</t>
  </si>
  <si>
    <t>Martinec</t>
  </si>
  <si>
    <t>Luboš</t>
  </si>
  <si>
    <t>Křen</t>
  </si>
  <si>
    <t>Miroslav</t>
  </si>
  <si>
    <t>BOB</t>
  </si>
  <si>
    <t>Onřej</t>
  </si>
  <si>
    <t>golBob</t>
  </si>
  <si>
    <t>Kopp</t>
  </si>
  <si>
    <t>LUKÁŠ</t>
  </si>
  <si>
    <t>Dominik</t>
  </si>
  <si>
    <t>RAF</t>
  </si>
  <si>
    <t>Raf</t>
  </si>
  <si>
    <t>Faltus</t>
  </si>
  <si>
    <t>golRaf</t>
  </si>
  <si>
    <t>tresRaf</t>
  </si>
  <si>
    <t>ORL</t>
  </si>
  <si>
    <t>Horl</t>
  </si>
  <si>
    <t xml:space="preserve">Pávek </t>
  </si>
  <si>
    <t>golORL</t>
  </si>
  <si>
    <t xml:space="preserve">Novotný </t>
  </si>
  <si>
    <t>Maleček</t>
  </si>
  <si>
    <t>tresOrl</t>
  </si>
  <si>
    <t>Hče</t>
  </si>
  <si>
    <t>UDA</t>
  </si>
  <si>
    <t>Uda</t>
  </si>
  <si>
    <t>Jež</t>
  </si>
  <si>
    <t>golUda</t>
  </si>
  <si>
    <t>Švihký</t>
  </si>
  <si>
    <t>tresUda</t>
  </si>
  <si>
    <t>Jakub</t>
  </si>
  <si>
    <t>Verm</t>
  </si>
  <si>
    <t>Ver</t>
  </si>
  <si>
    <t>golHČe</t>
  </si>
  <si>
    <t>tresHČe</t>
  </si>
  <si>
    <t>HOMB</t>
  </si>
  <si>
    <t>golOMB</t>
  </si>
  <si>
    <t>Zeman</t>
  </si>
  <si>
    <t>Pirkl</t>
  </si>
  <si>
    <t>tresOMB</t>
  </si>
  <si>
    <t>HTR</t>
  </si>
  <si>
    <t>HTř</t>
  </si>
  <si>
    <t>HHtr</t>
  </si>
  <si>
    <t>golHTr</t>
  </si>
  <si>
    <t>Vébr</t>
  </si>
  <si>
    <t>tresHTr</t>
  </si>
  <si>
    <t>SNA</t>
  </si>
  <si>
    <t>golSna</t>
  </si>
  <si>
    <t>Zámečník</t>
  </si>
  <si>
    <t>tresSna</t>
  </si>
  <si>
    <t>LUK</t>
  </si>
  <si>
    <t>Luk</t>
  </si>
  <si>
    <t>HLuk</t>
  </si>
  <si>
    <t>golLuk</t>
  </si>
  <si>
    <t>tresLuk</t>
  </si>
  <si>
    <t>tresČVo</t>
  </si>
  <si>
    <t>Ští</t>
  </si>
  <si>
    <t>golŠtí</t>
  </si>
  <si>
    <t>tresŠtí</t>
  </si>
  <si>
    <r>
      <rPr>
        <b/>
        <sz val="12"/>
        <rFont val="Arial CE"/>
        <family val="2"/>
        <charset val="238"/>
      </rPr>
      <t xml:space="preserve">ZÁPIS UTKÁNÍ </t>
    </r>
    <r>
      <rPr>
        <b/>
        <sz val="8"/>
        <rFont val="Arial CE"/>
        <charset val="238"/>
      </rPr>
      <t>LHL22-23</t>
    </r>
  </si>
  <si>
    <t>výsledek</t>
  </si>
  <si>
    <t>I</t>
  </si>
  <si>
    <t>II</t>
  </si>
  <si>
    <t>III</t>
  </si>
  <si>
    <t>.</t>
  </si>
  <si>
    <t>Domácí</t>
  </si>
  <si>
    <t>Hosté:</t>
  </si>
  <si>
    <t>g</t>
  </si>
  <si>
    <t>trest</t>
  </si>
  <si>
    <t>Branky</t>
  </si>
  <si>
    <t>gol</t>
  </si>
  <si>
    <t>čas</t>
  </si>
  <si>
    <t>D/H</t>
  </si>
  <si>
    <t>skóre</t>
  </si>
  <si>
    <t>A</t>
  </si>
  <si>
    <t>Halbrštát</t>
  </si>
  <si>
    <t>Janků</t>
  </si>
  <si>
    <t>Robert</t>
  </si>
  <si>
    <t xml:space="preserve">Blažek </t>
  </si>
  <si>
    <t>Faltejsek</t>
  </si>
  <si>
    <t>Radim</t>
  </si>
  <si>
    <t>Ešpandr</t>
  </si>
  <si>
    <t>Josef ml.</t>
  </si>
  <si>
    <t xml:space="preserve">Pecháček </t>
  </si>
  <si>
    <t>Robin</t>
  </si>
  <si>
    <t>Helekal</t>
  </si>
  <si>
    <t>Bedrníček</t>
  </si>
  <si>
    <t>Kamil</t>
  </si>
  <si>
    <t>Oldřich</t>
  </si>
  <si>
    <t>Skalický</t>
  </si>
  <si>
    <t>Luděk</t>
  </si>
  <si>
    <t xml:space="preserve">Vacek </t>
  </si>
  <si>
    <t>Sklenář</t>
  </si>
  <si>
    <t xml:space="preserve">Formánek </t>
  </si>
  <si>
    <t>Roman</t>
  </si>
  <si>
    <t xml:space="preserve">Steidl </t>
  </si>
  <si>
    <t>Bednář</t>
  </si>
  <si>
    <t>Tichý</t>
  </si>
  <si>
    <t>Šembera</t>
  </si>
  <si>
    <t>Felcman</t>
  </si>
  <si>
    <t>Vyšší tresty</t>
  </si>
  <si>
    <t>dh</t>
  </si>
  <si>
    <t>číslo</t>
  </si>
  <si>
    <t>přestupek</t>
  </si>
  <si>
    <t>Neuman</t>
  </si>
  <si>
    <t>Wolf</t>
  </si>
  <si>
    <t xml:space="preserve">Coufal </t>
  </si>
  <si>
    <t>Brettschneider</t>
  </si>
  <si>
    <t>Schuppler</t>
  </si>
  <si>
    <t>Lubomír</t>
  </si>
  <si>
    <t>Přidal</t>
  </si>
  <si>
    <t>František</t>
  </si>
  <si>
    <t>Neubauer</t>
  </si>
  <si>
    <t>Štěpán</t>
  </si>
  <si>
    <t>Fikr</t>
  </si>
  <si>
    <t>Zdeněk</t>
  </si>
  <si>
    <t>Martin ml.</t>
  </si>
  <si>
    <t>Kudrna</t>
  </si>
  <si>
    <t>Kuda</t>
  </si>
  <si>
    <t>Horák</t>
  </si>
  <si>
    <t>Hala</t>
  </si>
  <si>
    <t>Plný název týmu :</t>
  </si>
  <si>
    <t>Zkratka názvu (3 písmena) :</t>
  </si>
  <si>
    <t>Soma engineering</t>
  </si>
  <si>
    <t>ÚDAJE O VEDENÍ TÝMU</t>
  </si>
  <si>
    <t>Vedoucí družstva :</t>
  </si>
  <si>
    <t>E-mail</t>
  </si>
  <si>
    <t>Telefon</t>
  </si>
  <si>
    <t>Fišer</t>
  </si>
  <si>
    <t>Zbyněk</t>
  </si>
  <si>
    <t>fiserovar@soma.cz</t>
  </si>
  <si>
    <t>Další kontaktní osoby :</t>
  </si>
  <si>
    <t>Holinka</t>
  </si>
  <si>
    <t>radekholinka@centrum.cz</t>
  </si>
  <si>
    <t>Fořt</t>
  </si>
  <si>
    <t>Radovan</t>
  </si>
  <si>
    <t>ÚDAJE O HRÁČÍCH</t>
  </si>
  <si>
    <t>Všichni hráči v poli (i vedoucí pokud hraje, maximálně hráčů) :</t>
  </si>
  <si>
    <t>Č. dresu</t>
  </si>
  <si>
    <t>Sonntag</t>
  </si>
  <si>
    <t>JH</t>
  </si>
  <si>
    <t>Břetislav</t>
  </si>
  <si>
    <t>Verner</t>
  </si>
  <si>
    <t>Ladislav</t>
  </si>
  <si>
    <t>Gereš</t>
  </si>
  <si>
    <t>Horváth</t>
  </si>
  <si>
    <t xml:space="preserve">Havlík </t>
  </si>
  <si>
    <t>Skoumal</t>
  </si>
  <si>
    <t>Picka</t>
  </si>
  <si>
    <t>Kocian</t>
  </si>
  <si>
    <t>Kilčický</t>
  </si>
  <si>
    <t>Bařica</t>
  </si>
  <si>
    <t>Dušan</t>
  </si>
  <si>
    <t>….000129</t>
  </si>
  <si>
    <t>Alka</t>
  </si>
  <si>
    <t>Jaroslav</t>
  </si>
  <si>
    <t xml:space="preserve">Kovář </t>
  </si>
  <si>
    <t>Peška</t>
  </si>
  <si>
    <t>Kobza</t>
  </si>
  <si>
    <t xml:space="preserve">Hroch </t>
  </si>
  <si>
    <t>Daniel</t>
  </si>
  <si>
    <t>Patsch</t>
  </si>
  <si>
    <t>Rozbroj</t>
  </si>
  <si>
    <t>Sedlačík</t>
  </si>
  <si>
    <t>Daněk</t>
  </si>
  <si>
    <t>Řoutil</t>
  </si>
  <si>
    <t>Poles</t>
  </si>
  <si>
    <t>Brankáři (nepovinný údaj, libovolný počet) :</t>
  </si>
  <si>
    <r>
      <rPr>
        <i/>
        <sz val="9"/>
        <rFont val="Arial CE"/>
        <family val="2"/>
        <charset val="238"/>
      </rPr>
      <t>Narozen</t>
    </r>
    <r>
      <rPr>
        <i/>
        <sz val="8"/>
        <rFont val="Arial CE"/>
        <family val="2"/>
        <charset val="238"/>
      </rPr>
      <t xml:space="preserve"> (rrmmdd)</t>
    </r>
  </si>
  <si>
    <t>Barva dresů :</t>
  </si>
  <si>
    <t>Bílo – modrá</t>
  </si>
  <si>
    <t>Šprinc</t>
  </si>
  <si>
    <t>Vojtěch</t>
  </si>
  <si>
    <t>SOUPISKA DRUŽSTVA PRO LHL 2022-3</t>
  </si>
  <si>
    <t>CBA Nuget Šumperk</t>
  </si>
  <si>
    <t>CBA</t>
  </si>
  <si>
    <t>hrát neděle</t>
  </si>
  <si>
    <t>Hlavní zodpovědná osoba :</t>
  </si>
  <si>
    <t>Mazák</t>
  </si>
  <si>
    <t>nuget@nuget.cz</t>
  </si>
  <si>
    <t>Další zodpovědná osoba :</t>
  </si>
  <si>
    <t xml:space="preserve">Budina </t>
  </si>
  <si>
    <t>romanbudina@cargoinvest.cz</t>
  </si>
  <si>
    <t>Všichni hráči v poli (i vedoucí pokud hraje, maximálně 22 hráčů, zakroužkovat typ hráče dle Soutěžního řádu LHL, uvedení čísel nepovinné) :</t>
  </si>
  <si>
    <r>
      <rPr>
        <i/>
        <sz val="9"/>
        <rFont val="Arial CE"/>
        <family val="2"/>
        <charset val="238"/>
      </rPr>
      <t xml:space="preserve">Narozen </t>
    </r>
    <r>
      <rPr>
        <i/>
        <sz val="8"/>
        <rFont val="Arial CE"/>
        <family val="2"/>
        <charset val="238"/>
      </rPr>
      <t>(formát rrmmdd)</t>
    </r>
  </si>
  <si>
    <t>Typ hráče</t>
  </si>
  <si>
    <t xml:space="preserve"> </t>
  </si>
  <si>
    <t>Rostislav</t>
  </si>
  <si>
    <t>Budina</t>
  </si>
  <si>
    <t xml:space="preserve">Valenta </t>
  </si>
  <si>
    <t>Kulhaj</t>
  </si>
  <si>
    <t>Miloš</t>
  </si>
  <si>
    <t>Pavlus</t>
  </si>
  <si>
    <t>Pazourek</t>
  </si>
  <si>
    <t>Malý</t>
  </si>
  <si>
    <t xml:space="preserve">Blaháček </t>
  </si>
  <si>
    <t xml:space="preserve">Zouhar </t>
  </si>
  <si>
    <t xml:space="preserve">Havlíček </t>
  </si>
  <si>
    <t>Nevrlý</t>
  </si>
  <si>
    <t>Blecha</t>
  </si>
  <si>
    <t>Denis</t>
  </si>
  <si>
    <t>Hatala</t>
  </si>
  <si>
    <t>Viktorin</t>
  </si>
  <si>
    <t xml:space="preserve">Jansa </t>
  </si>
  <si>
    <t>světlemodrá, oranžovomodrá</t>
  </si>
  <si>
    <t>x</t>
  </si>
  <si>
    <t>Za správnost všech údajů zodpovídá vedoucí družstva.</t>
  </si>
  <si>
    <t>Soupiska:     HEAT – TECH</t>
  </si>
  <si>
    <t>Juřina Jan                  851130                   776000617    jajkovo@email.cz</t>
  </si>
  <si>
    <t>Bednář David           780408                   731617961    tiskarna@dobel.cz</t>
  </si>
  <si>
    <t>Mík st</t>
  </si>
  <si>
    <t>Šrámek</t>
  </si>
  <si>
    <t>Brejša</t>
  </si>
  <si>
    <t>Vít</t>
  </si>
  <si>
    <t>Juřina</t>
  </si>
  <si>
    <t>Novák</t>
  </si>
  <si>
    <t>Mík ml</t>
  </si>
  <si>
    <t>Gremlica</t>
  </si>
  <si>
    <t>Filip</t>
  </si>
  <si>
    <t>Pachl</t>
  </si>
  <si>
    <t>Vlček</t>
  </si>
  <si>
    <t>Heřmanský</t>
  </si>
  <si>
    <t>Jří</t>
  </si>
  <si>
    <t>Holub</t>
  </si>
  <si>
    <t>Preisner</t>
  </si>
  <si>
    <t>Šimon</t>
  </si>
  <si>
    <t xml:space="preserve">Sedláček </t>
  </si>
  <si>
    <t>Andrle</t>
  </si>
  <si>
    <t>René</t>
  </si>
  <si>
    <t>Libor</t>
  </si>
  <si>
    <t xml:space="preserve">Vičar </t>
  </si>
  <si>
    <t>Milan</t>
  </si>
  <si>
    <t>geencube88@gmail.com</t>
  </si>
  <si>
    <t>Všichni hráči v poli (i vedoucí pokud hraje, maximálně 22 hráčů) :</t>
  </si>
  <si>
    <t>Sedláček</t>
  </si>
  <si>
    <t>Vladimír</t>
  </si>
  <si>
    <t>Koutský</t>
  </si>
  <si>
    <t>Šauer</t>
  </si>
  <si>
    <t>Maršík</t>
  </si>
  <si>
    <t>Vogel</t>
  </si>
  <si>
    <t>Boháček</t>
  </si>
  <si>
    <t>Morkes</t>
  </si>
  <si>
    <t>Musil</t>
  </si>
  <si>
    <t>Havlíček</t>
  </si>
  <si>
    <t>Erik</t>
  </si>
  <si>
    <t>Pánek</t>
  </si>
  <si>
    <t>Mík st.</t>
  </si>
  <si>
    <t xml:space="preserve">Petr </t>
  </si>
  <si>
    <t>Charvát</t>
  </si>
  <si>
    <t>martincharvat@atlas.cz</t>
  </si>
  <si>
    <t>Štrbík</t>
  </si>
  <si>
    <t>8</t>
  </si>
  <si>
    <t>Herzig</t>
  </si>
  <si>
    <t>Zdenek</t>
  </si>
  <si>
    <t>Brablc</t>
  </si>
  <si>
    <t>Nádeníček</t>
  </si>
  <si>
    <t>Hajtmar</t>
  </si>
  <si>
    <t>Hejl</t>
  </si>
  <si>
    <t>Hašek</t>
  </si>
  <si>
    <t>Tomášek</t>
  </si>
  <si>
    <t>Richard</t>
  </si>
  <si>
    <t>Hamal</t>
  </si>
  <si>
    <t xml:space="preserve">Minář </t>
  </si>
  <si>
    <t xml:space="preserve">Ondruška </t>
  </si>
  <si>
    <t>Vykydal</t>
  </si>
  <si>
    <t>NH</t>
  </si>
  <si>
    <t>Winkler</t>
  </si>
  <si>
    <t>Jaromír</t>
  </si>
  <si>
    <t xml:space="preserve">Dvořák </t>
  </si>
  <si>
    <t>Mrázek</t>
  </si>
  <si>
    <t>Dohnal</t>
  </si>
  <si>
    <t>SOUPISKA DRUŽSTVA pro HOLBA LHL 22-23</t>
  </si>
  <si>
    <t>Ordoš</t>
  </si>
  <si>
    <t>m.ordos@seznam.cz</t>
  </si>
  <si>
    <t>david.ordy@seznam.cz</t>
  </si>
  <si>
    <t>Narozen (formát rrmmdd)</t>
  </si>
  <si>
    <t>1.</t>
  </si>
  <si>
    <t>Šegita</t>
  </si>
  <si>
    <t>2.</t>
  </si>
  <si>
    <t>Ordoš "C"</t>
  </si>
  <si>
    <t>3.</t>
  </si>
  <si>
    <t>Radek ml.</t>
  </si>
  <si>
    <t>O50831</t>
  </si>
  <si>
    <t>N</t>
  </si>
  <si>
    <t>4.</t>
  </si>
  <si>
    <t>Richtr</t>
  </si>
  <si>
    <t>5.</t>
  </si>
  <si>
    <t xml:space="preserve">Matyáš </t>
  </si>
  <si>
    <t>6.</t>
  </si>
  <si>
    <t>7.</t>
  </si>
  <si>
    <t>8.</t>
  </si>
  <si>
    <t>Exler</t>
  </si>
  <si>
    <t>9.</t>
  </si>
  <si>
    <t>10.</t>
  </si>
  <si>
    <t>Radek st.</t>
  </si>
  <si>
    <t>11.</t>
  </si>
  <si>
    <t>12.</t>
  </si>
  <si>
    <t>13.</t>
  </si>
  <si>
    <t>Vítek</t>
  </si>
  <si>
    <t>14.</t>
  </si>
  <si>
    <t>15.</t>
  </si>
  <si>
    <t>Diblík</t>
  </si>
  <si>
    <t>Miloslav</t>
  </si>
  <si>
    <t>16.</t>
  </si>
  <si>
    <t>17.</t>
  </si>
  <si>
    <t>Narozen (rrmmdd)</t>
  </si>
  <si>
    <t>Brdečka</t>
  </si>
  <si>
    <t>camo písková-černá/modrá/bílá</t>
  </si>
  <si>
    <t>SOUPISKA DRUŽSTVA PRO LHL 19-20</t>
  </si>
  <si>
    <t>KLAS Nekoř</t>
  </si>
  <si>
    <t>KLN</t>
  </si>
  <si>
    <t>SKALICKÝ</t>
  </si>
  <si>
    <t>LUBOŠ</t>
  </si>
  <si>
    <t>skalickylubos@seznam.cz</t>
  </si>
  <si>
    <t>MOTYČKA</t>
  </si>
  <si>
    <t>MILAN</t>
  </si>
  <si>
    <t>milanmotycka@seznam.cz</t>
  </si>
  <si>
    <t>JANĎOUREK</t>
  </si>
  <si>
    <t>LEOŠ</t>
  </si>
  <si>
    <t>LEHKÝ</t>
  </si>
  <si>
    <t>VÁCLAV</t>
  </si>
  <si>
    <t>MAZURKIEWICZ</t>
  </si>
  <si>
    <t>MARTIN</t>
  </si>
  <si>
    <t>HYLÁK</t>
  </si>
  <si>
    <t>ADAM</t>
  </si>
  <si>
    <t>BEZSTAROSTI</t>
  </si>
  <si>
    <t>DAVID</t>
  </si>
  <si>
    <t>BEDNÁŘ</t>
  </si>
  <si>
    <t>MICHAL</t>
  </si>
  <si>
    <t>DOLEČEK</t>
  </si>
  <si>
    <t>JAKUB</t>
  </si>
  <si>
    <t>ŠOUREK</t>
  </si>
  <si>
    <t>PAVEL</t>
  </si>
  <si>
    <t>HUBÁLEK</t>
  </si>
  <si>
    <t>JURČO</t>
  </si>
  <si>
    <t>PATRIK</t>
  </si>
  <si>
    <t>LIBOR</t>
  </si>
  <si>
    <t>FIŠER</t>
  </si>
  <si>
    <t>BAIER</t>
  </si>
  <si>
    <t>TOMÁŠ</t>
  </si>
  <si>
    <t>JAN</t>
  </si>
  <si>
    <t>Bartoš</t>
  </si>
  <si>
    <t>Babák</t>
  </si>
  <si>
    <t>Hausler</t>
  </si>
  <si>
    <t>ZELENO- BÍLÁ</t>
  </si>
  <si>
    <t>MAREK</t>
  </si>
  <si>
    <t>HC Lazy Neckers</t>
  </si>
  <si>
    <t>Dušek</t>
  </si>
  <si>
    <t>perepeve@email.cz</t>
  </si>
  <si>
    <t>Vičar</t>
  </si>
  <si>
    <t>matej.vicar@lux.cz</t>
  </si>
  <si>
    <t>Václavský</t>
  </si>
  <si>
    <t>Kavánek</t>
  </si>
  <si>
    <t>Sršeň</t>
  </si>
  <si>
    <t>Langr</t>
  </si>
  <si>
    <t>Škorpil</t>
  </si>
  <si>
    <t>Knápek</t>
  </si>
  <si>
    <t>Kotoulek</t>
  </si>
  <si>
    <t>Pleskot</t>
  </si>
  <si>
    <t>Brandejs</t>
  </si>
  <si>
    <t>Borovička</t>
  </si>
  <si>
    <t>Farkaš</t>
  </si>
  <si>
    <t>Krejsa</t>
  </si>
  <si>
    <t>Koreň</t>
  </si>
  <si>
    <t>Pařízek</t>
  </si>
  <si>
    <t>Hubálek</t>
  </si>
  <si>
    <t>Marcel</t>
  </si>
  <si>
    <t>Starý</t>
  </si>
  <si>
    <t>Klouček</t>
  </si>
  <si>
    <t>Liepold</t>
  </si>
  <si>
    <t>červená</t>
  </si>
  <si>
    <t>podpis vedoucího</t>
  </si>
  <si>
    <t>SOUPISKA DRUŽSTVA PRO LHL 2015-16</t>
  </si>
  <si>
    <t>RAFANI</t>
  </si>
  <si>
    <t>espandr.vks@seznam.cz</t>
  </si>
  <si>
    <t> 870515</t>
  </si>
  <si>
    <t>zelenobílá</t>
  </si>
  <si>
    <t>HC LDM Česká Třebová</t>
  </si>
  <si>
    <t>nehrát Neděle a když CHL</t>
  </si>
  <si>
    <t>Čečotka</t>
  </si>
  <si>
    <t>miroslav.cecotka@ldm.cz</t>
  </si>
  <si>
    <t>dusan.gremlica@strojtex-gbhp.cz</t>
  </si>
  <si>
    <t>Špatenka</t>
  </si>
  <si>
    <t>Pávíček</t>
  </si>
  <si>
    <t>Kraitl</t>
  </si>
  <si>
    <t>Jandera</t>
  </si>
  <si>
    <t>Teplý</t>
  </si>
  <si>
    <t xml:space="preserve">Jiroušek </t>
  </si>
  <si>
    <t xml:space="preserve">Stránský </t>
  </si>
  <si>
    <t>Šebrle</t>
  </si>
  <si>
    <t>Jirka</t>
  </si>
  <si>
    <t>Paclík</t>
  </si>
  <si>
    <t>Stolarik</t>
  </si>
  <si>
    <t>Zálešák</t>
  </si>
  <si>
    <t>david</t>
  </si>
  <si>
    <t>Švec</t>
  </si>
  <si>
    <t>Stříbrno – modrá</t>
  </si>
  <si>
    <t>SOUPISKA DRUŽSTVA pro LHL 2021-22</t>
  </si>
  <si>
    <t>Cyklo Team Lanškroun</t>
  </si>
  <si>
    <t>Sobotka</t>
  </si>
  <si>
    <t>sobotka.lubos@tiscali.cz</t>
  </si>
  <si>
    <t>Kollert</t>
  </si>
  <si>
    <t>Jirků</t>
  </si>
  <si>
    <t>Souček</t>
  </si>
  <si>
    <t>Zelníček</t>
  </si>
  <si>
    <t>Luka</t>
  </si>
  <si>
    <t>Juruj</t>
  </si>
  <si>
    <t>Kovařík</t>
  </si>
  <si>
    <t>801217</t>
  </si>
  <si>
    <t>Jiří ml.</t>
  </si>
  <si>
    <t>Šudoma</t>
  </si>
  <si>
    <t>Schlegel</t>
  </si>
  <si>
    <t>Spáčil</t>
  </si>
  <si>
    <t>ouh</t>
  </si>
  <si>
    <t>Hanzlíček</t>
  </si>
  <si>
    <t>Smrkal</t>
  </si>
  <si>
    <t>jh</t>
  </si>
  <si>
    <t>Peškar</t>
  </si>
  <si>
    <t>Formánek</t>
  </si>
  <si>
    <t>Sedlák</t>
  </si>
  <si>
    <t>Toman</t>
  </si>
  <si>
    <t>Černá, bílá.</t>
  </si>
  <si>
    <t>SOUPISKA DRUŽSTVA PRO LHL 2022-23</t>
  </si>
  <si>
    <t>HC FLYERS TŘEBOVICE</t>
  </si>
  <si>
    <t xml:space="preserve">Bělka </t>
  </si>
  <si>
    <t>belka.tomas9@gmail.com</t>
  </si>
  <si>
    <t>Mastík</t>
  </si>
  <si>
    <t>sebitech@seznam.cz</t>
  </si>
  <si>
    <t>Kmošek</t>
  </si>
  <si>
    <t>C</t>
  </si>
  <si>
    <t>Šána</t>
  </si>
  <si>
    <t>Mastik</t>
  </si>
  <si>
    <t>Dejdar</t>
  </si>
  <si>
    <t>Žídek</t>
  </si>
  <si>
    <t xml:space="preserve">Hejč </t>
  </si>
  <si>
    <t>Milan ml.</t>
  </si>
  <si>
    <t>Milan st.</t>
  </si>
  <si>
    <t xml:space="preserve">Knofliček </t>
  </si>
  <si>
    <t xml:space="preserve">Kašpar </t>
  </si>
  <si>
    <t>Šotola</t>
  </si>
  <si>
    <t>Žejdlík</t>
  </si>
  <si>
    <t>Vítězslav</t>
  </si>
  <si>
    <t xml:space="preserve">Lachman </t>
  </si>
  <si>
    <t xml:space="preserve">Černý </t>
  </si>
  <si>
    <t>Ledr</t>
  </si>
  <si>
    <t xml:space="preserve">Broulík </t>
  </si>
  <si>
    <t>Karlík</t>
  </si>
  <si>
    <t>Bílá / Červená/ Černá</t>
  </si>
  <si>
    <t>HC SLONI Dolní Morava</t>
  </si>
  <si>
    <t>Dres</t>
  </si>
  <si>
    <t xml:space="preserve">Marinov </t>
  </si>
  <si>
    <t xml:space="preserve">Kostúr </t>
  </si>
  <si>
    <t>Dan</t>
  </si>
  <si>
    <t>Zecha</t>
  </si>
  <si>
    <t>Valčík ml.</t>
  </si>
  <si>
    <t>Šoka</t>
  </si>
  <si>
    <t>Emil</t>
  </si>
  <si>
    <t>Kubíček</t>
  </si>
  <si>
    <t>Valčík st.</t>
  </si>
  <si>
    <t>Trunečka</t>
  </si>
  <si>
    <t>Feranec</t>
  </si>
  <si>
    <t xml:space="preserve">Milták </t>
  </si>
  <si>
    <t>Skála</t>
  </si>
  <si>
    <t xml:space="preserve">Holec  </t>
  </si>
  <si>
    <t>Kromíchal</t>
  </si>
  <si>
    <t>Šponar</t>
  </si>
  <si>
    <t>Bílý</t>
  </si>
  <si>
    <t>Štefan</t>
  </si>
  <si>
    <t>Velič</t>
  </si>
  <si>
    <t>Schmidt</t>
  </si>
  <si>
    <t>Rudolf</t>
  </si>
  <si>
    <t xml:space="preserve">Moštěk </t>
  </si>
  <si>
    <t>Modro – bílá</t>
  </si>
  <si>
    <t>HC Petrovice</t>
  </si>
  <si>
    <t>Beneš</t>
  </si>
  <si>
    <t>Vlastimil</t>
  </si>
  <si>
    <t>Baumgartl</t>
  </si>
  <si>
    <t>Lešikar</t>
  </si>
  <si>
    <t xml:space="preserve">Marek </t>
  </si>
  <si>
    <t xml:space="preserve">Dušek </t>
  </si>
  <si>
    <t>Leoš</t>
  </si>
  <si>
    <t>Junek</t>
  </si>
  <si>
    <t>Masopust</t>
  </si>
  <si>
    <t>Šafář</t>
  </si>
  <si>
    <t>žluto-černá, bílo-modrá</t>
  </si>
  <si>
    <t>KPV SYSTÉM Bystřec</t>
  </si>
  <si>
    <t xml:space="preserve">Hrdina </t>
  </si>
  <si>
    <t>fero-69@centrum.cz</t>
  </si>
  <si>
    <t>hrdjan20@seznam.cz</t>
  </si>
  <si>
    <t>Rubeš</t>
  </si>
  <si>
    <t>Hrdina</t>
  </si>
  <si>
    <t>Tomeš</t>
  </si>
  <si>
    <t>Matouš</t>
  </si>
  <si>
    <t>Kulhánek</t>
  </si>
  <si>
    <t>Jan ml.</t>
  </si>
  <si>
    <t>Krátký</t>
  </si>
  <si>
    <t>Matějka</t>
  </si>
  <si>
    <t>František st.</t>
  </si>
  <si>
    <t>Jan st.</t>
  </si>
  <si>
    <t>František ml.</t>
  </si>
  <si>
    <t>Baum</t>
  </si>
  <si>
    <t>Straževič</t>
  </si>
  <si>
    <t>Mlynář</t>
  </si>
  <si>
    <t>Krejčí</t>
  </si>
  <si>
    <t>Herman</t>
  </si>
  <si>
    <t>Výprachtický</t>
  </si>
  <si>
    <t>červená (1. sada), žlutá (2. sada)</t>
  </si>
  <si>
    <t>HC SOKOL Klášterec</t>
  </si>
  <si>
    <t>SKL</t>
  </si>
  <si>
    <t xml:space="preserve">Bednařík </t>
  </si>
  <si>
    <t>bmstroje@seznam.cz</t>
  </si>
  <si>
    <t>Rous</t>
  </si>
  <si>
    <t>rous.terry@email.cz</t>
  </si>
  <si>
    <t>Narozen (rmd)</t>
  </si>
  <si>
    <t>Vencl</t>
  </si>
  <si>
    <t>Michalička</t>
  </si>
  <si>
    <t>Forman</t>
  </si>
  <si>
    <t xml:space="preserve">Brůna </t>
  </si>
  <si>
    <t xml:space="preserve">Myška </t>
  </si>
  <si>
    <t xml:space="preserve">Král </t>
  </si>
  <si>
    <t>Vašek</t>
  </si>
  <si>
    <t xml:space="preserve">Faltus </t>
  </si>
  <si>
    <t xml:space="preserve">Bartoš </t>
  </si>
  <si>
    <t>.000610</t>
  </si>
  <si>
    <t>Špaček</t>
  </si>
  <si>
    <t>Kacálek</t>
  </si>
  <si>
    <t>Chmelíček</t>
  </si>
  <si>
    <t xml:space="preserve">Šplíchal </t>
  </si>
  <si>
    <t>Holeček</t>
  </si>
  <si>
    <t>Matyáš</t>
  </si>
  <si>
    <t xml:space="preserve">Moravec </t>
  </si>
  <si>
    <t>Žluto-modrá</t>
  </si>
  <si>
    <t>Modro-žlutá</t>
  </si>
  <si>
    <t>SLÁMOŽROUTI-Kunvald</t>
  </si>
  <si>
    <t>Kavka</t>
  </si>
  <si>
    <t>Kavka73@seznam.cz</t>
  </si>
  <si>
    <t>lauterbach.ales@seznam.cz</t>
  </si>
  <si>
    <t xml:space="preserve">Narozen </t>
  </si>
  <si>
    <t>Friml</t>
  </si>
  <si>
    <t> 841002</t>
  </si>
  <si>
    <t>Petr st.</t>
  </si>
  <si>
    <t>Zařecký</t>
  </si>
  <si>
    <t>Lauterbach</t>
  </si>
  <si>
    <t> 800930</t>
  </si>
  <si>
    <t> 970422</t>
  </si>
  <si>
    <t>Štumpf</t>
  </si>
  <si>
    <t>Eduard</t>
  </si>
  <si>
    <t>Flekr</t>
  </si>
  <si>
    <t> 801114</t>
  </si>
  <si>
    <t>Petr ml.</t>
  </si>
  <si>
    <t> 940222</t>
  </si>
  <si>
    <t>Zářecký</t>
  </si>
  <si>
    <t>Suchomel</t>
  </si>
  <si>
    <t>Adam</t>
  </si>
  <si>
    <t>Smrček</t>
  </si>
  <si>
    <t>Müller</t>
  </si>
  <si>
    <t> 880303</t>
  </si>
  <si>
    <t>Fajgl</t>
  </si>
  <si>
    <t>Šmirous</t>
  </si>
  <si>
    <t> 860905</t>
  </si>
  <si>
    <t>Švorc</t>
  </si>
  <si>
    <t>Fogl</t>
  </si>
  <si>
    <t>070405</t>
  </si>
  <si>
    <t>070824</t>
  </si>
  <si>
    <t>Křivohlávek</t>
  </si>
  <si>
    <t>Holubář</t>
  </si>
  <si>
    <t>Vávra</t>
  </si>
  <si>
    <t>1. sada</t>
  </si>
  <si>
    <t>Červeno-Žlutá</t>
  </si>
  <si>
    <t>2.sada</t>
  </si>
  <si>
    <t>Černá</t>
  </si>
  <si>
    <t>Bobři Lanškroun</t>
  </si>
  <si>
    <t>ne víkend</t>
  </si>
  <si>
    <t>Pospíšil</t>
  </si>
  <si>
    <t>pospisil@ow.cz</t>
  </si>
  <si>
    <t>cyklo-dvorak@seznam.cz</t>
  </si>
  <si>
    <r>
      <rPr>
        <sz val="10"/>
        <rFont val="Arial CE"/>
        <family val="2"/>
        <charset val="238"/>
      </rPr>
      <t xml:space="preserve">Narozen </t>
    </r>
    <r>
      <rPr>
        <sz val="8"/>
        <rFont val="Arial CE"/>
        <family val="2"/>
        <charset val="238"/>
      </rPr>
      <t>(formát rrmmdd)</t>
    </r>
  </si>
  <si>
    <t>Kárský</t>
  </si>
  <si>
    <t>Štancl ml.</t>
  </si>
  <si>
    <t>Štancl</t>
  </si>
  <si>
    <t>Záleský</t>
  </si>
  <si>
    <t>Kasal</t>
  </si>
  <si>
    <t>Dvořák ml.</t>
  </si>
  <si>
    <t>Kořízek</t>
  </si>
  <si>
    <t>Hubina</t>
  </si>
  <si>
    <t xml:space="preserve">Šášek </t>
  </si>
  <si>
    <t>Brýdl</t>
  </si>
  <si>
    <t>Prokop</t>
  </si>
  <si>
    <t>Pražák</t>
  </si>
  <si>
    <t>Oranžová</t>
  </si>
  <si>
    <r>
      <rPr>
        <sz val="10"/>
        <rFont val="Arial CE"/>
        <family val="2"/>
        <charset val="238"/>
      </rPr>
      <t>Narozen</t>
    </r>
    <r>
      <rPr>
        <sz val="8"/>
        <rFont val="Arial CE"/>
        <family val="2"/>
        <charset val="238"/>
      </rPr>
      <t xml:space="preserve"> (rrmmdd)</t>
    </r>
  </si>
  <si>
    <t>JirkaW.727@seznam.cz</t>
  </si>
  <si>
    <t>Biker-RS@seznam.cz</t>
  </si>
  <si>
    <t>mailto:skalicky@nhkz.cz</t>
  </si>
  <si>
    <t>Hohn</t>
  </si>
  <si>
    <t>Weichsel</t>
  </si>
  <si>
    <t>Antonín</t>
  </si>
  <si>
    <t>Černý</t>
  </si>
  <si>
    <t>Hél</t>
  </si>
  <si>
    <t>Minář</t>
  </si>
  <si>
    <t>Štefl</t>
  </si>
  <si>
    <t xml:space="preserve">Andrle </t>
  </si>
  <si>
    <t>žlutá</t>
  </si>
  <si>
    <t>jan.faltus@vmk.cz</t>
  </si>
  <si>
    <t xml:space="preserve">Mareš </t>
  </si>
  <si>
    <t>Jiří st.</t>
  </si>
  <si>
    <t>Nechvíle</t>
  </si>
  <si>
    <t>Mikuláš</t>
  </si>
  <si>
    <t>Serge</t>
  </si>
  <si>
    <t>Břehovský</t>
  </si>
  <si>
    <t>Ondrák</t>
  </si>
  <si>
    <t>Boščík</t>
  </si>
  <si>
    <t xml:space="preserve">Šimon </t>
  </si>
  <si>
    <t>Jiří ml</t>
  </si>
  <si>
    <t>Herinek</t>
  </si>
  <si>
    <t>Doležal</t>
  </si>
  <si>
    <t>Jelínek</t>
  </si>
  <si>
    <t>KRČ</t>
  </si>
  <si>
    <t>SOUPISKA DRUŽSTVA pro LHL 2022-2023</t>
  </si>
  <si>
    <t>Tejkl</t>
  </si>
  <si>
    <t>ondrej.tejkl@oez.com</t>
  </si>
  <si>
    <t>Další zodpovědné osoby :</t>
  </si>
  <si>
    <t xml:space="preserve">Kalous </t>
  </si>
  <si>
    <t>J.H.</t>
  </si>
  <si>
    <t xml:space="preserve">Jánský </t>
  </si>
  <si>
    <t>Bohuslav</t>
  </si>
  <si>
    <t>Vaníček</t>
  </si>
  <si>
    <t>Černohous</t>
  </si>
  <si>
    <t>Adámek</t>
  </si>
  <si>
    <t>Ivan</t>
  </si>
  <si>
    <t>Pačínek</t>
  </si>
  <si>
    <t>Třetina</t>
  </si>
  <si>
    <t>Jančák</t>
  </si>
  <si>
    <t>Čermák</t>
  </si>
  <si>
    <t>tmavě modrá</t>
  </si>
  <si>
    <t>SOUPISKA DRUŽSTVA pro LHL 2017/18</t>
  </si>
  <si>
    <t>HC HORNÍ TŘEŠŇOVEC</t>
  </si>
  <si>
    <t>bohuslavcink@seznam.cz</t>
  </si>
  <si>
    <t>Vilč</t>
  </si>
  <si>
    <t>l.vilc@email.cz</t>
  </si>
  <si>
    <t>Šmika</t>
  </si>
  <si>
    <t>jardasmika@seznam.cz</t>
  </si>
  <si>
    <t>Šmiková</t>
  </si>
  <si>
    <t>Lída</t>
  </si>
  <si>
    <t>doranela@seznam.cz</t>
  </si>
  <si>
    <t>HryzlikLudek@seznam.cz</t>
  </si>
  <si>
    <t>Calda</t>
  </si>
  <si>
    <t>Hryzlík</t>
  </si>
  <si>
    <t>Jaroš</t>
  </si>
  <si>
    <t>Pánik</t>
  </si>
  <si>
    <t>Motl</t>
  </si>
  <si>
    <t>Rybár</t>
  </si>
  <si>
    <t>obec 733739774</t>
  </si>
  <si>
    <t>SNAKES Dolní Dobrouč</t>
  </si>
  <si>
    <t>SDD</t>
  </si>
  <si>
    <t>krejcata@seznam.cz</t>
  </si>
  <si>
    <t>lukas.krejci@seznam.cz</t>
  </si>
  <si>
    <t>Bárta</t>
  </si>
  <si>
    <t>Lipenský</t>
  </si>
  <si>
    <t>Matějíček</t>
  </si>
  <si>
    <t>Vacek</t>
  </si>
  <si>
    <t>Václavek</t>
  </si>
  <si>
    <t>Ondra</t>
  </si>
  <si>
    <t>Nágl</t>
  </si>
  <si>
    <t>Boháč</t>
  </si>
  <si>
    <t>Vyčítal</t>
  </si>
  <si>
    <t>Renčín</t>
  </si>
  <si>
    <t>Čajka</t>
  </si>
  <si>
    <t>černá</t>
  </si>
  <si>
    <t>VER</t>
  </si>
  <si>
    <t>Černaj</t>
  </si>
  <si>
    <t>jancernaj@seznam.cz</t>
  </si>
  <si>
    <t xml:space="preserve">Pavel </t>
  </si>
  <si>
    <t>x1010@seznam.cz</t>
  </si>
  <si>
    <t>Smejkal</t>
  </si>
  <si>
    <t>Vyprachtický</t>
  </si>
  <si>
    <t>Kmeť</t>
  </si>
  <si>
    <t xml:space="preserve">Motyčka </t>
  </si>
  <si>
    <t>Horský</t>
  </si>
  <si>
    <t>Renné</t>
  </si>
  <si>
    <t>žluto-černá</t>
  </si>
  <si>
    <r>
      <rPr>
        <b/>
        <sz val="14"/>
        <rFont val="Comic Sans MS"/>
        <family val="4"/>
        <charset val="238"/>
      </rPr>
      <t xml:space="preserve">SOUPISKA DRUŽSTVA PRO LHL </t>
    </r>
    <r>
      <rPr>
        <b/>
        <sz val="14"/>
        <color indexed="10"/>
        <rFont val="Comic Sans MS"/>
        <family val="4"/>
        <charset val="238"/>
      </rPr>
      <t>20/21</t>
    </r>
  </si>
  <si>
    <t>HC LUKOVÁ</t>
  </si>
  <si>
    <t>stefl2@seznam.cz</t>
  </si>
  <si>
    <t>Kovář</t>
  </si>
  <si>
    <t>Klubrt</t>
  </si>
  <si>
    <t>Stupka</t>
  </si>
  <si>
    <t>Ivo</t>
  </si>
  <si>
    <t>Výmola</t>
  </si>
  <si>
    <t>Josef ml</t>
  </si>
  <si>
    <t>žluto-zelená</t>
  </si>
  <si>
    <t>Štíty Shooting Stars</t>
  </si>
  <si>
    <t>ŠSS</t>
  </si>
  <si>
    <t>tomasdolezel@seznam.cz</t>
  </si>
  <si>
    <t>dolezel.lukas@seznam.cz</t>
  </si>
  <si>
    <t>Nykel</t>
  </si>
  <si>
    <t>Schauer</t>
  </si>
  <si>
    <t>Jakúbek</t>
  </si>
  <si>
    <t>Kulíšek</t>
  </si>
  <si>
    <t>Harapát</t>
  </si>
  <si>
    <t>Lakomý</t>
  </si>
  <si>
    <t>AHK Jedlí  Chcíplí koně</t>
  </si>
  <si>
    <t>JDL</t>
  </si>
  <si>
    <t>MRÁZEK</t>
  </si>
  <si>
    <t>jan.mrazek1@seznam.cz</t>
  </si>
  <si>
    <t>MINÁŘ</t>
  </si>
  <si>
    <t>PETR</t>
  </si>
  <si>
    <t>petrminar32@seznam.cz</t>
  </si>
  <si>
    <t xml:space="preserve">Hašek </t>
  </si>
  <si>
    <t>Navrátil</t>
  </si>
  <si>
    <t xml:space="preserve">Pospíšil </t>
  </si>
  <si>
    <t>Bartášek</t>
  </si>
  <si>
    <t>Jozef</t>
  </si>
  <si>
    <t>Jureček</t>
  </si>
  <si>
    <t>Benda</t>
  </si>
  <si>
    <t xml:space="preserve">Janíček </t>
  </si>
  <si>
    <t xml:space="preserve">      JH</t>
  </si>
  <si>
    <t>Bedřich</t>
  </si>
  <si>
    <t>Kašpar Jan</t>
  </si>
  <si>
    <t>Skála Jan</t>
  </si>
  <si>
    <t xml:space="preserve">Vašíček </t>
  </si>
  <si>
    <t>Hendrich</t>
  </si>
  <si>
    <t>Beran</t>
  </si>
  <si>
    <t>zelená, bilá</t>
  </si>
  <si>
    <t>OREL LUKAVICE</t>
  </si>
  <si>
    <t>Smola</t>
  </si>
  <si>
    <t>smola.revize@gmail.com</t>
  </si>
  <si>
    <t xml:space="preserve">Kosek </t>
  </si>
  <si>
    <t>Jindřich</t>
  </si>
  <si>
    <t>jindrich.kosek@gmail.com</t>
  </si>
  <si>
    <t>Lehký</t>
  </si>
  <si>
    <t>Hlaváček</t>
  </si>
  <si>
    <t>Kosek</t>
  </si>
  <si>
    <t>černo - žluté</t>
  </si>
  <si>
    <t>HČE</t>
  </si>
  <si>
    <t>Šilar</t>
  </si>
  <si>
    <t>m.silar@centrum.cz</t>
  </si>
  <si>
    <t xml:space="preserve">Langr </t>
  </si>
  <si>
    <t>letecgsxr@gmail.com</t>
  </si>
  <si>
    <t>Safínek</t>
  </si>
  <si>
    <t>Mirek</t>
  </si>
  <si>
    <t>700114</t>
  </si>
  <si>
    <t xml:space="preserve">Doskočil </t>
  </si>
  <si>
    <t>Štěpánek</t>
  </si>
  <si>
    <t>Miloš   C</t>
  </si>
  <si>
    <t>Doskočil</t>
  </si>
  <si>
    <t>Kropáček</t>
  </si>
  <si>
    <t>Borkovec</t>
  </si>
  <si>
    <t>Vilém</t>
  </si>
  <si>
    <t>Koudelka</t>
  </si>
  <si>
    <t>Pecháček</t>
  </si>
  <si>
    <t>Mareš</t>
  </si>
  <si>
    <t xml:space="preserve">Hejl </t>
  </si>
  <si>
    <t>Kučera</t>
  </si>
  <si>
    <t>Havel</t>
  </si>
  <si>
    <t xml:space="preserve">bílá - modrá </t>
  </si>
  <si>
    <t>ATH BULDOK</t>
  </si>
  <si>
    <t>BUL</t>
  </si>
  <si>
    <t>Slezák</t>
  </si>
  <si>
    <t>Otto</t>
  </si>
  <si>
    <t>slezak.otto@seznam.cz</t>
  </si>
  <si>
    <t>baumd@seznam.cz</t>
  </si>
  <si>
    <t xml:space="preserve">Tomeš </t>
  </si>
  <si>
    <t>Langer</t>
  </si>
  <si>
    <t>Marian</t>
  </si>
  <si>
    <t>Hordos</t>
  </si>
  <si>
    <t>Smrčka</t>
  </si>
  <si>
    <t>Nejedlý</t>
  </si>
  <si>
    <t>777205046d</t>
  </si>
  <si>
    <t>Roler</t>
  </si>
  <si>
    <t>Fibigar</t>
  </si>
  <si>
    <t>Klacl</t>
  </si>
  <si>
    <t>Dolníček</t>
  </si>
  <si>
    <t>Kaláb</t>
  </si>
  <si>
    <t>Hošpes</t>
  </si>
  <si>
    <t>Frajdl</t>
  </si>
  <si>
    <t>Hajsler</t>
  </si>
  <si>
    <t>Nosek</t>
  </si>
  <si>
    <t>Kaleja</t>
  </si>
  <si>
    <t>Šovčík</t>
  </si>
  <si>
    <t>Nikolinko</t>
  </si>
  <si>
    <t>Alexandr</t>
  </si>
  <si>
    <t>červeno-černá</t>
  </si>
  <si>
    <t>SOUPISKA DRUŽSTVA pro HOLBA LHL 2023-24</t>
  </si>
  <si>
    <t xml:space="preserve">Krejčí </t>
  </si>
  <si>
    <r>
      <t xml:space="preserve">Narozen </t>
    </r>
    <r>
      <rPr>
        <i/>
        <sz val="8"/>
        <rFont val="Arial CE"/>
      </rPr>
      <t>(formát rrmmdd)</t>
    </r>
  </si>
  <si>
    <t xml:space="preserve">Slavík </t>
  </si>
  <si>
    <t xml:space="preserve">Skalický </t>
  </si>
  <si>
    <t>Nakládal</t>
  </si>
  <si>
    <r>
      <t>Narozen</t>
    </r>
    <r>
      <rPr>
        <i/>
        <sz val="8"/>
        <rFont val="Arial CE"/>
      </rPr>
      <t xml:space="preserve"> (rrmmdd)</t>
    </r>
  </si>
  <si>
    <r>
      <rPr>
        <b/>
        <sz val="9"/>
        <color indexed="8"/>
        <rFont val="Arial"/>
        <family val="2"/>
        <charset val="238"/>
      </rPr>
      <t xml:space="preserve">SOUPISKA DRUŽSTVA PRO LHL </t>
    </r>
    <r>
      <rPr>
        <b/>
        <sz val="9"/>
        <color indexed="10"/>
        <rFont val="Arial"/>
        <family val="2"/>
        <charset val="238"/>
      </rPr>
      <t>23-24</t>
    </r>
  </si>
  <si>
    <t>Šturmik</t>
  </si>
  <si>
    <t xml:space="preserve">Lehký </t>
  </si>
  <si>
    <t xml:space="preserve">Malát </t>
  </si>
  <si>
    <t>SOUPISKA DRUŽSTVA pro LHL 2023-24</t>
  </si>
  <si>
    <t>Fečko</t>
  </si>
  <si>
    <t>Soukup</t>
  </si>
  <si>
    <t>Tlapák</t>
  </si>
  <si>
    <t>Rybka</t>
  </si>
  <si>
    <t>Částek</t>
  </si>
  <si>
    <t>Novotný</t>
  </si>
  <si>
    <t>Dobiáš</t>
  </si>
  <si>
    <t xml:space="preserve">SK Žraloci Rájec </t>
  </si>
  <si>
    <t>Šamalík</t>
  </si>
  <si>
    <t>samalik2@seznam.cz</t>
  </si>
  <si>
    <t>pitrsonnovas@seznam.cz</t>
  </si>
  <si>
    <t xml:space="preserve">Žák </t>
  </si>
  <si>
    <t>Polcer</t>
  </si>
  <si>
    <t>Plánička</t>
  </si>
  <si>
    <t xml:space="preserve">Strašil </t>
  </si>
  <si>
    <t>Stanislav st.</t>
  </si>
  <si>
    <t xml:space="preserve">Maixner </t>
  </si>
  <si>
    <t>Bláha</t>
  </si>
  <si>
    <t>Štalmach</t>
  </si>
  <si>
    <t xml:space="preserve">Martin </t>
  </si>
  <si>
    <t>Lang</t>
  </si>
  <si>
    <t>N.R.P.</t>
  </si>
  <si>
    <t>Stanislav ml.</t>
  </si>
  <si>
    <t>011026</t>
  </si>
  <si>
    <t xml:space="preserve">Hodina </t>
  </si>
  <si>
    <t xml:space="preserve">Zatočil </t>
  </si>
  <si>
    <t>R.B.</t>
  </si>
  <si>
    <t xml:space="preserve">Papuk </t>
  </si>
  <si>
    <t xml:space="preserve">Černá - domácí           </t>
  </si>
  <si>
    <t xml:space="preserve">Bílá - Hosté </t>
  </si>
  <si>
    <t>Ráj</t>
  </si>
  <si>
    <t>Žabka</t>
  </si>
  <si>
    <t>030628</t>
  </si>
  <si>
    <t>Habr</t>
  </si>
  <si>
    <t>Langhans</t>
  </si>
  <si>
    <t>Miláček</t>
  </si>
  <si>
    <t>Burian</t>
  </si>
  <si>
    <t>Chmel</t>
  </si>
  <si>
    <t xml:space="preserve">Boruch </t>
  </si>
  <si>
    <t>bílo-modrá</t>
  </si>
  <si>
    <t>Hraci dny spíše Pátek,Sobota, Neděle</t>
  </si>
  <si>
    <t>Nehodící termíny: 21.10. , 9.12., 27.1.</t>
  </si>
  <si>
    <t>2kubajs@seznam.cz</t>
  </si>
  <si>
    <t xml:space="preserve">
pe.masopust@gmail.com</t>
  </si>
  <si>
    <t>MEDOJEDI UDÁNKY</t>
  </si>
  <si>
    <t>NeubauerStepan@seznam.cz</t>
  </si>
  <si>
    <t xml:space="preserve">Michal </t>
  </si>
  <si>
    <t>N.</t>
  </si>
  <si>
    <t>Myslikovjan</t>
  </si>
  <si>
    <t>030414</t>
  </si>
  <si>
    <t>Zdražil</t>
  </si>
  <si>
    <t xml:space="preserve">Jiří </t>
  </si>
  <si>
    <t>Švichký</t>
  </si>
  <si>
    <t>Hons</t>
  </si>
  <si>
    <t>Mazel</t>
  </si>
  <si>
    <t xml:space="preserve"> Jiří</t>
  </si>
  <si>
    <t>Hapala ml.</t>
  </si>
  <si>
    <t xml:space="preserve">Bartoň  </t>
  </si>
  <si>
    <t xml:space="preserve">Ctirad </t>
  </si>
  <si>
    <t>Zapletal</t>
  </si>
  <si>
    <t>020909</t>
  </si>
  <si>
    <t>040524</t>
  </si>
  <si>
    <t>SOUPISKA DRUŽSTVA pro HOLBA LHL 2023-4</t>
  </si>
  <si>
    <t>HT Zábřeh</t>
  </si>
  <si>
    <t>HTZ</t>
  </si>
  <si>
    <t xml:space="preserve">Brablc </t>
  </si>
  <si>
    <t>tomasbrablc@seznam.cz</t>
  </si>
  <si>
    <t>9</t>
  </si>
  <si>
    <t>23</t>
  </si>
  <si>
    <t xml:space="preserve">Smolík </t>
  </si>
  <si>
    <t>Švéda</t>
  </si>
  <si>
    <t>Juřena</t>
  </si>
  <si>
    <t>Prachař</t>
  </si>
  <si>
    <t xml:space="preserve">1.Černá         2.Bílo-černá                 </t>
  </si>
  <si>
    <t>SOUPISKA DRUŽSTVA pro HOLBA LHL 2023/24</t>
  </si>
  <si>
    <t xml:space="preserve">víkend PO - ČT do 20:30 hod. včetně a případně NE večer od 18:00 do 20:30 </t>
  </si>
  <si>
    <r>
      <t xml:space="preserve">SOUPISKA DRUŽSTVA PRO LHL </t>
    </r>
    <r>
      <rPr>
        <b/>
        <sz val="14"/>
        <color indexed="10"/>
        <rFont val="Comic Sans MS"/>
        <family val="4"/>
        <charset val="238"/>
      </rPr>
      <t>23-24</t>
    </r>
  </si>
  <si>
    <t>Islanders</t>
  </si>
  <si>
    <t>ISL</t>
  </si>
  <si>
    <t>martin.karlík@fhholding.cz</t>
  </si>
  <si>
    <t>§</t>
  </si>
  <si>
    <t>Orel Lukavice</t>
  </si>
  <si>
    <t>SK Rájec</t>
  </si>
  <si>
    <t>OMB Letohrad</t>
  </si>
  <si>
    <t>H.Třešňovec</t>
  </si>
  <si>
    <t>1.liga</t>
  </si>
  <si>
    <t>4.liga</t>
  </si>
  <si>
    <t>út</t>
  </si>
  <si>
    <t>po</t>
  </si>
  <si>
    <t>Tomas</t>
  </si>
  <si>
    <t>Vladislav</t>
  </si>
  <si>
    <t>Vágner</t>
  </si>
  <si>
    <t>Kamlar</t>
  </si>
  <si>
    <t>Žerníček</t>
  </si>
  <si>
    <t>Valenta</t>
  </si>
  <si>
    <t>Teffer</t>
  </si>
  <si>
    <t>1. žlutá / 2. modrá</t>
  </si>
  <si>
    <t>čt</t>
  </si>
  <si>
    <t>st</t>
  </si>
  <si>
    <t>Nekoř</t>
  </si>
  <si>
    <t>so</t>
  </si>
  <si>
    <t>30.9.</t>
  </si>
  <si>
    <r>
      <rPr>
        <i/>
        <sz val="9"/>
        <color theme="1"/>
        <rFont val="Arimo"/>
      </rPr>
      <t xml:space="preserve">Narozen </t>
    </r>
    <r>
      <rPr>
        <i/>
        <sz val="8"/>
        <color theme="1"/>
        <rFont val="Arial CE"/>
      </rPr>
      <t>(formát rrmmdd)</t>
    </r>
  </si>
  <si>
    <r>
      <rPr>
        <i/>
        <sz val="9"/>
        <color theme="1"/>
        <rFont val="Arimo"/>
      </rPr>
      <t>Narozen</t>
    </r>
    <r>
      <rPr>
        <i/>
        <sz val="8"/>
        <color theme="1"/>
        <rFont val="Arial CE"/>
      </rPr>
      <t xml:space="preserve"> (rrmmdd)</t>
    </r>
  </si>
  <si>
    <t>SOUPISKA DRUŽSTVA pro LHL 2023-2024</t>
  </si>
  <si>
    <r>
      <t>HC OMB</t>
    </r>
    <r>
      <rPr>
        <b/>
        <sz val="12"/>
        <rFont val="Arial CE"/>
        <family val="2"/>
        <charset val="238"/>
      </rPr>
      <t xml:space="preserve"> při TJ SPARTAK </t>
    </r>
    <r>
      <rPr>
        <b/>
        <sz val="16"/>
        <rFont val="Arial CE"/>
        <charset val="238"/>
      </rPr>
      <t>LETOHRAD</t>
    </r>
  </si>
  <si>
    <t>pavel.cernohous@oez.com</t>
  </si>
  <si>
    <r>
      <t xml:space="preserve">Narozen </t>
    </r>
    <r>
      <rPr>
        <b/>
        <i/>
        <sz val="8"/>
        <rFont val="Arial CE"/>
        <charset val="238"/>
      </rPr>
      <t>(formát rrmmdd)</t>
    </r>
  </si>
  <si>
    <r>
      <t>Narozen</t>
    </r>
    <r>
      <rPr>
        <b/>
        <i/>
        <sz val="8"/>
        <rFont val="Arial CE"/>
        <charset val="238"/>
      </rPr>
      <t xml:space="preserve"> (rrmmdd)</t>
    </r>
  </si>
  <si>
    <t>ne</t>
  </si>
  <si>
    <t>1.10.</t>
  </si>
  <si>
    <t>3.10.</t>
  </si>
  <si>
    <t>2.10.</t>
  </si>
  <si>
    <t>SOUPISKA DRUŽSTVA pro LHL 23-24</t>
  </si>
  <si>
    <t>scabel@seznam.cz</t>
  </si>
  <si>
    <t xml:space="preserve">Nerad </t>
  </si>
  <si>
    <t>SOUPISKA DRUŽSTVA PRO LHL 2023-24</t>
  </si>
  <si>
    <t>.020909</t>
  </si>
  <si>
    <t>2023-2024</t>
  </si>
  <si>
    <r>
      <t xml:space="preserve">Narozen </t>
    </r>
    <r>
      <rPr>
        <i/>
        <sz val="8"/>
        <rFont val="Arial CE"/>
        <family val="2"/>
        <charset val="238"/>
      </rPr>
      <t>(formát rrmmdd)</t>
    </r>
  </si>
  <si>
    <t>ŠAFÁŘ</t>
  </si>
  <si>
    <t>ŠULC</t>
  </si>
  <si>
    <t>KREJSA</t>
  </si>
  <si>
    <t>JIŘÍ</t>
  </si>
  <si>
    <r>
      <t>Narozen</t>
    </r>
    <r>
      <rPr>
        <i/>
        <sz val="8"/>
        <rFont val="Arial CE"/>
        <family val="2"/>
        <charset val="238"/>
      </rPr>
      <t xml:space="preserve"> (rrmmdd)</t>
    </r>
  </si>
  <si>
    <t>ŠPARLINEK</t>
  </si>
  <si>
    <r>
      <rPr>
        <b/>
        <sz val="14"/>
        <rFont val="Comic Sans MS"/>
        <family val="4"/>
        <charset val="238"/>
      </rPr>
      <t xml:space="preserve">SOUPISKA DRUŽSTVA PRO LHL </t>
    </r>
    <r>
      <rPr>
        <b/>
        <sz val="14"/>
        <color rgb="FFFF0000"/>
        <rFont val="Comic Sans MS"/>
        <family val="4"/>
        <charset val="238"/>
      </rPr>
      <t>2023-24</t>
    </r>
  </si>
  <si>
    <t>8.10.</t>
  </si>
  <si>
    <t>6.10.</t>
  </si>
  <si>
    <t>5.10.</t>
  </si>
  <si>
    <t>4.10.</t>
  </si>
  <si>
    <t>7.10.</t>
  </si>
  <si>
    <t>9.10.</t>
  </si>
  <si>
    <t>11.10.</t>
  </si>
  <si>
    <t>10.10.</t>
  </si>
  <si>
    <t>13.10.</t>
  </si>
  <si>
    <t>15.10.</t>
  </si>
  <si>
    <t>14.10.</t>
  </si>
  <si>
    <t>18.10.</t>
  </si>
  <si>
    <t>16.10.</t>
  </si>
  <si>
    <t>20.10.</t>
  </si>
  <si>
    <t>21.10.</t>
  </si>
  <si>
    <t>22.10.</t>
  </si>
  <si>
    <t>Snakes D.Dobr.</t>
  </si>
  <si>
    <t>Kaupe</t>
  </si>
  <si>
    <t>Čajánek</t>
  </si>
  <si>
    <t>Stejskal</t>
  </si>
  <si>
    <t>SOUPISKA DRUŽSTVA pro HOLBA LHL 2023-2024</t>
  </si>
  <si>
    <t>Milták</t>
  </si>
  <si>
    <t>petr.miltak@icloud.com</t>
  </si>
  <si>
    <t>karelferanec@gmail.com</t>
  </si>
  <si>
    <t>Hraji na vlastní nebezpečí</t>
  </si>
  <si>
    <t>Souhlas s GDPR</t>
  </si>
  <si>
    <t>PODPIS</t>
  </si>
  <si>
    <t>souhlas GDPR</t>
  </si>
  <si>
    <t>hraji na vlasní nebezpečí</t>
  </si>
  <si>
    <r>
      <t>5</t>
    </r>
    <r>
      <rPr>
        <b/>
        <sz val="6"/>
        <rFont val="Arial"/>
        <family val="2"/>
        <charset val="238"/>
      </rPr>
      <t>(8-7)</t>
    </r>
  </si>
  <si>
    <t>Bezstarosti</t>
  </si>
  <si>
    <t>KLŚ</t>
  </si>
  <si>
    <t>golHEA</t>
  </si>
  <si>
    <t>tresBob</t>
  </si>
  <si>
    <t>golHTZ</t>
  </si>
  <si>
    <t>tresHTZ</t>
  </si>
  <si>
    <t>HISL</t>
  </si>
  <si>
    <t>golISL</t>
  </si>
  <si>
    <t>tresIsl</t>
  </si>
  <si>
    <t>golLDM</t>
  </si>
  <si>
    <t>tresLDM</t>
  </si>
  <si>
    <t>tresFly</t>
  </si>
  <si>
    <t>golSLO</t>
  </si>
  <si>
    <t>tresSlo</t>
  </si>
  <si>
    <t>golSrš</t>
  </si>
  <si>
    <t>tresSrš</t>
  </si>
  <si>
    <t>golRaj</t>
  </si>
  <si>
    <t>JED</t>
  </si>
  <si>
    <t>golJED</t>
  </si>
  <si>
    <t>tresJed</t>
  </si>
  <si>
    <t>Klášt.</t>
  </si>
  <si>
    <t>Heat</t>
  </si>
  <si>
    <t>Těch.</t>
  </si>
  <si>
    <t>Bys</t>
  </si>
  <si>
    <t>Fly Třebovice</t>
  </si>
  <si>
    <t>Pet</t>
  </si>
  <si>
    <t>Slo</t>
  </si>
  <si>
    <t>Lukavice</t>
  </si>
  <si>
    <t>Slámož</t>
  </si>
  <si>
    <t>H.Třeš</t>
  </si>
  <si>
    <t>JEDLI</t>
  </si>
  <si>
    <t>Island.</t>
  </si>
  <si>
    <t>Verm.</t>
  </si>
  <si>
    <t>Slámož.</t>
  </si>
  <si>
    <t>Rájec</t>
  </si>
  <si>
    <t>HBOB</t>
  </si>
  <si>
    <t>HORL</t>
  </si>
  <si>
    <t>Schon</t>
  </si>
  <si>
    <t>HSOM</t>
  </si>
  <si>
    <t>Hhče</t>
  </si>
  <si>
    <t>Honiš</t>
  </si>
  <si>
    <t>HCyk</t>
  </si>
  <si>
    <t>HJED</t>
  </si>
  <si>
    <t>šimon</t>
  </si>
  <si>
    <t>Plašil</t>
  </si>
  <si>
    <t>Kalhaus</t>
  </si>
  <si>
    <t>HTěch</t>
  </si>
  <si>
    <t xml:space="preserve">Krasula </t>
  </si>
  <si>
    <t>Crha</t>
  </si>
  <si>
    <t>Mach</t>
  </si>
  <si>
    <t>Šípek</t>
  </si>
  <si>
    <t>HBYS</t>
  </si>
  <si>
    <t>H:</t>
  </si>
  <si>
    <t>HHea</t>
  </si>
  <si>
    <t>Nar.</t>
  </si>
  <si>
    <t>Typ.</t>
  </si>
  <si>
    <t>č.dresu</t>
  </si>
  <si>
    <t>Kanadské bodování LHL 23-24</t>
  </si>
  <si>
    <t>a)max 0,8 bodu pro hostování v „horší“  lize</t>
  </si>
  <si>
    <t>b)max  1,4 bodu pro hostování ve „své“ lize</t>
  </si>
  <si>
    <t xml:space="preserve">b)max  1,9 bodu  pro hostování v „lepší“ </t>
  </si>
  <si>
    <t>golKlš</t>
  </si>
  <si>
    <t>Kaňák</t>
  </si>
  <si>
    <t>Pilavka</t>
  </si>
  <si>
    <t>Vomočil</t>
  </si>
  <si>
    <t>Kršňák</t>
  </si>
  <si>
    <t>Blaháček</t>
  </si>
  <si>
    <t>golTyg</t>
  </si>
  <si>
    <t>tresTyg</t>
  </si>
  <si>
    <t>Přikryl</t>
  </si>
  <si>
    <t>Večeř</t>
  </si>
  <si>
    <t>Krahulec</t>
  </si>
  <si>
    <t>Tygr Team</t>
  </si>
  <si>
    <t>vicar@lux-ptz.com</t>
  </si>
  <si>
    <t>michal12sauer@gmail.com</t>
  </si>
  <si>
    <t>27.10.</t>
  </si>
  <si>
    <t>25.10.</t>
  </si>
  <si>
    <t>26.10.</t>
  </si>
  <si>
    <t>24.10.</t>
  </si>
  <si>
    <t>29.10.</t>
  </si>
  <si>
    <t>23.10.</t>
  </si>
  <si>
    <t>30.10.</t>
  </si>
  <si>
    <t>28.10.</t>
  </si>
  <si>
    <t>31.10.</t>
  </si>
  <si>
    <t>1.11.</t>
  </si>
  <si>
    <t>2.11.</t>
  </si>
  <si>
    <t>3.11.</t>
  </si>
  <si>
    <t>4.11.</t>
  </si>
  <si>
    <t>5.11.</t>
  </si>
  <si>
    <t>14.11.</t>
  </si>
  <si>
    <t>21.11.</t>
  </si>
  <si>
    <t>10.11.</t>
  </si>
  <si>
    <t>12.11.</t>
  </si>
  <si>
    <t>9.11.</t>
  </si>
  <si>
    <t>6.11.</t>
  </si>
  <si>
    <t>7.11.</t>
  </si>
  <si>
    <t>8.11.</t>
  </si>
  <si>
    <t>11.11.</t>
  </si>
  <si>
    <t>13.11.</t>
  </si>
  <si>
    <t>15.11.</t>
  </si>
  <si>
    <t>17.11.</t>
  </si>
  <si>
    <t>19.11.</t>
  </si>
  <si>
    <t>18.11.</t>
  </si>
  <si>
    <t>25.11.</t>
  </si>
  <si>
    <t>16.11.</t>
  </si>
  <si>
    <t>24.11.</t>
  </si>
  <si>
    <t>20.11.</t>
  </si>
  <si>
    <t>22.11.</t>
  </si>
  <si>
    <t>23.11.</t>
  </si>
  <si>
    <t>26.11.</t>
  </si>
  <si>
    <t>Hští</t>
  </si>
  <si>
    <t>Leicht</t>
  </si>
  <si>
    <t>Plundra</t>
  </si>
  <si>
    <t xml:space="preserve">          Kanadské bodování LHL 23-24</t>
  </si>
  <si>
    <t>H.</t>
  </si>
  <si>
    <t>Hynek</t>
  </si>
  <si>
    <t>Bednařík</t>
  </si>
  <si>
    <t>Datum narození</t>
  </si>
  <si>
    <t xml:space="preserve">Barva dresů </t>
  </si>
  <si>
    <t xml:space="preserve">Vínová </t>
  </si>
  <si>
    <t>1.1.</t>
  </si>
  <si>
    <t>1.3.</t>
  </si>
  <si>
    <t>1.5.</t>
  </si>
  <si>
    <t>1.2.</t>
  </si>
  <si>
    <t>1.4.</t>
  </si>
  <si>
    <t>1.6.</t>
  </si>
  <si>
    <t>1.7.</t>
  </si>
  <si>
    <t>2.1.</t>
  </si>
  <si>
    <t>2.2.</t>
  </si>
  <si>
    <t>2.3.</t>
  </si>
  <si>
    <t>2.4.</t>
  </si>
  <si>
    <t>2.6.</t>
  </si>
  <si>
    <t>3.1.</t>
  </si>
  <si>
    <t>3.3.</t>
  </si>
  <si>
    <t>2.5.</t>
  </si>
  <si>
    <t>3.2.</t>
  </si>
  <si>
    <t>A1</t>
  </si>
  <si>
    <t>A2</t>
  </si>
  <si>
    <t>B</t>
  </si>
  <si>
    <t>2.7.</t>
  </si>
  <si>
    <t>2.8.</t>
  </si>
  <si>
    <t>3.4.</t>
  </si>
  <si>
    <t>3.5.</t>
  </si>
  <si>
    <t>3.6.</t>
  </si>
  <si>
    <t>4.1.</t>
  </si>
  <si>
    <t>4.2.</t>
  </si>
  <si>
    <t>4.3.</t>
  </si>
  <si>
    <t>3.7.</t>
  </si>
  <si>
    <t>3.8.</t>
  </si>
  <si>
    <t>4.4.</t>
  </si>
  <si>
    <t>4.5.</t>
  </si>
  <si>
    <t>4.6.</t>
  </si>
  <si>
    <t>4.7.</t>
  </si>
  <si>
    <t>4.8.</t>
  </si>
  <si>
    <t>HUOH</t>
  </si>
  <si>
    <t>Janda</t>
  </si>
  <si>
    <t>Snakes D.Dob.</t>
  </si>
  <si>
    <t>HKLŠ</t>
  </si>
  <si>
    <t>HKlš</t>
  </si>
  <si>
    <t>Kašpar</t>
  </si>
  <si>
    <t>Palán</t>
  </si>
  <si>
    <t>HPET</t>
  </si>
  <si>
    <t>Hlava ml.</t>
  </si>
  <si>
    <t>Kalianko</t>
  </si>
  <si>
    <t>HVer</t>
  </si>
  <si>
    <t>LAZ</t>
  </si>
  <si>
    <t>Voleský</t>
  </si>
  <si>
    <t>HLDM</t>
  </si>
  <si>
    <t>tresKlš</t>
  </si>
  <si>
    <t>HSrš</t>
  </si>
  <si>
    <t>Kuběnka</t>
  </si>
  <si>
    <t>Dalecký</t>
  </si>
  <si>
    <t>Kláš.</t>
  </si>
  <si>
    <t>27.11.</t>
  </si>
  <si>
    <r>
      <t>0</t>
    </r>
    <r>
      <rPr>
        <b/>
        <sz val="8"/>
        <rFont val="Arial"/>
        <family val="2"/>
        <charset val="238"/>
      </rPr>
      <t xml:space="preserve"> (3-9)</t>
    </r>
  </si>
  <si>
    <t>Janík</t>
  </si>
  <si>
    <t>Smetana</t>
  </si>
  <si>
    <t>HVER</t>
  </si>
  <si>
    <t>10.12.</t>
  </si>
  <si>
    <t>Bruštík</t>
  </si>
  <si>
    <t>1.A</t>
  </si>
  <si>
    <t>1.B.</t>
  </si>
  <si>
    <t>Moučka</t>
  </si>
  <si>
    <t>Urban</t>
  </si>
  <si>
    <t>1A</t>
  </si>
  <si>
    <t>1B</t>
  </si>
  <si>
    <t>Lipavský</t>
  </si>
  <si>
    <t>Heat Tech</t>
  </si>
  <si>
    <t>Laštůvka</t>
  </si>
  <si>
    <t>Řepková</t>
  </si>
  <si>
    <t>Monika</t>
  </si>
  <si>
    <t>HFLY</t>
  </si>
  <si>
    <t>H?HEA</t>
  </si>
  <si>
    <t>Hea</t>
  </si>
  <si>
    <t>5.12.</t>
  </si>
  <si>
    <t>12.12.</t>
  </si>
  <si>
    <t>19.12.</t>
  </si>
  <si>
    <t>3.12.</t>
  </si>
  <si>
    <t>28.11.</t>
  </si>
  <si>
    <t>k 5</t>
  </si>
  <si>
    <t>HPet</t>
  </si>
  <si>
    <t>1.12.</t>
  </si>
  <si>
    <t>30.11.</t>
  </si>
  <si>
    <t>29.11.</t>
  </si>
  <si>
    <t>Černoch</t>
  </si>
  <si>
    <t>Loun</t>
  </si>
  <si>
    <t>H.Třeš.</t>
  </si>
  <si>
    <t>Horní Třeš.</t>
  </si>
  <si>
    <t>Horní Třešňovec</t>
  </si>
  <si>
    <t>Verměř.</t>
  </si>
  <si>
    <t>3 liga</t>
  </si>
  <si>
    <t>1A.liga</t>
  </si>
  <si>
    <t>1B.liga</t>
  </si>
  <si>
    <t>Nek</t>
  </si>
  <si>
    <t xml:space="preserve">Těch </t>
  </si>
  <si>
    <t>Kláš</t>
  </si>
  <si>
    <t>HT Zábř.</t>
  </si>
  <si>
    <t>Sterenčák</t>
  </si>
  <si>
    <t>Bosák</t>
  </si>
  <si>
    <t>4.12.</t>
  </si>
  <si>
    <t>2,12.</t>
  </si>
  <si>
    <t>6.12.</t>
  </si>
  <si>
    <t>8.12.</t>
  </si>
  <si>
    <t>7.12.</t>
  </si>
  <si>
    <t>Fly</t>
  </si>
  <si>
    <t>9.12.</t>
  </si>
  <si>
    <t>Klas Nekoř</t>
  </si>
  <si>
    <t>11.12.</t>
  </si>
  <si>
    <t>JIří</t>
  </si>
  <si>
    <t>SžK</t>
  </si>
  <si>
    <t>HSžK</t>
  </si>
  <si>
    <t>1603ales@gmail.com</t>
  </si>
  <si>
    <t>Pešek</t>
  </si>
  <si>
    <t>Tadeáš</t>
  </si>
  <si>
    <t>Paulus</t>
  </si>
  <si>
    <t>P</t>
  </si>
  <si>
    <t>15.12.</t>
  </si>
  <si>
    <t>13.12.</t>
  </si>
  <si>
    <t>16.12.</t>
  </si>
  <si>
    <t>17.12.</t>
  </si>
  <si>
    <t>18.12.</t>
  </si>
  <si>
    <t>14.12.</t>
  </si>
  <si>
    <t>20.12.</t>
  </si>
  <si>
    <t>Cik</t>
  </si>
  <si>
    <t>hTyg</t>
  </si>
  <si>
    <t>21.12.</t>
  </si>
  <si>
    <t>22.12.</t>
  </si>
  <si>
    <t>23.12.</t>
  </si>
  <si>
    <t>25.12.</t>
  </si>
  <si>
    <t>HNEK</t>
  </si>
  <si>
    <t>Vomlel</t>
  </si>
  <si>
    <t>Jošt</t>
  </si>
  <si>
    <t>HHEA</t>
  </si>
  <si>
    <t>Kunc</t>
  </si>
  <si>
    <t xml:space="preserve">Udánky </t>
  </si>
  <si>
    <t>30.12.</t>
  </si>
  <si>
    <t>26.12.</t>
  </si>
  <si>
    <t>29.12.</t>
  </si>
  <si>
    <t>28.12.</t>
  </si>
  <si>
    <t>27.12.</t>
  </si>
  <si>
    <t>Konečný</t>
  </si>
  <si>
    <t>Cvejn</t>
  </si>
  <si>
    <t>Bečka</t>
  </si>
  <si>
    <t>5.liga</t>
  </si>
  <si>
    <t>6.liga</t>
  </si>
  <si>
    <t>Češka</t>
  </si>
  <si>
    <t>Andrej</t>
  </si>
  <si>
    <t>ut</t>
  </si>
  <si>
    <t>9.1.</t>
  </si>
  <si>
    <t>6.1.</t>
  </si>
  <si>
    <t>5.1.</t>
  </si>
  <si>
    <t>7.1.</t>
  </si>
  <si>
    <t>8.1.</t>
  </si>
  <si>
    <t>14.1.</t>
  </si>
  <si>
    <t>13.1.</t>
  </si>
  <si>
    <t>12.1.</t>
  </si>
  <si>
    <t>10.1.</t>
  </si>
  <si>
    <t>11.1.</t>
  </si>
  <si>
    <t>15.1.</t>
  </si>
  <si>
    <t>Kalina</t>
  </si>
  <si>
    <t>21.1.</t>
  </si>
  <si>
    <t>23.1.</t>
  </si>
  <si>
    <t>16.1.</t>
  </si>
  <si>
    <t>19.1.</t>
  </si>
  <si>
    <t>18.1.</t>
  </si>
  <si>
    <t>17.1.</t>
  </si>
  <si>
    <t>20.1.</t>
  </si>
  <si>
    <t>26.1.</t>
  </si>
  <si>
    <t>22.1.</t>
  </si>
  <si>
    <t>24.1.</t>
  </si>
  <si>
    <t>28.1.</t>
  </si>
  <si>
    <t>25.1.</t>
  </si>
  <si>
    <t>27.1.</t>
  </si>
  <si>
    <t>30.1.</t>
  </si>
  <si>
    <t>29.1.</t>
  </si>
  <si>
    <t>Togl</t>
  </si>
  <si>
    <t>Hrdina ml</t>
  </si>
  <si>
    <t>Jireš</t>
  </si>
  <si>
    <t>Šuhel</t>
  </si>
  <si>
    <t>Flyers Třebovice</t>
  </si>
  <si>
    <t>Ševčík</t>
  </si>
  <si>
    <t>Wintr</t>
  </si>
  <si>
    <t>Hejč st</t>
  </si>
  <si>
    <t>31.1.</t>
  </si>
  <si>
    <t>7.liga</t>
  </si>
  <si>
    <t xml:space="preserve">OMB </t>
  </si>
  <si>
    <t>Koutarik</t>
  </si>
  <si>
    <t>Smolík</t>
  </si>
  <si>
    <t>Kanadské bodování LHL 23/24</t>
  </si>
  <si>
    <t xml:space="preserve">                             </t>
  </si>
  <si>
    <t>jaroslav</t>
  </si>
  <si>
    <t>Krahilec</t>
  </si>
  <si>
    <t>Cartmel</t>
  </si>
  <si>
    <t>Oliver</t>
  </si>
  <si>
    <t>LDM Č.Třebová</t>
  </si>
  <si>
    <t>6.2.</t>
  </si>
  <si>
    <t>5.2.</t>
  </si>
  <si>
    <t>10.2.</t>
  </si>
  <si>
    <t>11.2.</t>
  </si>
  <si>
    <t>7.2.</t>
  </si>
  <si>
    <t>Slámožr.</t>
  </si>
  <si>
    <t>8.2.</t>
  </si>
  <si>
    <t>9.2.</t>
  </si>
  <si>
    <t>DusekLukas@email.cz</t>
  </si>
  <si>
    <t>Šourek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</si>
  <si>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</si>
  <si>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Kropáček </t>
  </si>
  <si>
    <t>12.2.</t>
  </si>
  <si>
    <t>Verměřov.</t>
  </si>
  <si>
    <t xml:space="preserve">Smékal </t>
  </si>
  <si>
    <t>Lazy N.</t>
  </si>
  <si>
    <t>HT Zábřeh.liga</t>
  </si>
  <si>
    <t>HT Zábřeh5.9.</t>
  </si>
  <si>
    <t>HT Zábřeh0:15:00</t>
  </si>
  <si>
    <t>HT Zábřeh6.9.</t>
  </si>
  <si>
    <t>HT Zábřeh7.9.</t>
  </si>
  <si>
    <t>HT Zábřeh8.9.</t>
  </si>
  <si>
    <t>HT Zábřeh9.9.</t>
  </si>
  <si>
    <t>16.2.</t>
  </si>
  <si>
    <t>27.2.</t>
  </si>
  <si>
    <t>13.2.</t>
  </si>
  <si>
    <t>25.2.</t>
  </si>
  <si>
    <t>17.2.</t>
  </si>
  <si>
    <t>15.2.</t>
  </si>
  <si>
    <t>19.2.</t>
  </si>
  <si>
    <t>14.2.</t>
  </si>
  <si>
    <t>18.2.</t>
  </si>
  <si>
    <t>16.3.</t>
  </si>
  <si>
    <t xml:space="preserve">pá </t>
  </si>
  <si>
    <t>20.2.</t>
  </si>
  <si>
    <t>Nerad</t>
  </si>
  <si>
    <t>Hrdina ml.</t>
  </si>
  <si>
    <t>Meluzín</t>
  </si>
  <si>
    <t>Dostál</t>
  </si>
  <si>
    <t>21.2.</t>
  </si>
  <si>
    <t>23.3.</t>
  </si>
  <si>
    <t>30.3.</t>
  </si>
  <si>
    <t>26.3.</t>
  </si>
  <si>
    <t>10.3.</t>
  </si>
  <si>
    <t>9.3.</t>
  </si>
  <si>
    <t>24.3.</t>
  </si>
  <si>
    <t>23.2.</t>
  </si>
  <si>
    <t>24.2.</t>
  </si>
  <si>
    <t>22.2.</t>
  </si>
  <si>
    <t>26.2.</t>
  </si>
  <si>
    <t>5.3.</t>
  </si>
  <si>
    <t>29.2.</t>
  </si>
  <si>
    <t>6.3.</t>
  </si>
  <si>
    <t>28.2.</t>
  </si>
  <si>
    <t>8.3.</t>
  </si>
  <si>
    <t>15.3.</t>
  </si>
  <si>
    <t>7.3.</t>
  </si>
  <si>
    <t>12.3.</t>
  </si>
  <si>
    <t>19.3.</t>
  </si>
  <si>
    <t>22.3.</t>
  </si>
  <si>
    <t>20.3.</t>
  </si>
  <si>
    <t>29.3.</t>
  </si>
  <si>
    <t>31.3.</t>
  </si>
  <si>
    <t>17.3.</t>
  </si>
  <si>
    <t>11.3.</t>
  </si>
  <si>
    <t>13.3.</t>
  </si>
  <si>
    <t>14.3.</t>
  </si>
  <si>
    <t>21.3.</t>
  </si>
  <si>
    <t>vacek</t>
  </si>
  <si>
    <t xml:space="preserve">Češka </t>
  </si>
  <si>
    <t>7. liga</t>
  </si>
  <si>
    <t>Bronislav</t>
  </si>
  <si>
    <t>Josef  ml.</t>
  </si>
  <si>
    <t>Krč ml</t>
  </si>
  <si>
    <t xml:space="preserve">Sršni </t>
  </si>
  <si>
    <t xml:space="preserve">Hekele </t>
  </si>
  <si>
    <t>Pomikálek</t>
  </si>
  <si>
    <t>Šimončič</t>
  </si>
  <si>
    <t>Majvald</t>
  </si>
  <si>
    <t>Kaplan</t>
  </si>
  <si>
    <t>Havlík</t>
  </si>
  <si>
    <t>Krňávek</t>
  </si>
  <si>
    <t>HUda</t>
  </si>
  <si>
    <t>Buchtela</t>
  </si>
  <si>
    <t>Valíček</t>
  </si>
  <si>
    <t xml:space="preserve">Pleskot </t>
  </si>
  <si>
    <t>25.3.</t>
  </si>
  <si>
    <t>HSNA</t>
  </si>
  <si>
    <t>Váně</t>
  </si>
  <si>
    <t>Sláva</t>
  </si>
  <si>
    <t>Žalio</t>
  </si>
  <si>
    <t>HNek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</si>
</sst>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#,##0.00\ [$€-407];[Red]\-#,##0.00\ [$€-407]"/>
    <numFmt numFmtId="165" formatCode="#,##0.00\ [$Kč-405];[Red]\-#,##0.00\ [$Kč-405]"/>
    <numFmt numFmtId="166" formatCode="_-* #,##0.00\ _K_č_-;\-* #,##0.00\ _K_č_-;_-* \-??\ _K_č_-;_-@_-"/>
    <numFmt numFmtId="167" formatCode="hh:mm"/>
    <numFmt numFmtId="168" formatCode="dd/\ mmm/"/>
    <numFmt numFmtId="169" formatCode="000,000"/>
    <numFmt numFmtId="170" formatCode="0.0"/>
    <numFmt numFmtId="171" formatCode="yy\-mm\-dd"/>
    <numFmt numFmtId="172" formatCode="00"/>
    <numFmt numFmtId="173" formatCode="_-* #,##0.00\ _K_č_-;\-* #,##0.00\ _K_č_-;_-* &quot;-&quot;??\ _K_č_-;_-@_-"/>
    <numFmt numFmtId="174" formatCode="#,##0.00&quot; &quot;[$Kč-405];[Red]&quot;-&quot;#,##0.00&quot; &quot;[$Kč-405]"/>
    <numFmt numFmtId="175" formatCode="#,##0.00&quot; &quot;[$€-407];[Red]&quot;-&quot;#,##0.00&quot; &quot;[$€-407]"/>
  </numFmts>
  <fonts count="271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color indexed="9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20"/>
      <name val="Arial"/>
      <family val="2"/>
      <charset val="238"/>
    </font>
    <font>
      <b/>
      <i/>
      <sz val="16"/>
      <color indexed="8"/>
      <name val="Arial"/>
      <family val="2"/>
      <charset val="238"/>
    </font>
    <font>
      <u/>
      <sz val="11"/>
      <color indexed="12"/>
      <name val="Calibri"/>
      <family val="2"/>
      <charset val="238"/>
    </font>
    <font>
      <u/>
      <sz val="10"/>
      <color indexed="12"/>
      <name val="Arial CE"/>
      <family val="2"/>
      <charset val="238"/>
    </font>
    <font>
      <u/>
      <sz val="10"/>
      <color indexed="12"/>
      <name val="Arial CE"/>
      <charset val="238"/>
    </font>
    <font>
      <b/>
      <sz val="10"/>
      <color indexed="9"/>
      <name val="Arial"/>
      <family val="2"/>
      <charset val="238"/>
    </font>
    <font>
      <b/>
      <sz val="15"/>
      <color indexed="56"/>
      <name val="Arial"/>
      <family val="2"/>
      <charset val="238"/>
    </font>
    <font>
      <b/>
      <sz val="13"/>
      <color indexed="56"/>
      <name val="Arial"/>
      <family val="2"/>
      <charset val="238"/>
    </font>
    <font>
      <b/>
      <sz val="11"/>
      <color indexed="56"/>
      <name val="Arial"/>
      <family val="2"/>
      <charset val="238"/>
    </font>
    <font>
      <sz val="10"/>
      <color indexed="6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color indexed="8"/>
      <name val="Arial CE"/>
      <charset val="238"/>
    </font>
    <font>
      <sz val="10"/>
      <name val="Arial CE"/>
      <family val="2"/>
      <charset val="238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sz val="12"/>
      <color indexed="8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0"/>
      <color indexed="52"/>
      <name val="Arial"/>
      <family val="2"/>
      <charset val="238"/>
    </font>
    <font>
      <b/>
      <i/>
      <u/>
      <sz val="12"/>
      <color indexed="8"/>
      <name val="Arial"/>
      <family val="2"/>
      <charset val="238"/>
    </font>
    <font>
      <b/>
      <i/>
      <u/>
      <sz val="11"/>
      <color indexed="8"/>
      <name val="Arial"/>
      <family val="2"/>
      <charset val="238"/>
    </font>
    <font>
      <sz val="10"/>
      <color indexed="17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indexed="62"/>
      <name val="Arial"/>
      <family val="2"/>
      <charset val="238"/>
    </font>
    <font>
      <i/>
      <sz val="10"/>
      <color indexed="23"/>
      <name val="Arial"/>
      <family val="2"/>
      <charset val="238"/>
    </font>
    <font>
      <b/>
      <sz val="10"/>
      <color indexed="52"/>
      <name val="Arial"/>
      <family val="2"/>
      <charset val="238"/>
    </font>
    <font>
      <b/>
      <sz val="10"/>
      <color indexed="63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sz val="8"/>
      <name val="Arial"/>
      <family val="2"/>
      <charset val="238"/>
    </font>
    <font>
      <sz val="11"/>
      <name val="Arial CE"/>
      <charset val="238"/>
    </font>
    <font>
      <sz val="8"/>
      <name val="Arial"/>
      <family val="2"/>
      <charset val="238"/>
    </font>
    <font>
      <b/>
      <sz val="11"/>
      <name val="Arial CE"/>
      <charset val="238"/>
    </font>
    <font>
      <b/>
      <sz val="11"/>
      <color indexed="8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i/>
      <sz val="11"/>
      <color indexed="8"/>
      <name val="Arial"/>
      <family val="2"/>
      <charset val="238"/>
    </font>
    <font>
      <b/>
      <sz val="13"/>
      <color indexed="8"/>
      <name val="Arial CE"/>
      <family val="2"/>
      <charset val="238"/>
    </font>
    <font>
      <b/>
      <i/>
      <sz val="16"/>
      <name val="Arial"/>
      <family val="2"/>
      <charset val="238"/>
    </font>
    <font>
      <sz val="11"/>
      <color indexed="8"/>
      <name val="Arial CE"/>
      <charset val="238"/>
    </font>
    <font>
      <b/>
      <sz val="13"/>
      <color indexed="8"/>
      <name val="Arial CE"/>
      <charset val="238"/>
    </font>
    <font>
      <sz val="13"/>
      <color indexed="8"/>
      <name val="Arial CE"/>
      <family val="2"/>
      <charset val="238"/>
    </font>
    <font>
      <b/>
      <sz val="14"/>
      <color indexed="8"/>
      <name val="Arial CE"/>
      <charset val="238"/>
    </font>
    <font>
      <b/>
      <sz val="14"/>
      <name val="Arial CE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b/>
      <sz val="10"/>
      <name val="Arial CE"/>
      <charset val="238"/>
    </font>
    <font>
      <sz val="8"/>
      <name val="Arial CE"/>
      <charset val="238"/>
    </font>
    <font>
      <b/>
      <sz val="16"/>
      <name val="Arial CE"/>
      <charset val="238"/>
    </font>
    <font>
      <sz val="9"/>
      <name val="Arial CE"/>
      <charset val="238"/>
    </font>
    <font>
      <b/>
      <i/>
      <sz val="11"/>
      <color indexed="14"/>
      <name val="Arial CE"/>
      <charset val="238"/>
    </font>
    <font>
      <sz val="11"/>
      <color indexed="14"/>
      <name val="Arial CE"/>
      <charset val="238"/>
    </font>
    <font>
      <b/>
      <sz val="11"/>
      <color indexed="8"/>
      <name val="Arial CE"/>
      <charset val="238"/>
    </font>
    <font>
      <sz val="11"/>
      <color indexed="12"/>
      <name val="Arial CE"/>
      <charset val="238"/>
    </font>
    <font>
      <sz val="12"/>
      <name val="Arial CE"/>
      <charset val="238"/>
    </font>
    <font>
      <sz val="6"/>
      <name val="Arial CE"/>
      <charset val="238"/>
    </font>
    <font>
      <b/>
      <sz val="12"/>
      <name val="Arial CE"/>
      <family val="2"/>
      <charset val="238"/>
    </font>
    <font>
      <b/>
      <sz val="8"/>
      <name val="Arial CE"/>
      <charset val="238"/>
    </font>
    <font>
      <b/>
      <sz val="6"/>
      <name val="Arial"/>
      <family val="2"/>
      <charset val="238"/>
    </font>
    <font>
      <b/>
      <i/>
      <sz val="8"/>
      <name val="Arial CE"/>
      <family val="2"/>
      <charset val="238"/>
    </font>
    <font>
      <i/>
      <sz val="7"/>
      <name val="Arial CE"/>
      <family val="2"/>
      <charset val="238"/>
    </font>
    <font>
      <b/>
      <sz val="16"/>
      <name val="Arial CE"/>
      <family val="2"/>
      <charset val="238"/>
    </font>
    <font>
      <b/>
      <sz val="12"/>
      <name val="Arial"/>
      <family val="2"/>
    </font>
    <font>
      <b/>
      <sz val="10"/>
      <name val="Arial"/>
      <family val="2"/>
    </font>
    <font>
      <sz val="9"/>
      <name val="Arial CE"/>
      <family val="2"/>
      <charset val="238"/>
    </font>
    <font>
      <sz val="6"/>
      <name val="Arial CE"/>
      <family val="2"/>
      <charset val="238"/>
    </font>
    <font>
      <i/>
      <sz val="8"/>
      <name val="Arial CE"/>
      <family val="2"/>
      <charset val="238"/>
    </font>
    <font>
      <sz val="8"/>
      <name val="Arial CE"/>
      <family val="2"/>
      <charset val="238"/>
    </font>
    <font>
      <sz val="12"/>
      <color indexed="8"/>
      <name val="Arial CE"/>
      <family val="2"/>
      <charset val="238"/>
    </font>
    <font>
      <sz val="9"/>
      <color indexed="8"/>
      <name val="Arial"/>
      <family val="2"/>
      <charset val="238"/>
    </font>
    <font>
      <sz val="11"/>
      <name val="Comic Sans MS"/>
      <family val="4"/>
      <charset val="238"/>
    </font>
    <font>
      <sz val="11"/>
      <color indexed="8"/>
      <name val="Comic Sans MS"/>
      <family val="4"/>
      <charset val="238"/>
    </font>
    <font>
      <sz val="9"/>
      <name val="Comic Sans MS"/>
      <family val="4"/>
      <charset val="238"/>
    </font>
    <font>
      <sz val="9"/>
      <name val="Arial"/>
      <family val="2"/>
    </font>
    <font>
      <sz val="9"/>
      <color indexed="8"/>
      <name val="Calibri"/>
      <family val="2"/>
      <charset val="238"/>
    </font>
    <font>
      <i/>
      <sz val="9"/>
      <name val="Arial CE"/>
      <family val="2"/>
      <charset val="238"/>
    </font>
    <font>
      <b/>
      <sz val="9"/>
      <name val="Arial CE"/>
      <family val="2"/>
      <charset val="238"/>
    </font>
    <font>
      <b/>
      <i/>
      <sz val="12"/>
      <name val="Arial CE"/>
      <family val="2"/>
      <charset val="238"/>
    </font>
    <font>
      <b/>
      <sz val="14"/>
      <name val="Arial CE"/>
      <family val="2"/>
      <charset val="238"/>
    </font>
    <font>
      <sz val="9"/>
      <color indexed="8"/>
      <name val="Arial CE"/>
      <family val="2"/>
      <charset val="238"/>
    </font>
    <font>
      <sz val="10"/>
      <name val="Arial"/>
      <family val="2"/>
      <charset val="238"/>
    </font>
    <font>
      <i/>
      <sz val="8"/>
      <name val="Arial CE"/>
    </font>
    <font>
      <sz val="9"/>
      <name val="Arial"/>
      <family val="2"/>
      <charset val="238"/>
    </font>
    <font>
      <sz val="11"/>
      <name val="Calibri"/>
      <family val="2"/>
      <charset val="238"/>
    </font>
    <font>
      <b/>
      <sz val="14"/>
      <color indexed="8"/>
      <name val="Arial CE1"/>
      <charset val="238"/>
    </font>
    <font>
      <sz val="8"/>
      <color indexed="8"/>
      <name val="Arial CE1"/>
      <charset val="238"/>
    </font>
    <font>
      <b/>
      <sz val="10"/>
      <color indexed="8"/>
      <name val="Arial CE1"/>
      <charset val="238"/>
    </font>
    <font>
      <i/>
      <sz val="8"/>
      <color indexed="8"/>
      <name val="Arial CE1"/>
      <charset val="238"/>
    </font>
    <font>
      <sz val="11"/>
      <color indexed="12"/>
      <name val="Calibri"/>
      <family val="2"/>
      <charset val="238"/>
    </font>
    <font>
      <sz val="10"/>
      <color indexed="12"/>
      <name val="Arial CE1"/>
      <charset val="238"/>
    </font>
    <font>
      <sz val="10"/>
      <color indexed="8"/>
      <name val="Arial CE1"/>
      <charset val="238"/>
    </font>
    <font>
      <i/>
      <sz val="9"/>
      <color indexed="8"/>
      <name val="Arial CE1"/>
      <charset val="238"/>
    </font>
    <font>
      <sz val="9"/>
      <color indexed="8"/>
      <name val="Arial CE1"/>
      <charset val="238"/>
    </font>
    <font>
      <sz val="11"/>
      <color indexed="10"/>
      <name val="Calibri"/>
      <family val="2"/>
      <charset val="238"/>
    </font>
    <font>
      <sz val="10"/>
      <color indexed="12"/>
      <name val="Arial CE"/>
      <family val="2"/>
      <charset val="238"/>
    </font>
    <font>
      <sz val="9"/>
      <name val="Arial"/>
      <family val="2"/>
      <charset val="238"/>
    </font>
    <font>
      <b/>
      <sz val="18"/>
      <name val="Arial CE"/>
      <charset val="238"/>
    </font>
    <font>
      <b/>
      <sz val="14"/>
      <name val="Comic Sans MS"/>
      <family val="4"/>
      <charset val="238"/>
    </font>
    <font>
      <sz val="10"/>
      <name val="Comic Sans MS"/>
      <family val="4"/>
      <charset val="238"/>
    </font>
    <font>
      <sz val="8"/>
      <name val="Comic Sans MS"/>
      <family val="4"/>
      <charset val="238"/>
    </font>
    <font>
      <sz val="9"/>
      <color indexed="8"/>
      <name val="Comic Sans MS"/>
      <family val="4"/>
      <charset val="238"/>
    </font>
    <font>
      <b/>
      <sz val="16"/>
      <name val="Comic Sans MS"/>
      <family val="4"/>
      <charset val="238"/>
    </font>
    <font>
      <b/>
      <sz val="10"/>
      <name val="Comic Sans MS"/>
      <family val="4"/>
      <charset val="238"/>
    </font>
    <font>
      <i/>
      <sz val="8"/>
      <name val="Comic Sans MS"/>
      <family val="4"/>
      <charset val="238"/>
    </font>
    <font>
      <i/>
      <sz val="8"/>
      <color indexed="8"/>
      <name val="Arial"/>
      <family val="2"/>
      <charset val="238"/>
    </font>
    <font>
      <i/>
      <sz val="9"/>
      <color indexed="8"/>
      <name val="Arial"/>
      <family val="2"/>
      <charset val="238"/>
    </font>
    <font>
      <i/>
      <sz val="9"/>
      <name val="Comic Sans MS"/>
      <family val="4"/>
      <charset val="238"/>
    </font>
    <font>
      <b/>
      <sz val="9"/>
      <name val="Comic Sans MS"/>
      <family val="4"/>
      <charset val="238"/>
    </font>
    <font>
      <sz val="10"/>
      <name val="Arial"/>
      <family val="2"/>
      <charset val="1"/>
    </font>
    <font>
      <b/>
      <sz val="10"/>
      <color indexed="9"/>
      <name val="Arial CE"/>
      <family val="2"/>
      <charset val="238"/>
    </font>
    <font>
      <i/>
      <sz val="10"/>
      <name val="Arial CE"/>
      <family val="2"/>
      <charset val="238"/>
    </font>
    <font>
      <sz val="10"/>
      <color indexed="12"/>
      <name val="Arial"/>
      <family val="2"/>
      <charset val="238"/>
    </font>
    <font>
      <sz val="9"/>
      <name val="Calibri"/>
      <family val="2"/>
      <charset val="238"/>
    </font>
    <font>
      <b/>
      <sz val="14"/>
      <color indexed="10"/>
      <name val="Comic Sans MS"/>
      <family val="4"/>
      <charset val="238"/>
    </font>
    <font>
      <i/>
      <sz val="10"/>
      <name val="Comic Sans MS"/>
      <family val="4"/>
      <charset val="238"/>
    </font>
    <font>
      <sz val="8"/>
      <color indexed="8"/>
      <name val="Arial"/>
      <family val="2"/>
      <charset val="238"/>
    </font>
    <font>
      <sz val="10"/>
      <color indexed="12"/>
      <name val="Arial CE"/>
      <charset val="238"/>
    </font>
    <font>
      <b/>
      <i/>
      <sz val="8"/>
      <name val="Arial CE"/>
      <charset val="238"/>
    </font>
    <font>
      <b/>
      <i/>
      <sz val="9"/>
      <name val="Arial CE"/>
      <charset val="238"/>
    </font>
    <font>
      <sz val="9"/>
      <name val="Arial"/>
      <family val="2"/>
      <charset val="1"/>
    </font>
    <font>
      <sz val="10"/>
      <name val="Arial CE"/>
      <charset val="238"/>
    </font>
    <font>
      <sz val="10"/>
      <name val="Arimo"/>
    </font>
    <font>
      <sz val="9"/>
      <name val="Arimo"/>
    </font>
    <font>
      <i/>
      <sz val="9"/>
      <name val="Arimo"/>
    </font>
    <font>
      <sz val="8"/>
      <name val="Arimo"/>
    </font>
    <font>
      <i/>
      <sz val="8"/>
      <name val="Arimo"/>
    </font>
    <font>
      <b/>
      <sz val="10"/>
      <name val="Arimo"/>
    </font>
    <font>
      <u/>
      <sz val="10"/>
      <color indexed="12"/>
      <name val="Arimo"/>
    </font>
    <font>
      <b/>
      <sz val="14"/>
      <name val="Arimo"/>
    </font>
    <font>
      <sz val="5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color indexed="10"/>
      <name val="Arial"/>
      <family val="2"/>
      <charset val="238"/>
    </font>
    <font>
      <sz val="5"/>
      <name val="Arial CE"/>
      <charset val="238"/>
    </font>
    <font>
      <sz val="11"/>
      <color theme="1"/>
      <name val="Calibri"/>
      <family val="2"/>
      <charset val="238"/>
      <scheme val="minor"/>
    </font>
    <font>
      <sz val="10"/>
      <color rgb="FF000000"/>
      <name val="Arial CE"/>
      <charset val="238"/>
    </font>
    <font>
      <u/>
      <sz val="10"/>
      <color rgb="FF0000FF"/>
      <name val="Arial CE"/>
      <charset val="238"/>
    </font>
    <font>
      <b/>
      <i/>
      <sz val="16"/>
      <color theme="1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10"/>
      <color theme="10"/>
      <name val="Arial CE"/>
      <charset val="238"/>
    </font>
    <font>
      <sz val="10"/>
      <color theme="1"/>
      <name val="Arial CE"/>
      <charset val="238"/>
    </font>
    <font>
      <sz val="10"/>
      <color rgb="FF00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rgb="FF000000"/>
      <name val="Arial"/>
      <family val="2"/>
      <charset val="238"/>
    </font>
    <font>
      <sz val="10"/>
      <color rgb="FF000000"/>
      <name val="Calibri"/>
      <family val="2"/>
      <charset val="238"/>
      <scheme val="minor"/>
    </font>
    <font>
      <b/>
      <i/>
      <u/>
      <sz val="11"/>
      <color theme="1"/>
      <name val="Arial"/>
      <family val="2"/>
      <charset val="238"/>
    </font>
    <font>
      <b/>
      <i/>
      <u/>
      <sz val="12"/>
      <color rgb="FF000000"/>
      <name val="Arial"/>
      <family val="2"/>
      <charset val="238"/>
    </font>
    <font>
      <sz val="9"/>
      <color rgb="FF000000"/>
      <name val="Arial CE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i/>
      <sz val="9"/>
      <color rgb="FF000000"/>
      <name val="Arial"/>
      <family val="2"/>
      <charset val="238"/>
    </font>
    <font>
      <u/>
      <sz val="9"/>
      <color rgb="FF0000FF"/>
      <name val="Arial"/>
      <family val="2"/>
      <charset val="238"/>
    </font>
    <font>
      <sz val="11"/>
      <color rgb="FF000000"/>
      <name val="Arial"/>
      <family val="2"/>
      <charset val="238"/>
    </font>
    <font>
      <b/>
      <sz val="9"/>
      <color rgb="FF000000"/>
      <name val="&quot;Comic Sans MS&quot;"/>
      <charset val="1"/>
    </font>
    <font>
      <b/>
      <sz val="11"/>
      <color rgb="FF000000"/>
      <name val="&quot;Comic Sans MS&quot;"/>
      <charset val="1"/>
    </font>
    <font>
      <u/>
      <sz val="10"/>
      <color rgb="FF0000FF"/>
      <name val="Arial CE"/>
      <family val="2"/>
      <charset val="238"/>
    </font>
    <font>
      <sz val="11"/>
      <color rgb="FF000000"/>
      <name val="Calibri"/>
      <family val="2"/>
      <charset val="238"/>
    </font>
    <font>
      <b/>
      <sz val="9"/>
      <color rgb="FF3366FF"/>
      <name val="Arial"/>
      <family val="2"/>
      <charset val="238"/>
    </font>
    <font>
      <sz val="11"/>
      <color rgb="FF151515"/>
      <name val="Arial"/>
      <family val="2"/>
      <charset val="238"/>
    </font>
    <font>
      <sz val="10"/>
      <color rgb="FF00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4"/>
      <color theme="1"/>
      <name val="Arimo"/>
    </font>
    <font>
      <sz val="10"/>
      <color theme="1"/>
      <name val="Arimo"/>
    </font>
    <font>
      <sz val="8"/>
      <color theme="1"/>
      <name val="Arimo"/>
    </font>
    <font>
      <sz val="10"/>
      <name val="Calibri"/>
      <family val="2"/>
      <charset val="238"/>
    </font>
    <font>
      <b/>
      <sz val="10"/>
      <color theme="1"/>
      <name val="Arimo"/>
    </font>
    <font>
      <i/>
      <sz val="8"/>
      <color theme="1"/>
      <name val="Arimo"/>
    </font>
    <font>
      <sz val="10"/>
      <color rgb="FF000000"/>
      <name val="Arimo"/>
    </font>
    <font>
      <u/>
      <sz val="10"/>
      <color rgb="FF0000FF"/>
      <name val="Arimo"/>
    </font>
    <font>
      <i/>
      <sz val="9"/>
      <color theme="1"/>
      <name val="Arimo"/>
    </font>
    <font>
      <sz val="9"/>
      <color theme="1"/>
      <name val="Arimo"/>
    </font>
    <font>
      <sz val="5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Arial"/>
      <family val="2"/>
      <charset val="238"/>
    </font>
    <font>
      <sz val="9"/>
      <color rgb="FF000000"/>
      <name val="Arial"/>
      <family val="2"/>
      <charset val="238"/>
    </font>
    <font>
      <b/>
      <i/>
      <sz val="12"/>
      <color theme="1"/>
      <name val="Arial"/>
      <family val="2"/>
      <charset val="238"/>
    </font>
    <font>
      <i/>
      <sz val="8"/>
      <color theme="1"/>
      <name val="Arial CE"/>
    </font>
    <font>
      <sz val="10"/>
      <color rgb="FF0000FF"/>
      <name val="Arial CE"/>
      <family val="2"/>
      <charset val="238"/>
    </font>
    <font>
      <sz val="11"/>
      <color rgb="FF92D050"/>
      <name val="Calibri"/>
      <family val="2"/>
      <charset val="238"/>
    </font>
    <font>
      <sz val="11"/>
      <color rgb="FFFF0000"/>
      <name val="Calibri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rgb="FF0000FF"/>
      <name val="Calibri"/>
      <family val="2"/>
      <charset val="238"/>
    </font>
    <font>
      <sz val="9"/>
      <color theme="1"/>
      <name val="Comic Sans MS"/>
      <family val="4"/>
      <charset val="238"/>
    </font>
    <font>
      <sz val="10"/>
      <color theme="1"/>
      <name val="Comic Sans MS"/>
      <family val="4"/>
      <charset val="238"/>
    </font>
    <font>
      <sz val="11"/>
      <color theme="1"/>
      <name val="Calibri"/>
      <family val="2"/>
      <charset val="238"/>
    </font>
    <font>
      <b/>
      <sz val="9"/>
      <color theme="1"/>
      <name val="Arial CE"/>
      <family val="2"/>
      <charset val="238"/>
    </font>
    <font>
      <sz val="8"/>
      <color theme="1"/>
      <name val="Comic Sans MS"/>
      <family val="4"/>
      <charset val="238"/>
    </font>
    <font>
      <b/>
      <sz val="10"/>
      <color theme="1"/>
      <name val="Comic Sans MS"/>
      <family val="4"/>
      <charset val="238"/>
    </font>
    <font>
      <i/>
      <sz val="8"/>
      <color theme="1"/>
      <name val="Comic Sans MS"/>
      <family val="4"/>
      <charset val="238"/>
    </font>
    <font>
      <i/>
      <sz val="9"/>
      <color theme="1"/>
      <name val="Comic Sans MS"/>
      <family val="4"/>
      <charset val="238"/>
    </font>
    <font>
      <sz val="11"/>
      <color theme="1"/>
      <name val="Arial CE"/>
      <charset val="238"/>
    </font>
    <font>
      <sz val="9"/>
      <color theme="1"/>
      <name val="Arial CE"/>
      <charset val="238"/>
    </font>
    <font>
      <sz val="9"/>
      <name val="Comic Sans MS"/>
      <family val="4"/>
      <charset val="238"/>
    </font>
    <font>
      <b/>
      <sz val="14"/>
      <name val="Comic Sans MS"/>
      <family val="4"/>
      <charset val="238"/>
    </font>
    <font>
      <sz val="10"/>
      <name val="Comic Sans MS"/>
      <family val="4"/>
      <charset val="238"/>
    </font>
    <font>
      <sz val="8"/>
      <name val="Comic Sans MS"/>
      <family val="4"/>
      <charset val="238"/>
    </font>
    <font>
      <sz val="8"/>
      <name val="Arial"/>
      <family val="2"/>
      <charset val="238"/>
    </font>
    <font>
      <sz val="9"/>
      <color rgb="FF000000"/>
      <name val="Comic Sans MS"/>
      <family val="4"/>
      <charset val="238"/>
    </font>
    <font>
      <b/>
      <sz val="16"/>
      <name val="Comic Sans MS"/>
      <family val="4"/>
      <charset val="238"/>
    </font>
    <font>
      <b/>
      <sz val="16"/>
      <name val="Arial"/>
      <family val="2"/>
      <charset val="238"/>
    </font>
    <font>
      <sz val="10"/>
      <name val="Arial"/>
      <family val="2"/>
      <charset val="238"/>
    </font>
    <font>
      <b/>
      <sz val="10"/>
      <name val="Comic Sans MS"/>
      <family val="4"/>
      <charset val="238"/>
    </font>
    <font>
      <i/>
      <sz val="8"/>
      <name val="Comic Sans MS"/>
      <family val="4"/>
      <charset val="238"/>
    </font>
    <font>
      <i/>
      <sz val="8"/>
      <name val="Arial"/>
      <family val="2"/>
      <charset val="238"/>
    </font>
    <font>
      <sz val="11"/>
      <color rgb="FF000000"/>
      <name val="Comic Sans MS"/>
      <family val="4"/>
      <charset val="238"/>
    </font>
    <font>
      <u/>
      <sz val="10"/>
      <color rgb="FF0000FF"/>
      <name val="Arial"/>
      <family val="2"/>
      <charset val="238"/>
    </font>
    <font>
      <sz val="9"/>
      <color rgb="FF000000"/>
      <name val="Calibri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9"/>
      <name val="Arial"/>
      <family val="2"/>
      <charset val="238"/>
    </font>
    <font>
      <sz val="11"/>
      <name val="Calibri"/>
      <family val="2"/>
      <charset val="238"/>
    </font>
    <font>
      <sz val="11"/>
      <name val="Comic Sans MS"/>
      <family val="4"/>
      <charset val="238"/>
    </font>
    <font>
      <sz val="11"/>
      <color rgb="FF000000"/>
      <name val="Calibri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i/>
      <sz val="10"/>
      <name val="Comic Sans MS"/>
      <family val="4"/>
      <charset val="238"/>
    </font>
    <font>
      <b/>
      <sz val="9"/>
      <name val="Comic Sans MS"/>
      <family val="4"/>
      <charset val="238"/>
    </font>
    <font>
      <b/>
      <sz val="11"/>
      <name val="Comic Sans MS"/>
      <family val="4"/>
      <charset val="238"/>
    </font>
    <font>
      <b/>
      <sz val="14"/>
      <color rgb="FFFF0000"/>
      <name val="Comic Sans MS"/>
      <family val="4"/>
      <charset val="238"/>
    </font>
    <font>
      <b/>
      <sz val="11"/>
      <color rgb="FFFF0000"/>
      <name val="Arial"/>
      <family val="2"/>
      <charset val="238"/>
    </font>
    <font>
      <sz val="8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4"/>
      <color theme="1"/>
      <name val="Arial"/>
      <family val="2"/>
      <charset val="238"/>
    </font>
    <font>
      <b/>
      <sz val="11"/>
      <name val="Arimo"/>
      <charset val="238"/>
    </font>
    <font>
      <sz val="11"/>
      <name val="Arial CE"/>
      <family val="2"/>
      <charset val="238"/>
    </font>
    <font>
      <sz val="14"/>
      <color indexed="8"/>
      <name val="Arial CE"/>
      <charset val="238"/>
    </font>
    <font>
      <sz val="14"/>
      <name val="Arial CE"/>
      <charset val="238"/>
    </font>
    <font>
      <b/>
      <i/>
      <sz val="14"/>
      <name val="Arial"/>
      <family val="2"/>
      <charset val="238"/>
    </font>
    <font>
      <sz val="13"/>
      <color rgb="FF000000"/>
      <name val="Comic Sans MS"/>
      <family val="4"/>
      <charset val="238"/>
    </font>
    <font>
      <b/>
      <i/>
      <sz val="9"/>
      <color theme="1"/>
      <name val="Arial CE"/>
      <charset val="238"/>
    </font>
    <font>
      <sz val="8"/>
      <color indexed="8"/>
      <name val="Arial CE"/>
      <charset val="238"/>
    </font>
    <font>
      <b/>
      <i/>
      <sz val="14"/>
      <color indexed="14"/>
      <name val="Arial CE"/>
      <charset val="238"/>
    </font>
    <font>
      <sz val="11"/>
      <name val="Arimo"/>
      <charset val="238"/>
    </font>
    <font>
      <sz val="9"/>
      <color indexed="8"/>
      <name val="Arial CE"/>
      <charset val="238"/>
    </font>
    <font>
      <sz val="12"/>
      <name val="Arial CE"/>
      <family val="2"/>
      <charset val="238"/>
    </font>
    <font>
      <sz val="12"/>
      <name val="Comic Sans MS"/>
      <family val="4"/>
      <charset val="238"/>
    </font>
    <font>
      <sz val="12"/>
      <name val="Arial"/>
      <family val="2"/>
      <charset val="238"/>
    </font>
    <font>
      <sz val="14"/>
      <name val="Arimo"/>
      <charset val="238"/>
    </font>
    <font>
      <sz val="14"/>
      <name val="Arial"/>
      <family val="2"/>
      <charset val="238"/>
    </font>
    <font>
      <sz val="14"/>
      <name val="Comic Sans MS"/>
      <family val="4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indexed="14"/>
      <name val="Arial CE"/>
      <charset val="238"/>
    </font>
    <font>
      <b/>
      <i/>
      <sz val="8"/>
      <name val="Arial"/>
      <family val="2"/>
      <charset val="238"/>
    </font>
    <font>
      <sz val="16"/>
      <name val="Arial CE"/>
      <charset val="238"/>
    </font>
    <font>
      <i/>
      <sz val="11"/>
      <name val="Arial CE"/>
      <charset val="238"/>
    </font>
    <font>
      <b/>
      <u/>
      <sz val="20"/>
      <name val="Arial CE"/>
      <charset val="238"/>
    </font>
    <font>
      <u/>
      <sz val="14"/>
      <name val="Arial CE"/>
      <charset val="238"/>
    </font>
    <font>
      <u/>
      <sz val="10"/>
      <name val="Arial CE"/>
      <charset val="238"/>
    </font>
    <font>
      <sz val="10"/>
      <color theme="1"/>
      <name val="Calibri"/>
      <family val="2"/>
      <charset val="238"/>
    </font>
    <font>
      <sz val="10"/>
      <color indexed="8"/>
      <name val="Arial CE"/>
      <family val="2"/>
      <charset val="238"/>
    </font>
    <font>
      <b/>
      <i/>
      <sz val="11"/>
      <name val="Arial CE"/>
      <charset val="238"/>
    </font>
    <font>
      <sz val="2"/>
      <name val="Arial CE"/>
      <charset val="238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22"/>
        <bgColor indexed="3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40"/>
        <bgColor indexed="49"/>
      </patternFill>
    </fill>
    <fill>
      <patternFill patternType="solid">
        <fgColor indexed="9"/>
        <bgColor indexed="26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9CC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indexed="50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C000"/>
        <bgColor indexed="13"/>
      </patternFill>
    </fill>
    <fill>
      <patternFill patternType="solid">
        <fgColor rgb="FFFFFF00"/>
        <bgColor rgb="FFFFD966"/>
      </patternFill>
    </fill>
    <fill>
      <patternFill patternType="solid">
        <fgColor rgb="FFFFFF00"/>
        <bgColor indexed="60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rgb="FFB4C6E7"/>
      </patternFill>
    </fill>
    <fill>
      <patternFill patternType="solid">
        <fgColor rgb="FFFF0000"/>
        <bgColor rgb="FFFFD966"/>
      </patternFill>
    </fill>
    <fill>
      <patternFill patternType="solid">
        <fgColor rgb="FFFFC000"/>
        <bgColor rgb="FFB4C6E7"/>
      </patternFill>
    </fill>
    <fill>
      <patternFill patternType="solid">
        <fgColor rgb="FFFFC000"/>
        <bgColor rgb="FFFFD966"/>
      </patternFill>
    </fill>
    <fill>
      <patternFill patternType="solid">
        <fgColor rgb="FFFFC000"/>
        <bgColor rgb="FF92D050"/>
      </patternFill>
    </fill>
    <fill>
      <patternFill patternType="solid">
        <fgColor rgb="FF92D050"/>
        <bgColor rgb="FF00B0F0"/>
      </patternFill>
    </fill>
    <fill>
      <patternFill patternType="solid">
        <fgColor rgb="FF92D050"/>
        <bgColor rgb="FFFFD966"/>
      </patternFill>
    </fill>
    <fill>
      <patternFill patternType="solid">
        <fgColor rgb="FFFFFF00"/>
        <bgColor rgb="FF92D050"/>
      </patternFill>
    </fill>
    <fill>
      <patternFill patternType="solid">
        <fgColor rgb="FFFFFF00"/>
        <bgColor rgb="FF00B0F0"/>
      </patternFill>
    </fill>
    <fill>
      <patternFill patternType="solid">
        <fgColor rgb="FFFFC000"/>
        <bgColor indexed="60"/>
      </patternFill>
    </fill>
    <fill>
      <patternFill patternType="solid">
        <fgColor rgb="FFFFFF00"/>
        <bgColor indexed="49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59999389629810485"/>
        <bgColor indexed="13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208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01">
    <xf numFmtId="0" fontId="0" fillId="0" borderId="0"/>
    <xf numFmtId="0" fontId="13" fillId="2" borderId="0" applyNumberFormat="0" applyAlignment="0" applyProtection="0"/>
    <xf numFmtId="0" fontId="13" fillId="2" borderId="0" applyNumberFormat="0" applyAlignment="0" applyProtection="0"/>
    <xf numFmtId="0" fontId="13" fillId="2" borderId="0" applyNumberFormat="0" applyAlignment="0" applyProtection="0"/>
    <xf numFmtId="0" fontId="13" fillId="2" borderId="0" applyNumberFormat="0" applyAlignment="0" applyProtection="0"/>
    <xf numFmtId="0" fontId="13" fillId="2" borderId="0" applyNumberFormat="0" applyAlignment="0" applyProtection="0"/>
    <xf numFmtId="0" fontId="13" fillId="2" borderId="0" applyNumberFormat="0" applyAlignment="0" applyProtection="0"/>
    <xf numFmtId="0" fontId="13" fillId="2" borderId="0" applyNumberFormat="0" applyAlignment="0" applyProtection="0"/>
    <xf numFmtId="0" fontId="13" fillId="2" borderId="0" applyNumberFormat="0" applyAlignment="0" applyProtection="0"/>
    <xf numFmtId="0" fontId="13" fillId="2" borderId="0" applyNumberFormat="0" applyAlignment="0" applyProtection="0"/>
    <xf numFmtId="0" fontId="13" fillId="2" borderId="0" applyNumberFormat="0" applyAlignment="0" applyProtection="0"/>
    <xf numFmtId="0" fontId="13" fillId="2" borderId="0" applyNumberFormat="0" applyAlignment="0" applyProtection="0"/>
    <xf numFmtId="0" fontId="13" fillId="2" borderId="0" applyNumberFormat="0" applyAlignment="0" applyProtection="0"/>
    <xf numFmtId="0" fontId="13" fillId="3" borderId="0" applyNumberFormat="0" applyAlignment="0" applyProtection="0"/>
    <xf numFmtId="0" fontId="13" fillId="3" borderId="0" applyNumberFormat="0" applyAlignment="0" applyProtection="0"/>
    <xf numFmtId="0" fontId="13" fillId="3" borderId="0" applyNumberFormat="0" applyAlignment="0" applyProtection="0"/>
    <xf numFmtId="0" fontId="13" fillId="3" borderId="0" applyNumberFormat="0" applyAlignment="0" applyProtection="0"/>
    <xf numFmtId="0" fontId="13" fillId="3" borderId="0" applyNumberFormat="0" applyAlignment="0" applyProtection="0"/>
    <xf numFmtId="0" fontId="13" fillId="3" borderId="0" applyNumberFormat="0" applyAlignment="0" applyProtection="0"/>
    <xf numFmtId="0" fontId="13" fillId="3" borderId="0" applyNumberFormat="0" applyAlignment="0" applyProtection="0"/>
    <xf numFmtId="0" fontId="13" fillId="3" borderId="0" applyNumberFormat="0" applyAlignment="0" applyProtection="0"/>
    <xf numFmtId="0" fontId="13" fillId="3" borderId="0" applyNumberFormat="0" applyAlignment="0" applyProtection="0"/>
    <xf numFmtId="0" fontId="13" fillId="3" borderId="0" applyNumberFormat="0" applyAlignment="0" applyProtection="0"/>
    <xf numFmtId="0" fontId="13" fillId="3" borderId="0" applyNumberFormat="0" applyAlignment="0" applyProtection="0"/>
    <xf numFmtId="0" fontId="13" fillId="3" borderId="0" applyNumberFormat="0" applyAlignment="0" applyProtection="0"/>
    <xf numFmtId="0" fontId="13" fillId="4" borderId="0" applyNumberFormat="0" applyAlignment="0" applyProtection="0"/>
    <xf numFmtId="0" fontId="13" fillId="4" borderId="0" applyNumberFormat="0" applyAlignment="0" applyProtection="0"/>
    <xf numFmtId="0" fontId="13" fillId="4" borderId="0" applyNumberFormat="0" applyAlignment="0" applyProtection="0"/>
    <xf numFmtId="0" fontId="13" fillId="4" borderId="0" applyNumberFormat="0" applyAlignment="0" applyProtection="0"/>
    <xf numFmtId="0" fontId="13" fillId="4" borderId="0" applyNumberFormat="0" applyAlignment="0" applyProtection="0"/>
    <xf numFmtId="0" fontId="13" fillId="4" borderId="0" applyNumberFormat="0" applyAlignment="0" applyProtection="0"/>
    <xf numFmtId="0" fontId="13" fillId="4" borderId="0" applyNumberFormat="0" applyAlignment="0" applyProtection="0"/>
    <xf numFmtId="0" fontId="13" fillId="4" borderId="0" applyNumberFormat="0" applyAlignment="0" applyProtection="0"/>
    <xf numFmtId="0" fontId="13" fillId="4" borderId="0" applyNumberFormat="0" applyAlignment="0" applyProtection="0"/>
    <xf numFmtId="0" fontId="13" fillId="4" borderId="0" applyNumberFormat="0" applyAlignment="0" applyProtection="0"/>
    <xf numFmtId="0" fontId="13" fillId="4" borderId="0" applyNumberFormat="0" applyAlignment="0" applyProtection="0"/>
    <xf numFmtId="0" fontId="13" fillId="4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6" borderId="0" applyNumberFormat="0" applyAlignment="0" applyProtection="0"/>
    <xf numFmtId="0" fontId="13" fillId="6" borderId="0" applyNumberFormat="0" applyAlignment="0" applyProtection="0"/>
    <xf numFmtId="0" fontId="13" fillId="6" borderId="0" applyNumberFormat="0" applyAlignment="0" applyProtection="0"/>
    <xf numFmtId="0" fontId="13" fillId="6" borderId="0" applyNumberFormat="0" applyAlignment="0" applyProtection="0"/>
    <xf numFmtId="0" fontId="13" fillId="6" borderId="0" applyNumberFormat="0" applyAlignment="0" applyProtection="0"/>
    <xf numFmtId="0" fontId="13" fillId="6" borderId="0" applyNumberFormat="0" applyAlignment="0" applyProtection="0"/>
    <xf numFmtId="0" fontId="13" fillId="6" borderId="0" applyNumberFormat="0" applyAlignment="0" applyProtection="0"/>
    <xf numFmtId="0" fontId="13" fillId="6" borderId="0" applyNumberFormat="0" applyAlignment="0" applyProtection="0"/>
    <xf numFmtId="0" fontId="13" fillId="6" borderId="0" applyNumberFormat="0" applyAlignment="0" applyProtection="0"/>
    <xf numFmtId="0" fontId="13" fillId="6" borderId="0" applyNumberFormat="0" applyAlignment="0" applyProtection="0"/>
    <xf numFmtId="0" fontId="13" fillId="6" borderId="0" applyNumberFormat="0" applyAlignment="0" applyProtection="0"/>
    <xf numFmtId="0" fontId="13" fillId="6" borderId="0" applyNumberFormat="0" applyAlignment="0" applyProtection="0"/>
    <xf numFmtId="0" fontId="13" fillId="7" borderId="0" applyNumberFormat="0" applyAlignment="0" applyProtection="0"/>
    <xf numFmtId="0" fontId="13" fillId="7" borderId="0" applyNumberFormat="0" applyAlignment="0" applyProtection="0"/>
    <xf numFmtId="0" fontId="13" fillId="7" borderId="0" applyNumberFormat="0" applyAlignment="0" applyProtection="0"/>
    <xf numFmtId="0" fontId="13" fillId="7" borderId="0" applyNumberFormat="0" applyAlignment="0" applyProtection="0"/>
    <xf numFmtId="0" fontId="13" fillId="7" borderId="0" applyNumberFormat="0" applyAlignment="0" applyProtection="0"/>
    <xf numFmtId="0" fontId="13" fillId="7" borderId="0" applyNumberFormat="0" applyAlignment="0" applyProtection="0"/>
    <xf numFmtId="0" fontId="13" fillId="7" borderId="0" applyNumberFormat="0" applyAlignment="0" applyProtection="0"/>
    <xf numFmtId="0" fontId="13" fillId="7" borderId="0" applyNumberFormat="0" applyAlignment="0" applyProtection="0"/>
    <xf numFmtId="0" fontId="13" fillId="7" borderId="0" applyNumberFormat="0" applyAlignment="0" applyProtection="0"/>
    <xf numFmtId="0" fontId="13" fillId="7" borderId="0" applyNumberFormat="0" applyAlignment="0" applyProtection="0"/>
    <xf numFmtId="0" fontId="13" fillId="7" borderId="0" applyNumberFormat="0" applyAlignment="0" applyProtection="0"/>
    <xf numFmtId="0" fontId="13" fillId="7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9" borderId="0" applyNumberFormat="0" applyAlignment="0" applyProtection="0"/>
    <xf numFmtId="0" fontId="13" fillId="9" borderId="0" applyNumberFormat="0" applyAlignment="0" applyProtection="0"/>
    <xf numFmtId="0" fontId="13" fillId="9" borderId="0" applyNumberFormat="0" applyAlignment="0" applyProtection="0"/>
    <xf numFmtId="0" fontId="13" fillId="9" borderId="0" applyNumberFormat="0" applyAlignment="0" applyProtection="0"/>
    <xf numFmtId="0" fontId="13" fillId="9" borderId="0" applyNumberFormat="0" applyAlignment="0" applyProtection="0"/>
    <xf numFmtId="0" fontId="13" fillId="9" borderId="0" applyNumberFormat="0" applyAlignment="0" applyProtection="0"/>
    <xf numFmtId="0" fontId="13" fillId="9" borderId="0" applyNumberFormat="0" applyAlignment="0" applyProtection="0"/>
    <xf numFmtId="0" fontId="13" fillId="9" borderId="0" applyNumberFormat="0" applyAlignment="0" applyProtection="0"/>
    <xf numFmtId="0" fontId="13" fillId="9" borderId="0" applyNumberFormat="0" applyAlignment="0" applyProtection="0"/>
    <xf numFmtId="0" fontId="13" fillId="9" borderId="0" applyNumberFormat="0" applyAlignment="0" applyProtection="0"/>
    <xf numFmtId="0" fontId="13" fillId="9" borderId="0" applyNumberFormat="0" applyAlignment="0" applyProtection="0"/>
    <xf numFmtId="0" fontId="13" fillId="9" borderId="0" applyNumberFormat="0" applyAlignment="0" applyProtection="0"/>
    <xf numFmtId="0" fontId="13" fillId="10" borderId="0" applyNumberFormat="0" applyAlignment="0" applyProtection="0"/>
    <xf numFmtId="0" fontId="13" fillId="10" borderId="0" applyNumberFormat="0" applyAlignment="0" applyProtection="0"/>
    <xf numFmtId="0" fontId="13" fillId="10" borderId="0" applyNumberFormat="0" applyAlignment="0" applyProtection="0"/>
    <xf numFmtId="0" fontId="13" fillId="10" borderId="0" applyNumberFormat="0" applyAlignment="0" applyProtection="0"/>
    <xf numFmtId="0" fontId="13" fillId="10" borderId="0" applyNumberFormat="0" applyAlignment="0" applyProtection="0"/>
    <xf numFmtId="0" fontId="13" fillId="10" borderId="0" applyNumberFormat="0" applyAlignment="0" applyProtection="0"/>
    <xf numFmtId="0" fontId="13" fillId="10" borderId="0" applyNumberFormat="0" applyAlignment="0" applyProtection="0"/>
    <xf numFmtId="0" fontId="13" fillId="10" borderId="0" applyNumberFormat="0" applyAlignment="0" applyProtection="0"/>
    <xf numFmtId="0" fontId="13" fillId="10" borderId="0" applyNumberFormat="0" applyAlignment="0" applyProtection="0"/>
    <xf numFmtId="0" fontId="13" fillId="10" borderId="0" applyNumberFormat="0" applyAlignment="0" applyProtection="0"/>
    <xf numFmtId="0" fontId="13" fillId="10" borderId="0" applyNumberFormat="0" applyAlignment="0" applyProtection="0"/>
    <xf numFmtId="0" fontId="13" fillId="10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5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8" borderId="0" applyNumberFormat="0" applyAlignment="0" applyProtection="0"/>
    <xf numFmtId="0" fontId="13" fillId="11" borderId="0" applyNumberFormat="0" applyAlignment="0" applyProtection="0"/>
    <xf numFmtId="0" fontId="13" fillId="11" borderId="0" applyNumberFormat="0" applyAlignment="0" applyProtection="0"/>
    <xf numFmtId="0" fontId="13" fillId="11" borderId="0" applyNumberFormat="0" applyAlignment="0" applyProtection="0"/>
    <xf numFmtId="0" fontId="13" fillId="11" borderId="0" applyNumberFormat="0" applyAlignment="0" applyProtection="0"/>
    <xf numFmtId="0" fontId="13" fillId="11" borderId="0" applyNumberFormat="0" applyAlignment="0" applyProtection="0"/>
    <xf numFmtId="0" fontId="13" fillId="11" borderId="0" applyNumberFormat="0" applyAlignment="0" applyProtection="0"/>
    <xf numFmtId="0" fontId="13" fillId="11" borderId="0" applyNumberFormat="0" applyAlignment="0" applyProtection="0"/>
    <xf numFmtId="0" fontId="13" fillId="11" borderId="0" applyNumberFormat="0" applyAlignment="0" applyProtection="0"/>
    <xf numFmtId="0" fontId="13" fillId="11" borderId="0" applyNumberFormat="0" applyAlignment="0" applyProtection="0"/>
    <xf numFmtId="0" fontId="13" fillId="11" borderId="0" applyNumberFormat="0" applyAlignment="0" applyProtection="0"/>
    <xf numFmtId="0" fontId="13" fillId="11" borderId="0" applyNumberFormat="0" applyAlignment="0" applyProtection="0"/>
    <xf numFmtId="0" fontId="13" fillId="11" borderId="0" applyNumberFormat="0" applyAlignment="0" applyProtection="0"/>
    <xf numFmtId="0" fontId="14" fillId="12" borderId="0" applyNumberFormat="0" applyAlignment="0" applyProtection="0"/>
    <xf numFmtId="0" fontId="14" fillId="12" borderId="0" applyNumberFormat="0" applyAlignment="0" applyProtection="0"/>
    <xf numFmtId="0" fontId="14" fillId="12" borderId="0" applyNumberFormat="0" applyAlignment="0" applyProtection="0"/>
    <xf numFmtId="0" fontId="14" fillId="12" borderId="0" applyNumberFormat="0" applyAlignment="0" applyProtection="0"/>
    <xf numFmtId="0" fontId="14" fillId="12" borderId="0" applyNumberFormat="0" applyAlignment="0" applyProtection="0"/>
    <xf numFmtId="0" fontId="14" fillId="12" borderId="0" applyNumberFormat="0" applyAlignment="0" applyProtection="0"/>
    <xf numFmtId="0" fontId="14" fillId="12" borderId="0" applyNumberFormat="0" applyAlignment="0" applyProtection="0"/>
    <xf numFmtId="0" fontId="14" fillId="12" borderId="0" applyNumberFormat="0" applyAlignment="0" applyProtection="0"/>
    <xf numFmtId="0" fontId="14" fillId="12" borderId="0" applyNumberFormat="0" applyAlignment="0" applyProtection="0"/>
    <xf numFmtId="0" fontId="14" fillId="12" borderId="0" applyNumberFormat="0" applyAlignment="0" applyProtection="0"/>
    <xf numFmtId="0" fontId="14" fillId="12" borderId="0" applyNumberFormat="0" applyAlignment="0" applyProtection="0"/>
    <xf numFmtId="0" fontId="14" fillId="12" borderId="0" applyNumberFormat="0" applyAlignment="0" applyProtection="0"/>
    <xf numFmtId="0" fontId="14" fillId="9" borderId="0" applyNumberFormat="0" applyAlignment="0" applyProtection="0"/>
    <xf numFmtId="0" fontId="14" fillId="9" borderId="0" applyNumberFormat="0" applyAlignment="0" applyProtection="0"/>
    <xf numFmtId="0" fontId="14" fillId="9" borderId="0" applyNumberFormat="0" applyAlignment="0" applyProtection="0"/>
    <xf numFmtId="0" fontId="14" fillId="9" borderId="0" applyNumberFormat="0" applyAlignment="0" applyProtection="0"/>
    <xf numFmtId="0" fontId="14" fillId="9" borderId="0" applyNumberFormat="0" applyAlignment="0" applyProtection="0"/>
    <xf numFmtId="0" fontId="14" fillId="9" borderId="0" applyNumberFormat="0" applyAlignment="0" applyProtection="0"/>
    <xf numFmtId="0" fontId="14" fillId="9" borderId="0" applyNumberFormat="0" applyAlignment="0" applyProtection="0"/>
    <xf numFmtId="0" fontId="14" fillId="9" borderId="0" applyNumberFormat="0" applyAlignment="0" applyProtection="0"/>
    <xf numFmtId="0" fontId="14" fillId="9" borderId="0" applyNumberFormat="0" applyAlignment="0" applyProtection="0"/>
    <xf numFmtId="0" fontId="14" fillId="9" borderId="0" applyNumberFormat="0" applyAlignment="0" applyProtection="0"/>
    <xf numFmtId="0" fontId="14" fillId="9" borderId="0" applyNumberFormat="0" applyAlignment="0" applyProtection="0"/>
    <xf numFmtId="0" fontId="14" fillId="9" borderId="0" applyNumberFormat="0" applyAlignment="0" applyProtection="0"/>
    <xf numFmtId="0" fontId="14" fillId="10" borderId="0" applyNumberFormat="0" applyAlignment="0" applyProtection="0"/>
    <xf numFmtId="0" fontId="14" fillId="10" borderId="0" applyNumberFormat="0" applyAlignment="0" applyProtection="0"/>
    <xf numFmtId="0" fontId="14" fillId="10" borderId="0" applyNumberFormat="0" applyAlignment="0" applyProtection="0"/>
    <xf numFmtId="0" fontId="14" fillId="10" borderId="0" applyNumberFormat="0" applyAlignment="0" applyProtection="0"/>
    <xf numFmtId="0" fontId="14" fillId="10" borderId="0" applyNumberFormat="0" applyAlignment="0" applyProtection="0"/>
    <xf numFmtId="0" fontId="14" fillId="10" borderId="0" applyNumberFormat="0" applyAlignment="0" applyProtection="0"/>
    <xf numFmtId="0" fontId="14" fillId="10" borderId="0" applyNumberFormat="0" applyAlignment="0" applyProtection="0"/>
    <xf numFmtId="0" fontId="14" fillId="10" borderId="0" applyNumberFormat="0" applyAlignment="0" applyProtection="0"/>
    <xf numFmtId="0" fontId="14" fillId="10" borderId="0" applyNumberFormat="0" applyAlignment="0" applyProtection="0"/>
    <xf numFmtId="0" fontId="14" fillId="10" borderId="0" applyNumberFormat="0" applyAlignment="0" applyProtection="0"/>
    <xf numFmtId="0" fontId="14" fillId="10" borderId="0" applyNumberFormat="0" applyAlignment="0" applyProtection="0"/>
    <xf numFmtId="0" fontId="14" fillId="10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5" borderId="0" applyNumberFormat="0" applyAlignment="0" applyProtection="0"/>
    <xf numFmtId="0" fontId="14" fillId="15" borderId="0" applyNumberFormat="0" applyAlignment="0" applyProtection="0"/>
    <xf numFmtId="0" fontId="14" fillId="15" borderId="0" applyNumberFormat="0" applyAlignment="0" applyProtection="0"/>
    <xf numFmtId="0" fontId="14" fillId="15" borderId="0" applyNumberFormat="0" applyAlignment="0" applyProtection="0"/>
    <xf numFmtId="0" fontId="14" fillId="15" borderId="0" applyNumberFormat="0" applyAlignment="0" applyProtection="0"/>
    <xf numFmtId="0" fontId="14" fillId="15" borderId="0" applyNumberFormat="0" applyAlignment="0" applyProtection="0"/>
    <xf numFmtId="0" fontId="14" fillId="15" borderId="0" applyNumberFormat="0" applyAlignment="0" applyProtection="0"/>
    <xf numFmtId="0" fontId="14" fillId="15" borderId="0" applyNumberFormat="0" applyAlignment="0" applyProtection="0"/>
    <xf numFmtId="0" fontId="14" fillId="15" borderId="0" applyNumberFormat="0" applyAlignment="0" applyProtection="0"/>
    <xf numFmtId="0" fontId="14" fillId="15" borderId="0" applyNumberFormat="0" applyAlignment="0" applyProtection="0"/>
    <xf numFmtId="0" fontId="14" fillId="15" borderId="0" applyNumberFormat="0" applyAlignment="0" applyProtection="0"/>
    <xf numFmtId="0" fontId="14" fillId="15" borderId="0" applyNumberFormat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0" fontId="15" fillId="0" borderId="1" applyNumberFormat="0" applyFill="0" applyAlignment="0" applyProtection="0"/>
    <xf numFmtId="166" fontId="135" fillId="0" borderId="0" applyFill="0" applyBorder="0" applyAlignment="0" applyProtection="0"/>
    <xf numFmtId="173" fontId="135" fillId="0" borderId="0" applyFont="0" applyFill="0" applyBorder="0" applyAlignment="0" applyProtection="0"/>
    <xf numFmtId="166" fontId="135" fillId="0" borderId="0" applyFill="0" applyBorder="0" applyAlignment="0" applyProtection="0"/>
    <xf numFmtId="173" fontId="135" fillId="0" borderId="0" applyFont="0" applyFill="0" applyBorder="0" applyAlignment="0" applyProtection="0"/>
    <xf numFmtId="166" fontId="135" fillId="0" borderId="0" applyFill="0" applyBorder="0" applyAlignment="0" applyProtection="0"/>
    <xf numFmtId="173" fontId="13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27" fillId="0" borderId="0"/>
    <xf numFmtId="0" fontId="149" fillId="0" borderId="0"/>
    <xf numFmtId="0" fontId="150" fillId="0" borderId="0"/>
    <xf numFmtId="0" fontId="151" fillId="0" borderId="0">
      <alignment horizontal="center"/>
    </xf>
    <xf numFmtId="0" fontId="152" fillId="0" borderId="0" applyNumberFormat="0" applyBorder="0" applyProtection="0">
      <alignment horizontal="center"/>
    </xf>
    <xf numFmtId="0" fontId="151" fillId="0" borderId="0">
      <alignment horizontal="center" textRotation="90"/>
    </xf>
    <xf numFmtId="0" fontId="17" fillId="0" borderId="0" applyNumberFormat="0" applyBorder="0" applyProtection="0">
      <alignment horizontal="center" textRotation="90"/>
    </xf>
    <xf numFmtId="0" fontId="152" fillId="0" borderId="0" applyNumberFormat="0" applyBorder="0" applyProtection="0">
      <alignment horizontal="center" textRotation="90"/>
    </xf>
    <xf numFmtId="0" fontId="153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154" fillId="0" borderId="0" applyNumberFormat="0" applyFill="0" applyBorder="0" applyAlignment="0" applyProtection="0">
      <alignment vertical="top"/>
      <protection locked="0"/>
    </xf>
    <xf numFmtId="0" fontId="18" fillId="0" borderId="0" applyBorder="0" applyProtection="0"/>
    <xf numFmtId="0" fontId="154" fillId="0" borderId="0" applyNumberFormat="0" applyFill="0" applyBorder="0" applyAlignment="0" applyProtection="0"/>
    <xf numFmtId="0" fontId="16" fillId="3" borderId="0" applyNumberFormat="0" applyAlignment="0" applyProtection="0"/>
    <xf numFmtId="0" fontId="16" fillId="3" borderId="0" applyNumberFormat="0" applyAlignment="0" applyProtection="0"/>
    <xf numFmtId="0" fontId="16" fillId="3" borderId="0" applyNumberFormat="0" applyAlignment="0" applyProtection="0"/>
    <xf numFmtId="0" fontId="16" fillId="3" borderId="0" applyNumberFormat="0" applyAlignment="0" applyProtection="0"/>
    <xf numFmtId="0" fontId="16" fillId="3" borderId="0" applyNumberFormat="0" applyAlignment="0" applyProtection="0"/>
    <xf numFmtId="0" fontId="16" fillId="3" borderId="0" applyNumberFormat="0" applyAlignment="0" applyProtection="0"/>
    <xf numFmtId="0" fontId="16" fillId="3" borderId="0" applyNumberFormat="0" applyAlignment="0" applyProtection="0"/>
    <xf numFmtId="0" fontId="16" fillId="3" borderId="0" applyNumberFormat="0" applyAlignment="0" applyProtection="0"/>
    <xf numFmtId="0" fontId="16" fillId="3" borderId="0" applyNumberFormat="0" applyAlignment="0" applyProtection="0"/>
    <xf numFmtId="0" fontId="16" fillId="3" borderId="0" applyNumberFormat="0" applyAlignment="0" applyProtection="0"/>
    <xf numFmtId="0" fontId="16" fillId="3" borderId="0" applyNumberFormat="0" applyAlignment="0" applyProtection="0"/>
    <xf numFmtId="0" fontId="16" fillId="3" borderId="0" applyNumberFormat="0" applyAlignment="0" applyProtection="0"/>
    <xf numFmtId="0" fontId="21" fillId="16" borderId="2" applyNumberFormat="0" applyAlignment="0" applyProtection="0"/>
    <xf numFmtId="0" fontId="21" fillId="16" borderId="2" applyNumberFormat="0" applyAlignment="0" applyProtection="0"/>
    <xf numFmtId="0" fontId="21" fillId="16" borderId="2" applyNumberFormat="0" applyAlignment="0" applyProtection="0"/>
    <xf numFmtId="0" fontId="21" fillId="16" borderId="2" applyNumberFormat="0" applyAlignment="0" applyProtection="0"/>
    <xf numFmtId="0" fontId="21" fillId="16" borderId="2" applyNumberFormat="0" applyAlignment="0" applyProtection="0"/>
    <xf numFmtId="0" fontId="21" fillId="16" borderId="2" applyNumberFormat="0" applyAlignment="0" applyProtection="0"/>
    <xf numFmtId="0" fontId="21" fillId="16" borderId="2" applyNumberFormat="0" applyAlignment="0" applyProtection="0"/>
    <xf numFmtId="0" fontId="21" fillId="16" borderId="2" applyNumberFormat="0" applyAlignment="0" applyProtection="0"/>
    <xf numFmtId="0" fontId="21" fillId="16" borderId="2" applyNumberFormat="0" applyAlignment="0" applyProtection="0"/>
    <xf numFmtId="0" fontId="21" fillId="16" borderId="2" applyNumberFormat="0" applyAlignment="0" applyProtection="0"/>
    <xf numFmtId="0" fontId="21" fillId="16" borderId="2" applyNumberFormat="0" applyAlignment="0" applyProtection="0"/>
    <xf numFmtId="0" fontId="21" fillId="16" borderId="2" applyNumberFormat="0" applyAlignment="0" applyProtection="0"/>
    <xf numFmtId="0" fontId="21" fillId="16" borderId="2" applyNumberFormat="0" applyAlignment="0" applyProtection="0"/>
    <xf numFmtId="0" fontId="17" fillId="0" borderId="0">
      <alignment horizontal="center" textRotation="90"/>
    </xf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17" fillId="0" borderId="0" applyNumberFormat="0" applyBorder="0" applyProtection="0">
      <alignment horizontal="center"/>
    </xf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23" fillId="0" borderId="4" applyNumberFormat="0" applyFill="0" applyAlignment="0" applyProtection="0"/>
    <xf numFmtId="0" fontId="17" fillId="0" borderId="0">
      <alignment horizontal="center"/>
    </xf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5" applyNumberFormat="0" applyFill="0" applyAlignment="0" applyProtection="0"/>
    <xf numFmtId="0" fontId="24" fillId="0" borderId="0" applyNumberFormat="0" applyFill="0" applyAlignment="0" applyProtection="0"/>
    <xf numFmtId="0" fontId="24" fillId="0" borderId="0" applyNumberFormat="0" applyFill="0" applyAlignment="0" applyProtection="0"/>
    <xf numFmtId="0" fontId="24" fillId="0" borderId="0" applyNumberFormat="0" applyFill="0" applyAlignment="0" applyProtection="0"/>
    <xf numFmtId="0" fontId="24" fillId="0" borderId="0" applyNumberFormat="0" applyFill="0" applyAlignment="0" applyProtection="0"/>
    <xf numFmtId="0" fontId="24" fillId="0" borderId="0" applyNumberFormat="0" applyFill="0" applyAlignment="0" applyProtection="0"/>
    <xf numFmtId="0" fontId="24" fillId="0" borderId="0" applyNumberFormat="0" applyFill="0" applyAlignment="0" applyProtection="0"/>
    <xf numFmtId="0" fontId="24" fillId="0" borderId="0" applyNumberFormat="0" applyFill="0" applyAlignment="0" applyProtection="0"/>
    <xf numFmtId="0" fontId="24" fillId="0" borderId="0" applyNumberFormat="0" applyFill="0" applyAlignment="0" applyProtection="0"/>
    <xf numFmtId="0" fontId="24" fillId="0" borderId="0" applyNumberFormat="0" applyFill="0" applyAlignment="0" applyProtection="0"/>
    <xf numFmtId="0" fontId="24" fillId="0" borderId="0" applyNumberFormat="0" applyFill="0" applyAlignment="0" applyProtection="0"/>
    <xf numFmtId="0" fontId="24" fillId="0" borderId="0" applyNumberFormat="0" applyFill="0" applyAlignment="0" applyProtection="0"/>
    <xf numFmtId="0" fontId="24" fillId="0" borderId="0" applyNumberFormat="0" applyFill="0" applyAlignment="0" applyProtection="0"/>
    <xf numFmtId="0" fontId="24" fillId="0" borderId="0" applyNumberFormat="0" applyFill="0" applyAlignment="0" applyProtection="0"/>
    <xf numFmtId="0" fontId="32" fillId="0" borderId="0" applyNumberFormat="0" applyFill="0" applyAlignment="0" applyProtection="0"/>
    <xf numFmtId="0" fontId="32" fillId="0" borderId="0" applyNumberFormat="0" applyFill="0" applyAlignment="0" applyProtection="0"/>
    <xf numFmtId="0" fontId="32" fillId="0" borderId="0" applyNumberFormat="0" applyFill="0" applyAlignment="0" applyProtection="0"/>
    <xf numFmtId="0" fontId="32" fillId="0" borderId="0" applyNumberFormat="0" applyFill="0" applyAlignment="0" applyProtection="0"/>
    <xf numFmtId="0" fontId="32" fillId="0" borderId="0" applyNumberFormat="0" applyFill="0" applyAlignment="0" applyProtection="0"/>
    <xf numFmtId="0" fontId="32" fillId="0" borderId="0" applyNumberFormat="0" applyFill="0" applyAlignment="0" applyProtection="0"/>
    <xf numFmtId="0" fontId="32" fillId="0" borderId="0" applyNumberFormat="0" applyFill="0" applyAlignment="0" applyProtection="0"/>
    <xf numFmtId="0" fontId="32" fillId="0" borderId="0" applyNumberFormat="0" applyFill="0" applyAlignment="0" applyProtection="0"/>
    <xf numFmtId="0" fontId="32" fillId="0" borderId="0" applyNumberFormat="0" applyFill="0" applyAlignment="0" applyProtection="0"/>
    <xf numFmtId="0" fontId="32" fillId="0" borderId="0" applyNumberFormat="0" applyFill="0" applyAlignment="0" applyProtection="0"/>
    <xf numFmtId="0" fontId="32" fillId="0" borderId="0" applyNumberFormat="0" applyFill="0" applyAlignment="0" applyProtection="0"/>
    <xf numFmtId="0" fontId="32" fillId="0" borderId="0" applyNumberFormat="0" applyFill="0" applyAlignment="0" applyProtection="0"/>
    <xf numFmtId="0" fontId="32" fillId="0" borderId="0" applyNumberFormat="0" applyFill="0" applyAlignment="0" applyProtection="0"/>
    <xf numFmtId="0" fontId="25" fillId="17" borderId="0" applyNumberFormat="0" applyAlignment="0" applyProtection="0"/>
    <xf numFmtId="0" fontId="25" fillId="17" borderId="0" applyNumberFormat="0" applyAlignment="0" applyProtection="0"/>
    <xf numFmtId="0" fontId="25" fillId="17" borderId="0" applyNumberFormat="0" applyAlignment="0" applyProtection="0"/>
    <xf numFmtId="0" fontId="25" fillId="17" borderId="0" applyNumberFormat="0" applyAlignment="0" applyProtection="0"/>
    <xf numFmtId="0" fontId="25" fillId="17" borderId="0" applyNumberFormat="0" applyAlignment="0" applyProtection="0"/>
    <xf numFmtId="0" fontId="25" fillId="17" borderId="0" applyNumberFormat="0" applyAlignment="0" applyProtection="0"/>
    <xf numFmtId="0" fontId="25" fillId="17" borderId="0" applyNumberFormat="0" applyAlignment="0" applyProtection="0"/>
    <xf numFmtId="0" fontId="25" fillId="17" borderId="0" applyNumberFormat="0" applyAlignment="0" applyProtection="0"/>
    <xf numFmtId="0" fontId="25" fillId="17" borderId="0" applyNumberFormat="0" applyAlignment="0" applyProtection="0"/>
    <xf numFmtId="0" fontId="25" fillId="17" borderId="0" applyNumberFormat="0" applyAlignment="0" applyProtection="0"/>
    <xf numFmtId="0" fontId="25" fillId="17" borderId="0" applyNumberFormat="0" applyAlignment="0" applyProtection="0"/>
    <xf numFmtId="0" fontId="25" fillId="17" borderId="0" applyNumberFormat="0" applyAlignment="0" applyProtection="0"/>
    <xf numFmtId="0" fontId="25" fillId="17" borderId="0" applyNumberFormat="0" applyAlignment="0" applyProtection="0"/>
    <xf numFmtId="0" fontId="26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0"/>
    <xf numFmtId="0" fontId="27" fillId="0" borderId="0"/>
    <xf numFmtId="0" fontId="155" fillId="0" borderId="0"/>
    <xf numFmtId="0" fontId="27" fillId="0" borderId="0" applyNumberFormat="0" applyBorder="0" applyProtection="0"/>
    <xf numFmtId="0" fontId="149" fillId="0" borderId="0" applyNumberFormat="0" applyBorder="0" applyProtection="0"/>
    <xf numFmtId="0" fontId="135" fillId="0" borderId="0"/>
    <xf numFmtId="0" fontId="28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28" fillId="0" borderId="0"/>
    <xf numFmtId="0" fontId="13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48" fillId="0" borderId="0"/>
    <xf numFmtId="0" fontId="13" fillId="0" borderId="0"/>
    <xf numFmtId="0" fontId="13" fillId="0" borderId="0"/>
    <xf numFmtId="0" fontId="156" fillId="0" borderId="0"/>
    <xf numFmtId="0" fontId="156" fillId="0" borderId="0"/>
    <xf numFmtId="0" fontId="29" fillId="0" borderId="0"/>
    <xf numFmtId="0" fontId="157" fillId="0" borderId="0"/>
    <xf numFmtId="0" fontId="26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5" fillId="0" borderId="0"/>
    <xf numFmtId="0" fontId="148" fillId="0" borderId="0"/>
    <xf numFmtId="0" fontId="135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14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157" fillId="0" borderId="0"/>
    <xf numFmtId="0" fontId="31" fillId="0" borderId="0"/>
    <xf numFmtId="0" fontId="15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31" fillId="0" borderId="0"/>
    <xf numFmtId="0" fontId="158" fillId="0" borderId="0"/>
    <xf numFmtId="0" fontId="26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26" fillId="0" borderId="0" applyNumberFormat="0" applyFill="0" applyBorder="0" applyProtection="0"/>
    <xf numFmtId="0" fontId="156" fillId="0" borderId="0"/>
    <xf numFmtId="0" fontId="156" fillId="0" borderId="0"/>
    <xf numFmtId="0" fontId="159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135" fillId="0" borderId="0"/>
    <xf numFmtId="0" fontId="26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26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48" fillId="0" borderId="0"/>
    <xf numFmtId="0" fontId="26" fillId="0" borderId="0"/>
    <xf numFmtId="0" fontId="135" fillId="0" borderId="0"/>
    <xf numFmtId="0" fontId="135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Alignment="0" applyProtection="0"/>
    <xf numFmtId="0" fontId="26" fillId="18" borderId="6" applyNumberFormat="0" applyAlignment="0" applyProtection="0"/>
    <xf numFmtId="0" fontId="26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135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135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135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135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26" fillId="18" borderId="6" applyNumberFormat="0" applyAlignment="0" applyProtection="0"/>
    <xf numFmtId="0" fontId="26" fillId="18" borderId="6" applyNumberFormat="0" applyAlignment="0" applyProtection="0"/>
    <xf numFmtId="0" fontId="135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135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135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135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135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135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135" fillId="18" borderId="6" applyNumberForma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135" fillId="18" borderId="6" applyNumberFormat="0" applyFont="0" applyAlignment="0" applyProtection="0"/>
    <xf numFmtId="0" fontId="33" fillId="0" borderId="7" applyNumberFormat="0" applyFill="0" applyAlignment="0" applyProtection="0"/>
    <xf numFmtId="0" fontId="33" fillId="0" borderId="7" applyNumberFormat="0" applyFill="0" applyAlignment="0" applyProtection="0"/>
    <xf numFmtId="0" fontId="33" fillId="0" borderId="7" applyNumberFormat="0" applyFill="0" applyAlignment="0" applyProtection="0"/>
    <xf numFmtId="0" fontId="33" fillId="0" borderId="7" applyNumberFormat="0" applyFill="0" applyAlignment="0" applyProtection="0"/>
    <xf numFmtId="0" fontId="33" fillId="0" borderId="7" applyNumberFormat="0" applyFill="0" applyAlignment="0" applyProtection="0"/>
    <xf numFmtId="0" fontId="33" fillId="0" borderId="7" applyNumberFormat="0" applyFill="0" applyAlignment="0" applyProtection="0"/>
    <xf numFmtId="0" fontId="33" fillId="0" borderId="7" applyNumberFormat="0" applyFill="0" applyAlignment="0" applyProtection="0"/>
    <xf numFmtId="0" fontId="33" fillId="0" borderId="7" applyNumberFormat="0" applyFill="0" applyAlignment="0" applyProtection="0"/>
    <xf numFmtId="0" fontId="33" fillId="0" borderId="7" applyNumberFormat="0" applyFill="0" applyAlignment="0" applyProtection="0"/>
    <xf numFmtId="0" fontId="33" fillId="0" borderId="7" applyNumberFormat="0" applyFill="0" applyAlignment="0" applyProtection="0"/>
    <xf numFmtId="0" fontId="33" fillId="0" borderId="7" applyNumberFormat="0" applyFill="0" applyAlignment="0" applyProtection="0"/>
    <xf numFmtId="0" fontId="33" fillId="0" borderId="7" applyNumberFormat="0" applyFill="0" applyAlignment="0" applyProtection="0"/>
    <xf numFmtId="0" fontId="33" fillId="0" borderId="7" applyNumberFormat="0" applyFill="0" applyAlignment="0" applyProtection="0"/>
    <xf numFmtId="0" fontId="160" fillId="0" borderId="0"/>
    <xf numFmtId="0" fontId="34" fillId="0" borderId="0" applyNumberFormat="0" applyBorder="0" applyProtection="0"/>
    <xf numFmtId="0" fontId="161" fillId="0" borderId="0" applyNumberFormat="0" applyBorder="0" applyProtection="0"/>
    <xf numFmtId="174" fontId="160" fillId="0" borderId="0"/>
    <xf numFmtId="164" fontId="35" fillId="0" borderId="0"/>
    <xf numFmtId="175" fontId="160" fillId="0" borderId="0"/>
    <xf numFmtId="165" fontId="34" fillId="0" borderId="0" applyBorder="0" applyProtection="0"/>
    <xf numFmtId="174" fontId="161" fillId="0" borderId="0" applyBorder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6" fillId="4" borderId="0" applyNumberFormat="0" applyAlignment="0" applyProtection="0"/>
    <xf numFmtId="0" fontId="37" fillId="0" borderId="0" applyNumberFormat="0" applyFill="0" applyAlignment="0" applyProtection="0"/>
    <xf numFmtId="0" fontId="37" fillId="0" borderId="0" applyNumberFormat="0" applyFill="0" applyAlignment="0" applyProtection="0"/>
    <xf numFmtId="0" fontId="37" fillId="0" borderId="0" applyNumberFormat="0" applyFill="0" applyAlignment="0" applyProtection="0"/>
    <xf numFmtId="0" fontId="37" fillId="0" borderId="0" applyNumberFormat="0" applyFill="0" applyAlignment="0" applyProtection="0"/>
    <xf numFmtId="0" fontId="37" fillId="0" borderId="0" applyNumberFormat="0" applyFill="0" applyAlignment="0" applyProtection="0"/>
    <xf numFmtId="0" fontId="37" fillId="0" borderId="0" applyNumberFormat="0" applyFill="0" applyAlignment="0" applyProtection="0"/>
    <xf numFmtId="0" fontId="37" fillId="0" borderId="0" applyNumberFormat="0" applyFill="0" applyAlignment="0" applyProtection="0"/>
    <xf numFmtId="0" fontId="37" fillId="0" borderId="0" applyNumberFormat="0" applyFill="0" applyAlignment="0" applyProtection="0"/>
    <xf numFmtId="0" fontId="37" fillId="0" borderId="0" applyNumberFormat="0" applyFill="0" applyAlignment="0" applyProtection="0"/>
    <xf numFmtId="0" fontId="37" fillId="0" borderId="0" applyNumberFormat="0" applyFill="0" applyAlignment="0" applyProtection="0"/>
    <xf numFmtId="0" fontId="37" fillId="0" borderId="0" applyNumberFormat="0" applyFill="0" applyAlignment="0" applyProtection="0"/>
    <xf numFmtId="0" fontId="37" fillId="0" borderId="0" applyNumberFormat="0" applyFill="0" applyAlignment="0" applyProtection="0"/>
    <xf numFmtId="0" fontId="37" fillId="0" borderId="0" applyNumberFormat="0" applyFill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38" fillId="7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40" fillId="19" borderId="8" applyNumberFormat="0" applyAlignment="0" applyProtection="0"/>
    <xf numFmtId="0" fontId="35" fillId="0" borderId="0"/>
    <xf numFmtId="165" fontId="35" fillId="0" borderId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41" fillId="19" borderId="9" applyNumberFormat="0" applyAlignment="0" applyProtection="0"/>
    <xf numFmtId="0" fontId="39" fillId="0" borderId="0" applyNumberFormat="0" applyFill="0" applyAlignment="0" applyProtection="0"/>
    <xf numFmtId="0" fontId="39" fillId="0" borderId="0" applyNumberFormat="0" applyFill="0" applyAlignment="0" applyProtection="0"/>
    <xf numFmtId="0" fontId="39" fillId="0" borderId="0" applyNumberFormat="0" applyFill="0" applyAlignment="0" applyProtection="0"/>
    <xf numFmtId="0" fontId="39" fillId="0" borderId="0" applyNumberFormat="0" applyFill="0" applyAlignment="0" applyProtection="0"/>
    <xf numFmtId="0" fontId="39" fillId="0" borderId="0" applyNumberFormat="0" applyFill="0" applyAlignment="0" applyProtection="0"/>
    <xf numFmtId="0" fontId="39" fillId="0" borderId="0" applyNumberFormat="0" applyFill="0" applyAlignment="0" applyProtection="0"/>
    <xf numFmtId="0" fontId="39" fillId="0" borderId="0" applyNumberFormat="0" applyFill="0" applyAlignment="0" applyProtection="0"/>
    <xf numFmtId="0" fontId="39" fillId="0" borderId="0" applyNumberFormat="0" applyFill="0" applyAlignment="0" applyProtection="0"/>
    <xf numFmtId="0" fontId="39" fillId="0" borderId="0" applyNumberFormat="0" applyFill="0" applyAlignment="0" applyProtection="0"/>
    <xf numFmtId="0" fontId="39" fillId="0" borderId="0" applyNumberFormat="0" applyFill="0" applyAlignment="0" applyProtection="0"/>
    <xf numFmtId="0" fontId="39" fillId="0" borderId="0" applyNumberFormat="0" applyFill="0" applyAlignment="0" applyProtection="0"/>
    <xf numFmtId="0" fontId="39" fillId="0" borderId="0" applyNumberFormat="0" applyFill="0" applyAlignment="0" applyProtection="0"/>
    <xf numFmtId="0" fontId="39" fillId="0" borderId="0" applyNumberFormat="0" applyFill="0" applyAlignment="0" applyProtection="0"/>
    <xf numFmtId="0" fontId="14" fillId="20" borderId="0" applyNumberFormat="0" applyAlignment="0" applyProtection="0"/>
    <xf numFmtId="0" fontId="14" fillId="20" borderId="0" applyNumberFormat="0" applyAlignment="0" applyProtection="0"/>
    <xf numFmtId="0" fontId="14" fillId="20" borderId="0" applyNumberFormat="0" applyAlignment="0" applyProtection="0"/>
    <xf numFmtId="0" fontId="14" fillId="20" borderId="0" applyNumberFormat="0" applyAlignment="0" applyProtection="0"/>
    <xf numFmtId="0" fontId="14" fillId="20" borderId="0" applyNumberFormat="0" applyAlignment="0" applyProtection="0"/>
    <xf numFmtId="0" fontId="14" fillId="20" borderId="0" applyNumberFormat="0" applyAlignment="0" applyProtection="0"/>
    <xf numFmtId="0" fontId="14" fillId="20" borderId="0" applyNumberFormat="0" applyAlignment="0" applyProtection="0"/>
    <xf numFmtId="0" fontId="14" fillId="20" borderId="0" applyNumberFormat="0" applyAlignment="0" applyProtection="0"/>
    <xf numFmtId="0" fontId="14" fillId="20" borderId="0" applyNumberFormat="0" applyAlignment="0" applyProtection="0"/>
    <xf numFmtId="0" fontId="14" fillId="20" borderId="0" applyNumberFormat="0" applyAlignment="0" applyProtection="0"/>
    <xf numFmtId="0" fontId="14" fillId="20" borderId="0" applyNumberFormat="0" applyAlignment="0" applyProtection="0"/>
    <xf numFmtId="0" fontId="14" fillId="20" borderId="0" applyNumberFormat="0" applyAlignment="0" applyProtection="0"/>
    <xf numFmtId="0" fontId="14" fillId="20" borderId="0" applyNumberFormat="0" applyAlignment="0" applyProtection="0"/>
    <xf numFmtId="0" fontId="14" fillId="21" borderId="0" applyNumberFormat="0" applyAlignment="0" applyProtection="0"/>
    <xf numFmtId="0" fontId="14" fillId="21" borderId="0" applyNumberFormat="0" applyAlignment="0" applyProtection="0"/>
    <xf numFmtId="0" fontId="14" fillId="21" borderId="0" applyNumberFormat="0" applyAlignment="0" applyProtection="0"/>
    <xf numFmtId="0" fontId="14" fillId="21" borderId="0" applyNumberFormat="0" applyAlignment="0" applyProtection="0"/>
    <xf numFmtId="0" fontId="14" fillId="21" borderId="0" applyNumberFormat="0" applyAlignment="0" applyProtection="0"/>
    <xf numFmtId="0" fontId="14" fillId="21" borderId="0" applyNumberFormat="0" applyAlignment="0" applyProtection="0"/>
    <xf numFmtId="0" fontId="14" fillId="21" borderId="0" applyNumberFormat="0" applyAlignment="0" applyProtection="0"/>
    <xf numFmtId="0" fontId="14" fillId="21" borderId="0" applyNumberFormat="0" applyAlignment="0" applyProtection="0"/>
    <xf numFmtId="0" fontId="14" fillId="21" borderId="0" applyNumberFormat="0" applyAlignment="0" applyProtection="0"/>
    <xf numFmtId="0" fontId="14" fillId="21" borderId="0" applyNumberFormat="0" applyAlignment="0" applyProtection="0"/>
    <xf numFmtId="0" fontId="14" fillId="21" borderId="0" applyNumberFormat="0" applyAlignment="0" applyProtection="0"/>
    <xf numFmtId="0" fontId="14" fillId="21" borderId="0" applyNumberFormat="0" applyAlignment="0" applyProtection="0"/>
    <xf numFmtId="0" fontId="14" fillId="21" borderId="0" applyNumberFormat="0" applyAlignment="0" applyProtection="0"/>
    <xf numFmtId="0" fontId="14" fillId="22" borderId="0" applyNumberFormat="0" applyAlignment="0" applyProtection="0"/>
    <xf numFmtId="0" fontId="14" fillId="22" borderId="0" applyNumberFormat="0" applyAlignment="0" applyProtection="0"/>
    <xf numFmtId="0" fontId="14" fillId="22" borderId="0" applyNumberFormat="0" applyAlignment="0" applyProtection="0"/>
    <xf numFmtId="0" fontId="14" fillId="22" borderId="0" applyNumberFormat="0" applyAlignment="0" applyProtection="0"/>
    <xf numFmtId="0" fontId="14" fillId="22" borderId="0" applyNumberFormat="0" applyAlignment="0" applyProtection="0"/>
    <xf numFmtId="0" fontId="14" fillId="22" borderId="0" applyNumberFormat="0" applyAlignment="0" applyProtection="0"/>
    <xf numFmtId="0" fontId="14" fillId="22" borderId="0" applyNumberFormat="0" applyAlignment="0" applyProtection="0"/>
    <xf numFmtId="0" fontId="14" fillId="22" borderId="0" applyNumberFormat="0" applyAlignment="0" applyProtection="0"/>
    <xf numFmtId="0" fontId="14" fillId="22" borderId="0" applyNumberFormat="0" applyAlignment="0" applyProtection="0"/>
    <xf numFmtId="0" fontId="14" fillId="22" borderId="0" applyNumberFormat="0" applyAlignment="0" applyProtection="0"/>
    <xf numFmtId="0" fontId="14" fillId="22" borderId="0" applyNumberFormat="0" applyAlignment="0" applyProtection="0"/>
    <xf numFmtId="0" fontId="14" fillId="22" borderId="0" applyNumberFormat="0" applyAlignment="0" applyProtection="0"/>
    <xf numFmtId="0" fontId="14" fillId="22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3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14" borderId="0" applyNumberFormat="0" applyAlignment="0" applyProtection="0"/>
    <xf numFmtId="0" fontId="14" fillId="23" borderId="0" applyNumberFormat="0" applyAlignment="0" applyProtection="0"/>
    <xf numFmtId="0" fontId="14" fillId="23" borderId="0" applyNumberFormat="0" applyAlignment="0" applyProtection="0"/>
    <xf numFmtId="0" fontId="14" fillId="23" borderId="0" applyNumberFormat="0" applyAlignment="0" applyProtection="0"/>
    <xf numFmtId="0" fontId="14" fillId="23" borderId="0" applyNumberFormat="0" applyAlignment="0" applyProtection="0"/>
    <xf numFmtId="0" fontId="14" fillId="23" borderId="0" applyNumberFormat="0" applyAlignment="0" applyProtection="0"/>
    <xf numFmtId="0" fontId="14" fillId="23" borderId="0" applyNumberFormat="0" applyAlignment="0" applyProtection="0"/>
    <xf numFmtId="0" fontId="14" fillId="23" borderId="0" applyNumberFormat="0" applyAlignment="0" applyProtection="0"/>
    <xf numFmtId="0" fontId="14" fillId="23" borderId="0" applyNumberFormat="0" applyAlignment="0" applyProtection="0"/>
    <xf numFmtId="0" fontId="14" fillId="23" borderId="0" applyNumberFormat="0" applyAlignment="0" applyProtection="0"/>
    <xf numFmtId="0" fontId="14" fillId="23" borderId="0" applyNumberFormat="0" applyAlignment="0" applyProtection="0"/>
    <xf numFmtId="0" fontId="14" fillId="23" borderId="0" applyNumberFormat="0" applyAlignment="0" applyProtection="0"/>
    <xf numFmtId="0" fontId="14" fillId="23" borderId="0" applyNumberFormat="0" applyAlignment="0" applyProtection="0"/>
    <xf numFmtId="0" fontId="14" fillId="23" borderId="0" applyNumberFormat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4" fillId="0" borderId="0"/>
    <xf numFmtId="0" fontId="17" fillId="0" borderId="0" applyNumberFormat="0" applyBorder="0" applyProtection="0">
      <alignment horizontal="center"/>
    </xf>
    <xf numFmtId="0" fontId="17" fillId="0" borderId="0">
      <alignment horizontal="center"/>
    </xf>
    <xf numFmtId="0" fontId="17" fillId="0" borderId="0">
      <alignment horizontal="center" textRotation="90"/>
    </xf>
    <xf numFmtId="0" fontId="18" fillId="0" borderId="0" applyNumberFormat="0" applyFill="0" applyBorder="0" applyAlignment="0" applyProtection="0"/>
    <xf numFmtId="0" fontId="35" fillId="0" borderId="0"/>
    <xf numFmtId="165" fontId="35" fillId="0" borderId="0"/>
    <xf numFmtId="0" fontId="10" fillId="0" borderId="0"/>
    <xf numFmtId="0" fontId="196" fillId="0" borderId="0"/>
    <xf numFmtId="0" fontId="171" fillId="0" borderId="0"/>
    <xf numFmtId="0" fontId="150" fillId="0" borderId="0"/>
    <xf numFmtId="0" fontId="198" fillId="0" borderId="0" applyBorder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1735">
    <xf numFmtId="0" fontId="0" fillId="0" borderId="0" xfId="0"/>
    <xf numFmtId="0" fontId="42" fillId="0" borderId="0" xfId="0" applyFont="1"/>
    <xf numFmtId="0" fontId="43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44" fillId="0" borderId="0" xfId="0" applyFont="1"/>
    <xf numFmtId="0" fontId="43" fillId="0" borderId="0" xfId="0" applyFont="1"/>
    <xf numFmtId="0" fontId="43" fillId="0" borderId="0" xfId="0" applyFont="1" applyAlignment="1">
      <alignment horizontal="left"/>
    </xf>
    <xf numFmtId="0" fontId="42" fillId="19" borderId="0" xfId="0" applyFont="1" applyFill="1"/>
    <xf numFmtId="0" fontId="43" fillId="19" borderId="10" xfId="0" applyFont="1" applyFill="1" applyBorder="1" applyAlignment="1">
      <alignment horizontal="right"/>
    </xf>
    <xf numFmtId="0" fontId="0" fillId="24" borderId="0" xfId="0" applyFill="1"/>
    <xf numFmtId="0" fontId="46" fillId="0" borderId="0" xfId="0" applyFont="1"/>
    <xf numFmtId="0" fontId="43" fillId="0" borderId="10" xfId="0" applyFont="1" applyBorder="1"/>
    <xf numFmtId="0" fontId="43" fillId="0" borderId="10" xfId="0" applyFont="1" applyBorder="1" applyAlignment="1">
      <alignment horizontal="right"/>
    </xf>
    <xf numFmtId="0" fontId="43" fillId="0" borderId="10" xfId="0" applyFont="1" applyBorder="1" applyAlignment="1">
      <alignment horizontal="left"/>
    </xf>
    <xf numFmtId="0" fontId="43" fillId="0" borderId="10" xfId="879" applyNumberFormat="1" applyFont="1" applyFill="1" applyBorder="1" applyAlignment="1" applyProtection="1"/>
    <xf numFmtId="0" fontId="43" fillId="0" borderId="10" xfId="879" applyNumberFormat="1" applyFont="1" applyFill="1" applyBorder="1" applyAlignment="1" applyProtection="1">
      <alignment horizontal="right"/>
    </xf>
    <xf numFmtId="0" fontId="43" fillId="0" borderId="10" xfId="879" applyNumberFormat="1" applyFont="1" applyFill="1" applyBorder="1" applyAlignment="1" applyProtection="1">
      <alignment horizontal="left"/>
    </xf>
    <xf numFmtId="0" fontId="49" fillId="0" borderId="0" xfId="0" applyFont="1" applyAlignment="1">
      <alignment horizontal="left"/>
    </xf>
    <xf numFmtId="0" fontId="30" fillId="0" borderId="0" xfId="0" applyFont="1" applyAlignment="1">
      <alignment wrapText="1"/>
    </xf>
    <xf numFmtId="0" fontId="43" fillId="19" borderId="12" xfId="0" applyFont="1" applyFill="1" applyBorder="1" applyAlignment="1">
      <alignment horizontal="right"/>
    </xf>
    <xf numFmtId="0" fontId="43" fillId="0" borderId="12" xfId="0" applyFont="1" applyBorder="1"/>
    <xf numFmtId="0" fontId="43" fillId="0" borderId="12" xfId="0" applyFont="1" applyBorder="1" applyAlignment="1">
      <alignment horizontal="right"/>
    </xf>
    <xf numFmtId="0" fontId="43" fillId="0" borderId="12" xfId="0" applyFont="1" applyBorder="1" applyAlignment="1">
      <alignment horizontal="left"/>
    </xf>
    <xf numFmtId="0" fontId="44" fillId="0" borderId="0" xfId="0" applyFont="1" applyAlignment="1">
      <alignment wrapText="1"/>
    </xf>
    <xf numFmtId="0" fontId="51" fillId="0" borderId="0" xfId="0" applyFont="1"/>
    <xf numFmtId="0" fontId="30" fillId="0" borderId="0" xfId="0" applyFont="1"/>
    <xf numFmtId="0" fontId="52" fillId="0" borderId="15" xfId="452" applyFont="1" applyBorder="1" applyAlignment="1">
      <alignment horizontal="center" vertical="center" wrapText="1"/>
    </xf>
    <xf numFmtId="169" fontId="52" fillId="0" borderId="12" xfId="498" applyNumberFormat="1" applyFont="1" applyBorder="1" applyAlignment="1">
      <alignment horizontal="center" textRotation="90"/>
    </xf>
    <xf numFmtId="169" fontId="52" fillId="0" borderId="16" xfId="498" applyNumberFormat="1" applyFont="1" applyBorder="1" applyAlignment="1">
      <alignment horizontal="center" textRotation="90"/>
    </xf>
    <xf numFmtId="169" fontId="52" fillId="0" borderId="17" xfId="498" applyNumberFormat="1" applyFont="1" applyBorder="1" applyAlignment="1">
      <alignment horizontal="center" textRotation="90"/>
    </xf>
    <xf numFmtId="1" fontId="56" fillId="0" borderId="0" xfId="498" applyNumberFormat="1" applyFont="1" applyAlignment="1">
      <alignment horizontal="center" vertical="center"/>
    </xf>
    <xf numFmtId="1" fontId="54" fillId="19" borderId="13" xfId="452" applyNumberFormat="1" applyFont="1" applyFill="1" applyBorder="1" applyAlignment="1">
      <alignment horizontal="center" vertical="center"/>
    </xf>
    <xf numFmtId="1" fontId="54" fillId="0" borderId="22" xfId="452" applyNumberFormat="1" applyFont="1" applyBorder="1" applyAlignment="1">
      <alignment horizontal="center" vertical="center"/>
    </xf>
    <xf numFmtId="1" fontId="54" fillId="0" borderId="13" xfId="452" applyNumberFormat="1" applyFont="1" applyBorder="1" applyAlignment="1">
      <alignment horizontal="center" vertical="center"/>
    </xf>
    <xf numFmtId="1" fontId="54" fillId="0" borderId="23" xfId="452" applyNumberFormat="1" applyFont="1" applyBorder="1" applyAlignment="1">
      <alignment horizontal="center" vertical="center"/>
    </xf>
    <xf numFmtId="1" fontId="57" fillId="0" borderId="0" xfId="498" applyNumberFormat="1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1" fontId="54" fillId="0" borderId="28" xfId="452" applyNumberFormat="1" applyFont="1" applyBorder="1" applyAlignment="1">
      <alignment horizontal="center" vertical="center"/>
    </xf>
    <xf numFmtId="1" fontId="54" fillId="19" borderId="29" xfId="452" applyNumberFormat="1" applyFont="1" applyFill="1" applyBorder="1" applyAlignment="1">
      <alignment horizontal="center" vertical="center"/>
    </xf>
    <xf numFmtId="1" fontId="54" fillId="19" borderId="30" xfId="452" applyNumberFormat="1" applyFont="1" applyFill="1" applyBorder="1" applyAlignment="1">
      <alignment horizontal="center" vertical="center"/>
    </xf>
    <xf numFmtId="1" fontId="54" fillId="0" borderId="31" xfId="452" applyNumberFormat="1" applyFont="1" applyBorder="1" applyAlignment="1">
      <alignment horizontal="center" vertical="center"/>
    </xf>
    <xf numFmtId="1" fontId="54" fillId="0" borderId="25" xfId="452" applyNumberFormat="1" applyFont="1" applyBorder="1" applyAlignment="1">
      <alignment horizontal="center" vertical="center"/>
    </xf>
    <xf numFmtId="0" fontId="0" fillId="0" borderId="35" xfId="0" applyBorder="1"/>
    <xf numFmtId="170" fontId="47" fillId="0" borderId="0" xfId="0" applyNumberFormat="1" applyFont="1"/>
    <xf numFmtId="1" fontId="30" fillId="0" borderId="0" xfId="0" applyNumberFormat="1" applyFont="1"/>
    <xf numFmtId="0" fontId="59" fillId="0" borderId="0" xfId="0" applyFont="1"/>
    <xf numFmtId="0" fontId="0" fillId="0" borderId="0" xfId="0" applyAlignment="1">
      <alignment horizontal="center"/>
    </xf>
    <xf numFmtId="0" fontId="61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46" fillId="0" borderId="0" xfId="0" applyFont="1" applyAlignment="1">
      <alignment horizontal="center"/>
    </xf>
    <xf numFmtId="0" fontId="54" fillId="0" borderId="0" xfId="0" applyFont="1"/>
    <xf numFmtId="0" fontId="48" fillId="21" borderId="0" xfId="0" applyFont="1" applyFill="1"/>
    <xf numFmtId="0" fontId="46" fillId="0" borderId="12" xfId="0" applyFont="1" applyBorder="1"/>
    <xf numFmtId="0" fontId="65" fillId="0" borderId="12" xfId="0" applyFont="1" applyBorder="1"/>
    <xf numFmtId="0" fontId="66" fillId="0" borderId="12" xfId="0" applyFont="1" applyBorder="1"/>
    <xf numFmtId="0" fontId="66" fillId="0" borderId="12" xfId="0" applyFont="1" applyBorder="1" applyAlignment="1">
      <alignment horizontal="center"/>
    </xf>
    <xf numFmtId="0" fontId="65" fillId="0" borderId="10" xfId="0" applyFont="1" applyBorder="1"/>
    <xf numFmtId="0" fontId="65" fillId="0" borderId="37" xfId="0" applyFont="1" applyBorder="1"/>
    <xf numFmtId="0" fontId="65" fillId="0" borderId="0" xfId="0" applyFont="1"/>
    <xf numFmtId="0" fontId="65" fillId="0" borderId="11" xfId="0" applyFont="1" applyBorder="1"/>
    <xf numFmtId="0" fontId="54" fillId="0" borderId="10" xfId="0" applyFont="1" applyBorder="1"/>
    <xf numFmtId="0" fontId="54" fillId="0" borderId="10" xfId="0" applyFont="1" applyBorder="1" applyAlignment="1">
      <alignment horizontal="center"/>
    </xf>
    <xf numFmtId="170" fontId="54" fillId="0" borderId="10" xfId="0" applyNumberFormat="1" applyFont="1" applyBorder="1"/>
    <xf numFmtId="0" fontId="67" fillId="0" borderId="10" xfId="0" applyFont="1" applyBorder="1"/>
    <xf numFmtId="0" fontId="54" fillId="0" borderId="37" xfId="0" applyFont="1" applyBorder="1"/>
    <xf numFmtId="0" fontId="54" fillId="0" borderId="11" xfId="0" applyFont="1" applyBorder="1"/>
    <xf numFmtId="0" fontId="46" fillId="0" borderId="10" xfId="0" applyFont="1" applyBorder="1"/>
    <xf numFmtId="0" fontId="68" fillId="0" borderId="0" xfId="0" applyFont="1"/>
    <xf numFmtId="0" fontId="48" fillId="25" borderId="10" xfId="0" applyFont="1" applyFill="1" applyBorder="1"/>
    <xf numFmtId="0" fontId="48" fillId="25" borderId="10" xfId="618" applyFont="1" applyFill="1" applyBorder="1"/>
    <xf numFmtId="0" fontId="46" fillId="0" borderId="10" xfId="618" applyFont="1" applyBorder="1"/>
    <xf numFmtId="0" fontId="46" fillId="0" borderId="10" xfId="618" applyFont="1" applyBorder="1" applyAlignment="1">
      <alignment horizontal="center"/>
    </xf>
    <xf numFmtId="0" fontId="46" fillId="0" borderId="0" xfId="447" applyFont="1"/>
    <xf numFmtId="0" fontId="48" fillId="0" borderId="0" xfId="618" applyFont="1"/>
    <xf numFmtId="0" fontId="46" fillId="0" borderId="0" xfId="618" applyFont="1"/>
    <xf numFmtId="0" fontId="46" fillId="0" borderId="0" xfId="618" applyFont="1" applyAlignment="1">
      <alignment horizontal="center"/>
    </xf>
    <xf numFmtId="170" fontId="54" fillId="0" borderId="0" xfId="0" applyNumberFormat="1" applyFont="1"/>
    <xf numFmtId="0" fontId="67" fillId="0" borderId="0" xfId="0" applyFont="1"/>
    <xf numFmtId="1" fontId="54" fillId="0" borderId="0" xfId="0" applyNumberFormat="1" applyFont="1"/>
    <xf numFmtId="0" fontId="54" fillId="0" borderId="46" xfId="0" applyFont="1" applyBorder="1"/>
    <xf numFmtId="0" fontId="54" fillId="0" borderId="47" xfId="0" applyFont="1" applyBorder="1"/>
    <xf numFmtId="1" fontId="54" fillId="0" borderId="47" xfId="0" applyNumberFormat="1" applyFont="1" applyBorder="1"/>
    <xf numFmtId="0" fontId="46" fillId="0" borderId="10" xfId="447" applyFont="1" applyBorder="1"/>
    <xf numFmtId="0" fontId="54" fillId="0" borderId="17" xfId="0" applyFont="1" applyBorder="1"/>
    <xf numFmtId="0" fontId="48" fillId="25" borderId="24" xfId="0" applyFont="1" applyFill="1" applyBorder="1"/>
    <xf numFmtId="0" fontId="46" fillId="0" borderId="24" xfId="0" applyFont="1" applyBorder="1"/>
    <xf numFmtId="0" fontId="54" fillId="0" borderId="24" xfId="0" applyFont="1" applyBorder="1"/>
    <xf numFmtId="49" fontId="46" fillId="0" borderId="10" xfId="618" applyNumberFormat="1" applyFont="1" applyBorder="1"/>
    <xf numFmtId="0" fontId="48" fillId="25" borderId="0" xfId="0" applyFont="1" applyFill="1"/>
    <xf numFmtId="0" fontId="69" fillId="0" borderId="10" xfId="0" applyFont="1" applyBorder="1"/>
    <xf numFmtId="0" fontId="48" fillId="11" borderId="0" xfId="0" applyFont="1" applyFill="1"/>
    <xf numFmtId="0" fontId="48" fillId="26" borderId="0" xfId="0" applyFont="1" applyFill="1"/>
    <xf numFmtId="0" fontId="54" fillId="0" borderId="12" xfId="0" applyFont="1" applyBorder="1" applyAlignment="1">
      <alignment horizontal="center"/>
    </xf>
    <xf numFmtId="0" fontId="70" fillId="0" borderId="0" xfId="0" applyFont="1"/>
    <xf numFmtId="0" fontId="62" fillId="0" borderId="0" xfId="0" applyFont="1"/>
    <xf numFmtId="0" fontId="71" fillId="0" borderId="0" xfId="0" applyFont="1"/>
    <xf numFmtId="0" fontId="0" fillId="0" borderId="0" xfId="0" applyAlignment="1">
      <alignment horizontal="left" vertical="center"/>
    </xf>
    <xf numFmtId="0" fontId="73" fillId="0" borderId="0" xfId="0" applyFont="1" applyAlignment="1">
      <alignment horizontal="right"/>
    </xf>
    <xf numFmtId="0" fontId="70" fillId="0" borderId="0" xfId="0" applyFont="1" applyAlignment="1">
      <alignment vertical="center"/>
    </xf>
    <xf numFmtId="0" fontId="62" fillId="0" borderId="0" xfId="0" applyFont="1" applyAlignment="1">
      <alignment vertical="center"/>
    </xf>
    <xf numFmtId="0" fontId="0" fillId="0" borderId="0" xfId="0" applyAlignment="1">
      <alignment vertical="center"/>
    </xf>
    <xf numFmtId="0" fontId="74" fillId="0" borderId="48" xfId="0" applyFont="1" applyBorder="1" applyAlignment="1">
      <alignment vertical="center"/>
    </xf>
    <xf numFmtId="0" fontId="75" fillId="0" borderId="49" xfId="0" applyFont="1" applyBorder="1" applyAlignment="1">
      <alignment vertical="center"/>
    </xf>
    <xf numFmtId="0" fontId="75" fillId="0" borderId="33" xfId="0" applyFont="1" applyBorder="1" applyAlignment="1">
      <alignment vertical="center"/>
    </xf>
    <xf numFmtId="0" fontId="75" fillId="0" borderId="15" xfId="0" applyFont="1" applyBorder="1" applyAlignment="1">
      <alignment vertical="center"/>
    </xf>
    <xf numFmtId="0" fontId="0" fillId="0" borderId="19" xfId="0" applyBorder="1"/>
    <xf numFmtId="0" fontId="0" fillId="0" borderId="20" xfId="0" applyBorder="1"/>
    <xf numFmtId="0" fontId="76" fillId="0" borderId="0" xfId="0" applyFont="1"/>
    <xf numFmtId="0" fontId="0" fillId="0" borderId="13" xfId="0" applyBorder="1"/>
    <xf numFmtId="0" fontId="0" fillId="0" borderId="23" xfId="0" applyBorder="1"/>
    <xf numFmtId="0" fontId="28" fillId="0" borderId="10" xfId="0" applyFont="1" applyBorder="1"/>
    <xf numFmtId="0" fontId="64" fillId="0" borderId="10" xfId="0" applyFont="1" applyBorder="1" applyAlignment="1">
      <alignment horizontal="center"/>
    </xf>
    <xf numFmtId="0" fontId="83" fillId="0" borderId="11" xfId="0" applyFont="1" applyBorder="1" applyAlignment="1">
      <alignment horizontal="center"/>
    </xf>
    <xf numFmtId="0" fontId="62" fillId="0" borderId="10" xfId="0" applyFont="1" applyBorder="1"/>
    <xf numFmtId="0" fontId="0" fillId="0" borderId="10" xfId="0" applyBorder="1"/>
    <xf numFmtId="49" fontId="79" fillId="0" borderId="10" xfId="0" applyNumberFormat="1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0" fontId="79" fillId="27" borderId="12" xfId="252" applyFont="1" applyFill="1" applyBorder="1" applyAlignment="1">
      <alignment horizontal="left"/>
    </xf>
    <xf numFmtId="0" fontId="85" fillId="0" borderId="10" xfId="0" applyFont="1" applyBorder="1"/>
    <xf numFmtId="0" fontId="85" fillId="0" borderId="10" xfId="0" applyFont="1" applyBorder="1" applyAlignment="1">
      <alignment horizontal="center"/>
    </xf>
    <xf numFmtId="0" fontId="79" fillId="0" borderId="10" xfId="0" applyFont="1" applyBorder="1" applyAlignment="1">
      <alignment horizontal="center"/>
    </xf>
    <xf numFmtId="0" fontId="0" fillId="0" borderId="14" xfId="0" applyBorder="1"/>
    <xf numFmtId="0" fontId="0" fillId="0" borderId="58" xfId="0" applyBorder="1"/>
    <xf numFmtId="0" fontId="86" fillId="0" borderId="10" xfId="0" applyFont="1" applyBorder="1" applyAlignment="1">
      <alignment horizontal="center"/>
    </xf>
    <xf numFmtId="0" fontId="79" fillId="0" borderId="10" xfId="0" applyFont="1" applyBorder="1"/>
    <xf numFmtId="0" fontId="87" fillId="0" borderId="10" xfId="0" applyFont="1" applyBorder="1"/>
    <xf numFmtId="0" fontId="84" fillId="0" borderId="10" xfId="0" applyFont="1" applyBorder="1" applyAlignment="1">
      <alignment horizontal="left"/>
    </xf>
    <xf numFmtId="0" fontId="79" fillId="0" borderId="10" xfId="447" applyFont="1" applyBorder="1" applyAlignment="1">
      <alignment horizontal="left"/>
    </xf>
    <xf numFmtId="0" fontId="88" fillId="0" borderId="10" xfId="447" applyFont="1" applyBorder="1" applyAlignment="1">
      <alignment horizontal="left"/>
    </xf>
    <xf numFmtId="0" fontId="64" fillId="0" borderId="0" xfId="0" applyFont="1"/>
    <xf numFmtId="0" fontId="26" fillId="0" borderId="0" xfId="536" applyAlignment="1">
      <alignment horizontal="left"/>
    </xf>
    <xf numFmtId="0" fontId="91" fillId="0" borderId="0" xfId="536" applyFont="1" applyAlignment="1">
      <alignment horizontal="left"/>
    </xf>
    <xf numFmtId="0" fontId="93" fillId="0" borderId="0" xfId="0" applyFont="1"/>
    <xf numFmtId="0" fontId="81" fillId="0" borderId="62" xfId="0" applyFont="1" applyBorder="1"/>
    <xf numFmtId="0" fontId="81" fillId="0" borderId="53" xfId="0" applyFont="1" applyBorder="1"/>
    <xf numFmtId="0" fontId="81" fillId="0" borderId="54" xfId="0" applyFont="1" applyBorder="1"/>
    <xf numFmtId="0" fontId="20" fillId="0" borderId="14" xfId="262" applyNumberFormat="1" applyFill="1" applyBorder="1" applyAlignment="1" applyProtection="1"/>
    <xf numFmtId="0" fontId="82" fillId="0" borderId="0" xfId="0" applyFont="1"/>
    <xf numFmtId="0" fontId="81" fillId="0" borderId="10" xfId="0" applyFont="1" applyBorder="1"/>
    <xf numFmtId="0" fontId="90" fillId="0" borderId="10" xfId="0" applyFont="1" applyBorder="1"/>
    <xf numFmtId="0" fontId="79" fillId="0" borderId="0" xfId="0" applyFont="1" applyAlignment="1">
      <alignment horizontal="center" textRotation="90" wrapText="1"/>
    </xf>
    <xf numFmtId="0" fontId="0" fillId="0" borderId="0" xfId="0" applyAlignment="1">
      <alignment textRotation="90" wrapText="1"/>
    </xf>
    <xf numFmtId="0" fontId="79" fillId="0" borderId="10" xfId="0" applyFont="1" applyBorder="1" applyAlignment="1">
      <alignment horizontal="left"/>
    </xf>
    <xf numFmtId="0" fontId="0" fillId="0" borderId="11" xfId="0" applyBorder="1" applyAlignment="1">
      <alignment horizontal="center"/>
    </xf>
    <xf numFmtId="0" fontId="79" fillId="0" borderId="12" xfId="0" applyFont="1" applyBorder="1" applyAlignment="1">
      <alignment horizontal="center"/>
    </xf>
    <xf numFmtId="0" fontId="79" fillId="0" borderId="12" xfId="0" applyFont="1" applyBorder="1"/>
    <xf numFmtId="0" fontId="79" fillId="0" borderId="12" xfId="0" applyFont="1" applyBorder="1" applyAlignment="1">
      <alignment horizontal="left"/>
    </xf>
    <xf numFmtId="0" fontId="79" fillId="0" borderId="24" xfId="0" applyFont="1" applyBorder="1" applyAlignment="1">
      <alignment horizontal="center"/>
    </xf>
    <xf numFmtId="0" fontId="79" fillId="0" borderId="24" xfId="0" applyFont="1" applyBorder="1"/>
    <xf numFmtId="0" fontId="79" fillId="0" borderId="0" xfId="0" applyFont="1"/>
    <xf numFmtId="0" fontId="82" fillId="0" borderId="13" xfId="0" applyFont="1" applyBorder="1"/>
    <xf numFmtId="0" fontId="90" fillId="0" borderId="39" xfId="0" applyFont="1" applyBorder="1"/>
    <xf numFmtId="0" fontId="90" fillId="0" borderId="53" xfId="0" applyFont="1" applyBorder="1"/>
    <xf numFmtId="0" fontId="90" fillId="0" borderId="54" xfId="0" applyFont="1" applyBorder="1"/>
    <xf numFmtId="0" fontId="91" fillId="0" borderId="0" xfId="0" applyFont="1"/>
    <xf numFmtId="0" fontId="79" fillId="0" borderId="61" xfId="0" applyFont="1" applyBorder="1" applyAlignment="1">
      <alignment horizontal="center"/>
    </xf>
    <xf numFmtId="0" fontId="94" fillId="0" borderId="10" xfId="0" applyFont="1" applyBorder="1"/>
    <xf numFmtId="0" fontId="94" fillId="0" borderId="10" xfId="0" applyFont="1" applyBorder="1" applyAlignment="1">
      <alignment horizontal="left"/>
    </xf>
    <xf numFmtId="0" fontId="79" fillId="0" borderId="61" xfId="0" applyFont="1" applyBorder="1"/>
    <xf numFmtId="0" fontId="94" fillId="0" borderId="12" xfId="0" applyFont="1" applyBorder="1"/>
    <xf numFmtId="0" fontId="61" fillId="0" borderId="10" xfId="0" applyFont="1" applyBorder="1" applyAlignment="1">
      <alignment horizontal="center"/>
    </xf>
    <xf numFmtId="0" fontId="79" fillId="0" borderId="63" xfId="0" applyFont="1" applyBorder="1"/>
    <xf numFmtId="0" fontId="94" fillId="0" borderId="11" xfId="0" applyFont="1" applyBorder="1" applyAlignment="1">
      <alignment horizontal="left"/>
    </xf>
    <xf numFmtId="0" fontId="82" fillId="0" borderId="0" xfId="0" applyFont="1" applyAlignment="1">
      <alignment wrapText="1"/>
    </xf>
    <xf numFmtId="0" fontId="0" fillId="0" borderId="53" xfId="0" applyBorder="1"/>
    <xf numFmtId="0" fontId="0" fillId="0" borderId="61" xfId="0" applyBorder="1" applyAlignment="1">
      <alignment horizontal="center"/>
    </xf>
    <xf numFmtId="0" fontId="95" fillId="0" borderId="0" xfId="471" applyFont="1"/>
    <xf numFmtId="0" fontId="44" fillId="0" borderId="10" xfId="0" applyFont="1" applyBorder="1" applyAlignment="1">
      <alignment horizontal="left"/>
    </xf>
    <xf numFmtId="0" fontId="44" fillId="0" borderId="10" xfId="0" applyFont="1" applyBorder="1"/>
    <xf numFmtId="0" fontId="98" fillId="0" borderId="0" xfId="0" applyFont="1"/>
    <xf numFmtId="0" fontId="102" fillId="0" borderId="10" xfId="0" applyFont="1" applyBorder="1" applyAlignment="1">
      <alignment horizontal="left"/>
    </xf>
    <xf numFmtId="0" fontId="105" fillId="0" borderId="10" xfId="0" applyFont="1" applyBorder="1"/>
    <xf numFmtId="0" fontId="106" fillId="0" borderId="49" xfId="0" applyFont="1" applyBorder="1" applyAlignment="1">
      <alignment horizontal="left"/>
    </xf>
    <xf numFmtId="0" fontId="107" fillId="0" borderId="52" xfId="0" applyFont="1" applyBorder="1" applyAlignment="1">
      <alignment horizontal="left" textRotation="90" wrapText="1"/>
    </xf>
    <xf numFmtId="0" fontId="107" fillId="0" borderId="0" xfId="0" applyFont="1" applyAlignment="1">
      <alignment horizontal="center" wrapText="1"/>
    </xf>
    <xf numFmtId="0" fontId="107" fillId="0" borderId="0" xfId="0" applyFont="1" applyAlignment="1">
      <alignment horizontal="left" textRotation="90" wrapText="1"/>
    </xf>
    <xf numFmtId="0" fontId="105" fillId="0" borderId="53" xfId="0" applyFont="1" applyBorder="1" applyAlignment="1">
      <alignment horizontal="left"/>
    </xf>
    <xf numFmtId="0" fontId="105" fillId="0" borderId="53" xfId="0" applyFont="1" applyBorder="1" applyAlignment="1">
      <alignment horizontal="center"/>
    </xf>
    <xf numFmtId="0" fontId="0" fillId="0" borderId="54" xfId="0" applyBorder="1" applyAlignment="1">
      <alignment horizontal="center"/>
    </xf>
    <xf numFmtId="3" fontId="0" fillId="0" borderId="0" xfId="0" applyNumberFormat="1" applyAlignment="1">
      <alignment horizontal="center"/>
    </xf>
    <xf numFmtId="171" fontId="0" fillId="0" borderId="0" xfId="0" applyNumberFormat="1" applyAlignment="1">
      <alignment horizontal="left"/>
    </xf>
    <xf numFmtId="49" fontId="0" fillId="0" borderId="61" xfId="0" applyNumberFormat="1" applyBorder="1" applyAlignment="1">
      <alignment horizontal="center"/>
    </xf>
    <xf numFmtId="0" fontId="105" fillId="0" borderId="10" xfId="0" applyFont="1" applyBorder="1" applyAlignment="1">
      <alignment horizontal="left"/>
    </xf>
    <xf numFmtId="0" fontId="105" fillId="0" borderId="10" xfId="0" applyFont="1" applyBorder="1" applyAlignment="1">
      <alignment horizontal="center"/>
    </xf>
    <xf numFmtId="0" fontId="0" fillId="0" borderId="55" xfId="0" applyBorder="1" applyAlignment="1">
      <alignment horizontal="center"/>
    </xf>
    <xf numFmtId="0" fontId="105" fillId="0" borderId="0" xfId="0" applyFont="1" applyAlignment="1">
      <alignment horizontal="left"/>
    </xf>
    <xf numFmtId="0" fontId="105" fillId="0" borderId="0" xfId="0" applyFont="1" applyAlignment="1">
      <alignment horizontal="center"/>
    </xf>
    <xf numFmtId="0" fontId="0" fillId="0" borderId="61" xfId="0" applyBorder="1" applyAlignment="1">
      <alignment horizontal="center" vertical="center"/>
    </xf>
    <xf numFmtId="49" fontId="0" fillId="0" borderId="0" xfId="0" applyNumberFormat="1"/>
    <xf numFmtId="0" fontId="28" fillId="0" borderId="10" xfId="0" applyFont="1" applyBorder="1" applyAlignment="1">
      <alignment horizontal="center"/>
    </xf>
    <xf numFmtId="0" fontId="105" fillId="0" borderId="10" xfId="556" applyFont="1" applyBorder="1" applyAlignment="1">
      <alignment horizontal="left"/>
    </xf>
    <xf numFmtId="0" fontId="105" fillId="0" borderId="10" xfId="556" applyFont="1" applyBorder="1" applyAlignment="1">
      <alignment horizontal="center"/>
    </xf>
    <xf numFmtId="0" fontId="105" fillId="0" borderId="0" xfId="0" applyFont="1"/>
    <xf numFmtId="0" fontId="108" fillId="0" borderId="0" xfId="0" applyFont="1"/>
    <xf numFmtId="0" fontId="108" fillId="0" borderId="0" xfId="0" applyFont="1" applyAlignment="1">
      <alignment horizontal="right"/>
    </xf>
    <xf numFmtId="11" fontId="105" fillId="0" borderId="10" xfId="0" applyNumberFormat="1" applyFont="1" applyBorder="1" applyAlignment="1">
      <alignment horizontal="center"/>
    </xf>
    <xf numFmtId="0" fontId="98" fillId="0" borderId="0" xfId="0" applyFont="1" applyAlignment="1">
      <alignment horizontal="center"/>
    </xf>
    <xf numFmtId="0" fontId="0" fillId="0" borderId="69" xfId="0" applyBorder="1" applyAlignment="1">
      <alignment horizontal="center"/>
    </xf>
    <xf numFmtId="0" fontId="105" fillId="0" borderId="14" xfId="0" applyFont="1" applyBorder="1" applyAlignment="1">
      <alignment horizontal="left"/>
    </xf>
    <xf numFmtId="0" fontId="105" fillId="0" borderId="14" xfId="0" applyFont="1" applyBorder="1" applyAlignment="1">
      <alignment horizontal="center"/>
    </xf>
    <xf numFmtId="0" fontId="0" fillId="0" borderId="58" xfId="0" applyBorder="1" applyAlignment="1">
      <alignment horizontal="center"/>
    </xf>
    <xf numFmtId="0" fontId="105" fillId="0" borderId="26" xfId="0" applyFont="1" applyBorder="1" applyAlignment="1">
      <alignment horizontal="left"/>
    </xf>
    <xf numFmtId="0" fontId="83" fillId="0" borderId="0" xfId="556" applyFont="1" applyAlignment="1">
      <alignment horizontal="center"/>
    </xf>
    <xf numFmtId="0" fontId="0" fillId="0" borderId="68" xfId="0" applyBorder="1" applyAlignment="1">
      <alignment horizontal="center"/>
    </xf>
    <xf numFmtId="0" fontId="98" fillId="0" borderId="0" xfId="0" applyFont="1" applyAlignment="1">
      <alignment vertical="center"/>
    </xf>
    <xf numFmtId="0" fontId="59" fillId="0" borderId="0" xfId="0" applyFont="1" applyAlignment="1">
      <alignment horizontal="left"/>
    </xf>
    <xf numFmtId="0" fontId="81" fillId="0" borderId="10" xfId="0" applyFont="1" applyBorder="1" applyAlignment="1">
      <alignment horizontal="left"/>
    </xf>
    <xf numFmtId="0" fontId="90" fillId="0" borderId="12" xfId="0" applyFont="1" applyBorder="1" applyAlignment="1">
      <alignment horizontal="left"/>
    </xf>
    <xf numFmtId="0" fontId="79" fillId="0" borderId="0" xfId="0" applyFont="1" applyAlignment="1">
      <alignment horizontal="left" textRotation="90" wrapText="1"/>
    </xf>
    <xf numFmtId="0" fontId="84" fillId="0" borderId="0" xfId="0" applyFont="1" applyAlignment="1">
      <alignment horizontal="left"/>
    </xf>
    <xf numFmtId="0" fontId="110" fillId="0" borderId="10" xfId="0" applyFont="1" applyBorder="1" applyAlignment="1">
      <alignment horizontal="left"/>
    </xf>
    <xf numFmtId="0" fontId="79" fillId="0" borderId="10" xfId="618" applyFont="1" applyBorder="1" applyAlignment="1">
      <alignment horizontal="left"/>
    </xf>
    <xf numFmtId="0" fontId="91" fillId="0" borderId="0" xfId="0" applyFont="1" applyAlignment="1">
      <alignment horizontal="left"/>
    </xf>
    <xf numFmtId="0" fontId="92" fillId="0" borderId="10" xfId="0" applyFont="1" applyBorder="1" applyAlignment="1">
      <alignment horizontal="left" vertical="center"/>
    </xf>
    <xf numFmtId="0" fontId="79" fillId="0" borderId="10" xfId="0" applyFont="1" applyBorder="1" applyAlignment="1">
      <alignment horizontal="left" vertical="center"/>
    </xf>
    <xf numFmtId="0" fontId="79" fillId="0" borderId="37" xfId="0" applyFont="1" applyBorder="1" applyAlignment="1">
      <alignment horizontal="left"/>
    </xf>
    <xf numFmtId="0" fontId="82" fillId="0" borderId="0" xfId="0" applyFont="1" applyAlignment="1">
      <alignment shrinkToFit="1"/>
    </xf>
    <xf numFmtId="0" fontId="90" fillId="0" borderId="54" xfId="0" applyFont="1" applyBorder="1" applyAlignment="1">
      <alignment horizontal="center"/>
    </xf>
    <xf numFmtId="0" fontId="0" fillId="0" borderId="57" xfId="0" applyBorder="1" applyAlignment="1">
      <alignment horizontal="center"/>
    </xf>
    <xf numFmtId="0" fontId="79" fillId="0" borderId="0" xfId="0" applyFont="1" applyAlignment="1">
      <alignment horizontal="center"/>
    </xf>
    <xf numFmtId="0" fontId="79" fillId="0" borderId="55" xfId="0" applyFont="1" applyBorder="1" applyAlignment="1">
      <alignment horizontal="center"/>
    </xf>
    <xf numFmtId="0" fontId="87" fillId="0" borderId="0" xfId="0" applyFont="1"/>
    <xf numFmtId="0" fontId="112" fillId="0" borderId="0" xfId="0" applyFont="1"/>
    <xf numFmtId="0" fontId="113" fillId="0" borderId="0" xfId="0" applyFont="1"/>
    <xf numFmtId="0" fontId="114" fillId="0" borderId="0" xfId="0" applyFont="1"/>
    <xf numFmtId="0" fontId="115" fillId="0" borderId="0" xfId="0" applyFont="1" applyAlignment="1">
      <alignment horizontal="left"/>
    </xf>
    <xf numFmtId="0" fontId="116" fillId="0" borderId="44" xfId="0" applyFont="1" applyBorder="1"/>
    <xf numFmtId="0" fontId="116" fillId="0" borderId="44" xfId="0" applyFont="1" applyBorder="1" applyAlignment="1">
      <alignment horizontal="center"/>
    </xf>
    <xf numFmtId="0" fontId="76" fillId="0" borderId="44" xfId="0" applyFont="1" applyBorder="1" applyAlignment="1">
      <alignment horizontal="center"/>
    </xf>
    <xf numFmtId="0" fontId="117" fillId="0" borderId="0" xfId="0" applyFont="1"/>
    <xf numFmtId="0" fontId="118" fillId="0" borderId="62" xfId="0" applyFont="1" applyBorder="1"/>
    <xf numFmtId="0" fontId="118" fillId="0" borderId="53" xfId="0" applyFont="1" applyBorder="1"/>
    <xf numFmtId="0" fontId="118" fillId="0" borderId="54" xfId="0" applyFont="1" applyBorder="1"/>
    <xf numFmtId="0" fontId="86" fillId="0" borderId="69" xfId="0" applyFont="1" applyBorder="1"/>
    <xf numFmtId="3" fontId="0" fillId="0" borderId="58" xfId="0" applyNumberFormat="1" applyBorder="1" applyAlignment="1">
      <alignment horizontal="center"/>
    </xf>
    <xf numFmtId="0" fontId="118" fillId="0" borderId="18" xfId="0" applyFont="1" applyBorder="1"/>
    <xf numFmtId="0" fontId="118" fillId="0" borderId="34" xfId="0" applyFont="1" applyBorder="1"/>
    <xf numFmtId="0" fontId="118" fillId="0" borderId="49" xfId="0" applyFont="1" applyBorder="1"/>
    <xf numFmtId="0" fontId="118" fillId="0" borderId="52" xfId="0" applyFont="1" applyBorder="1"/>
    <xf numFmtId="0" fontId="118" fillId="0" borderId="42" xfId="0" applyFont="1" applyBorder="1"/>
    <xf numFmtId="3" fontId="113" fillId="0" borderId="10" xfId="0" applyNumberFormat="1" applyFont="1" applyBorder="1" applyAlignment="1">
      <alignment horizontal="center"/>
    </xf>
    <xf numFmtId="0" fontId="81" fillId="0" borderId="45" xfId="0" applyFont="1" applyBorder="1"/>
    <xf numFmtId="0" fontId="118" fillId="0" borderId="36" xfId="0" applyFont="1" applyBorder="1"/>
    <xf numFmtId="0" fontId="118" fillId="0" borderId="27" xfId="0" applyFont="1" applyBorder="1"/>
    <xf numFmtId="0" fontId="118" fillId="0" borderId="35" xfId="0" applyFont="1" applyBorder="1"/>
    <xf numFmtId="0" fontId="118" fillId="0" borderId="59" xfId="0" applyFont="1" applyBorder="1"/>
    <xf numFmtId="0" fontId="81" fillId="0" borderId="59" xfId="0" applyFont="1" applyBorder="1"/>
    <xf numFmtId="0" fontId="86" fillId="0" borderId="43" xfId="0" applyFont="1" applyBorder="1"/>
    <xf numFmtId="0" fontId="86" fillId="0" borderId="57" xfId="0" applyFont="1" applyBorder="1"/>
    <xf numFmtId="0" fontId="113" fillId="0" borderId="14" xfId="0" applyFont="1" applyBorder="1"/>
    <xf numFmtId="3" fontId="113" fillId="0" borderId="58" xfId="0" applyNumberFormat="1" applyFont="1" applyBorder="1" applyAlignment="1">
      <alignment horizontal="center"/>
    </xf>
    <xf numFmtId="0" fontId="89" fillId="0" borderId="0" xfId="0" applyFont="1" applyAlignment="1">
      <alignment horizontal="left"/>
    </xf>
    <xf numFmtId="0" fontId="90" fillId="0" borderId="10" xfId="0" applyFont="1" applyBorder="1" applyAlignment="1">
      <alignment horizontal="left"/>
    </xf>
    <xf numFmtId="0" fontId="90" fillId="0" borderId="21" xfId="0" applyFont="1" applyBorder="1" applyAlignment="1">
      <alignment horizontal="left"/>
    </xf>
    <xf numFmtId="0" fontId="90" fillId="0" borderId="17" xfId="0" applyFont="1" applyBorder="1" applyAlignment="1">
      <alignment horizontal="left"/>
    </xf>
    <xf numFmtId="0" fontId="64" fillId="0" borderId="0" xfId="0" applyFont="1" applyAlignment="1">
      <alignment horizontal="center"/>
    </xf>
    <xf numFmtId="0" fontId="117" fillId="0" borderId="0" xfId="0" applyFont="1" applyAlignment="1">
      <alignment horizontal="center"/>
    </xf>
    <xf numFmtId="0" fontId="118" fillId="0" borderId="10" xfId="0" applyFont="1" applyBorder="1"/>
    <xf numFmtId="0" fontId="121" fillId="0" borderId="10" xfId="0" applyFont="1" applyBorder="1"/>
    <xf numFmtId="0" fontId="87" fillId="0" borderId="10" xfId="0" applyFont="1" applyBorder="1" applyAlignment="1">
      <alignment horizontal="center"/>
    </xf>
    <xf numFmtId="0" fontId="87" fillId="0" borderId="37" xfId="0" applyFont="1" applyBorder="1" applyAlignment="1">
      <alignment horizontal="left"/>
    </xf>
    <xf numFmtId="0" fontId="113" fillId="0" borderId="10" xfId="0" applyFont="1" applyBorder="1"/>
    <xf numFmtId="0" fontId="115" fillId="0" borderId="10" xfId="0" applyFont="1" applyBorder="1"/>
    <xf numFmtId="0" fontId="122" fillId="0" borderId="10" xfId="0" applyFont="1" applyBorder="1"/>
    <xf numFmtId="0" fontId="117" fillId="0" borderId="10" xfId="0" applyFont="1" applyBorder="1" applyAlignment="1">
      <alignment horizontal="center"/>
    </xf>
    <xf numFmtId="0" fontId="114" fillId="0" borderId="0" xfId="0" applyFont="1" applyAlignment="1">
      <alignment wrapText="1"/>
    </xf>
    <xf numFmtId="0" fontId="122" fillId="0" borderId="0" xfId="0" applyFont="1"/>
    <xf numFmtId="0" fontId="117" fillId="0" borderId="44" xfId="0" applyFont="1" applyBorder="1" applyAlignment="1">
      <alignment horizontal="center"/>
    </xf>
    <xf numFmtId="0" fontId="28" fillId="0" borderId="0" xfId="0" applyFont="1"/>
    <xf numFmtId="0" fontId="28" fillId="0" borderId="0" xfId="0" applyFont="1" applyAlignment="1">
      <alignment horizontal="center"/>
    </xf>
    <xf numFmtId="0" fontId="76" fillId="0" borderId="46" xfId="0" applyFont="1" applyBorder="1"/>
    <xf numFmtId="0" fontId="76" fillId="0" borderId="47" xfId="0" applyFont="1" applyBorder="1"/>
    <xf numFmtId="0" fontId="76" fillId="0" borderId="70" xfId="0" applyFont="1" applyBorder="1" applyAlignment="1">
      <alignment horizontal="left"/>
    </xf>
    <xf numFmtId="0" fontId="0" fillId="0" borderId="47" xfId="0" applyBorder="1"/>
    <xf numFmtId="0" fontId="0" fillId="0" borderId="70" xfId="0" applyBorder="1"/>
    <xf numFmtId="0" fontId="81" fillId="0" borderId="53" xfId="0" applyFont="1" applyBorder="1" applyAlignment="1">
      <alignment horizontal="left"/>
    </xf>
    <xf numFmtId="0" fontId="0" fillId="0" borderId="69" xfId="0" applyBorder="1"/>
    <xf numFmtId="0" fontId="20" fillId="0" borderId="14" xfId="270" applyNumberFormat="1" applyFill="1" applyBorder="1" applyAlignment="1" applyProtection="1">
      <alignment horizontal="left"/>
    </xf>
    <xf numFmtId="0" fontId="82" fillId="0" borderId="0" xfId="0" applyFont="1" applyAlignment="1">
      <alignment horizontal="left"/>
    </xf>
    <xf numFmtId="0" fontId="81" fillId="0" borderId="12" xfId="0" applyFont="1" applyBorder="1"/>
    <xf numFmtId="0" fontId="90" fillId="0" borderId="12" xfId="0" applyFont="1" applyBorder="1"/>
    <xf numFmtId="0" fontId="79" fillId="0" borderId="11" xfId="0" applyFont="1" applyBorder="1" applyAlignment="1">
      <alignment horizontal="left"/>
    </xf>
    <xf numFmtId="0" fontId="135" fillId="0" borderId="10" xfId="447" applyBorder="1" applyAlignment="1">
      <alignment horizontal="center"/>
    </xf>
    <xf numFmtId="49" fontId="79" fillId="0" borderId="11" xfId="0" applyNumberFormat="1" applyFont="1" applyBorder="1" applyAlignment="1">
      <alignment horizontal="left"/>
    </xf>
    <xf numFmtId="0" fontId="28" fillId="0" borderId="11" xfId="0" applyFont="1" applyBorder="1" applyAlignment="1">
      <alignment horizontal="left"/>
    </xf>
    <xf numFmtId="0" fontId="59" fillId="0" borderId="44" xfId="0" applyFont="1" applyBorder="1" applyAlignment="1">
      <alignment horizontal="center"/>
    </xf>
    <xf numFmtId="0" fontId="0" fillId="0" borderId="25" xfId="0" applyBorder="1" applyAlignment="1">
      <alignment horizontal="left"/>
    </xf>
    <xf numFmtId="0" fontId="0" fillId="0" borderId="25" xfId="0" applyBorder="1"/>
    <xf numFmtId="0" fontId="90" fillId="0" borderId="0" xfId="0" applyFont="1"/>
    <xf numFmtId="0" fontId="28" fillId="0" borderId="0" xfId="0" applyFont="1" applyAlignment="1">
      <alignment shrinkToFit="1"/>
    </xf>
    <xf numFmtId="0" fontId="0" fillId="0" borderId="46" xfId="0" applyBorder="1"/>
    <xf numFmtId="3" fontId="0" fillId="0" borderId="14" xfId="0" applyNumberFormat="1" applyBorder="1"/>
    <xf numFmtId="0" fontId="90" fillId="0" borderId="53" xfId="0" applyFont="1" applyBorder="1" applyAlignment="1">
      <alignment horizontal="center"/>
    </xf>
    <xf numFmtId="0" fontId="79" fillId="0" borderId="10" xfId="0" applyFont="1" applyBorder="1" applyAlignment="1">
      <alignment vertical="center"/>
    </xf>
    <xf numFmtId="0" fontId="90" fillId="0" borderId="32" xfId="0" applyFont="1" applyBorder="1" applyAlignment="1">
      <alignment horizontal="center"/>
    </xf>
    <xf numFmtId="0" fontId="90" fillId="0" borderId="60" xfId="0" applyFont="1" applyBorder="1" applyAlignment="1">
      <alignment horizontal="center"/>
    </xf>
    <xf numFmtId="0" fontId="61" fillId="0" borderId="11" xfId="0" applyFont="1" applyBorder="1" applyAlignment="1">
      <alignment horizontal="center"/>
    </xf>
    <xf numFmtId="0" fontId="135" fillId="0" borderId="10" xfId="618" applyBorder="1"/>
    <xf numFmtId="0" fontId="0" fillId="0" borderId="10" xfId="618" applyFont="1" applyBorder="1"/>
    <xf numFmtId="0" fontId="83" fillId="0" borderId="0" xfId="0" applyFont="1" applyAlignment="1">
      <alignment horizontal="center"/>
    </xf>
    <xf numFmtId="0" fontId="79" fillId="0" borderId="14" xfId="0" applyFont="1" applyBorder="1"/>
    <xf numFmtId="0" fontId="79" fillId="0" borderId="35" xfId="0" applyFont="1" applyBorder="1"/>
    <xf numFmtId="0" fontId="79" fillId="0" borderId="35" xfId="0" applyFont="1" applyBorder="1" applyAlignment="1">
      <alignment vertical="center"/>
    </xf>
    <xf numFmtId="0" fontId="79" fillId="0" borderId="0" xfId="0" applyFont="1" applyAlignment="1">
      <alignment horizontal="left"/>
    </xf>
    <xf numFmtId="14" fontId="79" fillId="0" borderId="55" xfId="0" applyNumberFormat="1" applyFont="1" applyBorder="1"/>
    <xf numFmtId="0" fontId="0" fillId="0" borderId="15" xfId="0" applyBorder="1"/>
    <xf numFmtId="0" fontId="0" fillId="0" borderId="22" xfId="0" applyBorder="1"/>
    <xf numFmtId="0" fontId="79" fillId="0" borderId="55" xfId="0" applyFont="1" applyBorder="1"/>
    <xf numFmtId="0" fontId="79" fillId="0" borderId="69" xfId="0" applyFont="1" applyBorder="1"/>
    <xf numFmtId="0" fontId="79" fillId="0" borderId="58" xfId="0" applyFont="1" applyBorder="1"/>
    <xf numFmtId="0" fontId="28" fillId="0" borderId="10" xfId="0" applyFont="1" applyBorder="1" applyAlignment="1">
      <alignment horizontal="left"/>
    </xf>
    <xf numFmtId="0" fontId="125" fillId="0" borderId="71" xfId="0" applyFont="1" applyBorder="1" applyAlignment="1">
      <alignment horizontal="center"/>
    </xf>
    <xf numFmtId="0" fontId="90" fillId="0" borderId="50" xfId="0" applyFont="1" applyBorder="1" applyAlignment="1">
      <alignment horizontal="left"/>
    </xf>
    <xf numFmtId="0" fontId="79" fillId="0" borderId="72" xfId="0" applyFont="1" applyBorder="1" applyAlignment="1">
      <alignment horizontal="left" textRotation="90" wrapText="1"/>
    </xf>
    <xf numFmtId="0" fontId="79" fillId="27" borderId="61" xfId="252" applyFont="1" applyFill="1" applyBorder="1" applyAlignment="1">
      <alignment horizontal="center"/>
    </xf>
    <xf numFmtId="0" fontId="79" fillId="27" borderId="10" xfId="252" applyFont="1" applyFill="1" applyBorder="1" applyAlignment="1">
      <alignment horizontal="left"/>
    </xf>
    <xf numFmtId="0" fontId="79" fillId="27" borderId="10" xfId="252" applyFont="1" applyFill="1" applyBorder="1" applyAlignment="1">
      <alignment horizontal="center"/>
    </xf>
    <xf numFmtId="0" fontId="79" fillId="27" borderId="67" xfId="252" applyFont="1" applyFill="1" applyBorder="1" applyAlignment="1">
      <alignment horizontal="center"/>
    </xf>
    <xf numFmtId="0" fontId="0" fillId="0" borderId="0" xfId="618" applyFont="1"/>
    <xf numFmtId="0" fontId="135" fillId="0" borderId="0" xfId="618"/>
    <xf numFmtId="0" fontId="20" fillId="0" borderId="0" xfId="262" applyNumberFormat="1" applyFill="1" applyBorder="1" applyAlignment="1" applyProtection="1"/>
    <xf numFmtId="0" fontId="87" fillId="24" borderId="0" xfId="0" applyFont="1" applyFill="1"/>
    <xf numFmtId="0" fontId="90" fillId="0" borderId="0" xfId="0" applyFont="1" applyAlignment="1">
      <alignment horizontal="left"/>
    </xf>
    <xf numFmtId="0" fontId="76" fillId="0" borderId="0" xfId="0" applyFont="1" applyAlignment="1">
      <alignment horizontal="center"/>
    </xf>
    <xf numFmtId="0" fontId="81" fillId="0" borderId="0" xfId="0" applyFont="1"/>
    <xf numFmtId="0" fontId="118" fillId="0" borderId="43" xfId="0" applyFont="1" applyBorder="1"/>
    <xf numFmtId="0" fontId="118" fillId="0" borderId="0" xfId="0" applyFont="1"/>
    <xf numFmtId="0" fontId="86" fillId="0" borderId="0" xfId="0" applyFont="1"/>
    <xf numFmtId="3" fontId="113" fillId="0" borderId="0" xfId="0" applyNumberFormat="1" applyFont="1" applyAlignment="1">
      <alignment horizontal="center"/>
    </xf>
    <xf numFmtId="0" fontId="125" fillId="0" borderId="10" xfId="0" applyFont="1" applyBorder="1"/>
    <xf numFmtId="0" fontId="125" fillId="0" borderId="10" xfId="0" applyFont="1" applyBorder="1" applyAlignment="1">
      <alignment horizontal="left"/>
    </xf>
    <xf numFmtId="0" fontId="91" fillId="0" borderId="10" xfId="0" applyFont="1" applyBorder="1"/>
    <xf numFmtId="0" fontId="129" fillId="0" borderId="10" xfId="0" applyFont="1" applyBorder="1"/>
    <xf numFmtId="0" fontId="130" fillId="0" borderId="37" xfId="0" applyFont="1" applyBorder="1" applyAlignment="1">
      <alignment horizontal="left"/>
    </xf>
    <xf numFmtId="0" fontId="130" fillId="0" borderId="55" xfId="0" applyFont="1" applyBorder="1" applyAlignment="1">
      <alignment horizontal="left"/>
    </xf>
    <xf numFmtId="0" fontId="79" fillId="0" borderId="37" xfId="0" applyFont="1" applyBorder="1"/>
    <xf numFmtId="0" fontId="79" fillId="0" borderId="10" xfId="0" applyFont="1" applyBorder="1" applyAlignment="1">
      <alignment horizontal="right"/>
    </xf>
    <xf numFmtId="49" fontId="79" fillId="0" borderId="10" xfId="0" applyNumberFormat="1" applyFont="1" applyBorder="1" applyAlignment="1">
      <alignment horizontal="right"/>
    </xf>
    <xf numFmtId="0" fontId="130" fillId="0" borderId="0" xfId="0" applyFont="1" applyAlignment="1">
      <alignment horizontal="left"/>
    </xf>
    <xf numFmtId="0" fontId="112" fillId="24" borderId="0" xfId="0" applyFont="1" applyFill="1"/>
    <xf numFmtId="0" fontId="113" fillId="24" borderId="0" xfId="0" applyFont="1" applyFill="1"/>
    <xf numFmtId="0" fontId="0" fillId="0" borderId="69" xfId="592" applyFont="1" applyBorder="1"/>
    <xf numFmtId="0" fontId="131" fillId="0" borderId="14" xfId="592" applyFont="1" applyBorder="1"/>
    <xf numFmtId="3" fontId="135" fillId="0" borderId="58" xfId="592" applyNumberFormat="1" applyBorder="1" applyAlignment="1">
      <alignment horizontal="center"/>
    </xf>
    <xf numFmtId="0" fontId="79" fillId="0" borderId="10" xfId="592" applyFont="1" applyBorder="1" applyAlignment="1">
      <alignment horizontal="center"/>
    </xf>
    <xf numFmtId="0" fontId="64" fillId="0" borderId="10" xfId="447" applyFont="1" applyBorder="1" applyAlignment="1">
      <alignment horizontal="left"/>
    </xf>
    <xf numFmtId="0" fontId="26" fillId="0" borderId="10" xfId="592" applyFont="1" applyBorder="1" applyAlignment="1">
      <alignment horizontal="center"/>
    </xf>
    <xf numFmtId="0" fontId="0" fillId="0" borderId="10" xfId="592" applyFont="1" applyBorder="1" applyAlignment="1">
      <alignment horizontal="center"/>
    </xf>
    <xf numFmtId="0" fontId="64" fillId="0" borderId="10" xfId="592" applyFont="1" applyBorder="1" applyAlignment="1">
      <alignment horizontal="left"/>
    </xf>
    <xf numFmtId="0" fontId="79" fillId="0" borderId="10" xfId="592" applyFont="1" applyBorder="1"/>
    <xf numFmtId="0" fontId="79" fillId="0" borderId="62" xfId="0" applyFont="1" applyBorder="1" applyAlignment="1">
      <alignment horizontal="right"/>
    </xf>
    <xf numFmtId="0" fontId="79" fillId="0" borderId="10" xfId="618" applyFont="1" applyBorder="1" applyAlignment="1">
      <alignment horizontal="center"/>
    </xf>
    <xf numFmtId="0" fontId="79" fillId="0" borderId="14" xfId="0" applyFont="1" applyBorder="1" applyAlignment="1">
      <alignment wrapText="1"/>
    </xf>
    <xf numFmtId="0" fontId="79" fillId="0" borderId="14" xfId="0" applyFont="1" applyBorder="1" applyAlignment="1">
      <alignment horizontal="center"/>
    </xf>
    <xf numFmtId="0" fontId="58" fillId="0" borderId="58" xfId="0" applyFont="1" applyBorder="1" applyAlignment="1">
      <alignment horizontal="center"/>
    </xf>
    <xf numFmtId="0" fontId="79" fillId="0" borderId="69" xfId="0" applyFont="1" applyBorder="1" applyAlignment="1">
      <alignment horizontal="right"/>
    </xf>
    <xf numFmtId="0" fontId="64" fillId="0" borderId="10" xfId="447" applyFont="1" applyBorder="1" applyAlignment="1">
      <alignment horizontal="center"/>
    </xf>
    <xf numFmtId="0" fontId="64" fillId="0" borderId="11" xfId="447" applyFont="1" applyBorder="1" applyAlignment="1">
      <alignment horizontal="right"/>
    </xf>
    <xf numFmtId="0" fontId="64" fillId="0" borderId="11" xfId="0" applyFont="1" applyBorder="1" applyAlignment="1">
      <alignment horizontal="right"/>
    </xf>
    <xf numFmtId="0" fontId="110" fillId="0" borderId="0" xfId="477" applyFont="1" applyAlignment="1">
      <alignment vertical="top" wrapText="1"/>
    </xf>
    <xf numFmtId="14" fontId="110" fillId="0" borderId="0" xfId="477" applyNumberFormat="1" applyFont="1" applyAlignment="1">
      <alignment horizontal="left" vertical="top" wrapText="1"/>
    </xf>
    <xf numFmtId="0" fontId="110" fillId="0" borderId="10" xfId="477" applyFont="1" applyBorder="1" applyAlignment="1">
      <alignment vertical="top" wrapText="1"/>
    </xf>
    <xf numFmtId="14" fontId="110" fillId="0" borderId="10" xfId="477" applyNumberFormat="1" applyFont="1" applyBorder="1" applyAlignment="1">
      <alignment horizontal="left" vertical="top" wrapText="1"/>
    </xf>
    <xf numFmtId="0" fontId="110" fillId="0" borderId="11" xfId="0" applyFont="1" applyBorder="1" applyAlignment="1">
      <alignment horizontal="center" vertical="top"/>
    </xf>
    <xf numFmtId="0" fontId="64" fillId="0" borderId="0" xfId="0" applyFont="1" applyAlignment="1">
      <alignment horizontal="left"/>
    </xf>
    <xf numFmtId="0" fontId="18" fillId="0" borderId="14" xfId="263" applyNumberFormat="1" applyFill="1" applyBorder="1" applyAlignment="1" applyProtection="1"/>
    <xf numFmtId="0" fontId="86" fillId="0" borderId="10" xfId="0" applyFont="1" applyBorder="1" applyAlignment="1">
      <alignment horizontal="left"/>
    </xf>
    <xf numFmtId="0" fontId="85" fillId="0" borderId="10" xfId="0" applyFont="1" applyBorder="1" applyAlignment="1">
      <alignment horizontal="right"/>
    </xf>
    <xf numFmtId="0" fontId="85" fillId="0" borderId="11" xfId="0" applyFont="1" applyBorder="1"/>
    <xf numFmtId="0" fontId="85" fillId="0" borderId="0" xfId="0" applyFont="1"/>
    <xf numFmtId="0" fontId="85" fillId="0" borderId="37" xfId="0" applyFont="1" applyBorder="1" applyAlignment="1">
      <alignment horizontal="center"/>
    </xf>
    <xf numFmtId="0" fontId="93" fillId="24" borderId="0" xfId="618" applyFont="1" applyFill="1"/>
    <xf numFmtId="0" fontId="135" fillId="25" borderId="0" xfId="618" applyFill="1"/>
    <xf numFmtId="0" fontId="82" fillId="0" borderId="0" xfId="618" applyFont="1"/>
    <xf numFmtId="0" fontId="76" fillId="0" borderId="44" xfId="618" applyFont="1" applyBorder="1"/>
    <xf numFmtId="0" fontId="76" fillId="0" borderId="44" xfId="618" applyFont="1" applyBorder="1" applyAlignment="1">
      <alignment horizontal="center"/>
    </xf>
    <xf numFmtId="0" fontId="59" fillId="0" borderId="0" xfId="618" applyFont="1"/>
    <xf numFmtId="0" fontId="81" fillId="0" borderId="62" xfId="618" applyFont="1" applyBorder="1"/>
    <xf numFmtId="0" fontId="81" fillId="0" borderId="53" xfId="618" applyFont="1" applyBorder="1"/>
    <xf numFmtId="0" fontId="81" fillId="0" borderId="54" xfId="618" applyFont="1" applyBorder="1"/>
    <xf numFmtId="0" fontId="0" fillId="0" borderId="69" xfId="618" applyFont="1" applyBorder="1"/>
    <xf numFmtId="0" fontId="0" fillId="0" borderId="14" xfId="618" applyFont="1" applyBorder="1"/>
    <xf numFmtId="3" fontId="135" fillId="0" borderId="58" xfId="618" applyNumberFormat="1" applyBorder="1" applyAlignment="1">
      <alignment horizontal="center"/>
    </xf>
    <xf numFmtId="0" fontId="81" fillId="0" borderId="12" xfId="618" applyFont="1" applyBorder="1"/>
    <xf numFmtId="0" fontId="90" fillId="0" borderId="12" xfId="618" applyFont="1" applyBorder="1"/>
    <xf numFmtId="0" fontId="90" fillId="0" borderId="16" xfId="618" applyFont="1" applyBorder="1" applyAlignment="1">
      <alignment horizontal="left"/>
    </xf>
    <xf numFmtId="0" fontId="90" fillId="0" borderId="21" xfId="618" applyFont="1" applyBorder="1" applyAlignment="1">
      <alignment horizontal="left"/>
    </xf>
    <xf numFmtId="0" fontId="90" fillId="0" borderId="17" xfId="618" applyFont="1" applyBorder="1" applyAlignment="1">
      <alignment horizontal="left"/>
    </xf>
    <xf numFmtId="0" fontId="135" fillId="0" borderId="0" xfId="618" applyAlignment="1">
      <alignment textRotation="90" wrapText="1"/>
    </xf>
    <xf numFmtId="0" fontId="0" fillId="0" borderId="10" xfId="618" applyFont="1" applyBorder="1" applyAlignment="1">
      <alignment horizontal="center"/>
    </xf>
    <xf numFmtId="0" fontId="135" fillId="0" borderId="10" xfId="618" applyBorder="1" applyAlignment="1">
      <alignment horizontal="center"/>
    </xf>
    <xf numFmtId="0" fontId="79" fillId="0" borderId="10" xfId="618" applyFont="1" applyBorder="1"/>
    <xf numFmtId="0" fontId="135" fillId="0" borderId="12" xfId="618" applyBorder="1"/>
    <xf numFmtId="0" fontId="135" fillId="0" borderId="0" xfId="618" applyAlignment="1">
      <alignment horizontal="center"/>
    </xf>
    <xf numFmtId="0" fontId="81" fillId="0" borderId="10" xfId="618" applyFont="1" applyBorder="1"/>
    <xf numFmtId="0" fontId="90" fillId="0" borderId="10" xfId="618" applyFont="1" applyBorder="1"/>
    <xf numFmtId="0" fontId="91" fillId="0" borderId="0" xfId="618" applyFont="1"/>
    <xf numFmtId="0" fontId="59" fillId="0" borderId="44" xfId="618" applyFont="1" applyBorder="1" applyAlignment="1">
      <alignment horizontal="center"/>
    </xf>
    <xf numFmtId="0" fontId="94" fillId="0" borderId="10" xfId="618" applyFont="1" applyBorder="1"/>
    <xf numFmtId="0" fontId="82" fillId="0" borderId="0" xfId="618" applyFont="1" applyAlignment="1">
      <alignment wrapText="1"/>
    </xf>
    <xf numFmtId="0" fontId="135" fillId="0" borderId="25" xfId="618" applyBorder="1"/>
    <xf numFmtId="0" fontId="90" fillId="0" borderId="0" xfId="618" applyFont="1"/>
    <xf numFmtId="0" fontId="85" fillId="0" borderId="0" xfId="0" applyFont="1" applyAlignment="1">
      <alignment horizontal="center"/>
    </xf>
    <xf numFmtId="0" fontId="93" fillId="0" borderId="0" xfId="551" applyFont="1"/>
    <xf numFmtId="0" fontId="0" fillId="0" borderId="0" xfId="551" applyFont="1"/>
    <xf numFmtId="0" fontId="82" fillId="0" borderId="0" xfId="551" applyFont="1"/>
    <xf numFmtId="0" fontId="76" fillId="0" borderId="44" xfId="551" applyFont="1" applyBorder="1"/>
    <xf numFmtId="0" fontId="76" fillId="0" borderId="44" xfId="551" applyFont="1" applyBorder="1" applyAlignment="1">
      <alignment horizontal="center"/>
    </xf>
    <xf numFmtId="0" fontId="59" fillId="0" borderId="0" xfId="551" applyFont="1"/>
    <xf numFmtId="0" fontId="81" fillId="0" borderId="62" xfId="551" applyFont="1" applyBorder="1"/>
    <xf numFmtId="0" fontId="81" fillId="0" borderId="53" xfId="551" applyFont="1" applyBorder="1"/>
    <xf numFmtId="0" fontId="81" fillId="0" borderId="54" xfId="551" applyFont="1" applyBorder="1"/>
    <xf numFmtId="0" fontId="0" fillId="0" borderId="69" xfId="551" applyFont="1" applyBorder="1"/>
    <xf numFmtId="0" fontId="0" fillId="0" borderId="14" xfId="551" applyFont="1" applyBorder="1"/>
    <xf numFmtId="0" fontId="18" fillId="0" borderId="14" xfId="277" applyBorder="1" applyProtection="1"/>
    <xf numFmtId="3" fontId="0" fillId="0" borderId="10" xfId="551" applyNumberFormat="1" applyFont="1" applyBorder="1" applyAlignment="1">
      <alignment horizontal="center"/>
    </xf>
    <xf numFmtId="3" fontId="0" fillId="0" borderId="58" xfId="551" applyNumberFormat="1" applyFont="1" applyBorder="1" applyAlignment="1">
      <alignment horizontal="center"/>
    </xf>
    <xf numFmtId="0" fontId="81" fillId="0" borderId="10" xfId="551" applyFont="1" applyBorder="1"/>
    <xf numFmtId="0" fontId="90" fillId="0" borderId="10" xfId="551" applyFont="1" applyBorder="1"/>
    <xf numFmtId="0" fontId="79" fillId="0" borderId="16" xfId="551" applyFont="1" applyBorder="1" applyAlignment="1">
      <alignment horizontal="left"/>
    </xf>
    <xf numFmtId="0" fontId="90" fillId="0" borderId="10" xfId="551" applyFont="1" applyBorder="1" applyAlignment="1">
      <alignment horizontal="left"/>
    </xf>
    <xf numFmtId="0" fontId="90" fillId="0" borderId="0" xfId="551" applyFont="1" applyAlignment="1">
      <alignment horizontal="left"/>
    </xf>
    <xf numFmtId="0" fontId="125" fillId="0" borderId="11" xfId="551" applyFont="1" applyBorder="1" applyAlignment="1">
      <alignment horizontal="center"/>
    </xf>
    <xf numFmtId="0" fontId="90" fillId="0" borderId="37" xfId="551" applyFont="1" applyBorder="1"/>
    <xf numFmtId="0" fontId="79" fillId="0" borderId="37" xfId="551" applyFont="1" applyBorder="1" applyAlignment="1">
      <alignment horizontal="left"/>
    </xf>
    <xf numFmtId="0" fontId="64" fillId="0" borderId="10" xfId="551" applyFont="1" applyBorder="1" applyAlignment="1">
      <alignment horizontal="center" vertical="center"/>
    </xf>
    <xf numFmtId="0" fontId="28" fillId="0" borderId="11" xfId="551" applyFont="1" applyBorder="1" applyAlignment="1">
      <alignment horizontal="center"/>
    </xf>
    <xf numFmtId="0" fontId="134" fillId="0" borderId="10" xfId="551" applyFont="1" applyBorder="1" applyAlignment="1">
      <alignment horizontal="left"/>
    </xf>
    <xf numFmtId="0" fontId="134" fillId="0" borderId="37" xfId="551" applyFont="1" applyBorder="1" applyAlignment="1">
      <alignment horizontal="left"/>
    </xf>
    <xf numFmtId="0" fontId="0" fillId="0" borderId="10" xfId="551" applyFont="1" applyBorder="1" applyAlignment="1">
      <alignment horizontal="center"/>
    </xf>
    <xf numFmtId="0" fontId="0" fillId="0" borderId="0" xfId="551" applyFont="1" applyAlignment="1">
      <alignment horizontal="center"/>
    </xf>
    <xf numFmtId="0" fontId="79" fillId="0" borderId="61" xfId="551" applyFont="1" applyBorder="1" applyAlignment="1">
      <alignment horizontal="center"/>
    </xf>
    <xf numFmtId="0" fontId="79" fillId="0" borderId="10" xfId="551" applyFont="1" applyBorder="1" applyAlignment="1">
      <alignment horizontal="left"/>
    </xf>
    <xf numFmtId="49" fontId="79" fillId="0" borderId="31" xfId="551" applyNumberFormat="1" applyFont="1" applyBorder="1" applyAlignment="1">
      <alignment horizontal="left"/>
    </xf>
    <xf numFmtId="0" fontId="28" fillId="0" borderId="61" xfId="551" applyFont="1" applyBorder="1" applyAlignment="1">
      <alignment horizontal="center"/>
    </xf>
    <xf numFmtId="0" fontId="79" fillId="0" borderId="10" xfId="551" applyFont="1" applyBorder="1"/>
    <xf numFmtId="0" fontId="79" fillId="0" borderId="37" xfId="551" applyFont="1" applyBorder="1"/>
    <xf numFmtId="0" fontId="125" fillId="0" borderId="10" xfId="551" applyFont="1" applyBorder="1" applyAlignment="1">
      <alignment horizontal="center"/>
    </xf>
    <xf numFmtId="0" fontId="28" fillId="0" borderId="10" xfId="551" applyFont="1" applyBorder="1" applyAlignment="1">
      <alignment horizontal="center"/>
    </xf>
    <xf numFmtId="0" fontId="79" fillId="0" borderId="10" xfId="551" applyFont="1" applyBorder="1" applyAlignment="1">
      <alignment horizontal="center"/>
    </xf>
    <xf numFmtId="0" fontId="79" fillId="0" borderId="0" xfId="535" applyFont="1"/>
    <xf numFmtId="0" fontId="79" fillId="0" borderId="0" xfId="535" applyFont="1" applyAlignment="1">
      <alignment horizontal="left"/>
    </xf>
    <xf numFmtId="0" fontId="0" fillId="0" borderId="0" xfId="535" applyFont="1" applyAlignment="1">
      <alignment horizontal="center"/>
    </xf>
    <xf numFmtId="0" fontId="0" fillId="0" borderId="0" xfId="535" applyFont="1"/>
    <xf numFmtId="0" fontId="82" fillId="0" borderId="0" xfId="535" applyFont="1"/>
    <xf numFmtId="0" fontId="81" fillId="0" borderId="10" xfId="535" applyFont="1" applyBorder="1"/>
    <xf numFmtId="0" fontId="90" fillId="0" borderId="10" xfId="535" applyFont="1" applyBorder="1"/>
    <xf numFmtId="0" fontId="91" fillId="0" borderId="0" xfId="535" applyFont="1"/>
    <xf numFmtId="0" fontId="79" fillId="0" borderId="10" xfId="535" applyFont="1" applyBorder="1" applyAlignment="1">
      <alignment horizontal="center"/>
    </xf>
    <xf numFmtId="0" fontId="79" fillId="0" borderId="10" xfId="535" applyFont="1" applyBorder="1"/>
    <xf numFmtId="0" fontId="79" fillId="0" borderId="10" xfId="535" applyFont="1" applyBorder="1" applyAlignment="1">
      <alignment horizontal="left"/>
    </xf>
    <xf numFmtId="0" fontId="59" fillId="0" borderId="44" xfId="535" applyFont="1" applyBorder="1" applyAlignment="1">
      <alignment horizontal="center"/>
    </xf>
    <xf numFmtId="0" fontId="79" fillId="0" borderId="10" xfId="535" applyFont="1" applyBorder="1" applyAlignment="1">
      <alignment horizontal="center" vertical="center"/>
    </xf>
    <xf numFmtId="0" fontId="94" fillId="0" borderId="10" xfId="535" applyFont="1" applyBorder="1"/>
    <xf numFmtId="0" fontId="79" fillId="0" borderId="37" xfId="535" applyFont="1" applyBorder="1"/>
    <xf numFmtId="0" fontId="79" fillId="0" borderId="37" xfId="535" applyFont="1" applyBorder="1" applyAlignment="1">
      <alignment horizontal="left"/>
    </xf>
    <xf numFmtId="0" fontId="0" fillId="0" borderId="10" xfId="535" applyFont="1" applyBorder="1" applyAlignment="1">
      <alignment horizontal="center"/>
    </xf>
    <xf numFmtId="0" fontId="79" fillId="0" borderId="10" xfId="0" applyFont="1" applyBorder="1" applyAlignment="1">
      <alignment horizontal="center" vertical="center"/>
    </xf>
    <xf numFmtId="0" fontId="20" fillId="0" borderId="0" xfId="262" applyNumberFormat="1" applyFill="1" applyBorder="1" applyAlignment="1" applyProtection="1">
      <alignment horizontal="left"/>
    </xf>
    <xf numFmtId="0" fontId="86" fillId="0" borderId="11" xfId="0" applyFont="1" applyBorder="1"/>
    <xf numFmtId="0" fontId="20" fillId="0" borderId="10" xfId="262" applyNumberFormat="1" applyFill="1" applyBorder="1" applyAlignment="1" applyProtection="1"/>
    <xf numFmtId="0" fontId="110" fillId="0" borderId="10" xfId="0" applyFont="1" applyBorder="1" applyAlignment="1">
      <alignment horizontal="right"/>
    </xf>
    <xf numFmtId="0" fontId="110" fillId="0" borderId="10" xfId="0" applyFont="1" applyBorder="1"/>
    <xf numFmtId="0" fontId="110" fillId="0" borderId="10" xfId="0" applyFont="1" applyBorder="1" applyAlignment="1">
      <alignment horizontal="center"/>
    </xf>
    <xf numFmtId="0" fontId="113" fillId="0" borderId="0" xfId="0" applyFont="1" applyAlignment="1">
      <alignment horizontal="center"/>
    </xf>
    <xf numFmtId="0" fontId="84" fillId="0" borderId="10" xfId="0" applyFont="1" applyBorder="1" applyAlignment="1">
      <alignment horizontal="center"/>
    </xf>
    <xf numFmtId="0" fontId="135" fillId="0" borderId="0" xfId="0" applyFont="1"/>
    <xf numFmtId="0" fontId="139" fillId="0" borderId="0" xfId="474" applyFont="1" applyAlignment="1">
      <alignment horizontal="left" shrinkToFit="1"/>
    </xf>
    <xf numFmtId="0" fontId="136" fillId="0" borderId="0" xfId="474" applyFont="1"/>
    <xf numFmtId="0" fontId="136" fillId="0" borderId="0" xfId="474" applyFont="1" applyAlignment="1">
      <alignment horizontal="left"/>
    </xf>
    <xf numFmtId="0" fontId="136" fillId="0" borderId="10" xfId="474" applyFont="1" applyBorder="1" applyAlignment="1">
      <alignment horizontal="left"/>
    </xf>
    <xf numFmtId="0" fontId="84" fillId="0" borderId="0" xfId="474" applyFont="1" applyAlignment="1">
      <alignment horizontal="left"/>
    </xf>
    <xf numFmtId="0" fontId="98" fillId="0" borderId="0" xfId="474" applyFont="1" applyAlignment="1">
      <alignment horizontal="left"/>
    </xf>
    <xf numFmtId="171" fontId="136" fillId="0" borderId="0" xfId="474" applyNumberFormat="1" applyFont="1" applyAlignment="1">
      <alignment horizontal="left"/>
    </xf>
    <xf numFmtId="49" fontId="136" fillId="0" borderId="0" xfId="474" applyNumberFormat="1" applyFont="1" applyAlignment="1">
      <alignment horizontal="left"/>
    </xf>
    <xf numFmtId="0" fontId="136" fillId="0" borderId="0" xfId="474" applyFont="1" applyAlignment="1">
      <alignment horizontal="left" textRotation="90" wrapText="1"/>
    </xf>
    <xf numFmtId="0" fontId="137" fillId="0" borderId="0" xfId="474" applyFont="1" applyAlignment="1">
      <alignment horizontal="left" textRotation="90" wrapText="1"/>
    </xf>
    <xf numFmtId="0" fontId="137" fillId="0" borderId="54" xfId="474" applyFont="1" applyBorder="1" applyAlignment="1">
      <alignment horizontal="left" textRotation="90" wrapText="1"/>
    </xf>
    <xf numFmtId="0" fontId="138" fillId="0" borderId="53" xfId="474" applyFont="1" applyBorder="1" applyAlignment="1">
      <alignment horizontal="left"/>
    </xf>
    <xf numFmtId="0" fontId="140" fillId="0" borderId="62" xfId="474" applyFont="1" applyBorder="1" applyAlignment="1">
      <alignment horizontal="left"/>
    </xf>
    <xf numFmtId="0" fontId="141" fillId="0" borderId="0" xfId="474" applyFont="1" applyAlignment="1">
      <alignment horizontal="left"/>
    </xf>
    <xf numFmtId="0" fontId="140" fillId="0" borderId="10" xfId="474" applyFont="1" applyBorder="1" applyAlignment="1">
      <alignment horizontal="left"/>
    </xf>
    <xf numFmtId="0" fontId="143" fillId="0" borderId="0" xfId="474" applyFont="1"/>
    <xf numFmtId="0" fontId="44" fillId="0" borderId="67" xfId="474" applyFont="1" applyBorder="1" applyAlignment="1">
      <alignment horizontal="center"/>
    </xf>
    <xf numFmtId="0" fontId="44" fillId="0" borderId="12" xfId="474" applyFont="1" applyBorder="1"/>
    <xf numFmtId="0" fontId="44" fillId="0" borderId="12" xfId="474" applyFont="1" applyBorder="1" applyAlignment="1">
      <alignment horizontal="left"/>
    </xf>
    <xf numFmtId="0" fontId="44" fillId="0" borderId="68" xfId="474" applyFont="1" applyBorder="1"/>
    <xf numFmtId="0" fontId="44" fillId="0" borderId="73" xfId="474" applyFont="1" applyBorder="1" applyAlignment="1">
      <alignment horizontal="center"/>
    </xf>
    <xf numFmtId="0" fontId="44" fillId="0" borderId="74" xfId="474" applyFont="1" applyBorder="1"/>
    <xf numFmtId="0" fontId="44" fillId="0" borderId="74" xfId="474" applyFont="1" applyBorder="1" applyAlignment="1">
      <alignment horizontal="left"/>
    </xf>
    <xf numFmtId="0" fontId="44" fillId="0" borderId="75" xfId="474" applyFont="1" applyBorder="1"/>
    <xf numFmtId="0" fontId="144" fillId="0" borderId="0" xfId="474" applyFont="1" applyAlignment="1">
      <alignment horizontal="left"/>
    </xf>
    <xf numFmtId="0" fontId="0" fillId="0" borderId="76" xfId="0" applyBorder="1" applyAlignment="1">
      <alignment horizontal="left"/>
    </xf>
    <xf numFmtId="0" fontId="64" fillId="0" borderId="76" xfId="0" applyFont="1" applyBorder="1" applyAlignment="1">
      <alignment horizontal="left"/>
    </xf>
    <xf numFmtId="0" fontId="149" fillId="0" borderId="112" xfId="254" applyBorder="1" applyAlignment="1">
      <alignment horizontal="center"/>
    </xf>
    <xf numFmtId="0" fontId="149" fillId="0" borderId="76" xfId="254" applyBorder="1" applyAlignment="1">
      <alignment horizontal="left"/>
    </xf>
    <xf numFmtId="0" fontId="149" fillId="0" borderId="76" xfId="254" applyBorder="1"/>
    <xf numFmtId="0" fontId="162" fillId="0" borderId="76" xfId="254" applyFont="1" applyBorder="1" applyAlignment="1">
      <alignment horizontal="left"/>
    </xf>
    <xf numFmtId="0" fontId="149" fillId="0" borderId="112" xfId="254" applyBorder="1" applyAlignment="1">
      <alignment horizontal="center" vertical="center"/>
    </xf>
    <xf numFmtId="0" fontId="0" fillId="0" borderId="76" xfId="0" applyBorder="1"/>
    <xf numFmtId="0" fontId="162" fillId="0" borderId="77" xfId="254" applyFont="1" applyBorder="1" applyAlignment="1">
      <alignment horizontal="left"/>
    </xf>
    <xf numFmtId="0" fontId="149" fillId="0" borderId="113" xfId="254" applyBorder="1" applyAlignment="1">
      <alignment horizontal="center"/>
    </xf>
    <xf numFmtId="0" fontId="149" fillId="0" borderId="78" xfId="254" applyBorder="1" applyAlignment="1">
      <alignment horizontal="left"/>
    </xf>
    <xf numFmtId="0" fontId="149" fillId="0" borderId="78" xfId="254" applyBorder="1"/>
    <xf numFmtId="0" fontId="149" fillId="0" borderId="76" xfId="254" applyBorder="1" applyAlignment="1">
      <alignment horizontal="center"/>
    </xf>
    <xf numFmtId="0" fontId="162" fillId="0" borderId="79" xfId="254" applyFont="1" applyBorder="1" applyAlignment="1">
      <alignment horizontal="left"/>
    </xf>
    <xf numFmtId="0" fontId="149" fillId="0" borderId="114" xfId="254" applyBorder="1" applyAlignment="1">
      <alignment horizontal="center"/>
    </xf>
    <xf numFmtId="0" fontId="136" fillId="0" borderId="12" xfId="474" applyFont="1" applyBorder="1" applyAlignment="1">
      <alignment horizontal="left"/>
    </xf>
    <xf numFmtId="0" fontId="138" fillId="0" borderId="12" xfId="474" applyFont="1" applyBorder="1" applyAlignment="1">
      <alignment horizontal="left"/>
    </xf>
    <xf numFmtId="0" fontId="136" fillId="0" borderId="76" xfId="474" applyFont="1" applyBorder="1" applyAlignment="1">
      <alignment horizontal="left"/>
    </xf>
    <xf numFmtId="0" fontId="162" fillId="0" borderId="76" xfId="254" applyFont="1" applyBorder="1"/>
    <xf numFmtId="0" fontId="135" fillId="0" borderId="76" xfId="0" applyFont="1" applyBorder="1"/>
    <xf numFmtId="0" fontId="137" fillId="0" borderId="76" xfId="474" applyFont="1" applyBorder="1"/>
    <xf numFmtId="0" fontId="156" fillId="0" borderId="0" xfId="553"/>
    <xf numFmtId="0" fontId="163" fillId="0" borderId="0" xfId="553" applyFont="1"/>
    <xf numFmtId="0" fontId="164" fillId="0" borderId="0" xfId="553" applyFont="1"/>
    <xf numFmtId="0" fontId="163" fillId="0" borderId="0" xfId="553" applyFont="1" applyAlignment="1">
      <alignment horizontal="center"/>
    </xf>
    <xf numFmtId="0" fontId="164" fillId="0" borderId="80" xfId="553" applyFont="1" applyBorder="1"/>
    <xf numFmtId="0" fontId="163" fillId="0" borderId="80" xfId="553" applyFont="1" applyBorder="1"/>
    <xf numFmtId="0" fontId="164" fillId="0" borderId="81" xfId="553" applyFont="1" applyBorder="1"/>
    <xf numFmtId="0" fontId="164" fillId="0" borderId="82" xfId="553" applyFont="1" applyBorder="1"/>
    <xf numFmtId="0" fontId="163" fillId="0" borderId="81" xfId="553" applyFont="1" applyBorder="1" applyAlignment="1">
      <alignment horizontal="center"/>
    </xf>
    <xf numFmtId="0" fontId="164" fillId="0" borderId="83" xfId="553" applyFont="1" applyBorder="1"/>
    <xf numFmtId="0" fontId="165" fillId="0" borderId="84" xfId="553" applyFont="1" applyBorder="1"/>
    <xf numFmtId="0" fontId="165" fillId="0" borderId="83" xfId="553" applyFont="1" applyBorder="1"/>
    <xf numFmtId="0" fontId="164" fillId="0" borderId="85" xfId="553" applyFont="1" applyBorder="1"/>
    <xf numFmtId="0" fontId="166" fillId="0" borderId="80" xfId="553" applyFont="1" applyBorder="1"/>
    <xf numFmtId="3" fontId="164" fillId="0" borderId="81" xfId="553" applyNumberFormat="1" applyFont="1" applyBorder="1" applyAlignment="1">
      <alignment horizontal="center"/>
    </xf>
    <xf numFmtId="0" fontId="164" fillId="0" borderId="84" xfId="553" applyFont="1" applyBorder="1"/>
    <xf numFmtId="0" fontId="165" fillId="0" borderId="76" xfId="553" applyFont="1" applyBorder="1"/>
    <xf numFmtId="0" fontId="167" fillId="0" borderId="76" xfId="553" applyFont="1" applyBorder="1"/>
    <xf numFmtId="0" fontId="164" fillId="0" borderId="86" xfId="553" applyFont="1" applyBorder="1"/>
    <xf numFmtId="0" fontId="164" fillId="0" borderId="76" xfId="553" applyFont="1" applyBorder="1"/>
    <xf numFmtId="0" fontId="164" fillId="0" borderId="87" xfId="553" applyFont="1" applyBorder="1" applyAlignment="1">
      <alignment horizontal="center"/>
    </xf>
    <xf numFmtId="0" fontId="164" fillId="0" borderId="87" xfId="553" applyFont="1" applyBorder="1"/>
    <xf numFmtId="0" fontId="164" fillId="0" borderId="86" xfId="553" applyFont="1" applyBorder="1" applyAlignment="1">
      <alignment horizontal="center"/>
    </xf>
    <xf numFmtId="0" fontId="164" fillId="0" borderId="0" xfId="553" applyFont="1" applyAlignment="1">
      <alignment horizontal="center"/>
    </xf>
    <xf numFmtId="0" fontId="164" fillId="0" borderId="88" xfId="553" applyFont="1" applyBorder="1"/>
    <xf numFmtId="0" fontId="125" fillId="0" borderId="0" xfId="0" applyFont="1" applyAlignment="1">
      <alignment horizontal="left"/>
    </xf>
    <xf numFmtId="0" fontId="164" fillId="0" borderId="76" xfId="553" applyFont="1" applyBorder="1" applyAlignment="1">
      <alignment horizontal="center"/>
    </xf>
    <xf numFmtId="0" fontId="164" fillId="28" borderId="76" xfId="553" applyFont="1" applyFill="1" applyBorder="1" applyAlignment="1">
      <alignment horizontal="center"/>
    </xf>
    <xf numFmtId="0" fontId="147" fillId="0" borderId="0" xfId="0" applyFont="1"/>
    <xf numFmtId="0" fontId="147" fillId="0" borderId="0" xfId="0" applyFont="1" applyAlignment="1">
      <alignment horizontal="left"/>
    </xf>
    <xf numFmtId="0" fontId="168" fillId="0" borderId="80" xfId="554" applyFont="1" applyBorder="1"/>
    <xf numFmtId="0" fontId="169" fillId="0" borderId="81" xfId="554" applyFont="1" applyBorder="1" applyAlignment="1">
      <alignment horizontal="center"/>
    </xf>
    <xf numFmtId="0" fontId="139" fillId="0" borderId="0" xfId="473" applyFont="1" applyAlignment="1">
      <alignment horizontal="left" shrinkToFit="1"/>
    </xf>
    <xf numFmtId="0" fontId="136" fillId="0" borderId="0" xfId="473" applyFont="1"/>
    <xf numFmtId="0" fontId="136" fillId="0" borderId="0" xfId="473" applyFont="1" applyAlignment="1">
      <alignment horizontal="left"/>
    </xf>
    <xf numFmtId="0" fontId="136" fillId="0" borderId="10" xfId="473" applyFont="1" applyBorder="1" applyAlignment="1">
      <alignment horizontal="left"/>
    </xf>
    <xf numFmtId="0" fontId="84" fillId="0" borderId="0" xfId="473" applyFont="1" applyAlignment="1">
      <alignment horizontal="left"/>
    </xf>
    <xf numFmtId="0" fontId="98" fillId="0" borderId="0" xfId="473" applyFont="1" applyAlignment="1">
      <alignment horizontal="left"/>
    </xf>
    <xf numFmtId="171" fontId="136" fillId="0" borderId="0" xfId="473" applyNumberFormat="1" applyFont="1" applyAlignment="1">
      <alignment horizontal="left"/>
    </xf>
    <xf numFmtId="49" fontId="136" fillId="0" borderId="0" xfId="473" applyNumberFormat="1" applyFont="1" applyAlignment="1">
      <alignment horizontal="left"/>
    </xf>
    <xf numFmtId="0" fontId="136" fillId="0" borderId="0" xfId="473" applyFont="1" applyAlignment="1">
      <alignment horizontal="left" textRotation="90" wrapText="1"/>
    </xf>
    <xf numFmtId="0" fontId="137" fillId="0" borderId="0" xfId="473" applyFont="1" applyAlignment="1">
      <alignment horizontal="left" textRotation="90" wrapText="1"/>
    </xf>
    <xf numFmtId="0" fontId="137" fillId="0" borderId="54" xfId="473" applyFont="1" applyBorder="1" applyAlignment="1">
      <alignment horizontal="left" textRotation="90" wrapText="1"/>
    </xf>
    <xf numFmtId="0" fontId="138" fillId="0" borderId="53" xfId="473" applyFont="1" applyBorder="1" applyAlignment="1">
      <alignment horizontal="left"/>
    </xf>
    <xf numFmtId="0" fontId="140" fillId="0" borderId="62" xfId="473" applyFont="1" applyBorder="1" applyAlignment="1">
      <alignment horizontal="left"/>
    </xf>
    <xf numFmtId="0" fontId="141" fillId="0" borderId="0" xfId="473" applyFont="1" applyAlignment="1">
      <alignment horizontal="left"/>
    </xf>
    <xf numFmtId="0" fontId="140" fillId="0" borderId="10" xfId="473" applyFont="1" applyBorder="1" applyAlignment="1">
      <alignment horizontal="left"/>
    </xf>
    <xf numFmtId="0" fontId="143" fillId="0" borderId="0" xfId="473" applyFont="1"/>
    <xf numFmtId="0" fontId="44" fillId="0" borderId="10" xfId="473" applyFont="1" applyBorder="1" applyAlignment="1">
      <alignment horizontal="left"/>
    </xf>
    <xf numFmtId="0" fontId="44" fillId="0" borderId="61" xfId="473" applyFont="1" applyBorder="1" applyAlignment="1">
      <alignment horizontal="center" vertical="center"/>
    </xf>
    <xf numFmtId="0" fontId="44" fillId="0" borderId="37" xfId="473" applyFont="1" applyBorder="1" applyAlignment="1">
      <alignment horizontal="left"/>
    </xf>
    <xf numFmtId="0" fontId="44" fillId="0" borderId="61" xfId="473" applyFont="1" applyBorder="1" applyAlignment="1">
      <alignment horizontal="center"/>
    </xf>
    <xf numFmtId="0" fontId="44" fillId="0" borderId="10" xfId="473" applyFont="1" applyBorder="1"/>
    <xf numFmtId="0" fontId="44" fillId="0" borderId="37" xfId="473" applyFont="1" applyBorder="1"/>
    <xf numFmtId="0" fontId="44" fillId="0" borderId="76" xfId="473" applyFont="1" applyBorder="1" applyAlignment="1">
      <alignment horizontal="left"/>
    </xf>
    <xf numFmtId="0" fontId="44" fillId="0" borderId="55" xfId="473" applyFont="1" applyBorder="1"/>
    <xf numFmtId="0" fontId="44" fillId="0" borderId="67" xfId="473" applyFont="1" applyBorder="1" applyAlignment="1">
      <alignment horizontal="center"/>
    </xf>
    <xf numFmtId="0" fontId="44" fillId="0" borderId="12" xfId="473" applyFont="1" applyBorder="1"/>
    <xf numFmtId="0" fontId="44" fillId="0" borderId="12" xfId="473" applyFont="1" applyBorder="1" applyAlignment="1">
      <alignment horizontal="left"/>
    </xf>
    <xf numFmtId="0" fontId="44" fillId="0" borderId="68" xfId="473" applyFont="1" applyBorder="1"/>
    <xf numFmtId="0" fontId="44" fillId="0" borderId="73" xfId="473" applyFont="1" applyBorder="1" applyAlignment="1">
      <alignment horizontal="center"/>
    </xf>
    <xf numFmtId="0" fontId="44" fillId="0" borderId="74" xfId="473" applyFont="1" applyBorder="1"/>
    <xf numFmtId="0" fontId="44" fillId="0" borderId="74" xfId="473" applyFont="1" applyBorder="1" applyAlignment="1">
      <alignment horizontal="left"/>
    </xf>
    <xf numFmtId="0" fontId="44" fillId="0" borderId="75" xfId="473" applyFont="1" applyBorder="1"/>
    <xf numFmtId="0" fontId="144" fillId="0" borderId="0" xfId="473" applyFont="1" applyAlignment="1">
      <alignment horizontal="left"/>
    </xf>
    <xf numFmtId="49" fontId="44" fillId="0" borderId="10" xfId="473" applyNumberFormat="1" applyFont="1" applyBorder="1" applyAlignment="1">
      <alignment horizontal="left"/>
    </xf>
    <xf numFmtId="0" fontId="44" fillId="0" borderId="76" xfId="473" applyFont="1" applyBorder="1"/>
    <xf numFmtId="0" fontId="44" fillId="0" borderId="76" xfId="0" applyFont="1" applyBorder="1" applyAlignment="1">
      <alignment horizontal="left"/>
    </xf>
    <xf numFmtId="0" fontId="137" fillId="0" borderId="10" xfId="473" applyFont="1" applyBorder="1"/>
    <xf numFmtId="0" fontId="138" fillId="0" borderId="10" xfId="473" applyFont="1" applyBorder="1" applyAlignment="1">
      <alignment horizontal="left"/>
    </xf>
    <xf numFmtId="0" fontId="44" fillId="0" borderId="76" xfId="0" applyFont="1" applyBorder="1"/>
    <xf numFmtId="0" fontId="135" fillId="0" borderId="76" xfId="618" applyBorder="1"/>
    <xf numFmtId="0" fontId="0" fillId="0" borderId="76" xfId="618" applyFont="1" applyBorder="1"/>
    <xf numFmtId="0" fontId="100" fillId="0" borderId="0" xfId="0" applyFont="1"/>
    <xf numFmtId="0" fontId="99" fillId="0" borderId="10" xfId="0" applyFont="1" applyBorder="1" applyAlignment="1">
      <alignment horizontal="left" vertical="center"/>
    </xf>
    <xf numFmtId="0" fontId="100" fillId="0" borderId="0" xfId="0" applyFont="1" applyAlignment="1">
      <alignment horizontal="left" shrinkToFit="1"/>
    </xf>
    <xf numFmtId="0" fontId="103" fillId="0" borderId="10" xfId="0" applyFont="1" applyBorder="1" applyAlignment="1">
      <alignment horizontal="left"/>
    </xf>
    <xf numFmtId="0" fontId="104" fillId="0" borderId="10" xfId="0" applyFont="1" applyBorder="1" applyAlignment="1">
      <alignment horizontal="left"/>
    </xf>
    <xf numFmtId="0" fontId="138" fillId="0" borderId="90" xfId="473" applyFont="1" applyBorder="1" applyAlignment="1">
      <alignment horizontal="left"/>
    </xf>
    <xf numFmtId="0" fontId="137" fillId="0" borderId="91" xfId="473" applyFont="1" applyBorder="1" applyAlignment="1">
      <alignment horizontal="left" textRotation="90" wrapText="1"/>
    </xf>
    <xf numFmtId="0" fontId="44" fillId="0" borderId="93" xfId="473" applyFont="1" applyBorder="1" applyAlignment="1">
      <alignment horizontal="center"/>
    </xf>
    <xf numFmtId="0" fontId="44" fillId="0" borderId="92" xfId="473" applyFont="1" applyBorder="1" applyAlignment="1">
      <alignment horizontal="center"/>
    </xf>
    <xf numFmtId="0" fontId="0" fillId="0" borderId="93" xfId="0" applyBorder="1" applyAlignment="1">
      <alignment horizontal="center"/>
    </xf>
    <xf numFmtId="0" fontId="157" fillId="29" borderId="94" xfId="0" applyFont="1" applyFill="1" applyBorder="1" applyAlignment="1">
      <alignment horizontal="center"/>
    </xf>
    <xf numFmtId="0" fontId="157" fillId="29" borderId="95" xfId="0" applyFont="1" applyFill="1" applyBorder="1" applyAlignment="1">
      <alignment horizontal="center"/>
    </xf>
    <xf numFmtId="0" fontId="44" fillId="0" borderId="11" xfId="473" applyFont="1" applyBorder="1" applyAlignment="1">
      <alignment horizontal="left"/>
    </xf>
    <xf numFmtId="0" fontId="44" fillId="0" borderId="96" xfId="473" applyFont="1" applyBorder="1" applyAlignment="1">
      <alignment horizontal="left"/>
    </xf>
    <xf numFmtId="0" fontId="44" fillId="0" borderId="82" xfId="473" applyFont="1" applyBorder="1" applyAlignment="1">
      <alignment horizontal="center"/>
    </xf>
    <xf numFmtId="0" fontId="44" fillId="0" borderId="24" xfId="0" applyFont="1" applyBorder="1"/>
    <xf numFmtId="0" fontId="13" fillId="0" borderId="0" xfId="473" applyFont="1"/>
    <xf numFmtId="0" fontId="136" fillId="0" borderId="12" xfId="473" applyFont="1" applyBorder="1" applyAlignment="1">
      <alignment horizontal="left"/>
    </xf>
    <xf numFmtId="0" fontId="138" fillId="0" borderId="12" xfId="473" applyFont="1" applyBorder="1" applyAlignment="1">
      <alignment horizontal="left"/>
    </xf>
    <xf numFmtId="0" fontId="137" fillId="0" borderId="76" xfId="473" applyFont="1" applyBorder="1"/>
    <xf numFmtId="0" fontId="136" fillId="0" borderId="76" xfId="473" applyFont="1" applyBorder="1" applyAlignment="1">
      <alignment horizontal="center"/>
    </xf>
    <xf numFmtId="0" fontId="135" fillId="0" borderId="76" xfId="0" applyFont="1" applyBorder="1" applyAlignment="1">
      <alignment horizontal="center"/>
    </xf>
    <xf numFmtId="0" fontId="137" fillId="0" borderId="101" xfId="473" applyFont="1" applyBorder="1"/>
    <xf numFmtId="0" fontId="44" fillId="0" borderId="37" xfId="0" applyFont="1" applyBorder="1"/>
    <xf numFmtId="0" fontId="172" fillId="0" borderId="0" xfId="0" applyFont="1"/>
    <xf numFmtId="0" fontId="102" fillId="0" borderId="48" xfId="0" applyFont="1" applyBorder="1" applyAlignment="1">
      <alignment horizontal="center"/>
    </xf>
    <xf numFmtId="0" fontId="102" fillId="0" borderId="10" xfId="0" applyFont="1" applyBorder="1" applyAlignment="1">
      <alignment horizontal="center"/>
    </xf>
    <xf numFmtId="0" fontId="100" fillId="0" borderId="0" xfId="0" applyFont="1" applyAlignment="1">
      <alignment horizontal="center" shrinkToFit="1"/>
    </xf>
    <xf numFmtId="0" fontId="101" fillId="0" borderId="0" xfId="0" applyFont="1" applyAlignment="1">
      <alignment horizontal="center"/>
    </xf>
    <xf numFmtId="0" fontId="99" fillId="0" borderId="10" xfId="0" applyFont="1" applyBorder="1" applyAlignment="1">
      <alignment horizontal="center" vertical="center"/>
    </xf>
    <xf numFmtId="0" fontId="100" fillId="0" borderId="0" xfId="0" applyFont="1" applyAlignment="1">
      <alignment horizontal="center"/>
    </xf>
    <xf numFmtId="0" fontId="99" fillId="0" borderId="0" xfId="0" applyFont="1" applyAlignment="1">
      <alignment horizontal="center"/>
    </xf>
    <xf numFmtId="0" fontId="157" fillId="0" borderId="11" xfId="0" applyFont="1" applyBorder="1" applyAlignment="1">
      <alignment horizontal="left"/>
    </xf>
    <xf numFmtId="0" fontId="64" fillId="0" borderId="76" xfId="618" applyFont="1" applyBorder="1"/>
    <xf numFmtId="0" fontId="135" fillId="0" borderId="92" xfId="0" applyFont="1" applyBorder="1"/>
    <xf numFmtId="0" fontId="135" fillId="0" borderId="102" xfId="0" applyFont="1" applyBorder="1"/>
    <xf numFmtId="0" fontId="44" fillId="0" borderId="0" xfId="473" applyFont="1" applyAlignment="1">
      <alignment horizontal="center"/>
    </xf>
    <xf numFmtId="0" fontId="44" fillId="0" borderId="0" xfId="473" applyFont="1" applyAlignment="1">
      <alignment horizontal="left"/>
    </xf>
    <xf numFmtId="0" fontId="136" fillId="0" borderId="76" xfId="473" applyFont="1" applyBorder="1" applyAlignment="1">
      <alignment horizontal="left"/>
    </xf>
    <xf numFmtId="0" fontId="44" fillId="0" borderId="11" xfId="0" applyFont="1" applyBorder="1" applyAlignment="1">
      <alignment horizontal="left"/>
    </xf>
    <xf numFmtId="0" fontId="140" fillId="0" borderId="103" xfId="473" applyFont="1" applyBorder="1" applyAlignment="1">
      <alignment horizontal="left"/>
    </xf>
    <xf numFmtId="0" fontId="138" fillId="0" borderId="104" xfId="473" applyFont="1" applyBorder="1" applyAlignment="1">
      <alignment horizontal="left"/>
    </xf>
    <xf numFmtId="0" fontId="44" fillId="0" borderId="0" xfId="473" applyFont="1"/>
    <xf numFmtId="0" fontId="44" fillId="0" borderId="92" xfId="473" applyFont="1" applyBorder="1" applyAlignment="1">
      <alignment horizontal="center" vertical="center"/>
    </xf>
    <xf numFmtId="0" fontId="44" fillId="0" borderId="102" xfId="473" applyFont="1" applyBorder="1" applyAlignment="1">
      <alignment horizontal="center"/>
    </xf>
    <xf numFmtId="0" fontId="44" fillId="0" borderId="105" xfId="473" applyFont="1" applyBorder="1"/>
    <xf numFmtId="0" fontId="44" fillId="0" borderId="106" xfId="473" applyFont="1" applyBorder="1" applyAlignment="1">
      <alignment horizontal="left"/>
    </xf>
    <xf numFmtId="0" fontId="44" fillId="0" borderId="100" xfId="473" applyFont="1" applyBorder="1" applyAlignment="1">
      <alignment horizontal="left"/>
    </xf>
    <xf numFmtId="0" fontId="136" fillId="0" borderId="107" xfId="473" applyFont="1" applyBorder="1" applyAlignment="1">
      <alignment horizontal="left"/>
    </xf>
    <xf numFmtId="0" fontId="138" fillId="0" borderId="108" xfId="473" applyFont="1" applyBorder="1" applyAlignment="1">
      <alignment horizontal="left"/>
    </xf>
    <xf numFmtId="0" fontId="138" fillId="0" borderId="109" xfId="473" applyFont="1" applyBorder="1" applyAlignment="1">
      <alignment horizontal="left"/>
    </xf>
    <xf numFmtId="0" fontId="136" fillId="0" borderId="92" xfId="473" applyFont="1" applyBorder="1" applyAlignment="1">
      <alignment horizontal="left"/>
    </xf>
    <xf numFmtId="0" fontId="79" fillId="0" borderId="110" xfId="618" applyFont="1" applyBorder="1" applyAlignment="1">
      <alignment horizontal="left"/>
    </xf>
    <xf numFmtId="0" fontId="137" fillId="0" borderId="105" xfId="473" applyFont="1" applyBorder="1"/>
    <xf numFmtId="0" fontId="135" fillId="0" borderId="111" xfId="0" applyFont="1" applyBorder="1"/>
    <xf numFmtId="0" fontId="79" fillId="29" borderId="10" xfId="532" applyFont="1" applyFill="1" applyBorder="1" applyAlignment="1">
      <alignment horizontal="left"/>
    </xf>
    <xf numFmtId="49" fontId="44" fillId="0" borderId="11" xfId="473" applyNumberFormat="1" applyFont="1" applyBorder="1" applyAlignment="1">
      <alignment horizontal="left"/>
    </xf>
    <xf numFmtId="49" fontId="44" fillId="0" borderId="96" xfId="473" applyNumberFormat="1" applyFont="1" applyBorder="1" applyAlignment="1">
      <alignment horizontal="left"/>
    </xf>
    <xf numFmtId="0" fontId="97" fillId="0" borderId="10" xfId="592" applyFont="1" applyBorder="1" applyAlignment="1">
      <alignment horizontal="center"/>
    </xf>
    <xf numFmtId="0" fontId="97" fillId="0" borderId="10" xfId="0" applyFont="1" applyBorder="1" applyAlignment="1">
      <alignment horizontal="center"/>
    </xf>
    <xf numFmtId="0" fontId="98" fillId="0" borderId="10" xfId="592" applyFont="1" applyBorder="1" applyAlignment="1">
      <alignment horizontal="center"/>
    </xf>
    <xf numFmtId="0" fontId="64" fillId="0" borderId="0" xfId="447" applyFont="1" applyAlignment="1">
      <alignment horizontal="center"/>
    </xf>
    <xf numFmtId="0" fontId="98" fillId="0" borderId="0" xfId="592" applyFont="1" applyAlignment="1">
      <alignment horizontal="center"/>
    </xf>
    <xf numFmtId="0" fontId="0" fillId="30" borderId="76" xfId="0" applyFill="1" applyBorder="1"/>
    <xf numFmtId="0" fontId="61" fillId="30" borderId="76" xfId="0" applyFont="1" applyFill="1" applyBorder="1"/>
    <xf numFmtId="0" fontId="0" fillId="31" borderId="76" xfId="0" applyFill="1" applyBorder="1"/>
    <xf numFmtId="0" fontId="61" fillId="31" borderId="76" xfId="0" applyFont="1" applyFill="1" applyBorder="1"/>
    <xf numFmtId="0" fontId="0" fillId="32" borderId="76" xfId="0" applyFill="1" applyBorder="1"/>
    <xf numFmtId="0" fontId="61" fillId="32" borderId="76" xfId="0" applyFont="1" applyFill="1" applyBorder="1"/>
    <xf numFmtId="0" fontId="0" fillId="33" borderId="76" xfId="0" applyFill="1" applyBorder="1"/>
    <xf numFmtId="0" fontId="61" fillId="33" borderId="76" xfId="0" applyFont="1" applyFill="1" applyBorder="1"/>
    <xf numFmtId="0" fontId="0" fillId="34" borderId="76" xfId="0" applyFill="1" applyBorder="1"/>
    <xf numFmtId="0" fontId="30" fillId="0" borderId="37" xfId="0" applyFont="1" applyBorder="1" applyAlignment="1">
      <alignment horizontal="right"/>
    </xf>
    <xf numFmtId="0" fontId="30" fillId="0" borderId="0" xfId="0" applyFont="1" applyAlignment="1">
      <alignment horizontal="right" wrapText="1"/>
    </xf>
    <xf numFmtId="0" fontId="30" fillId="0" borderId="0" xfId="0" applyFont="1" applyAlignment="1">
      <alignment horizontal="right"/>
    </xf>
    <xf numFmtId="0" fontId="140" fillId="0" borderId="89" xfId="473" applyFont="1" applyBorder="1" applyAlignment="1">
      <alignment horizontal="left"/>
    </xf>
    <xf numFmtId="0" fontId="44" fillId="0" borderId="97" xfId="473" applyFont="1" applyBorder="1" applyAlignment="1">
      <alignment horizontal="center"/>
    </xf>
    <xf numFmtId="0" fontId="44" fillId="0" borderId="98" xfId="473" applyFont="1" applyBorder="1"/>
    <xf numFmtId="0" fontId="44" fillId="0" borderId="99" xfId="473" applyFont="1" applyBorder="1" applyAlignment="1">
      <alignment horizontal="center"/>
    </xf>
    <xf numFmtId="0" fontId="44" fillId="0" borderId="100" xfId="473" applyFont="1" applyBorder="1"/>
    <xf numFmtId="0" fontId="157" fillId="29" borderId="92" xfId="0" applyFont="1" applyFill="1" applyBorder="1" applyAlignment="1">
      <alignment horizontal="center"/>
    </xf>
    <xf numFmtId="0" fontId="44" fillId="0" borderId="12" xfId="0" applyFont="1" applyBorder="1"/>
    <xf numFmtId="0" fontId="157" fillId="0" borderId="12" xfId="0" applyFont="1" applyBorder="1" applyAlignment="1">
      <alignment horizontal="center"/>
    </xf>
    <xf numFmtId="0" fontId="44" fillId="0" borderId="0" xfId="0" applyFont="1" applyAlignment="1">
      <alignment horizontal="center"/>
    </xf>
    <xf numFmtId="0" fontId="173" fillId="0" borderId="76" xfId="0" applyFont="1" applyBorder="1" applyAlignment="1">
      <alignment horizontal="center"/>
    </xf>
    <xf numFmtId="0" fontId="44" fillId="0" borderId="12" xfId="0" applyFont="1" applyBorder="1" applyAlignment="1">
      <alignment horizontal="center"/>
    </xf>
    <xf numFmtId="0" fontId="44" fillId="0" borderId="76" xfId="0" applyFont="1" applyBorder="1" applyAlignment="1">
      <alignment horizontal="center"/>
    </xf>
    <xf numFmtId="0" fontId="44" fillId="0" borderId="10" xfId="473" applyFont="1" applyBorder="1" applyAlignment="1">
      <alignment horizontal="center"/>
    </xf>
    <xf numFmtId="0" fontId="44" fillId="0" borderId="76" xfId="473" applyFont="1" applyBorder="1" applyAlignment="1">
      <alignment horizontal="center"/>
    </xf>
    <xf numFmtId="0" fontId="44" fillId="0" borderId="12" xfId="473" applyFont="1" applyBorder="1" applyAlignment="1">
      <alignment horizontal="center"/>
    </xf>
    <xf numFmtId="0" fontId="44" fillId="0" borderId="74" xfId="473" applyFont="1" applyBorder="1" applyAlignment="1">
      <alignment horizontal="center"/>
    </xf>
    <xf numFmtId="0" fontId="173" fillId="0" borderId="0" xfId="0" applyFont="1" applyAlignment="1">
      <alignment horizontal="center"/>
    </xf>
    <xf numFmtId="0" fontId="137" fillId="0" borderId="12" xfId="473" applyFont="1" applyBorder="1"/>
    <xf numFmtId="0" fontId="137" fillId="0" borderId="0" xfId="473" applyFont="1"/>
    <xf numFmtId="0" fontId="136" fillId="0" borderId="12" xfId="473" applyFont="1" applyBorder="1" applyAlignment="1">
      <alignment horizontal="center"/>
    </xf>
    <xf numFmtId="0" fontId="20" fillId="0" borderId="14" xfId="0" applyFont="1" applyBorder="1"/>
    <xf numFmtId="0" fontId="175" fillId="0" borderId="0" xfId="1016" applyFont="1"/>
    <xf numFmtId="0" fontId="176" fillId="0" borderId="0" xfId="1016" applyFont="1"/>
    <xf numFmtId="0" fontId="177" fillId="0" borderId="0" xfId="1016" applyFont="1"/>
    <xf numFmtId="0" fontId="177" fillId="0" borderId="0" xfId="1016" applyFont="1" applyAlignment="1">
      <alignment horizontal="left"/>
    </xf>
    <xf numFmtId="0" fontId="180" fillId="0" borderId="0" xfId="1016" applyFont="1" applyAlignment="1">
      <alignment horizontal="left"/>
    </xf>
    <xf numFmtId="0" fontId="178" fillId="0" borderId="0" xfId="1016" applyFont="1" applyAlignment="1">
      <alignment horizontal="left" shrinkToFit="1"/>
    </xf>
    <xf numFmtId="0" fontId="181" fillId="0" borderId="128" xfId="1016" applyFont="1" applyBorder="1" applyAlignment="1">
      <alignment horizontal="left"/>
    </xf>
    <xf numFmtId="0" fontId="177" fillId="0" borderId="128" xfId="1016" applyFont="1" applyBorder="1" applyAlignment="1">
      <alignment horizontal="left"/>
    </xf>
    <xf numFmtId="0" fontId="184" fillId="0" borderId="128" xfId="1016" applyFont="1" applyBorder="1" applyAlignment="1">
      <alignment horizontal="left"/>
    </xf>
    <xf numFmtId="0" fontId="185" fillId="0" borderId="128" xfId="1016" applyFont="1" applyBorder="1" applyAlignment="1">
      <alignment horizontal="left" textRotation="90" wrapText="1"/>
    </xf>
    <xf numFmtId="0" fontId="185" fillId="0" borderId="0" xfId="1016" applyFont="1" applyAlignment="1">
      <alignment horizontal="left" textRotation="90" wrapText="1"/>
    </xf>
    <xf numFmtId="0" fontId="177" fillId="0" borderId="0" xfId="1016" applyFont="1" applyAlignment="1">
      <alignment horizontal="left" textRotation="90" wrapText="1"/>
    </xf>
    <xf numFmtId="0" fontId="186" fillId="0" borderId="0" xfId="1016" applyFont="1" applyAlignment="1">
      <alignment horizontal="left"/>
    </xf>
    <xf numFmtId="0" fontId="187" fillId="0" borderId="128" xfId="1016" applyFont="1" applyBorder="1" applyAlignment="1">
      <alignment horizontal="center"/>
    </xf>
    <xf numFmtId="0" fontId="187" fillId="0" borderId="128" xfId="1016" applyFont="1" applyBorder="1" applyAlignment="1">
      <alignment horizontal="left"/>
    </xf>
    <xf numFmtId="0" fontId="188" fillId="0" borderId="0" xfId="1016" applyFont="1" applyAlignment="1">
      <alignment horizontal="left"/>
    </xf>
    <xf numFmtId="171" fontId="177" fillId="0" borderId="0" xfId="1016" applyNumberFormat="1" applyFont="1" applyAlignment="1">
      <alignment horizontal="left"/>
    </xf>
    <xf numFmtId="0" fontId="189" fillId="0" borderId="128" xfId="1016" applyFont="1" applyBorder="1" applyAlignment="1">
      <alignment horizontal="center"/>
    </xf>
    <xf numFmtId="49" fontId="177" fillId="0" borderId="0" xfId="1016" applyNumberFormat="1" applyFont="1" applyAlignment="1">
      <alignment horizontal="left"/>
    </xf>
    <xf numFmtId="0" fontId="189" fillId="0" borderId="128" xfId="1016" applyFont="1" applyBorder="1" applyAlignment="1">
      <alignment horizontal="left"/>
    </xf>
    <xf numFmtId="0" fontId="189" fillId="0" borderId="128" xfId="1016" applyFont="1" applyBorder="1"/>
    <xf numFmtId="0" fontId="190" fillId="0" borderId="0" xfId="1016" applyFont="1" applyAlignment="1">
      <alignment horizontal="left"/>
    </xf>
    <xf numFmtId="0" fontId="135" fillId="0" borderId="0" xfId="0" applyFont="1" applyAlignment="1">
      <alignment textRotation="90" wrapText="1"/>
    </xf>
    <xf numFmtId="49" fontId="135" fillId="0" borderId="0" xfId="0" applyNumberFormat="1" applyFont="1"/>
    <xf numFmtId="0" fontId="79" fillId="0" borderId="10" xfId="0" applyFont="1" applyBorder="1" applyAlignment="1">
      <alignment wrapText="1"/>
    </xf>
    <xf numFmtId="0" fontId="79" fillId="0" borderId="24" xfId="0" applyFont="1" applyBorder="1" applyAlignment="1">
      <alignment wrapText="1"/>
    </xf>
    <xf numFmtId="0" fontId="79" fillId="0" borderId="94" xfId="0" applyFont="1" applyBorder="1" applyAlignment="1">
      <alignment horizontal="right"/>
    </xf>
    <xf numFmtId="0" fontId="135" fillId="0" borderId="110" xfId="0" applyFont="1" applyBorder="1" applyAlignment="1">
      <alignment horizontal="center"/>
    </xf>
    <xf numFmtId="0" fontId="0" fillId="0" borderId="111" xfId="0" applyBorder="1" applyAlignment="1">
      <alignment horizontal="center"/>
    </xf>
    <xf numFmtId="0" fontId="79" fillId="0" borderId="137" xfId="0" applyFont="1" applyBorder="1" applyAlignment="1">
      <alignment horizontal="right"/>
    </xf>
    <xf numFmtId="0" fontId="132" fillId="0" borderId="103" xfId="0" applyFont="1" applyBorder="1"/>
    <xf numFmtId="0" fontId="133" fillId="0" borderId="104" xfId="0" applyFont="1" applyBorder="1"/>
    <xf numFmtId="0" fontId="133" fillId="0" borderId="138" xfId="0" applyFont="1" applyBorder="1" applyAlignment="1">
      <alignment horizontal="left"/>
    </xf>
    <xf numFmtId="0" fontId="0" fillId="0" borderId="109" xfId="0" applyBorder="1" applyAlignment="1">
      <alignment horizontal="center"/>
    </xf>
    <xf numFmtId="0" fontId="79" fillId="0" borderId="139" xfId="0" applyFont="1" applyBorder="1" applyAlignment="1">
      <alignment horizontal="right"/>
    </xf>
    <xf numFmtId="0" fontId="79" fillId="0" borderId="140" xfId="0" applyFont="1" applyBorder="1" applyAlignment="1">
      <alignment horizontal="right"/>
    </xf>
    <xf numFmtId="0" fontId="79" fillId="0" borderId="141" xfId="0" applyFont="1" applyBorder="1" applyAlignment="1">
      <alignment wrapText="1"/>
    </xf>
    <xf numFmtId="0" fontId="79" fillId="0" borderId="141" xfId="0" applyFont="1" applyBorder="1"/>
    <xf numFmtId="0" fontId="79" fillId="0" borderId="142" xfId="0" applyFont="1" applyBorder="1" applyAlignment="1">
      <alignment horizontal="center"/>
    </xf>
    <xf numFmtId="0" fontId="79" fillId="0" borderId="143" xfId="0" applyFont="1" applyBorder="1" applyAlignment="1">
      <alignment horizontal="center"/>
    </xf>
    <xf numFmtId="0" fontId="135" fillId="0" borderId="63" xfId="0" applyFont="1" applyBorder="1"/>
    <xf numFmtId="0" fontId="135" fillId="0" borderId="22" xfId="0" applyFont="1" applyBorder="1"/>
    <xf numFmtId="0" fontId="135" fillId="0" borderId="65" xfId="0" applyFont="1" applyBorder="1"/>
    <xf numFmtId="3" fontId="0" fillId="0" borderId="58" xfId="0" applyNumberFormat="1" applyBorder="1"/>
    <xf numFmtId="3" fontId="0" fillId="0" borderId="0" xfId="0" applyNumberFormat="1" applyAlignment="1">
      <alignment wrapText="1"/>
    </xf>
    <xf numFmtId="0" fontId="20" fillId="0" borderId="29" xfId="271" applyBorder="1" applyAlignment="1" applyProtection="1"/>
    <xf numFmtId="0" fontId="132" fillId="0" borderId="71" xfId="0" applyFont="1" applyBorder="1"/>
    <xf numFmtId="0" fontId="133" fillId="0" borderId="50" xfId="0" applyFont="1" applyBorder="1"/>
    <xf numFmtId="0" fontId="133" fillId="0" borderId="72" xfId="0" applyFont="1" applyBorder="1"/>
    <xf numFmtId="0" fontId="79" fillId="0" borderId="144" xfId="0" applyFont="1" applyBorder="1" applyAlignment="1">
      <alignment horizontal="right"/>
    </xf>
    <xf numFmtId="0" fontId="79" fillId="0" borderId="102" xfId="0" applyFont="1" applyBorder="1" applyAlignment="1">
      <alignment horizontal="right"/>
    </xf>
    <xf numFmtId="0" fontId="79" fillId="0" borderId="143" xfId="0" applyFont="1" applyBorder="1" applyAlignment="1">
      <alignment wrapText="1"/>
    </xf>
    <xf numFmtId="0" fontId="79" fillId="0" borderId="143" xfId="0" applyFont="1" applyBorder="1"/>
    <xf numFmtId="0" fontId="79" fillId="0" borderId="24" xfId="0" applyFont="1" applyBorder="1" applyAlignment="1">
      <alignment horizontal="center" wrapText="1"/>
    </xf>
    <xf numFmtId="0" fontId="135" fillId="0" borderId="49" xfId="0" applyFont="1" applyBorder="1"/>
    <xf numFmtId="0" fontId="135" fillId="0" borderId="19" xfId="0" applyFont="1" applyBorder="1"/>
    <xf numFmtId="3" fontId="0" fillId="0" borderId="33" xfId="0" applyNumberFormat="1" applyBorder="1"/>
    <xf numFmtId="0" fontId="79" fillId="0" borderId="105" xfId="0" applyFont="1" applyBorder="1" applyAlignment="1">
      <alignment wrapText="1"/>
    </xf>
    <xf numFmtId="0" fontId="79" fillId="0" borderId="105" xfId="0" applyFont="1" applyBorder="1"/>
    <xf numFmtId="0" fontId="79" fillId="0" borderId="105" xfId="0" applyFont="1" applyBorder="1" applyAlignment="1">
      <alignment horizontal="center"/>
    </xf>
    <xf numFmtId="0" fontId="79" fillId="0" borderId="0" xfId="0" applyFont="1" applyAlignment="1">
      <alignment horizontal="right"/>
    </xf>
    <xf numFmtId="0" fontId="79" fillId="0" borderId="0" xfId="0" applyFont="1" applyAlignment="1">
      <alignment wrapText="1"/>
    </xf>
    <xf numFmtId="0" fontId="0" fillId="0" borderId="110" xfId="0" applyBorder="1" applyAlignment="1">
      <alignment horizontal="center"/>
    </xf>
    <xf numFmtId="0" fontId="58" fillId="0" borderId="111" xfId="0" applyFont="1" applyBorder="1" applyAlignment="1">
      <alignment horizontal="center"/>
    </xf>
    <xf numFmtId="0" fontId="0" fillId="0" borderId="63" xfId="0" applyBorder="1"/>
    <xf numFmtId="14" fontId="135" fillId="0" borderId="0" xfId="0" applyNumberFormat="1" applyFont="1"/>
    <xf numFmtId="0" fontId="64" fillId="0" borderId="94" xfId="0" applyFont="1" applyBorder="1" applyAlignment="1">
      <alignment horizontal="right"/>
    </xf>
    <xf numFmtId="0" fontId="64" fillId="0" borderId="10" xfId="0" applyFont="1" applyBorder="1" applyAlignment="1">
      <alignment wrapText="1"/>
    </xf>
    <xf numFmtId="0" fontId="64" fillId="0" borderId="10" xfId="0" applyFont="1" applyBorder="1"/>
    <xf numFmtId="0" fontId="64" fillId="0" borderId="24" xfId="618" applyFont="1" applyBorder="1" applyAlignment="1">
      <alignment horizontal="center"/>
    </xf>
    <xf numFmtId="0" fontId="81" fillId="0" borderId="77" xfId="0" applyFont="1" applyBorder="1" applyAlignment="1">
      <alignment horizontal="left"/>
    </xf>
    <xf numFmtId="0" fontId="90" fillId="0" borderId="77" xfId="0" applyFont="1" applyBorder="1" applyAlignment="1">
      <alignment horizontal="left"/>
    </xf>
    <xf numFmtId="0" fontId="79" fillId="0" borderId="77" xfId="0" applyFont="1" applyBorder="1" applyAlignment="1">
      <alignment horizontal="left" textRotation="90" wrapText="1"/>
    </xf>
    <xf numFmtId="0" fontId="0" fillId="0" borderId="0" xfId="0" applyAlignment="1">
      <alignment horizontal="left" textRotation="90" wrapText="1"/>
    </xf>
    <xf numFmtId="0" fontId="64" fillId="0" borderId="107" xfId="0" applyFont="1" applyBorder="1" applyAlignment="1">
      <alignment horizontal="center"/>
    </xf>
    <xf numFmtId="0" fontId="64" fillId="0" borderId="109" xfId="0" applyFont="1" applyBorder="1" applyAlignment="1">
      <alignment horizontal="center"/>
    </xf>
    <xf numFmtId="0" fontId="64" fillId="0" borderId="92" xfId="0" applyFont="1" applyBorder="1" applyAlignment="1">
      <alignment horizontal="center"/>
    </xf>
    <xf numFmtId="0" fontId="79" fillId="0" borderId="76" xfId="0" applyFont="1" applyBorder="1" applyAlignment="1">
      <alignment horizontal="left"/>
    </xf>
    <xf numFmtId="0" fontId="64" fillId="0" borderId="110" xfId="0" applyFont="1" applyBorder="1" applyAlignment="1">
      <alignment horizontal="center"/>
    </xf>
    <xf numFmtId="0" fontId="64" fillId="0" borderId="79" xfId="0" applyFont="1" applyBorder="1" applyAlignment="1">
      <alignment horizontal="left"/>
    </xf>
    <xf numFmtId="0" fontId="64" fillId="0" borderId="145" xfId="0" applyFont="1" applyBorder="1" applyAlignment="1">
      <alignment horizontal="center"/>
    </xf>
    <xf numFmtId="0" fontId="64" fillId="0" borderId="92" xfId="0" applyFont="1" applyBorder="1" applyAlignment="1">
      <alignment horizontal="left"/>
    </xf>
    <xf numFmtId="0" fontId="64" fillId="0" borderId="110" xfId="0" applyFont="1" applyBorder="1" applyAlignment="1">
      <alignment horizontal="left"/>
    </xf>
    <xf numFmtId="0" fontId="64" fillId="0" borderId="111" xfId="0" applyFont="1" applyBorder="1" applyAlignment="1">
      <alignment horizontal="left"/>
    </xf>
    <xf numFmtId="0" fontId="0" fillId="35" borderId="0" xfId="0" applyFill="1"/>
    <xf numFmtId="0" fontId="93" fillId="0" borderId="128" xfId="0" applyFont="1" applyBorder="1" applyAlignment="1">
      <alignment horizontal="left" vertical="center"/>
    </xf>
    <xf numFmtId="0" fontId="0" fillId="0" borderId="128" xfId="0" applyBorder="1" applyAlignment="1">
      <alignment horizontal="left"/>
    </xf>
    <xf numFmtId="0" fontId="81" fillId="0" borderId="128" xfId="0" applyFont="1" applyBorder="1" applyAlignment="1">
      <alignment horizontal="left"/>
    </xf>
    <xf numFmtId="0" fontId="20" fillId="0" borderId="128" xfId="271" applyBorder="1" applyAlignment="1" applyProtection="1">
      <alignment horizontal="left"/>
    </xf>
    <xf numFmtId="0" fontId="193" fillId="0" borderId="128" xfId="0" applyFont="1" applyBorder="1" applyAlignment="1">
      <alignment horizontal="left"/>
    </xf>
    <xf numFmtId="0" fontId="0" fillId="36" borderId="128" xfId="0" applyFill="1" applyBorder="1" applyAlignment="1">
      <alignment horizontal="left"/>
    </xf>
    <xf numFmtId="0" fontId="20" fillId="36" borderId="128" xfId="271" applyFill="1" applyBorder="1" applyAlignment="1" applyProtection="1">
      <alignment horizontal="left"/>
    </xf>
    <xf numFmtId="0" fontId="193" fillId="36" borderId="128" xfId="0" applyFont="1" applyFill="1" applyBorder="1" applyAlignment="1">
      <alignment horizontal="left"/>
    </xf>
    <xf numFmtId="0" fontId="171" fillId="0" borderId="0" xfId="0" applyFont="1" applyAlignment="1">
      <alignment horizontal="left"/>
    </xf>
    <xf numFmtId="0" fontId="171" fillId="0" borderId="0" xfId="0" applyFont="1" applyAlignment="1">
      <alignment horizontal="left" textRotation="90" wrapText="1"/>
    </xf>
    <xf numFmtId="0" fontId="164" fillId="0" borderId="0" xfId="0" applyFont="1" applyAlignment="1">
      <alignment horizontal="left"/>
    </xf>
    <xf numFmtId="0" fontId="64" fillId="0" borderId="108" xfId="0" applyFont="1" applyBorder="1" applyAlignment="1">
      <alignment horizontal="left"/>
    </xf>
    <xf numFmtId="0" fontId="194" fillId="0" borderId="0" xfId="0" applyFont="1" applyAlignment="1">
      <alignment horizontal="left"/>
    </xf>
    <xf numFmtId="0" fontId="195" fillId="0" borderId="0" xfId="0" applyFont="1" applyAlignment="1">
      <alignment horizontal="left"/>
    </xf>
    <xf numFmtId="0" fontId="64" fillId="0" borderId="76" xfId="0" applyFont="1" applyBorder="1" applyAlignment="1">
      <alignment horizontal="center"/>
    </xf>
    <xf numFmtId="0" fontId="97" fillId="0" borderId="76" xfId="0" applyFont="1" applyBorder="1" applyAlignment="1">
      <alignment horizontal="left"/>
    </xf>
    <xf numFmtId="0" fontId="64" fillId="0" borderId="76" xfId="0" applyFont="1" applyBorder="1"/>
    <xf numFmtId="0" fontId="79" fillId="0" borderId="102" xfId="0" applyFont="1" applyBorder="1" applyAlignment="1">
      <alignment horizontal="left"/>
    </xf>
    <xf numFmtId="0" fontId="79" fillId="0" borderId="105" xfId="0" applyFont="1" applyBorder="1" applyAlignment="1">
      <alignment horizontal="left"/>
    </xf>
    <xf numFmtId="0" fontId="0" fillId="0" borderId="131" xfId="0" applyBorder="1" applyAlignment="1">
      <alignment horizontal="left"/>
    </xf>
    <xf numFmtId="0" fontId="90" fillId="0" borderId="131" xfId="0" applyFont="1" applyBorder="1" applyAlignment="1">
      <alignment horizontal="left"/>
    </xf>
    <xf numFmtId="0" fontId="79" fillId="0" borderId="128" xfId="0" applyFont="1" applyBorder="1" applyAlignment="1">
      <alignment horizontal="center"/>
    </xf>
    <xf numFmtId="0" fontId="79" fillId="0" borderId="128" xfId="0" applyFont="1" applyBorder="1" applyAlignment="1">
      <alignment horizontal="left"/>
    </xf>
    <xf numFmtId="0" fontId="92" fillId="0" borderId="128" xfId="0" applyFont="1" applyBorder="1" applyAlignment="1">
      <alignment horizontal="left" vertical="center"/>
    </xf>
    <xf numFmtId="0" fontId="64" fillId="0" borderId="128" xfId="0" applyFont="1" applyBorder="1" applyAlignment="1">
      <alignment horizontal="center"/>
    </xf>
    <xf numFmtId="0" fontId="64" fillId="0" borderId="128" xfId="0" applyFont="1" applyBorder="1"/>
    <xf numFmtId="0" fontId="64" fillId="0" borderId="128" xfId="0" applyFont="1" applyBorder="1" applyAlignment="1">
      <alignment horizontal="left"/>
    </xf>
    <xf numFmtId="0" fontId="98" fillId="0" borderId="128" xfId="0" applyFont="1" applyBorder="1" applyAlignment="1">
      <alignment horizontal="center"/>
    </xf>
    <xf numFmtId="0" fontId="79" fillId="0" borderId="76" xfId="0" applyFont="1" applyBorder="1" applyAlignment="1">
      <alignment horizontal="left" vertical="center"/>
    </xf>
    <xf numFmtId="0" fontId="79" fillId="0" borderId="130" xfId="0" applyFont="1" applyBorder="1" applyAlignment="1">
      <alignment horizontal="left"/>
    </xf>
    <xf numFmtId="0" fontId="28" fillId="0" borderId="12" xfId="0" applyFont="1" applyBorder="1"/>
    <xf numFmtId="0" fontId="60" fillId="0" borderId="10" xfId="0" applyFont="1" applyBorder="1" applyAlignment="1">
      <alignment horizontal="center"/>
    </xf>
    <xf numFmtId="0" fontId="28" fillId="0" borderId="10" xfId="0" applyFont="1" applyBorder="1" applyAlignment="1">
      <alignment horizontal="right"/>
    </xf>
    <xf numFmtId="0" fontId="60" fillId="0" borderId="10" xfId="447" applyFont="1" applyBorder="1" applyAlignment="1">
      <alignment horizontal="center"/>
    </xf>
    <xf numFmtId="0" fontId="135" fillId="0" borderId="10" xfId="447" applyBorder="1" applyAlignment="1">
      <alignment horizontal="right"/>
    </xf>
    <xf numFmtId="0" fontId="0" fillId="0" borderId="10" xfId="0" applyBorder="1" applyAlignment="1">
      <alignment horizontal="right"/>
    </xf>
    <xf numFmtId="0" fontId="62" fillId="0" borderId="10" xfId="0" applyFont="1" applyBorder="1" applyAlignment="1">
      <alignment horizontal="right"/>
    </xf>
    <xf numFmtId="0" fontId="60" fillId="0" borderId="0" xfId="0" applyFont="1" applyAlignment="1">
      <alignment horizontal="center"/>
    </xf>
    <xf numFmtId="0" fontId="28" fillId="0" borderId="0" xfId="0" applyFont="1" applyAlignment="1">
      <alignment horizontal="right"/>
    </xf>
    <xf numFmtId="0" fontId="10" fillId="0" borderId="0" xfId="1023"/>
    <xf numFmtId="0" fontId="135" fillId="0" borderId="0" xfId="1023" applyFont="1"/>
    <xf numFmtId="0" fontId="10" fillId="0" borderId="0" xfId="1023" applyAlignment="1">
      <alignment horizontal="left"/>
    </xf>
    <xf numFmtId="0" fontId="82" fillId="0" borderId="0" xfId="1023" applyFont="1"/>
    <xf numFmtId="0" fontId="76" fillId="0" borderId="44" xfId="1023" applyFont="1" applyBorder="1" applyAlignment="1">
      <alignment horizontal="center"/>
    </xf>
    <xf numFmtId="0" fontId="59" fillId="0" borderId="0" xfId="1023" applyFont="1"/>
    <xf numFmtId="0" fontId="81" fillId="0" borderId="54" xfId="1023" applyFont="1" applyBorder="1"/>
    <xf numFmtId="3" fontId="135" fillId="0" borderId="58" xfId="1023" applyNumberFormat="1" applyFont="1" applyBorder="1" applyAlignment="1">
      <alignment horizontal="center"/>
    </xf>
    <xf numFmtId="49" fontId="135" fillId="0" borderId="0" xfId="1023" applyNumberFormat="1" applyFont="1"/>
    <xf numFmtId="0" fontId="81" fillId="0" borderId="76" xfId="1023" applyFont="1" applyBorder="1"/>
    <xf numFmtId="0" fontId="90" fillId="0" borderId="76" xfId="1023" applyFont="1" applyBorder="1"/>
    <xf numFmtId="0" fontId="90" fillId="0" borderId="76" xfId="1023" applyFont="1" applyBorder="1" applyAlignment="1">
      <alignment horizontal="left"/>
    </xf>
    <xf numFmtId="0" fontId="90" fillId="0" borderId="21" xfId="1023" applyFont="1" applyBorder="1" applyAlignment="1">
      <alignment horizontal="left"/>
    </xf>
    <xf numFmtId="0" fontId="90" fillId="0" borderId="17" xfId="1023" applyFont="1" applyBorder="1" applyAlignment="1">
      <alignment horizontal="left"/>
    </xf>
    <xf numFmtId="0" fontId="135" fillId="0" borderId="0" xfId="1023" applyFont="1" applyAlignment="1">
      <alignment textRotation="90" wrapText="1"/>
    </xf>
    <xf numFmtId="0" fontId="135" fillId="0" borderId="0" xfId="1023" applyFont="1" applyAlignment="1">
      <alignment horizontal="center"/>
    </xf>
    <xf numFmtId="0" fontId="135" fillId="0" borderId="76" xfId="1023" applyFont="1" applyBorder="1" applyAlignment="1">
      <alignment horizontal="center"/>
    </xf>
    <xf numFmtId="0" fontId="91" fillId="0" borderId="0" xfId="1023" applyFont="1"/>
    <xf numFmtId="0" fontId="82" fillId="0" borderId="0" xfId="1023" applyFont="1" applyAlignment="1">
      <alignment wrapText="1"/>
    </xf>
    <xf numFmtId="0" fontId="64" fillId="0" borderId="0" xfId="1023" applyFont="1" applyAlignment="1">
      <alignment horizontal="center"/>
    </xf>
    <xf numFmtId="0" fontId="89" fillId="0" borderId="0" xfId="1023" applyFont="1" applyAlignment="1">
      <alignment horizontal="left"/>
    </xf>
    <xf numFmtId="0" fontId="87" fillId="0" borderId="0" xfId="1023" applyFont="1"/>
    <xf numFmtId="0" fontId="112" fillId="0" borderId="0" xfId="1023" applyFont="1"/>
    <xf numFmtId="0" fontId="113" fillId="0" borderId="0" xfId="1023" applyFont="1"/>
    <xf numFmtId="0" fontId="114" fillId="0" borderId="0" xfId="1023" applyFont="1"/>
    <xf numFmtId="0" fontId="115" fillId="0" borderId="0" xfId="1023" applyFont="1" applyAlignment="1">
      <alignment horizontal="left"/>
    </xf>
    <xf numFmtId="0" fontId="116" fillId="0" borderId="44" xfId="1023" applyFont="1" applyBorder="1"/>
    <xf numFmtId="0" fontId="116" fillId="0" borderId="44" xfId="1023" applyFont="1" applyBorder="1" applyAlignment="1">
      <alignment horizontal="center"/>
    </xf>
    <xf numFmtId="0" fontId="117" fillId="0" borderId="0" xfId="1023" applyFont="1"/>
    <xf numFmtId="0" fontId="118" fillId="0" borderId="62" xfId="1023" applyFont="1" applyBorder="1"/>
    <xf numFmtId="0" fontId="118" fillId="0" borderId="53" xfId="1023" applyFont="1" applyBorder="1"/>
    <xf numFmtId="0" fontId="118" fillId="0" borderId="54" xfId="1023" applyFont="1" applyBorder="1"/>
    <xf numFmtId="0" fontId="86" fillId="0" borderId="69" xfId="1023" applyFont="1" applyBorder="1"/>
    <xf numFmtId="0" fontId="117" fillId="0" borderId="0" xfId="1023" applyFont="1" applyAlignment="1">
      <alignment horizontal="center"/>
    </xf>
    <xf numFmtId="0" fontId="118" fillId="0" borderId="10" xfId="1023" applyFont="1" applyBorder="1"/>
    <xf numFmtId="0" fontId="121" fillId="0" borderId="10" xfId="1023" applyFont="1" applyBorder="1"/>
    <xf numFmtId="0" fontId="87" fillId="0" borderId="10" xfId="1023" applyFont="1" applyBorder="1" applyAlignment="1">
      <alignment horizontal="center"/>
    </xf>
    <xf numFmtId="0" fontId="87" fillId="0" borderId="10" xfId="1023" applyFont="1" applyBorder="1"/>
    <xf numFmtId="0" fontId="87" fillId="0" borderId="37" xfId="1023" applyFont="1" applyBorder="1" applyAlignment="1">
      <alignment horizontal="left"/>
    </xf>
    <xf numFmtId="0" fontId="113" fillId="0" borderId="76" xfId="1023" applyFont="1" applyBorder="1"/>
    <xf numFmtId="0" fontId="115" fillId="0" borderId="10" xfId="1023" applyFont="1" applyBorder="1"/>
    <xf numFmtId="0" fontId="122" fillId="0" borderId="76" xfId="1023" applyFont="1" applyBorder="1"/>
    <xf numFmtId="0" fontId="117" fillId="0" borderId="76" xfId="1023" applyFont="1" applyBorder="1" applyAlignment="1">
      <alignment horizontal="center"/>
    </xf>
    <xf numFmtId="0" fontId="114" fillId="0" borderId="0" xfId="1023" applyFont="1" applyAlignment="1">
      <alignment wrapText="1"/>
    </xf>
    <xf numFmtId="0" fontId="122" fillId="0" borderId="0" xfId="1023" applyFont="1"/>
    <xf numFmtId="0" fontId="117" fillId="0" borderId="44" xfId="1023" applyFont="1" applyBorder="1" applyAlignment="1">
      <alignment horizontal="center"/>
    </xf>
    <xf numFmtId="0" fontId="81" fillId="0" borderId="45" xfId="1023" applyFont="1" applyBorder="1"/>
    <xf numFmtId="0" fontId="118" fillId="0" borderId="49" xfId="1023" applyFont="1" applyBorder="1"/>
    <xf numFmtId="0" fontId="118" fillId="0" borderId="52" xfId="1023" applyFont="1" applyBorder="1"/>
    <xf numFmtId="3" fontId="113" fillId="0" borderId="76" xfId="1023" applyNumberFormat="1" applyFont="1" applyBorder="1" applyAlignment="1">
      <alignment horizontal="center"/>
    </xf>
    <xf numFmtId="0" fontId="118" fillId="0" borderId="34" xfId="1023" applyFont="1" applyBorder="1"/>
    <xf numFmtId="0" fontId="118" fillId="0" borderId="146" xfId="1023" applyFont="1" applyBorder="1"/>
    <xf numFmtId="0" fontId="118" fillId="0" borderId="147" xfId="1023" applyFont="1" applyBorder="1"/>
    <xf numFmtId="0" fontId="13" fillId="0" borderId="22" xfId="1023" applyFont="1" applyBorder="1" applyAlignment="1">
      <alignment wrapText="1"/>
    </xf>
    <xf numFmtId="3" fontId="13" fillId="0" borderId="0" xfId="1023" applyNumberFormat="1" applyFont="1"/>
    <xf numFmtId="0" fontId="13" fillId="0" borderId="22" xfId="1023" applyFont="1" applyBorder="1" applyAlignment="1">
      <alignment horizontal="center" wrapText="1"/>
    </xf>
    <xf numFmtId="0" fontId="84" fillId="0" borderId="22" xfId="1023" applyFont="1" applyBorder="1" applyAlignment="1">
      <alignment wrapText="1"/>
    </xf>
    <xf numFmtId="0" fontId="120" fillId="0" borderId="46" xfId="1023" applyFont="1" applyBorder="1" applyAlignment="1">
      <alignment wrapText="1"/>
    </xf>
    <xf numFmtId="0" fontId="119" fillId="0" borderId="46" xfId="1023" applyFont="1" applyBorder="1" applyAlignment="1">
      <alignment wrapText="1"/>
    </xf>
    <xf numFmtId="0" fontId="85" fillId="0" borderId="96" xfId="1023" applyFont="1" applyBorder="1" applyAlignment="1">
      <alignment horizontal="center"/>
    </xf>
    <xf numFmtId="0" fontId="84" fillId="0" borderId="76" xfId="1023" applyFont="1" applyBorder="1" applyAlignment="1">
      <alignment wrapText="1"/>
    </xf>
    <xf numFmtId="0" fontId="13" fillId="0" borderId="76" xfId="1023" applyFont="1" applyBorder="1" applyAlignment="1">
      <alignment horizontal="left" wrapText="1"/>
    </xf>
    <xf numFmtId="0" fontId="84" fillId="0" borderId="76" xfId="1023" applyFont="1" applyBorder="1" applyAlignment="1">
      <alignment horizontal="center" wrapText="1"/>
    </xf>
    <xf numFmtId="0" fontId="13" fillId="0" borderId="76" xfId="1023" applyFont="1" applyBorder="1" applyAlignment="1">
      <alignment wrapText="1"/>
    </xf>
    <xf numFmtId="0" fontId="13" fillId="0" borderId="76" xfId="1023" applyFont="1" applyBorder="1" applyAlignment="1">
      <alignment horizontal="right" wrapText="1"/>
    </xf>
    <xf numFmtId="0" fontId="197" fillId="0" borderId="76" xfId="1023" applyFont="1" applyBorder="1" applyAlignment="1">
      <alignment horizontal="left"/>
    </xf>
    <xf numFmtId="0" fontId="197" fillId="0" borderId="76" xfId="1023" applyFont="1" applyBorder="1"/>
    <xf numFmtId="0" fontId="197" fillId="0" borderId="76" xfId="1023" applyFont="1" applyBorder="1" applyAlignment="1">
      <alignment horizontal="right"/>
    </xf>
    <xf numFmtId="0" fontId="154" fillId="0" borderId="22" xfId="276" applyBorder="1" applyAlignment="1" applyProtection="1">
      <alignment wrapText="1"/>
    </xf>
    <xf numFmtId="0" fontId="135" fillId="0" borderId="25" xfId="0" applyFont="1" applyBorder="1"/>
    <xf numFmtId="3" fontId="135" fillId="0" borderId="58" xfId="0" applyNumberFormat="1" applyFont="1" applyBorder="1" applyAlignment="1">
      <alignment horizontal="center"/>
    </xf>
    <xf numFmtId="0" fontId="114" fillId="0" borderId="86" xfId="0" applyFont="1" applyBorder="1" applyAlignment="1">
      <alignment wrapText="1"/>
    </xf>
    <xf numFmtId="0" fontId="135" fillId="0" borderId="0" xfId="0" applyFont="1" applyAlignment="1">
      <alignment horizontal="center"/>
    </xf>
    <xf numFmtId="0" fontId="90" fillId="0" borderId="76" xfId="0" applyFont="1" applyBorder="1" applyAlignment="1">
      <alignment horizontal="center"/>
    </xf>
    <xf numFmtId="0" fontId="81" fillId="0" borderId="76" xfId="0" applyFont="1" applyBorder="1" applyAlignment="1">
      <alignment horizontal="center"/>
    </xf>
    <xf numFmtId="0" fontId="87" fillId="37" borderId="0" xfId="0" applyFont="1" applyFill="1"/>
    <xf numFmtId="0" fontId="20" fillId="0" borderId="14" xfId="271" applyBorder="1" applyAlignment="1" applyProtection="1"/>
    <xf numFmtId="0" fontId="116" fillId="0" borderId="46" xfId="0" applyFont="1" applyBorder="1"/>
    <xf numFmtId="0" fontId="116" fillId="0" borderId="47" xfId="0" applyFont="1" applyBorder="1"/>
    <xf numFmtId="0" fontId="116" fillId="0" borderId="70" xfId="0" applyFont="1" applyBorder="1"/>
    <xf numFmtId="3" fontId="30" fillId="0" borderId="0" xfId="0" applyNumberFormat="1" applyFont="1" applyAlignment="1">
      <alignment horizontal="center"/>
    </xf>
    <xf numFmtId="0" fontId="30" fillId="0" borderId="0" xfId="0" applyFont="1" applyAlignment="1">
      <alignment horizontal="left"/>
    </xf>
    <xf numFmtId="0" fontId="197" fillId="0" borderId="76" xfId="0" applyFont="1" applyBorder="1"/>
    <xf numFmtId="0" fontId="155" fillId="0" borderId="76" xfId="0" applyFont="1" applyBorder="1" applyAlignment="1">
      <alignment horizontal="left"/>
    </xf>
    <xf numFmtId="0" fontId="155" fillId="0" borderId="76" xfId="0" applyFont="1" applyBorder="1" applyAlignment="1">
      <alignment horizontal="center"/>
    </xf>
    <xf numFmtId="0" fontId="197" fillId="0" borderId="76" xfId="0" applyFont="1" applyBorder="1" applyAlignment="1">
      <alignment horizontal="center"/>
    </xf>
    <xf numFmtId="0" fontId="200" fillId="0" borderId="76" xfId="0" applyFont="1" applyBorder="1" applyAlignment="1">
      <alignment horizontal="center"/>
    </xf>
    <xf numFmtId="3" fontId="197" fillId="0" borderId="76" xfId="0" applyNumberFormat="1" applyFont="1" applyBorder="1"/>
    <xf numFmtId="0" fontId="197" fillId="0" borderId="76" xfId="0" applyFont="1" applyBorder="1" applyAlignment="1">
      <alignment horizontal="left"/>
    </xf>
    <xf numFmtId="0" fontId="197" fillId="0" borderId="79" xfId="0" applyFont="1" applyBorder="1"/>
    <xf numFmtId="0" fontId="197" fillId="0" borderId="79" xfId="0" applyFont="1" applyBorder="1" applyAlignment="1">
      <alignment horizontal="center"/>
    </xf>
    <xf numFmtId="0" fontId="155" fillId="0" borderId="0" xfId="0" applyFont="1" applyAlignment="1">
      <alignment horizontal="center"/>
    </xf>
    <xf numFmtId="0" fontId="155" fillId="0" borderId="79" xfId="0" applyFont="1" applyBorder="1" applyAlignment="1">
      <alignment horizontal="center"/>
    </xf>
    <xf numFmtId="172" fontId="155" fillId="0" borderId="76" xfId="0" applyNumberFormat="1" applyFont="1" applyBorder="1" applyAlignment="1">
      <alignment horizontal="center"/>
    </xf>
    <xf numFmtId="0" fontId="155" fillId="0" borderId="0" xfId="0" applyFont="1" applyAlignment="1">
      <alignment horizontal="left"/>
    </xf>
    <xf numFmtId="0" fontId="203" fillId="0" borderId="0" xfId="0" applyFont="1"/>
    <xf numFmtId="0" fontId="200" fillId="0" borderId="0" xfId="0" applyFont="1"/>
    <xf numFmtId="0" fontId="204" fillId="0" borderId="0" xfId="0" applyFont="1" applyAlignment="1">
      <alignment horizontal="center"/>
    </xf>
    <xf numFmtId="0" fontId="205" fillId="0" borderId="10" xfId="0" applyFont="1" applyBorder="1"/>
    <xf numFmtId="0" fontId="206" fillId="0" borderId="10" xfId="0" applyFont="1" applyBorder="1"/>
    <xf numFmtId="0" fontId="199" fillId="0" borderId="10" xfId="0" applyFont="1" applyBorder="1" applyAlignment="1">
      <alignment horizontal="center"/>
    </xf>
    <xf numFmtId="0" fontId="199" fillId="0" borderId="10" xfId="0" applyFont="1" applyBorder="1"/>
    <xf numFmtId="0" fontId="199" fillId="0" borderId="37" xfId="0" applyFont="1" applyBorder="1" applyAlignment="1">
      <alignment horizontal="center"/>
    </xf>
    <xf numFmtId="3" fontId="203" fillId="0" borderId="76" xfId="0" applyNumberFormat="1" applyFont="1" applyBorder="1"/>
    <xf numFmtId="3" fontId="199" fillId="0" borderId="76" xfId="0" applyNumberFormat="1" applyFont="1" applyBorder="1"/>
    <xf numFmtId="0" fontId="81" fillId="0" borderId="107" xfId="0" applyFont="1" applyBorder="1"/>
    <xf numFmtId="0" fontId="0" fillId="0" borderId="105" xfId="0" applyBorder="1"/>
    <xf numFmtId="0" fontId="81" fillId="0" borderId="108" xfId="0" applyFont="1" applyBorder="1"/>
    <xf numFmtId="0" fontId="0" fillId="0" borderId="76" xfId="0" applyBorder="1" applyAlignment="1">
      <alignment horizontal="center"/>
    </xf>
    <xf numFmtId="0" fontId="79" fillId="0" borderId="76" xfId="0" applyFont="1" applyBorder="1"/>
    <xf numFmtId="0" fontId="79" fillId="0" borderId="76" xfId="0" applyFont="1" applyBorder="1" applyAlignment="1">
      <alignment horizontal="center"/>
    </xf>
    <xf numFmtId="0" fontId="90" fillId="0" borderId="108" xfId="0" applyFont="1" applyBorder="1"/>
    <xf numFmtId="0" fontId="90" fillId="0" borderId="109" xfId="0" applyFont="1" applyBorder="1"/>
    <xf numFmtId="0" fontId="79" fillId="0" borderId="92" xfId="0" applyFont="1" applyBorder="1" applyAlignment="1">
      <alignment horizontal="center"/>
    </xf>
    <xf numFmtId="0" fontId="0" fillId="37" borderId="0" xfId="0" applyFill="1"/>
    <xf numFmtId="0" fontId="58" fillId="0" borderId="0" xfId="0" applyFont="1" applyAlignment="1">
      <alignment horizontal="left"/>
    </xf>
    <xf numFmtId="0" fontId="82" fillId="0" borderId="80" xfId="0" applyFont="1" applyBorder="1"/>
    <xf numFmtId="0" fontId="90" fillId="0" borderId="149" xfId="0" applyFont="1" applyBorder="1"/>
    <xf numFmtId="0" fontId="0" fillId="0" borderId="154" xfId="0" applyBorder="1"/>
    <xf numFmtId="0" fontId="79" fillId="0" borderId="110" xfId="0" applyFont="1" applyBorder="1" applyAlignment="1">
      <alignment horizontal="center"/>
    </xf>
    <xf numFmtId="0" fontId="0" fillId="0" borderId="153" xfId="0" applyBorder="1" applyAlignment="1">
      <alignment horizontal="center"/>
    </xf>
    <xf numFmtId="0" fontId="207" fillId="0" borderId="76" xfId="0" applyFont="1" applyBorder="1"/>
    <xf numFmtId="0" fontId="207" fillId="0" borderId="0" xfId="0" applyFont="1"/>
    <xf numFmtId="0" fontId="208" fillId="0" borderId="76" xfId="0" applyFont="1" applyBorder="1"/>
    <xf numFmtId="0" fontId="174" fillId="0" borderId="0" xfId="1168"/>
    <xf numFmtId="0" fontId="209" fillId="0" borderId="0" xfId="1168" applyFont="1"/>
    <xf numFmtId="0" fontId="210" fillId="0" borderId="0" xfId="1168" applyFont="1"/>
    <xf numFmtId="0" fontId="211" fillId="0" borderId="0" xfId="1168" applyFont="1"/>
    <xf numFmtId="0" fontId="212" fillId="0" borderId="0" xfId="1168" applyFont="1"/>
    <xf numFmtId="0" fontId="213" fillId="0" borderId="0" xfId="1168" applyFont="1"/>
    <xf numFmtId="0" fontId="214" fillId="0" borderId="0" xfId="1168" applyFont="1" applyAlignment="1">
      <alignment horizontal="left"/>
    </xf>
    <xf numFmtId="0" fontId="215" fillId="0" borderId="115" xfId="1168" applyFont="1" applyBorder="1"/>
    <xf numFmtId="0" fontId="215" fillId="0" borderId="115" xfId="1168" applyFont="1" applyBorder="1" applyAlignment="1">
      <alignment horizontal="center"/>
    </xf>
    <xf numFmtId="0" fontId="216" fillId="0" borderId="0" xfId="1168" applyFont="1" applyAlignment="1">
      <alignment horizontal="center"/>
    </xf>
    <xf numFmtId="0" fontId="217" fillId="0" borderId="0" xfId="1168" applyFont="1" applyAlignment="1">
      <alignment horizontal="left"/>
    </xf>
    <xf numFmtId="0" fontId="218" fillId="0" borderId="0" xfId="1168" applyFont="1"/>
    <xf numFmtId="0" fontId="219" fillId="0" borderId="116" xfId="1168" applyFont="1" applyBorder="1"/>
    <xf numFmtId="0" fontId="219" fillId="0" borderId="117" xfId="1168" applyFont="1" applyBorder="1"/>
    <xf numFmtId="0" fontId="219" fillId="0" borderId="118" xfId="1168" applyFont="1" applyBorder="1"/>
    <xf numFmtId="0" fontId="219" fillId="0" borderId="119" xfId="1168" applyFont="1" applyBorder="1"/>
    <xf numFmtId="0" fontId="220" fillId="0" borderId="0" xfId="1168" applyFont="1"/>
    <xf numFmtId="0" fontId="219" fillId="0" borderId="120" xfId="1168" applyFont="1" applyBorder="1"/>
    <xf numFmtId="0" fontId="221" fillId="0" borderId="121" xfId="1168" applyFont="1" applyBorder="1"/>
    <xf numFmtId="0" fontId="211" fillId="0" borderId="122" xfId="1168" applyFont="1" applyBorder="1"/>
    <xf numFmtId="0" fontId="222" fillId="0" borderId="122" xfId="1168" applyFont="1" applyBorder="1"/>
    <xf numFmtId="3" fontId="211" fillId="0" borderId="123" xfId="1168" applyNumberFormat="1" applyFont="1" applyBorder="1" applyAlignment="1">
      <alignment horizontal="center"/>
    </xf>
    <xf numFmtId="3" fontId="217" fillId="0" borderId="0" xfId="1168" applyNumberFormat="1" applyFont="1" applyAlignment="1">
      <alignment horizontal="center"/>
    </xf>
    <xf numFmtId="0" fontId="219" fillId="0" borderId="124" xfId="1168" applyFont="1" applyBorder="1"/>
    <xf numFmtId="0" fontId="219" fillId="0" borderId="125" xfId="1168" applyFont="1" applyBorder="1"/>
    <xf numFmtId="0" fontId="219" fillId="0" borderId="126" xfId="1168" applyFont="1" applyBorder="1"/>
    <xf numFmtId="0" fontId="221" fillId="0" borderId="127" xfId="1168" applyFont="1" applyBorder="1"/>
    <xf numFmtId="0" fontId="219" fillId="0" borderId="0" xfId="1168" applyFont="1"/>
    <xf numFmtId="0" fontId="221" fillId="0" borderId="0" xfId="1168" applyFont="1"/>
    <xf numFmtId="0" fontId="222" fillId="0" borderId="0" xfId="1168" applyFont="1"/>
    <xf numFmtId="3" fontId="211" fillId="0" borderId="0" xfId="1168" applyNumberFormat="1" applyFont="1" applyAlignment="1">
      <alignment horizontal="center"/>
    </xf>
    <xf numFmtId="0" fontId="223" fillId="0" borderId="0" xfId="1168" applyFont="1" applyAlignment="1">
      <alignment horizontal="left"/>
    </xf>
    <xf numFmtId="0" fontId="224" fillId="0" borderId="0" xfId="1168" applyFont="1"/>
    <xf numFmtId="0" fontId="225" fillId="0" borderId="128" xfId="1168" applyFont="1" applyBorder="1"/>
    <xf numFmtId="0" fontId="225" fillId="0" borderId="129" xfId="1168" applyFont="1" applyBorder="1"/>
    <xf numFmtId="0" fontId="225" fillId="0" borderId="128" xfId="1168" applyFont="1" applyBorder="1" applyAlignment="1">
      <alignment horizontal="left"/>
    </xf>
    <xf numFmtId="0" fontId="226" fillId="0" borderId="0" xfId="1168" applyFont="1" applyAlignment="1">
      <alignment horizontal="left"/>
    </xf>
    <xf numFmtId="0" fontId="217" fillId="0" borderId="0" xfId="1168" applyFont="1" applyAlignment="1">
      <alignment textRotation="90" wrapText="1"/>
    </xf>
    <xf numFmtId="0" fontId="227" fillId="0" borderId="128" xfId="1168" applyFont="1" applyBorder="1" applyAlignment="1">
      <alignment horizontal="center"/>
    </xf>
    <xf numFmtId="0" fontId="227" fillId="0" borderId="128" xfId="1168" applyFont="1" applyBorder="1"/>
    <xf numFmtId="0" fontId="227" fillId="0" borderId="130" xfId="1168" applyFont="1" applyBorder="1"/>
    <xf numFmtId="1" fontId="227" fillId="0" borderId="128" xfId="1168" applyNumberFormat="1" applyFont="1" applyBorder="1" applyAlignment="1">
      <alignment horizontal="left" vertical="center"/>
    </xf>
    <xf numFmtId="0" fontId="227" fillId="0" borderId="112" xfId="1168" applyFont="1" applyBorder="1" applyAlignment="1">
      <alignment horizontal="center"/>
    </xf>
    <xf numFmtId="0" fontId="228" fillId="0" borderId="128" xfId="1168" applyFont="1" applyBorder="1" applyAlignment="1">
      <alignment horizontal="center"/>
    </xf>
    <xf numFmtId="0" fontId="217" fillId="0" borderId="0" xfId="1168" applyFont="1" applyAlignment="1">
      <alignment horizontal="center"/>
    </xf>
    <xf numFmtId="0" fontId="228" fillId="0" borderId="0" xfId="1168" applyFont="1" applyAlignment="1">
      <alignment horizontal="center" vertical="center"/>
    </xf>
    <xf numFmtId="0" fontId="228" fillId="0" borderId="0" xfId="1168" applyFont="1" applyAlignment="1">
      <alignment vertical="center"/>
    </xf>
    <xf numFmtId="0" fontId="229" fillId="0" borderId="0" xfId="1168" applyFont="1" applyAlignment="1">
      <alignment horizontal="center" vertical="center"/>
    </xf>
    <xf numFmtId="0" fontId="221" fillId="0" borderId="0" xfId="1168" applyFont="1" applyAlignment="1">
      <alignment vertical="center"/>
    </xf>
    <xf numFmtId="0" fontId="221" fillId="0" borderId="0" xfId="1168" applyFont="1" applyAlignment="1">
      <alignment horizontal="center" vertical="center"/>
    </xf>
    <xf numFmtId="1" fontId="227" fillId="0" borderId="128" xfId="1168" applyNumberFormat="1" applyFont="1" applyBorder="1" applyAlignment="1">
      <alignment horizontal="left"/>
    </xf>
    <xf numFmtId="0" fontId="229" fillId="0" borderId="128" xfId="1168" applyFont="1" applyBorder="1" applyAlignment="1">
      <alignment horizontal="left"/>
    </xf>
    <xf numFmtId="0" fontId="229" fillId="0" borderId="130" xfId="1168" applyFont="1" applyBorder="1" applyAlignment="1">
      <alignment horizontal="left"/>
    </xf>
    <xf numFmtId="1" fontId="229" fillId="0" borderId="128" xfId="1168" applyNumberFormat="1" applyFont="1" applyBorder="1" applyAlignment="1">
      <alignment horizontal="left" vertical="center"/>
    </xf>
    <xf numFmtId="0" fontId="230" fillId="0" borderId="0" xfId="1168" applyFont="1" applyAlignment="1">
      <alignment horizontal="center"/>
    </xf>
    <xf numFmtId="0" fontId="228" fillId="0" borderId="0" xfId="1168" applyFont="1" applyAlignment="1">
      <alignment horizontal="right" vertical="center"/>
    </xf>
    <xf numFmtId="0" fontId="227" fillId="0" borderId="130" xfId="1168" applyFont="1" applyBorder="1" applyAlignment="1">
      <alignment horizontal="left"/>
    </xf>
    <xf numFmtId="1" fontId="227" fillId="0" borderId="131" xfId="1168" applyNumberFormat="1" applyFont="1" applyBorder="1" applyAlignment="1">
      <alignment horizontal="left"/>
    </xf>
    <xf numFmtId="0" fontId="230" fillId="0" borderId="0" xfId="1168" applyFont="1" applyAlignment="1">
      <alignment vertical="center"/>
    </xf>
    <xf numFmtId="49" fontId="227" fillId="0" borderId="131" xfId="1168" applyNumberFormat="1" applyFont="1" applyBorder="1" applyAlignment="1">
      <alignment horizontal="left"/>
    </xf>
    <xf numFmtId="0" fontId="227" fillId="0" borderId="129" xfId="1168" applyFont="1" applyBorder="1"/>
    <xf numFmtId="169" fontId="227" fillId="0" borderId="128" xfId="1168" applyNumberFormat="1" applyFont="1" applyBorder="1" applyAlignment="1">
      <alignment horizontal="left"/>
    </xf>
    <xf numFmtId="0" fontId="227" fillId="0" borderId="130" xfId="1168" applyFont="1" applyBorder="1" applyAlignment="1">
      <alignment horizontal="center"/>
    </xf>
    <xf numFmtId="0" fontId="179" fillId="0" borderId="128" xfId="1168" applyFont="1" applyBorder="1"/>
    <xf numFmtId="0" fontId="227" fillId="0" borderId="112" xfId="1168" applyFont="1" applyBorder="1" applyAlignment="1">
      <alignment horizontal="left"/>
    </xf>
    <xf numFmtId="0" fontId="227" fillId="0" borderId="128" xfId="1168" applyFont="1" applyBorder="1" applyAlignment="1">
      <alignment horizontal="left"/>
    </xf>
    <xf numFmtId="0" fontId="217" fillId="0" borderId="128" xfId="1168" applyFont="1" applyBorder="1" applyAlignment="1">
      <alignment horizontal="center"/>
    </xf>
    <xf numFmtId="0" fontId="217" fillId="0" borderId="128" xfId="1168" applyFont="1" applyBorder="1"/>
    <xf numFmtId="0" fontId="231" fillId="0" borderId="128" xfId="1168" applyFont="1" applyBorder="1"/>
    <xf numFmtId="0" fontId="227" fillId="0" borderId="0" xfId="1168" applyFont="1"/>
    <xf numFmtId="0" fontId="227" fillId="0" borderId="0" xfId="1168" applyFont="1" applyAlignment="1">
      <alignment horizontal="left"/>
    </xf>
    <xf numFmtId="0" fontId="231" fillId="0" borderId="0" xfId="1168" applyFont="1"/>
    <xf numFmtId="0" fontId="218" fillId="0" borderId="0" xfId="1168" applyFont="1" applyAlignment="1">
      <alignment horizontal="center"/>
    </xf>
    <xf numFmtId="0" fontId="232" fillId="0" borderId="128" xfId="1168" applyFont="1" applyBorder="1"/>
    <xf numFmtId="0" fontId="229" fillId="0" borderId="128" xfId="1168" applyFont="1" applyBorder="1"/>
    <xf numFmtId="0" fontId="228" fillId="0" borderId="128" xfId="1168" applyFont="1" applyBorder="1"/>
    <xf numFmtId="1" fontId="227" fillId="0" borderId="130" xfId="1168" applyNumberFormat="1" applyFont="1" applyBorder="1" applyAlignment="1">
      <alignment horizontal="center"/>
    </xf>
    <xf numFmtId="0" fontId="211" fillId="0" borderId="128" xfId="1168" applyFont="1" applyBorder="1"/>
    <xf numFmtId="0" fontId="233" fillId="0" borderId="128" xfId="1168" applyFont="1" applyBorder="1"/>
    <xf numFmtId="0" fontId="209" fillId="0" borderId="128" xfId="1168" applyFont="1" applyBorder="1"/>
    <xf numFmtId="0" fontId="209" fillId="0" borderId="130" xfId="1168" applyFont="1" applyBorder="1" applyAlignment="1">
      <alignment horizontal="left"/>
    </xf>
    <xf numFmtId="0" fontId="218" fillId="0" borderId="128" xfId="1168" applyFont="1" applyBorder="1" applyAlignment="1">
      <alignment horizontal="center"/>
    </xf>
    <xf numFmtId="0" fontId="212" fillId="0" borderId="0" xfId="1168" applyFont="1" applyAlignment="1">
      <alignment wrapText="1"/>
    </xf>
    <xf numFmtId="0" fontId="233" fillId="0" borderId="0" xfId="1168" applyFont="1"/>
    <xf numFmtId="0" fontId="227" fillId="0" borderId="0" xfId="1168" applyFont="1" applyAlignment="1">
      <alignment wrapText="1"/>
    </xf>
    <xf numFmtId="0" fontId="234" fillId="0" borderId="0" xfId="1168" applyFont="1" applyAlignment="1">
      <alignment horizontal="center"/>
    </xf>
    <xf numFmtId="0" fontId="213" fillId="0" borderId="0" xfId="1168" applyFont="1" applyAlignment="1">
      <alignment wrapText="1"/>
    </xf>
    <xf numFmtId="0" fontId="230" fillId="0" borderId="0" xfId="1168" applyFont="1"/>
    <xf numFmtId="0" fontId="236" fillId="0" borderId="0" xfId="0" applyFont="1"/>
    <xf numFmtId="0" fontId="0" fillId="0" borderId="38" xfId="0" applyBorder="1" applyAlignment="1">
      <alignment horizontal="center"/>
    </xf>
    <xf numFmtId="0" fontId="0" fillId="0" borderId="37" xfId="0" applyBorder="1" applyAlignment="1">
      <alignment horizontal="center"/>
    </xf>
    <xf numFmtId="0" fontId="98" fillId="0" borderId="37" xfId="556" applyFont="1" applyBorder="1" applyAlignment="1">
      <alignment horizontal="center"/>
    </xf>
    <xf numFmtId="0" fontId="0" fillId="0" borderId="159" xfId="0" applyBorder="1" applyAlignment="1">
      <alignment horizontal="center"/>
    </xf>
    <xf numFmtId="3" fontId="0" fillId="31" borderId="76" xfId="0" applyNumberFormat="1" applyFill="1" applyBorder="1" applyAlignment="1">
      <alignment horizontal="center"/>
    </xf>
    <xf numFmtId="0" fontId="0" fillId="31" borderId="76" xfId="0" applyFill="1" applyBorder="1" applyAlignment="1">
      <alignment horizontal="center"/>
    </xf>
    <xf numFmtId="0" fontId="62" fillId="0" borderId="37" xfId="0" applyFont="1" applyBorder="1" applyAlignment="1">
      <alignment horizontal="center"/>
    </xf>
    <xf numFmtId="0" fontId="28" fillId="0" borderId="37" xfId="0" applyFont="1" applyBorder="1" applyAlignment="1">
      <alignment horizontal="center"/>
    </xf>
    <xf numFmtId="0" fontId="90" fillId="31" borderId="160" xfId="0" applyFont="1" applyFill="1" applyBorder="1" applyAlignment="1">
      <alignment horizontal="left"/>
    </xf>
    <xf numFmtId="0" fontId="0" fillId="31" borderId="147" xfId="0" applyFill="1" applyBorder="1" applyAlignment="1">
      <alignment horizontal="center"/>
    </xf>
    <xf numFmtId="0" fontId="0" fillId="31" borderId="147" xfId="0" applyFill="1" applyBorder="1"/>
    <xf numFmtId="0" fontId="0" fillId="31" borderId="161" xfId="0" applyFill="1" applyBorder="1"/>
    <xf numFmtId="2" fontId="0" fillId="0" borderId="0" xfId="0" applyNumberFormat="1"/>
    <xf numFmtId="0" fontId="100" fillId="0" borderId="10" xfId="0" applyFont="1" applyBorder="1" applyAlignment="1">
      <alignment horizontal="center"/>
    </xf>
    <xf numFmtId="0" fontId="28" fillId="0" borderId="25" xfId="0" applyFont="1" applyBorder="1" applyAlignment="1">
      <alignment horizontal="center" shrinkToFit="1"/>
    </xf>
    <xf numFmtId="0" fontId="126" fillId="27" borderId="10" xfId="0" applyFont="1" applyFill="1" applyBorder="1" applyAlignment="1">
      <alignment horizontal="left"/>
    </xf>
    <xf numFmtId="0" fontId="28" fillId="0" borderId="0" xfId="0" applyFont="1" applyAlignment="1">
      <alignment horizontal="center" shrinkToFit="1"/>
    </xf>
    <xf numFmtId="0" fontId="125" fillId="0" borderId="10" xfId="0" applyFont="1" applyBorder="1" applyAlignment="1">
      <alignment horizontal="center"/>
    </xf>
    <xf numFmtId="0" fontId="109" fillId="0" borderId="10" xfId="0" applyFont="1" applyBorder="1" applyAlignment="1">
      <alignment horizontal="left"/>
    </xf>
    <xf numFmtId="0" fontId="124" fillId="12" borderId="10" xfId="0" applyFont="1" applyFill="1" applyBorder="1" applyAlignment="1">
      <alignment horizontal="center" vertical="center"/>
    </xf>
    <xf numFmtId="0" fontId="93" fillId="0" borderId="10" xfId="0" applyFont="1" applyBorder="1" applyAlignment="1">
      <alignment horizontal="center" vertical="center"/>
    </xf>
    <xf numFmtId="0" fontId="93" fillId="0" borderId="0" xfId="536" applyFont="1"/>
    <xf numFmtId="0" fontId="26" fillId="0" borderId="0" xfId="536"/>
    <xf numFmtId="0" fontId="59" fillId="0" borderId="0" xfId="536" applyFont="1" applyAlignment="1">
      <alignment horizontal="left"/>
    </xf>
    <xf numFmtId="0" fontId="81" fillId="0" borderId="10" xfId="536" applyFont="1" applyBorder="1" applyAlignment="1">
      <alignment horizontal="left"/>
    </xf>
    <xf numFmtId="0" fontId="26" fillId="0" borderId="10" xfId="536" applyBorder="1" applyAlignment="1">
      <alignment horizontal="left"/>
    </xf>
    <xf numFmtId="0" fontId="81" fillId="0" borderId="76" xfId="536" applyFont="1" applyBorder="1" applyAlignment="1">
      <alignment horizontal="left"/>
    </xf>
    <xf numFmtId="0" fontId="90" fillId="0" borderId="76" xfId="536" applyFont="1" applyBorder="1" applyAlignment="1">
      <alignment horizontal="left"/>
    </xf>
    <xf numFmtId="0" fontId="79" fillId="0" borderId="76" xfId="536" applyFont="1" applyBorder="1" applyAlignment="1">
      <alignment horizontal="center" textRotation="90" wrapText="1"/>
    </xf>
    <xf numFmtId="0" fontId="79" fillId="0" borderId="0" xfId="536" applyFont="1" applyAlignment="1">
      <alignment horizontal="left" textRotation="90" wrapText="1"/>
    </xf>
    <xf numFmtId="0" fontId="237" fillId="0" borderId="76" xfId="0" applyFont="1" applyBorder="1" applyAlignment="1">
      <alignment horizontal="right"/>
    </xf>
    <xf numFmtId="0" fontId="238" fillId="0" borderId="76" xfId="0" applyFont="1" applyBorder="1"/>
    <xf numFmtId="0" fontId="238" fillId="0" borderId="76" xfId="0" applyFont="1" applyBorder="1" applyAlignment="1">
      <alignment horizontal="right"/>
    </xf>
    <xf numFmtId="171" fontId="26" fillId="0" borderId="0" xfId="536" applyNumberFormat="1" applyAlignment="1">
      <alignment horizontal="left"/>
    </xf>
    <xf numFmtId="0" fontId="26" fillId="0" borderId="76" xfId="536" applyBorder="1" applyAlignment="1">
      <alignment horizontal="right"/>
    </xf>
    <xf numFmtId="0" fontId="26" fillId="0" borderId="76" xfId="536" applyBorder="1" applyAlignment="1">
      <alignment horizontal="left"/>
    </xf>
    <xf numFmtId="0" fontId="79" fillId="0" borderId="76" xfId="618" applyFont="1" applyBorder="1" applyAlignment="1">
      <alignment horizontal="right"/>
    </xf>
    <xf numFmtId="0" fontId="62" fillId="0" borderId="76" xfId="536" applyFont="1" applyBorder="1" applyAlignment="1">
      <alignment horizontal="right"/>
    </xf>
    <xf numFmtId="0" fontId="79" fillId="0" borderId="76" xfId="536" applyFont="1" applyBorder="1" applyAlignment="1">
      <alignment horizontal="left"/>
    </xf>
    <xf numFmtId="0" fontId="79" fillId="0" borderId="76" xfId="536" applyFont="1" applyBorder="1" applyAlignment="1">
      <alignment horizontal="right"/>
    </xf>
    <xf numFmtId="49" fontId="26" fillId="0" borderId="0" xfId="536" applyNumberFormat="1" applyAlignment="1">
      <alignment horizontal="left"/>
    </xf>
    <xf numFmtId="0" fontId="197" fillId="0" borderId="76" xfId="0" applyFont="1" applyBorder="1" applyAlignment="1">
      <alignment horizontal="right"/>
    </xf>
    <xf numFmtId="49" fontId="79" fillId="0" borderId="76" xfId="618" applyNumberFormat="1" applyFont="1" applyBorder="1" applyAlignment="1">
      <alignment horizontal="right"/>
    </xf>
    <xf numFmtId="0" fontId="89" fillId="27" borderId="37" xfId="252" applyFont="1" applyFill="1" applyBorder="1" applyAlignment="1">
      <alignment horizontal="center"/>
    </xf>
    <xf numFmtId="0" fontId="89" fillId="0" borderId="37" xfId="252" applyFont="1" applyBorder="1" applyAlignment="1">
      <alignment horizontal="center"/>
    </xf>
    <xf numFmtId="0" fontId="127" fillId="27" borderId="37" xfId="252" applyFont="1" applyFill="1" applyBorder="1" applyAlignment="1">
      <alignment horizontal="center"/>
    </xf>
    <xf numFmtId="0" fontId="127" fillId="27" borderId="16" xfId="252" applyFont="1" applyFill="1" applyBorder="1" applyAlignment="1">
      <alignment horizontal="center"/>
    </xf>
    <xf numFmtId="0" fontId="0" fillId="0" borderId="37" xfId="0" applyBorder="1" applyAlignment="1">
      <alignment horizontal="left"/>
    </xf>
    <xf numFmtId="0" fontId="0" fillId="31" borderId="76" xfId="0" applyFill="1" applyBorder="1" applyAlignment="1">
      <alignment horizontal="left"/>
    </xf>
    <xf numFmtId="0" fontId="165" fillId="0" borderId="88" xfId="553" applyFont="1" applyBorder="1"/>
    <xf numFmtId="0" fontId="164" fillId="0" borderId="88" xfId="553" applyFont="1" applyBorder="1" applyAlignment="1">
      <alignment horizontal="center"/>
    </xf>
    <xf numFmtId="0" fontId="164" fillId="0" borderId="146" xfId="553" applyFont="1" applyBorder="1"/>
    <xf numFmtId="0" fontId="165" fillId="0" borderId="162" xfId="553" applyFont="1" applyBorder="1"/>
    <xf numFmtId="0" fontId="164" fillId="31" borderId="76" xfId="553" applyFont="1" applyFill="1" applyBorder="1" applyAlignment="1">
      <alignment horizontal="center"/>
    </xf>
    <xf numFmtId="0" fontId="240" fillId="0" borderId="76" xfId="0" applyFont="1" applyBorder="1" applyAlignment="1">
      <alignment horizontal="right"/>
    </xf>
    <xf numFmtId="0" fontId="109" fillId="0" borderId="10" xfId="536" applyFont="1" applyBorder="1" applyAlignment="1">
      <alignment horizontal="left"/>
    </xf>
    <xf numFmtId="0" fontId="197" fillId="0" borderId="88" xfId="0" applyFont="1" applyBorder="1" applyAlignment="1">
      <alignment horizontal="center"/>
    </xf>
    <xf numFmtId="0" fontId="26" fillId="0" borderId="88" xfId="536" applyBorder="1" applyAlignment="1">
      <alignment horizontal="center"/>
    </xf>
    <xf numFmtId="0" fontId="239" fillId="0" borderId="88" xfId="0" applyFont="1" applyBorder="1" applyAlignment="1">
      <alignment horizontal="center"/>
    </xf>
    <xf numFmtId="0" fontId="0" fillId="0" borderId="88" xfId="0" applyBorder="1" applyAlignment="1">
      <alignment horizontal="center"/>
    </xf>
    <xf numFmtId="0" fontId="26" fillId="31" borderId="160" xfId="536" applyFill="1" applyBorder="1" applyAlignment="1">
      <alignment horizontal="left"/>
    </xf>
    <xf numFmtId="0" fontId="26" fillId="31" borderId="147" xfId="536" applyFill="1" applyBorder="1" applyAlignment="1">
      <alignment horizontal="left"/>
    </xf>
    <xf numFmtId="3" fontId="197" fillId="0" borderId="88" xfId="0" applyNumberFormat="1" applyFont="1" applyBorder="1"/>
    <xf numFmtId="3" fontId="201" fillId="0" borderId="88" xfId="0" applyNumberFormat="1" applyFont="1" applyBorder="1"/>
    <xf numFmtId="3" fontId="197" fillId="0" borderId="88" xfId="0" applyNumberFormat="1" applyFont="1" applyBorder="1" applyAlignment="1">
      <alignment horizontal="center"/>
    </xf>
    <xf numFmtId="0" fontId="202" fillId="0" borderId="88" xfId="0" applyFont="1" applyBorder="1"/>
    <xf numFmtId="0" fontId="135" fillId="31" borderId="160" xfId="0" applyFont="1" applyFill="1" applyBorder="1" applyAlignment="1">
      <alignment horizontal="center"/>
    </xf>
    <xf numFmtId="0" fontId="135" fillId="31" borderId="147" xfId="0" applyFont="1" applyFill="1" applyBorder="1" applyAlignment="1">
      <alignment horizontal="center"/>
    </xf>
    <xf numFmtId="0" fontId="64" fillId="31" borderId="147" xfId="0" applyFont="1" applyFill="1" applyBorder="1" applyAlignment="1">
      <alignment horizontal="center"/>
    </xf>
    <xf numFmtId="0" fontId="135" fillId="31" borderId="161" xfId="0" applyFont="1" applyFill="1" applyBorder="1" applyAlignment="1">
      <alignment horizontal="center"/>
    </xf>
    <xf numFmtId="0" fontId="79" fillId="0" borderId="0" xfId="536" applyFont="1" applyAlignment="1">
      <alignment horizontal="center" textRotation="90" wrapText="1"/>
    </xf>
    <xf numFmtId="0" fontId="197" fillId="0" borderId="86" xfId="0" applyFont="1" applyBorder="1" applyAlignment="1">
      <alignment horizontal="center"/>
    </xf>
    <xf numFmtId="0" fontId="241" fillId="0" borderId="0" xfId="474" applyFont="1" applyAlignment="1">
      <alignment horizontal="left"/>
    </xf>
    <xf numFmtId="0" fontId="137" fillId="0" borderId="38" xfId="474" applyFont="1" applyBorder="1" applyAlignment="1">
      <alignment horizontal="left" textRotation="90" wrapText="1"/>
    </xf>
    <xf numFmtId="0" fontId="149" fillId="0" borderId="132" xfId="254" applyBorder="1" applyAlignment="1">
      <alignment horizontal="center"/>
    </xf>
    <xf numFmtId="0" fontId="149" fillId="0" borderId="132" xfId="254" applyBorder="1" applyAlignment="1">
      <alignment horizontal="center" vertical="center"/>
    </xf>
    <xf numFmtId="0" fontId="149" fillId="0" borderId="0" xfId="254" applyAlignment="1">
      <alignment horizontal="center"/>
    </xf>
    <xf numFmtId="0" fontId="149" fillId="0" borderId="88" xfId="254" applyBorder="1" applyAlignment="1">
      <alignment horizontal="center"/>
    </xf>
    <xf numFmtId="0" fontId="149" fillId="0" borderId="163" xfId="254" applyBorder="1" applyAlignment="1">
      <alignment horizontal="center"/>
    </xf>
    <xf numFmtId="0" fontId="44" fillId="0" borderId="16" xfId="474" applyFont="1" applyBorder="1"/>
    <xf numFmtId="0" fontId="44" fillId="0" borderId="164" xfId="474" applyFont="1" applyBorder="1"/>
    <xf numFmtId="0" fontId="137" fillId="31" borderId="160" xfId="474" applyFont="1" applyFill="1" applyBorder="1" applyAlignment="1">
      <alignment horizontal="left" textRotation="90" wrapText="1"/>
    </xf>
    <xf numFmtId="0" fontId="98" fillId="31" borderId="147" xfId="474" applyFont="1" applyFill="1" applyBorder="1" applyAlignment="1">
      <alignment horizontal="left"/>
    </xf>
    <xf numFmtId="0" fontId="136" fillId="31" borderId="147" xfId="474" applyFont="1" applyFill="1" applyBorder="1" applyAlignment="1">
      <alignment horizontal="left"/>
    </xf>
    <xf numFmtId="0" fontId="135" fillId="31" borderId="161" xfId="0" applyFont="1" applyFill="1" applyBorder="1"/>
    <xf numFmtId="0" fontId="90" fillId="0" borderId="37" xfId="551" applyFont="1" applyBorder="1" applyAlignment="1">
      <alignment horizontal="left"/>
    </xf>
    <xf numFmtId="0" fontId="64" fillId="0" borderId="37" xfId="551" applyFont="1" applyBorder="1" applyAlignment="1">
      <alignment horizontal="center" vertical="center"/>
    </xf>
    <xf numFmtId="0" fontId="0" fillId="0" borderId="37" xfId="551" applyFont="1" applyBorder="1" applyAlignment="1">
      <alignment horizontal="center"/>
    </xf>
    <xf numFmtId="0" fontId="59" fillId="0" borderId="70" xfId="535" applyFont="1" applyBorder="1" applyAlignment="1">
      <alignment horizontal="center"/>
    </xf>
    <xf numFmtId="0" fontId="90" fillId="31" borderId="160" xfId="551" applyFont="1" applyFill="1" applyBorder="1" applyAlignment="1">
      <alignment horizontal="left"/>
    </xf>
    <xf numFmtId="0" fontId="90" fillId="31" borderId="147" xfId="551" applyFont="1" applyFill="1" applyBorder="1" applyAlignment="1">
      <alignment horizontal="left"/>
    </xf>
    <xf numFmtId="0" fontId="0" fillId="31" borderId="147" xfId="551" applyFont="1" applyFill="1" applyBorder="1" applyAlignment="1">
      <alignment horizontal="center"/>
    </xf>
    <xf numFmtId="0" fontId="0" fillId="31" borderId="147" xfId="551" applyFont="1" applyFill="1" applyBorder="1"/>
    <xf numFmtId="0" fontId="0" fillId="31" borderId="147" xfId="535" applyFont="1" applyFill="1" applyBorder="1"/>
    <xf numFmtId="0" fontId="91" fillId="31" borderId="147" xfId="535" applyFont="1" applyFill="1" applyBorder="1"/>
    <xf numFmtId="0" fontId="59" fillId="31" borderId="147" xfId="535" applyFont="1" applyFill="1" applyBorder="1" applyAlignment="1">
      <alignment horizontal="center"/>
    </xf>
    <xf numFmtId="0" fontId="59" fillId="31" borderId="161" xfId="535" applyFont="1" applyFill="1" applyBorder="1" applyAlignment="1">
      <alignment horizontal="center"/>
    </xf>
    <xf numFmtId="0" fontId="68" fillId="0" borderId="10" xfId="0" applyFont="1" applyBorder="1"/>
    <xf numFmtId="0" fontId="54" fillId="0" borderId="12" xfId="0" applyFont="1" applyBorder="1"/>
    <xf numFmtId="0" fontId="54" fillId="0" borderId="16" xfId="0" applyFont="1" applyBorder="1"/>
    <xf numFmtId="0" fontId="46" fillId="0" borderId="11" xfId="0" applyFont="1" applyBorder="1"/>
    <xf numFmtId="0" fontId="46" fillId="0" borderId="37" xfId="0" applyFont="1" applyBorder="1"/>
    <xf numFmtId="0" fontId="0" fillId="0" borderId="12" xfId="618" applyFont="1" applyBorder="1"/>
    <xf numFmtId="0" fontId="242" fillId="27" borderId="61" xfId="252" applyFont="1" applyFill="1" applyBorder="1" applyAlignment="1">
      <alignment horizontal="center"/>
    </xf>
    <xf numFmtId="0" fontId="46" fillId="0" borderId="76" xfId="0" applyFont="1" applyBorder="1" applyAlignment="1">
      <alignment horizontal="center"/>
    </xf>
    <xf numFmtId="0" fontId="140" fillId="0" borderId="37" xfId="474" applyFont="1" applyBorder="1" applyAlignment="1">
      <alignment horizontal="left"/>
    </xf>
    <xf numFmtId="0" fontId="30" fillId="0" borderId="11" xfId="474" applyFont="1" applyBorder="1"/>
    <xf numFmtId="0" fontId="139" fillId="0" borderId="0" xfId="474" applyFont="1"/>
    <xf numFmtId="0" fontId="13" fillId="0" borderId="0" xfId="474" applyFont="1"/>
    <xf numFmtId="0" fontId="143" fillId="0" borderId="37" xfId="474" applyFont="1" applyBorder="1" applyAlignment="1">
      <alignment horizontal="left" vertical="center"/>
    </xf>
    <xf numFmtId="0" fontId="30" fillId="0" borderId="40" xfId="474" applyFont="1" applyBorder="1"/>
    <xf numFmtId="0" fontId="136" fillId="0" borderId="37" xfId="474" applyFont="1" applyBorder="1" applyAlignment="1">
      <alignment horizontal="left"/>
    </xf>
    <xf numFmtId="0" fontId="142" fillId="0" borderId="37" xfId="474" applyFont="1" applyBorder="1" applyAlignment="1">
      <alignment horizontal="left"/>
    </xf>
    <xf numFmtId="1" fontId="52" fillId="0" borderId="76" xfId="498" applyNumberFormat="1" applyFont="1" applyBorder="1" applyAlignment="1">
      <alignment horizontal="center" vertical="center"/>
    </xf>
    <xf numFmtId="1" fontId="55" fillId="0" borderId="76" xfId="498" applyNumberFormat="1" applyFont="1" applyBorder="1" applyAlignment="1">
      <alignment horizontal="center" vertical="center"/>
    </xf>
    <xf numFmtId="1" fontId="56" fillId="0" borderId="76" xfId="498" applyNumberFormat="1" applyFont="1" applyBorder="1" applyAlignment="1">
      <alignment horizontal="center" vertical="center"/>
    </xf>
    <xf numFmtId="1" fontId="54" fillId="0" borderId="165" xfId="452" applyNumberFormat="1" applyFont="1" applyBorder="1" applyAlignment="1">
      <alignment horizontal="center" vertical="center"/>
    </xf>
    <xf numFmtId="1" fontId="54" fillId="0" borderId="166" xfId="452" applyNumberFormat="1" applyFont="1" applyBorder="1" applyAlignment="1">
      <alignment horizontal="center" vertical="center"/>
    </xf>
    <xf numFmtId="1" fontId="243" fillId="0" borderId="76" xfId="498" applyNumberFormat="1" applyFont="1" applyBorder="1" applyAlignment="1">
      <alignment horizontal="center" vertical="center"/>
    </xf>
    <xf numFmtId="0" fontId="244" fillId="0" borderId="76" xfId="0" applyFont="1" applyBorder="1" applyAlignment="1">
      <alignment horizontal="center"/>
    </xf>
    <xf numFmtId="1" fontId="54" fillId="19" borderId="167" xfId="452" applyNumberFormat="1" applyFont="1" applyFill="1" applyBorder="1" applyAlignment="1">
      <alignment horizontal="center" vertical="center"/>
    </xf>
    <xf numFmtId="1" fontId="54" fillId="19" borderId="168" xfId="452" applyNumberFormat="1" applyFont="1" applyFill="1" applyBorder="1" applyAlignment="1">
      <alignment horizontal="center" vertical="center"/>
    </xf>
    <xf numFmtId="1" fontId="54" fillId="0" borderId="169" xfId="452" applyNumberFormat="1" applyFont="1" applyBorder="1" applyAlignment="1">
      <alignment horizontal="center" vertical="center"/>
    </xf>
    <xf numFmtId="1" fontId="54" fillId="0" borderId="168" xfId="452" applyNumberFormat="1" applyFont="1" applyBorder="1" applyAlignment="1">
      <alignment horizontal="center" vertical="center"/>
    </xf>
    <xf numFmtId="1" fontId="54" fillId="0" borderId="170" xfId="452" applyNumberFormat="1" applyFont="1" applyBorder="1" applyAlignment="1">
      <alignment horizontal="center" vertical="center"/>
    </xf>
    <xf numFmtId="1" fontId="54" fillId="0" borderId="171" xfId="452" applyNumberFormat="1" applyFont="1" applyBorder="1" applyAlignment="1">
      <alignment horizontal="center" vertical="center"/>
    </xf>
    <xf numFmtId="1" fontId="54" fillId="0" borderId="172" xfId="452" applyNumberFormat="1" applyFont="1" applyBorder="1" applyAlignment="1">
      <alignment horizontal="center" vertical="center"/>
    </xf>
    <xf numFmtId="1" fontId="54" fillId="0" borderId="173" xfId="452" applyNumberFormat="1" applyFont="1" applyBorder="1" applyAlignment="1">
      <alignment horizontal="center" vertical="center"/>
    </xf>
    <xf numFmtId="1" fontId="54" fillId="0" borderId="174" xfId="452" applyNumberFormat="1" applyFont="1" applyBorder="1" applyAlignment="1">
      <alignment horizontal="center" vertical="center"/>
    </xf>
    <xf numFmtId="1" fontId="54" fillId="0" borderId="175" xfId="452" applyNumberFormat="1" applyFont="1" applyBorder="1" applyAlignment="1">
      <alignment horizontal="center" vertical="center"/>
    </xf>
    <xf numFmtId="1" fontId="54" fillId="0" borderId="157" xfId="452" applyNumberFormat="1" applyFont="1" applyBorder="1" applyAlignment="1">
      <alignment horizontal="center" vertical="center"/>
    </xf>
    <xf numFmtId="1" fontId="54" fillId="0" borderId="80" xfId="452" applyNumberFormat="1" applyFont="1" applyBorder="1" applyAlignment="1">
      <alignment horizontal="center" vertical="center"/>
    </xf>
    <xf numFmtId="1" fontId="54" fillId="0" borderId="176" xfId="452" applyNumberFormat="1" applyFont="1" applyBorder="1" applyAlignment="1">
      <alignment horizontal="center" vertical="center"/>
    </xf>
    <xf numFmtId="1" fontId="54" fillId="0" borderId="177" xfId="452" applyNumberFormat="1" applyFont="1" applyBorder="1" applyAlignment="1">
      <alignment horizontal="center" vertical="center"/>
    </xf>
    <xf numFmtId="1" fontId="54" fillId="19" borderId="178" xfId="452" applyNumberFormat="1" applyFont="1" applyFill="1" applyBorder="1" applyAlignment="1">
      <alignment horizontal="center" vertical="center"/>
    </xf>
    <xf numFmtId="1" fontId="54" fillId="19" borderId="80" xfId="452" applyNumberFormat="1" applyFont="1" applyFill="1" applyBorder="1" applyAlignment="1">
      <alignment horizontal="center" vertical="center"/>
    </xf>
    <xf numFmtId="1" fontId="54" fillId="19" borderId="81" xfId="452" applyNumberFormat="1" applyFont="1" applyFill="1" applyBorder="1" applyAlignment="1">
      <alignment horizontal="center" vertical="center"/>
    </xf>
    <xf numFmtId="1" fontId="54" fillId="19" borderId="176" xfId="452" applyNumberFormat="1" applyFont="1" applyFill="1" applyBorder="1" applyAlignment="1">
      <alignment horizontal="center" vertical="center"/>
    </xf>
    <xf numFmtId="1" fontId="54" fillId="0" borderId="179" xfId="452" applyNumberFormat="1" applyFont="1" applyBorder="1" applyAlignment="1">
      <alignment horizontal="center" vertical="center"/>
    </xf>
    <xf numFmtId="1" fontId="54" fillId="0" borderId="0" xfId="452" applyNumberFormat="1" applyFont="1" applyAlignment="1">
      <alignment horizontal="center" vertical="center"/>
    </xf>
    <xf numFmtId="1" fontId="54" fillId="0" borderId="45" xfId="452" applyNumberFormat="1" applyFont="1" applyBorder="1" applyAlignment="1">
      <alignment horizontal="center" vertical="center"/>
    </xf>
    <xf numFmtId="0" fontId="46" fillId="0" borderId="82" xfId="0" applyFont="1" applyBorder="1"/>
    <xf numFmtId="1" fontId="54" fillId="0" borderId="81" xfId="452" applyNumberFormat="1" applyFont="1" applyBorder="1" applyAlignment="1">
      <alignment horizontal="center" vertical="center"/>
    </xf>
    <xf numFmtId="1" fontId="54" fillId="0" borderId="156" xfId="452" applyNumberFormat="1" applyFont="1" applyBorder="1" applyAlignment="1">
      <alignment horizontal="center" vertical="center"/>
    </xf>
    <xf numFmtId="1" fontId="54" fillId="19" borderId="157" xfId="452" applyNumberFormat="1" applyFont="1" applyFill="1" applyBorder="1" applyAlignment="1">
      <alignment horizontal="center" vertical="center"/>
    </xf>
    <xf numFmtId="1" fontId="54" fillId="19" borderId="150" xfId="452" applyNumberFormat="1" applyFont="1" applyFill="1" applyBorder="1" applyAlignment="1">
      <alignment horizontal="center" vertical="center"/>
    </xf>
    <xf numFmtId="1" fontId="54" fillId="19" borderId="151" xfId="452" applyNumberFormat="1" applyFont="1" applyFill="1" applyBorder="1" applyAlignment="1">
      <alignment horizontal="center" vertical="center"/>
    </xf>
    <xf numFmtId="1" fontId="54" fillId="19" borderId="148" xfId="452" applyNumberFormat="1" applyFont="1" applyFill="1" applyBorder="1" applyAlignment="1">
      <alignment horizontal="center" vertical="center"/>
    </xf>
    <xf numFmtId="1" fontId="54" fillId="0" borderId="180" xfId="452" applyNumberFormat="1" applyFont="1" applyBorder="1" applyAlignment="1">
      <alignment horizontal="center" vertical="center"/>
    </xf>
    <xf numFmtId="1" fontId="54" fillId="0" borderId="181" xfId="452" applyNumberFormat="1" applyFont="1" applyBorder="1" applyAlignment="1">
      <alignment horizontal="center" vertical="center"/>
    </xf>
    <xf numFmtId="169" fontId="52" fillId="0" borderId="0" xfId="452" applyNumberFormat="1" applyFont="1" applyAlignment="1">
      <alignment horizontal="center" textRotation="90"/>
    </xf>
    <xf numFmtId="1" fontId="30" fillId="0" borderId="0" xfId="0" applyNumberFormat="1" applyFont="1" applyAlignment="1">
      <alignment horizontal="center"/>
    </xf>
    <xf numFmtId="1" fontId="54" fillId="0" borderId="150" xfId="452" applyNumberFormat="1" applyFont="1" applyBorder="1" applyAlignment="1">
      <alignment horizontal="center" vertical="center"/>
    </xf>
    <xf numFmtId="1" fontId="54" fillId="0" borderId="151" xfId="452" applyNumberFormat="1" applyFont="1" applyBorder="1" applyAlignment="1">
      <alignment horizontal="center" vertical="center"/>
    </xf>
    <xf numFmtId="1" fontId="54" fillId="0" borderId="148" xfId="452" applyNumberFormat="1" applyFont="1" applyBorder="1" applyAlignment="1">
      <alignment horizontal="center" vertical="center"/>
    </xf>
    <xf numFmtId="0" fontId="46" fillId="0" borderId="150" xfId="0" applyFont="1" applyBorder="1"/>
    <xf numFmtId="0" fontId="46" fillId="0" borderId="148" xfId="0" applyFont="1" applyBorder="1"/>
    <xf numFmtId="0" fontId="53" fillId="40" borderId="88" xfId="452" applyFont="1" applyFill="1" applyBorder="1"/>
    <xf numFmtId="0" fontId="48" fillId="42" borderId="0" xfId="0" applyFont="1" applyFill="1"/>
    <xf numFmtId="0" fontId="247" fillId="0" borderId="10" xfId="0" applyFont="1" applyBorder="1"/>
    <xf numFmtId="0" fontId="248" fillId="0" borderId="46" xfId="0" applyFont="1" applyBorder="1"/>
    <xf numFmtId="0" fontId="156" fillId="0" borderId="76" xfId="553" applyBorder="1" applyAlignment="1">
      <alignment horizontal="center"/>
    </xf>
    <xf numFmtId="0" fontId="27" fillId="0" borderId="17" xfId="0" applyFont="1" applyBorder="1"/>
    <xf numFmtId="170" fontId="69" fillId="0" borderId="0" xfId="0" applyNumberFormat="1" applyFont="1"/>
    <xf numFmtId="174" fontId="246" fillId="41" borderId="76" xfId="0" applyNumberFormat="1" applyFont="1" applyFill="1" applyBorder="1"/>
    <xf numFmtId="174" fontId="246" fillId="38" borderId="76" xfId="0" applyNumberFormat="1" applyFont="1" applyFill="1" applyBorder="1"/>
    <xf numFmtId="174" fontId="246" fillId="39" borderId="76" xfId="0" applyNumberFormat="1" applyFont="1" applyFill="1" applyBorder="1"/>
    <xf numFmtId="0" fontId="27" fillId="0" borderId="11" xfId="0" applyFont="1" applyBorder="1"/>
    <xf numFmtId="0" fontId="0" fillId="31" borderId="182" xfId="0" applyFill="1" applyBorder="1"/>
    <xf numFmtId="0" fontId="0" fillId="0" borderId="11" xfId="0" applyBorder="1"/>
    <xf numFmtId="0" fontId="64" fillId="0" borderId="0" xfId="447" applyFont="1" applyAlignment="1">
      <alignment horizontal="right"/>
    </xf>
    <xf numFmtId="0" fontId="54" fillId="43" borderId="10" xfId="0" applyFont="1" applyFill="1" applyBorder="1" applyAlignment="1">
      <alignment horizontal="center"/>
    </xf>
    <xf numFmtId="0" fontId="7" fillId="0" borderId="0" xfId="1023" applyFont="1" applyAlignment="1">
      <alignment horizontal="left"/>
    </xf>
    <xf numFmtId="0" fontId="54" fillId="43" borderId="10" xfId="0" applyFont="1" applyFill="1" applyBorder="1"/>
    <xf numFmtId="0" fontId="113" fillId="0" borderId="0" xfId="0" applyFont="1" applyAlignment="1">
      <alignment vertical="center"/>
    </xf>
    <xf numFmtId="0" fontId="44" fillId="0" borderId="184" xfId="473" applyFont="1" applyBorder="1" applyAlignment="1">
      <alignment horizontal="center"/>
    </xf>
    <xf numFmtId="0" fontId="44" fillId="0" borderId="185" xfId="473" applyFont="1" applyBorder="1" applyAlignment="1">
      <alignment horizontal="center"/>
    </xf>
    <xf numFmtId="0" fontId="44" fillId="0" borderId="184" xfId="473" applyFont="1" applyBorder="1" applyAlignment="1">
      <alignment horizontal="left"/>
    </xf>
    <xf numFmtId="0" fontId="44" fillId="0" borderId="184" xfId="473" applyFont="1" applyBorder="1"/>
    <xf numFmtId="0" fontId="44" fillId="0" borderId="147" xfId="473" applyFont="1" applyBorder="1" applyAlignment="1">
      <alignment horizontal="left"/>
    </xf>
    <xf numFmtId="0" fontId="44" fillId="0" borderId="184" xfId="0" applyFont="1" applyBorder="1"/>
    <xf numFmtId="0" fontId="44" fillId="0" borderId="185" xfId="473" applyFont="1" applyBorder="1"/>
    <xf numFmtId="0" fontId="136" fillId="0" borderId="148" xfId="473" applyFont="1" applyBorder="1" applyAlignment="1">
      <alignment horizontal="left"/>
    </xf>
    <xf numFmtId="0" fontId="154" fillId="0" borderId="150" xfId="278" applyBorder="1" applyAlignment="1">
      <alignment horizontal="center"/>
    </xf>
    <xf numFmtId="0" fontId="136" fillId="0" borderId="150" xfId="473" applyFont="1" applyBorder="1" applyAlignment="1">
      <alignment horizontal="left"/>
    </xf>
    <xf numFmtId="0" fontId="54" fillId="45" borderId="10" xfId="0" applyFont="1" applyFill="1" applyBorder="1"/>
    <xf numFmtId="0" fontId="54" fillId="45" borderId="12" xfId="0" applyFont="1" applyFill="1" applyBorder="1"/>
    <xf numFmtId="0" fontId="54" fillId="45" borderId="47" xfId="0" applyFont="1" applyFill="1" applyBorder="1"/>
    <xf numFmtId="0" fontId="46" fillId="45" borderId="10" xfId="0" applyFont="1" applyFill="1" applyBorder="1"/>
    <xf numFmtId="0" fontId="68" fillId="45" borderId="10" xfId="0" applyFont="1" applyFill="1" applyBorder="1"/>
    <xf numFmtId="0" fontId="54" fillId="43" borderId="47" xfId="0" applyFont="1" applyFill="1" applyBorder="1"/>
    <xf numFmtId="0" fontId="207" fillId="0" borderId="10" xfId="0" applyFont="1" applyBorder="1"/>
    <xf numFmtId="0" fontId="79" fillId="0" borderId="35" xfId="0" applyFont="1" applyBorder="1" applyAlignment="1">
      <alignment horizontal="left"/>
    </xf>
    <xf numFmtId="0" fontId="140" fillId="0" borderId="37" xfId="473" applyFont="1" applyBorder="1" applyAlignment="1">
      <alignment horizontal="left"/>
    </xf>
    <xf numFmtId="0" fontId="30" fillId="0" borderId="11" xfId="473" applyFont="1" applyBorder="1"/>
    <xf numFmtId="0" fontId="154" fillId="0" borderId="37" xfId="278" applyBorder="1" applyAlignment="1">
      <alignment horizontal="left"/>
    </xf>
    <xf numFmtId="0" fontId="136" fillId="0" borderId="37" xfId="473" applyFont="1" applyBorder="1" applyAlignment="1">
      <alignment horizontal="left"/>
    </xf>
    <xf numFmtId="0" fontId="140" fillId="0" borderId="186" xfId="473" applyFont="1" applyBorder="1" applyAlignment="1">
      <alignment horizontal="left"/>
    </xf>
    <xf numFmtId="0" fontId="138" fillId="0" borderId="187" xfId="473" applyFont="1" applyBorder="1" applyAlignment="1">
      <alignment horizontal="left"/>
    </xf>
    <xf numFmtId="0" fontId="138" fillId="0" borderId="188" xfId="473" applyFont="1" applyBorder="1" applyAlignment="1">
      <alignment horizontal="left"/>
    </xf>
    <xf numFmtId="0" fontId="138" fillId="0" borderId="189" xfId="473" applyFont="1" applyBorder="1" applyAlignment="1">
      <alignment horizontal="left"/>
    </xf>
    <xf numFmtId="0" fontId="137" fillId="0" borderId="189" xfId="473" applyFont="1" applyBorder="1" applyAlignment="1">
      <alignment horizontal="left" textRotation="90" wrapText="1"/>
    </xf>
    <xf numFmtId="0" fontId="44" fillId="0" borderId="183" xfId="473" applyFont="1" applyBorder="1" applyAlignment="1">
      <alignment horizontal="center"/>
    </xf>
    <xf numFmtId="0" fontId="44" fillId="0" borderId="183" xfId="473" applyFont="1" applyBorder="1"/>
    <xf numFmtId="0" fontId="44" fillId="0" borderId="183" xfId="473" applyFont="1" applyBorder="1" applyAlignment="1">
      <alignment horizontal="left" vertical="center"/>
    </xf>
    <xf numFmtId="0" fontId="44" fillId="0" borderId="190" xfId="473" applyFont="1" applyBorder="1" applyAlignment="1">
      <alignment horizontal="center"/>
    </xf>
    <xf numFmtId="0" fontId="44" fillId="0" borderId="184" xfId="473" applyFont="1" applyBorder="1" applyAlignment="1">
      <alignment horizontal="left" vertical="center"/>
    </xf>
    <xf numFmtId="0" fontId="44" fillId="0" borderId="184" xfId="473" applyFont="1" applyBorder="1" applyAlignment="1">
      <alignment horizontal="center" vertical="center"/>
    </xf>
    <xf numFmtId="0" fontId="44" fillId="0" borderId="184" xfId="0" applyFont="1" applyBorder="1" applyAlignment="1">
      <alignment horizontal="left" vertical="center"/>
    </xf>
    <xf numFmtId="0" fontId="44" fillId="0" borderId="147" xfId="473" applyFont="1" applyBorder="1" applyAlignment="1">
      <alignment horizontal="left" vertical="center"/>
    </xf>
    <xf numFmtId="0" fontId="44" fillId="0" borderId="191" xfId="473" applyFont="1" applyBorder="1"/>
    <xf numFmtId="0" fontId="44" fillId="0" borderId="185" xfId="473" applyFont="1" applyBorder="1" applyAlignment="1">
      <alignment horizontal="left" vertical="center"/>
    </xf>
    <xf numFmtId="0" fontId="44" fillId="0" borderId="192" xfId="473" applyFont="1" applyBorder="1"/>
    <xf numFmtId="0" fontId="44" fillId="0" borderId="193" xfId="473" applyFont="1" applyBorder="1" applyAlignment="1">
      <alignment horizontal="center"/>
    </xf>
    <xf numFmtId="0" fontId="44" fillId="0" borderId="193" xfId="473" applyFont="1" applyBorder="1"/>
    <xf numFmtId="0" fontId="44" fillId="0" borderId="193" xfId="473" applyFont="1" applyBorder="1" applyAlignment="1">
      <alignment horizontal="left" vertical="center"/>
    </xf>
    <xf numFmtId="0" fontId="44" fillId="0" borderId="194" xfId="473" applyFont="1" applyBorder="1"/>
    <xf numFmtId="0" fontId="139" fillId="0" borderId="0" xfId="473" applyFont="1" applyAlignment="1">
      <alignment horizontal="center" vertical="center" shrinkToFit="1"/>
    </xf>
    <xf numFmtId="0" fontId="136" fillId="0" borderId="189" xfId="473" applyFont="1" applyBorder="1" applyAlignment="1">
      <alignment horizontal="left"/>
    </xf>
    <xf numFmtId="0" fontId="250" fillId="0" borderId="195" xfId="473" applyFont="1" applyBorder="1" applyAlignment="1">
      <alignment horizontal="left"/>
    </xf>
    <xf numFmtId="0" fontId="250" fillId="0" borderId="195" xfId="473" applyFont="1" applyBorder="1"/>
    <xf numFmtId="0" fontId="46" fillId="0" borderId="195" xfId="0" applyFont="1" applyBorder="1" applyAlignment="1">
      <alignment horizontal="left"/>
    </xf>
    <xf numFmtId="0" fontId="46" fillId="0" borderId="147" xfId="0" applyFont="1" applyBorder="1"/>
    <xf numFmtId="0" fontId="250" fillId="0" borderId="147" xfId="473" applyFont="1" applyBorder="1"/>
    <xf numFmtId="0" fontId="46" fillId="0" borderId="147" xfId="0" applyFont="1" applyBorder="1" applyAlignment="1">
      <alignment horizontal="left"/>
    </xf>
    <xf numFmtId="0" fontId="46" fillId="0" borderId="161" xfId="0" applyFont="1" applyBorder="1"/>
    <xf numFmtId="0" fontId="250" fillId="0" borderId="161" xfId="473" applyFont="1" applyBorder="1"/>
    <xf numFmtId="0" fontId="46" fillId="0" borderId="161" xfId="0" applyFont="1" applyBorder="1" applyAlignment="1">
      <alignment horizontal="left"/>
    </xf>
    <xf numFmtId="0" fontId="136" fillId="0" borderId="156" xfId="473" applyFont="1" applyBorder="1" applyAlignment="1">
      <alignment horizontal="left"/>
    </xf>
    <xf numFmtId="0" fontId="4" fillId="0" borderId="0" xfId="1023" applyFont="1" applyAlignment="1">
      <alignment horizontal="left"/>
    </xf>
    <xf numFmtId="0" fontId="251" fillId="0" borderId="37" xfId="0" applyFont="1" applyBorder="1"/>
    <xf numFmtId="1" fontId="54" fillId="45" borderId="47" xfId="0" applyNumberFormat="1" applyFont="1" applyFill="1" applyBorder="1"/>
    <xf numFmtId="0" fontId="67" fillId="31" borderId="10" xfId="0" applyFont="1" applyFill="1" applyBorder="1"/>
    <xf numFmtId="0" fontId="0" fillId="31" borderId="0" xfId="0" applyFill="1"/>
    <xf numFmtId="0" fontId="30" fillId="43" borderId="0" xfId="0" applyFont="1" applyFill="1"/>
    <xf numFmtId="0" fontId="30" fillId="46" borderId="0" xfId="0" applyFont="1" applyFill="1"/>
    <xf numFmtId="0" fontId="30" fillId="47" borderId="0" xfId="0" applyFont="1" applyFill="1"/>
    <xf numFmtId="0" fontId="3" fillId="0" borderId="0" xfId="1023" applyFont="1" applyAlignment="1">
      <alignment horizontal="left"/>
    </xf>
    <xf numFmtId="170" fontId="245" fillId="0" borderId="0" xfId="0" applyNumberFormat="1" applyFont="1"/>
    <xf numFmtId="170" fontId="30" fillId="0" borderId="0" xfId="0" applyNumberFormat="1" applyFont="1" applyAlignment="1">
      <alignment horizontal="center"/>
    </xf>
    <xf numFmtId="0" fontId="74" fillId="0" borderId="10" xfId="0" applyFont="1" applyBorder="1" applyAlignment="1">
      <alignment horizontal="left"/>
    </xf>
    <xf numFmtId="0" fontId="77" fillId="0" borderId="10" xfId="0" applyFont="1" applyBorder="1" applyAlignment="1">
      <alignment horizontal="left" vertical="center"/>
    </xf>
    <xf numFmtId="0" fontId="73" fillId="0" borderId="10" xfId="0" applyFont="1" applyBorder="1" applyAlignment="1">
      <alignment vertical="center"/>
    </xf>
    <xf numFmtId="0" fontId="45" fillId="0" borderId="0" xfId="0" applyFont="1" applyAlignment="1">
      <alignment vertical="center"/>
    </xf>
    <xf numFmtId="0" fontId="78" fillId="0" borderId="0" xfId="0" applyFont="1" applyAlignment="1">
      <alignment vertical="center"/>
    </xf>
    <xf numFmtId="0" fontId="0" fillId="0" borderId="50" xfId="0" applyBorder="1" applyAlignment="1">
      <alignment vertical="center"/>
    </xf>
    <xf numFmtId="0" fontId="0" fillId="0" borderId="51" xfId="0" applyBorder="1" applyAlignment="1">
      <alignment vertical="center"/>
    </xf>
    <xf numFmtId="0" fontId="0" fillId="0" borderId="22" xfId="0" applyBorder="1" applyAlignment="1">
      <alignment vertical="center"/>
    </xf>
    <xf numFmtId="0" fontId="61" fillId="0" borderId="0" xfId="0" applyFont="1" applyAlignment="1">
      <alignment horizontal="right"/>
    </xf>
    <xf numFmtId="0" fontId="72" fillId="0" borderId="0" xfId="0" applyFont="1" applyAlignment="1">
      <alignment horizontal="left"/>
    </xf>
    <xf numFmtId="0" fontId="62" fillId="0" borderId="0" xfId="0" applyFont="1" applyAlignment="1">
      <alignment horizontal="center"/>
    </xf>
    <xf numFmtId="167" fontId="61" fillId="0" borderId="0" xfId="0" applyNumberFormat="1" applyFont="1"/>
    <xf numFmtId="0" fontId="59" fillId="0" borderId="13" xfId="0" applyFont="1" applyBorder="1"/>
    <xf numFmtId="0" fontId="80" fillId="0" borderId="50" xfId="0" applyFont="1" applyBorder="1" applyAlignment="1">
      <alignment horizontal="left"/>
    </xf>
    <xf numFmtId="0" fontId="81" fillId="0" borderId="47" xfId="0" applyFont="1" applyBorder="1"/>
    <xf numFmtId="0" fontId="47" fillId="0" borderId="49" xfId="0" applyFont="1" applyBorder="1" applyAlignment="1">
      <alignment horizontal="center"/>
    </xf>
    <xf numFmtId="49" fontId="82" fillId="0" borderId="20" xfId="0" applyNumberFormat="1" applyFont="1" applyBorder="1" applyAlignment="1">
      <alignment horizontal="left"/>
    </xf>
    <xf numFmtId="0" fontId="0" fillId="0" borderId="12" xfId="0" applyBorder="1"/>
    <xf numFmtId="0" fontId="59" fillId="0" borderId="27" xfId="0" applyFont="1" applyBorder="1" applyAlignment="1">
      <alignment horizontal="center"/>
    </xf>
    <xf numFmtId="0" fontId="59" fillId="0" borderId="49" xfId="0" applyFont="1" applyBorder="1" applyAlignment="1">
      <alignment horizontal="center"/>
    </xf>
    <xf numFmtId="0" fontId="59" fillId="0" borderId="35" xfId="0" applyFont="1" applyBorder="1" applyAlignment="1">
      <alignment horizontal="center"/>
    </xf>
    <xf numFmtId="0" fontId="0" fillId="0" borderId="49" xfId="0" applyBorder="1"/>
    <xf numFmtId="0" fontId="0" fillId="0" borderId="52" xfId="0" applyBorder="1"/>
    <xf numFmtId="0" fontId="59" fillId="0" borderId="37" xfId="0" applyFont="1" applyBorder="1" applyAlignment="1">
      <alignment horizontal="center"/>
    </xf>
    <xf numFmtId="0" fontId="0" fillId="0" borderId="40" xfId="0" applyBorder="1"/>
    <xf numFmtId="0" fontId="81" fillId="0" borderId="0" xfId="0" applyFont="1" applyAlignment="1">
      <alignment horizontal="center"/>
    </xf>
    <xf numFmtId="0" fontId="62" fillId="0" borderId="76" xfId="0" applyFont="1" applyBorder="1"/>
    <xf numFmtId="0" fontId="0" fillId="43" borderId="76" xfId="0" applyFill="1" applyBorder="1"/>
    <xf numFmtId="0" fontId="0" fillId="48" borderId="76" xfId="0" applyFill="1" applyBorder="1"/>
    <xf numFmtId="0" fontId="0" fillId="46" borderId="76" xfId="0" applyFill="1" applyBorder="1"/>
    <xf numFmtId="0" fontId="30" fillId="31" borderId="76" xfId="0" applyFont="1" applyFill="1" applyBorder="1" applyAlignment="1">
      <alignment horizontal="center" wrapText="1"/>
    </xf>
    <xf numFmtId="0" fontId="244" fillId="0" borderId="0" xfId="0" applyFont="1"/>
    <xf numFmtId="0" fontId="244" fillId="0" borderId="53" xfId="0" applyFont="1" applyBorder="1" applyAlignment="1">
      <alignment horizontal="left"/>
    </xf>
    <xf numFmtId="0" fontId="244" fillId="0" borderId="53" xfId="0" applyFont="1" applyBorder="1"/>
    <xf numFmtId="0" fontId="244" fillId="0" borderId="54" xfId="0" applyFont="1" applyBorder="1"/>
    <xf numFmtId="0" fontId="244" fillId="0" borderId="61" xfId="0" applyFont="1" applyBorder="1" applyAlignment="1">
      <alignment horizontal="center"/>
    </xf>
    <xf numFmtId="0" fontId="244" fillId="0" borderId="10" xfId="0" applyFont="1" applyBorder="1" applyAlignment="1">
      <alignment horizontal="left"/>
    </xf>
    <xf numFmtId="0" fontId="244" fillId="0" borderId="10" xfId="0" applyFont="1" applyBorder="1"/>
    <xf numFmtId="0" fontId="244" fillId="0" borderId="55" xfId="0" applyFont="1" applyBorder="1"/>
    <xf numFmtId="0" fontId="244" fillId="0" borderId="64" xfId="0" applyFont="1" applyBorder="1"/>
    <xf numFmtId="0" fontId="244" fillId="0" borderId="65" xfId="0" applyFont="1" applyBorder="1"/>
    <xf numFmtId="0" fontId="244" fillId="0" borderId="66" xfId="0" applyFont="1" applyBorder="1"/>
    <xf numFmtId="0" fontId="244" fillId="0" borderId="35" xfId="0" applyFont="1" applyBorder="1"/>
    <xf numFmtId="0" fontId="244" fillId="31" borderId="62" xfId="0" applyFont="1" applyFill="1" applyBorder="1" applyAlignment="1">
      <alignment horizontal="center"/>
    </xf>
    <xf numFmtId="0" fontId="244" fillId="31" borderId="61" xfId="0" applyFont="1" applyFill="1" applyBorder="1" applyAlignment="1">
      <alignment horizontal="center"/>
    </xf>
    <xf numFmtId="0" fontId="244" fillId="31" borderId="61" xfId="0" applyFont="1" applyFill="1" applyBorder="1"/>
    <xf numFmtId="0" fontId="244" fillId="31" borderId="10" xfId="0" applyFont="1" applyFill="1" applyBorder="1"/>
    <xf numFmtId="0" fontId="244" fillId="48" borderId="61" xfId="0" applyFont="1" applyFill="1" applyBorder="1"/>
    <xf numFmtId="0" fontId="244" fillId="48" borderId="61" xfId="0" applyFont="1" applyFill="1" applyBorder="1" applyAlignment="1">
      <alignment horizontal="center"/>
    </xf>
    <xf numFmtId="0" fontId="43" fillId="0" borderId="37" xfId="0" applyFont="1" applyBorder="1" applyAlignment="1">
      <alignment horizontal="right"/>
    </xf>
    <xf numFmtId="0" fontId="43" fillId="0" borderId="76" xfId="0" applyFont="1" applyBorder="1" applyAlignment="1">
      <alignment horizontal="left"/>
    </xf>
    <xf numFmtId="0" fontId="30" fillId="0" borderId="10" xfId="0" applyFont="1" applyBorder="1" applyAlignment="1">
      <alignment horizontal="left"/>
    </xf>
    <xf numFmtId="0" fontId="43" fillId="0" borderId="24" xfId="0" applyFont="1" applyBorder="1" applyAlignment="1">
      <alignment horizontal="left"/>
    </xf>
    <xf numFmtId="0" fontId="252" fillId="0" borderId="10" xfId="0" applyFont="1" applyBorder="1" applyAlignment="1">
      <alignment horizontal="center"/>
    </xf>
    <xf numFmtId="0" fontId="253" fillId="0" borderId="10" xfId="0" applyFont="1" applyBorder="1"/>
    <xf numFmtId="0" fontId="69" fillId="0" borderId="10" xfId="447" applyFont="1" applyBorder="1" applyAlignment="1">
      <alignment horizontal="center"/>
    </xf>
    <xf numFmtId="0" fontId="252" fillId="0" borderId="10" xfId="447" applyFont="1" applyBorder="1" applyAlignment="1">
      <alignment horizontal="left"/>
    </xf>
    <xf numFmtId="0" fontId="252" fillId="0" borderId="10" xfId="592" applyFont="1" applyBorder="1" applyAlignment="1">
      <alignment horizontal="center"/>
    </xf>
    <xf numFmtId="0" fontId="252" fillId="0" borderId="10" xfId="592" applyFont="1" applyBorder="1"/>
    <xf numFmtId="0" fontId="69" fillId="0" borderId="10" xfId="592" applyFont="1" applyBorder="1" applyAlignment="1">
      <alignment horizontal="center"/>
    </xf>
    <xf numFmtId="0" fontId="69" fillId="0" borderId="10" xfId="447" applyFont="1" applyBorder="1" applyAlignment="1">
      <alignment horizontal="center" vertical="center"/>
    </xf>
    <xf numFmtId="0" fontId="252" fillId="0" borderId="10" xfId="592" applyFont="1" applyBorder="1" applyAlignment="1">
      <alignment horizontal="left"/>
    </xf>
    <xf numFmtId="0" fontId="69" fillId="0" borderId="0" xfId="0" applyFont="1"/>
    <xf numFmtId="0" fontId="69" fillId="0" borderId="76" xfId="618" applyFont="1" applyBorder="1"/>
    <xf numFmtId="0" fontId="254" fillId="0" borderId="67" xfId="473" applyFont="1" applyBorder="1" applyAlignment="1">
      <alignment horizontal="center"/>
    </xf>
    <xf numFmtId="0" fontId="254" fillId="0" borderId="12" xfId="473" applyFont="1" applyBorder="1"/>
    <xf numFmtId="0" fontId="254" fillId="0" borderId="12" xfId="473" applyFont="1" applyBorder="1" applyAlignment="1">
      <alignment horizontal="left"/>
    </xf>
    <xf numFmtId="0" fontId="254" fillId="0" borderId="68" xfId="473" applyFont="1" applyBorder="1"/>
    <xf numFmtId="0" fontId="254" fillId="0" borderId="73" xfId="473" applyFont="1" applyBorder="1" applyAlignment="1">
      <alignment horizontal="center"/>
    </xf>
    <xf numFmtId="0" fontId="254" fillId="0" borderId="74" xfId="473" applyFont="1" applyBorder="1"/>
    <xf numFmtId="0" fontId="254" fillId="0" borderId="74" xfId="473" applyFont="1" applyBorder="1" applyAlignment="1">
      <alignment horizontal="left"/>
    </xf>
    <xf numFmtId="0" fontId="254" fillId="0" borderId="75" xfId="473" applyFont="1" applyBorder="1"/>
    <xf numFmtId="0" fontId="76" fillId="0" borderId="48" xfId="0" applyFont="1" applyBorder="1" applyAlignment="1">
      <alignment horizontal="center"/>
    </xf>
    <xf numFmtId="0" fontId="76" fillId="0" borderId="49" xfId="0" applyFont="1" applyBorder="1" applyAlignment="1">
      <alignment horizontal="left"/>
    </xf>
    <xf numFmtId="0" fontId="207" fillId="45" borderId="10" xfId="0" applyFont="1" applyFill="1" applyBorder="1"/>
    <xf numFmtId="0" fontId="65" fillId="0" borderId="16" xfId="0" applyFont="1" applyBorder="1"/>
    <xf numFmtId="0" fontId="46" fillId="45" borderId="76" xfId="0" applyFont="1" applyFill="1" applyBorder="1"/>
    <xf numFmtId="0" fontId="54" fillId="45" borderId="76" xfId="0" applyFont="1" applyFill="1" applyBorder="1"/>
    <xf numFmtId="0" fontId="54" fillId="43" borderId="76" xfId="0" applyFont="1" applyFill="1" applyBorder="1"/>
    <xf numFmtId="0" fontId="135" fillId="0" borderId="0" xfId="447"/>
    <xf numFmtId="1" fontId="55" fillId="43" borderId="76" xfId="498" applyNumberFormat="1" applyFont="1" applyFill="1" applyBorder="1" applyAlignment="1">
      <alignment horizontal="center" vertical="center"/>
    </xf>
    <xf numFmtId="1" fontId="55" fillId="46" borderId="76" xfId="498" applyNumberFormat="1" applyFont="1" applyFill="1" applyBorder="1" applyAlignment="1">
      <alignment horizontal="center" vertical="center"/>
    </xf>
    <xf numFmtId="1" fontId="55" fillId="47" borderId="76" xfId="498" applyNumberFormat="1" applyFont="1" applyFill="1" applyBorder="1" applyAlignment="1">
      <alignment horizontal="center" vertical="center"/>
    </xf>
    <xf numFmtId="0" fontId="61" fillId="0" borderId="35" xfId="0" applyFont="1" applyBorder="1"/>
    <xf numFmtId="0" fontId="61" fillId="0" borderId="10" xfId="0" applyFont="1" applyBorder="1"/>
    <xf numFmtId="0" fontId="61" fillId="0" borderId="10" xfId="0" applyFont="1" applyBorder="1" applyAlignment="1">
      <alignment horizontal="left"/>
    </xf>
    <xf numFmtId="0" fontId="44" fillId="0" borderId="35" xfId="473" applyFont="1" applyBorder="1"/>
    <xf numFmtId="0" fontId="44" fillId="0" borderId="35" xfId="473" applyFont="1" applyBorder="1" applyAlignment="1">
      <alignment horizontal="left"/>
    </xf>
    <xf numFmtId="0" fontId="46" fillId="0" borderId="76" xfId="0" applyFont="1" applyBorder="1"/>
    <xf numFmtId="0" fontId="2" fillId="0" borderId="0" xfId="1023" applyFont="1" applyAlignment="1">
      <alignment horizontal="left"/>
    </xf>
    <xf numFmtId="174" fontId="246" fillId="0" borderId="76" xfId="0" applyNumberFormat="1" applyFont="1" applyBorder="1"/>
    <xf numFmtId="174" fontId="246" fillId="43" borderId="76" xfId="0" applyNumberFormat="1" applyFont="1" applyFill="1" applyBorder="1"/>
    <xf numFmtId="174" fontId="246" fillId="51" borderId="76" xfId="0" applyNumberFormat="1" applyFont="1" applyFill="1" applyBorder="1"/>
    <xf numFmtId="174" fontId="246" fillId="52" borderId="76" xfId="0" applyNumberFormat="1" applyFont="1" applyFill="1" applyBorder="1"/>
    <xf numFmtId="174" fontId="246" fillId="53" borderId="76" xfId="0" applyNumberFormat="1" applyFont="1" applyFill="1" applyBorder="1"/>
    <xf numFmtId="174" fontId="246" fillId="49" borderId="76" xfId="0" applyNumberFormat="1" applyFont="1" applyFill="1" applyBorder="1"/>
    <xf numFmtId="174" fontId="246" fillId="50" borderId="76" xfId="0" applyNumberFormat="1" applyFont="1" applyFill="1" applyBorder="1"/>
    <xf numFmtId="174" fontId="246" fillId="54" borderId="76" xfId="0" applyNumberFormat="1" applyFont="1" applyFill="1" applyBorder="1"/>
    <xf numFmtId="174" fontId="246" fillId="55" borderId="76" xfId="0" applyNumberFormat="1" applyFont="1" applyFill="1" applyBorder="1"/>
    <xf numFmtId="174" fontId="246" fillId="57" borderId="76" xfId="0" applyNumberFormat="1" applyFont="1" applyFill="1" applyBorder="1"/>
    <xf numFmtId="174" fontId="246" fillId="56" borderId="76" xfId="0" applyNumberFormat="1" applyFont="1" applyFill="1" applyBorder="1"/>
    <xf numFmtId="0" fontId="79" fillId="0" borderId="27" xfId="0" applyFont="1" applyBorder="1" applyAlignment="1">
      <alignment horizontal="left"/>
    </xf>
    <xf numFmtId="0" fontId="48" fillId="58" borderId="0" xfId="0" applyFont="1" applyFill="1"/>
    <xf numFmtId="0" fontId="48" fillId="59" borderId="0" xfId="0" applyFont="1" applyFill="1"/>
    <xf numFmtId="1" fontId="55" fillId="60" borderId="76" xfId="498" applyNumberFormat="1" applyFont="1" applyFill="1" applyBorder="1" applyAlignment="1">
      <alignment horizontal="center" vertical="center"/>
    </xf>
    <xf numFmtId="0" fontId="157" fillId="0" borderId="128" xfId="1016" applyFont="1" applyBorder="1"/>
    <xf numFmtId="0" fontId="244" fillId="0" borderId="0" xfId="0" applyFont="1" applyAlignment="1">
      <alignment horizontal="center"/>
    </xf>
    <xf numFmtId="0" fontId="244" fillId="0" borderId="76" xfId="0" applyFont="1" applyBorder="1"/>
    <xf numFmtId="2" fontId="244" fillId="0" borderId="76" xfId="0" applyNumberFormat="1" applyFont="1" applyBorder="1" applyAlignment="1">
      <alignment horizontal="center"/>
    </xf>
    <xf numFmtId="2" fontId="244" fillId="0" borderId="0" xfId="0" applyNumberFormat="1" applyFont="1" applyAlignment="1">
      <alignment horizontal="center"/>
    </xf>
    <xf numFmtId="0" fontId="58" fillId="0" borderId="0" xfId="0" applyFont="1" applyAlignment="1">
      <alignment horizontal="center"/>
    </xf>
    <xf numFmtId="0" fontId="257" fillId="0" borderId="0" xfId="0" applyFont="1" applyAlignment="1">
      <alignment vertical="center"/>
    </xf>
    <xf numFmtId="0" fontId="257" fillId="0" borderId="0" xfId="0" applyFont="1"/>
    <xf numFmtId="0" fontId="20" fillId="0" borderId="0" xfId="262"/>
    <xf numFmtId="0" fontId="15" fillId="0" borderId="76" xfId="1023" applyFont="1" applyBorder="1" applyAlignment="1">
      <alignment horizontal="left" wrapText="1"/>
    </xf>
    <xf numFmtId="0" fontId="259" fillId="0" borderId="76" xfId="1023" applyFont="1" applyBorder="1" applyAlignment="1">
      <alignment horizontal="left"/>
    </xf>
    <xf numFmtId="0" fontId="258" fillId="0" borderId="0" xfId="1023" applyFont="1" applyAlignment="1">
      <alignment horizontal="left"/>
    </xf>
    <xf numFmtId="167" fontId="43" fillId="0" borderId="14" xfId="0" applyNumberFormat="1" applyFont="1" applyBorder="1" applyAlignment="1">
      <alignment horizontal="center" vertical="center"/>
    </xf>
    <xf numFmtId="167" fontId="43" fillId="0" borderId="12" xfId="0" applyNumberFormat="1" applyFont="1" applyBorder="1" applyAlignment="1">
      <alignment horizontal="center" vertical="center"/>
    </xf>
    <xf numFmtId="0" fontId="0" fillId="0" borderId="27" xfId="0" applyBorder="1"/>
    <xf numFmtId="0" fontId="43" fillId="0" borderId="11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249" fillId="0" borderId="76" xfId="0" applyFont="1" applyBorder="1"/>
    <xf numFmtId="0" fontId="260" fillId="0" borderId="76" xfId="0" applyFont="1" applyBorder="1" applyAlignment="1">
      <alignment horizontal="center"/>
    </xf>
    <xf numFmtId="0" fontId="249" fillId="0" borderId="76" xfId="0" applyFont="1" applyBorder="1" applyAlignment="1">
      <alignment horizontal="center"/>
    </xf>
    <xf numFmtId="170" fontId="261" fillId="0" borderId="0" xfId="0" applyNumberFormat="1" applyFont="1"/>
    <xf numFmtId="0" fontId="175" fillId="0" borderId="76" xfId="0" applyFont="1" applyBorder="1"/>
    <xf numFmtId="0" fontId="0" fillId="0" borderId="102" xfId="0" applyBorder="1"/>
    <xf numFmtId="0" fontId="0" fillId="0" borderId="108" xfId="0" applyBorder="1"/>
    <xf numFmtId="0" fontId="0" fillId="44" borderId="80" xfId="0" applyFill="1" applyBorder="1"/>
    <xf numFmtId="0" fontId="0" fillId="44" borderId="81" xfId="0" applyFill="1" applyBorder="1"/>
    <xf numFmtId="0" fontId="0" fillId="44" borderId="156" xfId="0" applyFill="1" applyBorder="1"/>
    <xf numFmtId="0" fontId="0" fillId="44" borderId="155" xfId="0" applyFill="1" applyBorder="1"/>
    <xf numFmtId="0" fontId="0" fillId="44" borderId="201" xfId="0" applyFill="1" applyBorder="1"/>
    <xf numFmtId="0" fontId="0" fillId="44" borderId="157" xfId="0" applyFill="1" applyBorder="1"/>
    <xf numFmtId="0" fontId="0" fillId="0" borderId="79" xfId="0" applyBorder="1"/>
    <xf numFmtId="0" fontId="0" fillId="0" borderId="197" xfId="0" applyBorder="1"/>
    <xf numFmtId="0" fontId="0" fillId="0" borderId="202" xfId="0" applyBorder="1"/>
    <xf numFmtId="0" fontId="0" fillId="0" borderId="77" xfId="0" applyBorder="1"/>
    <xf numFmtId="0" fontId="0" fillId="0" borderId="149" xfId="0" applyBorder="1"/>
    <xf numFmtId="0" fontId="0" fillId="0" borderId="109" xfId="0" applyBorder="1"/>
    <xf numFmtId="0" fontId="0" fillId="0" borderId="203" xfId="0" applyBorder="1"/>
    <xf numFmtId="0" fontId="0" fillId="0" borderId="204" xfId="0" applyBorder="1"/>
    <xf numFmtId="0" fontId="0" fillId="0" borderId="152" xfId="0" applyBorder="1"/>
    <xf numFmtId="0" fontId="0" fillId="0" borderId="84" xfId="0" applyBorder="1"/>
    <xf numFmtId="0" fontId="0" fillId="0" borderId="145" xfId="0" applyBorder="1"/>
    <xf numFmtId="0" fontId="0" fillId="0" borderId="153" xfId="0" applyBorder="1"/>
    <xf numFmtId="0" fontId="0" fillId="0" borderId="111" xfId="0" applyBorder="1"/>
    <xf numFmtId="0" fontId="0" fillId="0" borderId="205" xfId="0" applyBorder="1"/>
    <xf numFmtId="0" fontId="0" fillId="0" borderId="196" xfId="0" applyBorder="1"/>
    <xf numFmtId="0" fontId="0" fillId="0" borderId="107" xfId="0" applyBorder="1"/>
    <xf numFmtId="0" fontId="0" fillId="0" borderId="206" xfId="0" applyBorder="1"/>
    <xf numFmtId="0" fontId="262" fillId="0" borderId="0" xfId="0" applyFont="1"/>
    <xf numFmtId="0" fontId="262" fillId="48" borderId="150" xfId="0" applyFont="1" applyFill="1" applyBorder="1"/>
    <xf numFmtId="0" fontId="262" fillId="31" borderId="150" xfId="0" applyFont="1" applyFill="1" applyBorder="1"/>
    <xf numFmtId="0" fontId="156" fillId="0" borderId="0" xfId="553" applyAlignment="1">
      <alignment horizontal="center"/>
    </xf>
    <xf numFmtId="0" fontId="263" fillId="0" borderId="0" xfId="0" applyFont="1"/>
    <xf numFmtId="0" fontId="263" fillId="0" borderId="10" xfId="0" applyFont="1" applyBorder="1"/>
    <xf numFmtId="0" fontId="263" fillId="0" borderId="37" xfId="0" applyFont="1" applyBorder="1"/>
    <xf numFmtId="0" fontId="263" fillId="45" borderId="10" xfId="0" applyFont="1" applyFill="1" applyBorder="1"/>
    <xf numFmtId="0" fontId="263" fillId="0" borderId="11" xfId="0" applyFont="1" applyBorder="1"/>
    <xf numFmtId="0" fontId="81" fillId="0" borderId="12" xfId="0" applyFont="1" applyBorder="1" applyAlignment="1">
      <alignment horizontal="center"/>
    </xf>
    <xf numFmtId="0" fontId="175" fillId="0" borderId="88" xfId="0" applyFont="1" applyBorder="1" applyAlignment="1">
      <alignment horizontal="center"/>
    </xf>
    <xf numFmtId="0" fontId="61" fillId="47" borderId="76" xfId="0" applyFont="1" applyFill="1" applyBorder="1"/>
    <xf numFmtId="0" fontId="63" fillId="43" borderId="150" xfId="0" applyFont="1" applyFill="1" applyBorder="1"/>
    <xf numFmtId="0" fontId="63" fillId="61" borderId="150" xfId="0" applyFont="1" applyFill="1" applyBorder="1"/>
    <xf numFmtId="0" fontId="30" fillId="61" borderId="76" xfId="0" applyFont="1" applyFill="1" applyBorder="1" applyAlignment="1">
      <alignment horizontal="center" wrapText="1"/>
    </xf>
    <xf numFmtId="0" fontId="30" fillId="62" borderId="76" xfId="0" applyFont="1" applyFill="1" applyBorder="1" applyAlignment="1">
      <alignment horizontal="center" wrapText="1"/>
    </xf>
    <xf numFmtId="0" fontId="30" fillId="46" borderId="76" xfId="0" applyFont="1" applyFill="1" applyBorder="1" applyAlignment="1">
      <alignment horizontal="center" wrapText="1"/>
    </xf>
    <xf numFmtId="0" fontId="30" fillId="48" borderId="76" xfId="0" applyFont="1" applyFill="1" applyBorder="1" applyAlignment="1">
      <alignment horizontal="center" wrapText="1"/>
    </xf>
    <xf numFmtId="0" fontId="30" fillId="43" borderId="76" xfId="0" applyFont="1" applyFill="1" applyBorder="1" applyAlignment="1">
      <alignment horizontal="center" wrapText="1"/>
    </xf>
    <xf numFmtId="0" fontId="30" fillId="0" borderId="0" xfId="0" applyFont="1" applyAlignment="1">
      <alignment horizontal="center" wrapText="1"/>
    </xf>
    <xf numFmtId="0" fontId="44" fillId="0" borderId="0" xfId="0" applyFont="1" applyAlignment="1">
      <alignment horizontal="left" wrapText="1"/>
    </xf>
    <xf numFmtId="0" fontId="44" fillId="0" borderId="0" xfId="0" applyFont="1" applyAlignment="1">
      <alignment horizontal="left"/>
    </xf>
    <xf numFmtId="0" fontId="262" fillId="46" borderId="150" xfId="0" applyFont="1" applyFill="1" applyBorder="1"/>
    <xf numFmtId="0" fontId="58" fillId="47" borderId="0" xfId="0" applyFont="1" applyFill="1" applyAlignment="1">
      <alignment horizontal="center" vertical="center"/>
    </xf>
    <xf numFmtId="1" fontId="57" fillId="43" borderId="0" xfId="498" applyNumberFormat="1" applyFont="1" applyFill="1" applyAlignment="1">
      <alignment horizontal="center" vertical="center"/>
    </xf>
    <xf numFmtId="0" fontId="58" fillId="43" borderId="0" xfId="0" applyFont="1" applyFill="1" applyAlignment="1">
      <alignment horizontal="center" vertical="center"/>
    </xf>
    <xf numFmtId="0" fontId="70" fillId="0" borderId="88" xfId="0" applyFont="1" applyBorder="1"/>
    <xf numFmtId="0" fontId="264" fillId="0" borderId="76" xfId="0" applyFont="1" applyBorder="1"/>
    <xf numFmtId="0" fontId="264" fillId="0" borderId="76" xfId="0" applyFont="1" applyBorder="1" applyAlignment="1">
      <alignment horizontal="center"/>
    </xf>
    <xf numFmtId="0" fontId="265" fillId="0" borderId="76" xfId="0" applyFont="1" applyBorder="1" applyAlignment="1">
      <alignment horizontal="center"/>
    </xf>
    <xf numFmtId="0" fontId="58" fillId="63" borderId="0" xfId="0" applyFont="1" applyFill="1" applyAlignment="1">
      <alignment horizontal="center" vertical="center"/>
    </xf>
    <xf numFmtId="0" fontId="58" fillId="48" borderId="0" xfId="0" applyFont="1" applyFill="1" applyAlignment="1">
      <alignment horizontal="center" vertical="center"/>
    </xf>
    <xf numFmtId="0" fontId="58" fillId="62" borderId="0" xfId="0" applyFont="1" applyFill="1" applyAlignment="1">
      <alignment horizontal="center" vertical="center"/>
    </xf>
    <xf numFmtId="0" fontId="58" fillId="31" borderId="0" xfId="0" applyFont="1" applyFill="1" applyAlignment="1">
      <alignment horizontal="center" vertical="center"/>
    </xf>
    <xf numFmtId="0" fontId="58" fillId="46" borderId="0" xfId="0" applyFont="1" applyFill="1" applyAlignment="1">
      <alignment horizontal="center" vertical="center"/>
    </xf>
    <xf numFmtId="1" fontId="57" fillId="62" borderId="0" xfId="498" applyNumberFormat="1" applyFont="1" applyFill="1" applyAlignment="1">
      <alignment horizontal="center" vertical="center"/>
    </xf>
    <xf numFmtId="1" fontId="57" fillId="47" borderId="0" xfId="498" applyNumberFormat="1" applyFont="1" applyFill="1" applyAlignment="1">
      <alignment horizontal="center" vertical="center"/>
    </xf>
    <xf numFmtId="0" fontId="159" fillId="0" borderId="0" xfId="1168" applyFont="1"/>
    <xf numFmtId="0" fontId="63" fillId="62" borderId="150" xfId="0" applyFont="1" applyFill="1" applyBorder="1"/>
    <xf numFmtId="0" fontId="170" fillId="0" borderId="0" xfId="271" applyFont="1" applyFill="1" applyBorder="1" applyAlignment="1" applyProtection="1">
      <alignment horizontal="center"/>
    </xf>
    <xf numFmtId="3" fontId="28" fillId="0" borderId="0" xfId="0" applyNumberFormat="1" applyFont="1"/>
    <xf numFmtId="0" fontId="28" fillId="0" borderId="76" xfId="0" applyFont="1" applyBorder="1"/>
    <xf numFmtId="0" fontId="28" fillId="0" borderId="76" xfId="0" applyFont="1" applyBorder="1" applyAlignment="1">
      <alignment horizontal="center"/>
    </xf>
    <xf numFmtId="0" fontId="123" fillId="0" borderId="76" xfId="0" applyFont="1" applyBorder="1" applyAlignment="1">
      <alignment horizontal="center"/>
    </xf>
    <xf numFmtId="0" fontId="123" fillId="0" borderId="0" xfId="0" applyFont="1" applyAlignment="1">
      <alignment horizontal="center"/>
    </xf>
    <xf numFmtId="0" fontId="189" fillId="0" borderId="0" xfId="1016" applyFont="1" applyAlignment="1">
      <alignment horizontal="center"/>
    </xf>
    <xf numFmtId="0" fontId="157" fillId="0" borderId="0" xfId="1016" applyFont="1"/>
    <xf numFmtId="0" fontId="189" fillId="0" borderId="0" xfId="1016" applyFont="1" applyAlignment="1">
      <alignment horizontal="left"/>
    </xf>
    <xf numFmtId="0" fontId="189" fillId="0" borderId="0" xfId="1016" applyFont="1"/>
    <xf numFmtId="0" fontId="43" fillId="0" borderId="11" xfId="0" applyFont="1" applyBorder="1" applyAlignment="1">
      <alignment vertical="center"/>
    </xf>
    <xf numFmtId="0" fontId="43" fillId="0" borderId="10" xfId="0" applyFont="1" applyBorder="1" applyAlignment="1">
      <alignment horizontal="right" vertical="center"/>
    </xf>
    <xf numFmtId="167" fontId="43" fillId="0" borderId="10" xfId="0" applyNumberFormat="1" applyFont="1" applyBorder="1" applyAlignment="1">
      <alignment horizontal="center" vertical="center"/>
    </xf>
    <xf numFmtId="167" fontId="43" fillId="0" borderId="10" xfId="879" applyNumberFormat="1" applyFont="1" applyFill="1" applyBorder="1" applyAlignment="1" applyProtection="1">
      <alignment horizontal="center" vertical="center"/>
    </xf>
    <xf numFmtId="167" fontId="43" fillId="0" borderId="10" xfId="0" applyNumberFormat="1" applyFont="1" applyBorder="1" applyAlignment="1">
      <alignment horizontal="right" vertical="center"/>
    </xf>
    <xf numFmtId="168" fontId="43" fillId="0" borderId="10" xfId="0" applyNumberFormat="1" applyFont="1" applyBorder="1" applyAlignment="1">
      <alignment horizontal="right" vertical="center"/>
    </xf>
    <xf numFmtId="0" fontId="43" fillId="0" borderId="10" xfId="879" applyNumberFormat="1" applyFont="1" applyFill="1" applyBorder="1" applyAlignment="1" applyProtection="1">
      <alignment horizontal="right" vertical="center"/>
    </xf>
    <xf numFmtId="0" fontId="43" fillId="0" borderId="11" xfId="879" applyNumberFormat="1" applyFont="1" applyFill="1" applyBorder="1" applyAlignment="1" applyProtection="1">
      <alignment vertical="center"/>
    </xf>
    <xf numFmtId="20" fontId="43" fillId="0" borderId="10" xfId="879" applyNumberFormat="1" applyFont="1" applyFill="1" applyBorder="1" applyAlignment="1" applyProtection="1">
      <alignment horizontal="right" vertical="center"/>
    </xf>
    <xf numFmtId="0" fontId="50" fillId="0" borderId="11" xfId="0" applyFont="1" applyBorder="1" applyAlignment="1">
      <alignment vertical="center"/>
    </xf>
    <xf numFmtId="0" fontId="50" fillId="0" borderId="10" xfId="0" applyFont="1" applyBorder="1" applyAlignment="1">
      <alignment horizontal="right" vertical="center"/>
    </xf>
    <xf numFmtId="0" fontId="43" fillId="0" borderId="0" xfId="0" applyFont="1" applyAlignment="1">
      <alignment horizontal="right" vertical="center"/>
    </xf>
    <xf numFmtId="16" fontId="43" fillId="0" borderId="10" xfId="879" applyNumberFormat="1" applyFont="1" applyFill="1" applyBorder="1" applyAlignment="1" applyProtection="1">
      <alignment horizontal="right" vertical="center"/>
    </xf>
    <xf numFmtId="0" fontId="43" fillId="0" borderId="11" xfId="0" applyFont="1" applyBorder="1" applyAlignment="1">
      <alignment vertical="top"/>
    </xf>
    <xf numFmtId="16" fontId="43" fillId="0" borderId="10" xfId="0" applyNumberFormat="1" applyFont="1" applyBorder="1" applyAlignment="1">
      <alignment horizontal="right" vertical="center"/>
    </xf>
    <xf numFmtId="0" fontId="43" fillId="0" borderId="17" xfId="0" applyFont="1" applyBorder="1" applyAlignment="1">
      <alignment vertical="center"/>
    </xf>
    <xf numFmtId="0" fontId="43" fillId="0" borderId="12" xfId="0" applyFont="1" applyBorder="1" applyAlignment="1">
      <alignment horizontal="right" vertical="center"/>
    </xf>
    <xf numFmtId="0" fontId="43" fillId="0" borderId="0" xfId="0" applyFont="1" applyAlignment="1">
      <alignment vertical="center"/>
    </xf>
    <xf numFmtId="0" fontId="43" fillId="0" borderId="0" xfId="0" applyFont="1" applyAlignment="1">
      <alignment horizontal="center" vertical="center"/>
    </xf>
    <xf numFmtId="0" fontId="1" fillId="0" borderId="0" xfId="1023" applyFont="1" applyAlignment="1">
      <alignment horizontal="left"/>
    </xf>
    <xf numFmtId="0" fontId="53" fillId="64" borderId="88" xfId="452" applyFont="1" applyFill="1" applyBorder="1"/>
    <xf numFmtId="16" fontId="53" fillId="64" borderId="88" xfId="452" applyNumberFormat="1" applyFont="1" applyFill="1" applyBorder="1"/>
    <xf numFmtId="0" fontId="43" fillId="0" borderId="76" xfId="0" applyFont="1" applyBorder="1" applyAlignment="1">
      <alignment horizontal="right" vertical="center"/>
    </xf>
    <xf numFmtId="167" fontId="43" fillId="0" borderId="76" xfId="0" applyNumberFormat="1" applyFont="1" applyBorder="1" applyAlignment="1">
      <alignment horizontal="center" vertical="center"/>
    </xf>
    <xf numFmtId="0" fontId="43" fillId="0" borderId="76" xfId="0" applyFont="1" applyBorder="1"/>
    <xf numFmtId="0" fontId="43" fillId="0" borderId="76" xfId="0" applyFont="1" applyBorder="1" applyAlignment="1">
      <alignment horizontal="right"/>
    </xf>
    <xf numFmtId="0" fontId="43" fillId="0" borderId="76" xfId="0" applyFont="1" applyBorder="1" applyAlignment="1">
      <alignment vertical="center"/>
    </xf>
    <xf numFmtId="0" fontId="64" fillId="0" borderId="205" xfId="0" applyFont="1" applyBorder="1" applyAlignment="1">
      <alignment horizontal="left"/>
    </xf>
    <xf numFmtId="0" fontId="64" fillId="0" borderId="77" xfId="0" applyFont="1" applyBorder="1" applyAlignment="1">
      <alignment horizontal="left"/>
    </xf>
    <xf numFmtId="0" fontId="64" fillId="0" borderId="204" xfId="0" applyFont="1" applyBorder="1" applyAlignment="1">
      <alignment horizontal="left"/>
    </xf>
    <xf numFmtId="0" fontId="13" fillId="0" borderId="0" xfId="0" applyFont="1" applyAlignment="1">
      <alignment horizontal="left"/>
    </xf>
    <xf numFmtId="3" fontId="175" fillId="0" borderId="76" xfId="0" applyNumberFormat="1" applyFont="1" applyBorder="1"/>
    <xf numFmtId="49" fontId="266" fillId="0" borderId="10" xfId="0" applyNumberFormat="1" applyFont="1" applyBorder="1" applyAlignment="1">
      <alignment horizontal="left"/>
    </xf>
    <xf numFmtId="0" fontId="266" fillId="0" borderId="19" xfId="0" applyFont="1" applyBorder="1"/>
    <xf numFmtId="0" fontId="266" fillId="0" borderId="41" xfId="0" applyFont="1" applyBorder="1"/>
    <xf numFmtId="0" fontId="59" fillId="0" borderId="39" xfId="0" applyFont="1" applyBorder="1" applyAlignment="1">
      <alignment horizontal="center"/>
    </xf>
    <xf numFmtId="0" fontId="59" fillId="0" borderId="53" xfId="0" applyFont="1" applyBorder="1" applyAlignment="1">
      <alignment horizontal="center"/>
    </xf>
    <xf numFmtId="0" fontId="0" fillId="0" borderId="54" xfId="0" applyBorder="1"/>
    <xf numFmtId="3" fontId="175" fillId="0" borderId="88" xfId="0" applyNumberFormat="1" applyFont="1" applyBorder="1"/>
    <xf numFmtId="49" fontId="0" fillId="0" borderId="10" xfId="0" applyNumberFormat="1" applyBorder="1" applyAlignment="1">
      <alignment horizontal="left"/>
    </xf>
    <xf numFmtId="0" fontId="0" fillId="0" borderId="42" xfId="0" applyBorder="1"/>
    <xf numFmtId="0" fontId="59" fillId="0" borderId="11" xfId="0" applyFont="1" applyBorder="1" applyAlignment="1">
      <alignment horizontal="center"/>
    </xf>
    <xf numFmtId="0" fontId="59" fillId="0" borderId="10" xfId="0" applyFont="1" applyBorder="1" applyAlignment="1">
      <alignment horizontal="center"/>
    </xf>
    <xf numFmtId="0" fontId="0" fillId="0" borderId="55" xfId="0" applyBorder="1"/>
    <xf numFmtId="49" fontId="28" fillId="0" borderId="10" xfId="0" applyNumberFormat="1" applyFont="1" applyBorder="1" applyAlignment="1">
      <alignment horizontal="left"/>
    </xf>
    <xf numFmtId="3" fontId="267" fillId="0" borderId="88" xfId="0" applyNumberFormat="1" applyFont="1" applyBorder="1"/>
    <xf numFmtId="0" fontId="0" fillId="0" borderId="56" xfId="0" applyBorder="1"/>
    <xf numFmtId="0" fontId="13" fillId="0" borderId="88" xfId="0" applyFont="1" applyBorder="1" applyAlignment="1">
      <alignment horizontal="left"/>
    </xf>
    <xf numFmtId="0" fontId="81" fillId="0" borderId="0" xfId="0" applyFont="1" applyAlignment="1">
      <alignment horizontal="left"/>
    </xf>
    <xf numFmtId="0" fontId="54" fillId="65" borderId="47" xfId="0" applyFont="1" applyFill="1" applyBorder="1"/>
    <xf numFmtId="0" fontId="207" fillId="43" borderId="10" xfId="0" applyFont="1" applyFill="1" applyBorder="1"/>
    <xf numFmtId="0" fontId="0" fillId="0" borderId="39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447" applyFont="1" applyBorder="1"/>
    <xf numFmtId="0" fontId="130" fillId="0" borderId="11" xfId="0" applyFont="1" applyBorder="1" applyAlignment="1">
      <alignment horizontal="left"/>
    </xf>
    <xf numFmtId="0" fontId="79" fillId="0" borderId="11" xfId="0" applyFont="1" applyBorder="1"/>
    <xf numFmtId="0" fontId="84" fillId="0" borderId="76" xfId="0" applyFont="1" applyBorder="1" applyAlignment="1">
      <alignment horizontal="left"/>
    </xf>
    <xf numFmtId="0" fontId="79" fillId="0" borderId="76" xfId="447" applyFont="1" applyBorder="1" applyAlignment="1">
      <alignment horizontal="left"/>
    </xf>
    <xf numFmtId="0" fontId="84" fillId="0" borderId="76" xfId="0" applyFont="1" applyBorder="1" applyAlignment="1">
      <alignment horizontal="center"/>
    </xf>
    <xf numFmtId="0" fontId="110" fillId="0" borderId="76" xfId="447" applyFont="1" applyBorder="1" applyAlignment="1">
      <alignment horizontal="left"/>
    </xf>
    <xf numFmtId="0" fontId="130" fillId="0" borderId="76" xfId="0" applyFont="1" applyBorder="1" applyAlignment="1">
      <alignment horizontal="center"/>
    </xf>
    <xf numFmtId="0" fontId="130" fillId="0" borderId="76" xfId="0" applyFont="1" applyBorder="1" applyAlignment="1">
      <alignment horizontal="left"/>
    </xf>
    <xf numFmtId="0" fontId="79" fillId="0" borderId="76" xfId="447" applyFont="1" applyBorder="1" applyAlignment="1">
      <alignment horizontal="center"/>
    </xf>
    <xf numFmtId="0" fontId="54" fillId="66" borderId="10" xfId="0" applyFont="1" applyFill="1" applyBorder="1"/>
    <xf numFmtId="0" fontId="54" fillId="66" borderId="12" xfId="0" applyFont="1" applyFill="1" applyBorder="1"/>
    <xf numFmtId="0" fontId="54" fillId="66" borderId="47" xfId="0" applyFont="1" applyFill="1" applyBorder="1"/>
    <xf numFmtId="0" fontId="54" fillId="66" borderId="0" xfId="0" applyFont="1" applyFill="1"/>
    <xf numFmtId="1" fontId="57" fillId="0" borderId="0" xfId="498" applyNumberFormat="1" applyFont="1" applyAlignment="1">
      <alignment horizontal="right" vertical="center"/>
    </xf>
    <xf numFmtId="0" fontId="58" fillId="0" borderId="0" xfId="0" applyFont="1" applyAlignment="1">
      <alignment horizontal="right" vertical="center"/>
    </xf>
    <xf numFmtId="0" fontId="58" fillId="0" borderId="0" xfId="0" applyFont="1" applyAlignment="1">
      <alignment horizontal="right"/>
    </xf>
    <xf numFmtId="0" fontId="79" fillId="0" borderId="40" xfId="551" applyFont="1" applyBorder="1" applyAlignment="1">
      <alignment horizontal="left"/>
    </xf>
    <xf numFmtId="49" fontId="79" fillId="0" borderId="25" xfId="551" applyNumberFormat="1" applyFont="1" applyBorder="1" applyAlignment="1">
      <alignment horizontal="left"/>
    </xf>
    <xf numFmtId="0" fontId="54" fillId="43" borderId="0" xfId="0" applyFont="1" applyFill="1"/>
    <xf numFmtId="0" fontId="46" fillId="43" borderId="0" xfId="0" applyFont="1" applyFill="1"/>
    <xf numFmtId="1" fontId="57" fillId="0" borderId="0" xfId="498" applyNumberFormat="1" applyFont="1" applyAlignment="1">
      <alignment vertical="center"/>
    </xf>
    <xf numFmtId="0" fontId="58" fillId="0" borderId="0" xfId="0" applyFont="1" applyAlignment="1">
      <alignment vertical="center"/>
    </xf>
    <xf numFmtId="0" fontId="58" fillId="0" borderId="0" xfId="0" applyFont="1"/>
    <xf numFmtId="0" fontId="270" fillId="0" borderId="0" xfId="0" applyFont="1" applyAlignment="1">
      <alignment horizontal="center"/>
    </xf>
    <xf numFmtId="0" fontId="30" fillId="43" borderId="79" xfId="0" applyFont="1" applyFill="1" applyBorder="1" applyAlignment="1">
      <alignment horizontal="center" wrapText="1"/>
    </xf>
    <xf numFmtId="0" fontId="30" fillId="62" borderId="77" xfId="0" applyFont="1" applyFill="1" applyBorder="1" applyAlignment="1">
      <alignment horizontal="center" wrapText="1"/>
    </xf>
    <xf numFmtId="0" fontId="43" fillId="0" borderId="76" xfId="0" applyFont="1" applyBorder="1" applyAlignment="1">
      <alignment vertical="top"/>
    </xf>
    <xf numFmtId="0" fontId="0" fillId="0" borderId="12" xfId="551" applyFont="1" applyBorder="1" applyAlignment="1">
      <alignment horizontal="center"/>
    </xf>
    <xf numFmtId="0" fontId="70" fillId="0" borderId="76" xfId="0" applyFont="1" applyBorder="1"/>
    <xf numFmtId="0" fontId="44" fillId="0" borderId="207" xfId="473" applyFont="1" applyBorder="1" applyAlignment="1">
      <alignment horizontal="left"/>
    </xf>
    <xf numFmtId="0" fontId="59" fillId="0" borderId="40" xfId="0" applyFont="1" applyBorder="1" applyAlignment="1">
      <alignment horizontal="center"/>
    </xf>
    <xf numFmtId="0" fontId="62" fillId="0" borderId="207" xfId="0" applyFont="1" applyBorder="1"/>
    <xf numFmtId="0" fontId="81" fillId="0" borderId="96" xfId="0" applyFont="1" applyBorder="1" applyAlignment="1">
      <alignment horizontal="center"/>
    </xf>
    <xf numFmtId="0" fontId="0" fillId="0" borderId="96" xfId="0" applyBorder="1"/>
    <xf numFmtId="0" fontId="155" fillId="0" borderId="77" xfId="0" applyFont="1" applyBorder="1" applyAlignment="1">
      <alignment horizontal="center"/>
    </xf>
    <xf numFmtId="3" fontId="175" fillId="0" borderId="196" xfId="0" applyNumberFormat="1" applyFont="1" applyBorder="1"/>
    <xf numFmtId="49" fontId="0" fillId="0" borderId="12" xfId="0" applyNumberFormat="1" applyBorder="1" applyAlignment="1">
      <alignment horizontal="left"/>
    </xf>
    <xf numFmtId="0" fontId="0" fillId="0" borderId="24" xfId="551" applyFont="1" applyBorder="1" applyAlignment="1">
      <alignment horizontal="center"/>
    </xf>
    <xf numFmtId="49" fontId="0" fillId="0" borderId="76" xfId="0" applyNumberFormat="1" applyBorder="1" applyAlignment="1">
      <alignment horizontal="left"/>
    </xf>
    <xf numFmtId="3" fontId="175" fillId="0" borderId="76" xfId="0" applyNumberFormat="1" applyFont="1" applyBorder="1" applyAlignment="1">
      <alignment horizontal="center"/>
    </xf>
    <xf numFmtId="0" fontId="268" fillId="0" borderId="76" xfId="0" applyFont="1" applyBorder="1" applyAlignment="1">
      <alignment horizontal="center"/>
    </xf>
    <xf numFmtId="0" fontId="149" fillId="0" borderId="0" xfId="254" applyAlignment="1">
      <alignment horizontal="left"/>
    </xf>
    <xf numFmtId="0" fontId="149" fillId="0" borderId="0" xfId="254"/>
    <xf numFmtId="0" fontId="162" fillId="0" borderId="0" xfId="254" applyFont="1" applyAlignment="1">
      <alignment horizontal="left"/>
    </xf>
    <xf numFmtId="0" fontId="44" fillId="0" borderId="96" xfId="0" applyFont="1" applyBorder="1" applyAlignment="1">
      <alignment horizontal="left"/>
    </xf>
    <xf numFmtId="0" fontId="44" fillId="0" borderId="40" xfId="0" applyFont="1" applyBorder="1" applyAlignment="1">
      <alignment horizontal="left"/>
    </xf>
    <xf numFmtId="0" fontId="44" fillId="0" borderId="21" xfId="473" applyFont="1" applyBorder="1" applyAlignment="1">
      <alignment horizontal="left"/>
    </xf>
    <xf numFmtId="0" fontId="269" fillId="65" borderId="10" xfId="0" applyFont="1" applyFill="1" applyBorder="1"/>
    <xf numFmtId="0" fontId="65" fillId="65" borderId="10" xfId="0" applyFont="1" applyFill="1" applyBorder="1"/>
    <xf numFmtId="0" fontId="207" fillId="65" borderId="10" xfId="0" applyFont="1" applyFill="1" applyBorder="1"/>
    <xf numFmtId="0" fontId="79" fillId="27" borderId="0" xfId="252" applyFont="1" applyFill="1" applyAlignment="1">
      <alignment horizontal="center"/>
    </xf>
    <xf numFmtId="169" fontId="52" fillId="0" borderId="16" xfId="498" applyNumberFormat="1" applyFont="1" applyBorder="1" applyAlignment="1">
      <alignment horizontal="center" textRotation="90"/>
    </xf>
    <xf numFmtId="169" fontId="52" fillId="0" borderId="21" xfId="498" applyNumberFormat="1" applyFont="1" applyBorder="1" applyAlignment="1">
      <alignment horizontal="center" textRotation="90"/>
    </xf>
    <xf numFmtId="169" fontId="52" fillId="0" borderId="17" xfId="498" applyNumberFormat="1" applyFont="1" applyBorder="1" applyAlignment="1">
      <alignment horizontal="center" textRotation="90"/>
    </xf>
    <xf numFmtId="169" fontId="52" fillId="0" borderId="15" xfId="452" applyNumberFormat="1" applyFont="1" applyBorder="1" applyAlignment="1">
      <alignment horizontal="center" textRotation="90"/>
    </xf>
    <xf numFmtId="169" fontId="52" fillId="0" borderId="19" xfId="452" applyNumberFormat="1" applyFont="1" applyBorder="1" applyAlignment="1">
      <alignment horizontal="center" textRotation="90"/>
    </xf>
    <xf numFmtId="169" fontId="52" fillId="0" borderId="20" xfId="452" applyNumberFormat="1" applyFont="1" applyBorder="1" applyAlignment="1">
      <alignment horizontal="center" textRotation="90"/>
    </xf>
    <xf numFmtId="169" fontId="52" fillId="0" borderId="165" xfId="452" applyNumberFormat="1" applyFont="1" applyBorder="1" applyAlignment="1">
      <alignment horizontal="center" textRotation="90"/>
    </xf>
    <xf numFmtId="169" fontId="52" fillId="0" borderId="166" xfId="452" applyNumberFormat="1" applyFont="1" applyBorder="1" applyAlignment="1">
      <alignment horizontal="center" textRotation="90"/>
    </xf>
    <xf numFmtId="169" fontId="52" fillId="0" borderId="179" xfId="452" applyNumberFormat="1" applyFont="1" applyBorder="1" applyAlignment="1">
      <alignment horizontal="center" textRotation="90"/>
    </xf>
    <xf numFmtId="0" fontId="0" fillId="0" borderId="0" xfId="0" applyAlignment="1">
      <alignment horizontal="center"/>
    </xf>
    <xf numFmtId="0" fontId="262" fillId="61" borderId="155" xfId="0" applyFont="1" applyFill="1" applyBorder="1" applyAlignment="1">
      <alignment horizontal="center" vertical="center"/>
    </xf>
    <xf numFmtId="0" fontId="262" fillId="61" borderId="157" xfId="0" applyFont="1" applyFill="1" applyBorder="1" applyAlignment="1">
      <alignment horizontal="center" vertical="center"/>
    </xf>
    <xf numFmtId="0" fontId="262" fillId="61" borderId="155" xfId="0" applyFont="1" applyFill="1" applyBorder="1" applyAlignment="1">
      <alignment horizontal="center"/>
    </xf>
    <xf numFmtId="0" fontId="262" fillId="61" borderId="157" xfId="0" applyFont="1" applyFill="1" applyBorder="1" applyAlignment="1">
      <alignment horizontal="center"/>
    </xf>
    <xf numFmtId="0" fontId="0" fillId="61" borderId="155" xfId="0" applyFill="1" applyBorder="1" applyAlignment="1">
      <alignment horizontal="center"/>
    </xf>
    <xf numFmtId="0" fontId="0" fillId="61" borderId="156" xfId="0" applyFill="1" applyBorder="1" applyAlignment="1">
      <alignment horizontal="center"/>
    </xf>
    <xf numFmtId="0" fontId="0" fillId="61" borderId="201" xfId="0" applyFill="1" applyBorder="1" applyAlignment="1">
      <alignment horizontal="center"/>
    </xf>
    <xf numFmtId="169" fontId="52" fillId="0" borderId="198" xfId="498" applyNumberFormat="1" applyFont="1" applyBorder="1" applyAlignment="1">
      <alignment horizontal="center" textRotation="90"/>
    </xf>
    <xf numFmtId="169" fontId="52" fillId="0" borderId="199" xfId="498" applyNumberFormat="1" applyFont="1" applyBorder="1" applyAlignment="1">
      <alignment horizontal="center" textRotation="90"/>
    </xf>
    <xf numFmtId="169" fontId="52" fillId="0" borderId="200" xfId="498" applyNumberFormat="1" applyFont="1" applyBorder="1" applyAlignment="1">
      <alignment horizontal="center" textRotation="90"/>
    </xf>
    <xf numFmtId="0" fontId="262" fillId="62" borderId="155" xfId="0" applyFont="1" applyFill="1" applyBorder="1" applyAlignment="1">
      <alignment horizontal="center" vertical="center"/>
    </xf>
    <xf numFmtId="0" fontId="262" fillId="62" borderId="157" xfId="0" applyFont="1" applyFill="1" applyBorder="1" applyAlignment="1">
      <alignment horizontal="center" vertical="center"/>
    </xf>
    <xf numFmtId="0" fontId="262" fillId="62" borderId="155" xfId="0" applyFont="1" applyFill="1" applyBorder="1" applyAlignment="1">
      <alignment horizontal="center"/>
    </xf>
    <xf numFmtId="0" fontId="262" fillId="62" borderId="157" xfId="0" applyFont="1" applyFill="1" applyBorder="1" applyAlignment="1">
      <alignment horizontal="center"/>
    </xf>
    <xf numFmtId="16" fontId="262" fillId="62" borderId="155" xfId="0" applyNumberFormat="1" applyFont="1" applyFill="1" applyBorder="1" applyAlignment="1">
      <alignment horizontal="center"/>
    </xf>
    <xf numFmtId="0" fontId="262" fillId="46" borderId="155" xfId="0" applyFont="1" applyFill="1" applyBorder="1" applyAlignment="1">
      <alignment horizontal="center"/>
    </xf>
    <xf numFmtId="0" fontId="262" fillId="46" borderId="157" xfId="0" applyFont="1" applyFill="1" applyBorder="1" applyAlignment="1">
      <alignment horizontal="center"/>
    </xf>
    <xf numFmtId="0" fontId="0" fillId="62" borderId="155" xfId="0" applyFill="1" applyBorder="1" applyAlignment="1">
      <alignment horizontal="center"/>
    </xf>
    <xf numFmtId="0" fontId="0" fillId="62" borderId="156" xfId="0" applyFill="1" applyBorder="1" applyAlignment="1">
      <alignment horizontal="center"/>
    </xf>
    <xf numFmtId="0" fontId="0" fillId="62" borderId="201" xfId="0" applyFill="1" applyBorder="1" applyAlignment="1">
      <alignment horizontal="center"/>
    </xf>
    <xf numFmtId="0" fontId="0" fillId="46" borderId="151" xfId="0" applyFill="1" applyBorder="1" applyAlignment="1">
      <alignment horizontal="center"/>
    </xf>
    <xf numFmtId="0" fontId="0" fillId="46" borderId="148" xfId="0" applyFill="1" applyBorder="1" applyAlignment="1">
      <alignment horizontal="center"/>
    </xf>
    <xf numFmtId="0" fontId="262" fillId="46" borderId="155" xfId="0" applyFont="1" applyFill="1" applyBorder="1" applyAlignment="1">
      <alignment horizontal="center" vertical="center"/>
    </xf>
    <xf numFmtId="0" fontId="262" fillId="46" borderId="157" xfId="0" applyFont="1" applyFill="1" applyBorder="1" applyAlignment="1">
      <alignment horizontal="center" vertical="center"/>
    </xf>
    <xf numFmtId="0" fontId="262" fillId="31" borderId="155" xfId="0" applyFont="1" applyFill="1" applyBorder="1" applyAlignment="1">
      <alignment horizontal="center"/>
    </xf>
    <xf numFmtId="0" fontId="262" fillId="31" borderId="157" xfId="0" applyFont="1" applyFill="1" applyBorder="1" applyAlignment="1">
      <alignment horizontal="center"/>
    </xf>
    <xf numFmtId="0" fontId="0" fillId="46" borderId="150" xfId="0" applyFill="1" applyBorder="1" applyAlignment="1">
      <alignment horizontal="center"/>
    </xf>
    <xf numFmtId="0" fontId="0" fillId="31" borderId="155" xfId="0" applyFill="1" applyBorder="1" applyAlignment="1">
      <alignment horizontal="center"/>
    </xf>
    <xf numFmtId="0" fontId="0" fillId="31" borderId="156" xfId="0" applyFill="1" applyBorder="1" applyAlignment="1">
      <alignment horizontal="center"/>
    </xf>
    <xf numFmtId="0" fontId="0" fillId="31" borderId="201" xfId="0" applyFill="1" applyBorder="1" applyAlignment="1">
      <alignment horizontal="center"/>
    </xf>
    <xf numFmtId="0" fontId="262" fillId="31" borderId="155" xfId="0" applyFont="1" applyFill="1" applyBorder="1" applyAlignment="1">
      <alignment horizontal="center" vertical="center"/>
    </xf>
    <xf numFmtId="0" fontId="262" fillId="31" borderId="157" xfId="0" applyFont="1" applyFill="1" applyBorder="1" applyAlignment="1">
      <alignment horizontal="center" vertical="center"/>
    </xf>
    <xf numFmtId="0" fontId="262" fillId="48" borderId="155" xfId="0" applyFont="1" applyFill="1" applyBorder="1" applyAlignment="1">
      <alignment horizontal="center"/>
    </xf>
    <xf numFmtId="0" fontId="262" fillId="48" borderId="157" xfId="0" applyFont="1" applyFill="1" applyBorder="1" applyAlignment="1">
      <alignment horizontal="center"/>
    </xf>
    <xf numFmtId="0" fontId="0" fillId="48" borderId="155" xfId="0" applyFill="1" applyBorder="1" applyAlignment="1">
      <alignment horizontal="center"/>
    </xf>
    <xf numFmtId="0" fontId="0" fillId="48" borderId="156" xfId="0" applyFill="1" applyBorder="1" applyAlignment="1">
      <alignment horizontal="center"/>
    </xf>
    <xf numFmtId="0" fontId="0" fillId="48" borderId="201" xfId="0" applyFill="1" applyBorder="1" applyAlignment="1">
      <alignment horizontal="center"/>
    </xf>
    <xf numFmtId="0" fontId="262" fillId="48" borderId="155" xfId="0" applyFont="1" applyFill="1" applyBorder="1" applyAlignment="1">
      <alignment horizontal="center" vertical="center"/>
    </xf>
    <xf numFmtId="0" fontId="262" fillId="48" borderId="157" xfId="0" applyFont="1" applyFill="1" applyBorder="1" applyAlignment="1">
      <alignment horizontal="center" vertical="center"/>
    </xf>
    <xf numFmtId="0" fontId="262" fillId="43" borderId="155" xfId="0" applyFont="1" applyFill="1" applyBorder="1" applyAlignment="1">
      <alignment horizontal="center"/>
    </xf>
    <xf numFmtId="0" fontId="262" fillId="43" borderId="157" xfId="0" applyFont="1" applyFill="1" applyBorder="1" applyAlignment="1">
      <alignment horizontal="center"/>
    </xf>
    <xf numFmtId="0" fontId="0" fillId="43" borderId="155" xfId="0" applyFill="1" applyBorder="1" applyAlignment="1">
      <alignment horizontal="center"/>
    </xf>
    <xf numFmtId="0" fontId="0" fillId="43" borderId="156" xfId="0" applyFill="1" applyBorder="1" applyAlignment="1">
      <alignment horizontal="center"/>
    </xf>
    <xf numFmtId="0" fontId="0" fillId="43" borderId="201" xfId="0" applyFill="1" applyBorder="1" applyAlignment="1">
      <alignment horizontal="center"/>
    </xf>
    <xf numFmtId="0" fontId="262" fillId="43" borderId="155" xfId="0" applyFont="1" applyFill="1" applyBorder="1" applyAlignment="1">
      <alignment horizontal="center" vertical="center"/>
    </xf>
    <xf numFmtId="0" fontId="262" fillId="43" borderId="157" xfId="0" applyFont="1" applyFill="1" applyBorder="1" applyAlignment="1">
      <alignment horizontal="center" vertical="center"/>
    </xf>
    <xf numFmtId="0" fontId="81" fillId="0" borderId="0" xfId="0" applyFont="1" applyAlignment="1">
      <alignment horizontal="left"/>
    </xf>
    <xf numFmtId="0" fontId="82" fillId="0" borderId="0" xfId="536" applyFont="1"/>
    <xf numFmtId="0" fontId="93" fillId="0" borderId="10" xfId="536" applyFont="1" applyBorder="1" applyAlignment="1">
      <alignment horizontal="left" vertical="center"/>
    </xf>
    <xf numFmtId="0" fontId="82" fillId="0" borderId="0" xfId="536" applyFont="1" applyAlignment="1">
      <alignment horizontal="left" shrinkToFit="1"/>
    </xf>
    <xf numFmtId="0" fontId="81" fillId="0" borderId="10" xfId="536" applyFont="1" applyBorder="1" applyAlignment="1">
      <alignment horizontal="left"/>
    </xf>
    <xf numFmtId="0" fontId="26" fillId="0" borderId="10" xfId="536" applyBorder="1" applyAlignment="1">
      <alignment horizontal="left"/>
    </xf>
    <xf numFmtId="0" fontId="109" fillId="0" borderId="10" xfId="536" applyFont="1" applyBorder="1" applyAlignment="1">
      <alignment horizontal="left"/>
    </xf>
    <xf numFmtId="0" fontId="92" fillId="0" borderId="10" xfId="536" applyFont="1" applyBorder="1" applyAlignment="1">
      <alignment horizontal="left" vertical="center"/>
    </xf>
    <xf numFmtId="0" fontId="20" fillId="0" borderId="10" xfId="262" applyBorder="1" applyAlignment="1" applyProtection="1">
      <alignment horizontal="left"/>
    </xf>
    <xf numFmtId="0" fontId="135" fillId="0" borderId="150" xfId="0" applyFont="1" applyBorder="1" applyAlignment="1">
      <alignment horizontal="center"/>
    </xf>
    <xf numFmtId="0" fontId="135" fillId="0" borderId="148" xfId="0" applyFont="1" applyBorder="1" applyAlignment="1">
      <alignment horizontal="center"/>
    </xf>
    <xf numFmtId="0" fontId="69" fillId="0" borderId="107" xfId="0" applyFont="1" applyBorder="1" applyAlignment="1">
      <alignment horizontal="center" vertical="center"/>
    </xf>
    <xf numFmtId="0" fontId="69" fillId="0" borderId="109" xfId="0" applyFont="1" applyBorder="1" applyAlignment="1">
      <alignment horizontal="center" vertical="center"/>
    </xf>
    <xf numFmtId="0" fontId="69" fillId="0" borderId="102" xfId="0" applyFont="1" applyBorder="1" applyAlignment="1">
      <alignment horizontal="center" vertical="center"/>
    </xf>
    <xf numFmtId="0" fontId="69" fillId="0" borderId="111" xfId="0" applyFont="1" applyBorder="1" applyAlignment="1">
      <alignment horizontal="center" vertical="center"/>
    </xf>
    <xf numFmtId="0" fontId="139" fillId="0" borderId="0" xfId="473" applyFont="1"/>
    <xf numFmtId="0" fontId="13" fillId="0" borderId="0" xfId="473" applyFont="1"/>
    <xf numFmtId="0" fontId="143" fillId="0" borderId="150" xfId="473" applyFont="1" applyBorder="1" applyAlignment="1">
      <alignment horizontal="center" vertical="center"/>
    </xf>
    <xf numFmtId="0" fontId="30" fillId="0" borderId="148" xfId="473" applyFont="1" applyBorder="1" applyAlignment="1">
      <alignment horizontal="center"/>
    </xf>
    <xf numFmtId="0" fontId="143" fillId="0" borderId="150" xfId="473" applyFont="1" applyBorder="1" applyAlignment="1">
      <alignment horizontal="left" vertical="center"/>
    </xf>
    <xf numFmtId="0" fontId="30" fillId="0" borderId="151" xfId="473" applyFont="1" applyBorder="1"/>
    <xf numFmtId="0" fontId="30" fillId="0" borderId="148" xfId="473" applyFont="1" applyBorder="1"/>
    <xf numFmtId="0" fontId="140" fillId="0" borderId="37" xfId="473" applyFont="1" applyBorder="1" applyAlignment="1">
      <alignment horizontal="left"/>
    </xf>
    <xf numFmtId="0" fontId="30" fillId="0" borderId="11" xfId="473" applyFont="1" applyBorder="1"/>
    <xf numFmtId="0" fontId="136" fillId="0" borderId="37" xfId="473" applyFont="1" applyBorder="1" applyAlignment="1">
      <alignment horizontal="left"/>
    </xf>
    <xf numFmtId="0" fontId="30" fillId="0" borderId="40" xfId="473" applyFont="1" applyBorder="1"/>
    <xf numFmtId="0" fontId="154" fillId="0" borderId="37" xfId="278" applyBorder="1" applyAlignment="1">
      <alignment horizontal="left"/>
    </xf>
    <xf numFmtId="0" fontId="142" fillId="0" borderId="37" xfId="473" applyFont="1" applyBorder="1" applyAlignment="1">
      <alignment horizontal="left"/>
    </xf>
    <xf numFmtId="0" fontId="82" fillId="0" borderId="0" xfId="0" applyFont="1"/>
    <xf numFmtId="0" fontId="63" fillId="0" borderId="44" xfId="0" applyFont="1" applyBorder="1"/>
    <xf numFmtId="0" fontId="81" fillId="0" borderId="62" xfId="0" applyFont="1" applyBorder="1"/>
    <xf numFmtId="0" fontId="81" fillId="0" borderId="53" xfId="0" applyFont="1" applyBorder="1"/>
    <xf numFmtId="0" fontId="81" fillId="0" borderId="54" xfId="0" applyFont="1" applyBorder="1"/>
    <xf numFmtId="0" fontId="0" fillId="0" borderId="69" xfId="0" applyBorder="1"/>
    <xf numFmtId="0" fontId="20" fillId="0" borderId="14" xfId="0" applyFont="1" applyBorder="1"/>
    <xf numFmtId="3" fontId="0" fillId="0" borderId="58" xfId="0" applyNumberFormat="1" applyBorder="1" applyAlignment="1">
      <alignment horizontal="left"/>
    </xf>
    <xf numFmtId="0" fontId="82" fillId="0" borderId="0" xfId="0" applyFont="1" applyAlignment="1">
      <alignment wrapText="1"/>
    </xf>
    <xf numFmtId="0" fontId="20" fillId="0" borderId="14" xfId="262" applyNumberFormat="1" applyFill="1" applyBorder="1" applyAlignment="1" applyProtection="1"/>
    <xf numFmtId="0" fontId="90" fillId="0" borderId="10" xfId="0" applyFont="1" applyBorder="1" applyAlignment="1">
      <alignment horizontal="center"/>
    </xf>
    <xf numFmtId="0" fontId="82" fillId="0" borderId="13" xfId="0" applyFont="1" applyBorder="1"/>
    <xf numFmtId="0" fontId="60" fillId="0" borderId="44" xfId="0" applyFont="1" applyBorder="1"/>
    <xf numFmtId="0" fontId="135" fillId="0" borderId="0" xfId="0" applyFont="1"/>
    <xf numFmtId="0" fontId="139" fillId="0" borderId="0" xfId="473" applyFont="1" applyAlignment="1">
      <alignment horizontal="left" shrinkToFit="1"/>
    </xf>
    <xf numFmtId="0" fontId="143" fillId="0" borderId="37" xfId="473" applyFont="1" applyBorder="1" applyAlignment="1">
      <alignment horizontal="left" vertical="center"/>
    </xf>
    <xf numFmtId="0" fontId="0" fillId="0" borderId="155" xfId="0" applyBorder="1"/>
    <xf numFmtId="0" fontId="0" fillId="0" borderId="156" xfId="0" applyBorder="1"/>
    <xf numFmtId="0" fontId="0" fillId="0" borderId="157" xfId="0" applyBorder="1"/>
    <xf numFmtId="0" fontId="0" fillId="0" borderId="80" xfId="0" applyBorder="1"/>
    <xf numFmtId="0" fontId="82" fillId="0" borderId="0" xfId="0" applyFont="1" applyAlignment="1">
      <alignment shrinkToFit="1"/>
    </xf>
    <xf numFmtId="0" fontId="0" fillId="0" borderId="0" xfId="0"/>
    <xf numFmtId="0" fontId="28" fillId="0" borderId="0" xfId="0" applyFont="1" applyAlignment="1">
      <alignment shrinkToFit="1"/>
    </xf>
    <xf numFmtId="0" fontId="111" fillId="0" borderId="150" xfId="0" applyFont="1" applyBorder="1"/>
    <xf numFmtId="0" fontId="0" fillId="0" borderId="151" xfId="0" applyBorder="1"/>
    <xf numFmtId="0" fontId="0" fillId="0" borderId="148" xfId="0" applyBorder="1"/>
    <xf numFmtId="0" fontId="111" fillId="0" borderId="150" xfId="0" applyFont="1" applyBorder="1" applyAlignment="1">
      <alignment horizontal="center"/>
    </xf>
    <xf numFmtId="0" fontId="111" fillId="0" borderId="151" xfId="0" applyFont="1" applyBorder="1" applyAlignment="1">
      <alignment horizontal="center"/>
    </xf>
    <xf numFmtId="0" fontId="90" fillId="0" borderId="108" xfId="0" applyFont="1" applyBorder="1" applyAlignment="1">
      <alignment horizontal="center"/>
    </xf>
    <xf numFmtId="0" fontId="90" fillId="0" borderId="109" xfId="0" applyFont="1" applyBorder="1" applyAlignment="1">
      <alignment horizontal="center"/>
    </xf>
    <xf numFmtId="0" fontId="81" fillId="0" borderId="108" xfId="0" applyFont="1" applyBorder="1"/>
    <xf numFmtId="0" fontId="0" fillId="0" borderId="102" xfId="0" applyBorder="1"/>
    <xf numFmtId="0" fontId="0" fillId="0" borderId="105" xfId="0" applyBorder="1"/>
    <xf numFmtId="0" fontId="20" fillId="0" borderId="105" xfId="271" applyBorder="1" applyAlignment="1" applyProtection="1"/>
    <xf numFmtId="0" fontId="0" fillId="0" borderId="152" xfId="0" applyBorder="1" applyAlignment="1">
      <alignment horizontal="center"/>
    </xf>
    <xf numFmtId="0" fontId="0" fillId="0" borderId="158" xfId="0" applyBorder="1" applyAlignment="1">
      <alignment horizontal="center"/>
    </xf>
    <xf numFmtId="0" fontId="81" fillId="0" borderId="107" xfId="0" applyFont="1" applyBorder="1"/>
    <xf numFmtId="0" fontId="0" fillId="0" borderId="108" xfId="0" applyBorder="1"/>
    <xf numFmtId="0" fontId="116" fillId="0" borderId="46" xfId="0" applyFont="1" applyBorder="1" applyAlignment="1">
      <alignment horizontal="center"/>
    </xf>
    <xf numFmtId="0" fontId="116" fillId="0" borderId="70" xfId="0" applyFont="1" applyBorder="1" applyAlignment="1">
      <alignment horizontal="center"/>
    </xf>
    <xf numFmtId="3" fontId="0" fillId="0" borderId="58" xfId="0" applyNumberFormat="1" applyBorder="1" applyAlignment="1">
      <alignment horizontal="center"/>
    </xf>
    <xf numFmtId="0" fontId="90" fillId="0" borderId="12" xfId="0" applyFont="1" applyBorder="1" applyAlignment="1">
      <alignment horizontal="left"/>
    </xf>
    <xf numFmtId="0" fontId="59" fillId="0" borderId="44" xfId="0" applyFont="1" applyBorder="1" applyAlignment="1">
      <alignment horizontal="center"/>
    </xf>
    <xf numFmtId="0" fontId="76" fillId="0" borderId="44" xfId="0" applyFont="1" applyBorder="1"/>
    <xf numFmtId="0" fontId="76" fillId="0" borderId="44" xfId="0" applyFont="1" applyBorder="1" applyAlignment="1">
      <alignment horizontal="center"/>
    </xf>
    <xf numFmtId="3" fontId="136" fillId="0" borderId="37" xfId="473" applyNumberFormat="1" applyFont="1" applyBorder="1" applyAlignment="1">
      <alignment horizontal="left"/>
    </xf>
    <xf numFmtId="0" fontId="64" fillId="0" borderId="0" xfId="0" applyFont="1" applyAlignment="1">
      <alignment vertical="top"/>
    </xf>
    <xf numFmtId="0" fontId="135" fillId="0" borderId="0" xfId="0" applyFont="1" applyAlignment="1">
      <alignment vertical="top"/>
    </xf>
    <xf numFmtId="0" fontId="142" fillId="0" borderId="37" xfId="473" applyFont="1" applyBorder="1" applyAlignment="1">
      <alignment horizontal="left" wrapText="1"/>
    </xf>
    <xf numFmtId="0" fontId="0" fillId="0" borderId="14" xfId="0" applyBorder="1"/>
    <xf numFmtId="0" fontId="178" fillId="0" borderId="0" xfId="1016" applyFont="1"/>
    <xf numFmtId="0" fontId="174" fillId="0" borderId="0" xfId="1016"/>
    <xf numFmtId="0" fontId="176" fillId="0" borderId="130" xfId="1016" applyFont="1" applyBorder="1" applyAlignment="1">
      <alignment horizontal="left" vertical="center"/>
    </xf>
    <xf numFmtId="0" fontId="179" fillId="0" borderId="132" xfId="1016" applyFont="1" applyBorder="1"/>
    <xf numFmtId="0" fontId="179" fillId="0" borderId="112" xfId="1016" applyFont="1" applyBorder="1"/>
    <xf numFmtId="0" fontId="178" fillId="0" borderId="0" xfId="1016" applyFont="1" applyAlignment="1">
      <alignment horizontal="left" shrinkToFit="1"/>
    </xf>
    <xf numFmtId="0" fontId="181" fillId="0" borderId="130" xfId="1016" applyFont="1" applyBorder="1" applyAlignment="1">
      <alignment horizontal="left"/>
    </xf>
    <xf numFmtId="0" fontId="177" fillId="0" borderId="130" xfId="1016" applyFont="1" applyBorder="1" applyAlignment="1">
      <alignment horizontal="left"/>
    </xf>
    <xf numFmtId="0" fontId="182" fillId="0" borderId="130" xfId="1016" applyFont="1" applyBorder="1" applyAlignment="1">
      <alignment horizontal="left"/>
    </xf>
    <xf numFmtId="0" fontId="191" fillId="0" borderId="133" xfId="1016" applyFont="1" applyBorder="1" applyAlignment="1">
      <alignment horizontal="center" wrapText="1"/>
    </xf>
    <xf numFmtId="0" fontId="179" fillId="0" borderId="134" xfId="1016" applyFont="1" applyBorder="1"/>
    <xf numFmtId="0" fontId="179" fillId="0" borderId="135" xfId="1016" applyFont="1" applyBorder="1"/>
    <xf numFmtId="0" fontId="179" fillId="0" borderId="113" xfId="1016" applyFont="1" applyBorder="1"/>
    <xf numFmtId="0" fontId="179" fillId="0" borderId="136" xfId="1016" applyFont="1" applyBorder="1"/>
    <xf numFmtId="0" fontId="179" fillId="0" borderId="114" xfId="1016" applyFont="1" applyBorder="1"/>
    <xf numFmtId="0" fontId="183" fillId="0" borderId="130" xfId="1016" applyFont="1" applyBorder="1" applyAlignment="1">
      <alignment horizontal="left"/>
    </xf>
    <xf numFmtId="0" fontId="20" fillId="0" borderId="35" xfId="262" applyNumberFormat="1" applyFill="1" applyBorder="1" applyAlignment="1" applyProtection="1">
      <alignment horizontal="left"/>
    </xf>
    <xf numFmtId="0" fontId="69" fillId="0" borderId="76" xfId="0" applyFont="1" applyBorder="1"/>
    <xf numFmtId="0" fontId="135" fillId="0" borderId="76" xfId="0" applyFont="1" applyBorder="1"/>
    <xf numFmtId="0" fontId="20" fillId="0" borderId="37" xfId="271" applyBorder="1" applyAlignment="1" applyProtection="1">
      <alignment horizontal="left"/>
    </xf>
    <xf numFmtId="0" fontId="255" fillId="0" borderId="37" xfId="473" applyFont="1" applyBorder="1" applyAlignment="1">
      <alignment horizontal="left"/>
    </xf>
    <xf numFmtId="0" fontId="256" fillId="0" borderId="11" xfId="473" applyFont="1" applyBorder="1"/>
    <xf numFmtId="0" fontId="76" fillId="0" borderId="44" xfId="0" applyFont="1" applyBorder="1" applyAlignment="1">
      <alignment horizontal="left" vertical="center"/>
    </xf>
    <xf numFmtId="0" fontId="71" fillId="0" borderId="0" xfId="0" applyFont="1" applyAlignment="1">
      <alignment horizontal="center"/>
    </xf>
    <xf numFmtId="0" fontId="140" fillId="0" borderId="37" xfId="474" applyFont="1" applyBorder="1" applyAlignment="1">
      <alignment horizontal="left"/>
    </xf>
    <xf numFmtId="0" fontId="30" fillId="0" borderId="11" xfId="474" applyFont="1" applyBorder="1"/>
    <xf numFmtId="0" fontId="139" fillId="0" borderId="0" xfId="474" applyFont="1"/>
    <xf numFmtId="0" fontId="13" fillId="0" borderId="0" xfId="474" applyFont="1"/>
    <xf numFmtId="0" fontId="143" fillId="0" borderId="37" xfId="474" applyFont="1" applyBorder="1" applyAlignment="1">
      <alignment horizontal="left" vertical="center"/>
    </xf>
    <xf numFmtId="0" fontId="30" fillId="0" borderId="40" xfId="474" applyFont="1" applyBorder="1"/>
    <xf numFmtId="0" fontId="139" fillId="0" borderId="0" xfId="474" applyFont="1" applyAlignment="1">
      <alignment horizontal="left" shrinkToFit="1"/>
    </xf>
    <xf numFmtId="0" fontId="136" fillId="0" borderId="37" xfId="474" applyFont="1" applyBorder="1" applyAlignment="1">
      <alignment horizontal="left"/>
    </xf>
    <xf numFmtId="0" fontId="142" fillId="0" borderId="37" xfId="474" applyFont="1" applyBorder="1" applyAlignment="1">
      <alignment horizontal="left"/>
    </xf>
  </cellXfs>
  <cellStyles count="1301">
    <cellStyle name="20 % – Zvýraznění1 2" xfId="1" xr:uid="{00000000-0005-0000-0000-000000000000}"/>
    <cellStyle name="20 % – Zvýraznění1 2 2" xfId="2" xr:uid="{00000000-0005-0000-0000-000001000000}"/>
    <cellStyle name="20 % – Zvýraznění1 2 3" xfId="3" xr:uid="{00000000-0005-0000-0000-000002000000}"/>
    <cellStyle name="20 % – Zvýraznění1 2 4" xfId="4" xr:uid="{00000000-0005-0000-0000-000003000000}"/>
    <cellStyle name="20 % – Zvýraznění1 2 5" xfId="5" xr:uid="{00000000-0005-0000-0000-000004000000}"/>
    <cellStyle name="20 % – Zvýraznění1 2 6" xfId="6" xr:uid="{00000000-0005-0000-0000-000005000000}"/>
    <cellStyle name="20 % – Zvýraznění1 2 7" xfId="7" xr:uid="{00000000-0005-0000-0000-000006000000}"/>
    <cellStyle name="20 % – Zvýraznění1 3" xfId="8" xr:uid="{00000000-0005-0000-0000-000007000000}"/>
    <cellStyle name="20 % – Zvýraznění1 4" xfId="9" xr:uid="{00000000-0005-0000-0000-000008000000}"/>
    <cellStyle name="20 % – Zvýraznění1 5" xfId="10" xr:uid="{00000000-0005-0000-0000-000009000000}"/>
    <cellStyle name="20 % – Zvýraznění1 6" xfId="11" xr:uid="{00000000-0005-0000-0000-00000A000000}"/>
    <cellStyle name="20 % – Zvýraznění1 7" xfId="12" xr:uid="{00000000-0005-0000-0000-00000B000000}"/>
    <cellStyle name="20 % – Zvýraznění2 2" xfId="13" xr:uid="{00000000-0005-0000-0000-00000C000000}"/>
    <cellStyle name="20 % – Zvýraznění2 2 2" xfId="14" xr:uid="{00000000-0005-0000-0000-00000D000000}"/>
    <cellStyle name="20 % – Zvýraznění2 2 3" xfId="15" xr:uid="{00000000-0005-0000-0000-00000E000000}"/>
    <cellStyle name="20 % – Zvýraznění2 2 4" xfId="16" xr:uid="{00000000-0005-0000-0000-00000F000000}"/>
    <cellStyle name="20 % – Zvýraznění2 2 5" xfId="17" xr:uid="{00000000-0005-0000-0000-000010000000}"/>
    <cellStyle name="20 % – Zvýraznění2 2 6" xfId="18" xr:uid="{00000000-0005-0000-0000-000011000000}"/>
    <cellStyle name="20 % – Zvýraznění2 2 7" xfId="19" xr:uid="{00000000-0005-0000-0000-000012000000}"/>
    <cellStyle name="20 % – Zvýraznění2 3" xfId="20" xr:uid="{00000000-0005-0000-0000-000013000000}"/>
    <cellStyle name="20 % – Zvýraznění2 4" xfId="21" xr:uid="{00000000-0005-0000-0000-000014000000}"/>
    <cellStyle name="20 % – Zvýraznění2 5" xfId="22" xr:uid="{00000000-0005-0000-0000-000015000000}"/>
    <cellStyle name="20 % – Zvýraznění2 6" xfId="23" xr:uid="{00000000-0005-0000-0000-000016000000}"/>
    <cellStyle name="20 % – Zvýraznění2 7" xfId="24" xr:uid="{00000000-0005-0000-0000-000017000000}"/>
    <cellStyle name="20 % – Zvýraznění3 2" xfId="25" xr:uid="{00000000-0005-0000-0000-000018000000}"/>
    <cellStyle name="20 % – Zvýraznění3 2 2" xfId="26" xr:uid="{00000000-0005-0000-0000-000019000000}"/>
    <cellStyle name="20 % – Zvýraznění3 2 3" xfId="27" xr:uid="{00000000-0005-0000-0000-00001A000000}"/>
    <cellStyle name="20 % – Zvýraznění3 2 4" xfId="28" xr:uid="{00000000-0005-0000-0000-00001B000000}"/>
    <cellStyle name="20 % – Zvýraznění3 2 5" xfId="29" xr:uid="{00000000-0005-0000-0000-00001C000000}"/>
    <cellStyle name="20 % – Zvýraznění3 2 6" xfId="30" xr:uid="{00000000-0005-0000-0000-00001D000000}"/>
    <cellStyle name="20 % – Zvýraznění3 2 7" xfId="31" xr:uid="{00000000-0005-0000-0000-00001E000000}"/>
    <cellStyle name="20 % – Zvýraznění3 3" xfId="32" xr:uid="{00000000-0005-0000-0000-00001F000000}"/>
    <cellStyle name="20 % – Zvýraznění3 4" xfId="33" xr:uid="{00000000-0005-0000-0000-000020000000}"/>
    <cellStyle name="20 % – Zvýraznění3 5" xfId="34" xr:uid="{00000000-0005-0000-0000-000021000000}"/>
    <cellStyle name="20 % – Zvýraznění3 6" xfId="35" xr:uid="{00000000-0005-0000-0000-000022000000}"/>
    <cellStyle name="20 % – Zvýraznění3 7" xfId="36" xr:uid="{00000000-0005-0000-0000-000023000000}"/>
    <cellStyle name="20 % – Zvýraznění4 2" xfId="37" xr:uid="{00000000-0005-0000-0000-000024000000}"/>
    <cellStyle name="20 % – Zvýraznění4 2 2" xfId="38" xr:uid="{00000000-0005-0000-0000-000025000000}"/>
    <cellStyle name="20 % – Zvýraznění4 2 3" xfId="39" xr:uid="{00000000-0005-0000-0000-000026000000}"/>
    <cellStyle name="20 % – Zvýraznění4 2 4" xfId="40" xr:uid="{00000000-0005-0000-0000-000027000000}"/>
    <cellStyle name="20 % – Zvýraznění4 2 5" xfId="41" xr:uid="{00000000-0005-0000-0000-000028000000}"/>
    <cellStyle name="20 % – Zvýraznění4 2 6" xfId="42" xr:uid="{00000000-0005-0000-0000-000029000000}"/>
    <cellStyle name="20 % – Zvýraznění4 2 7" xfId="43" xr:uid="{00000000-0005-0000-0000-00002A000000}"/>
    <cellStyle name="20 % – Zvýraznění4 3" xfId="44" xr:uid="{00000000-0005-0000-0000-00002B000000}"/>
    <cellStyle name="20 % – Zvýraznění4 4" xfId="45" xr:uid="{00000000-0005-0000-0000-00002C000000}"/>
    <cellStyle name="20 % – Zvýraznění4 5" xfId="46" xr:uid="{00000000-0005-0000-0000-00002D000000}"/>
    <cellStyle name="20 % – Zvýraznění4 6" xfId="47" xr:uid="{00000000-0005-0000-0000-00002E000000}"/>
    <cellStyle name="20 % – Zvýraznění4 7" xfId="48" xr:uid="{00000000-0005-0000-0000-00002F000000}"/>
    <cellStyle name="20 % – Zvýraznění5 2" xfId="49" xr:uid="{00000000-0005-0000-0000-000030000000}"/>
    <cellStyle name="20 % – Zvýraznění5 2 2" xfId="50" xr:uid="{00000000-0005-0000-0000-000031000000}"/>
    <cellStyle name="20 % – Zvýraznění5 2 3" xfId="51" xr:uid="{00000000-0005-0000-0000-000032000000}"/>
    <cellStyle name="20 % – Zvýraznění5 2 4" xfId="52" xr:uid="{00000000-0005-0000-0000-000033000000}"/>
    <cellStyle name="20 % – Zvýraznění5 2 5" xfId="53" xr:uid="{00000000-0005-0000-0000-000034000000}"/>
    <cellStyle name="20 % – Zvýraznění5 2 6" xfId="54" xr:uid="{00000000-0005-0000-0000-000035000000}"/>
    <cellStyle name="20 % – Zvýraznění5 2 7" xfId="55" xr:uid="{00000000-0005-0000-0000-000036000000}"/>
    <cellStyle name="20 % – Zvýraznění5 3" xfId="56" xr:uid="{00000000-0005-0000-0000-000037000000}"/>
    <cellStyle name="20 % – Zvýraznění5 4" xfId="57" xr:uid="{00000000-0005-0000-0000-000038000000}"/>
    <cellStyle name="20 % – Zvýraznění5 5" xfId="58" xr:uid="{00000000-0005-0000-0000-000039000000}"/>
    <cellStyle name="20 % – Zvýraznění5 6" xfId="59" xr:uid="{00000000-0005-0000-0000-00003A000000}"/>
    <cellStyle name="20 % – Zvýraznění5 7" xfId="60" xr:uid="{00000000-0005-0000-0000-00003B000000}"/>
    <cellStyle name="20 % – Zvýraznění6 2" xfId="61" xr:uid="{00000000-0005-0000-0000-00003C000000}"/>
    <cellStyle name="20 % – Zvýraznění6 2 2" xfId="62" xr:uid="{00000000-0005-0000-0000-00003D000000}"/>
    <cellStyle name="20 % – Zvýraznění6 2 3" xfId="63" xr:uid="{00000000-0005-0000-0000-00003E000000}"/>
    <cellStyle name="20 % – Zvýraznění6 2 4" xfId="64" xr:uid="{00000000-0005-0000-0000-00003F000000}"/>
    <cellStyle name="20 % – Zvýraznění6 2 5" xfId="65" xr:uid="{00000000-0005-0000-0000-000040000000}"/>
    <cellStyle name="20 % – Zvýraznění6 2 6" xfId="66" xr:uid="{00000000-0005-0000-0000-000041000000}"/>
    <cellStyle name="20 % – Zvýraznění6 2 7" xfId="67" xr:uid="{00000000-0005-0000-0000-000042000000}"/>
    <cellStyle name="20 % – Zvýraznění6 3" xfId="68" xr:uid="{00000000-0005-0000-0000-000043000000}"/>
    <cellStyle name="20 % – Zvýraznění6 4" xfId="69" xr:uid="{00000000-0005-0000-0000-000044000000}"/>
    <cellStyle name="20 % – Zvýraznění6 5" xfId="70" xr:uid="{00000000-0005-0000-0000-000045000000}"/>
    <cellStyle name="20 % – Zvýraznění6 6" xfId="71" xr:uid="{00000000-0005-0000-0000-000046000000}"/>
    <cellStyle name="20 % – Zvýraznění6 7" xfId="72" xr:uid="{00000000-0005-0000-0000-000047000000}"/>
    <cellStyle name="40 % – Zvýraznění1 2" xfId="73" xr:uid="{00000000-0005-0000-0000-000048000000}"/>
    <cellStyle name="40 % – Zvýraznění1 2 2" xfId="74" xr:uid="{00000000-0005-0000-0000-000049000000}"/>
    <cellStyle name="40 % – Zvýraznění1 2 3" xfId="75" xr:uid="{00000000-0005-0000-0000-00004A000000}"/>
    <cellStyle name="40 % – Zvýraznění1 2 4" xfId="76" xr:uid="{00000000-0005-0000-0000-00004B000000}"/>
    <cellStyle name="40 % – Zvýraznění1 2 5" xfId="77" xr:uid="{00000000-0005-0000-0000-00004C000000}"/>
    <cellStyle name="40 % – Zvýraznění1 2 6" xfId="78" xr:uid="{00000000-0005-0000-0000-00004D000000}"/>
    <cellStyle name="40 % – Zvýraznění1 2 7" xfId="79" xr:uid="{00000000-0005-0000-0000-00004E000000}"/>
    <cellStyle name="40 % – Zvýraznění1 3" xfId="80" xr:uid="{00000000-0005-0000-0000-00004F000000}"/>
    <cellStyle name="40 % – Zvýraznění1 4" xfId="81" xr:uid="{00000000-0005-0000-0000-000050000000}"/>
    <cellStyle name="40 % – Zvýraznění1 5" xfId="82" xr:uid="{00000000-0005-0000-0000-000051000000}"/>
    <cellStyle name="40 % – Zvýraznění1 6" xfId="83" xr:uid="{00000000-0005-0000-0000-000052000000}"/>
    <cellStyle name="40 % – Zvýraznění1 7" xfId="84" xr:uid="{00000000-0005-0000-0000-000053000000}"/>
    <cellStyle name="40 % – Zvýraznění2 2" xfId="85" xr:uid="{00000000-0005-0000-0000-000054000000}"/>
    <cellStyle name="40 % – Zvýraznění2 2 2" xfId="86" xr:uid="{00000000-0005-0000-0000-000055000000}"/>
    <cellStyle name="40 % – Zvýraznění2 2 3" xfId="87" xr:uid="{00000000-0005-0000-0000-000056000000}"/>
    <cellStyle name="40 % – Zvýraznění2 2 4" xfId="88" xr:uid="{00000000-0005-0000-0000-000057000000}"/>
    <cellStyle name="40 % – Zvýraznění2 2 5" xfId="89" xr:uid="{00000000-0005-0000-0000-000058000000}"/>
    <cellStyle name="40 % – Zvýraznění2 2 6" xfId="90" xr:uid="{00000000-0005-0000-0000-000059000000}"/>
    <cellStyle name="40 % – Zvýraznění2 2 7" xfId="91" xr:uid="{00000000-0005-0000-0000-00005A000000}"/>
    <cellStyle name="40 % – Zvýraznění2 3" xfId="92" xr:uid="{00000000-0005-0000-0000-00005B000000}"/>
    <cellStyle name="40 % – Zvýraznění2 4" xfId="93" xr:uid="{00000000-0005-0000-0000-00005C000000}"/>
    <cellStyle name="40 % – Zvýraznění2 5" xfId="94" xr:uid="{00000000-0005-0000-0000-00005D000000}"/>
    <cellStyle name="40 % – Zvýraznění2 6" xfId="95" xr:uid="{00000000-0005-0000-0000-00005E000000}"/>
    <cellStyle name="40 % – Zvýraznění2 7" xfId="96" xr:uid="{00000000-0005-0000-0000-00005F000000}"/>
    <cellStyle name="40 % – Zvýraznění3 2" xfId="97" xr:uid="{00000000-0005-0000-0000-000060000000}"/>
    <cellStyle name="40 % – Zvýraznění3 2 2" xfId="98" xr:uid="{00000000-0005-0000-0000-000061000000}"/>
    <cellStyle name="40 % – Zvýraznění3 2 3" xfId="99" xr:uid="{00000000-0005-0000-0000-000062000000}"/>
    <cellStyle name="40 % – Zvýraznění3 2 4" xfId="100" xr:uid="{00000000-0005-0000-0000-000063000000}"/>
    <cellStyle name="40 % – Zvýraznění3 2 5" xfId="101" xr:uid="{00000000-0005-0000-0000-000064000000}"/>
    <cellStyle name="40 % – Zvýraznění3 2 6" xfId="102" xr:uid="{00000000-0005-0000-0000-000065000000}"/>
    <cellStyle name="40 % – Zvýraznění3 2 7" xfId="103" xr:uid="{00000000-0005-0000-0000-000066000000}"/>
    <cellStyle name="40 % – Zvýraznění3 3" xfId="104" xr:uid="{00000000-0005-0000-0000-000067000000}"/>
    <cellStyle name="40 % – Zvýraznění3 4" xfId="105" xr:uid="{00000000-0005-0000-0000-000068000000}"/>
    <cellStyle name="40 % – Zvýraznění3 5" xfId="106" xr:uid="{00000000-0005-0000-0000-000069000000}"/>
    <cellStyle name="40 % – Zvýraznění3 6" xfId="107" xr:uid="{00000000-0005-0000-0000-00006A000000}"/>
    <cellStyle name="40 % – Zvýraznění3 7" xfId="108" xr:uid="{00000000-0005-0000-0000-00006B000000}"/>
    <cellStyle name="40 % – Zvýraznění4 2" xfId="109" xr:uid="{00000000-0005-0000-0000-00006C000000}"/>
    <cellStyle name="40 % – Zvýraznění4 2 2" xfId="110" xr:uid="{00000000-0005-0000-0000-00006D000000}"/>
    <cellStyle name="40 % – Zvýraznění4 2 3" xfId="111" xr:uid="{00000000-0005-0000-0000-00006E000000}"/>
    <cellStyle name="40 % – Zvýraznění4 2 4" xfId="112" xr:uid="{00000000-0005-0000-0000-00006F000000}"/>
    <cellStyle name="40 % – Zvýraznění4 2 5" xfId="113" xr:uid="{00000000-0005-0000-0000-000070000000}"/>
    <cellStyle name="40 % – Zvýraznění4 2 6" xfId="114" xr:uid="{00000000-0005-0000-0000-000071000000}"/>
    <cellStyle name="40 % – Zvýraznění4 2 7" xfId="115" xr:uid="{00000000-0005-0000-0000-000072000000}"/>
    <cellStyle name="40 % – Zvýraznění4 3" xfId="116" xr:uid="{00000000-0005-0000-0000-000073000000}"/>
    <cellStyle name="40 % – Zvýraznění4 4" xfId="117" xr:uid="{00000000-0005-0000-0000-000074000000}"/>
    <cellStyle name="40 % – Zvýraznění4 5" xfId="118" xr:uid="{00000000-0005-0000-0000-000075000000}"/>
    <cellStyle name="40 % – Zvýraznění4 6" xfId="119" xr:uid="{00000000-0005-0000-0000-000076000000}"/>
    <cellStyle name="40 % – Zvýraznění4 7" xfId="120" xr:uid="{00000000-0005-0000-0000-000077000000}"/>
    <cellStyle name="40 % – Zvýraznění5 2" xfId="121" xr:uid="{00000000-0005-0000-0000-000078000000}"/>
    <cellStyle name="40 % – Zvýraznění5 2 2" xfId="122" xr:uid="{00000000-0005-0000-0000-000079000000}"/>
    <cellStyle name="40 % – Zvýraznění5 2 3" xfId="123" xr:uid="{00000000-0005-0000-0000-00007A000000}"/>
    <cellStyle name="40 % – Zvýraznění5 2 4" xfId="124" xr:uid="{00000000-0005-0000-0000-00007B000000}"/>
    <cellStyle name="40 % – Zvýraznění5 2 5" xfId="125" xr:uid="{00000000-0005-0000-0000-00007C000000}"/>
    <cellStyle name="40 % – Zvýraznění5 2 6" xfId="126" xr:uid="{00000000-0005-0000-0000-00007D000000}"/>
    <cellStyle name="40 % – Zvýraznění5 2 7" xfId="127" xr:uid="{00000000-0005-0000-0000-00007E000000}"/>
    <cellStyle name="40 % – Zvýraznění5 3" xfId="128" xr:uid="{00000000-0005-0000-0000-00007F000000}"/>
    <cellStyle name="40 % – Zvýraznění5 4" xfId="129" xr:uid="{00000000-0005-0000-0000-000080000000}"/>
    <cellStyle name="40 % – Zvýraznění5 5" xfId="130" xr:uid="{00000000-0005-0000-0000-000081000000}"/>
    <cellStyle name="40 % – Zvýraznění5 6" xfId="131" xr:uid="{00000000-0005-0000-0000-000082000000}"/>
    <cellStyle name="40 % – Zvýraznění5 7" xfId="132" xr:uid="{00000000-0005-0000-0000-000083000000}"/>
    <cellStyle name="40 % – Zvýraznění6 2" xfId="133" xr:uid="{00000000-0005-0000-0000-000084000000}"/>
    <cellStyle name="40 % – Zvýraznění6 2 2" xfId="134" xr:uid="{00000000-0005-0000-0000-000085000000}"/>
    <cellStyle name="40 % – Zvýraznění6 2 3" xfId="135" xr:uid="{00000000-0005-0000-0000-000086000000}"/>
    <cellStyle name="40 % – Zvýraznění6 2 4" xfId="136" xr:uid="{00000000-0005-0000-0000-000087000000}"/>
    <cellStyle name="40 % – Zvýraznění6 2 5" xfId="137" xr:uid="{00000000-0005-0000-0000-000088000000}"/>
    <cellStyle name="40 % – Zvýraznění6 2 6" xfId="138" xr:uid="{00000000-0005-0000-0000-000089000000}"/>
    <cellStyle name="40 % – Zvýraznění6 2 7" xfId="139" xr:uid="{00000000-0005-0000-0000-00008A000000}"/>
    <cellStyle name="40 % – Zvýraznění6 3" xfId="140" xr:uid="{00000000-0005-0000-0000-00008B000000}"/>
    <cellStyle name="40 % – Zvýraznění6 4" xfId="141" xr:uid="{00000000-0005-0000-0000-00008C000000}"/>
    <cellStyle name="40 % – Zvýraznění6 5" xfId="142" xr:uid="{00000000-0005-0000-0000-00008D000000}"/>
    <cellStyle name="40 % – Zvýraznění6 6" xfId="143" xr:uid="{00000000-0005-0000-0000-00008E000000}"/>
    <cellStyle name="40 % – Zvýraznění6 7" xfId="144" xr:uid="{00000000-0005-0000-0000-00008F000000}"/>
    <cellStyle name="60 % – Zvýraznění1 2" xfId="145" xr:uid="{00000000-0005-0000-0000-000090000000}"/>
    <cellStyle name="60 % – Zvýraznění1 2 2" xfId="146" xr:uid="{00000000-0005-0000-0000-000091000000}"/>
    <cellStyle name="60 % – Zvýraznění1 2 3" xfId="147" xr:uid="{00000000-0005-0000-0000-000092000000}"/>
    <cellStyle name="60 % – Zvýraznění1 2 4" xfId="148" xr:uid="{00000000-0005-0000-0000-000093000000}"/>
    <cellStyle name="60 % – Zvýraznění1 2 5" xfId="149" xr:uid="{00000000-0005-0000-0000-000094000000}"/>
    <cellStyle name="60 % – Zvýraznění1 2 6" xfId="150" xr:uid="{00000000-0005-0000-0000-000095000000}"/>
    <cellStyle name="60 % – Zvýraznění1 2 7" xfId="151" xr:uid="{00000000-0005-0000-0000-000096000000}"/>
    <cellStyle name="60 % – Zvýraznění1 3" xfId="152" xr:uid="{00000000-0005-0000-0000-000097000000}"/>
    <cellStyle name="60 % – Zvýraznění1 4" xfId="153" xr:uid="{00000000-0005-0000-0000-000098000000}"/>
    <cellStyle name="60 % – Zvýraznění1 5" xfId="154" xr:uid="{00000000-0005-0000-0000-000099000000}"/>
    <cellStyle name="60 % – Zvýraznění1 6" xfId="155" xr:uid="{00000000-0005-0000-0000-00009A000000}"/>
    <cellStyle name="60 % – Zvýraznění1 7" xfId="156" xr:uid="{00000000-0005-0000-0000-00009B000000}"/>
    <cellStyle name="60 % – Zvýraznění2 2" xfId="157" xr:uid="{00000000-0005-0000-0000-00009C000000}"/>
    <cellStyle name="60 % – Zvýraznění2 2 2" xfId="158" xr:uid="{00000000-0005-0000-0000-00009D000000}"/>
    <cellStyle name="60 % – Zvýraznění2 2 3" xfId="159" xr:uid="{00000000-0005-0000-0000-00009E000000}"/>
    <cellStyle name="60 % – Zvýraznění2 2 4" xfId="160" xr:uid="{00000000-0005-0000-0000-00009F000000}"/>
    <cellStyle name="60 % – Zvýraznění2 2 5" xfId="161" xr:uid="{00000000-0005-0000-0000-0000A0000000}"/>
    <cellStyle name="60 % – Zvýraznění2 2 6" xfId="162" xr:uid="{00000000-0005-0000-0000-0000A1000000}"/>
    <cellStyle name="60 % – Zvýraznění2 2 7" xfId="163" xr:uid="{00000000-0005-0000-0000-0000A2000000}"/>
    <cellStyle name="60 % – Zvýraznění2 3" xfId="164" xr:uid="{00000000-0005-0000-0000-0000A3000000}"/>
    <cellStyle name="60 % – Zvýraznění2 4" xfId="165" xr:uid="{00000000-0005-0000-0000-0000A4000000}"/>
    <cellStyle name="60 % – Zvýraznění2 5" xfId="166" xr:uid="{00000000-0005-0000-0000-0000A5000000}"/>
    <cellStyle name="60 % – Zvýraznění2 6" xfId="167" xr:uid="{00000000-0005-0000-0000-0000A6000000}"/>
    <cellStyle name="60 % – Zvýraznění2 7" xfId="168" xr:uid="{00000000-0005-0000-0000-0000A7000000}"/>
    <cellStyle name="60 % – Zvýraznění3 2" xfId="169" xr:uid="{00000000-0005-0000-0000-0000A8000000}"/>
    <cellStyle name="60 % – Zvýraznění3 2 2" xfId="170" xr:uid="{00000000-0005-0000-0000-0000A9000000}"/>
    <cellStyle name="60 % – Zvýraznění3 2 3" xfId="171" xr:uid="{00000000-0005-0000-0000-0000AA000000}"/>
    <cellStyle name="60 % – Zvýraznění3 2 4" xfId="172" xr:uid="{00000000-0005-0000-0000-0000AB000000}"/>
    <cellStyle name="60 % – Zvýraznění3 2 5" xfId="173" xr:uid="{00000000-0005-0000-0000-0000AC000000}"/>
    <cellStyle name="60 % – Zvýraznění3 2 6" xfId="174" xr:uid="{00000000-0005-0000-0000-0000AD000000}"/>
    <cellStyle name="60 % – Zvýraznění3 2 7" xfId="175" xr:uid="{00000000-0005-0000-0000-0000AE000000}"/>
    <cellStyle name="60 % – Zvýraznění3 3" xfId="176" xr:uid="{00000000-0005-0000-0000-0000AF000000}"/>
    <cellStyle name="60 % – Zvýraznění3 4" xfId="177" xr:uid="{00000000-0005-0000-0000-0000B0000000}"/>
    <cellStyle name="60 % – Zvýraznění3 5" xfId="178" xr:uid="{00000000-0005-0000-0000-0000B1000000}"/>
    <cellStyle name="60 % – Zvýraznění3 6" xfId="179" xr:uid="{00000000-0005-0000-0000-0000B2000000}"/>
    <cellStyle name="60 % – Zvýraznění3 7" xfId="180" xr:uid="{00000000-0005-0000-0000-0000B3000000}"/>
    <cellStyle name="60 % – Zvýraznění4 2" xfId="181" xr:uid="{00000000-0005-0000-0000-0000B4000000}"/>
    <cellStyle name="60 % – Zvýraznění4 2 2" xfId="182" xr:uid="{00000000-0005-0000-0000-0000B5000000}"/>
    <cellStyle name="60 % – Zvýraznění4 2 3" xfId="183" xr:uid="{00000000-0005-0000-0000-0000B6000000}"/>
    <cellStyle name="60 % – Zvýraznění4 2 4" xfId="184" xr:uid="{00000000-0005-0000-0000-0000B7000000}"/>
    <cellStyle name="60 % – Zvýraznění4 2 5" xfId="185" xr:uid="{00000000-0005-0000-0000-0000B8000000}"/>
    <cellStyle name="60 % – Zvýraznění4 2 6" xfId="186" xr:uid="{00000000-0005-0000-0000-0000B9000000}"/>
    <cellStyle name="60 % – Zvýraznění4 2 7" xfId="187" xr:uid="{00000000-0005-0000-0000-0000BA000000}"/>
    <cellStyle name="60 % – Zvýraznění4 3" xfId="188" xr:uid="{00000000-0005-0000-0000-0000BB000000}"/>
    <cellStyle name="60 % – Zvýraznění4 4" xfId="189" xr:uid="{00000000-0005-0000-0000-0000BC000000}"/>
    <cellStyle name="60 % – Zvýraznění4 5" xfId="190" xr:uid="{00000000-0005-0000-0000-0000BD000000}"/>
    <cellStyle name="60 % – Zvýraznění4 6" xfId="191" xr:uid="{00000000-0005-0000-0000-0000BE000000}"/>
    <cellStyle name="60 % – Zvýraznění4 7" xfId="192" xr:uid="{00000000-0005-0000-0000-0000BF000000}"/>
    <cellStyle name="60 % – Zvýraznění5 2" xfId="193" xr:uid="{00000000-0005-0000-0000-0000C0000000}"/>
    <cellStyle name="60 % – Zvýraznění5 2 2" xfId="194" xr:uid="{00000000-0005-0000-0000-0000C1000000}"/>
    <cellStyle name="60 % – Zvýraznění5 2 3" xfId="195" xr:uid="{00000000-0005-0000-0000-0000C2000000}"/>
    <cellStyle name="60 % – Zvýraznění5 2 4" xfId="196" xr:uid="{00000000-0005-0000-0000-0000C3000000}"/>
    <cellStyle name="60 % – Zvýraznění5 2 5" xfId="197" xr:uid="{00000000-0005-0000-0000-0000C4000000}"/>
    <cellStyle name="60 % – Zvýraznění5 2 6" xfId="198" xr:uid="{00000000-0005-0000-0000-0000C5000000}"/>
    <cellStyle name="60 % – Zvýraznění5 2 7" xfId="199" xr:uid="{00000000-0005-0000-0000-0000C6000000}"/>
    <cellStyle name="60 % – Zvýraznění5 3" xfId="200" xr:uid="{00000000-0005-0000-0000-0000C7000000}"/>
    <cellStyle name="60 % – Zvýraznění5 4" xfId="201" xr:uid="{00000000-0005-0000-0000-0000C8000000}"/>
    <cellStyle name="60 % – Zvýraznění5 5" xfId="202" xr:uid="{00000000-0005-0000-0000-0000C9000000}"/>
    <cellStyle name="60 % – Zvýraznění5 6" xfId="203" xr:uid="{00000000-0005-0000-0000-0000CA000000}"/>
    <cellStyle name="60 % – Zvýraznění5 7" xfId="204" xr:uid="{00000000-0005-0000-0000-0000CB000000}"/>
    <cellStyle name="60 % – Zvýraznění6 2" xfId="205" xr:uid="{00000000-0005-0000-0000-0000CC000000}"/>
    <cellStyle name="60 % – Zvýraznění6 2 2" xfId="206" xr:uid="{00000000-0005-0000-0000-0000CD000000}"/>
    <cellStyle name="60 % – Zvýraznění6 2 3" xfId="207" xr:uid="{00000000-0005-0000-0000-0000CE000000}"/>
    <cellStyle name="60 % – Zvýraznění6 2 4" xfId="208" xr:uid="{00000000-0005-0000-0000-0000CF000000}"/>
    <cellStyle name="60 % – Zvýraznění6 2 5" xfId="209" xr:uid="{00000000-0005-0000-0000-0000D0000000}"/>
    <cellStyle name="60 % – Zvýraznění6 2 6" xfId="210" xr:uid="{00000000-0005-0000-0000-0000D1000000}"/>
    <cellStyle name="60 % – Zvýraznění6 2 7" xfId="211" xr:uid="{00000000-0005-0000-0000-0000D2000000}"/>
    <cellStyle name="60 % – Zvýraznění6 3" xfId="212" xr:uid="{00000000-0005-0000-0000-0000D3000000}"/>
    <cellStyle name="60 % – Zvýraznění6 4" xfId="213" xr:uid="{00000000-0005-0000-0000-0000D4000000}"/>
    <cellStyle name="60 % – Zvýraznění6 5" xfId="214" xr:uid="{00000000-0005-0000-0000-0000D5000000}"/>
    <cellStyle name="60 % – Zvýraznění6 6" xfId="215" xr:uid="{00000000-0005-0000-0000-0000D6000000}"/>
    <cellStyle name="60 % – Zvýraznění6 7" xfId="216" xr:uid="{00000000-0005-0000-0000-0000D7000000}"/>
    <cellStyle name="Celkem 2" xfId="217" xr:uid="{00000000-0005-0000-0000-0000D8000000}"/>
    <cellStyle name="Celkem 2 2" xfId="218" xr:uid="{00000000-0005-0000-0000-0000D9000000}"/>
    <cellStyle name="Celkem 2 2 2" xfId="219" xr:uid="{00000000-0005-0000-0000-0000DA000000}"/>
    <cellStyle name="Celkem 2 3" xfId="220" xr:uid="{00000000-0005-0000-0000-0000DB000000}"/>
    <cellStyle name="Celkem 2 3 2" xfId="221" xr:uid="{00000000-0005-0000-0000-0000DC000000}"/>
    <cellStyle name="Celkem 2 4" xfId="222" xr:uid="{00000000-0005-0000-0000-0000DD000000}"/>
    <cellStyle name="Celkem 2 4 2" xfId="223" xr:uid="{00000000-0005-0000-0000-0000DE000000}"/>
    <cellStyle name="Celkem 2 5" xfId="224" xr:uid="{00000000-0005-0000-0000-0000DF000000}"/>
    <cellStyle name="Celkem 2 5 2" xfId="225" xr:uid="{00000000-0005-0000-0000-0000E0000000}"/>
    <cellStyle name="Celkem 2 6" xfId="226" xr:uid="{00000000-0005-0000-0000-0000E1000000}"/>
    <cellStyle name="Celkem 2 6 2" xfId="227" xr:uid="{00000000-0005-0000-0000-0000E2000000}"/>
    <cellStyle name="Celkem 2 7" xfId="228" xr:uid="{00000000-0005-0000-0000-0000E3000000}"/>
    <cellStyle name="Celkem 2 7 2" xfId="229" xr:uid="{00000000-0005-0000-0000-0000E4000000}"/>
    <cellStyle name="Celkem 2 8" xfId="230" xr:uid="{00000000-0005-0000-0000-0000E5000000}"/>
    <cellStyle name="Celkem 3" xfId="231" xr:uid="{00000000-0005-0000-0000-0000E6000000}"/>
    <cellStyle name="Celkem 3 2" xfId="232" xr:uid="{00000000-0005-0000-0000-0000E7000000}"/>
    <cellStyle name="Celkem 4" xfId="233" xr:uid="{00000000-0005-0000-0000-0000E8000000}"/>
    <cellStyle name="Celkem 4 2" xfId="234" xr:uid="{00000000-0005-0000-0000-0000E9000000}"/>
    <cellStyle name="Celkem 5" xfId="235" xr:uid="{00000000-0005-0000-0000-0000EA000000}"/>
    <cellStyle name="Celkem 5 2" xfId="236" xr:uid="{00000000-0005-0000-0000-0000EB000000}"/>
    <cellStyle name="Celkem 6" xfId="237" xr:uid="{00000000-0005-0000-0000-0000EC000000}"/>
    <cellStyle name="Celkem 6 2" xfId="238" xr:uid="{00000000-0005-0000-0000-0000ED000000}"/>
    <cellStyle name="Celkem 7" xfId="239" xr:uid="{00000000-0005-0000-0000-0000EE000000}"/>
    <cellStyle name="Celkem 7 2" xfId="240" xr:uid="{00000000-0005-0000-0000-0000EF000000}"/>
    <cellStyle name="Celkem 8" xfId="241" xr:uid="{00000000-0005-0000-0000-0000F0000000}"/>
    <cellStyle name="Celkem 8 2" xfId="242" xr:uid="{00000000-0005-0000-0000-0000F1000000}"/>
    <cellStyle name="Celkem 9" xfId="243" xr:uid="{00000000-0005-0000-0000-0000F2000000}"/>
    <cellStyle name="Čárka 2" xfId="244" xr:uid="{00000000-0005-0000-0000-0000F3000000}"/>
    <cellStyle name="Čárka 2 2" xfId="245" xr:uid="{00000000-0005-0000-0000-0000F4000000}"/>
    <cellStyle name="Čárka 3" xfId="246" xr:uid="{00000000-0005-0000-0000-0000F5000000}"/>
    <cellStyle name="Čárka 3 2" xfId="247" xr:uid="{00000000-0005-0000-0000-0000F6000000}"/>
    <cellStyle name="Čárka 4" xfId="248" xr:uid="{00000000-0005-0000-0000-0000F7000000}"/>
    <cellStyle name="Čárka 4 2" xfId="249" xr:uid="{00000000-0005-0000-0000-0000F8000000}"/>
    <cellStyle name="Excel Built-in Excel Built-in Normal" xfId="250" xr:uid="{00000000-0005-0000-0000-0000F9000000}"/>
    <cellStyle name="Excel Built-in Excel Built-in Normal 2" xfId="1025" xr:uid="{BC567E62-9031-4664-80F7-8FE3033E537D}"/>
    <cellStyle name="Excel Built-in Hypertextový odkaz 2" xfId="251" xr:uid="{00000000-0005-0000-0000-0000FA000000}"/>
    <cellStyle name="Excel Built-in Hypertextový odkaz 2 2" xfId="1026" xr:uid="{A3842A78-1081-47AB-97D8-0BF42DEBD471}"/>
    <cellStyle name="Excel Built-in Normal" xfId="252" xr:uid="{00000000-0005-0000-0000-0000FB000000}"/>
    <cellStyle name="Excel Built-in Normální 6" xfId="253" xr:uid="{00000000-0005-0000-0000-0000FC000000}"/>
    <cellStyle name="Excel Built-in Normální 6 2" xfId="254" xr:uid="{00000000-0005-0000-0000-0000FD000000}"/>
    <cellStyle name="Excel_BuiltIn_Hyperlink" xfId="255" xr:uid="{00000000-0005-0000-0000-0000FE000000}"/>
    <cellStyle name="Heading" xfId="256" xr:uid="{00000000-0005-0000-0000-0000FF000000}"/>
    <cellStyle name="Heading 2" xfId="257" xr:uid="{00000000-0005-0000-0000-000000010000}"/>
    <cellStyle name="Heading 2 1" xfId="1017" xr:uid="{357E2491-3830-477D-AA0A-89548853E132}"/>
    <cellStyle name="Heading 3" xfId="1018" xr:uid="{C07E4853-3060-4957-96ED-22925ACD6135}"/>
    <cellStyle name="Heading1" xfId="258" xr:uid="{00000000-0005-0000-0000-000001010000}"/>
    <cellStyle name="Heading1 2" xfId="259" xr:uid="{00000000-0005-0000-0000-000002010000}"/>
    <cellStyle name="Heading1 2 2" xfId="260" xr:uid="{00000000-0005-0000-0000-000003010000}"/>
    <cellStyle name="Heading1 3" xfId="1019" xr:uid="{1A05D1C1-6B5D-419C-9988-B2D801C27FF4}"/>
    <cellStyle name="Hyperlink" xfId="261" xr:uid="{00000000-0005-0000-0000-000004010000}"/>
    <cellStyle name="Hyperlink 1" xfId="1020" xr:uid="{181902FF-3512-4EF7-AB73-00E25D329F91}"/>
    <cellStyle name="Hypertextový odkaz" xfId="262" builtinId="8"/>
    <cellStyle name="Hypertextový odkaz 1" xfId="263" xr:uid="{00000000-0005-0000-0000-000006010000}"/>
    <cellStyle name="Hypertextový odkaz 2" xfId="264" xr:uid="{00000000-0005-0000-0000-000007010000}"/>
    <cellStyle name="Hypertextový odkaz 2 2" xfId="265" xr:uid="{00000000-0005-0000-0000-000008010000}"/>
    <cellStyle name="Hypertextový odkaz 2 3" xfId="266" xr:uid="{00000000-0005-0000-0000-000009010000}"/>
    <cellStyle name="Hypertextový odkaz 2 4" xfId="267" xr:uid="{00000000-0005-0000-0000-00000A010000}"/>
    <cellStyle name="Hypertextový odkaz 2 5" xfId="268" xr:uid="{00000000-0005-0000-0000-00000B010000}"/>
    <cellStyle name="Hypertextový odkaz 2 6" xfId="269" xr:uid="{00000000-0005-0000-0000-00000C010000}"/>
    <cellStyle name="Hypertextový odkaz 3" xfId="270" xr:uid="{00000000-0005-0000-0000-00000D010000}"/>
    <cellStyle name="Hypertextový odkaz 3 2" xfId="271" xr:uid="{00000000-0005-0000-0000-00000E010000}"/>
    <cellStyle name="Hypertextový odkaz 4" xfId="272" xr:uid="{00000000-0005-0000-0000-00000F010000}"/>
    <cellStyle name="Hypertextový odkaz 4 2" xfId="273" xr:uid="{00000000-0005-0000-0000-000010010000}"/>
    <cellStyle name="Hypertextový odkaz 4 2 2" xfId="274" xr:uid="{00000000-0005-0000-0000-000011010000}"/>
    <cellStyle name="Hypertextový odkaz 4 3" xfId="275" xr:uid="{00000000-0005-0000-0000-000012010000}"/>
    <cellStyle name="Hypertextový odkaz 4 4" xfId="276" xr:uid="{00000000-0005-0000-0000-000013010000}"/>
    <cellStyle name="Hypertextový odkaz 5" xfId="277" xr:uid="{00000000-0005-0000-0000-000014010000}"/>
    <cellStyle name="Hypertextový odkaz 5 2" xfId="1027" xr:uid="{D5701626-3085-4A55-A51A-3499E536D360}"/>
    <cellStyle name="Hypertextový odkaz 6" xfId="278" xr:uid="{00000000-0005-0000-0000-000015010000}"/>
    <cellStyle name="Chybně 2" xfId="279" xr:uid="{00000000-0005-0000-0000-000016010000}"/>
    <cellStyle name="Chybně 2 2" xfId="280" xr:uid="{00000000-0005-0000-0000-000017010000}"/>
    <cellStyle name="Chybně 2 3" xfId="281" xr:uid="{00000000-0005-0000-0000-000018010000}"/>
    <cellStyle name="Chybně 2 4" xfId="282" xr:uid="{00000000-0005-0000-0000-000019010000}"/>
    <cellStyle name="Chybně 2 5" xfId="283" xr:uid="{00000000-0005-0000-0000-00001A010000}"/>
    <cellStyle name="Chybně 2 6" xfId="284" xr:uid="{00000000-0005-0000-0000-00001B010000}"/>
    <cellStyle name="Chybně 2 7" xfId="285" xr:uid="{00000000-0005-0000-0000-00001C010000}"/>
    <cellStyle name="Chybně 3" xfId="286" xr:uid="{00000000-0005-0000-0000-00001D010000}"/>
    <cellStyle name="Chybně 4" xfId="287" xr:uid="{00000000-0005-0000-0000-00001E010000}"/>
    <cellStyle name="Chybně 5" xfId="288" xr:uid="{00000000-0005-0000-0000-00001F010000}"/>
    <cellStyle name="Chybně 6" xfId="289" xr:uid="{00000000-0005-0000-0000-000020010000}"/>
    <cellStyle name="Chybně 7" xfId="290" xr:uid="{00000000-0005-0000-0000-000021010000}"/>
    <cellStyle name="Kontrolní buňka 2" xfId="291" xr:uid="{00000000-0005-0000-0000-000022010000}"/>
    <cellStyle name="Kontrolní buňka 2 2" xfId="292" xr:uid="{00000000-0005-0000-0000-000023010000}"/>
    <cellStyle name="Kontrolní buňka 2 3" xfId="293" xr:uid="{00000000-0005-0000-0000-000024010000}"/>
    <cellStyle name="Kontrolní buňka 2 4" xfId="294" xr:uid="{00000000-0005-0000-0000-000025010000}"/>
    <cellStyle name="Kontrolní buňka 2 5" xfId="295" xr:uid="{00000000-0005-0000-0000-000026010000}"/>
    <cellStyle name="Kontrolní buňka 2 6" xfId="296" xr:uid="{00000000-0005-0000-0000-000027010000}"/>
    <cellStyle name="Kontrolní buňka 2 7" xfId="297" xr:uid="{00000000-0005-0000-0000-000028010000}"/>
    <cellStyle name="Kontrolní buňka 3" xfId="298" xr:uid="{00000000-0005-0000-0000-000029010000}"/>
    <cellStyle name="Kontrolní buňka 4" xfId="299" xr:uid="{00000000-0005-0000-0000-00002A010000}"/>
    <cellStyle name="Kontrolní buňka 5" xfId="300" xr:uid="{00000000-0005-0000-0000-00002B010000}"/>
    <cellStyle name="Kontrolní buňka 6" xfId="301" xr:uid="{00000000-0005-0000-0000-00002C010000}"/>
    <cellStyle name="Kontrolní buňka 7" xfId="302" xr:uid="{00000000-0005-0000-0000-00002D010000}"/>
    <cellStyle name="Kontrolní buňka 8" xfId="303" xr:uid="{00000000-0005-0000-0000-00002E010000}"/>
    <cellStyle name="Nadpis 1 1" xfId="304" xr:uid="{00000000-0005-0000-0000-00002F010000}"/>
    <cellStyle name="Nadpis 1 2" xfId="305" xr:uid="{00000000-0005-0000-0000-000030010000}"/>
    <cellStyle name="Nadpis 1 2 2" xfId="306" xr:uid="{00000000-0005-0000-0000-000031010000}"/>
    <cellStyle name="Nadpis 1 2 3" xfId="307" xr:uid="{00000000-0005-0000-0000-000032010000}"/>
    <cellStyle name="Nadpis 1 2 4" xfId="308" xr:uid="{00000000-0005-0000-0000-000033010000}"/>
    <cellStyle name="Nadpis 1 2 5" xfId="309" xr:uid="{00000000-0005-0000-0000-000034010000}"/>
    <cellStyle name="Nadpis 1 2 6" xfId="310" xr:uid="{00000000-0005-0000-0000-000035010000}"/>
    <cellStyle name="Nadpis 1 2 7" xfId="311" xr:uid="{00000000-0005-0000-0000-000036010000}"/>
    <cellStyle name="Nadpis 1 3" xfId="312" xr:uid="{00000000-0005-0000-0000-000037010000}"/>
    <cellStyle name="Nadpis 1 4" xfId="313" xr:uid="{00000000-0005-0000-0000-000038010000}"/>
    <cellStyle name="Nadpis 1 5" xfId="314" xr:uid="{00000000-0005-0000-0000-000039010000}"/>
    <cellStyle name="Nadpis 1 6" xfId="315" xr:uid="{00000000-0005-0000-0000-00003A010000}"/>
    <cellStyle name="Nadpis 1 7" xfId="316" xr:uid="{00000000-0005-0000-0000-00003B010000}"/>
    <cellStyle name="Nadpis 1 8" xfId="317" xr:uid="{00000000-0005-0000-0000-00003C010000}"/>
    <cellStyle name="Nadpis 2 1" xfId="318" xr:uid="{00000000-0005-0000-0000-00003D010000}"/>
    <cellStyle name="Nadpis 2 2" xfId="319" xr:uid="{00000000-0005-0000-0000-00003E010000}"/>
    <cellStyle name="Nadpis 2 2 2" xfId="320" xr:uid="{00000000-0005-0000-0000-00003F010000}"/>
    <cellStyle name="Nadpis 2 2 3" xfId="321" xr:uid="{00000000-0005-0000-0000-000040010000}"/>
    <cellStyle name="Nadpis 2 2 4" xfId="322" xr:uid="{00000000-0005-0000-0000-000041010000}"/>
    <cellStyle name="Nadpis 2 2 5" xfId="323" xr:uid="{00000000-0005-0000-0000-000042010000}"/>
    <cellStyle name="Nadpis 2 2 6" xfId="324" xr:uid="{00000000-0005-0000-0000-000043010000}"/>
    <cellStyle name="Nadpis 2 2 7" xfId="325" xr:uid="{00000000-0005-0000-0000-000044010000}"/>
    <cellStyle name="Nadpis 2 3" xfId="326" xr:uid="{00000000-0005-0000-0000-000045010000}"/>
    <cellStyle name="Nadpis 2 4" xfId="327" xr:uid="{00000000-0005-0000-0000-000046010000}"/>
    <cellStyle name="Nadpis 2 5" xfId="328" xr:uid="{00000000-0005-0000-0000-000047010000}"/>
    <cellStyle name="Nadpis 2 6" xfId="329" xr:uid="{00000000-0005-0000-0000-000048010000}"/>
    <cellStyle name="Nadpis 2 7" xfId="330" xr:uid="{00000000-0005-0000-0000-000049010000}"/>
    <cellStyle name="Nadpis 2 8" xfId="331" xr:uid="{00000000-0005-0000-0000-00004A010000}"/>
    <cellStyle name="Nadpis 3" xfId="332" builtinId="18" customBuiltin="1"/>
    <cellStyle name="Nadpis 3 2" xfId="333" xr:uid="{00000000-0005-0000-0000-00004C010000}"/>
    <cellStyle name="Nadpis 3 2 2" xfId="334" xr:uid="{00000000-0005-0000-0000-00004D010000}"/>
    <cellStyle name="Nadpis 3 2 3" xfId="335" xr:uid="{00000000-0005-0000-0000-00004E010000}"/>
    <cellStyle name="Nadpis 3 2 4" xfId="336" xr:uid="{00000000-0005-0000-0000-00004F010000}"/>
    <cellStyle name="Nadpis 3 2 5" xfId="337" xr:uid="{00000000-0005-0000-0000-000050010000}"/>
    <cellStyle name="Nadpis 3 2 6" xfId="338" xr:uid="{00000000-0005-0000-0000-000051010000}"/>
    <cellStyle name="Nadpis 3 2 7" xfId="339" xr:uid="{00000000-0005-0000-0000-000052010000}"/>
    <cellStyle name="Nadpis 3 3" xfId="340" xr:uid="{00000000-0005-0000-0000-000053010000}"/>
    <cellStyle name="Nadpis 3 4" xfId="341" xr:uid="{00000000-0005-0000-0000-000054010000}"/>
    <cellStyle name="Nadpis 3 5" xfId="342" xr:uid="{00000000-0005-0000-0000-000055010000}"/>
    <cellStyle name="Nadpis 3 6" xfId="343" xr:uid="{00000000-0005-0000-0000-000056010000}"/>
    <cellStyle name="Nadpis 3 7" xfId="344" xr:uid="{00000000-0005-0000-0000-000057010000}"/>
    <cellStyle name="Nadpis 3 8" xfId="345" xr:uid="{00000000-0005-0000-0000-000058010000}"/>
    <cellStyle name="Nadpis 4 2" xfId="346" xr:uid="{00000000-0005-0000-0000-000059010000}"/>
    <cellStyle name="Nadpis 4 2 2" xfId="347" xr:uid="{00000000-0005-0000-0000-00005A010000}"/>
    <cellStyle name="Nadpis 4 2 3" xfId="348" xr:uid="{00000000-0005-0000-0000-00005B010000}"/>
    <cellStyle name="Nadpis 4 2 4" xfId="349" xr:uid="{00000000-0005-0000-0000-00005C010000}"/>
    <cellStyle name="Nadpis 4 2 5" xfId="350" xr:uid="{00000000-0005-0000-0000-00005D010000}"/>
    <cellStyle name="Nadpis 4 2 6" xfId="351" xr:uid="{00000000-0005-0000-0000-00005E010000}"/>
    <cellStyle name="Nadpis 4 2 7" xfId="352" xr:uid="{00000000-0005-0000-0000-00005F010000}"/>
    <cellStyle name="Nadpis 4 3" xfId="353" xr:uid="{00000000-0005-0000-0000-000060010000}"/>
    <cellStyle name="Nadpis 4 4" xfId="354" xr:uid="{00000000-0005-0000-0000-000061010000}"/>
    <cellStyle name="Nadpis 4 5" xfId="355" xr:uid="{00000000-0005-0000-0000-000062010000}"/>
    <cellStyle name="Nadpis 4 6" xfId="356" xr:uid="{00000000-0005-0000-0000-000063010000}"/>
    <cellStyle name="Nadpis 4 7" xfId="357" xr:uid="{00000000-0005-0000-0000-000064010000}"/>
    <cellStyle name="Nadpis 4 8" xfId="358" xr:uid="{00000000-0005-0000-0000-000065010000}"/>
    <cellStyle name="Název 2" xfId="359" xr:uid="{00000000-0005-0000-0000-000066010000}"/>
    <cellStyle name="Název 2 2" xfId="360" xr:uid="{00000000-0005-0000-0000-000067010000}"/>
    <cellStyle name="Název 2 3" xfId="361" xr:uid="{00000000-0005-0000-0000-000068010000}"/>
    <cellStyle name="Název 2 4" xfId="362" xr:uid="{00000000-0005-0000-0000-000069010000}"/>
    <cellStyle name="Název 2 5" xfId="363" xr:uid="{00000000-0005-0000-0000-00006A010000}"/>
    <cellStyle name="Název 2 6" xfId="364" xr:uid="{00000000-0005-0000-0000-00006B010000}"/>
    <cellStyle name="Název 2 7" xfId="365" xr:uid="{00000000-0005-0000-0000-00006C010000}"/>
    <cellStyle name="Název 3" xfId="366" xr:uid="{00000000-0005-0000-0000-00006D010000}"/>
    <cellStyle name="Název 4" xfId="367" xr:uid="{00000000-0005-0000-0000-00006E010000}"/>
    <cellStyle name="Název 5" xfId="368" xr:uid="{00000000-0005-0000-0000-00006F010000}"/>
    <cellStyle name="Název 6" xfId="369" xr:uid="{00000000-0005-0000-0000-000070010000}"/>
    <cellStyle name="Název 7" xfId="370" xr:uid="{00000000-0005-0000-0000-000071010000}"/>
    <cellStyle name="Název 8" xfId="371" xr:uid="{00000000-0005-0000-0000-000072010000}"/>
    <cellStyle name="Neutrální 2" xfId="372" xr:uid="{00000000-0005-0000-0000-000073010000}"/>
    <cellStyle name="Neutrální 2 2" xfId="373" xr:uid="{00000000-0005-0000-0000-000074010000}"/>
    <cellStyle name="Neutrální 2 3" xfId="374" xr:uid="{00000000-0005-0000-0000-000075010000}"/>
    <cellStyle name="Neutrální 2 4" xfId="375" xr:uid="{00000000-0005-0000-0000-000076010000}"/>
    <cellStyle name="Neutrální 2 5" xfId="376" xr:uid="{00000000-0005-0000-0000-000077010000}"/>
    <cellStyle name="Neutrální 2 6" xfId="377" xr:uid="{00000000-0005-0000-0000-000078010000}"/>
    <cellStyle name="Neutrální 2 7" xfId="378" xr:uid="{00000000-0005-0000-0000-000079010000}"/>
    <cellStyle name="Neutrální 3" xfId="379" xr:uid="{00000000-0005-0000-0000-00007A010000}"/>
    <cellStyle name="Neutrální 4" xfId="380" xr:uid="{00000000-0005-0000-0000-00007B010000}"/>
    <cellStyle name="Neutrální 5" xfId="381" xr:uid="{00000000-0005-0000-0000-00007C010000}"/>
    <cellStyle name="Neutrální 6" xfId="382" xr:uid="{00000000-0005-0000-0000-00007D010000}"/>
    <cellStyle name="Neutrální 7" xfId="383" xr:uid="{00000000-0005-0000-0000-00007E010000}"/>
    <cellStyle name="Neutrální 8" xfId="384" xr:uid="{00000000-0005-0000-0000-00007F010000}"/>
    <cellStyle name="Normální" xfId="0" builtinId="0"/>
    <cellStyle name="normální 10" xfId="385" xr:uid="{00000000-0005-0000-0000-000081010000}"/>
    <cellStyle name="normální 10 2" xfId="386" xr:uid="{00000000-0005-0000-0000-000082010000}"/>
    <cellStyle name="normální 10 2 2" xfId="387" xr:uid="{00000000-0005-0000-0000-000083010000}"/>
    <cellStyle name="normální 10 2 3" xfId="884" xr:uid="{41BD47ED-2D0C-4CE7-93C8-AE5F1580B0AB}"/>
    <cellStyle name="normální 10 2 4" xfId="950" xr:uid="{DF4AF5B9-AE57-4FC7-A404-7AEF5A60108B}"/>
    <cellStyle name="normální 10 2 5" xfId="1028" xr:uid="{A2B15BB0-585F-4F01-BD48-8576E37BF594}"/>
    <cellStyle name="normální 10 2 6" xfId="1099" xr:uid="{44930124-0345-473F-B4CB-95BAF1236E56}"/>
    <cellStyle name="normální 10 2 7" xfId="1169" xr:uid="{E9EACCD3-F122-4011-9957-24526A4893F0}"/>
    <cellStyle name="normální 10 2 8" xfId="1235" xr:uid="{A95B28E4-9523-4B97-856B-D807A50726F6}"/>
    <cellStyle name="normální 10 3" xfId="388" xr:uid="{00000000-0005-0000-0000-000084010000}"/>
    <cellStyle name="normální 10 3 2" xfId="389" xr:uid="{00000000-0005-0000-0000-000085010000}"/>
    <cellStyle name="normální 10 3 3" xfId="885" xr:uid="{42ECB239-6CBD-4D7A-95C2-F8CC33B02459}"/>
    <cellStyle name="normální 10 3 4" xfId="951" xr:uid="{9659C030-B982-4813-8A70-3F39FB1B391B}"/>
    <cellStyle name="normální 10 3 5" xfId="1029" xr:uid="{E1BDDD94-9EAC-48AC-BE93-5156D616049B}"/>
    <cellStyle name="normální 10 3 6" xfId="1100" xr:uid="{98060B7F-F7F6-455A-9C17-1966EB985C4F}"/>
    <cellStyle name="normální 10 3 7" xfId="1170" xr:uid="{98402530-78A2-4668-A81F-45E1C9741424}"/>
    <cellStyle name="normální 10 3 8" xfId="1236" xr:uid="{CC44FF6B-0A3A-4C8B-96D6-60F3AB3CAA4B}"/>
    <cellStyle name="normální 10 4" xfId="390" xr:uid="{00000000-0005-0000-0000-000086010000}"/>
    <cellStyle name="normální 10 4 2" xfId="391" xr:uid="{00000000-0005-0000-0000-000087010000}"/>
    <cellStyle name="normální 10 4 3" xfId="886" xr:uid="{9EAE7A8E-84F3-4437-827D-FBB624E37462}"/>
    <cellStyle name="normální 10 4 4" xfId="952" xr:uid="{1B288A46-3196-4217-B8D6-6AE301FB6AF1}"/>
    <cellStyle name="normální 10 4 5" xfId="1030" xr:uid="{AD388717-B440-4F39-AEAC-D7799E414EDE}"/>
    <cellStyle name="normální 10 4 6" xfId="1101" xr:uid="{A1F815CB-7A79-4B43-B8CD-6F1472407AD1}"/>
    <cellStyle name="normální 10 4 7" xfId="1171" xr:uid="{AC90BAA5-AFA3-4DEA-BACE-BA317F9B5910}"/>
    <cellStyle name="normální 10 4 8" xfId="1237" xr:uid="{F9DA03CE-876E-4A38-A15F-F4BF7A196B02}"/>
    <cellStyle name="normální 10 5" xfId="392" xr:uid="{00000000-0005-0000-0000-000088010000}"/>
    <cellStyle name="normální 10 5 2" xfId="393" xr:uid="{00000000-0005-0000-0000-000089010000}"/>
    <cellStyle name="normální 10 5 3" xfId="887" xr:uid="{96D06718-55FC-4B0D-AD1B-11FE984F69A8}"/>
    <cellStyle name="normální 10 5 4" xfId="953" xr:uid="{6D7D5D91-3A0C-4F74-86F1-86A8FB8F980F}"/>
    <cellStyle name="normální 10 5 5" xfId="1031" xr:uid="{BAE5A7C8-73F2-4822-B7AC-565A7FAADD02}"/>
    <cellStyle name="normální 10 5 6" xfId="1102" xr:uid="{D83C8F3F-9349-43B8-A959-E1D2B2817A19}"/>
    <cellStyle name="normální 10 5 7" xfId="1172" xr:uid="{6C2C34D2-2589-4013-8065-1C2DB1B178B8}"/>
    <cellStyle name="normální 10 5 8" xfId="1238" xr:uid="{93C30207-7AE6-46FE-A891-DD4098F165F5}"/>
    <cellStyle name="normální 10 6" xfId="394" xr:uid="{00000000-0005-0000-0000-00008A010000}"/>
    <cellStyle name="normální 10 6 2" xfId="395" xr:uid="{00000000-0005-0000-0000-00008B010000}"/>
    <cellStyle name="normální 10 6 3" xfId="888" xr:uid="{15ADA5B7-CDC8-4B74-B104-70891F8E4092}"/>
    <cellStyle name="normální 10 6 4" xfId="954" xr:uid="{96A884E0-E9EC-4C39-9D31-A598913A52FD}"/>
    <cellStyle name="normální 10 6 5" xfId="1032" xr:uid="{214A469D-E1E9-4DF1-8D0B-17893AEAD707}"/>
    <cellStyle name="normální 10 6 6" xfId="1103" xr:uid="{72ABBA9B-048D-45A9-861F-430DAE834D2D}"/>
    <cellStyle name="normální 10 6 7" xfId="1173" xr:uid="{298D089A-5151-455C-A5CD-9667106CFA70}"/>
    <cellStyle name="normální 10 6 8" xfId="1239" xr:uid="{4F1657C5-8396-432F-AA4F-F3AC7729BF1F}"/>
    <cellStyle name="normální 10 7" xfId="396" xr:uid="{00000000-0005-0000-0000-00008C010000}"/>
    <cellStyle name="normální 10 7 2" xfId="397" xr:uid="{00000000-0005-0000-0000-00008D010000}"/>
    <cellStyle name="normální 10 7 3" xfId="889" xr:uid="{32CBF543-9AF4-4509-B289-E49B276612C5}"/>
    <cellStyle name="normální 10 7 4" xfId="955" xr:uid="{D3DEFD7F-4E93-4D21-AA7F-D933F8CF2659}"/>
    <cellStyle name="normální 10 7 5" xfId="1033" xr:uid="{CE94F02E-1B70-48F0-B747-7CF648E3F316}"/>
    <cellStyle name="normální 10 7 6" xfId="1104" xr:uid="{AE794D77-E8A6-4FF1-A544-CC7F7F8901D6}"/>
    <cellStyle name="normální 10 7 7" xfId="1174" xr:uid="{00D1735A-78AB-404A-95A5-A505608DF8C9}"/>
    <cellStyle name="normální 10 7 8" xfId="1240" xr:uid="{E25442CD-D188-4D66-8ED7-ECFD3C3105B1}"/>
    <cellStyle name="normální 10 8" xfId="398" xr:uid="{00000000-0005-0000-0000-00008E010000}"/>
    <cellStyle name="normální 11" xfId="399" xr:uid="{00000000-0005-0000-0000-00008F010000}"/>
    <cellStyle name="normální 11 2" xfId="400" xr:uid="{00000000-0005-0000-0000-000090010000}"/>
    <cellStyle name="normální 11 2 2" xfId="401" xr:uid="{00000000-0005-0000-0000-000091010000}"/>
    <cellStyle name="normální 11 2 3" xfId="402" xr:uid="{00000000-0005-0000-0000-000092010000}"/>
    <cellStyle name="normální 11 2 4" xfId="890" xr:uid="{29701C42-4B70-48B0-95B3-8797F410994C}"/>
    <cellStyle name="normální 11 2 5" xfId="956" xr:uid="{EF14DE66-7B23-4C2E-A6CE-8FA44C6CCE6B}"/>
    <cellStyle name="normální 11 2 6" xfId="1034" xr:uid="{3B361AF1-A620-4EAB-AC34-3CE3F5BC5571}"/>
    <cellStyle name="normální 11 2 7" xfId="1105" xr:uid="{3C8A40A3-2326-434A-9EAA-A146558521A8}"/>
    <cellStyle name="normální 11 2 8" xfId="1175" xr:uid="{4725DCE0-B2F7-4B01-9687-2743AD744A9E}"/>
    <cellStyle name="normální 11 2 9" xfId="1241" xr:uid="{6F3588AF-7E3D-469A-B776-ACD680A7118D}"/>
    <cellStyle name="normální 11 3" xfId="403" xr:uid="{00000000-0005-0000-0000-000093010000}"/>
    <cellStyle name="normální 11 3 2" xfId="404" xr:uid="{00000000-0005-0000-0000-000094010000}"/>
    <cellStyle name="normální 11 3 3" xfId="405" xr:uid="{00000000-0005-0000-0000-000095010000}"/>
    <cellStyle name="normální 11 3 4" xfId="891" xr:uid="{9EACCAC0-2946-485F-AA0A-C58174383703}"/>
    <cellStyle name="normální 11 3 5" xfId="957" xr:uid="{3A6511B9-2252-4115-BDC7-31950F36F166}"/>
    <cellStyle name="normální 11 3 6" xfId="1035" xr:uid="{B2590D59-B710-4F77-8524-935FAA608BDF}"/>
    <cellStyle name="normální 11 3 7" xfId="1106" xr:uid="{A68855B1-C568-4C39-9F2B-A4B29EF53B81}"/>
    <cellStyle name="normální 11 3 8" xfId="1176" xr:uid="{9EE8903B-1E4F-4D71-BF92-F10B2E82FBEA}"/>
    <cellStyle name="normální 11 3 9" xfId="1242" xr:uid="{00890577-3FAB-4A12-B0AA-E80857BA8B28}"/>
    <cellStyle name="normální 11 4" xfId="406" xr:uid="{00000000-0005-0000-0000-000096010000}"/>
    <cellStyle name="normální 11 4 2" xfId="407" xr:uid="{00000000-0005-0000-0000-000097010000}"/>
    <cellStyle name="normální 11 4 3" xfId="408" xr:uid="{00000000-0005-0000-0000-000098010000}"/>
    <cellStyle name="normální 11 4 4" xfId="892" xr:uid="{424F6C62-FFE3-45C5-9270-8242D3718C75}"/>
    <cellStyle name="normální 11 4 5" xfId="958" xr:uid="{662BF4D3-4C65-491D-8ABB-E512BD76FB86}"/>
    <cellStyle name="normální 11 4 6" xfId="1036" xr:uid="{3C7242B2-FBA1-48C9-B930-4296B0D35076}"/>
    <cellStyle name="normální 11 4 7" xfId="1107" xr:uid="{35891B7F-9E03-4CFD-A225-625E60FD9929}"/>
    <cellStyle name="normální 11 4 8" xfId="1177" xr:uid="{3A4AE539-DA36-45A1-BC85-718A3525B080}"/>
    <cellStyle name="normální 11 4 9" xfId="1243" xr:uid="{9CE205E1-0967-42DC-86C3-9FFF147DA902}"/>
    <cellStyle name="normální 11 5" xfId="409" xr:uid="{00000000-0005-0000-0000-000099010000}"/>
    <cellStyle name="normální 11 5 2" xfId="410" xr:uid="{00000000-0005-0000-0000-00009A010000}"/>
    <cellStyle name="normální 11 5 3" xfId="411" xr:uid="{00000000-0005-0000-0000-00009B010000}"/>
    <cellStyle name="normální 11 5 4" xfId="893" xr:uid="{5C275CFD-D858-4108-8CEB-8A63655E9C07}"/>
    <cellStyle name="normální 11 5 5" xfId="959" xr:uid="{A7EFFFFD-D6EE-41BD-84BC-C41D9B475324}"/>
    <cellStyle name="normální 11 5 6" xfId="1037" xr:uid="{2F5C116E-0B0E-4DE8-A9BE-627648FA7353}"/>
    <cellStyle name="normální 11 5 7" xfId="1108" xr:uid="{B5699649-DFDC-4A4D-BAFF-EBAF074CF060}"/>
    <cellStyle name="normální 11 5 8" xfId="1178" xr:uid="{893C79BB-8F01-4BF9-B75C-3D0768A07FE4}"/>
    <cellStyle name="normální 11 5 9" xfId="1244" xr:uid="{23186C2D-C59B-4BC8-903E-109F53D4B1BD}"/>
    <cellStyle name="normální 11 6" xfId="412" xr:uid="{00000000-0005-0000-0000-00009C010000}"/>
    <cellStyle name="normální 11 6 2" xfId="413" xr:uid="{00000000-0005-0000-0000-00009D010000}"/>
    <cellStyle name="normální 11 6 3" xfId="894" xr:uid="{F0D6E273-EA85-4752-8EB7-3B3EF0758BA3}"/>
    <cellStyle name="normální 11 6 4" xfId="960" xr:uid="{858AEA52-CFEF-442A-8C39-43DA0CB396B5}"/>
    <cellStyle name="normální 11 6 5" xfId="1038" xr:uid="{A6E7A44F-CB2D-4B1B-97E5-3231E9028E17}"/>
    <cellStyle name="normální 11 6 6" xfId="1109" xr:uid="{040017C1-CCF1-448B-8E6B-9202A45E076B}"/>
    <cellStyle name="normální 11 6 7" xfId="1179" xr:uid="{5C1C8DAA-56A7-4888-A61B-ABCABE81ADCB}"/>
    <cellStyle name="normální 11 6 8" xfId="1245" xr:uid="{A97DE17F-3F5B-47C2-AC34-CCF2299C73BB}"/>
    <cellStyle name="normální 11 7" xfId="414" xr:uid="{00000000-0005-0000-0000-00009E010000}"/>
    <cellStyle name="normální 12" xfId="415" xr:uid="{00000000-0005-0000-0000-00009F010000}"/>
    <cellStyle name="normální 12 2" xfId="416" xr:uid="{00000000-0005-0000-0000-0000A0010000}"/>
    <cellStyle name="normální 12 2 2" xfId="417" xr:uid="{00000000-0005-0000-0000-0000A1010000}"/>
    <cellStyle name="normální 12 2 3" xfId="895" xr:uid="{20E1D834-7BFE-4E4A-95CE-0B393AF762BF}"/>
    <cellStyle name="normální 12 2 4" xfId="961" xr:uid="{129C558A-F62C-4F97-847F-581DCDE59A56}"/>
    <cellStyle name="normální 12 2 5" xfId="1039" xr:uid="{2CC6EBA0-8797-4CAC-A4C2-57B36DDFFB71}"/>
    <cellStyle name="normální 12 2 6" xfId="1110" xr:uid="{755A8C09-0389-4ADF-82E7-0C972845015D}"/>
    <cellStyle name="normální 12 2 7" xfId="1180" xr:uid="{C82221E6-6753-407E-A276-45941BFE087D}"/>
    <cellStyle name="normální 12 2 8" xfId="1246" xr:uid="{FFE76C2D-2275-4898-88E1-4009A95B4A6B}"/>
    <cellStyle name="normální 12 3" xfId="418" xr:uid="{00000000-0005-0000-0000-0000A2010000}"/>
    <cellStyle name="normální 12 3 2" xfId="419" xr:uid="{00000000-0005-0000-0000-0000A3010000}"/>
    <cellStyle name="normální 12 3 3" xfId="896" xr:uid="{90327095-5804-492B-BEB9-64A2673A939F}"/>
    <cellStyle name="normální 12 3 4" xfId="962" xr:uid="{5720FEEF-8C20-44EA-88C8-6B943B30DB52}"/>
    <cellStyle name="normální 12 3 5" xfId="1040" xr:uid="{9BC7AD52-4DF9-485C-A003-DA70027FF017}"/>
    <cellStyle name="normální 12 3 6" xfId="1111" xr:uid="{1B1DC3B4-F0F5-4DDA-BC9B-01C4954AFEE9}"/>
    <cellStyle name="normální 12 3 7" xfId="1181" xr:uid="{737D948B-7D5B-407A-BCCC-8DB035376E69}"/>
    <cellStyle name="normální 12 3 8" xfId="1247" xr:uid="{8EE65E50-BF66-44E8-BF68-8B7C8EB434D7}"/>
    <cellStyle name="normální 12 4" xfId="420" xr:uid="{00000000-0005-0000-0000-0000A4010000}"/>
    <cellStyle name="normální 12 4 2" xfId="421" xr:uid="{00000000-0005-0000-0000-0000A5010000}"/>
    <cellStyle name="normální 12 4 3" xfId="897" xr:uid="{C07C9DB9-962F-459D-914B-7227CB0E6094}"/>
    <cellStyle name="normální 12 4 4" xfId="963" xr:uid="{D89E34C6-7460-4D2C-96C9-CC4C1022C7A1}"/>
    <cellStyle name="normální 12 4 5" xfId="1041" xr:uid="{247664D3-BC68-452A-B32A-85F77EF8779B}"/>
    <cellStyle name="normální 12 4 6" xfId="1112" xr:uid="{495EC492-8D01-44F5-AB4A-14A55C6E6CFD}"/>
    <cellStyle name="normální 12 4 7" xfId="1182" xr:uid="{F495F193-5567-4E20-B08E-2FECC7C01136}"/>
    <cellStyle name="normální 12 4 8" xfId="1248" xr:uid="{1513C4C0-C3AE-4468-A948-8746C19BDE58}"/>
    <cellStyle name="normální 12 5" xfId="422" xr:uid="{00000000-0005-0000-0000-0000A6010000}"/>
    <cellStyle name="normální 12 5 2" xfId="423" xr:uid="{00000000-0005-0000-0000-0000A7010000}"/>
    <cellStyle name="normální 12 5 3" xfId="898" xr:uid="{B9602AFA-637D-46B1-A7AD-B6EBF1FE1C65}"/>
    <cellStyle name="normální 12 5 4" xfId="964" xr:uid="{8F61DCFB-19A1-426F-98EB-25726217555E}"/>
    <cellStyle name="normální 12 5 5" xfId="1042" xr:uid="{18FD8BB7-36E7-44A8-9434-EBFFCFF6FF69}"/>
    <cellStyle name="normální 12 5 6" xfId="1113" xr:uid="{55E2A85A-98C0-43D6-A8C9-DEB253E8DB2A}"/>
    <cellStyle name="normální 12 5 7" xfId="1183" xr:uid="{EA841341-3A96-49FC-AFAB-AB2D766FBD5A}"/>
    <cellStyle name="normální 12 5 8" xfId="1249" xr:uid="{D6F7DB4B-43C0-4AC4-89AC-2C9F633FCA4D}"/>
    <cellStyle name="normální 12 6" xfId="424" xr:uid="{00000000-0005-0000-0000-0000A8010000}"/>
    <cellStyle name="normální 12 6 2" xfId="425" xr:uid="{00000000-0005-0000-0000-0000A9010000}"/>
    <cellStyle name="normální 12 6 3" xfId="899" xr:uid="{756DE5AB-DBCB-469C-A2C9-47A160C3FA44}"/>
    <cellStyle name="normální 12 6 4" xfId="965" xr:uid="{D95007EA-2776-4A15-BAC2-689428305764}"/>
    <cellStyle name="normální 12 6 5" xfId="1043" xr:uid="{3D25E858-054E-49FF-B4F0-E3C2A646557D}"/>
    <cellStyle name="normální 12 6 6" xfId="1114" xr:uid="{67CEBC58-FBF7-4686-B59A-F2DE2F58A522}"/>
    <cellStyle name="normální 12 6 7" xfId="1184" xr:uid="{AD9D32AE-82BC-435D-8BB1-5BDDB97F8F6B}"/>
    <cellStyle name="normální 12 6 8" xfId="1250" xr:uid="{F4FB0A75-6313-4B04-9E42-1CD2BB5CF831}"/>
    <cellStyle name="normální 12 7" xfId="426" xr:uid="{00000000-0005-0000-0000-0000AA010000}"/>
    <cellStyle name="normální 13" xfId="427" xr:uid="{00000000-0005-0000-0000-0000AB010000}"/>
    <cellStyle name="normální 13 2" xfId="428" xr:uid="{00000000-0005-0000-0000-0000AC010000}"/>
    <cellStyle name="normální 13 2 2" xfId="429" xr:uid="{00000000-0005-0000-0000-0000AD010000}"/>
    <cellStyle name="normální 13 2 3" xfId="430" xr:uid="{00000000-0005-0000-0000-0000AE010000}"/>
    <cellStyle name="normální 13 2 4" xfId="900" xr:uid="{C8FEFDA0-87A1-4CFE-ACF3-BAEE07AAD231}"/>
    <cellStyle name="normální 13 2 5" xfId="966" xr:uid="{72D7901D-A158-40EE-AA1D-4E7F9EFE4C55}"/>
    <cellStyle name="normální 13 2 6" xfId="1044" xr:uid="{7B816B1C-8EA5-47D6-A55B-69CA12E6E399}"/>
    <cellStyle name="normální 13 2 7" xfId="1115" xr:uid="{FE7633E9-A085-44CB-A2FC-B2E16936D97A}"/>
    <cellStyle name="normální 13 2 8" xfId="1185" xr:uid="{80863164-D32A-468C-B5B6-4AFA62055547}"/>
    <cellStyle name="normální 13 2 9" xfId="1251" xr:uid="{108C4A1C-D803-45E0-B691-7797E149025F}"/>
    <cellStyle name="normální 13 3" xfId="431" xr:uid="{00000000-0005-0000-0000-0000AF010000}"/>
    <cellStyle name="normální 13 3 2" xfId="432" xr:uid="{00000000-0005-0000-0000-0000B0010000}"/>
    <cellStyle name="normální 13 3 3" xfId="433" xr:uid="{00000000-0005-0000-0000-0000B1010000}"/>
    <cellStyle name="normální 13 3 4" xfId="901" xr:uid="{2E8E1334-7B45-45AB-85C4-F6C59520A329}"/>
    <cellStyle name="normální 13 3 5" xfId="967" xr:uid="{348B2E41-7731-4244-B266-470320DB2100}"/>
    <cellStyle name="normální 13 3 6" xfId="1045" xr:uid="{9623E1F5-77C5-4C66-802A-85D6104DB8B3}"/>
    <cellStyle name="normální 13 3 7" xfId="1116" xr:uid="{1060EDD7-7604-4CDB-A054-F158C0258C17}"/>
    <cellStyle name="normální 13 3 8" xfId="1186" xr:uid="{CF72C758-5626-4DC7-BC3B-ADEA43D44A71}"/>
    <cellStyle name="normální 13 3 9" xfId="1252" xr:uid="{90329DA7-FBE8-4111-A4C7-BFD338A49894}"/>
    <cellStyle name="normální 13 4" xfId="434" xr:uid="{00000000-0005-0000-0000-0000B2010000}"/>
    <cellStyle name="normální 14" xfId="435" xr:uid="{00000000-0005-0000-0000-0000B3010000}"/>
    <cellStyle name="normální 14 2" xfId="436" xr:uid="{00000000-0005-0000-0000-0000B4010000}"/>
    <cellStyle name="normální 15" xfId="437" xr:uid="{00000000-0005-0000-0000-0000B5010000}"/>
    <cellStyle name="normální 15 2" xfId="438" xr:uid="{00000000-0005-0000-0000-0000B6010000}"/>
    <cellStyle name="normální 16" xfId="439" xr:uid="{00000000-0005-0000-0000-0000B7010000}"/>
    <cellStyle name="normální 16 2" xfId="440" xr:uid="{00000000-0005-0000-0000-0000B8010000}"/>
    <cellStyle name="normální 17" xfId="441" xr:uid="{00000000-0005-0000-0000-0000B9010000}"/>
    <cellStyle name="normální 17 2" xfId="442" xr:uid="{00000000-0005-0000-0000-0000BA010000}"/>
    <cellStyle name="normální 18" xfId="443" xr:uid="{00000000-0005-0000-0000-0000BB010000}"/>
    <cellStyle name="normální 18 2" xfId="444" xr:uid="{00000000-0005-0000-0000-0000BC010000}"/>
    <cellStyle name="normální 19" xfId="445" xr:uid="{00000000-0005-0000-0000-0000BD010000}"/>
    <cellStyle name="normální 19 2" xfId="446" xr:uid="{00000000-0005-0000-0000-0000BE010000}"/>
    <cellStyle name="normální 2" xfId="447" xr:uid="{00000000-0005-0000-0000-0000BF010000}"/>
    <cellStyle name="normální 2 10" xfId="448" xr:uid="{00000000-0005-0000-0000-0000C0010000}"/>
    <cellStyle name="normální 2 10 2" xfId="449" xr:uid="{00000000-0005-0000-0000-0000C1010000}"/>
    <cellStyle name="normální 2 11" xfId="450" xr:uid="{00000000-0005-0000-0000-0000C2010000}"/>
    <cellStyle name="normální 2 11 2" xfId="451" xr:uid="{00000000-0005-0000-0000-0000C3010000}"/>
    <cellStyle name="normální 2 2" xfId="452" xr:uid="{00000000-0005-0000-0000-0000C4010000}"/>
    <cellStyle name="normální 2 2 2" xfId="453" xr:uid="{00000000-0005-0000-0000-0000C5010000}"/>
    <cellStyle name="normální 2 3" xfId="454" xr:uid="{00000000-0005-0000-0000-0000C6010000}"/>
    <cellStyle name="normální 2 4" xfId="455" xr:uid="{00000000-0005-0000-0000-0000C7010000}"/>
    <cellStyle name="normální 2 5" xfId="456" xr:uid="{00000000-0005-0000-0000-0000C8010000}"/>
    <cellStyle name="normální 2 6" xfId="457" xr:uid="{00000000-0005-0000-0000-0000C9010000}"/>
    <cellStyle name="normální 2 7" xfId="458" xr:uid="{00000000-0005-0000-0000-0000CA010000}"/>
    <cellStyle name="normální 2 8" xfId="459" xr:uid="{00000000-0005-0000-0000-0000CB010000}"/>
    <cellStyle name="normální 2 9" xfId="460" xr:uid="{00000000-0005-0000-0000-0000CC010000}"/>
    <cellStyle name="normální 20" xfId="461" xr:uid="{00000000-0005-0000-0000-0000CD010000}"/>
    <cellStyle name="normální 20 2" xfId="462" xr:uid="{00000000-0005-0000-0000-0000CE010000}"/>
    <cellStyle name="normální 21" xfId="463" xr:uid="{00000000-0005-0000-0000-0000CF010000}"/>
    <cellStyle name="normální 22" xfId="464" xr:uid="{00000000-0005-0000-0000-0000D0010000}"/>
    <cellStyle name="normální 23" xfId="465" xr:uid="{00000000-0005-0000-0000-0000D1010000}"/>
    <cellStyle name="normální 24" xfId="466" xr:uid="{00000000-0005-0000-0000-0000D2010000}"/>
    <cellStyle name="normální 25" xfId="467" xr:uid="{00000000-0005-0000-0000-0000D3010000}"/>
    <cellStyle name="normální 26" xfId="468" xr:uid="{00000000-0005-0000-0000-0000D4010000}"/>
    <cellStyle name="Normální 27" xfId="469" xr:uid="{00000000-0005-0000-0000-0000D5010000}"/>
    <cellStyle name="Normální 27 2" xfId="470" xr:uid="{00000000-0005-0000-0000-0000D6010000}"/>
    <cellStyle name="Normální 27 3" xfId="902" xr:uid="{69883A7E-6E2B-4ECD-8F09-4E7694D3B396}"/>
    <cellStyle name="Normální 27 4" xfId="968" xr:uid="{88584604-B519-4CBC-AA33-6DCED925E17D}"/>
    <cellStyle name="Normální 27 5" xfId="1046" xr:uid="{842F3B32-0A59-4A47-B271-4455ACA0227C}"/>
    <cellStyle name="Normální 27 6" xfId="1117" xr:uid="{9F1CB268-947A-4D5F-A191-300F4F5C0D88}"/>
    <cellStyle name="Normální 27 7" xfId="1187" xr:uid="{2BF619E4-D2EC-4CFA-BCC1-15D3FA9F7CA6}"/>
    <cellStyle name="Normální 27 8" xfId="1253" xr:uid="{CFF5EC0B-96AA-4796-B242-EF3967370CEE}"/>
    <cellStyle name="Normální 28" xfId="471" xr:uid="{00000000-0005-0000-0000-0000D7010000}"/>
    <cellStyle name="Normální 28 2" xfId="472" xr:uid="{00000000-0005-0000-0000-0000D8010000}"/>
    <cellStyle name="Normální 28 2 2" xfId="473" xr:uid="{00000000-0005-0000-0000-0000D9010000}"/>
    <cellStyle name="Normální 28 3" xfId="474" xr:uid="{00000000-0005-0000-0000-0000DA010000}"/>
    <cellStyle name="Normální 29" xfId="475" xr:uid="{00000000-0005-0000-0000-0000DB010000}"/>
    <cellStyle name="Normální 29 2" xfId="476" xr:uid="{00000000-0005-0000-0000-0000DC010000}"/>
    <cellStyle name="normální 3" xfId="477" xr:uid="{00000000-0005-0000-0000-0000DD010000}"/>
    <cellStyle name="normální 3 10" xfId="478" xr:uid="{00000000-0005-0000-0000-0000DE010000}"/>
    <cellStyle name="normální 3 10 2" xfId="479" xr:uid="{00000000-0005-0000-0000-0000DF010000}"/>
    <cellStyle name="normální 3 10 3" xfId="480" xr:uid="{00000000-0005-0000-0000-0000E0010000}"/>
    <cellStyle name="normální 3 10 4" xfId="904" xr:uid="{3DF0148F-9255-4B2F-96F5-85F662A656A6}"/>
    <cellStyle name="normální 3 10 5" xfId="970" xr:uid="{AA4D67D7-A86F-4547-8E4C-AA662ECB2CC0}"/>
    <cellStyle name="normální 3 10 6" xfId="1048" xr:uid="{BA5BF16E-4431-471A-94B7-D0E9960E1837}"/>
    <cellStyle name="normální 3 10 7" xfId="1119" xr:uid="{C9E9F2C4-C740-4EB7-8E28-8BB22716BA13}"/>
    <cellStyle name="normální 3 10 8" xfId="1189" xr:uid="{03BF390C-640A-4039-888B-F17A2BCD6D1B}"/>
    <cellStyle name="normální 3 10 9" xfId="1255" xr:uid="{4717BAE5-17B4-47D7-B511-B7F41C33DB5B}"/>
    <cellStyle name="normální 3 11" xfId="481" xr:uid="{00000000-0005-0000-0000-0000E1010000}"/>
    <cellStyle name="normální 3 11 2" xfId="482" xr:uid="{00000000-0005-0000-0000-0000E2010000}"/>
    <cellStyle name="normální 3 11 3" xfId="905" xr:uid="{29D4187A-CA36-4672-B69D-0DCFAF6C5937}"/>
    <cellStyle name="normální 3 11 4" xfId="971" xr:uid="{48E5D8A8-E4D7-47B3-AB94-28481D5ACE65}"/>
    <cellStyle name="normální 3 11 5" xfId="1049" xr:uid="{1A720197-12FB-4A38-89C3-A76B52508CA0}"/>
    <cellStyle name="normální 3 11 6" xfId="1120" xr:uid="{7F195F30-3A5C-4116-A665-4A1CB2FE6652}"/>
    <cellStyle name="normální 3 11 7" xfId="1190" xr:uid="{3717FD11-AFC7-49D7-9CB0-1DD1411686BB}"/>
    <cellStyle name="normální 3 11 8" xfId="1256" xr:uid="{6D535581-612F-4F72-A3EE-78388D9122F2}"/>
    <cellStyle name="normální 3 12" xfId="483" xr:uid="{00000000-0005-0000-0000-0000E3010000}"/>
    <cellStyle name="normální 3 12 2" xfId="484" xr:uid="{00000000-0005-0000-0000-0000E4010000}"/>
    <cellStyle name="normální 3 12 3" xfId="906" xr:uid="{28A73C98-10DF-4FD1-BE63-75CDE97DCB0F}"/>
    <cellStyle name="normální 3 12 4" xfId="972" xr:uid="{5ECB66CF-F326-4753-8EDB-5937D4917126}"/>
    <cellStyle name="normální 3 12 5" xfId="1050" xr:uid="{CE402FCF-824C-44D2-9E2A-75F6EDC8B41C}"/>
    <cellStyle name="normální 3 12 6" xfId="1121" xr:uid="{14A2217B-DB3D-4422-9CB2-7746B9BA54D6}"/>
    <cellStyle name="normální 3 12 7" xfId="1191" xr:uid="{397C9F3E-5500-4655-A1A3-22B5ACFB0ED8}"/>
    <cellStyle name="normální 3 12 8" xfId="1257" xr:uid="{A3905B54-1E1C-4075-8AE4-55EABCDCDC20}"/>
    <cellStyle name="normální 3 13" xfId="485" xr:uid="{00000000-0005-0000-0000-0000E5010000}"/>
    <cellStyle name="normální 3 13 2" xfId="486" xr:uid="{00000000-0005-0000-0000-0000E6010000}"/>
    <cellStyle name="normální 3 13 3" xfId="907" xr:uid="{6E0941A3-14C0-487E-9CEA-64CE0C57EE4F}"/>
    <cellStyle name="normální 3 13 4" xfId="973" xr:uid="{E912B4E2-40FC-426D-B6B0-FDF9277FCF8C}"/>
    <cellStyle name="normální 3 13 5" xfId="1051" xr:uid="{67486DF0-BC8C-47DF-8D92-24F343038C85}"/>
    <cellStyle name="normální 3 13 6" xfId="1122" xr:uid="{94A3B551-432E-48AB-9A4C-4F5163DEB0C0}"/>
    <cellStyle name="normální 3 13 7" xfId="1192" xr:uid="{89041A97-D1AA-476C-9C09-A4274D4B9B32}"/>
    <cellStyle name="normální 3 13 8" xfId="1258" xr:uid="{2E7B9C4B-9DF7-49A3-8EED-15E1F71C52E9}"/>
    <cellStyle name="normální 3 14" xfId="487" xr:uid="{00000000-0005-0000-0000-0000E7010000}"/>
    <cellStyle name="normální 3 14 2" xfId="488" xr:uid="{00000000-0005-0000-0000-0000E8010000}"/>
    <cellStyle name="normální 3 14 3" xfId="908" xr:uid="{70593CCE-1BFB-43CA-BDB4-4F8370557854}"/>
    <cellStyle name="normální 3 14 4" xfId="974" xr:uid="{5D930613-4988-461F-A209-EF66409956FE}"/>
    <cellStyle name="normální 3 14 5" xfId="1052" xr:uid="{15EF335A-8DB6-41A3-B6E9-DF191397CC99}"/>
    <cellStyle name="normální 3 14 6" xfId="1123" xr:uid="{A9C726D9-F06A-461D-8258-425561DF3371}"/>
    <cellStyle name="normální 3 14 7" xfId="1193" xr:uid="{E9DB8C13-CEC2-49D7-A163-87EC55CF5B52}"/>
    <cellStyle name="normální 3 14 8" xfId="1259" xr:uid="{7670F69B-318C-46E9-831C-C3014F820052}"/>
    <cellStyle name="normální 3 15" xfId="489" xr:uid="{00000000-0005-0000-0000-0000E9010000}"/>
    <cellStyle name="normální 3 15 2" xfId="490" xr:uid="{00000000-0005-0000-0000-0000EA010000}"/>
    <cellStyle name="normální 3 15 3" xfId="909" xr:uid="{C105E387-A28E-458B-8B1C-F6268985186D}"/>
    <cellStyle name="normální 3 15 4" xfId="975" xr:uid="{42D4FD3A-2D14-4451-AEF3-5C86E1741BEF}"/>
    <cellStyle name="normální 3 15 5" xfId="1053" xr:uid="{036BC941-BD2B-450B-8B6E-D4505C02CCE5}"/>
    <cellStyle name="normální 3 15 6" xfId="1124" xr:uid="{4DC368EF-BA7C-4F4D-AF83-FBE3272E2AA4}"/>
    <cellStyle name="normální 3 15 7" xfId="1194" xr:uid="{F7BE492C-E4AA-4F2D-A4F6-D902190E9BD7}"/>
    <cellStyle name="normální 3 15 8" xfId="1260" xr:uid="{E3869CEE-171B-4155-9462-D57E8D2B9BFA}"/>
    <cellStyle name="normální 3 16" xfId="491" xr:uid="{00000000-0005-0000-0000-0000EB010000}"/>
    <cellStyle name="normální 3 16 2" xfId="492" xr:uid="{00000000-0005-0000-0000-0000EC010000}"/>
    <cellStyle name="normální 3 16 3" xfId="910" xr:uid="{69DE1EC3-C797-4C2C-AA99-1AA77E0F241B}"/>
    <cellStyle name="normální 3 16 4" xfId="976" xr:uid="{4FD437DB-DB5F-4AAC-96B9-12C82D82F18F}"/>
    <cellStyle name="normální 3 16 5" xfId="1054" xr:uid="{7A2599ED-662D-44E9-8803-579B5AAB971E}"/>
    <cellStyle name="normální 3 16 6" xfId="1125" xr:uid="{C27BF471-FAE8-47BA-AA19-75850698AC66}"/>
    <cellStyle name="normální 3 16 7" xfId="1195" xr:uid="{F7761BDE-070B-439F-BC1B-35AF03CEAADD}"/>
    <cellStyle name="normální 3 16 8" xfId="1261" xr:uid="{972CBF97-0E1E-4F1B-853C-2C2B4C1F3307}"/>
    <cellStyle name="normální 3 17" xfId="493" xr:uid="{00000000-0005-0000-0000-0000ED010000}"/>
    <cellStyle name="Normální 3 18" xfId="494" xr:uid="{00000000-0005-0000-0000-0000EE010000}"/>
    <cellStyle name="Normální 3 18 2" xfId="495" xr:uid="{00000000-0005-0000-0000-0000EF010000}"/>
    <cellStyle name="Normální 3 19" xfId="496" xr:uid="{00000000-0005-0000-0000-0000F0010000}"/>
    <cellStyle name="Normální 3 19 2" xfId="497" xr:uid="{00000000-0005-0000-0000-0000F1010000}"/>
    <cellStyle name="normální 3 2" xfId="498" xr:uid="{00000000-0005-0000-0000-0000F2010000}"/>
    <cellStyle name="normální 3 20" xfId="499" xr:uid="{00000000-0005-0000-0000-0000F3010000}"/>
    <cellStyle name="normální 3 21" xfId="903" xr:uid="{531462D0-D142-4360-BA85-70FDEA2C1BA7}"/>
    <cellStyle name="normální 3 22" xfId="969" xr:uid="{1B268662-512F-4CD2-B196-790B4A3F754E}"/>
    <cellStyle name="Normální 3 23" xfId="1024" xr:uid="{46B57816-BC0F-427A-9E9D-D6848CD2B4CD}"/>
    <cellStyle name="normální 3 24" xfId="1047" xr:uid="{012C9633-9031-44AE-9394-100DCEE9F418}"/>
    <cellStyle name="normální 3 25" xfId="1118" xr:uid="{0D880DC3-3354-46C4-AA54-5BA116345784}"/>
    <cellStyle name="normální 3 26" xfId="1188" xr:uid="{37498067-E0D1-4CDD-9781-0CE3D589B899}"/>
    <cellStyle name="normální 3 27" xfId="1254" xr:uid="{264A7CD9-F3A8-4266-830B-B3B654726C73}"/>
    <cellStyle name="normální 3 3" xfId="500" xr:uid="{00000000-0005-0000-0000-0000F4010000}"/>
    <cellStyle name="normální 3 4" xfId="501" xr:uid="{00000000-0005-0000-0000-0000F5010000}"/>
    <cellStyle name="normální 3 4 2" xfId="502" xr:uid="{00000000-0005-0000-0000-0000F6010000}"/>
    <cellStyle name="normální 3 4 3" xfId="503" xr:uid="{00000000-0005-0000-0000-0000F7010000}"/>
    <cellStyle name="normální 3 4 4" xfId="911" xr:uid="{10234EF8-2B81-49B4-AD65-19A50C4F8AB4}"/>
    <cellStyle name="normální 3 4 5" xfId="977" xr:uid="{7E4EAD4F-BF9C-43B8-B0DD-02A6FF356DFC}"/>
    <cellStyle name="normální 3 4 6" xfId="1055" xr:uid="{EA90B208-FF60-4E60-8DB4-68C541CF66F1}"/>
    <cellStyle name="normální 3 4 7" xfId="1126" xr:uid="{2D2B1A21-52BB-464D-A7CD-DCE3F9F5EC7B}"/>
    <cellStyle name="normální 3 4 8" xfId="1196" xr:uid="{121F7B22-0E91-4569-AE78-AA400B0F83C7}"/>
    <cellStyle name="normální 3 4 9" xfId="1262" xr:uid="{CB7EF617-0146-43D2-B73C-82BCA85AD9EB}"/>
    <cellStyle name="normální 3 5" xfId="504" xr:uid="{00000000-0005-0000-0000-0000F8010000}"/>
    <cellStyle name="normální 3 5 2" xfId="505" xr:uid="{00000000-0005-0000-0000-0000F9010000}"/>
    <cellStyle name="normální 3 5 3" xfId="506" xr:uid="{00000000-0005-0000-0000-0000FA010000}"/>
    <cellStyle name="normální 3 5 4" xfId="912" xr:uid="{8E0FACC7-BD3D-4B36-B9AE-555A03737D9B}"/>
    <cellStyle name="normální 3 5 5" xfId="978" xr:uid="{D583F2D9-CA9B-4F93-A2B4-B38E767F931F}"/>
    <cellStyle name="normální 3 5 6" xfId="1056" xr:uid="{A16B2342-6A82-452A-8231-5C06A334C02D}"/>
    <cellStyle name="normální 3 5 7" xfId="1127" xr:uid="{EFF902E0-0A91-460A-BF6A-B9369CB5158D}"/>
    <cellStyle name="normální 3 5 8" xfId="1197" xr:uid="{2C8919B1-DCD7-4D8F-B406-9D9041B3C32D}"/>
    <cellStyle name="normální 3 5 9" xfId="1263" xr:uid="{D2E60248-5FEA-4D61-BDE7-B8B64C24B474}"/>
    <cellStyle name="normální 3 6" xfId="507" xr:uid="{00000000-0005-0000-0000-0000FB010000}"/>
    <cellStyle name="normální 3 6 2" xfId="508" xr:uid="{00000000-0005-0000-0000-0000FC010000}"/>
    <cellStyle name="normální 3 6 3" xfId="509" xr:uid="{00000000-0005-0000-0000-0000FD010000}"/>
    <cellStyle name="normální 3 6 4" xfId="913" xr:uid="{E694A13F-5446-4606-8A9B-559FF407985F}"/>
    <cellStyle name="normální 3 6 5" xfId="979" xr:uid="{C9885F81-45FB-44FD-AD93-073EBC855CF0}"/>
    <cellStyle name="normální 3 6 6" xfId="1057" xr:uid="{3ABF58A5-EF9C-4880-8838-92BEC5BCA0E0}"/>
    <cellStyle name="normální 3 6 7" xfId="1128" xr:uid="{7FA51FB9-57B1-4A03-BE8E-3B516BD6A8D2}"/>
    <cellStyle name="normální 3 6 8" xfId="1198" xr:uid="{427653F6-27A8-4D54-92BF-C2A148453B38}"/>
    <cellStyle name="normální 3 6 9" xfId="1264" xr:uid="{40223EC1-A490-4EAB-B34E-56EA29723A9D}"/>
    <cellStyle name="normální 3 7" xfId="510" xr:uid="{00000000-0005-0000-0000-0000FE010000}"/>
    <cellStyle name="normální 3 7 2" xfId="511" xr:uid="{00000000-0005-0000-0000-0000FF010000}"/>
    <cellStyle name="normální 3 7 3" xfId="512" xr:uid="{00000000-0005-0000-0000-000000020000}"/>
    <cellStyle name="normální 3 7 4" xfId="914" xr:uid="{9CD46F5F-E83E-456C-9734-79708E4037D3}"/>
    <cellStyle name="normální 3 7 5" xfId="980" xr:uid="{FDBC4DA1-7355-47FB-9320-AB606CF4EC20}"/>
    <cellStyle name="normální 3 7 6" xfId="1058" xr:uid="{237B53E5-A675-46FB-A1C7-A92D3CB23E4E}"/>
    <cellStyle name="normální 3 7 7" xfId="1129" xr:uid="{CB28DD65-DABB-4E33-8813-91FED3F77885}"/>
    <cellStyle name="normální 3 7 8" xfId="1199" xr:uid="{2DF2B850-BC56-407D-8250-ADCE395C1E1F}"/>
    <cellStyle name="normální 3 7 9" xfId="1265" xr:uid="{B7FC9C86-6168-4A13-99A4-F0876CAC481C}"/>
    <cellStyle name="normální 3 8" xfId="513" xr:uid="{00000000-0005-0000-0000-000001020000}"/>
    <cellStyle name="normální 3 8 2" xfId="514" xr:uid="{00000000-0005-0000-0000-000002020000}"/>
    <cellStyle name="normální 3 8 3" xfId="515" xr:uid="{00000000-0005-0000-0000-000003020000}"/>
    <cellStyle name="normální 3 8 4" xfId="915" xr:uid="{D5510A98-B62A-4259-8105-63442C793BCB}"/>
    <cellStyle name="normální 3 8 5" xfId="981" xr:uid="{18AEEC5A-E363-41AF-9269-F1B7D71DF1F2}"/>
    <cellStyle name="normální 3 8 6" xfId="1059" xr:uid="{BE572BC3-1AEB-4FE1-8823-F25579CD3181}"/>
    <cellStyle name="normální 3 8 7" xfId="1130" xr:uid="{5CC2D485-9707-4A18-9271-3270C8D628DA}"/>
    <cellStyle name="normální 3 8 8" xfId="1200" xr:uid="{8B18606A-05DE-4031-8FDA-F41E6E040C54}"/>
    <cellStyle name="normální 3 8 9" xfId="1266" xr:uid="{55FE370D-1FA0-4E53-98B7-2BC75C915ADE}"/>
    <cellStyle name="normální 3 9" xfId="516" xr:uid="{00000000-0005-0000-0000-000004020000}"/>
    <cellStyle name="normální 3 9 2" xfId="517" xr:uid="{00000000-0005-0000-0000-000005020000}"/>
    <cellStyle name="normální 3 9 3" xfId="518" xr:uid="{00000000-0005-0000-0000-000006020000}"/>
    <cellStyle name="normální 3 9 4" xfId="916" xr:uid="{06E167D6-0C7B-4714-9D73-73AA14CE2A14}"/>
    <cellStyle name="normální 3 9 5" xfId="982" xr:uid="{F41902BB-555C-4FA6-8BC4-2FEBB76263A9}"/>
    <cellStyle name="normální 3 9 6" xfId="1060" xr:uid="{60F2F4B2-5BB5-439E-A695-1A5B2C65E3A9}"/>
    <cellStyle name="normální 3 9 7" xfId="1131" xr:uid="{EBC05B34-AB5A-4B7D-B6C9-B369237FB6D5}"/>
    <cellStyle name="normální 3 9 8" xfId="1201" xr:uid="{F650D77E-604E-40E0-B17E-BF15809C9082}"/>
    <cellStyle name="normální 3 9 9" xfId="1267" xr:uid="{015F6D4B-BC08-4033-BE48-3296B673D472}"/>
    <cellStyle name="Normální 30" xfId="519" xr:uid="{00000000-0005-0000-0000-000007020000}"/>
    <cellStyle name="Normální 30 2" xfId="520" xr:uid="{00000000-0005-0000-0000-000008020000}"/>
    <cellStyle name="Normální 31" xfId="521" xr:uid="{00000000-0005-0000-0000-000009020000}"/>
    <cellStyle name="Normální 32" xfId="522" xr:uid="{00000000-0005-0000-0000-00000A020000}"/>
    <cellStyle name="Normální 33" xfId="523" xr:uid="{00000000-0005-0000-0000-00000B020000}"/>
    <cellStyle name="Normální 33 2" xfId="524" xr:uid="{00000000-0005-0000-0000-00000C020000}"/>
    <cellStyle name="Normální 34" xfId="525" xr:uid="{00000000-0005-0000-0000-00000D020000}"/>
    <cellStyle name="Normální 34 2" xfId="526" xr:uid="{00000000-0005-0000-0000-00000E020000}"/>
    <cellStyle name="Normální 35" xfId="527" xr:uid="{00000000-0005-0000-0000-00000F020000}"/>
    <cellStyle name="Normální 35 2" xfId="528" xr:uid="{00000000-0005-0000-0000-000010020000}"/>
    <cellStyle name="Normální 35 3" xfId="1061" xr:uid="{A1855FEB-1067-4899-B19A-9D3F286D33E1}"/>
    <cellStyle name="Normální 35 4" xfId="1132" xr:uid="{895FF744-F72E-4BFB-9A90-0D398AAF94AA}"/>
    <cellStyle name="Normální 36" xfId="529" xr:uid="{00000000-0005-0000-0000-000011020000}"/>
    <cellStyle name="Normální 36 2" xfId="530" xr:uid="{00000000-0005-0000-0000-000012020000}"/>
    <cellStyle name="Normální 36 3" xfId="1062" xr:uid="{06553084-3001-4347-9E32-970DFD710483}"/>
    <cellStyle name="Normální 36 4" xfId="1133" xr:uid="{F07F8F3C-625A-4D83-B741-616F985658DA}"/>
    <cellStyle name="Normální 37" xfId="531" xr:uid="{00000000-0005-0000-0000-000013020000}"/>
    <cellStyle name="Normální 37 2" xfId="532" xr:uid="{00000000-0005-0000-0000-000014020000}"/>
    <cellStyle name="Normální 37 3" xfId="1063" xr:uid="{D44AC4CD-55B4-4567-A21C-433F88B40337}"/>
    <cellStyle name="Normální 37 4" xfId="1134" xr:uid="{DDB87AE7-7CD3-4ECC-AA67-938CE5B862DD}"/>
    <cellStyle name="Normální 38" xfId="533" xr:uid="{00000000-0005-0000-0000-000015020000}"/>
    <cellStyle name="Normální 38 2" xfId="534" xr:uid="{00000000-0005-0000-0000-000016020000}"/>
    <cellStyle name="Normální 39" xfId="535" xr:uid="{00000000-0005-0000-0000-000017020000}"/>
    <cellStyle name="Normální 39 2" xfId="1064" xr:uid="{D436C22B-34CB-4A4C-92D4-B3810FF1557F}"/>
    <cellStyle name="normální 4" xfId="536" xr:uid="{00000000-0005-0000-0000-000018020000}"/>
    <cellStyle name="normální 4 10" xfId="917" xr:uid="{A9FED5D7-968E-41BF-809D-712288AEDFD5}"/>
    <cellStyle name="normální 4 11" xfId="983" xr:uid="{7EE03B92-4C03-4FBD-91CE-1C7B1AA514B9}"/>
    <cellStyle name="normální 4 12" xfId="1065" xr:uid="{28543381-E11A-47FA-B8B3-CCC458947303}"/>
    <cellStyle name="normální 4 13" xfId="1135" xr:uid="{ECA2CEE8-F91B-4FCD-A978-71122C6D80C1}"/>
    <cellStyle name="normální 4 14" xfId="1202" xr:uid="{8207EF08-4B6D-48FB-8CF5-300FF551156C}"/>
    <cellStyle name="normální 4 15" xfId="1268" xr:uid="{5219B7A1-ADD2-4C45-BD6E-962DF2D3D21F}"/>
    <cellStyle name="normální 4 2" xfId="537" xr:uid="{00000000-0005-0000-0000-000019020000}"/>
    <cellStyle name="normální 4 2 2" xfId="538" xr:uid="{00000000-0005-0000-0000-00001A020000}"/>
    <cellStyle name="normální 4 2 3" xfId="918" xr:uid="{C5A2CE54-A447-41A1-A642-05CC8E08BDA6}"/>
    <cellStyle name="normální 4 2 4" xfId="984" xr:uid="{7E3C9C32-A6F8-480F-8986-65C1A3FCE74B}"/>
    <cellStyle name="normální 4 2 5" xfId="1066" xr:uid="{E8403657-15E7-468B-88E8-0C50B36B6792}"/>
    <cellStyle name="normální 4 2 6" xfId="1136" xr:uid="{773D6528-D68F-4FB6-8C92-5FCE0FAB9C4E}"/>
    <cellStyle name="normální 4 2 7" xfId="1203" xr:uid="{F4427AE8-2151-4510-B074-C5304D71BE74}"/>
    <cellStyle name="normální 4 2 8" xfId="1269" xr:uid="{0A568EEC-21FB-42E0-B766-2503F14D739C}"/>
    <cellStyle name="normální 4 3" xfId="539" xr:uid="{00000000-0005-0000-0000-00001B020000}"/>
    <cellStyle name="normální 4 3 2" xfId="540" xr:uid="{00000000-0005-0000-0000-00001C020000}"/>
    <cellStyle name="normální 4 3 3" xfId="919" xr:uid="{62FE8EF1-849E-4D76-A0E2-701F5D79627D}"/>
    <cellStyle name="normální 4 3 4" xfId="985" xr:uid="{D9665A32-44E9-4CDF-98D4-B02CED19869C}"/>
    <cellStyle name="normální 4 3 5" xfId="1067" xr:uid="{FC7CF03F-4D5E-42E0-AA22-C2D5152745BD}"/>
    <cellStyle name="normální 4 3 6" xfId="1137" xr:uid="{DABF10E5-B563-4C36-8CBE-8BA618CF2C52}"/>
    <cellStyle name="normální 4 3 7" xfId="1204" xr:uid="{C600C12A-8EE9-48C9-BB6C-17B8B2722F30}"/>
    <cellStyle name="normální 4 3 8" xfId="1270" xr:uid="{F41D0901-3CBE-4759-824A-FA9EBC33B684}"/>
    <cellStyle name="normální 4 4" xfId="541" xr:uid="{00000000-0005-0000-0000-00001D020000}"/>
    <cellStyle name="normální 4 4 2" xfId="542" xr:uid="{00000000-0005-0000-0000-00001E020000}"/>
    <cellStyle name="normální 4 4 3" xfId="920" xr:uid="{781DA340-29A2-4808-95F2-C14A8243D454}"/>
    <cellStyle name="normální 4 4 4" xfId="986" xr:uid="{521299D8-2990-467E-99B6-6C4A5F17F6F4}"/>
    <cellStyle name="normální 4 4 5" xfId="1068" xr:uid="{B5F15CC8-6105-46EF-A538-3B444A01E9BB}"/>
    <cellStyle name="normální 4 4 6" xfId="1138" xr:uid="{237E2B96-CB7F-4FDD-8A72-3A4618387F9D}"/>
    <cellStyle name="normální 4 4 7" xfId="1205" xr:uid="{59A3A812-278D-4DB9-AB4C-15C3EEB414EF}"/>
    <cellStyle name="normální 4 4 8" xfId="1271" xr:uid="{96852ADF-1CCA-4D51-9C15-DF35A1B99426}"/>
    <cellStyle name="normální 4 5" xfId="543" xr:uid="{00000000-0005-0000-0000-00001F020000}"/>
    <cellStyle name="normální 4 5 2" xfId="544" xr:uid="{00000000-0005-0000-0000-000020020000}"/>
    <cellStyle name="normální 4 5 3" xfId="921" xr:uid="{30E712DA-7F02-4F71-9DD0-39A7791F99FF}"/>
    <cellStyle name="normální 4 5 4" xfId="987" xr:uid="{F5630B5C-399C-42CA-836C-4869FC4EF04C}"/>
    <cellStyle name="normální 4 5 5" xfId="1069" xr:uid="{B6A71ECE-0805-48D3-A644-AA8E8FADF707}"/>
    <cellStyle name="normální 4 5 6" xfId="1139" xr:uid="{23B8870A-DAA7-4509-B1FB-AA041A5D4E1F}"/>
    <cellStyle name="normální 4 5 7" xfId="1206" xr:uid="{466BCD03-1EC6-4102-BB51-F136A7E850B3}"/>
    <cellStyle name="normální 4 5 8" xfId="1272" xr:uid="{E08C870C-B058-4972-A616-ECD32C085CF4}"/>
    <cellStyle name="normální 4 6" xfId="545" xr:uid="{00000000-0005-0000-0000-000021020000}"/>
    <cellStyle name="normální 4 6 2" xfId="546" xr:uid="{00000000-0005-0000-0000-000022020000}"/>
    <cellStyle name="normální 4 6 3" xfId="922" xr:uid="{4EBAEDF1-B5BB-437E-A001-AE87F8663FD3}"/>
    <cellStyle name="normální 4 6 4" xfId="988" xr:uid="{CC9FDB32-F686-475A-8BF0-D0452B927120}"/>
    <cellStyle name="normální 4 6 5" xfId="1070" xr:uid="{598357FC-6546-4EB9-8BA1-EF7B0247F813}"/>
    <cellStyle name="normální 4 6 6" xfId="1140" xr:uid="{A19995F2-B7E1-404C-9DB1-4467B30F6293}"/>
    <cellStyle name="normální 4 6 7" xfId="1207" xr:uid="{8ACFA5D9-0344-4C2C-8802-D71912090297}"/>
    <cellStyle name="normální 4 6 8" xfId="1273" xr:uid="{34E0B1DD-9052-4B23-B7FF-2F2E5312CA5C}"/>
    <cellStyle name="normální 4 7" xfId="547" xr:uid="{00000000-0005-0000-0000-000023020000}"/>
    <cellStyle name="normální 4 7 2" xfId="548" xr:uid="{00000000-0005-0000-0000-000024020000}"/>
    <cellStyle name="normální 4 7 3" xfId="923" xr:uid="{D710294D-32CC-4177-A5C2-18624DDDAA6F}"/>
    <cellStyle name="normální 4 7 4" xfId="989" xr:uid="{1CC7151A-BE4F-41A2-B2DA-494ECB470993}"/>
    <cellStyle name="normální 4 7 5" xfId="1071" xr:uid="{0B980D8A-5FE6-45EC-AF90-FFAE1013A1E9}"/>
    <cellStyle name="normální 4 7 6" xfId="1141" xr:uid="{6306302E-F306-4519-8EA5-50BA6B51E897}"/>
    <cellStyle name="normální 4 7 7" xfId="1208" xr:uid="{68DF8856-8450-48DC-9089-EAD650AFDF66}"/>
    <cellStyle name="normální 4 7 8" xfId="1274" xr:uid="{FFD5585C-EB4E-4A69-84E4-ACAC75FEA22C}"/>
    <cellStyle name="normální 4 8" xfId="549" xr:uid="{00000000-0005-0000-0000-000025020000}"/>
    <cellStyle name="normální 4 9" xfId="550" xr:uid="{00000000-0005-0000-0000-000026020000}"/>
    <cellStyle name="Normální 40" xfId="551" xr:uid="{00000000-0005-0000-0000-000027020000}"/>
    <cellStyle name="Normální 40 2" xfId="1072" xr:uid="{275D4322-B486-43BB-92D4-6EE9B379B484}"/>
    <cellStyle name="Normální 41" xfId="552" xr:uid="{00000000-0005-0000-0000-000028020000}"/>
    <cellStyle name="Normální 42" xfId="553" xr:uid="{00000000-0005-0000-0000-000029020000}"/>
    <cellStyle name="Normální 43" xfId="554" xr:uid="{00000000-0005-0000-0000-00002A020000}"/>
    <cellStyle name="Normální 44" xfId="555" xr:uid="{00000000-0005-0000-0000-00002B020000}"/>
    <cellStyle name="Normální 45" xfId="1016" xr:uid="{87D23EFD-0B68-41C4-8D07-15C45B94B4A7}"/>
    <cellStyle name="Normální 46" xfId="1023" xr:uid="{5CB7DDBF-85D9-4F83-B136-F7376AF5135D}"/>
    <cellStyle name="Normální 47" xfId="1168" xr:uid="{42583FD4-E2EE-4421-8D57-B5E7F8A153FF}"/>
    <cellStyle name="normální 5" xfId="556" xr:uid="{00000000-0005-0000-0000-00002C020000}"/>
    <cellStyle name="normální 5 10" xfId="557" xr:uid="{00000000-0005-0000-0000-00002D020000}"/>
    <cellStyle name="normální 5 10 2" xfId="558" xr:uid="{00000000-0005-0000-0000-00002E020000}"/>
    <cellStyle name="normální 5 10 3" xfId="925" xr:uid="{BBAEE225-BD46-48E8-9711-3DAD1651E1E0}"/>
    <cellStyle name="normální 5 10 4" xfId="991" xr:uid="{C4F00261-F6AF-4D69-9E8D-2FD1292DBDC9}"/>
    <cellStyle name="normální 5 10 5" xfId="1074" xr:uid="{454FC3F9-E71F-42D7-84E5-E96D454A6743}"/>
    <cellStyle name="normální 5 10 6" xfId="1143" xr:uid="{20DCD6E9-2B66-45E5-9E68-E9A1429576F0}"/>
    <cellStyle name="normální 5 10 7" xfId="1210" xr:uid="{68F03EC4-4CE2-45A2-9132-25318541C3CB}"/>
    <cellStyle name="normální 5 10 8" xfId="1276" xr:uid="{7CEA9EE7-0342-4D45-B5EC-FC44BEB48216}"/>
    <cellStyle name="normální 5 11" xfId="559" xr:uid="{00000000-0005-0000-0000-00002F020000}"/>
    <cellStyle name="normální 5 11 2" xfId="560" xr:uid="{00000000-0005-0000-0000-000030020000}"/>
    <cellStyle name="normální 5 11 3" xfId="926" xr:uid="{4B10AAFD-CE76-42E9-B498-3F9C3D416E66}"/>
    <cellStyle name="normální 5 11 4" xfId="992" xr:uid="{DEAC1C8B-F9A8-430C-BAFA-0C1F55BAFBC2}"/>
    <cellStyle name="normální 5 11 5" xfId="1075" xr:uid="{647C995A-CFC2-42D2-AC6A-D03CF8EE62CE}"/>
    <cellStyle name="normální 5 11 6" xfId="1144" xr:uid="{6013DDA8-2C91-4215-9DBB-4941913458E1}"/>
    <cellStyle name="normální 5 11 7" xfId="1211" xr:uid="{305FB4F3-8F1F-4819-B608-5B954796CB2E}"/>
    <cellStyle name="normální 5 11 8" xfId="1277" xr:uid="{2129F9B1-A8B8-4768-94E3-59AEBF0BFDB0}"/>
    <cellStyle name="normální 5 12" xfId="561" xr:uid="{00000000-0005-0000-0000-000031020000}"/>
    <cellStyle name="normální 5 12 2" xfId="562" xr:uid="{00000000-0005-0000-0000-000032020000}"/>
    <cellStyle name="normální 5 12 3" xfId="927" xr:uid="{1277D8FC-8193-4E22-AAC4-3DD601CF9C28}"/>
    <cellStyle name="normální 5 12 4" xfId="993" xr:uid="{2C070470-CE9E-402B-8F62-C59A2121A2A5}"/>
    <cellStyle name="normální 5 12 5" xfId="1076" xr:uid="{9BF29994-8AA8-4F94-B980-3C9AD4084EC3}"/>
    <cellStyle name="normální 5 12 6" xfId="1145" xr:uid="{EA14EE13-C3EB-4804-82C7-ED0AC2E0CD19}"/>
    <cellStyle name="normální 5 12 7" xfId="1212" xr:uid="{EDC3ACAA-7A92-417E-9308-019FF21E139A}"/>
    <cellStyle name="normální 5 12 8" xfId="1278" xr:uid="{1201AAD3-955A-49B6-B017-6BCF0145034F}"/>
    <cellStyle name="normální 5 13" xfId="563" xr:uid="{00000000-0005-0000-0000-000033020000}"/>
    <cellStyle name="normální 5 13 2" xfId="564" xr:uid="{00000000-0005-0000-0000-000034020000}"/>
    <cellStyle name="normální 5 13 3" xfId="928" xr:uid="{5BFF868A-A0DE-47F7-BFCB-D551BAEF76C4}"/>
    <cellStyle name="normální 5 13 4" xfId="994" xr:uid="{F1742DA2-EA03-4A2D-9F72-7B1448065918}"/>
    <cellStyle name="normální 5 13 5" xfId="1077" xr:uid="{BE92CFE1-F6D4-4449-9D56-A7210C6FC37E}"/>
    <cellStyle name="normální 5 13 6" xfId="1146" xr:uid="{52D0C81E-BB99-47C6-B1D7-58EDEF3E8A13}"/>
    <cellStyle name="normální 5 13 7" xfId="1213" xr:uid="{B563558C-C263-49A5-9766-6ACF6CD3AF6F}"/>
    <cellStyle name="normální 5 13 8" xfId="1279" xr:uid="{3E81FBD6-2B4D-4891-9E8C-90CB14DF4595}"/>
    <cellStyle name="normální 5 14" xfId="565" xr:uid="{00000000-0005-0000-0000-000035020000}"/>
    <cellStyle name="normální 5 14 2" xfId="566" xr:uid="{00000000-0005-0000-0000-000036020000}"/>
    <cellStyle name="normální 5 14 3" xfId="929" xr:uid="{4D2B73CA-0A09-435E-A7B1-37BE5F1BF8C5}"/>
    <cellStyle name="normální 5 14 4" xfId="995" xr:uid="{CD104BBC-5B01-4307-B7A1-02A3AA133654}"/>
    <cellStyle name="normální 5 14 5" xfId="1078" xr:uid="{0F6C483C-78A3-4156-AA9A-816C98F1332E}"/>
    <cellStyle name="normální 5 14 6" xfId="1147" xr:uid="{C5B7CABB-049B-40C0-8774-E3A92DC78EB2}"/>
    <cellStyle name="normální 5 14 7" xfId="1214" xr:uid="{7C61B7BC-8BB6-4C01-886D-7D3EE9419C47}"/>
    <cellStyle name="normální 5 14 8" xfId="1280" xr:uid="{E78E18E2-0FA9-4304-A5B5-F73CBEC15A4A}"/>
    <cellStyle name="normální 5 15" xfId="567" xr:uid="{00000000-0005-0000-0000-000037020000}"/>
    <cellStyle name="normální 5 15 2" xfId="568" xr:uid="{00000000-0005-0000-0000-000038020000}"/>
    <cellStyle name="normální 5 15 3" xfId="930" xr:uid="{9C779C67-8EFD-4EB7-A361-3ABD134A1BEF}"/>
    <cellStyle name="normální 5 15 4" xfId="996" xr:uid="{23776AD9-A9A8-48C9-96CE-A522655200E2}"/>
    <cellStyle name="normální 5 15 5" xfId="1079" xr:uid="{64FD258E-F5C0-4035-BDB6-C0D9C4F65069}"/>
    <cellStyle name="normální 5 15 6" xfId="1148" xr:uid="{A0709D8D-2D08-44EF-9D32-720A893CBCA9}"/>
    <cellStyle name="normální 5 15 7" xfId="1215" xr:uid="{CE785401-1AFA-462F-BE80-EA2E9FEC17C2}"/>
    <cellStyle name="normální 5 15 8" xfId="1281" xr:uid="{CBA9FF17-7300-4253-8DA2-47F05A2E8184}"/>
    <cellStyle name="normální 5 16" xfId="569" xr:uid="{00000000-0005-0000-0000-000039020000}"/>
    <cellStyle name="normální 5 17" xfId="570" xr:uid="{00000000-0005-0000-0000-00003A020000}"/>
    <cellStyle name="normální 5 18" xfId="924" xr:uid="{7978061E-8931-44BE-B0F6-89CFBE4B2036}"/>
    <cellStyle name="normální 5 19" xfId="990" xr:uid="{2597B348-1D0B-4E2C-8496-2B158A8A38EE}"/>
    <cellStyle name="normální 5 2" xfId="571" xr:uid="{00000000-0005-0000-0000-00003B020000}"/>
    <cellStyle name="normální 5 2 2" xfId="572" xr:uid="{00000000-0005-0000-0000-00003C020000}"/>
    <cellStyle name="normální 5 2 3" xfId="931" xr:uid="{84D50719-F4EB-4713-9655-445308C7FB51}"/>
    <cellStyle name="normální 5 2 4" xfId="997" xr:uid="{4854EF89-6A05-4C44-93E2-E8D0847962D8}"/>
    <cellStyle name="normální 5 2 5" xfId="1080" xr:uid="{F2CF75EB-DE25-4A48-9BC0-D3DD3883657D}"/>
    <cellStyle name="normální 5 2 6" xfId="1149" xr:uid="{58488122-3E03-449A-89B9-489037DC6957}"/>
    <cellStyle name="normální 5 2 7" xfId="1216" xr:uid="{766754C5-9EA0-4977-80B5-292526826B24}"/>
    <cellStyle name="normální 5 2 8" xfId="1282" xr:uid="{99727456-3961-43D0-93FF-FB2650561C48}"/>
    <cellStyle name="normální 5 20" xfId="1073" xr:uid="{5DC6ED44-C499-4BF4-A37E-DEBD6C57C1B7}"/>
    <cellStyle name="normální 5 21" xfId="1142" xr:uid="{EFB6D2D1-EFEF-473B-BD07-ABAE8EA2DCD4}"/>
    <cellStyle name="normální 5 22" xfId="1209" xr:uid="{714FF05D-947B-4646-9E93-4F80479FFEB0}"/>
    <cellStyle name="normální 5 23" xfId="1275" xr:uid="{B1139719-2DE6-48C6-8DFC-79352A4CE453}"/>
    <cellStyle name="normální 5 3" xfId="573" xr:uid="{00000000-0005-0000-0000-00003D020000}"/>
    <cellStyle name="normální 5 3 2" xfId="574" xr:uid="{00000000-0005-0000-0000-00003E020000}"/>
    <cellStyle name="normální 5 3 3" xfId="932" xr:uid="{74D2EDD3-EA01-44E6-ABD7-7FD47236D18D}"/>
    <cellStyle name="normální 5 3 4" xfId="998" xr:uid="{3527EC31-AF1A-4B49-97BE-0735C73A4382}"/>
    <cellStyle name="normální 5 3 5" xfId="1081" xr:uid="{1882C00A-FC7F-45B2-875F-735F6863737A}"/>
    <cellStyle name="normální 5 3 6" xfId="1150" xr:uid="{67ED9ADF-0295-4048-AD43-5CAC44335302}"/>
    <cellStyle name="normální 5 3 7" xfId="1217" xr:uid="{35E4936E-47FD-4AC2-9133-095B164ACF0A}"/>
    <cellStyle name="normální 5 3 8" xfId="1283" xr:uid="{427D46F4-8D7E-4E2E-B59B-F98E634C93F3}"/>
    <cellStyle name="normální 5 4" xfId="575" xr:uid="{00000000-0005-0000-0000-00003F020000}"/>
    <cellStyle name="normální 5 4 2" xfId="576" xr:uid="{00000000-0005-0000-0000-000040020000}"/>
    <cellStyle name="normální 5 4 3" xfId="933" xr:uid="{AE7A7344-2412-4CAC-A6A7-0EBD46917C71}"/>
    <cellStyle name="normální 5 4 4" xfId="999" xr:uid="{318C8617-9EB7-49DA-8300-FB24AA145ED9}"/>
    <cellStyle name="normální 5 4 5" xfId="1082" xr:uid="{D83454FE-33F4-43F1-B224-35B0284F7001}"/>
    <cellStyle name="normální 5 4 6" xfId="1151" xr:uid="{79845B00-025C-4060-A327-F104C3D74060}"/>
    <cellStyle name="normální 5 4 7" xfId="1218" xr:uid="{1174A5F7-EE70-4E48-ACA8-C005EB943DE4}"/>
    <cellStyle name="normální 5 4 8" xfId="1284" xr:uid="{5A0E1205-CDD8-4256-849E-5C1E1D2C19F3}"/>
    <cellStyle name="normální 5 5" xfId="577" xr:uid="{00000000-0005-0000-0000-000041020000}"/>
    <cellStyle name="normální 5 5 2" xfId="578" xr:uid="{00000000-0005-0000-0000-000042020000}"/>
    <cellStyle name="normální 5 5 3" xfId="934" xr:uid="{F0BED513-912E-4F1C-9C4F-DE4F2499EFF6}"/>
    <cellStyle name="normální 5 5 4" xfId="1000" xr:uid="{39E1A09A-42E6-4D09-A80E-248CC4873BEF}"/>
    <cellStyle name="normální 5 5 5" xfId="1083" xr:uid="{43A2B4E3-2D77-4641-8F95-43C7695B838C}"/>
    <cellStyle name="normální 5 5 6" xfId="1152" xr:uid="{718C8203-404C-4741-9C23-C43668717DC9}"/>
    <cellStyle name="normální 5 5 7" xfId="1219" xr:uid="{FCFE1113-A3E6-4204-A0B5-D74334E603A5}"/>
    <cellStyle name="normální 5 5 8" xfId="1285" xr:uid="{541924C0-D3B7-40CB-A30A-A479F68D3C4D}"/>
    <cellStyle name="normální 5 6" xfId="579" xr:uid="{00000000-0005-0000-0000-000043020000}"/>
    <cellStyle name="normální 5 6 2" xfId="580" xr:uid="{00000000-0005-0000-0000-000044020000}"/>
    <cellStyle name="normální 5 6 3" xfId="935" xr:uid="{059DC279-83E8-4898-A195-46FD79C9481D}"/>
    <cellStyle name="normální 5 6 4" xfId="1001" xr:uid="{D63E8813-F417-49FF-ACB5-996298C3A08C}"/>
    <cellStyle name="normální 5 6 5" xfId="1084" xr:uid="{318C88A4-AA45-44CA-B1FF-0DFD522B9994}"/>
    <cellStyle name="normální 5 6 6" xfId="1153" xr:uid="{5F6ECA58-92E5-402D-A71B-981E9DDB9F12}"/>
    <cellStyle name="normální 5 6 7" xfId="1220" xr:uid="{997B7D98-50F6-4C0C-B787-986E2E29CD72}"/>
    <cellStyle name="normální 5 6 8" xfId="1286" xr:uid="{7A04B7ED-34F1-449D-B515-A7BCA231D2FF}"/>
    <cellStyle name="normální 5 7" xfId="581" xr:uid="{00000000-0005-0000-0000-000045020000}"/>
    <cellStyle name="normální 5 7 2" xfId="582" xr:uid="{00000000-0005-0000-0000-000046020000}"/>
    <cellStyle name="normální 5 7 3" xfId="936" xr:uid="{DD3152C9-3AB3-4BF8-9E00-704A46C2DC95}"/>
    <cellStyle name="normální 5 7 4" xfId="1002" xr:uid="{129EA3D5-9E7C-47B4-A54D-829902634319}"/>
    <cellStyle name="normální 5 7 5" xfId="1085" xr:uid="{5A0A9538-69BD-488F-A315-03E1E8292CB0}"/>
    <cellStyle name="normální 5 7 6" xfId="1154" xr:uid="{845C1D2B-FEED-4073-BBD4-04378E9071C6}"/>
    <cellStyle name="normální 5 7 7" xfId="1221" xr:uid="{486BE93F-949B-4630-8B57-0FE0D5733940}"/>
    <cellStyle name="normální 5 7 8" xfId="1287" xr:uid="{9ED59463-1F0F-4F8C-9C25-F9DDDE196890}"/>
    <cellStyle name="normální 5 8" xfId="583" xr:uid="{00000000-0005-0000-0000-000047020000}"/>
    <cellStyle name="normální 5 8 2" xfId="584" xr:uid="{00000000-0005-0000-0000-000048020000}"/>
    <cellStyle name="normální 5 8 3" xfId="937" xr:uid="{3B8138EC-E0A7-4249-A044-54F844A15726}"/>
    <cellStyle name="normální 5 8 4" xfId="1003" xr:uid="{176C4C9A-9A16-4F35-8BB8-242B16DFD348}"/>
    <cellStyle name="normální 5 8 5" xfId="1086" xr:uid="{23FB0E9E-D715-4E66-B1E8-E7CC68024C36}"/>
    <cellStyle name="normální 5 8 6" xfId="1155" xr:uid="{A22FABA2-7E71-4697-B6CF-96063D9567A6}"/>
    <cellStyle name="normální 5 8 7" xfId="1222" xr:uid="{BC86C2F3-1126-44EF-9A38-55518238A49F}"/>
    <cellStyle name="normální 5 8 8" xfId="1288" xr:uid="{60A4F540-7118-48D1-987B-EB8FEA7F10A8}"/>
    <cellStyle name="normální 5 9" xfId="585" xr:uid="{00000000-0005-0000-0000-000049020000}"/>
    <cellStyle name="normální 5 9 2" xfId="586" xr:uid="{00000000-0005-0000-0000-00004A020000}"/>
    <cellStyle name="normální 5 9 3" xfId="938" xr:uid="{D5B147F9-3B7A-470B-8971-12D7A3890C09}"/>
    <cellStyle name="normální 5 9 4" xfId="1004" xr:uid="{BCB13437-B7C2-4CB9-9171-1177234374C0}"/>
    <cellStyle name="normální 5 9 5" xfId="1087" xr:uid="{76B137AB-5EED-4014-AF2F-7E30BC7AD055}"/>
    <cellStyle name="normální 5 9 6" xfId="1156" xr:uid="{4E48633C-074D-4204-A65C-835AA8B37EB4}"/>
    <cellStyle name="normální 5 9 7" xfId="1223" xr:uid="{E11204AD-FCAA-462B-8661-37CDFC5C6869}"/>
    <cellStyle name="normální 5 9 8" xfId="1289" xr:uid="{88C68563-9D8D-451E-A505-F1D01CE7EBCC}"/>
    <cellStyle name="normální 6" xfId="587" xr:uid="{00000000-0005-0000-0000-00004B020000}"/>
    <cellStyle name="normální 6 2" xfId="588" xr:uid="{00000000-0005-0000-0000-00004C020000}"/>
    <cellStyle name="normální 6 2 2" xfId="589" xr:uid="{00000000-0005-0000-0000-00004D020000}"/>
    <cellStyle name="normální 6 2 3" xfId="939" xr:uid="{1EBB03F5-ABEB-4C23-9100-C445C78E9B93}"/>
    <cellStyle name="normální 6 2 4" xfId="1005" xr:uid="{62F1F4EF-FAB2-433E-B38B-840B8C43FF3E}"/>
    <cellStyle name="normální 6 2 5" xfId="1088" xr:uid="{6EF8F079-1E64-4419-99F1-D0B1EFA7A59B}"/>
    <cellStyle name="normální 6 2 6" xfId="1157" xr:uid="{78DCF264-8553-4886-BD87-E2934F7E6F4C}"/>
    <cellStyle name="normální 6 2 7" xfId="1224" xr:uid="{82570651-A9DA-4DB4-948C-494898E806E1}"/>
    <cellStyle name="normální 6 2 8" xfId="1290" xr:uid="{9B5E1920-EDFE-493F-A3F1-ADF50F5D7107}"/>
    <cellStyle name="normální 6 3" xfId="590" xr:uid="{00000000-0005-0000-0000-00004E020000}"/>
    <cellStyle name="normální 6 3 2" xfId="591" xr:uid="{00000000-0005-0000-0000-00004F020000}"/>
    <cellStyle name="normální 6 3 3" xfId="940" xr:uid="{26F263C0-0BD1-4D88-8347-31F62D325029}"/>
    <cellStyle name="normální 6 3 4" xfId="1006" xr:uid="{05BC8B6C-9D81-4645-B660-6D6BEF49B6BE}"/>
    <cellStyle name="normální 6 3 5" xfId="1089" xr:uid="{E28A0D40-877E-477B-8C97-EC50CFDB913E}"/>
    <cellStyle name="normální 6 3 6" xfId="1158" xr:uid="{A1ECE2DC-0660-442E-8043-B64F1ACB51DB}"/>
    <cellStyle name="normální 6 3 7" xfId="1225" xr:uid="{AE26DF13-8AF1-448E-AE6E-EB1CBBA7D61C}"/>
    <cellStyle name="normální 6 3 8" xfId="1291" xr:uid="{76998A94-A7D0-4405-99D8-26EE2CE743A5}"/>
    <cellStyle name="normální 6 4" xfId="592" xr:uid="{00000000-0005-0000-0000-000050020000}"/>
    <cellStyle name="normální 6 5" xfId="593" xr:uid="{00000000-0005-0000-0000-000051020000}"/>
    <cellStyle name="normální 7" xfId="594" xr:uid="{00000000-0005-0000-0000-000052020000}"/>
    <cellStyle name="normální 7 2" xfId="595" xr:uid="{00000000-0005-0000-0000-000053020000}"/>
    <cellStyle name="normální 7 2 2" xfId="596" xr:uid="{00000000-0005-0000-0000-000054020000}"/>
    <cellStyle name="normální 7 2 3" xfId="941" xr:uid="{BE3E5738-9CAB-4A84-B203-0313BA44B485}"/>
    <cellStyle name="normální 7 2 4" xfId="1007" xr:uid="{3F166A90-29A1-461B-9C6C-D4B2445CA1A5}"/>
    <cellStyle name="normální 7 2 5" xfId="1090" xr:uid="{483D9AF1-C359-431A-8D7F-7FFEA516853A}"/>
    <cellStyle name="normální 7 2 6" xfId="1159" xr:uid="{CD8D5715-969D-445A-998E-7979B2BBAEE8}"/>
    <cellStyle name="normální 7 2 7" xfId="1226" xr:uid="{D839C469-D6B2-4E8A-9F27-185B5449977D}"/>
    <cellStyle name="normální 7 2 8" xfId="1292" xr:uid="{21B55445-2EAB-4F4B-80ED-155651A4127F}"/>
    <cellStyle name="normální 7 3" xfId="597" xr:uid="{00000000-0005-0000-0000-000055020000}"/>
    <cellStyle name="normální 7 3 2" xfId="598" xr:uid="{00000000-0005-0000-0000-000056020000}"/>
    <cellStyle name="normální 7 3 3" xfId="942" xr:uid="{60AE12DE-0AEA-41F5-9E55-F80CAA629EF8}"/>
    <cellStyle name="normální 7 3 4" xfId="1008" xr:uid="{6D2C74AC-DCEA-4FFC-8473-529A9707E3CB}"/>
    <cellStyle name="normální 7 3 5" xfId="1091" xr:uid="{400AC058-769D-4EC9-8CC0-A594EE2B6FDA}"/>
    <cellStyle name="normální 7 3 6" xfId="1160" xr:uid="{2A099540-F2CA-4C15-ABE7-6A192C4A6CFD}"/>
    <cellStyle name="normální 7 3 7" xfId="1227" xr:uid="{DC58CF15-95D6-4B2D-8969-576FDC71E35F}"/>
    <cellStyle name="normální 7 3 8" xfId="1293" xr:uid="{2FACD5FF-ED62-461A-8793-DEBC39A5CCE1}"/>
    <cellStyle name="normální 7 4" xfId="599" xr:uid="{00000000-0005-0000-0000-000057020000}"/>
    <cellStyle name="normální 8" xfId="600" xr:uid="{00000000-0005-0000-0000-000058020000}"/>
    <cellStyle name="normální 8 2" xfId="601" xr:uid="{00000000-0005-0000-0000-000059020000}"/>
    <cellStyle name="normální 8 2 2" xfId="602" xr:uid="{00000000-0005-0000-0000-00005A020000}"/>
    <cellStyle name="normální 8 2 3" xfId="943" xr:uid="{E8C4F4E6-D662-490B-9FE2-114F7A1E6F50}"/>
    <cellStyle name="normální 8 2 4" xfId="1009" xr:uid="{A2695104-22F6-4E30-BFCA-8F074DE6AF1D}"/>
    <cellStyle name="normální 8 2 5" xfId="1092" xr:uid="{ED60ECB5-B7FB-47C1-90BC-BACDF58978E0}"/>
    <cellStyle name="normální 8 2 6" xfId="1161" xr:uid="{48021A6F-D45A-4ED3-A81B-7E5D3C7C6B27}"/>
    <cellStyle name="normální 8 2 7" xfId="1228" xr:uid="{B8A96A0A-1623-49F3-AD50-2A9CFB53A28A}"/>
    <cellStyle name="normální 8 2 8" xfId="1294" xr:uid="{79F09FE1-D120-4175-B58C-A82B303BF823}"/>
    <cellStyle name="normální 8 3" xfId="603" xr:uid="{00000000-0005-0000-0000-00005B020000}"/>
    <cellStyle name="normální 8 3 2" xfId="604" xr:uid="{00000000-0005-0000-0000-00005C020000}"/>
    <cellStyle name="normální 8 3 3" xfId="944" xr:uid="{7F45DE98-0198-4708-9842-02D501339975}"/>
    <cellStyle name="normální 8 3 4" xfId="1010" xr:uid="{30B3BEC8-E049-4B0C-9ECB-7C9DBD9C66DC}"/>
    <cellStyle name="normální 8 3 5" xfId="1093" xr:uid="{ECCA498B-BE0D-440B-A147-EC1740368CA5}"/>
    <cellStyle name="normální 8 3 6" xfId="1162" xr:uid="{0511C5D3-C4A5-4DE1-97BB-2A601108A7CA}"/>
    <cellStyle name="normální 8 3 7" xfId="1229" xr:uid="{4EC9597A-746C-4965-823F-ECD753D04E56}"/>
    <cellStyle name="normální 8 3 8" xfId="1295" xr:uid="{33D381C6-E08D-4270-9A94-A8A8E3A42D15}"/>
    <cellStyle name="normální 8 4" xfId="605" xr:uid="{00000000-0005-0000-0000-00005D020000}"/>
    <cellStyle name="normální 9" xfId="606" xr:uid="{00000000-0005-0000-0000-00005E020000}"/>
    <cellStyle name="normální 9 2" xfId="607" xr:uid="{00000000-0005-0000-0000-00005F020000}"/>
    <cellStyle name="normální 9 2 2" xfId="608" xr:uid="{00000000-0005-0000-0000-000060020000}"/>
    <cellStyle name="normální 9 2 3" xfId="945" xr:uid="{D02E85BE-FDAE-4016-9D66-7D93C8E0113F}"/>
    <cellStyle name="normální 9 2 4" xfId="1011" xr:uid="{97304928-2234-45F2-A6B3-1A5D7DA5AA9E}"/>
    <cellStyle name="normální 9 2 5" xfId="1094" xr:uid="{AB0C08F8-167A-4853-B48D-0BBEE75CE630}"/>
    <cellStyle name="normální 9 2 6" xfId="1163" xr:uid="{188FD0A8-E201-4401-B080-A5A6B55871B9}"/>
    <cellStyle name="normální 9 2 7" xfId="1230" xr:uid="{01901B17-FD93-4432-8748-E92450B9FB0C}"/>
    <cellStyle name="normální 9 2 8" xfId="1296" xr:uid="{83D9A831-5DA6-4608-8DB9-FFAFB848E4B5}"/>
    <cellStyle name="normální 9 3" xfId="609" xr:uid="{00000000-0005-0000-0000-000061020000}"/>
    <cellStyle name="normální 9 3 2" xfId="610" xr:uid="{00000000-0005-0000-0000-000062020000}"/>
    <cellStyle name="normální 9 3 3" xfId="946" xr:uid="{B0D68C37-5528-42C1-90E9-B26F2647BB3B}"/>
    <cellStyle name="normální 9 3 4" xfId="1012" xr:uid="{166686BD-2F28-43D5-8507-AD20FECD2AAD}"/>
    <cellStyle name="normální 9 3 5" xfId="1095" xr:uid="{944D2117-E825-47AC-B551-2A3E8540F17B}"/>
    <cellStyle name="normální 9 3 6" xfId="1164" xr:uid="{16E232B0-A179-4649-B3D1-8257C0EF96D7}"/>
    <cellStyle name="normální 9 3 7" xfId="1231" xr:uid="{3834D1D6-817E-4AF5-86EC-CE1405F8889E}"/>
    <cellStyle name="normální 9 3 8" xfId="1297" xr:uid="{65ADC3A0-3B5C-45AF-B40A-AFE98ABF1491}"/>
    <cellStyle name="normální 9 4" xfId="611" xr:uid="{00000000-0005-0000-0000-000063020000}"/>
    <cellStyle name="normální 9 4 2" xfId="612" xr:uid="{00000000-0005-0000-0000-000064020000}"/>
    <cellStyle name="normální 9 4 3" xfId="947" xr:uid="{8EAFFDC6-4AF2-409F-877C-4C5C9CBB55B5}"/>
    <cellStyle name="normální 9 4 4" xfId="1013" xr:uid="{4B361EAC-CBAA-45CC-98FD-E216992283DC}"/>
    <cellStyle name="normální 9 4 5" xfId="1096" xr:uid="{197B42FB-6AD0-47C0-B3F1-C6C1522056E4}"/>
    <cellStyle name="normální 9 4 6" xfId="1165" xr:uid="{382AF7B0-1E9E-4277-865B-5D87A1CA6949}"/>
    <cellStyle name="normální 9 4 7" xfId="1232" xr:uid="{EA5B83F8-B6BE-40F9-9373-1C0B18A1E85D}"/>
    <cellStyle name="normální 9 4 8" xfId="1298" xr:uid="{91E884D8-D7D1-466C-A622-D4B48C3FB7D9}"/>
    <cellStyle name="normální 9 5" xfId="613" xr:uid="{00000000-0005-0000-0000-000065020000}"/>
    <cellStyle name="normální 9 5 2" xfId="614" xr:uid="{00000000-0005-0000-0000-000066020000}"/>
    <cellStyle name="normální 9 5 3" xfId="948" xr:uid="{3CFB3F83-736E-4407-BF25-235C70BB0A2F}"/>
    <cellStyle name="normální 9 5 4" xfId="1014" xr:uid="{C22214CB-B403-426F-A241-0DF237E77781}"/>
    <cellStyle name="normální 9 5 5" xfId="1097" xr:uid="{0DC66ACC-009F-4C3E-8142-BE3C6E9B653B}"/>
    <cellStyle name="normální 9 5 6" xfId="1166" xr:uid="{928442A1-EA3C-4777-A264-F3A2F0ABCD21}"/>
    <cellStyle name="normální 9 5 7" xfId="1233" xr:uid="{C9ACA9D4-D8C4-47C6-8383-679FAF23F8E3}"/>
    <cellStyle name="normální 9 5 8" xfId="1299" xr:uid="{07CB05BB-2E83-4956-9B03-7A626819CAFD}"/>
    <cellStyle name="normální 9 6" xfId="615" xr:uid="{00000000-0005-0000-0000-000067020000}"/>
    <cellStyle name="normální 9 6 2" xfId="616" xr:uid="{00000000-0005-0000-0000-000068020000}"/>
    <cellStyle name="normální 9 6 3" xfId="949" xr:uid="{0028D716-8073-4038-805F-4CBA5323B446}"/>
    <cellStyle name="normální 9 6 4" xfId="1015" xr:uid="{0295AB68-A603-404B-B3DE-D490B389A3A1}"/>
    <cellStyle name="normální 9 6 5" xfId="1098" xr:uid="{972853DA-5587-4616-9D49-2C0100DB0F6A}"/>
    <cellStyle name="normální 9 6 6" xfId="1167" xr:uid="{69DE7922-3CEC-4A4C-83E2-3AD4E70ABE36}"/>
    <cellStyle name="normální 9 6 7" xfId="1234" xr:uid="{BCDD8092-60E7-4DFD-BB79-403C7D2CE08A}"/>
    <cellStyle name="normální 9 6 8" xfId="1300" xr:uid="{6D4929C6-1CD2-439E-8660-4254B484DA9E}"/>
    <cellStyle name="normální 9 7" xfId="617" xr:uid="{00000000-0005-0000-0000-000069020000}"/>
    <cellStyle name="normální_List1" xfId="618" xr:uid="{00000000-0005-0000-0000-00006A020000}"/>
    <cellStyle name="Poznámka 2" xfId="619" xr:uid="{00000000-0005-0000-0000-00006B020000}"/>
    <cellStyle name="Poznámka 2 10" xfId="620" xr:uid="{00000000-0005-0000-0000-00006C020000}"/>
    <cellStyle name="Poznámka 2 2" xfId="621" xr:uid="{00000000-0005-0000-0000-00006D020000}"/>
    <cellStyle name="Poznámka 2 2 2" xfId="622" xr:uid="{00000000-0005-0000-0000-00006E020000}"/>
    <cellStyle name="Poznámka 2 2 2 2" xfId="623" xr:uid="{00000000-0005-0000-0000-00006F020000}"/>
    <cellStyle name="Poznámka 2 2 3" xfId="624" xr:uid="{00000000-0005-0000-0000-000070020000}"/>
    <cellStyle name="Poznámka 2 2 4" xfId="625" xr:uid="{00000000-0005-0000-0000-000071020000}"/>
    <cellStyle name="Poznámka 2 3" xfId="626" xr:uid="{00000000-0005-0000-0000-000072020000}"/>
    <cellStyle name="Poznámka 2 3 2" xfId="627" xr:uid="{00000000-0005-0000-0000-000073020000}"/>
    <cellStyle name="Poznámka 2 3 3" xfId="628" xr:uid="{00000000-0005-0000-0000-000074020000}"/>
    <cellStyle name="Poznámka 2 4" xfId="629" xr:uid="{00000000-0005-0000-0000-000075020000}"/>
    <cellStyle name="Poznámka 2 4 2" xfId="630" xr:uid="{00000000-0005-0000-0000-000076020000}"/>
    <cellStyle name="Poznámka 2 4 3" xfId="631" xr:uid="{00000000-0005-0000-0000-000077020000}"/>
    <cellStyle name="Poznámka 2 5" xfId="632" xr:uid="{00000000-0005-0000-0000-000078020000}"/>
    <cellStyle name="Poznámka 2 5 2" xfId="633" xr:uid="{00000000-0005-0000-0000-000079020000}"/>
    <cellStyle name="Poznámka 2 5 3" xfId="634" xr:uid="{00000000-0005-0000-0000-00007A020000}"/>
    <cellStyle name="Poznámka 2 6" xfId="635" xr:uid="{00000000-0005-0000-0000-00007B020000}"/>
    <cellStyle name="Poznámka 2 6 2" xfId="636" xr:uid="{00000000-0005-0000-0000-00007C020000}"/>
    <cellStyle name="Poznámka 2 6 3" xfId="637" xr:uid="{00000000-0005-0000-0000-00007D020000}"/>
    <cellStyle name="Poznámka 2 7" xfId="638" xr:uid="{00000000-0005-0000-0000-00007E020000}"/>
    <cellStyle name="Poznámka 2 7 2" xfId="639" xr:uid="{00000000-0005-0000-0000-00007F020000}"/>
    <cellStyle name="Poznámka 2 8" xfId="640" xr:uid="{00000000-0005-0000-0000-000080020000}"/>
    <cellStyle name="Poznámka 2 8 2" xfId="641" xr:uid="{00000000-0005-0000-0000-000081020000}"/>
    <cellStyle name="Poznámka 2 8 3" xfId="642" xr:uid="{00000000-0005-0000-0000-000082020000}"/>
    <cellStyle name="Poznámka 2 9" xfId="643" xr:uid="{00000000-0005-0000-0000-000083020000}"/>
    <cellStyle name="Poznámka 3" xfId="644" xr:uid="{00000000-0005-0000-0000-000084020000}"/>
    <cellStyle name="Poznámka 3 2" xfId="645" xr:uid="{00000000-0005-0000-0000-000085020000}"/>
    <cellStyle name="Poznámka 3 3" xfId="646" xr:uid="{00000000-0005-0000-0000-000086020000}"/>
    <cellStyle name="Poznámka 4" xfId="647" xr:uid="{00000000-0005-0000-0000-000087020000}"/>
    <cellStyle name="Poznámka 4 2" xfId="648" xr:uid="{00000000-0005-0000-0000-000088020000}"/>
    <cellStyle name="Poznámka 4 3" xfId="649" xr:uid="{00000000-0005-0000-0000-000089020000}"/>
    <cellStyle name="Poznámka 5" xfId="650" xr:uid="{00000000-0005-0000-0000-00008A020000}"/>
    <cellStyle name="Poznámka 5 2" xfId="651" xr:uid="{00000000-0005-0000-0000-00008B020000}"/>
    <cellStyle name="Poznámka 5 3" xfId="652" xr:uid="{00000000-0005-0000-0000-00008C020000}"/>
    <cellStyle name="Poznámka 6" xfId="653" xr:uid="{00000000-0005-0000-0000-00008D020000}"/>
    <cellStyle name="Poznámka 6 2" xfId="654" xr:uid="{00000000-0005-0000-0000-00008E020000}"/>
    <cellStyle name="Poznámka 6 3" xfId="655" xr:uid="{00000000-0005-0000-0000-00008F020000}"/>
    <cellStyle name="Poznámka 7" xfId="656" xr:uid="{00000000-0005-0000-0000-000090020000}"/>
    <cellStyle name="Poznámka 7 2" xfId="657" xr:uid="{00000000-0005-0000-0000-000091020000}"/>
    <cellStyle name="Poznámka 7 3" xfId="658" xr:uid="{00000000-0005-0000-0000-000092020000}"/>
    <cellStyle name="Poznámka 8" xfId="659" xr:uid="{00000000-0005-0000-0000-000093020000}"/>
    <cellStyle name="Poznámka 8 2" xfId="660" xr:uid="{00000000-0005-0000-0000-000094020000}"/>
    <cellStyle name="Poznámka 8 3" xfId="661" xr:uid="{00000000-0005-0000-0000-000095020000}"/>
    <cellStyle name="Poznámka 9" xfId="662" xr:uid="{00000000-0005-0000-0000-000096020000}"/>
    <cellStyle name="Propojená buňka 2" xfId="663" xr:uid="{00000000-0005-0000-0000-000097020000}"/>
    <cellStyle name="Propojená buňka 2 2" xfId="664" xr:uid="{00000000-0005-0000-0000-000098020000}"/>
    <cellStyle name="Propojená buňka 2 3" xfId="665" xr:uid="{00000000-0005-0000-0000-000099020000}"/>
    <cellStyle name="Propojená buňka 2 4" xfId="666" xr:uid="{00000000-0005-0000-0000-00009A020000}"/>
    <cellStyle name="Propojená buňka 2 5" xfId="667" xr:uid="{00000000-0005-0000-0000-00009B020000}"/>
    <cellStyle name="Propojená buňka 2 6" xfId="668" xr:uid="{00000000-0005-0000-0000-00009C020000}"/>
    <cellStyle name="Propojená buňka 2 7" xfId="669" xr:uid="{00000000-0005-0000-0000-00009D020000}"/>
    <cellStyle name="Propojená buňka 3" xfId="670" xr:uid="{00000000-0005-0000-0000-00009E020000}"/>
    <cellStyle name="Propojená buňka 4" xfId="671" xr:uid="{00000000-0005-0000-0000-00009F020000}"/>
    <cellStyle name="Propojená buňka 5" xfId="672" xr:uid="{00000000-0005-0000-0000-0000A0020000}"/>
    <cellStyle name="Propojená buňka 6" xfId="673" xr:uid="{00000000-0005-0000-0000-0000A1020000}"/>
    <cellStyle name="Propojená buňka 7" xfId="674" xr:uid="{00000000-0005-0000-0000-0000A2020000}"/>
    <cellStyle name="Propojená buňka 8" xfId="675" xr:uid="{00000000-0005-0000-0000-0000A3020000}"/>
    <cellStyle name="Result" xfId="676" xr:uid="{00000000-0005-0000-0000-0000A4020000}"/>
    <cellStyle name="Result 1" xfId="1021" xr:uid="{3E948F0B-CD19-4ADB-8583-60C9E92E270D}"/>
    <cellStyle name="Result 2" xfId="677" xr:uid="{00000000-0005-0000-0000-0000A5020000}"/>
    <cellStyle name="Result 2 2" xfId="678" xr:uid="{00000000-0005-0000-0000-0000A6020000}"/>
    <cellStyle name="Result2" xfId="679" xr:uid="{00000000-0005-0000-0000-0000A7020000}"/>
    <cellStyle name="Result2 2" xfId="680" xr:uid="{00000000-0005-0000-0000-0000A8020000}"/>
    <cellStyle name="Result2 2 2" xfId="681" xr:uid="{00000000-0005-0000-0000-0000A9020000}"/>
    <cellStyle name="Result2 3" xfId="682" xr:uid="{00000000-0005-0000-0000-0000AA020000}"/>
    <cellStyle name="Result2 3 2" xfId="683" xr:uid="{00000000-0005-0000-0000-0000AB020000}"/>
    <cellStyle name="Result2 4" xfId="1022" xr:uid="{286CA7EE-D350-495F-94D8-5E5BD3586AC6}"/>
    <cellStyle name="Správně 2" xfId="684" xr:uid="{00000000-0005-0000-0000-0000AC020000}"/>
    <cellStyle name="Správně 2 2" xfId="685" xr:uid="{00000000-0005-0000-0000-0000AD020000}"/>
    <cellStyle name="Správně 2 3" xfId="686" xr:uid="{00000000-0005-0000-0000-0000AE020000}"/>
    <cellStyle name="Správně 2 4" xfId="687" xr:uid="{00000000-0005-0000-0000-0000AF020000}"/>
    <cellStyle name="Správně 2 5" xfId="688" xr:uid="{00000000-0005-0000-0000-0000B0020000}"/>
    <cellStyle name="Správně 2 6" xfId="689" xr:uid="{00000000-0005-0000-0000-0000B1020000}"/>
    <cellStyle name="Správně 2 7" xfId="690" xr:uid="{00000000-0005-0000-0000-0000B2020000}"/>
    <cellStyle name="Správně 3" xfId="691" xr:uid="{00000000-0005-0000-0000-0000B3020000}"/>
    <cellStyle name="Správně 4" xfId="692" xr:uid="{00000000-0005-0000-0000-0000B4020000}"/>
    <cellStyle name="Správně 5" xfId="693" xr:uid="{00000000-0005-0000-0000-0000B5020000}"/>
    <cellStyle name="Správně 6" xfId="694" xr:uid="{00000000-0005-0000-0000-0000B6020000}"/>
    <cellStyle name="Správně 7" xfId="695" xr:uid="{00000000-0005-0000-0000-0000B7020000}"/>
    <cellStyle name="Správně 8" xfId="696" xr:uid="{00000000-0005-0000-0000-0000B8020000}"/>
    <cellStyle name="Text upozornění 2" xfId="697" xr:uid="{00000000-0005-0000-0000-0000B9020000}"/>
    <cellStyle name="Text upozornění 2 2" xfId="698" xr:uid="{00000000-0005-0000-0000-0000BA020000}"/>
    <cellStyle name="Text upozornění 2 3" xfId="699" xr:uid="{00000000-0005-0000-0000-0000BB020000}"/>
    <cellStyle name="Text upozornění 2 4" xfId="700" xr:uid="{00000000-0005-0000-0000-0000BC020000}"/>
    <cellStyle name="Text upozornění 2 5" xfId="701" xr:uid="{00000000-0005-0000-0000-0000BD020000}"/>
    <cellStyle name="Text upozornění 2 6" xfId="702" xr:uid="{00000000-0005-0000-0000-0000BE020000}"/>
    <cellStyle name="Text upozornění 2 7" xfId="703" xr:uid="{00000000-0005-0000-0000-0000BF020000}"/>
    <cellStyle name="Text upozornění 3" xfId="704" xr:uid="{00000000-0005-0000-0000-0000C0020000}"/>
    <cellStyle name="Text upozornění 4" xfId="705" xr:uid="{00000000-0005-0000-0000-0000C1020000}"/>
    <cellStyle name="Text upozornění 5" xfId="706" xr:uid="{00000000-0005-0000-0000-0000C2020000}"/>
    <cellStyle name="Text upozornění 6" xfId="707" xr:uid="{00000000-0005-0000-0000-0000C3020000}"/>
    <cellStyle name="Text upozornění 7" xfId="708" xr:uid="{00000000-0005-0000-0000-0000C4020000}"/>
    <cellStyle name="Text upozornění 8" xfId="709" xr:uid="{00000000-0005-0000-0000-0000C5020000}"/>
    <cellStyle name="Vstup 2" xfId="710" xr:uid="{00000000-0005-0000-0000-0000C6020000}"/>
    <cellStyle name="Vstup 2 2" xfId="711" xr:uid="{00000000-0005-0000-0000-0000C7020000}"/>
    <cellStyle name="Vstup 2 2 2" xfId="712" xr:uid="{00000000-0005-0000-0000-0000C8020000}"/>
    <cellStyle name="Vstup 2 3" xfId="713" xr:uid="{00000000-0005-0000-0000-0000C9020000}"/>
    <cellStyle name="Vstup 2 3 2" xfId="714" xr:uid="{00000000-0005-0000-0000-0000CA020000}"/>
    <cellStyle name="Vstup 2 4" xfId="715" xr:uid="{00000000-0005-0000-0000-0000CB020000}"/>
    <cellStyle name="Vstup 2 4 2" xfId="716" xr:uid="{00000000-0005-0000-0000-0000CC020000}"/>
    <cellStyle name="Vstup 2 5" xfId="717" xr:uid="{00000000-0005-0000-0000-0000CD020000}"/>
    <cellStyle name="Vstup 2 5 2" xfId="718" xr:uid="{00000000-0005-0000-0000-0000CE020000}"/>
    <cellStyle name="Vstup 2 6" xfId="719" xr:uid="{00000000-0005-0000-0000-0000CF020000}"/>
    <cellStyle name="Vstup 2 6 2" xfId="720" xr:uid="{00000000-0005-0000-0000-0000D0020000}"/>
    <cellStyle name="Vstup 2 7" xfId="721" xr:uid="{00000000-0005-0000-0000-0000D1020000}"/>
    <cellStyle name="Vstup 2 7 2" xfId="722" xr:uid="{00000000-0005-0000-0000-0000D2020000}"/>
    <cellStyle name="Vstup 2 8" xfId="723" xr:uid="{00000000-0005-0000-0000-0000D3020000}"/>
    <cellStyle name="Vstup 3" xfId="724" xr:uid="{00000000-0005-0000-0000-0000D4020000}"/>
    <cellStyle name="Vstup 3 2" xfId="725" xr:uid="{00000000-0005-0000-0000-0000D5020000}"/>
    <cellStyle name="Vstup 4" xfId="726" xr:uid="{00000000-0005-0000-0000-0000D6020000}"/>
    <cellStyle name="Vstup 4 2" xfId="727" xr:uid="{00000000-0005-0000-0000-0000D7020000}"/>
    <cellStyle name="Vstup 5" xfId="728" xr:uid="{00000000-0005-0000-0000-0000D8020000}"/>
    <cellStyle name="Vstup 5 2" xfId="729" xr:uid="{00000000-0005-0000-0000-0000D9020000}"/>
    <cellStyle name="Vstup 6" xfId="730" xr:uid="{00000000-0005-0000-0000-0000DA020000}"/>
    <cellStyle name="Vstup 6 2" xfId="731" xr:uid="{00000000-0005-0000-0000-0000DB020000}"/>
    <cellStyle name="Vstup 7" xfId="732" xr:uid="{00000000-0005-0000-0000-0000DC020000}"/>
    <cellStyle name="Vstup 7 2" xfId="733" xr:uid="{00000000-0005-0000-0000-0000DD020000}"/>
    <cellStyle name="Vstup 8" xfId="734" xr:uid="{00000000-0005-0000-0000-0000DE020000}"/>
    <cellStyle name="Vstup 8 2" xfId="735" xr:uid="{00000000-0005-0000-0000-0000DF020000}"/>
    <cellStyle name="Vstup 9" xfId="736" xr:uid="{00000000-0005-0000-0000-0000E0020000}"/>
    <cellStyle name="Výpočet 2" xfId="737" xr:uid="{00000000-0005-0000-0000-0000E1020000}"/>
    <cellStyle name="Výpočet 2 2" xfId="738" xr:uid="{00000000-0005-0000-0000-0000E2020000}"/>
    <cellStyle name="Výpočet 2 2 2" xfId="739" xr:uid="{00000000-0005-0000-0000-0000E3020000}"/>
    <cellStyle name="Výpočet 2 3" xfId="740" xr:uid="{00000000-0005-0000-0000-0000E4020000}"/>
    <cellStyle name="Výpočet 2 3 2" xfId="741" xr:uid="{00000000-0005-0000-0000-0000E5020000}"/>
    <cellStyle name="Výpočet 2 4" xfId="742" xr:uid="{00000000-0005-0000-0000-0000E6020000}"/>
    <cellStyle name="Výpočet 2 4 2" xfId="743" xr:uid="{00000000-0005-0000-0000-0000E7020000}"/>
    <cellStyle name="Výpočet 2 5" xfId="744" xr:uid="{00000000-0005-0000-0000-0000E8020000}"/>
    <cellStyle name="Výpočet 2 5 2" xfId="745" xr:uid="{00000000-0005-0000-0000-0000E9020000}"/>
    <cellStyle name="Výpočet 2 6" xfId="746" xr:uid="{00000000-0005-0000-0000-0000EA020000}"/>
    <cellStyle name="Výpočet 2 6 2" xfId="747" xr:uid="{00000000-0005-0000-0000-0000EB020000}"/>
    <cellStyle name="Výpočet 2 7" xfId="748" xr:uid="{00000000-0005-0000-0000-0000EC020000}"/>
    <cellStyle name="Výpočet 2 7 2" xfId="749" xr:uid="{00000000-0005-0000-0000-0000ED020000}"/>
    <cellStyle name="Výpočet 2 8" xfId="750" xr:uid="{00000000-0005-0000-0000-0000EE020000}"/>
    <cellStyle name="Výpočet 3" xfId="751" xr:uid="{00000000-0005-0000-0000-0000EF020000}"/>
    <cellStyle name="Výpočet 3 2" xfId="752" xr:uid="{00000000-0005-0000-0000-0000F0020000}"/>
    <cellStyle name="Výpočet 4" xfId="753" xr:uid="{00000000-0005-0000-0000-0000F1020000}"/>
    <cellStyle name="Výpočet 4 2" xfId="754" xr:uid="{00000000-0005-0000-0000-0000F2020000}"/>
    <cellStyle name="Výpočet 5" xfId="755" xr:uid="{00000000-0005-0000-0000-0000F3020000}"/>
    <cellStyle name="Výpočet 5 2" xfId="756" xr:uid="{00000000-0005-0000-0000-0000F4020000}"/>
    <cellStyle name="Výpočet 6" xfId="757" xr:uid="{00000000-0005-0000-0000-0000F5020000}"/>
    <cellStyle name="Výpočet 6 2" xfId="758" xr:uid="{00000000-0005-0000-0000-0000F6020000}"/>
    <cellStyle name="Výpočet 7" xfId="759" xr:uid="{00000000-0005-0000-0000-0000F7020000}"/>
    <cellStyle name="Výpočet 7 2" xfId="760" xr:uid="{00000000-0005-0000-0000-0000F8020000}"/>
    <cellStyle name="Výpočet 8" xfId="761" xr:uid="{00000000-0005-0000-0000-0000F9020000}"/>
    <cellStyle name="Výpočet 8 2" xfId="762" xr:uid="{00000000-0005-0000-0000-0000FA020000}"/>
    <cellStyle name="Výpočet 9" xfId="763" xr:uid="{00000000-0005-0000-0000-0000FB020000}"/>
    <cellStyle name="Výsledek 1" xfId="764" xr:uid="{00000000-0005-0000-0000-0000FC020000}"/>
    <cellStyle name="Výsledek2" xfId="765" xr:uid="{00000000-0005-0000-0000-0000FD020000}"/>
    <cellStyle name="Výstup 2" xfId="766" xr:uid="{00000000-0005-0000-0000-0000FE020000}"/>
    <cellStyle name="Výstup 2 2" xfId="767" xr:uid="{00000000-0005-0000-0000-0000FF020000}"/>
    <cellStyle name="Výstup 2 2 2" xfId="768" xr:uid="{00000000-0005-0000-0000-000000030000}"/>
    <cellStyle name="Výstup 2 3" xfId="769" xr:uid="{00000000-0005-0000-0000-000001030000}"/>
    <cellStyle name="Výstup 2 3 2" xfId="770" xr:uid="{00000000-0005-0000-0000-000002030000}"/>
    <cellStyle name="Výstup 2 4" xfId="771" xr:uid="{00000000-0005-0000-0000-000003030000}"/>
    <cellStyle name="Výstup 2 4 2" xfId="772" xr:uid="{00000000-0005-0000-0000-000004030000}"/>
    <cellStyle name="Výstup 2 5" xfId="773" xr:uid="{00000000-0005-0000-0000-000005030000}"/>
    <cellStyle name="Výstup 2 5 2" xfId="774" xr:uid="{00000000-0005-0000-0000-000006030000}"/>
    <cellStyle name="Výstup 2 6" xfId="775" xr:uid="{00000000-0005-0000-0000-000007030000}"/>
    <cellStyle name="Výstup 2 6 2" xfId="776" xr:uid="{00000000-0005-0000-0000-000008030000}"/>
    <cellStyle name="Výstup 2 7" xfId="777" xr:uid="{00000000-0005-0000-0000-000009030000}"/>
    <cellStyle name="Výstup 2 7 2" xfId="778" xr:uid="{00000000-0005-0000-0000-00000A030000}"/>
    <cellStyle name="Výstup 2 8" xfId="779" xr:uid="{00000000-0005-0000-0000-00000B030000}"/>
    <cellStyle name="Výstup 3" xfId="780" xr:uid="{00000000-0005-0000-0000-00000C030000}"/>
    <cellStyle name="Výstup 3 2" xfId="781" xr:uid="{00000000-0005-0000-0000-00000D030000}"/>
    <cellStyle name="Výstup 4" xfId="782" xr:uid="{00000000-0005-0000-0000-00000E030000}"/>
    <cellStyle name="Výstup 4 2" xfId="783" xr:uid="{00000000-0005-0000-0000-00000F030000}"/>
    <cellStyle name="Výstup 5" xfId="784" xr:uid="{00000000-0005-0000-0000-000010030000}"/>
    <cellStyle name="Výstup 5 2" xfId="785" xr:uid="{00000000-0005-0000-0000-000011030000}"/>
    <cellStyle name="Výstup 6" xfId="786" xr:uid="{00000000-0005-0000-0000-000012030000}"/>
    <cellStyle name="Výstup 6 2" xfId="787" xr:uid="{00000000-0005-0000-0000-000013030000}"/>
    <cellStyle name="Výstup 7" xfId="788" xr:uid="{00000000-0005-0000-0000-000014030000}"/>
    <cellStyle name="Výstup 7 2" xfId="789" xr:uid="{00000000-0005-0000-0000-000015030000}"/>
    <cellStyle name="Výstup 8" xfId="790" xr:uid="{00000000-0005-0000-0000-000016030000}"/>
    <cellStyle name="Výstup 8 2" xfId="791" xr:uid="{00000000-0005-0000-0000-000017030000}"/>
    <cellStyle name="Výstup 9" xfId="792" xr:uid="{00000000-0005-0000-0000-000018030000}"/>
    <cellStyle name="Vysvětlující text 2" xfId="793" xr:uid="{00000000-0005-0000-0000-000019030000}"/>
    <cellStyle name="Vysvětlující text 2 2" xfId="794" xr:uid="{00000000-0005-0000-0000-00001A030000}"/>
    <cellStyle name="Vysvětlující text 2 3" xfId="795" xr:uid="{00000000-0005-0000-0000-00001B030000}"/>
    <cellStyle name="Vysvětlující text 2 4" xfId="796" xr:uid="{00000000-0005-0000-0000-00001C030000}"/>
    <cellStyle name="Vysvětlující text 2 5" xfId="797" xr:uid="{00000000-0005-0000-0000-00001D030000}"/>
    <cellStyle name="Vysvětlující text 2 6" xfId="798" xr:uid="{00000000-0005-0000-0000-00001E030000}"/>
    <cellStyle name="Vysvětlující text 2 7" xfId="799" xr:uid="{00000000-0005-0000-0000-00001F030000}"/>
    <cellStyle name="Vysvětlující text 3" xfId="800" xr:uid="{00000000-0005-0000-0000-000020030000}"/>
    <cellStyle name="Vysvětlující text 4" xfId="801" xr:uid="{00000000-0005-0000-0000-000021030000}"/>
    <cellStyle name="Vysvětlující text 5" xfId="802" xr:uid="{00000000-0005-0000-0000-000022030000}"/>
    <cellStyle name="Vysvětlující text 6" xfId="803" xr:uid="{00000000-0005-0000-0000-000023030000}"/>
    <cellStyle name="Vysvětlující text 7" xfId="804" xr:uid="{00000000-0005-0000-0000-000024030000}"/>
    <cellStyle name="Vysvětlující text 8" xfId="805" xr:uid="{00000000-0005-0000-0000-000025030000}"/>
    <cellStyle name="Zvýraznění 1 2" xfId="806" xr:uid="{00000000-0005-0000-0000-000026030000}"/>
    <cellStyle name="Zvýraznění 1 2 2" xfId="807" xr:uid="{00000000-0005-0000-0000-000027030000}"/>
    <cellStyle name="Zvýraznění 1 2 3" xfId="808" xr:uid="{00000000-0005-0000-0000-000028030000}"/>
    <cellStyle name="Zvýraznění 1 2 4" xfId="809" xr:uid="{00000000-0005-0000-0000-000029030000}"/>
    <cellStyle name="Zvýraznění 1 2 5" xfId="810" xr:uid="{00000000-0005-0000-0000-00002A030000}"/>
    <cellStyle name="Zvýraznění 1 2 6" xfId="811" xr:uid="{00000000-0005-0000-0000-00002B030000}"/>
    <cellStyle name="Zvýraznění 1 2 7" xfId="812" xr:uid="{00000000-0005-0000-0000-00002C030000}"/>
    <cellStyle name="Zvýraznění 1 3" xfId="813" xr:uid="{00000000-0005-0000-0000-00002D030000}"/>
    <cellStyle name="Zvýraznění 1 4" xfId="814" xr:uid="{00000000-0005-0000-0000-00002E030000}"/>
    <cellStyle name="Zvýraznění 1 5" xfId="815" xr:uid="{00000000-0005-0000-0000-00002F030000}"/>
    <cellStyle name="Zvýraznění 1 6" xfId="816" xr:uid="{00000000-0005-0000-0000-000030030000}"/>
    <cellStyle name="Zvýraznění 1 7" xfId="817" xr:uid="{00000000-0005-0000-0000-000031030000}"/>
    <cellStyle name="Zvýraznění 1 8" xfId="818" xr:uid="{00000000-0005-0000-0000-000032030000}"/>
    <cellStyle name="Zvýraznění 2 2" xfId="819" xr:uid="{00000000-0005-0000-0000-000033030000}"/>
    <cellStyle name="Zvýraznění 2 2 2" xfId="820" xr:uid="{00000000-0005-0000-0000-000034030000}"/>
    <cellStyle name="Zvýraznění 2 2 3" xfId="821" xr:uid="{00000000-0005-0000-0000-000035030000}"/>
    <cellStyle name="Zvýraznění 2 2 4" xfId="822" xr:uid="{00000000-0005-0000-0000-000036030000}"/>
    <cellStyle name="Zvýraznění 2 2 5" xfId="823" xr:uid="{00000000-0005-0000-0000-000037030000}"/>
    <cellStyle name="Zvýraznění 2 2 6" xfId="824" xr:uid="{00000000-0005-0000-0000-000038030000}"/>
    <cellStyle name="Zvýraznění 2 2 7" xfId="825" xr:uid="{00000000-0005-0000-0000-000039030000}"/>
    <cellStyle name="Zvýraznění 2 3" xfId="826" xr:uid="{00000000-0005-0000-0000-00003A030000}"/>
    <cellStyle name="Zvýraznění 2 4" xfId="827" xr:uid="{00000000-0005-0000-0000-00003B030000}"/>
    <cellStyle name="Zvýraznění 2 5" xfId="828" xr:uid="{00000000-0005-0000-0000-00003C030000}"/>
    <cellStyle name="Zvýraznění 2 6" xfId="829" xr:uid="{00000000-0005-0000-0000-00003D030000}"/>
    <cellStyle name="Zvýraznění 2 7" xfId="830" xr:uid="{00000000-0005-0000-0000-00003E030000}"/>
    <cellStyle name="Zvýraznění 2 8" xfId="831" xr:uid="{00000000-0005-0000-0000-00003F030000}"/>
    <cellStyle name="Zvýraznění 3 2" xfId="832" xr:uid="{00000000-0005-0000-0000-000040030000}"/>
    <cellStyle name="Zvýraznění 3 2 2" xfId="833" xr:uid="{00000000-0005-0000-0000-000041030000}"/>
    <cellStyle name="Zvýraznění 3 2 3" xfId="834" xr:uid="{00000000-0005-0000-0000-000042030000}"/>
    <cellStyle name="Zvýraznění 3 2 4" xfId="835" xr:uid="{00000000-0005-0000-0000-000043030000}"/>
    <cellStyle name="Zvýraznění 3 2 5" xfId="836" xr:uid="{00000000-0005-0000-0000-000044030000}"/>
    <cellStyle name="Zvýraznění 3 2 6" xfId="837" xr:uid="{00000000-0005-0000-0000-000045030000}"/>
    <cellStyle name="Zvýraznění 3 2 7" xfId="838" xr:uid="{00000000-0005-0000-0000-000046030000}"/>
    <cellStyle name="Zvýraznění 3 3" xfId="839" xr:uid="{00000000-0005-0000-0000-000047030000}"/>
    <cellStyle name="Zvýraznění 3 4" xfId="840" xr:uid="{00000000-0005-0000-0000-000048030000}"/>
    <cellStyle name="Zvýraznění 3 5" xfId="841" xr:uid="{00000000-0005-0000-0000-000049030000}"/>
    <cellStyle name="Zvýraznění 3 6" xfId="842" xr:uid="{00000000-0005-0000-0000-00004A030000}"/>
    <cellStyle name="Zvýraznění 3 7" xfId="843" xr:uid="{00000000-0005-0000-0000-00004B030000}"/>
    <cellStyle name="Zvýraznění 3 8" xfId="844" xr:uid="{00000000-0005-0000-0000-00004C030000}"/>
    <cellStyle name="Zvýraznění 4 2" xfId="845" xr:uid="{00000000-0005-0000-0000-00004D030000}"/>
    <cellStyle name="Zvýraznění 4 2 2" xfId="846" xr:uid="{00000000-0005-0000-0000-00004E030000}"/>
    <cellStyle name="Zvýraznění 4 2 3" xfId="847" xr:uid="{00000000-0005-0000-0000-00004F030000}"/>
    <cellStyle name="Zvýraznění 4 2 4" xfId="848" xr:uid="{00000000-0005-0000-0000-000050030000}"/>
    <cellStyle name="Zvýraznění 4 2 5" xfId="849" xr:uid="{00000000-0005-0000-0000-000051030000}"/>
    <cellStyle name="Zvýraznění 4 2 6" xfId="850" xr:uid="{00000000-0005-0000-0000-000052030000}"/>
    <cellStyle name="Zvýraznění 4 2 7" xfId="851" xr:uid="{00000000-0005-0000-0000-000053030000}"/>
    <cellStyle name="Zvýraznění 4 3" xfId="852" xr:uid="{00000000-0005-0000-0000-000054030000}"/>
    <cellStyle name="Zvýraznění 4 4" xfId="853" xr:uid="{00000000-0005-0000-0000-000055030000}"/>
    <cellStyle name="Zvýraznění 4 5" xfId="854" xr:uid="{00000000-0005-0000-0000-000056030000}"/>
    <cellStyle name="Zvýraznění 4 6" xfId="855" xr:uid="{00000000-0005-0000-0000-000057030000}"/>
    <cellStyle name="Zvýraznění 4 7" xfId="856" xr:uid="{00000000-0005-0000-0000-000058030000}"/>
    <cellStyle name="Zvýraznění 4 8" xfId="857" xr:uid="{00000000-0005-0000-0000-000059030000}"/>
    <cellStyle name="Zvýraznění 5 2" xfId="858" xr:uid="{00000000-0005-0000-0000-00005A030000}"/>
    <cellStyle name="Zvýraznění 5 2 2" xfId="859" xr:uid="{00000000-0005-0000-0000-00005B030000}"/>
    <cellStyle name="Zvýraznění 5 2 3" xfId="860" xr:uid="{00000000-0005-0000-0000-00005C030000}"/>
    <cellStyle name="Zvýraznění 5 2 4" xfId="861" xr:uid="{00000000-0005-0000-0000-00005D030000}"/>
    <cellStyle name="Zvýraznění 5 2 5" xfId="862" xr:uid="{00000000-0005-0000-0000-00005E030000}"/>
    <cellStyle name="Zvýraznění 5 2 6" xfId="863" xr:uid="{00000000-0005-0000-0000-00005F030000}"/>
    <cellStyle name="Zvýraznění 5 2 7" xfId="864" xr:uid="{00000000-0005-0000-0000-000060030000}"/>
    <cellStyle name="Zvýraznění 5 3" xfId="865" xr:uid="{00000000-0005-0000-0000-000061030000}"/>
    <cellStyle name="Zvýraznění 5 4" xfId="866" xr:uid="{00000000-0005-0000-0000-000062030000}"/>
    <cellStyle name="Zvýraznění 5 5" xfId="867" xr:uid="{00000000-0005-0000-0000-000063030000}"/>
    <cellStyle name="Zvýraznění 5 6" xfId="868" xr:uid="{00000000-0005-0000-0000-000064030000}"/>
    <cellStyle name="Zvýraznění 5 7" xfId="869" xr:uid="{00000000-0005-0000-0000-000065030000}"/>
    <cellStyle name="Zvýraznění 5 8" xfId="870" xr:uid="{00000000-0005-0000-0000-000066030000}"/>
    <cellStyle name="Zvýraznění 6 2" xfId="871" xr:uid="{00000000-0005-0000-0000-000067030000}"/>
    <cellStyle name="Zvýraznění 6 2 2" xfId="872" xr:uid="{00000000-0005-0000-0000-000068030000}"/>
    <cellStyle name="Zvýraznění 6 2 3" xfId="873" xr:uid="{00000000-0005-0000-0000-000069030000}"/>
    <cellStyle name="Zvýraznění 6 2 4" xfId="874" xr:uid="{00000000-0005-0000-0000-00006A030000}"/>
    <cellStyle name="Zvýraznění 6 2 5" xfId="875" xr:uid="{00000000-0005-0000-0000-00006B030000}"/>
    <cellStyle name="Zvýraznění 6 2 6" xfId="876" xr:uid="{00000000-0005-0000-0000-00006C030000}"/>
    <cellStyle name="Zvýraznění 6 2 7" xfId="877" xr:uid="{00000000-0005-0000-0000-00006D030000}"/>
    <cellStyle name="Zvýraznění 6 3" xfId="878" xr:uid="{00000000-0005-0000-0000-00006E030000}"/>
    <cellStyle name="Zvýraznění 6 4" xfId="879" xr:uid="{00000000-0005-0000-0000-00006F030000}"/>
    <cellStyle name="Zvýraznění 6 5" xfId="880" xr:uid="{00000000-0005-0000-0000-000070030000}"/>
    <cellStyle name="Zvýraznění 6 6" xfId="881" xr:uid="{00000000-0005-0000-0000-000071030000}"/>
    <cellStyle name="Zvýraznění 6 7" xfId="882" xr:uid="{00000000-0005-0000-0000-000072030000}"/>
    <cellStyle name="Zvýraznění 6 8" xfId="883" xr:uid="{00000000-0005-0000-0000-000073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microsoft.com/office/2017/10/relationships/person" Target="persons/person2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63" Type="http://schemas.microsoft.com/office/2017/10/relationships/person" Target="persons/person17.xml"/><Relationship Id="rId84" Type="http://schemas.microsoft.com/office/2017/10/relationships/person" Target="persons/person38.xml"/><Relationship Id="rId138" Type="http://schemas.microsoft.com/office/2017/10/relationships/person" Target="persons/person89.xml"/><Relationship Id="rId159" Type="http://schemas.microsoft.com/office/2017/10/relationships/person" Target="persons/person110.xml"/><Relationship Id="rId170" Type="http://schemas.microsoft.com/office/2017/10/relationships/person" Target="persons/person121.xml"/><Relationship Id="rId191" Type="http://schemas.microsoft.com/office/2017/10/relationships/person" Target="persons/person142.xml"/><Relationship Id="rId205" Type="http://schemas.microsoft.com/office/2017/10/relationships/person" Target="persons/person156.xml"/><Relationship Id="rId107" Type="http://schemas.microsoft.com/office/2017/10/relationships/person" Target="persons/person61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53" Type="http://schemas.microsoft.com/office/2017/10/relationships/person" Target="persons/person8.xml"/><Relationship Id="rId74" Type="http://schemas.microsoft.com/office/2017/10/relationships/person" Target="persons/person27.xml"/><Relationship Id="rId128" Type="http://schemas.microsoft.com/office/2017/10/relationships/person" Target="persons/person79.xml"/><Relationship Id="rId149" Type="http://schemas.microsoft.com/office/2017/10/relationships/person" Target="persons/person100.xml"/><Relationship Id="rId5" Type="http://schemas.openxmlformats.org/officeDocument/2006/relationships/worksheet" Target="worksheets/sheet5.xml"/><Relationship Id="rId95" Type="http://schemas.microsoft.com/office/2017/10/relationships/person" Target="persons/person48.xml"/><Relationship Id="rId160" Type="http://schemas.microsoft.com/office/2017/10/relationships/person" Target="persons/person112.xml"/><Relationship Id="rId181" Type="http://schemas.microsoft.com/office/2017/10/relationships/person" Target="persons/person131.xml"/><Relationship Id="rId216" Type="http://schemas.microsoft.com/office/2017/10/relationships/person" Target="persons/person167.xml"/><Relationship Id="rId22" Type="http://schemas.openxmlformats.org/officeDocument/2006/relationships/worksheet" Target="worksheets/sheet22.xml"/><Relationship Id="rId43" Type="http://schemas.openxmlformats.org/officeDocument/2006/relationships/theme" Target="theme/theme1.xml"/><Relationship Id="rId64" Type="http://schemas.microsoft.com/office/2017/10/relationships/person" Target="persons/person21.xml"/><Relationship Id="rId118" Type="http://schemas.microsoft.com/office/2017/10/relationships/person" Target="persons/person70.xml"/><Relationship Id="rId139" Type="http://schemas.microsoft.com/office/2017/10/relationships/person" Target="persons/person91.xml"/><Relationship Id="rId85" Type="http://schemas.microsoft.com/office/2017/10/relationships/person" Target="persons/person39.xml"/><Relationship Id="rId150" Type="http://schemas.microsoft.com/office/2017/10/relationships/person" Target="persons/person102.xml"/><Relationship Id="rId171" Type="http://schemas.microsoft.com/office/2017/10/relationships/person" Target="persons/person123.xml"/><Relationship Id="rId192" Type="http://schemas.microsoft.com/office/2017/10/relationships/person" Target="persons/person144.xml"/><Relationship Id="rId206" Type="http://schemas.microsoft.com/office/2017/10/relationships/person" Target="persons/person158.xml"/><Relationship Id="rId12" Type="http://schemas.openxmlformats.org/officeDocument/2006/relationships/worksheet" Target="worksheets/sheet12.xml"/><Relationship Id="rId33" Type="http://schemas.openxmlformats.org/officeDocument/2006/relationships/worksheet" Target="worksheets/sheet33.xml"/><Relationship Id="rId108" Type="http://schemas.microsoft.com/office/2017/10/relationships/person" Target="persons/person62.xml"/><Relationship Id="rId129" Type="http://schemas.microsoft.com/office/2017/10/relationships/person" Target="persons/person81.xml"/><Relationship Id="rId54" Type="http://schemas.microsoft.com/office/2017/10/relationships/person" Target="persons/person10.xml"/><Relationship Id="rId75" Type="http://schemas.microsoft.com/office/2017/10/relationships/person" Target="persons/person29.xml"/><Relationship Id="rId96" Type="http://schemas.microsoft.com/office/2017/10/relationships/person" Target="persons/person50.xml"/><Relationship Id="rId140" Type="http://schemas.microsoft.com/office/2017/10/relationships/person" Target="persons/person92.xml"/><Relationship Id="rId161" Type="http://schemas.microsoft.com/office/2017/10/relationships/person" Target="persons/person113.xml"/><Relationship Id="rId182" Type="http://schemas.microsoft.com/office/2017/10/relationships/person" Target="persons/person134.xml"/><Relationship Id="rId217" Type="http://schemas.microsoft.com/office/2017/10/relationships/person" Target="persons/person169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119" Type="http://schemas.microsoft.com/office/2017/10/relationships/person" Target="persons/person71.xml"/><Relationship Id="rId44" Type="http://schemas.openxmlformats.org/officeDocument/2006/relationships/styles" Target="styles.xml"/><Relationship Id="rId86" Type="http://schemas.microsoft.com/office/2017/10/relationships/person" Target="persons/person42.xml"/><Relationship Id="rId65" Type="http://schemas.microsoft.com/office/2017/10/relationships/person" Target="persons/person20.xml"/><Relationship Id="rId130" Type="http://schemas.microsoft.com/office/2017/10/relationships/person" Target="persons/person82.xml"/><Relationship Id="rId151" Type="http://schemas.microsoft.com/office/2017/10/relationships/person" Target="persons/person103.xml"/><Relationship Id="rId172" Type="http://schemas.microsoft.com/office/2017/10/relationships/person" Target="persons/person124.xml"/><Relationship Id="rId193" Type="http://schemas.microsoft.com/office/2017/10/relationships/person" Target="persons/person145.xml"/><Relationship Id="rId207" Type="http://schemas.microsoft.com/office/2017/10/relationships/person" Target="persons/person159.xml"/><Relationship Id="rId13" Type="http://schemas.openxmlformats.org/officeDocument/2006/relationships/worksheet" Target="worksheets/sheet13.xml"/><Relationship Id="rId109" Type="http://schemas.microsoft.com/office/2017/10/relationships/person" Target="persons/person66.xml"/><Relationship Id="rId34" Type="http://schemas.openxmlformats.org/officeDocument/2006/relationships/worksheet" Target="worksheets/sheet34.xml"/><Relationship Id="rId97" Type="http://schemas.microsoft.com/office/2017/10/relationships/person" Target="persons/person56.xml"/><Relationship Id="rId76" Type="http://schemas.microsoft.com/office/2017/10/relationships/person" Target="persons/person31.xml"/><Relationship Id="rId55" Type="http://schemas.microsoft.com/office/2017/10/relationships/person" Target="persons/person9.xml"/><Relationship Id="rId120" Type="http://schemas.microsoft.com/office/2017/10/relationships/person" Target="persons/person72.xml"/><Relationship Id="rId141" Type="http://schemas.microsoft.com/office/2017/10/relationships/person" Target="persons/person93.xml"/><Relationship Id="rId7" Type="http://schemas.openxmlformats.org/officeDocument/2006/relationships/worksheet" Target="worksheets/sheet7.xml"/><Relationship Id="rId162" Type="http://schemas.microsoft.com/office/2017/10/relationships/person" Target="persons/person114.xml"/><Relationship Id="rId183" Type="http://schemas.microsoft.com/office/2017/10/relationships/person" Target="persons/person135.xml"/><Relationship Id="rId218" Type="http://schemas.microsoft.com/office/2017/10/relationships/person" Target="persons/person170.xml"/><Relationship Id="rId24" Type="http://schemas.openxmlformats.org/officeDocument/2006/relationships/worksheet" Target="worksheets/sheet24.xml"/><Relationship Id="rId45" Type="http://schemas.openxmlformats.org/officeDocument/2006/relationships/sharedStrings" Target="sharedStrings.xml"/><Relationship Id="rId110" Type="http://schemas.microsoft.com/office/2017/10/relationships/person" Target="persons/person65.xml"/><Relationship Id="rId87" Type="http://schemas.microsoft.com/office/2017/10/relationships/person" Target="persons/person41.xml"/><Relationship Id="rId66" Type="http://schemas.microsoft.com/office/2017/10/relationships/person" Target="persons/person19.xml"/><Relationship Id="rId131" Type="http://schemas.microsoft.com/office/2017/10/relationships/person" Target="persons/person83.xml"/><Relationship Id="rId152" Type="http://schemas.microsoft.com/office/2017/10/relationships/person" Target="persons/person104.xml"/><Relationship Id="rId173" Type="http://schemas.microsoft.com/office/2017/10/relationships/person" Target="persons/person125.xml"/><Relationship Id="rId194" Type="http://schemas.microsoft.com/office/2017/10/relationships/person" Target="persons/person146.xml"/><Relationship Id="rId208" Type="http://schemas.microsoft.com/office/2017/10/relationships/person" Target="persons/person160.xml"/><Relationship Id="rId14" Type="http://schemas.openxmlformats.org/officeDocument/2006/relationships/worksheet" Target="worksheets/sheet14.xml"/><Relationship Id="rId35" Type="http://schemas.openxmlformats.org/officeDocument/2006/relationships/worksheet" Target="worksheets/sheet35.xml"/><Relationship Id="rId100" Type="http://schemas.microsoft.com/office/2017/10/relationships/person" Target="persons/person54.xml"/><Relationship Id="rId56" Type="http://schemas.microsoft.com/office/2017/10/relationships/person" Target="persons/person13.xml"/><Relationship Id="rId77" Type="http://schemas.microsoft.com/office/2017/10/relationships/person" Target="persons/person30.xml"/><Relationship Id="rId8" Type="http://schemas.openxmlformats.org/officeDocument/2006/relationships/worksheet" Target="worksheets/sheet8.xml"/><Relationship Id="rId98" Type="http://schemas.microsoft.com/office/2017/10/relationships/person" Target="persons/person52.xml"/><Relationship Id="rId72" Type="http://schemas.microsoft.com/office/2017/10/relationships/person" Target="persons/person0.xml"/><Relationship Id="rId51" Type="http://schemas.microsoft.com/office/2017/10/relationships/person" Target="persons/person7.xml"/><Relationship Id="rId93" Type="http://schemas.microsoft.com/office/2017/10/relationships/person" Target="persons/person46.xml"/><Relationship Id="rId121" Type="http://schemas.microsoft.com/office/2017/10/relationships/person" Target="persons/person73.xml"/><Relationship Id="rId142" Type="http://schemas.microsoft.com/office/2017/10/relationships/person" Target="persons/person94.xml"/><Relationship Id="rId163" Type="http://schemas.microsoft.com/office/2017/10/relationships/person" Target="persons/person115.xml"/><Relationship Id="rId184" Type="http://schemas.microsoft.com/office/2017/10/relationships/person" Target="persons/person136.xml"/><Relationship Id="rId189" Type="http://schemas.microsoft.com/office/2017/10/relationships/person" Target="persons/person141.xml"/><Relationship Id="rId219" Type="http://schemas.microsoft.com/office/2017/10/relationships/person" Target="persons/person171.xml"/><Relationship Id="rId3" Type="http://schemas.openxmlformats.org/officeDocument/2006/relationships/worksheet" Target="worksheets/sheet3.xml"/><Relationship Id="rId214" Type="http://schemas.microsoft.com/office/2017/10/relationships/person" Target="persons/person161.xml"/><Relationship Id="rId25" Type="http://schemas.openxmlformats.org/officeDocument/2006/relationships/worksheet" Target="worksheets/sheet25.xml"/><Relationship Id="rId46" Type="http://schemas.microsoft.com/office/2017/10/relationships/person" Target="persons/person.xml"/><Relationship Id="rId158" Type="http://schemas.microsoft.com/office/2017/10/relationships/person" Target="persons/person111.xml"/><Relationship Id="rId137" Type="http://schemas.microsoft.com/office/2017/10/relationships/person" Target="persons/person90.xml"/><Relationship Id="rId116" Type="http://schemas.microsoft.com/office/2017/10/relationships/person" Target="persons/person69.xml"/><Relationship Id="rId67" Type="http://schemas.microsoft.com/office/2017/10/relationships/person" Target="persons/person2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209" Type="http://schemas.microsoft.com/office/2017/10/relationships/person" Target="persons/person166.xml"/><Relationship Id="rId195" Type="http://schemas.microsoft.com/office/2017/10/relationships/person" Target="persons/person151.xml"/><Relationship Id="rId179" Type="http://schemas.microsoft.com/office/2017/10/relationships/person" Target="persons/person133.xml"/><Relationship Id="rId174" Type="http://schemas.microsoft.com/office/2017/10/relationships/person" Target="persons/person129.xml"/><Relationship Id="rId153" Type="http://schemas.microsoft.com/office/2017/10/relationships/person" Target="persons/person107.xml"/><Relationship Id="rId132" Type="http://schemas.microsoft.com/office/2017/10/relationships/person" Target="persons/person86.xml"/><Relationship Id="rId111" Type="http://schemas.microsoft.com/office/2017/10/relationships/person" Target="persons/person64.xml"/><Relationship Id="rId62" Type="http://schemas.microsoft.com/office/2017/10/relationships/person" Target="persons/person18.xml"/><Relationship Id="rId83" Type="http://schemas.microsoft.com/office/2017/10/relationships/person" Target="persons/person37.xml"/><Relationship Id="rId88" Type="http://schemas.microsoft.com/office/2017/10/relationships/person" Target="persons/person40.xml"/><Relationship Id="rId220" Type="http://schemas.microsoft.com/office/2017/10/relationships/person" Target="persons/person174.xml"/><Relationship Id="rId204" Type="http://schemas.microsoft.com/office/2017/10/relationships/person" Target="persons/person157.xml"/><Relationship Id="rId190" Type="http://schemas.microsoft.com/office/2017/10/relationships/person" Target="persons/person143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127" Type="http://schemas.microsoft.com/office/2017/10/relationships/person" Target="persons/person80.xml"/><Relationship Id="rId57" Type="http://schemas.microsoft.com/office/2017/10/relationships/person" Target="persons/person12.xml"/><Relationship Id="rId106" Type="http://schemas.microsoft.com/office/2017/10/relationships/person" Target="persons/person58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185" Type="http://schemas.microsoft.com/office/2017/10/relationships/person" Target="persons/person140.xml"/><Relationship Id="rId169" Type="http://schemas.microsoft.com/office/2017/10/relationships/person" Target="persons/person122.xml"/><Relationship Id="rId164" Type="http://schemas.microsoft.com/office/2017/10/relationships/person" Target="persons/person118.xml"/><Relationship Id="rId148" Type="http://schemas.microsoft.com/office/2017/10/relationships/person" Target="persons/person101.xml"/><Relationship Id="rId143" Type="http://schemas.microsoft.com/office/2017/10/relationships/person" Target="persons/person96.xml"/><Relationship Id="rId122" Type="http://schemas.microsoft.com/office/2017/10/relationships/person" Target="persons/person75.xml"/><Relationship Id="rId94" Type="http://schemas.microsoft.com/office/2017/10/relationships/person" Target="persons/person49.xml"/><Relationship Id="rId78" Type="http://schemas.microsoft.com/office/2017/10/relationships/person" Target="persons/person33.xml"/><Relationship Id="rId73" Type="http://schemas.microsoft.com/office/2017/10/relationships/person" Target="persons/person28.xml"/><Relationship Id="rId52" Type="http://schemas.microsoft.com/office/2017/10/relationships/person" Target="persons/person6.xml"/><Relationship Id="rId99" Type="http://schemas.microsoft.com/office/2017/10/relationships/person" Target="persons/person51.xml"/><Relationship Id="rId101" Type="http://schemas.microsoft.com/office/2017/10/relationships/person" Target="persons/person5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15" Type="http://schemas.microsoft.com/office/2017/10/relationships/person" Target="persons/person168.xml"/><Relationship Id="rId210" Type="http://schemas.microsoft.com/office/2017/10/relationships/person" Target="persons/person165.xml"/><Relationship Id="rId180" Type="http://schemas.microsoft.com/office/2017/10/relationships/person" Target="persons/person132.xml"/><Relationship Id="rId26" Type="http://schemas.openxmlformats.org/officeDocument/2006/relationships/worksheet" Target="worksheets/sheet26.xml"/><Relationship Id="rId47" Type="http://schemas.openxmlformats.org/officeDocument/2006/relationships/calcChain" Target="calcChain.xml"/><Relationship Id="rId175" Type="http://schemas.microsoft.com/office/2017/10/relationships/person" Target="persons/person128.xml"/><Relationship Id="rId154" Type="http://schemas.microsoft.com/office/2017/10/relationships/person" Target="persons/person106.xml"/><Relationship Id="rId133" Type="http://schemas.microsoft.com/office/2017/10/relationships/person" Target="persons/person85.xml"/><Relationship Id="rId68" Type="http://schemas.microsoft.com/office/2017/10/relationships/person" Target="persons/person22.xml"/><Relationship Id="rId89" Type="http://schemas.microsoft.com/office/2017/10/relationships/person" Target="persons/person43.xml"/><Relationship Id="rId112" Type="http://schemas.microsoft.com/office/2017/10/relationships/person" Target="persons/person63.xml"/><Relationship Id="rId200" Type="http://schemas.microsoft.com/office/2017/10/relationships/person" Target="persons/person155.xml"/><Relationship Id="rId196" Type="http://schemas.microsoft.com/office/2017/10/relationships/person" Target="persons/person150.xml"/><Relationship Id="rId16" Type="http://schemas.openxmlformats.org/officeDocument/2006/relationships/worksheet" Target="worksheets/sheet16.xml"/><Relationship Id="rId221" Type="http://schemas.microsoft.com/office/2017/10/relationships/person" Target="persons/person173.xml"/><Relationship Id="rId37" Type="http://schemas.openxmlformats.org/officeDocument/2006/relationships/worksheet" Target="worksheets/sheet37.xml"/><Relationship Id="rId58" Type="http://schemas.microsoft.com/office/2017/10/relationships/person" Target="persons/person11.xml"/><Relationship Id="rId79" Type="http://schemas.microsoft.com/office/2017/10/relationships/person" Target="persons/person32.xml"/><Relationship Id="rId102" Type="http://schemas.microsoft.com/office/2017/10/relationships/person" Target="persons/person55.xml"/><Relationship Id="rId123" Type="http://schemas.microsoft.com/office/2017/10/relationships/person" Target="persons/person74.xml"/><Relationship Id="rId144" Type="http://schemas.microsoft.com/office/2017/10/relationships/person" Target="persons/person95.xml"/><Relationship Id="rId186" Type="http://schemas.microsoft.com/office/2017/10/relationships/person" Target="persons/person139.xml"/><Relationship Id="rId165" Type="http://schemas.microsoft.com/office/2017/10/relationships/person" Target="persons/person117.xml"/><Relationship Id="rId90" Type="http://schemas.microsoft.com/office/2017/10/relationships/person" Target="persons/person44.xml"/><Relationship Id="rId211" Type="http://schemas.microsoft.com/office/2017/10/relationships/person" Target="persons/person164.xml"/><Relationship Id="rId27" Type="http://schemas.openxmlformats.org/officeDocument/2006/relationships/worksheet" Target="worksheets/sheet27.xml"/><Relationship Id="rId48" Type="http://schemas.microsoft.com/office/2017/10/relationships/person" Target="persons/person1.xml"/><Relationship Id="rId69" Type="http://schemas.microsoft.com/office/2017/10/relationships/person" Target="persons/person26.xml"/><Relationship Id="rId113" Type="http://schemas.microsoft.com/office/2017/10/relationships/person" Target="persons/person4.xml"/><Relationship Id="rId134" Type="http://schemas.microsoft.com/office/2017/10/relationships/person" Target="persons/person84.xml"/><Relationship Id="rId197" Type="http://schemas.microsoft.com/office/2017/10/relationships/person" Target="persons/person149.xml"/><Relationship Id="rId176" Type="http://schemas.microsoft.com/office/2017/10/relationships/person" Target="persons/person127.xml"/><Relationship Id="rId80" Type="http://schemas.microsoft.com/office/2017/10/relationships/person" Target="persons/person34.xml"/><Relationship Id="rId155" Type="http://schemas.microsoft.com/office/2017/10/relationships/person" Target="persons/person105.xml"/><Relationship Id="rId222" Type="http://schemas.microsoft.com/office/2017/10/relationships/person" Target="persons/person172.xml"/><Relationship Id="rId201" Type="http://schemas.microsoft.com/office/2017/10/relationships/person" Target="persons/person154.xml"/><Relationship Id="rId17" Type="http://schemas.openxmlformats.org/officeDocument/2006/relationships/worksheet" Target="worksheets/sheet17.xml"/><Relationship Id="rId38" Type="http://schemas.openxmlformats.org/officeDocument/2006/relationships/worksheet" Target="worksheets/sheet38.xml"/><Relationship Id="rId59" Type="http://schemas.microsoft.com/office/2017/10/relationships/person" Target="persons/person16.xml"/><Relationship Id="rId103" Type="http://schemas.microsoft.com/office/2017/10/relationships/person" Target="persons/person57.xml"/><Relationship Id="rId124" Type="http://schemas.microsoft.com/office/2017/10/relationships/person" Target="persons/person76.xml"/><Relationship Id="rId187" Type="http://schemas.microsoft.com/office/2017/10/relationships/person" Target="persons/person138.xml"/><Relationship Id="rId70" Type="http://schemas.microsoft.com/office/2017/10/relationships/person" Target="persons/person25.xml"/><Relationship Id="rId91" Type="http://schemas.microsoft.com/office/2017/10/relationships/person" Target="persons/person45.xml"/><Relationship Id="rId145" Type="http://schemas.microsoft.com/office/2017/10/relationships/person" Target="persons/person97.xml"/><Relationship Id="rId166" Type="http://schemas.microsoft.com/office/2017/10/relationships/person" Target="persons/person116.xml"/><Relationship Id="rId1" Type="http://schemas.openxmlformats.org/officeDocument/2006/relationships/worksheet" Target="worksheets/sheet1.xml"/><Relationship Id="rId212" Type="http://schemas.microsoft.com/office/2017/10/relationships/person" Target="persons/person163.xml"/><Relationship Id="rId28" Type="http://schemas.openxmlformats.org/officeDocument/2006/relationships/worksheet" Target="worksheets/sheet28.xml"/><Relationship Id="rId114" Type="http://schemas.microsoft.com/office/2017/10/relationships/person" Target="persons/person67.xml"/><Relationship Id="rId49" Type="http://schemas.microsoft.com/office/2017/10/relationships/person" Target="persons/person3.xml"/><Relationship Id="rId198" Type="http://schemas.microsoft.com/office/2017/10/relationships/person" Target="persons/person148.xml"/><Relationship Id="rId81" Type="http://schemas.microsoft.com/office/2017/10/relationships/person" Target="persons/person36.xml"/><Relationship Id="rId60" Type="http://schemas.microsoft.com/office/2017/10/relationships/person" Target="persons/person15.xml"/><Relationship Id="rId135" Type="http://schemas.microsoft.com/office/2017/10/relationships/person" Target="persons/person87.xml"/><Relationship Id="rId156" Type="http://schemas.microsoft.com/office/2017/10/relationships/person" Target="persons/person108.xml"/><Relationship Id="rId177" Type="http://schemas.microsoft.com/office/2017/10/relationships/person" Target="persons/person126.xml"/><Relationship Id="rId202" Type="http://schemas.microsoft.com/office/2017/10/relationships/person" Target="persons/person15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4" Type="http://schemas.microsoft.com/office/2017/10/relationships/person" Target="persons/person60.xml"/><Relationship Id="rId50" Type="http://schemas.microsoft.com/office/2017/10/relationships/person" Target="persons/person5.xml"/><Relationship Id="rId125" Type="http://schemas.microsoft.com/office/2017/10/relationships/person" Target="persons/person77.xml"/><Relationship Id="rId146" Type="http://schemas.microsoft.com/office/2017/10/relationships/person" Target="persons/person98.xml"/><Relationship Id="rId167" Type="http://schemas.microsoft.com/office/2017/10/relationships/person" Target="persons/person119.xml"/><Relationship Id="rId188" Type="http://schemas.microsoft.com/office/2017/10/relationships/person" Target="persons/person137.xml"/><Relationship Id="rId213" Type="http://schemas.microsoft.com/office/2017/10/relationships/person" Target="persons/person162.xml"/><Relationship Id="rId92" Type="http://schemas.microsoft.com/office/2017/10/relationships/person" Target="persons/person47.xml"/><Relationship Id="rId71" Type="http://schemas.microsoft.com/office/2017/10/relationships/person" Target="persons/person24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40" Type="http://schemas.openxmlformats.org/officeDocument/2006/relationships/worksheet" Target="worksheets/sheet40.xml"/><Relationship Id="rId115" Type="http://schemas.microsoft.com/office/2017/10/relationships/person" Target="persons/person68.xml"/><Relationship Id="rId136" Type="http://schemas.microsoft.com/office/2017/10/relationships/person" Target="persons/person88.xml"/><Relationship Id="rId157" Type="http://schemas.microsoft.com/office/2017/10/relationships/person" Target="persons/person109.xml"/><Relationship Id="rId178" Type="http://schemas.microsoft.com/office/2017/10/relationships/person" Target="persons/person130.xml"/><Relationship Id="rId61" Type="http://schemas.microsoft.com/office/2017/10/relationships/person" Target="persons/person14.xml"/><Relationship Id="rId82" Type="http://schemas.microsoft.com/office/2017/10/relationships/person" Target="persons/person35.xml"/><Relationship Id="rId199" Type="http://schemas.microsoft.com/office/2017/10/relationships/person" Target="persons/person147.xml"/><Relationship Id="rId203" Type="http://schemas.microsoft.com/office/2017/10/relationships/person" Target="persons/person152.xml"/><Relationship Id="rId19" Type="http://schemas.openxmlformats.org/officeDocument/2006/relationships/worksheet" Target="worksheets/sheet19.xml"/><Relationship Id="rId30" Type="http://schemas.openxmlformats.org/officeDocument/2006/relationships/worksheet" Target="worksheets/sheet30.xml"/><Relationship Id="rId105" Type="http://schemas.microsoft.com/office/2017/10/relationships/person" Target="persons/person59.xml"/><Relationship Id="rId126" Type="http://schemas.microsoft.com/office/2017/10/relationships/person" Target="persons/person78.xml"/><Relationship Id="rId147" Type="http://schemas.microsoft.com/office/2017/10/relationships/person" Target="persons/person99.xml"/><Relationship Id="rId168" Type="http://schemas.microsoft.com/office/2017/10/relationships/person" Target="persons/person12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persons/person13.xml><?xml version="1.0" encoding="utf-8"?>
<personList xmlns="http://schemas.microsoft.com/office/spreadsheetml/2018/threadedcomments" xmlns:x="http://schemas.openxmlformats.org/spreadsheetml/2006/main"/>
</file>

<file path=xl/persons/person14.xml><?xml version="1.0" encoding="utf-8"?>
<personList xmlns="http://schemas.microsoft.com/office/spreadsheetml/2018/threadedcomments" xmlns:x="http://schemas.openxmlformats.org/spreadsheetml/2006/main"/>
</file>

<file path=xl/persons/person15.xml><?xml version="1.0" encoding="utf-8"?>
<personList xmlns="http://schemas.microsoft.com/office/spreadsheetml/2018/threadedcomments" xmlns:x="http://schemas.openxmlformats.org/spreadsheetml/2006/main"/>
</file>

<file path=xl/persons/person16.xml><?xml version="1.0" encoding="utf-8"?>
<personList xmlns="http://schemas.microsoft.com/office/spreadsheetml/2018/threadedcomments" xmlns:x="http://schemas.openxmlformats.org/spreadsheetml/2006/main"/>
</file>

<file path=xl/persons/person17.xml><?xml version="1.0" encoding="utf-8"?>
<personList xmlns="http://schemas.microsoft.com/office/spreadsheetml/2018/threadedcomments" xmlns:x="http://schemas.openxmlformats.org/spreadsheetml/2006/main"/>
</file>

<file path=xl/persons/person18.xml><?xml version="1.0" encoding="utf-8"?>
<personList xmlns="http://schemas.microsoft.com/office/spreadsheetml/2018/threadedcomments" xmlns:x="http://schemas.openxmlformats.org/spreadsheetml/2006/main"/>
</file>

<file path=xl/persons/person19.xml><?xml version="1.0" encoding="utf-8"?>
<personList xmlns="http://schemas.microsoft.com/office/spreadsheetml/2018/threadedcomments" xmlns:x="http://schemas.openxmlformats.org/spreadsheetml/2006/main"/>
</file>

<file path=xl/persons/person20.xml><?xml version="1.0" encoding="utf-8"?>
<personList xmlns="http://schemas.microsoft.com/office/spreadsheetml/2018/threadedcomments" xmlns:x="http://schemas.openxmlformats.org/spreadsheetml/2006/main"/>
</file>

<file path=xl/persons/person21.xml><?xml version="1.0" encoding="utf-8"?>
<personList xmlns="http://schemas.microsoft.com/office/spreadsheetml/2018/threadedcomments" xmlns:x="http://schemas.openxmlformats.org/spreadsheetml/2006/main"/>
</file>

<file path=xl/persons/person22.xml><?xml version="1.0" encoding="utf-8"?>
<personList xmlns="http://schemas.microsoft.com/office/spreadsheetml/2018/threadedcomments" xmlns:x="http://schemas.openxmlformats.org/spreadsheetml/2006/main"/>
</file>

<file path=xl/persons/person23.xml><?xml version="1.0" encoding="utf-8"?>
<personList xmlns="http://schemas.microsoft.com/office/spreadsheetml/2018/threadedcomments" xmlns:x="http://schemas.openxmlformats.org/spreadsheetml/2006/main"/>
</file>

<file path=xl/persons/person24.xml><?xml version="1.0" encoding="utf-8"?>
<personList xmlns="http://schemas.microsoft.com/office/spreadsheetml/2018/threadedcomments" xmlns:x="http://schemas.openxmlformats.org/spreadsheetml/2006/main"/>
</file>

<file path=xl/persons/person25.xml><?xml version="1.0" encoding="utf-8"?>
<personList xmlns="http://schemas.microsoft.com/office/spreadsheetml/2018/threadedcomments" xmlns:x="http://schemas.openxmlformats.org/spreadsheetml/2006/main"/>
</file>

<file path=xl/persons/person26.xml><?xml version="1.0" encoding="utf-8"?>
<personList xmlns="http://schemas.microsoft.com/office/spreadsheetml/2018/threadedcomments" xmlns:x="http://schemas.openxmlformats.org/spreadsheetml/2006/main"/>
</file>

<file path=xl/persons/person27.xml><?xml version="1.0" encoding="utf-8"?>
<personList xmlns="http://schemas.microsoft.com/office/spreadsheetml/2018/threadedcomments" xmlns:x="http://schemas.openxmlformats.org/spreadsheetml/2006/main"/>
</file>

<file path=xl/persons/person28.xml><?xml version="1.0" encoding="utf-8"?>
<personList xmlns="http://schemas.microsoft.com/office/spreadsheetml/2018/threadedcomments" xmlns:x="http://schemas.openxmlformats.org/spreadsheetml/2006/main"/>
</file>

<file path=xl/persons/person29.xml><?xml version="1.0" encoding="utf-8"?>
<personList xmlns="http://schemas.microsoft.com/office/spreadsheetml/2018/threadedcomments" xmlns:x="http://schemas.openxmlformats.org/spreadsheetml/2006/main"/>
</file>

<file path=xl/persons/person30.xml><?xml version="1.0" encoding="utf-8"?>
<personList xmlns="http://schemas.microsoft.com/office/spreadsheetml/2018/threadedcomments" xmlns:x="http://schemas.openxmlformats.org/spreadsheetml/2006/main"/>
</file>

<file path=xl/persons/person31.xml><?xml version="1.0" encoding="utf-8"?>
<personList xmlns="http://schemas.microsoft.com/office/spreadsheetml/2018/threadedcomments" xmlns:x="http://schemas.openxmlformats.org/spreadsheetml/2006/main"/>
</file>

<file path=xl/persons/person32.xml><?xml version="1.0" encoding="utf-8"?>
<personList xmlns="http://schemas.microsoft.com/office/spreadsheetml/2018/threadedcomments" xmlns:x="http://schemas.openxmlformats.org/spreadsheetml/2006/main"/>
</file>

<file path=xl/persons/person33.xml><?xml version="1.0" encoding="utf-8"?>
<personList xmlns="http://schemas.microsoft.com/office/spreadsheetml/2018/threadedcomments" xmlns:x="http://schemas.openxmlformats.org/spreadsheetml/2006/main"/>
</file>

<file path=xl/persons/person34.xml><?xml version="1.0" encoding="utf-8"?>
<personList xmlns="http://schemas.microsoft.com/office/spreadsheetml/2018/threadedcomments" xmlns:x="http://schemas.openxmlformats.org/spreadsheetml/2006/main"/>
</file>

<file path=xl/persons/person35.xml><?xml version="1.0" encoding="utf-8"?>
<personList xmlns="http://schemas.microsoft.com/office/spreadsheetml/2018/threadedcomments" xmlns:x="http://schemas.openxmlformats.org/spreadsheetml/2006/main"/>
</file>

<file path=xl/persons/person36.xml><?xml version="1.0" encoding="utf-8"?>
<personList xmlns="http://schemas.microsoft.com/office/spreadsheetml/2018/threadedcomments" xmlns:x="http://schemas.openxmlformats.org/spreadsheetml/2006/main"/>
</file>

<file path=xl/persons/person37.xml><?xml version="1.0" encoding="utf-8"?>
<personList xmlns="http://schemas.microsoft.com/office/spreadsheetml/2018/threadedcomments" xmlns:x="http://schemas.openxmlformats.org/spreadsheetml/2006/main"/>
</file>

<file path=xl/persons/person38.xml><?xml version="1.0" encoding="utf-8"?>
<personList xmlns="http://schemas.microsoft.com/office/spreadsheetml/2018/threadedcomments" xmlns:x="http://schemas.openxmlformats.org/spreadsheetml/2006/main"/>
</file>

<file path=xl/persons/person39.xml><?xml version="1.0" encoding="utf-8"?>
<personList xmlns="http://schemas.microsoft.com/office/spreadsheetml/2018/threadedcomments" xmlns:x="http://schemas.openxmlformats.org/spreadsheetml/2006/main"/>
</file>

<file path=xl/persons/person40.xml><?xml version="1.0" encoding="utf-8"?>
<personList xmlns="http://schemas.microsoft.com/office/spreadsheetml/2018/threadedcomments" xmlns:x="http://schemas.openxmlformats.org/spreadsheetml/2006/main"/>
</file>

<file path=xl/persons/person41.xml><?xml version="1.0" encoding="utf-8"?>
<personList xmlns="http://schemas.microsoft.com/office/spreadsheetml/2018/threadedcomments" xmlns:x="http://schemas.openxmlformats.org/spreadsheetml/2006/main"/>
</file>

<file path=xl/persons/person42.xml><?xml version="1.0" encoding="utf-8"?>
<personList xmlns="http://schemas.microsoft.com/office/spreadsheetml/2018/threadedcomments" xmlns:x="http://schemas.openxmlformats.org/spreadsheetml/2006/main"/>
</file>

<file path=xl/persons/person43.xml><?xml version="1.0" encoding="utf-8"?>
<personList xmlns="http://schemas.microsoft.com/office/spreadsheetml/2018/threadedcomments" xmlns:x="http://schemas.openxmlformats.org/spreadsheetml/2006/main"/>
</file>

<file path=xl/persons/person44.xml><?xml version="1.0" encoding="utf-8"?>
<personList xmlns="http://schemas.microsoft.com/office/spreadsheetml/2018/threadedcomments" xmlns:x="http://schemas.openxmlformats.org/spreadsheetml/2006/main"/>
</file>

<file path=xl/persons/person45.xml><?xml version="1.0" encoding="utf-8"?>
<personList xmlns="http://schemas.microsoft.com/office/spreadsheetml/2018/threadedcomments" xmlns:x="http://schemas.openxmlformats.org/spreadsheetml/2006/main"/>
</file>

<file path=xl/persons/person46.xml><?xml version="1.0" encoding="utf-8"?>
<personList xmlns="http://schemas.microsoft.com/office/spreadsheetml/2018/threadedcomments" xmlns:x="http://schemas.openxmlformats.org/spreadsheetml/2006/main"/>
</file>

<file path=xl/persons/person47.xml><?xml version="1.0" encoding="utf-8"?>
<personList xmlns="http://schemas.microsoft.com/office/spreadsheetml/2018/threadedcomments" xmlns:x="http://schemas.openxmlformats.org/spreadsheetml/2006/main"/>
</file>

<file path=xl/persons/person48.xml><?xml version="1.0" encoding="utf-8"?>
<personList xmlns="http://schemas.microsoft.com/office/spreadsheetml/2018/threadedcomments" xmlns:x="http://schemas.openxmlformats.org/spreadsheetml/2006/main"/>
</file>

<file path=xl/persons/person49.xml><?xml version="1.0" encoding="utf-8"?>
<personList xmlns="http://schemas.microsoft.com/office/spreadsheetml/2018/threadedcomments" xmlns:x="http://schemas.openxmlformats.org/spreadsheetml/2006/main"/>
</file>

<file path=xl/persons/person50.xml><?xml version="1.0" encoding="utf-8"?>
<personList xmlns="http://schemas.microsoft.com/office/spreadsheetml/2018/threadedcomments" xmlns:x="http://schemas.openxmlformats.org/spreadsheetml/2006/main"/>
</file>

<file path=xl/persons/person51.xml><?xml version="1.0" encoding="utf-8"?>
<personList xmlns="http://schemas.microsoft.com/office/spreadsheetml/2018/threadedcomments" xmlns:x="http://schemas.openxmlformats.org/spreadsheetml/2006/main"/>
</file>

<file path=xl/persons/person52.xml><?xml version="1.0" encoding="utf-8"?>
<personList xmlns="http://schemas.microsoft.com/office/spreadsheetml/2018/threadedcomments" xmlns:x="http://schemas.openxmlformats.org/spreadsheetml/2006/main"/>
</file>

<file path=xl/persons/person53.xml><?xml version="1.0" encoding="utf-8"?>
<personList xmlns="http://schemas.microsoft.com/office/spreadsheetml/2018/threadedcomments" xmlns:x="http://schemas.openxmlformats.org/spreadsheetml/2006/main"/>
</file>

<file path=xl/persons/person54.xml><?xml version="1.0" encoding="utf-8"?>
<personList xmlns="http://schemas.microsoft.com/office/spreadsheetml/2018/threadedcomments" xmlns:x="http://schemas.openxmlformats.org/spreadsheetml/2006/main"/>
</file>

<file path=xl/persons/person55.xml><?xml version="1.0" encoding="utf-8"?>
<personList xmlns="http://schemas.microsoft.com/office/spreadsheetml/2018/threadedcomments" xmlns:x="http://schemas.openxmlformats.org/spreadsheetml/2006/main"/>
</file>

<file path=xl/persons/person56.xml><?xml version="1.0" encoding="utf-8"?>
<personList xmlns="http://schemas.microsoft.com/office/spreadsheetml/2018/threadedcomments" xmlns:x="http://schemas.openxmlformats.org/spreadsheetml/2006/main"/>
</file>

<file path=xl/persons/person57.xml><?xml version="1.0" encoding="utf-8"?>
<personList xmlns="http://schemas.microsoft.com/office/spreadsheetml/2018/threadedcomments" xmlns:x="http://schemas.openxmlformats.org/spreadsheetml/2006/main"/>
</file>

<file path=xl/persons/person58.xml><?xml version="1.0" encoding="utf-8"?>
<personList xmlns="http://schemas.microsoft.com/office/spreadsheetml/2018/threadedcomments" xmlns:x="http://schemas.openxmlformats.org/spreadsheetml/2006/main"/>
</file>

<file path=xl/persons/person59.xml><?xml version="1.0" encoding="utf-8"?>
<personList xmlns="http://schemas.microsoft.com/office/spreadsheetml/2018/threadedcomments" xmlns:x="http://schemas.openxmlformats.org/spreadsheetml/2006/main"/>
</file>

<file path=xl/persons/person60.xml><?xml version="1.0" encoding="utf-8"?>
<personList xmlns="http://schemas.microsoft.com/office/spreadsheetml/2018/threadedcomments" xmlns:x="http://schemas.openxmlformats.org/spreadsheetml/2006/main"/>
</file>

<file path=xl/persons/person61.xml><?xml version="1.0" encoding="utf-8"?>
<personList xmlns="http://schemas.microsoft.com/office/spreadsheetml/2018/threadedcomments" xmlns:x="http://schemas.openxmlformats.org/spreadsheetml/2006/main"/>
</file>

<file path=xl/persons/person62.xml><?xml version="1.0" encoding="utf-8"?>
<personList xmlns="http://schemas.microsoft.com/office/spreadsheetml/2018/threadedcomments" xmlns:x="http://schemas.openxmlformats.org/spreadsheetml/2006/main"/>
</file>

<file path=xl/persons/person63.xml><?xml version="1.0" encoding="utf-8"?>
<personList xmlns="http://schemas.microsoft.com/office/spreadsheetml/2018/threadedcomments" xmlns:x="http://schemas.openxmlformats.org/spreadsheetml/2006/main"/>
</file>

<file path=xl/persons/person64.xml><?xml version="1.0" encoding="utf-8"?>
<personList xmlns="http://schemas.microsoft.com/office/spreadsheetml/2018/threadedcomments" xmlns:x="http://schemas.openxmlformats.org/spreadsheetml/2006/main"/>
</file>

<file path=xl/persons/person65.xml><?xml version="1.0" encoding="utf-8"?>
<personList xmlns="http://schemas.microsoft.com/office/spreadsheetml/2018/threadedcomments" xmlns:x="http://schemas.openxmlformats.org/spreadsheetml/2006/main"/>
</file>

<file path=xl/persons/person66.xml><?xml version="1.0" encoding="utf-8"?>
<personList xmlns="http://schemas.microsoft.com/office/spreadsheetml/2018/threadedcomments" xmlns:x="http://schemas.openxmlformats.org/spreadsheetml/2006/main"/>
</file>

<file path=xl/persons/person67.xml><?xml version="1.0" encoding="utf-8"?>
<personList xmlns="http://schemas.microsoft.com/office/spreadsheetml/2018/threadedcomments" xmlns:x="http://schemas.openxmlformats.org/spreadsheetml/2006/main"/>
</file>

<file path=xl/persons/person68.xml><?xml version="1.0" encoding="utf-8"?>
<personList xmlns="http://schemas.microsoft.com/office/spreadsheetml/2018/threadedcomments" xmlns:x="http://schemas.openxmlformats.org/spreadsheetml/2006/main"/>
</file>

<file path=xl/persons/person69.xml><?xml version="1.0" encoding="utf-8"?>
<personList xmlns="http://schemas.microsoft.com/office/spreadsheetml/2018/threadedcomments" xmlns:x="http://schemas.openxmlformats.org/spreadsheetml/2006/main"/>
</file>

<file path=xl/persons/person70.xml><?xml version="1.0" encoding="utf-8"?>
<personList xmlns="http://schemas.microsoft.com/office/spreadsheetml/2018/threadedcomments" xmlns:x="http://schemas.openxmlformats.org/spreadsheetml/2006/main"/>
</file>

<file path=xl/persons/person71.xml><?xml version="1.0" encoding="utf-8"?>
<personList xmlns="http://schemas.microsoft.com/office/spreadsheetml/2018/threadedcomments" xmlns:x="http://schemas.openxmlformats.org/spreadsheetml/2006/main"/>
</file>

<file path=xl/persons/person72.xml><?xml version="1.0" encoding="utf-8"?>
<personList xmlns="http://schemas.microsoft.com/office/spreadsheetml/2018/threadedcomments" xmlns:x="http://schemas.openxmlformats.org/spreadsheetml/2006/main"/>
</file>

<file path=xl/persons/person73.xml><?xml version="1.0" encoding="utf-8"?>
<personList xmlns="http://schemas.microsoft.com/office/spreadsheetml/2018/threadedcomments" xmlns:x="http://schemas.openxmlformats.org/spreadsheetml/2006/main"/>
</file>

<file path=xl/persons/person74.xml><?xml version="1.0" encoding="utf-8"?>
<personList xmlns="http://schemas.microsoft.com/office/spreadsheetml/2018/threadedcomments" xmlns:x="http://schemas.openxmlformats.org/spreadsheetml/2006/main"/>
</file>

<file path=xl/persons/person75.xml><?xml version="1.0" encoding="utf-8"?>
<personList xmlns="http://schemas.microsoft.com/office/spreadsheetml/2018/threadedcomments" xmlns:x="http://schemas.openxmlformats.org/spreadsheetml/2006/main"/>
</file>

<file path=xl/persons/person76.xml><?xml version="1.0" encoding="utf-8"?>
<personList xmlns="http://schemas.microsoft.com/office/spreadsheetml/2018/threadedcomments" xmlns:x="http://schemas.openxmlformats.org/spreadsheetml/2006/main"/>
</file>

<file path=xl/persons/person77.xml><?xml version="1.0" encoding="utf-8"?>
<personList xmlns="http://schemas.microsoft.com/office/spreadsheetml/2018/threadedcomments" xmlns:x="http://schemas.openxmlformats.org/spreadsheetml/2006/main"/>
</file>

<file path=xl/persons/person78.xml><?xml version="1.0" encoding="utf-8"?>
<personList xmlns="http://schemas.microsoft.com/office/spreadsheetml/2018/threadedcomments" xmlns:x="http://schemas.openxmlformats.org/spreadsheetml/2006/main"/>
</file>

<file path=xl/persons/person79.xml><?xml version="1.0" encoding="utf-8"?>
<personList xmlns="http://schemas.microsoft.com/office/spreadsheetml/2018/threadedcomments" xmlns:x="http://schemas.openxmlformats.org/spreadsheetml/2006/main"/>
</file>

<file path=xl/persons/person80.xml><?xml version="1.0" encoding="utf-8"?>
<personList xmlns="http://schemas.microsoft.com/office/spreadsheetml/2018/threadedcomments" xmlns:x="http://schemas.openxmlformats.org/spreadsheetml/2006/main"/>
</file>

<file path=xl/persons/person81.xml><?xml version="1.0" encoding="utf-8"?>
<personList xmlns="http://schemas.microsoft.com/office/spreadsheetml/2018/threadedcomments" xmlns:x="http://schemas.openxmlformats.org/spreadsheetml/2006/main"/>
</file>

<file path=xl/persons/person82.xml><?xml version="1.0" encoding="utf-8"?>
<personList xmlns="http://schemas.microsoft.com/office/spreadsheetml/2018/threadedcomments" xmlns:x="http://schemas.openxmlformats.org/spreadsheetml/2006/main"/>
</file>

<file path=xl/persons/person83.xml><?xml version="1.0" encoding="utf-8"?>
<personList xmlns="http://schemas.microsoft.com/office/spreadsheetml/2018/threadedcomments" xmlns:x="http://schemas.openxmlformats.org/spreadsheetml/2006/main"/>
</file>

<file path=xl/persons/person84.xml><?xml version="1.0" encoding="utf-8"?>
<personList xmlns="http://schemas.microsoft.com/office/spreadsheetml/2018/threadedcomments" xmlns:x="http://schemas.openxmlformats.org/spreadsheetml/2006/main"/>
</file>

<file path=xl/persons/person85.xml><?xml version="1.0" encoding="utf-8"?>
<personList xmlns="http://schemas.microsoft.com/office/spreadsheetml/2018/threadedcomments" xmlns:x="http://schemas.openxmlformats.org/spreadsheetml/2006/main"/>
</file>

<file path=xl/persons/person86.xml><?xml version="1.0" encoding="utf-8"?>
<personList xmlns="http://schemas.microsoft.com/office/spreadsheetml/2018/threadedcomments" xmlns:x="http://schemas.openxmlformats.org/spreadsheetml/2006/main"/>
</file>

<file path=xl/persons/person87.xml><?xml version="1.0" encoding="utf-8"?>
<personList xmlns="http://schemas.microsoft.com/office/spreadsheetml/2018/threadedcomments" xmlns:x="http://schemas.openxmlformats.org/spreadsheetml/2006/main"/>
</file>

<file path=xl/persons/person88.xml><?xml version="1.0" encoding="utf-8"?>
<personList xmlns="http://schemas.microsoft.com/office/spreadsheetml/2018/threadedcomments" xmlns:x="http://schemas.openxmlformats.org/spreadsheetml/2006/main"/>
</file>

<file path=xl/persons/person89.xml><?xml version="1.0" encoding="utf-8"?>
<personList xmlns="http://schemas.microsoft.com/office/spreadsheetml/2018/threadedcomments" xmlns:x="http://schemas.openxmlformats.org/spreadsheetml/2006/main"/>
</file>

<file path=xl/persons/person90.xml><?xml version="1.0" encoding="utf-8"?>
<personList xmlns="http://schemas.microsoft.com/office/spreadsheetml/2018/threadedcomments" xmlns:x="http://schemas.openxmlformats.org/spreadsheetml/2006/main"/>
</file>

<file path=xl/persons/person91.xml><?xml version="1.0" encoding="utf-8"?>
<personList xmlns="http://schemas.microsoft.com/office/spreadsheetml/2018/threadedcomments" xmlns:x="http://schemas.openxmlformats.org/spreadsheetml/2006/main"/>
</file>

<file path=xl/persons/person92.xml><?xml version="1.0" encoding="utf-8"?>
<personList xmlns="http://schemas.microsoft.com/office/spreadsheetml/2018/threadedcomments" xmlns:x="http://schemas.openxmlformats.org/spreadsheetml/2006/main"/>
</file>

<file path=xl/persons/person93.xml><?xml version="1.0" encoding="utf-8"?>
<personList xmlns="http://schemas.microsoft.com/office/spreadsheetml/2018/threadedcomments" xmlns:x="http://schemas.openxmlformats.org/spreadsheetml/2006/main"/>
</file>

<file path=xl/persons/person94.xml><?xml version="1.0" encoding="utf-8"?>
<personList xmlns="http://schemas.microsoft.com/office/spreadsheetml/2018/threadedcomments" xmlns:x="http://schemas.openxmlformats.org/spreadsheetml/2006/main"/>
</file>

<file path=xl/persons/person95.xml><?xml version="1.0" encoding="utf-8"?>
<personList xmlns="http://schemas.microsoft.com/office/spreadsheetml/2018/threadedcomments" xmlns:x="http://schemas.openxmlformats.org/spreadsheetml/2006/main"/>
</file>

<file path=xl/persons/person96.xml><?xml version="1.0" encoding="utf-8"?>
<personList xmlns="http://schemas.microsoft.com/office/spreadsheetml/2018/threadedcomments" xmlns:x="http://schemas.openxmlformats.org/spreadsheetml/2006/main"/>
</file>

<file path=xl/persons/person97.xml><?xml version="1.0" encoding="utf-8"?>
<personList xmlns="http://schemas.microsoft.com/office/spreadsheetml/2018/threadedcomments" xmlns:x="http://schemas.openxmlformats.org/spreadsheetml/2006/main"/>
</file>

<file path=xl/persons/person98.xml><?xml version="1.0" encoding="utf-8"?>
<personList xmlns="http://schemas.microsoft.com/office/spreadsheetml/2018/threadedcomments" xmlns:x="http://schemas.openxmlformats.org/spreadsheetml/2006/main"/>
</file>

<file path=xl/persons/person99.xml><?xml version="1.0" encoding="utf-8"?>
<personList xmlns="http://schemas.microsoft.com/office/spreadsheetml/2018/threadedcomments" xmlns:x="http://schemas.openxmlformats.org/spreadsheetml/2006/main"/>
</file>

<file path=xl/persons/person100.xml><?xml version="1.0" encoding="utf-8"?>
<personList xmlns="http://schemas.microsoft.com/office/spreadsheetml/2018/threadedcomments" xmlns:x="http://schemas.openxmlformats.org/spreadsheetml/2006/main"/>
</file>

<file path=xl/persons/person101.xml><?xml version="1.0" encoding="utf-8"?>
<personList xmlns="http://schemas.microsoft.com/office/spreadsheetml/2018/threadedcomments" xmlns:x="http://schemas.openxmlformats.org/spreadsheetml/2006/main"/>
</file>

<file path=xl/persons/person102.xml><?xml version="1.0" encoding="utf-8"?>
<personList xmlns="http://schemas.microsoft.com/office/spreadsheetml/2018/threadedcomments" xmlns:x="http://schemas.openxmlformats.org/spreadsheetml/2006/main"/>
</file>

<file path=xl/persons/person103.xml><?xml version="1.0" encoding="utf-8"?>
<personList xmlns="http://schemas.microsoft.com/office/spreadsheetml/2018/threadedcomments" xmlns:x="http://schemas.openxmlformats.org/spreadsheetml/2006/main"/>
</file>

<file path=xl/persons/person104.xml><?xml version="1.0" encoding="utf-8"?>
<personList xmlns="http://schemas.microsoft.com/office/spreadsheetml/2018/threadedcomments" xmlns:x="http://schemas.openxmlformats.org/spreadsheetml/2006/main"/>
</file>

<file path=xl/persons/person105.xml><?xml version="1.0" encoding="utf-8"?>
<personList xmlns="http://schemas.microsoft.com/office/spreadsheetml/2018/threadedcomments" xmlns:x="http://schemas.openxmlformats.org/spreadsheetml/2006/main"/>
</file>

<file path=xl/persons/person106.xml><?xml version="1.0" encoding="utf-8"?>
<personList xmlns="http://schemas.microsoft.com/office/spreadsheetml/2018/threadedcomments" xmlns:x="http://schemas.openxmlformats.org/spreadsheetml/2006/main"/>
</file>

<file path=xl/persons/person107.xml><?xml version="1.0" encoding="utf-8"?>
<personList xmlns="http://schemas.microsoft.com/office/spreadsheetml/2018/threadedcomments" xmlns:x="http://schemas.openxmlformats.org/spreadsheetml/2006/main"/>
</file>

<file path=xl/persons/person108.xml><?xml version="1.0" encoding="utf-8"?>
<personList xmlns="http://schemas.microsoft.com/office/spreadsheetml/2018/threadedcomments" xmlns:x="http://schemas.openxmlformats.org/spreadsheetml/2006/main"/>
</file>

<file path=xl/persons/person109.xml><?xml version="1.0" encoding="utf-8"?>
<personList xmlns="http://schemas.microsoft.com/office/spreadsheetml/2018/threadedcomments" xmlns:x="http://schemas.openxmlformats.org/spreadsheetml/2006/main"/>
</file>

<file path=xl/persons/person110.xml><?xml version="1.0" encoding="utf-8"?>
<personList xmlns="http://schemas.microsoft.com/office/spreadsheetml/2018/threadedcomments" xmlns:x="http://schemas.openxmlformats.org/spreadsheetml/2006/main"/>
</file>

<file path=xl/persons/person111.xml><?xml version="1.0" encoding="utf-8"?>
<personList xmlns="http://schemas.microsoft.com/office/spreadsheetml/2018/threadedcomments" xmlns:x="http://schemas.openxmlformats.org/spreadsheetml/2006/main"/>
</file>

<file path=xl/persons/person112.xml><?xml version="1.0" encoding="utf-8"?>
<personList xmlns="http://schemas.microsoft.com/office/spreadsheetml/2018/threadedcomments" xmlns:x="http://schemas.openxmlformats.org/spreadsheetml/2006/main"/>
</file>

<file path=xl/persons/person113.xml><?xml version="1.0" encoding="utf-8"?>
<personList xmlns="http://schemas.microsoft.com/office/spreadsheetml/2018/threadedcomments" xmlns:x="http://schemas.openxmlformats.org/spreadsheetml/2006/main"/>
</file>

<file path=xl/persons/person114.xml><?xml version="1.0" encoding="utf-8"?>
<personList xmlns="http://schemas.microsoft.com/office/spreadsheetml/2018/threadedcomments" xmlns:x="http://schemas.openxmlformats.org/spreadsheetml/2006/main"/>
</file>

<file path=xl/persons/person115.xml><?xml version="1.0" encoding="utf-8"?>
<personList xmlns="http://schemas.microsoft.com/office/spreadsheetml/2018/threadedcomments" xmlns:x="http://schemas.openxmlformats.org/spreadsheetml/2006/main"/>
</file>

<file path=xl/persons/person116.xml><?xml version="1.0" encoding="utf-8"?>
<personList xmlns="http://schemas.microsoft.com/office/spreadsheetml/2018/threadedcomments" xmlns:x="http://schemas.openxmlformats.org/spreadsheetml/2006/main"/>
</file>

<file path=xl/persons/person117.xml><?xml version="1.0" encoding="utf-8"?>
<personList xmlns="http://schemas.microsoft.com/office/spreadsheetml/2018/threadedcomments" xmlns:x="http://schemas.openxmlformats.org/spreadsheetml/2006/main"/>
</file>

<file path=xl/persons/person118.xml><?xml version="1.0" encoding="utf-8"?>
<personList xmlns="http://schemas.microsoft.com/office/spreadsheetml/2018/threadedcomments" xmlns:x="http://schemas.openxmlformats.org/spreadsheetml/2006/main"/>
</file>

<file path=xl/persons/person119.xml><?xml version="1.0" encoding="utf-8"?>
<personList xmlns="http://schemas.microsoft.com/office/spreadsheetml/2018/threadedcomments" xmlns:x="http://schemas.openxmlformats.org/spreadsheetml/2006/main"/>
</file>

<file path=xl/persons/person120.xml><?xml version="1.0" encoding="utf-8"?>
<personList xmlns="http://schemas.microsoft.com/office/spreadsheetml/2018/threadedcomments" xmlns:x="http://schemas.openxmlformats.org/spreadsheetml/2006/main"/>
</file>

<file path=xl/persons/person121.xml><?xml version="1.0" encoding="utf-8"?>
<personList xmlns="http://schemas.microsoft.com/office/spreadsheetml/2018/threadedcomments" xmlns:x="http://schemas.openxmlformats.org/spreadsheetml/2006/main"/>
</file>

<file path=xl/persons/person122.xml><?xml version="1.0" encoding="utf-8"?>
<personList xmlns="http://schemas.microsoft.com/office/spreadsheetml/2018/threadedcomments" xmlns:x="http://schemas.openxmlformats.org/spreadsheetml/2006/main"/>
</file>

<file path=xl/persons/person123.xml><?xml version="1.0" encoding="utf-8"?>
<personList xmlns="http://schemas.microsoft.com/office/spreadsheetml/2018/threadedcomments" xmlns:x="http://schemas.openxmlformats.org/spreadsheetml/2006/main"/>
</file>

<file path=xl/persons/person124.xml><?xml version="1.0" encoding="utf-8"?>
<personList xmlns="http://schemas.microsoft.com/office/spreadsheetml/2018/threadedcomments" xmlns:x="http://schemas.openxmlformats.org/spreadsheetml/2006/main"/>
</file>

<file path=xl/persons/person125.xml><?xml version="1.0" encoding="utf-8"?>
<personList xmlns="http://schemas.microsoft.com/office/spreadsheetml/2018/threadedcomments" xmlns:x="http://schemas.openxmlformats.org/spreadsheetml/2006/main"/>
</file>

<file path=xl/persons/person126.xml><?xml version="1.0" encoding="utf-8"?>
<personList xmlns="http://schemas.microsoft.com/office/spreadsheetml/2018/threadedcomments" xmlns:x="http://schemas.openxmlformats.org/spreadsheetml/2006/main"/>
</file>

<file path=xl/persons/person127.xml><?xml version="1.0" encoding="utf-8"?>
<personList xmlns="http://schemas.microsoft.com/office/spreadsheetml/2018/threadedcomments" xmlns:x="http://schemas.openxmlformats.org/spreadsheetml/2006/main"/>
</file>

<file path=xl/persons/person128.xml><?xml version="1.0" encoding="utf-8"?>
<personList xmlns="http://schemas.microsoft.com/office/spreadsheetml/2018/threadedcomments" xmlns:x="http://schemas.openxmlformats.org/spreadsheetml/2006/main"/>
</file>

<file path=xl/persons/person129.xml><?xml version="1.0" encoding="utf-8"?>
<personList xmlns="http://schemas.microsoft.com/office/spreadsheetml/2018/threadedcomments" xmlns:x="http://schemas.openxmlformats.org/spreadsheetml/2006/main"/>
</file>

<file path=xl/persons/person130.xml><?xml version="1.0" encoding="utf-8"?>
<personList xmlns="http://schemas.microsoft.com/office/spreadsheetml/2018/threadedcomments" xmlns:x="http://schemas.openxmlformats.org/spreadsheetml/2006/main"/>
</file>

<file path=xl/persons/person131.xml><?xml version="1.0" encoding="utf-8"?>
<personList xmlns="http://schemas.microsoft.com/office/spreadsheetml/2018/threadedcomments" xmlns:x="http://schemas.openxmlformats.org/spreadsheetml/2006/main"/>
</file>

<file path=xl/persons/person132.xml><?xml version="1.0" encoding="utf-8"?>
<personList xmlns="http://schemas.microsoft.com/office/spreadsheetml/2018/threadedcomments" xmlns:x="http://schemas.openxmlformats.org/spreadsheetml/2006/main"/>
</file>

<file path=xl/persons/person133.xml><?xml version="1.0" encoding="utf-8"?>
<personList xmlns="http://schemas.microsoft.com/office/spreadsheetml/2018/threadedcomments" xmlns:x="http://schemas.openxmlformats.org/spreadsheetml/2006/main"/>
</file>

<file path=xl/persons/person134.xml><?xml version="1.0" encoding="utf-8"?>
<personList xmlns="http://schemas.microsoft.com/office/spreadsheetml/2018/threadedcomments" xmlns:x="http://schemas.openxmlformats.org/spreadsheetml/2006/main"/>
</file>

<file path=xl/persons/person135.xml><?xml version="1.0" encoding="utf-8"?>
<personList xmlns="http://schemas.microsoft.com/office/spreadsheetml/2018/threadedcomments" xmlns:x="http://schemas.openxmlformats.org/spreadsheetml/2006/main"/>
</file>

<file path=xl/persons/person136.xml><?xml version="1.0" encoding="utf-8"?>
<personList xmlns="http://schemas.microsoft.com/office/spreadsheetml/2018/threadedcomments" xmlns:x="http://schemas.openxmlformats.org/spreadsheetml/2006/main"/>
</file>

<file path=xl/persons/person137.xml><?xml version="1.0" encoding="utf-8"?>
<personList xmlns="http://schemas.microsoft.com/office/spreadsheetml/2018/threadedcomments" xmlns:x="http://schemas.openxmlformats.org/spreadsheetml/2006/main"/>
</file>

<file path=xl/persons/person138.xml><?xml version="1.0" encoding="utf-8"?>
<personList xmlns="http://schemas.microsoft.com/office/spreadsheetml/2018/threadedcomments" xmlns:x="http://schemas.openxmlformats.org/spreadsheetml/2006/main"/>
</file>

<file path=xl/persons/person139.xml><?xml version="1.0" encoding="utf-8"?>
<personList xmlns="http://schemas.microsoft.com/office/spreadsheetml/2018/threadedcomments" xmlns:x="http://schemas.openxmlformats.org/spreadsheetml/2006/main"/>
</file>

<file path=xl/persons/person140.xml><?xml version="1.0" encoding="utf-8"?>
<personList xmlns="http://schemas.microsoft.com/office/spreadsheetml/2018/threadedcomments" xmlns:x="http://schemas.openxmlformats.org/spreadsheetml/2006/main"/>
</file>

<file path=xl/persons/person141.xml><?xml version="1.0" encoding="utf-8"?>
<personList xmlns="http://schemas.microsoft.com/office/spreadsheetml/2018/threadedcomments" xmlns:x="http://schemas.openxmlformats.org/spreadsheetml/2006/main"/>
</file>

<file path=xl/persons/person142.xml><?xml version="1.0" encoding="utf-8"?>
<personList xmlns="http://schemas.microsoft.com/office/spreadsheetml/2018/threadedcomments" xmlns:x="http://schemas.openxmlformats.org/spreadsheetml/2006/main"/>
</file>

<file path=xl/persons/person143.xml><?xml version="1.0" encoding="utf-8"?>
<personList xmlns="http://schemas.microsoft.com/office/spreadsheetml/2018/threadedcomments" xmlns:x="http://schemas.openxmlformats.org/spreadsheetml/2006/main"/>
</file>

<file path=xl/persons/person144.xml><?xml version="1.0" encoding="utf-8"?>
<personList xmlns="http://schemas.microsoft.com/office/spreadsheetml/2018/threadedcomments" xmlns:x="http://schemas.openxmlformats.org/spreadsheetml/2006/main"/>
</file>

<file path=xl/persons/person145.xml><?xml version="1.0" encoding="utf-8"?>
<personList xmlns="http://schemas.microsoft.com/office/spreadsheetml/2018/threadedcomments" xmlns:x="http://schemas.openxmlformats.org/spreadsheetml/2006/main"/>
</file>

<file path=xl/persons/person146.xml><?xml version="1.0" encoding="utf-8"?>
<personList xmlns="http://schemas.microsoft.com/office/spreadsheetml/2018/threadedcomments" xmlns:x="http://schemas.openxmlformats.org/spreadsheetml/2006/main"/>
</file>

<file path=xl/persons/person147.xml><?xml version="1.0" encoding="utf-8"?>
<personList xmlns="http://schemas.microsoft.com/office/spreadsheetml/2018/threadedcomments" xmlns:x="http://schemas.openxmlformats.org/spreadsheetml/2006/main"/>
</file>

<file path=xl/persons/person148.xml><?xml version="1.0" encoding="utf-8"?>
<personList xmlns="http://schemas.microsoft.com/office/spreadsheetml/2018/threadedcomments" xmlns:x="http://schemas.openxmlformats.org/spreadsheetml/2006/main"/>
</file>

<file path=xl/persons/person149.xml><?xml version="1.0" encoding="utf-8"?>
<personList xmlns="http://schemas.microsoft.com/office/spreadsheetml/2018/threadedcomments" xmlns:x="http://schemas.openxmlformats.org/spreadsheetml/2006/main"/>
</file>

<file path=xl/persons/person150.xml><?xml version="1.0" encoding="utf-8"?>
<personList xmlns="http://schemas.microsoft.com/office/spreadsheetml/2018/threadedcomments" xmlns:x="http://schemas.openxmlformats.org/spreadsheetml/2006/main"/>
</file>

<file path=xl/persons/person151.xml><?xml version="1.0" encoding="utf-8"?>
<personList xmlns="http://schemas.microsoft.com/office/spreadsheetml/2018/threadedcomments" xmlns:x="http://schemas.openxmlformats.org/spreadsheetml/2006/main"/>
</file>

<file path=xl/persons/person152.xml><?xml version="1.0" encoding="utf-8"?>
<personList xmlns="http://schemas.microsoft.com/office/spreadsheetml/2018/threadedcomments" xmlns:x="http://schemas.openxmlformats.org/spreadsheetml/2006/main"/>
</file>

<file path=xl/persons/person153.xml><?xml version="1.0" encoding="utf-8"?>
<personList xmlns="http://schemas.microsoft.com/office/spreadsheetml/2018/threadedcomments" xmlns:x="http://schemas.openxmlformats.org/spreadsheetml/2006/main"/>
</file>

<file path=xl/persons/person154.xml><?xml version="1.0" encoding="utf-8"?>
<personList xmlns="http://schemas.microsoft.com/office/spreadsheetml/2018/threadedcomments" xmlns:x="http://schemas.openxmlformats.org/spreadsheetml/2006/main"/>
</file>

<file path=xl/persons/person155.xml><?xml version="1.0" encoding="utf-8"?>
<personList xmlns="http://schemas.microsoft.com/office/spreadsheetml/2018/threadedcomments" xmlns:x="http://schemas.openxmlformats.org/spreadsheetml/2006/main"/>
</file>

<file path=xl/persons/person156.xml><?xml version="1.0" encoding="utf-8"?>
<personList xmlns="http://schemas.microsoft.com/office/spreadsheetml/2018/threadedcomments" xmlns:x="http://schemas.openxmlformats.org/spreadsheetml/2006/main"/>
</file>

<file path=xl/persons/person157.xml><?xml version="1.0" encoding="utf-8"?>
<personList xmlns="http://schemas.microsoft.com/office/spreadsheetml/2018/threadedcomments" xmlns:x="http://schemas.openxmlformats.org/spreadsheetml/2006/main"/>
</file>

<file path=xl/persons/person158.xml><?xml version="1.0" encoding="utf-8"?>
<personList xmlns="http://schemas.microsoft.com/office/spreadsheetml/2018/threadedcomments" xmlns:x="http://schemas.openxmlformats.org/spreadsheetml/2006/main"/>
</file>

<file path=xl/persons/person159.xml><?xml version="1.0" encoding="utf-8"?>
<personList xmlns="http://schemas.microsoft.com/office/spreadsheetml/2018/threadedcomments" xmlns:x="http://schemas.openxmlformats.org/spreadsheetml/2006/main"/>
</file>

<file path=xl/persons/person160.xml><?xml version="1.0" encoding="utf-8"?>
<personList xmlns="http://schemas.microsoft.com/office/spreadsheetml/2018/threadedcomments" xmlns:x="http://schemas.openxmlformats.org/spreadsheetml/2006/main"/>
</file>

<file path=xl/persons/person161.xml><?xml version="1.0" encoding="utf-8"?>
<personList xmlns="http://schemas.microsoft.com/office/spreadsheetml/2018/threadedcomments" xmlns:x="http://schemas.openxmlformats.org/spreadsheetml/2006/main"/>
</file>

<file path=xl/persons/person162.xml><?xml version="1.0" encoding="utf-8"?>
<personList xmlns="http://schemas.microsoft.com/office/spreadsheetml/2018/threadedcomments" xmlns:x="http://schemas.openxmlformats.org/spreadsheetml/2006/main"/>
</file>

<file path=xl/persons/person163.xml><?xml version="1.0" encoding="utf-8"?>
<personList xmlns="http://schemas.microsoft.com/office/spreadsheetml/2018/threadedcomments" xmlns:x="http://schemas.openxmlformats.org/spreadsheetml/2006/main"/>
</file>

<file path=xl/persons/person164.xml><?xml version="1.0" encoding="utf-8"?>
<personList xmlns="http://schemas.microsoft.com/office/spreadsheetml/2018/threadedcomments" xmlns:x="http://schemas.openxmlformats.org/spreadsheetml/2006/main"/>
</file>

<file path=xl/persons/person165.xml><?xml version="1.0" encoding="utf-8"?>
<personList xmlns="http://schemas.microsoft.com/office/spreadsheetml/2018/threadedcomments" xmlns:x="http://schemas.openxmlformats.org/spreadsheetml/2006/main"/>
</file>

<file path=xl/persons/person166.xml><?xml version="1.0" encoding="utf-8"?>
<personList xmlns="http://schemas.microsoft.com/office/spreadsheetml/2018/threadedcomments" xmlns:x="http://schemas.openxmlformats.org/spreadsheetml/2006/main"/>
</file>

<file path=xl/persons/person167.xml><?xml version="1.0" encoding="utf-8"?>
<personList xmlns="http://schemas.microsoft.com/office/spreadsheetml/2018/threadedcomments" xmlns:x="http://schemas.openxmlformats.org/spreadsheetml/2006/main"/>
</file>

<file path=xl/persons/person168.xml><?xml version="1.0" encoding="utf-8"?>
<personList xmlns="http://schemas.microsoft.com/office/spreadsheetml/2018/threadedcomments" xmlns:x="http://schemas.openxmlformats.org/spreadsheetml/2006/main"/>
</file>

<file path=xl/persons/person169.xml><?xml version="1.0" encoding="utf-8"?>
<personList xmlns="http://schemas.microsoft.com/office/spreadsheetml/2018/threadedcomments" xmlns:x="http://schemas.openxmlformats.org/spreadsheetml/2006/main"/>
</file>

<file path=xl/persons/person170.xml><?xml version="1.0" encoding="utf-8"?>
<personList xmlns="http://schemas.microsoft.com/office/spreadsheetml/2018/threadedcomments" xmlns:x="http://schemas.openxmlformats.org/spreadsheetml/2006/main"/>
</file>

<file path=xl/persons/person171.xml><?xml version="1.0" encoding="utf-8"?>
<personList xmlns="http://schemas.microsoft.com/office/spreadsheetml/2018/threadedcomments" xmlns:x="http://schemas.openxmlformats.org/spreadsheetml/2006/main"/>
</file>

<file path=xl/persons/person172.xml><?xml version="1.0" encoding="utf-8"?>
<personList xmlns="http://schemas.microsoft.com/office/spreadsheetml/2018/threadedcomments" xmlns:x="http://schemas.openxmlformats.org/spreadsheetml/2006/main"/>
</file>

<file path=xl/persons/person173.xml><?xml version="1.0" encoding="utf-8"?>
<personList xmlns="http://schemas.microsoft.com/office/spreadsheetml/2018/threadedcomments" xmlns:x="http://schemas.openxmlformats.org/spreadsheetml/2006/main"/>
</file>

<file path=xl/persons/person174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mailto:radekholinka@centrum.cz" TargetMode="External"/><Relationship Id="rId1" Type="http://schemas.openxmlformats.org/officeDocument/2006/relationships/hyperlink" Target="mailto:fiserovar@soma.cz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mailto:geencube88@gmail.com" TargetMode="External"/><Relationship Id="rId2" Type="http://schemas.openxmlformats.org/officeDocument/2006/relationships/hyperlink" Target="mailto:vicar@lux-ptz.com" TargetMode="External"/><Relationship Id="rId1" Type="http://schemas.openxmlformats.org/officeDocument/2006/relationships/hyperlink" Target="mailto:michal12sauer@gmail.com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mailto:romanbudina@cargoinvest.cz" TargetMode="External"/><Relationship Id="rId1" Type="http://schemas.openxmlformats.org/officeDocument/2006/relationships/hyperlink" Target="mailto:nuget@nuget.cz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mailto:matej.vicar@lux.cz" TargetMode="External"/><Relationship Id="rId1" Type="http://schemas.openxmlformats.org/officeDocument/2006/relationships/hyperlink" Target="mailto:perepeve@email.cz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hyperlink" Target="mailto:milanmotycka@seznam.cz" TargetMode="External"/><Relationship Id="rId1" Type="http://schemas.openxmlformats.org/officeDocument/2006/relationships/hyperlink" Target="mailto:skalickylubos@seznam.cz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hyperlink" Target="mailto:david.ordy@seznam.cz" TargetMode="External"/><Relationship Id="rId1" Type="http://schemas.openxmlformats.org/officeDocument/2006/relationships/hyperlink" Target="mailto:m.ordos@seznam.cz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hyperlink" Target="mailto:rous.terry@email.cz" TargetMode="External"/><Relationship Id="rId1" Type="http://schemas.openxmlformats.org/officeDocument/2006/relationships/hyperlink" Target="mailto:bmstroje@seznam.cz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1603ales@gmail.com" TargetMode="Externa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hyperlink" Target="mailto:cyklo-dvorak@seznam.cz" TargetMode="External"/><Relationship Id="rId1" Type="http://schemas.openxmlformats.org/officeDocument/2006/relationships/hyperlink" Target="mailto:pospisil@ow.cz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hyperlink" Target="mailto:2kubajs@seznam.cz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hyperlink" Target="mailto:sobotka.lubos@tiscali.cz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hyperlink" Target="mailto:jan.faltus@vmk.cz" TargetMode="External"/><Relationship Id="rId2" Type="http://schemas.openxmlformats.org/officeDocument/2006/relationships/hyperlink" Target="mailto:martin.karl&#237;k@fhholding.cz" TargetMode="External"/><Relationship Id="rId1" Type="http://schemas.openxmlformats.org/officeDocument/2006/relationships/hyperlink" Target="mailto:pavel.brettschneider@gmail.com" TargetMode="External"/><Relationship Id="rId4" Type="http://schemas.openxmlformats.org/officeDocument/2006/relationships/printerSettings" Target="../printerSettings/printerSettings1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hyperlink" Target="mailto:scabel@seznam.cz" TargetMode="Externa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2" Type="http://schemas.openxmlformats.org/officeDocument/2006/relationships/hyperlink" Target="mailto:jindrich.kosek@gmail.com" TargetMode="External"/><Relationship Id="rId1" Type="http://schemas.openxmlformats.org/officeDocument/2006/relationships/hyperlink" Target="mailto:smola.revize@gmail.com" TargetMode="Externa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hyperlink" Target="mailto:lauterbach.ales@seznam.cz" TargetMode="External"/><Relationship Id="rId1" Type="http://schemas.openxmlformats.org/officeDocument/2006/relationships/hyperlink" Target="mailto:Kavka73@seznam.cz" TargetMode="Externa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hyperlink" Target="mailto:JirkaW.727@seznam.cz" TargetMode="External"/><Relationship Id="rId1" Type="http://schemas.openxmlformats.org/officeDocument/2006/relationships/hyperlink" Target="mailto:NeubauerStepan@seznam.cz" TargetMode="Externa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hyperlink" Target="mailto:x1010@seznam.cz" TargetMode="External"/><Relationship Id="rId1" Type="http://schemas.openxmlformats.org/officeDocument/2006/relationships/hyperlink" Target="mailto:jancernaj@seznam.cz" TargetMode="Externa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6.bin"/><Relationship Id="rId2" Type="http://schemas.openxmlformats.org/officeDocument/2006/relationships/hyperlink" Target="mailto:dolezel.lukas@seznam.cz" TargetMode="External"/><Relationship Id="rId1" Type="http://schemas.openxmlformats.org/officeDocument/2006/relationships/hyperlink" Target="mailto:tomasdolezel@seznam.cz" TargetMode="Externa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hyperlink" Target="mailto:stanislav.vitek@oez.com" TargetMode="External"/><Relationship Id="rId1" Type="http://schemas.openxmlformats.org/officeDocument/2006/relationships/hyperlink" Target="mailto:ondrej.tejkl@oez.com" TargetMode="External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hyperlink" Target="mailto:pitrsonnovas@seznam.cz" TargetMode="External"/><Relationship Id="rId1" Type="http://schemas.openxmlformats.org/officeDocument/2006/relationships/hyperlink" Target="mailto:samalik2@seznam.cz" TargetMode="External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hyperlink" Target="mailto:skalicky@nhkz.cz" TargetMode="External"/><Relationship Id="rId1" Type="http://schemas.openxmlformats.org/officeDocument/2006/relationships/hyperlink" Target="mailto:Biker-RS@seznam.cz" TargetMode="External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hyperlink" Target="mailto:jardasmika@seznam.cz" TargetMode="External"/><Relationship Id="rId2" Type="http://schemas.openxmlformats.org/officeDocument/2006/relationships/hyperlink" Target="mailto:l.vilc@email.cz" TargetMode="External"/><Relationship Id="rId1" Type="http://schemas.openxmlformats.org/officeDocument/2006/relationships/hyperlink" Target="mailto:bohuslavcink@seznam.cz" TargetMode="External"/><Relationship Id="rId5" Type="http://schemas.openxmlformats.org/officeDocument/2006/relationships/hyperlink" Target="mailto:DusekLukas@email.cz" TargetMode="External"/><Relationship Id="rId4" Type="http://schemas.openxmlformats.org/officeDocument/2006/relationships/hyperlink" Target="mailto:doranela@seznam.cz" TargetMode="Externa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hyperlink" Target="mailto:stefl2@seznam.cz" TargetMode="External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hyperlink" Target="mailto:petrminar32@seznam.cz" TargetMode="External"/><Relationship Id="rId1" Type="http://schemas.openxmlformats.org/officeDocument/2006/relationships/hyperlink" Target="mailto:jan.mrazek1@seznam.cz" TargetMode="Externa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hyperlink" Target="mailto:miroslav.cecotka@ldm.cz" TargetMode="External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hyperlink" Target="mailto:letecgsxr@gmail.com" TargetMode="External"/><Relationship Id="rId1" Type="http://schemas.openxmlformats.org/officeDocument/2006/relationships/hyperlink" Target="mailto:m.silar@centrum.cz" TargetMode="External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hyperlink" Target="mailto:letecgsxr@gmail.com" TargetMode="External"/><Relationship Id="rId2" Type="http://schemas.openxmlformats.org/officeDocument/2006/relationships/hyperlink" Target="mailto:m.silar@centrum.cz" TargetMode="External"/><Relationship Id="rId1" Type="http://schemas.openxmlformats.org/officeDocument/2006/relationships/hyperlink" Target="mailto:zsal1234@seznam.cz" TargetMode="External"/><Relationship Id="rId4" Type="http://schemas.openxmlformats.org/officeDocument/2006/relationships/printerSettings" Target="../printerSettings/printerSettings17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hyperlink" Target="mailto:baumd@seznam.cz" TargetMode="External"/><Relationship Id="rId1" Type="http://schemas.openxmlformats.org/officeDocument/2006/relationships/hyperlink" Target="mailto:slezak.otto@seznam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20"/>
  <sheetViews>
    <sheetView topLeftCell="C282" zoomScaleNormal="100" workbookViewId="0">
      <selection activeCell="M303" sqref="M303"/>
    </sheetView>
  </sheetViews>
  <sheetFormatPr defaultColWidth="5.42578125" defaultRowHeight="16.149999999999999" customHeight="1"/>
  <cols>
    <col min="1" max="1" width="5.42578125" style="1"/>
    <col min="2" max="2" width="7.28515625" style="2" customWidth="1"/>
    <col min="3" max="3" width="5.42578125" style="662"/>
    <col min="4" max="4" width="7.28515625" style="3" customWidth="1"/>
    <col min="5" max="5" width="16.28515625" style="1435" customWidth="1"/>
    <col min="6" max="6" width="2.140625" style="5" customWidth="1"/>
    <col min="7" max="7" width="15.85546875" style="1435" customWidth="1"/>
    <col min="8" max="8" width="5.42578125" style="1480"/>
    <col min="9" max="9" width="6.28515625" style="1474" customWidth="1"/>
    <col min="10" max="10" width="19.5703125" style="1481" customWidth="1"/>
    <col min="11" max="11" width="5.42578125" style="5"/>
    <col min="12" max="12" width="1.5703125" style="2" customWidth="1"/>
    <col min="13" max="13" width="6.140625" style="6" customWidth="1"/>
    <col min="14" max="16384" width="5.42578125" style="5"/>
  </cols>
  <sheetData>
    <row r="1" spans="1:13" ht="16.149999999999999" customHeight="1">
      <c r="A1" s="7">
        <f t="shared" ref="A1" si="0">C1</f>
        <v>1</v>
      </c>
      <c r="B1" s="8" t="s">
        <v>0</v>
      </c>
      <c r="C1" s="660">
        <v>1</v>
      </c>
      <c r="D1" s="653" t="s">
        <v>1446</v>
      </c>
      <c r="E1" s="653" t="s">
        <v>1021</v>
      </c>
      <c r="F1" s="654" t="s">
        <v>4</v>
      </c>
      <c r="G1" s="653" t="s">
        <v>27</v>
      </c>
      <c r="H1" s="1463" t="s">
        <v>1046</v>
      </c>
      <c r="I1" s="1464" t="s">
        <v>1447</v>
      </c>
      <c r="J1" s="1465" t="s">
        <v>1448</v>
      </c>
      <c r="K1" s="11">
        <v>6</v>
      </c>
      <c r="L1" s="12" t="s">
        <v>4</v>
      </c>
      <c r="M1" s="13">
        <v>0</v>
      </c>
    </row>
    <row r="2" spans="1:13" ht="16.149999999999999" customHeight="1">
      <c r="A2" s="7">
        <f t="shared" ref="A2:A65" si="1">C2</f>
        <v>2</v>
      </c>
      <c r="B2" s="8" t="s">
        <v>0</v>
      </c>
      <c r="C2" s="660">
        <v>2</v>
      </c>
      <c r="D2" s="655" t="s">
        <v>5</v>
      </c>
      <c r="E2" s="655" t="s">
        <v>1039</v>
      </c>
      <c r="F2" s="656" t="s">
        <v>4</v>
      </c>
      <c r="G2" s="655" t="s">
        <v>8</v>
      </c>
      <c r="H2" s="1463" t="s">
        <v>1045</v>
      </c>
      <c r="I2" s="1464" t="s">
        <v>1449</v>
      </c>
      <c r="J2" s="1465" t="s">
        <v>1448</v>
      </c>
      <c r="K2" s="11">
        <v>10</v>
      </c>
      <c r="L2" s="12" t="s">
        <v>4</v>
      </c>
      <c r="M2" s="13">
        <v>4</v>
      </c>
    </row>
    <row r="3" spans="1:13" ht="16.149999999999999" customHeight="1">
      <c r="A3" s="7">
        <f t="shared" si="1"/>
        <v>3</v>
      </c>
      <c r="B3" s="8" t="s">
        <v>0</v>
      </c>
      <c r="C3" s="660">
        <v>3</v>
      </c>
      <c r="D3" s="659" t="s">
        <v>1043</v>
      </c>
      <c r="E3" s="651" t="s">
        <v>42</v>
      </c>
      <c r="F3" s="652" t="s">
        <v>4</v>
      </c>
      <c r="G3" s="651" t="s">
        <v>40</v>
      </c>
      <c r="H3" s="1463" t="s">
        <v>1056</v>
      </c>
      <c r="I3" s="1464" t="s">
        <v>1450</v>
      </c>
      <c r="J3" s="1466">
        <v>0.82291666666666663</v>
      </c>
      <c r="K3" s="11">
        <v>1</v>
      </c>
      <c r="L3" s="12" t="s">
        <v>4</v>
      </c>
      <c r="M3" s="13">
        <v>13</v>
      </c>
    </row>
    <row r="4" spans="1:13" ht="16.149999999999999" customHeight="1">
      <c r="A4" s="7">
        <f t="shared" si="1"/>
        <v>4</v>
      </c>
      <c r="B4" s="8" t="s">
        <v>0</v>
      </c>
      <c r="C4" s="660">
        <v>4</v>
      </c>
      <c r="D4" s="657" t="s">
        <v>1044</v>
      </c>
      <c r="E4" s="657" t="s">
        <v>43</v>
      </c>
      <c r="F4" s="658" t="s">
        <v>4</v>
      </c>
      <c r="G4" s="657" t="s">
        <v>1101</v>
      </c>
      <c r="H4" s="1463" t="s">
        <v>1055</v>
      </c>
      <c r="I4" s="1464" t="s">
        <v>1451</v>
      </c>
      <c r="J4" s="1465">
        <v>0.57291666666666663</v>
      </c>
      <c r="K4" s="11">
        <v>8</v>
      </c>
      <c r="L4" s="12" t="s">
        <v>4</v>
      </c>
      <c r="M4" s="13">
        <v>4</v>
      </c>
    </row>
    <row r="5" spans="1:13" ht="16.149999999999999" customHeight="1">
      <c r="A5" s="7">
        <f t="shared" si="1"/>
        <v>5</v>
      </c>
      <c r="B5" s="8" t="s">
        <v>0</v>
      </c>
      <c r="C5" s="660">
        <v>5</v>
      </c>
      <c r="D5" s="657" t="s">
        <v>1044</v>
      </c>
      <c r="E5" s="657" t="s">
        <v>19</v>
      </c>
      <c r="F5" s="658" t="s">
        <v>4</v>
      </c>
      <c r="G5" s="657" t="s">
        <v>1042</v>
      </c>
      <c r="H5" s="1463" t="s">
        <v>3</v>
      </c>
      <c r="I5" s="1464" t="s">
        <v>1452</v>
      </c>
      <c r="J5" s="1465" t="s">
        <v>1448</v>
      </c>
      <c r="K5" s="11">
        <v>0</v>
      </c>
      <c r="L5" s="12" t="s">
        <v>4</v>
      </c>
      <c r="M5" s="13" t="s">
        <v>1114</v>
      </c>
    </row>
    <row r="6" spans="1:13" ht="16.149999999999999" customHeight="1">
      <c r="A6" s="7">
        <f t="shared" si="1"/>
        <v>6</v>
      </c>
      <c r="B6" s="8" t="s">
        <v>0</v>
      </c>
      <c r="C6" s="660">
        <v>6</v>
      </c>
      <c r="D6" s="653" t="s">
        <v>1446</v>
      </c>
      <c r="E6" s="653" t="s">
        <v>14</v>
      </c>
      <c r="F6" s="654" t="s">
        <v>4</v>
      </c>
      <c r="G6" s="653" t="s">
        <v>1035</v>
      </c>
      <c r="H6" s="1463" t="s">
        <v>1058</v>
      </c>
      <c r="I6" s="1467" t="s">
        <v>1059</v>
      </c>
      <c r="J6" s="1465">
        <v>0.63541666666666663</v>
      </c>
      <c r="K6" s="11">
        <v>1</v>
      </c>
      <c r="L6" s="12" t="s">
        <v>4</v>
      </c>
      <c r="M6" s="13" t="s">
        <v>1021</v>
      </c>
    </row>
    <row r="7" spans="1:13" ht="16.149999999999999" customHeight="1">
      <c r="A7" s="7">
        <f t="shared" si="1"/>
        <v>7</v>
      </c>
      <c r="B7" s="8" t="s">
        <v>0</v>
      </c>
      <c r="C7" s="660">
        <v>7</v>
      </c>
      <c r="D7" s="655" t="s">
        <v>5</v>
      </c>
      <c r="E7" s="655" t="s">
        <v>12</v>
      </c>
      <c r="F7" s="656" t="s">
        <v>4</v>
      </c>
      <c r="G7" s="655" t="s">
        <v>9</v>
      </c>
      <c r="H7" s="1463" t="s">
        <v>1058</v>
      </c>
      <c r="I7" s="1464" t="s">
        <v>1059</v>
      </c>
      <c r="J7" s="1466">
        <v>0.76041666666666663</v>
      </c>
      <c r="K7" s="11">
        <v>5</v>
      </c>
      <c r="L7" s="12" t="s">
        <v>4</v>
      </c>
      <c r="M7" s="13">
        <v>6</v>
      </c>
    </row>
    <row r="8" spans="1:13" ht="16.149999999999999" customHeight="1">
      <c r="A8" s="7">
        <f t="shared" si="1"/>
        <v>8</v>
      </c>
      <c r="B8" s="8" t="s">
        <v>0</v>
      </c>
      <c r="C8" s="660">
        <v>8</v>
      </c>
      <c r="D8" s="657" t="s">
        <v>1044</v>
      </c>
      <c r="E8" s="657" t="s">
        <v>17</v>
      </c>
      <c r="F8" s="658" t="s">
        <v>4</v>
      </c>
      <c r="G8" s="657" t="s">
        <v>21</v>
      </c>
      <c r="H8" s="1463" t="s">
        <v>1058</v>
      </c>
      <c r="I8" s="1467" t="s">
        <v>1059</v>
      </c>
      <c r="J8" s="1465">
        <v>0.82291666666666663</v>
      </c>
      <c r="K8" s="11">
        <v>1</v>
      </c>
      <c r="L8" s="12" t="s">
        <v>4</v>
      </c>
      <c r="M8" s="13">
        <v>8</v>
      </c>
    </row>
    <row r="9" spans="1:13" ht="16.149999999999999" customHeight="1">
      <c r="A9" s="7">
        <f t="shared" si="1"/>
        <v>9</v>
      </c>
      <c r="B9" s="8" t="s">
        <v>0</v>
      </c>
      <c r="C9" s="660">
        <v>9</v>
      </c>
      <c r="D9" s="653" t="s">
        <v>1446</v>
      </c>
      <c r="E9" s="653" t="s">
        <v>15</v>
      </c>
      <c r="F9" s="654" t="s">
        <v>4</v>
      </c>
      <c r="G9" s="653" t="s">
        <v>7</v>
      </c>
      <c r="H9" s="1463" t="s">
        <v>1067</v>
      </c>
      <c r="I9" s="1468" t="s">
        <v>1068</v>
      </c>
      <c r="J9" s="1465">
        <v>0.63541666666666663</v>
      </c>
      <c r="K9" s="11">
        <v>3</v>
      </c>
      <c r="L9" s="12" t="s">
        <v>4</v>
      </c>
      <c r="M9" s="13">
        <v>1</v>
      </c>
    </row>
    <row r="10" spans="1:13" ht="16.149999999999999" customHeight="1">
      <c r="A10" s="7">
        <f t="shared" si="1"/>
        <v>10</v>
      </c>
      <c r="B10" s="8" t="s">
        <v>0</v>
      </c>
      <c r="C10" s="660">
        <v>10</v>
      </c>
      <c r="D10" s="659" t="s">
        <v>1043</v>
      </c>
      <c r="E10" s="651" t="s">
        <v>13</v>
      </c>
      <c r="F10" s="652" t="s">
        <v>4</v>
      </c>
      <c r="G10" s="651" t="s">
        <v>1057</v>
      </c>
      <c r="H10" s="1463" t="s">
        <v>1067</v>
      </c>
      <c r="I10" s="1469" t="s">
        <v>1068</v>
      </c>
      <c r="J10" s="1466">
        <v>0.69791666666666663</v>
      </c>
      <c r="K10" s="11">
        <v>7</v>
      </c>
      <c r="L10" s="12" t="s">
        <v>4</v>
      </c>
      <c r="M10" s="13" t="s">
        <v>1021</v>
      </c>
    </row>
    <row r="11" spans="1:13" ht="16.149999999999999" customHeight="1">
      <c r="A11" s="7">
        <f t="shared" si="1"/>
        <v>11</v>
      </c>
      <c r="B11" s="8" t="s">
        <v>0</v>
      </c>
      <c r="C11" s="660">
        <v>11</v>
      </c>
      <c r="D11" s="655" t="s">
        <v>5</v>
      </c>
      <c r="E11" s="655" t="s">
        <v>18</v>
      </c>
      <c r="F11" s="656" t="s">
        <v>4</v>
      </c>
      <c r="G11" s="655" t="s">
        <v>1039</v>
      </c>
      <c r="H11" s="1463" t="s">
        <v>1067</v>
      </c>
      <c r="I11" s="1464" t="s">
        <v>1068</v>
      </c>
      <c r="J11" s="1465">
        <v>0.82291666666666663</v>
      </c>
      <c r="K11" s="11">
        <v>5</v>
      </c>
      <c r="L11" s="12" t="s">
        <v>4</v>
      </c>
      <c r="M11" s="13">
        <v>7</v>
      </c>
    </row>
    <row r="12" spans="1:13" ht="16.149999999999999" customHeight="1">
      <c r="A12" s="7">
        <f t="shared" si="1"/>
        <v>12</v>
      </c>
      <c r="B12" s="8" t="s">
        <v>0</v>
      </c>
      <c r="C12" s="660">
        <v>12</v>
      </c>
      <c r="D12" s="655" t="s">
        <v>5</v>
      </c>
      <c r="E12" s="655" t="s">
        <v>6</v>
      </c>
      <c r="F12" s="656" t="s">
        <v>4</v>
      </c>
      <c r="G12" s="655" t="s">
        <v>20</v>
      </c>
      <c r="H12" s="1463" t="s">
        <v>1046</v>
      </c>
      <c r="I12" s="1467" t="s">
        <v>1070</v>
      </c>
      <c r="J12" s="1465">
        <v>0.84375</v>
      </c>
      <c r="K12" s="11">
        <v>2</v>
      </c>
      <c r="L12" s="12" t="s">
        <v>4</v>
      </c>
      <c r="M12" s="13">
        <v>6</v>
      </c>
    </row>
    <row r="13" spans="1:13" ht="16.149999999999999" customHeight="1">
      <c r="A13" s="7">
        <f t="shared" si="1"/>
        <v>13</v>
      </c>
      <c r="B13" s="8" t="s">
        <v>0</v>
      </c>
      <c r="C13" s="660">
        <v>13</v>
      </c>
      <c r="D13" s="659" t="s">
        <v>1043</v>
      </c>
      <c r="E13" s="651" t="s">
        <v>26</v>
      </c>
      <c r="F13" s="652" t="s">
        <v>4</v>
      </c>
      <c r="G13" s="651" t="s">
        <v>29</v>
      </c>
      <c r="H13" s="1463" t="s">
        <v>1045</v>
      </c>
      <c r="I13" s="1464" t="s">
        <v>1069</v>
      </c>
      <c r="J13" s="1465">
        <v>0.84375</v>
      </c>
      <c r="K13" s="11">
        <v>7</v>
      </c>
      <c r="L13" s="12" t="s">
        <v>4</v>
      </c>
      <c r="M13" s="13">
        <v>1</v>
      </c>
    </row>
    <row r="14" spans="1:13" ht="16.149999999999999" customHeight="1">
      <c r="A14" s="7">
        <f t="shared" si="1"/>
        <v>14</v>
      </c>
      <c r="B14" s="8" t="s">
        <v>0</v>
      </c>
      <c r="C14" s="660">
        <v>14</v>
      </c>
      <c r="D14" s="653" t="s">
        <v>1</v>
      </c>
      <c r="E14" s="653" t="s">
        <v>23</v>
      </c>
      <c r="F14" s="654" t="s">
        <v>4</v>
      </c>
      <c r="G14" s="653" t="s">
        <v>1021</v>
      </c>
      <c r="H14" s="1463" t="s">
        <v>1056</v>
      </c>
      <c r="I14" s="1464" t="s">
        <v>1088</v>
      </c>
      <c r="J14" s="1465">
        <v>0.875</v>
      </c>
      <c r="K14" s="11">
        <v>2</v>
      </c>
      <c r="L14" s="12" t="s">
        <v>4</v>
      </c>
      <c r="M14" s="13">
        <v>8</v>
      </c>
    </row>
    <row r="15" spans="1:13" ht="16.149999999999999" customHeight="1">
      <c r="A15" s="7">
        <f t="shared" si="1"/>
        <v>15</v>
      </c>
      <c r="B15" s="8" t="s">
        <v>0</v>
      </c>
      <c r="C15" s="660">
        <v>15</v>
      </c>
      <c r="D15" s="657" t="s">
        <v>1044</v>
      </c>
      <c r="E15" s="657" t="s">
        <v>1041</v>
      </c>
      <c r="F15" s="658" t="s">
        <v>4</v>
      </c>
      <c r="G15" s="657" t="s">
        <v>1040</v>
      </c>
      <c r="H15" s="1463" t="s">
        <v>1055</v>
      </c>
      <c r="I15" s="1464" t="s">
        <v>1087</v>
      </c>
      <c r="J15" s="1465">
        <v>0.86458333333333337</v>
      </c>
      <c r="K15" s="11">
        <v>1</v>
      </c>
      <c r="L15" s="12" t="s">
        <v>4</v>
      </c>
      <c r="M15" s="13">
        <v>4</v>
      </c>
    </row>
    <row r="16" spans="1:13" ht="16.149999999999999" customHeight="1">
      <c r="A16" s="7">
        <f t="shared" si="1"/>
        <v>16</v>
      </c>
      <c r="B16" s="8" t="s">
        <v>0</v>
      </c>
      <c r="C16" s="660">
        <v>16</v>
      </c>
      <c r="D16" s="657" t="s">
        <v>1044</v>
      </c>
      <c r="E16" s="657" t="s">
        <v>21</v>
      </c>
      <c r="F16" s="658" t="s">
        <v>4</v>
      </c>
      <c r="G16" s="657" t="s">
        <v>1042</v>
      </c>
      <c r="H16" s="1463" t="s">
        <v>3</v>
      </c>
      <c r="I16" s="1464" t="s">
        <v>1086</v>
      </c>
      <c r="J16" s="1465">
        <v>0.84375</v>
      </c>
      <c r="K16" s="11">
        <v>5</v>
      </c>
      <c r="L16" s="12" t="s">
        <v>4</v>
      </c>
      <c r="M16" s="13">
        <v>1</v>
      </c>
    </row>
    <row r="17" spans="1:13" ht="16.149999999999999" customHeight="1">
      <c r="A17" s="7">
        <f t="shared" si="1"/>
        <v>17</v>
      </c>
      <c r="B17" s="8" t="s">
        <v>0</v>
      </c>
      <c r="C17" s="660">
        <v>17</v>
      </c>
      <c r="D17" s="655" t="s">
        <v>5</v>
      </c>
      <c r="E17" s="655" t="s">
        <v>9</v>
      </c>
      <c r="F17" s="656" t="s">
        <v>4</v>
      </c>
      <c r="G17" s="655" t="s">
        <v>2</v>
      </c>
      <c r="H17" s="1463" t="s">
        <v>3</v>
      </c>
      <c r="I17" s="1464" t="s">
        <v>1086</v>
      </c>
      <c r="J17" s="1465">
        <v>0.90625</v>
      </c>
      <c r="K17" s="11">
        <v>6</v>
      </c>
      <c r="L17" s="12" t="s">
        <v>4</v>
      </c>
      <c r="M17" s="13">
        <v>2</v>
      </c>
    </row>
    <row r="18" spans="1:13" ht="16.149999999999999" customHeight="1">
      <c r="A18" s="7">
        <f t="shared" si="1"/>
        <v>18</v>
      </c>
      <c r="B18" s="8" t="s">
        <v>0</v>
      </c>
      <c r="C18" s="660">
        <v>18</v>
      </c>
      <c r="D18" s="655" t="s">
        <v>5</v>
      </c>
      <c r="E18" s="655" t="s">
        <v>1039</v>
      </c>
      <c r="F18" s="656" t="s">
        <v>4</v>
      </c>
      <c r="G18" s="655" t="s">
        <v>6</v>
      </c>
      <c r="H18" s="1463" t="s">
        <v>1058</v>
      </c>
      <c r="I18" s="1467" t="s">
        <v>1089</v>
      </c>
      <c r="J18" s="1465">
        <v>0.52083333333333337</v>
      </c>
      <c r="K18" s="11">
        <v>1</v>
      </c>
      <c r="L18" s="12" t="s">
        <v>4</v>
      </c>
      <c r="M18" s="13">
        <v>9</v>
      </c>
    </row>
    <row r="19" spans="1:13" ht="16.149999999999999" customHeight="1">
      <c r="A19" s="7">
        <f t="shared" si="1"/>
        <v>19</v>
      </c>
      <c r="B19" s="8" t="s">
        <v>0</v>
      </c>
      <c r="C19" s="660">
        <v>19</v>
      </c>
      <c r="D19" s="653" t="s">
        <v>1</v>
      </c>
      <c r="E19" s="653" t="s">
        <v>7</v>
      </c>
      <c r="F19" s="654" t="s">
        <v>4</v>
      </c>
      <c r="G19" s="653" t="s">
        <v>1035</v>
      </c>
      <c r="H19" s="1463" t="s">
        <v>1058</v>
      </c>
      <c r="I19" s="1464" t="s">
        <v>1089</v>
      </c>
      <c r="J19" s="1465">
        <v>0.63541666666666663</v>
      </c>
      <c r="K19" s="11">
        <v>4</v>
      </c>
      <c r="L19" s="12" t="s">
        <v>4</v>
      </c>
      <c r="M19" s="13">
        <v>2</v>
      </c>
    </row>
    <row r="20" spans="1:13" ht="16.149999999999999" customHeight="1">
      <c r="A20" s="7">
        <f t="shared" si="1"/>
        <v>20</v>
      </c>
      <c r="B20" s="8" t="s">
        <v>0</v>
      </c>
      <c r="C20" s="660">
        <v>20</v>
      </c>
      <c r="D20" s="653" t="s">
        <v>1</v>
      </c>
      <c r="E20" s="653" t="s">
        <v>10</v>
      </c>
      <c r="F20" s="654" t="s">
        <v>4</v>
      </c>
      <c r="G20" s="653" t="s">
        <v>14</v>
      </c>
      <c r="H20" s="1463" t="s">
        <v>1067</v>
      </c>
      <c r="I20" s="1464" t="s">
        <v>1085</v>
      </c>
      <c r="J20" s="1465">
        <v>0.52083333333333337</v>
      </c>
      <c r="K20" s="11">
        <v>2</v>
      </c>
      <c r="L20" s="15" t="s">
        <v>4</v>
      </c>
      <c r="M20" s="16">
        <v>6</v>
      </c>
    </row>
    <row r="21" spans="1:13" ht="16.149999999999999" customHeight="1">
      <c r="A21" s="7">
        <f t="shared" si="1"/>
        <v>21</v>
      </c>
      <c r="B21" s="8" t="s">
        <v>0</v>
      </c>
      <c r="C21" s="660">
        <v>21</v>
      </c>
      <c r="D21" s="659" t="s">
        <v>1043</v>
      </c>
      <c r="E21" s="651" t="s">
        <v>29</v>
      </c>
      <c r="F21" s="652" t="s">
        <v>4</v>
      </c>
      <c r="G21" s="651" t="s">
        <v>42</v>
      </c>
      <c r="H21" s="1463" t="s">
        <v>1067</v>
      </c>
      <c r="I21" s="1464" t="s">
        <v>1085</v>
      </c>
      <c r="J21" s="1465">
        <v>0.63541666666666663</v>
      </c>
      <c r="K21" s="11">
        <v>4</v>
      </c>
      <c r="L21" s="12" t="s">
        <v>4</v>
      </c>
      <c r="M21" s="13">
        <v>3</v>
      </c>
    </row>
    <row r="22" spans="1:13" ht="16.149999999999999" customHeight="1">
      <c r="A22" s="7">
        <f t="shared" si="1"/>
        <v>22</v>
      </c>
      <c r="B22" s="8" t="s">
        <v>0</v>
      </c>
      <c r="C22" s="660">
        <v>22</v>
      </c>
      <c r="D22" s="655" t="s">
        <v>5</v>
      </c>
      <c r="E22" s="655" t="s">
        <v>8</v>
      </c>
      <c r="F22" s="656" t="s">
        <v>4</v>
      </c>
      <c r="G22" s="655" t="s">
        <v>12</v>
      </c>
      <c r="H22" s="1463" t="s">
        <v>1067</v>
      </c>
      <c r="I22" s="1464" t="s">
        <v>1085</v>
      </c>
      <c r="J22" s="1465">
        <v>0.69791666666666663</v>
      </c>
      <c r="K22" s="11">
        <v>1</v>
      </c>
      <c r="L22" s="12" t="s">
        <v>4</v>
      </c>
      <c r="M22" s="13">
        <v>1</v>
      </c>
    </row>
    <row r="23" spans="1:13" ht="16.149999999999999" customHeight="1">
      <c r="A23" s="7">
        <f t="shared" si="1"/>
        <v>23</v>
      </c>
      <c r="B23" s="8" t="s">
        <v>0</v>
      </c>
      <c r="C23" s="660">
        <v>23</v>
      </c>
      <c r="D23" s="659" t="s">
        <v>1043</v>
      </c>
      <c r="E23" s="651" t="s">
        <v>24</v>
      </c>
      <c r="F23" s="652" t="s">
        <v>4</v>
      </c>
      <c r="G23" s="651" t="s">
        <v>40</v>
      </c>
      <c r="H23" s="1463" t="s">
        <v>1067</v>
      </c>
      <c r="I23" s="1464" t="s">
        <v>1085</v>
      </c>
      <c r="J23" s="1465">
        <v>0.82291666666666663</v>
      </c>
      <c r="K23" s="11">
        <v>2</v>
      </c>
      <c r="L23" s="12" t="s">
        <v>4</v>
      </c>
      <c r="M23" s="13">
        <v>5</v>
      </c>
    </row>
    <row r="24" spans="1:13" ht="16.149999999999999" customHeight="1">
      <c r="A24" s="7">
        <f t="shared" si="1"/>
        <v>24</v>
      </c>
      <c r="B24" s="8" t="s">
        <v>0</v>
      </c>
      <c r="C24" s="660">
        <v>24</v>
      </c>
      <c r="D24" s="653" t="s">
        <v>1</v>
      </c>
      <c r="E24" s="653" t="s">
        <v>27</v>
      </c>
      <c r="F24" s="654" t="s">
        <v>4</v>
      </c>
      <c r="G24" s="653" t="s">
        <v>15</v>
      </c>
      <c r="H24" s="1463" t="s">
        <v>1046</v>
      </c>
      <c r="I24" s="1464" t="s">
        <v>1090</v>
      </c>
      <c r="J24" s="1465">
        <v>0.83333333333333337</v>
      </c>
      <c r="K24" s="11">
        <v>3</v>
      </c>
      <c r="L24" s="12" t="s">
        <v>4</v>
      </c>
      <c r="M24" s="13">
        <v>4</v>
      </c>
    </row>
    <row r="25" spans="1:13" ht="16.149999999999999" customHeight="1">
      <c r="A25" s="7">
        <f t="shared" si="1"/>
        <v>25</v>
      </c>
      <c r="B25" s="8" t="s">
        <v>0</v>
      </c>
      <c r="C25" s="660">
        <v>25</v>
      </c>
      <c r="D25" s="659" t="s">
        <v>1043</v>
      </c>
      <c r="E25" s="651" t="s">
        <v>13</v>
      </c>
      <c r="F25" s="652" t="s">
        <v>4</v>
      </c>
      <c r="G25" s="651" t="s">
        <v>26</v>
      </c>
      <c r="H25" s="1463" t="s">
        <v>1045</v>
      </c>
      <c r="I25" s="1467" t="s">
        <v>1092</v>
      </c>
      <c r="J25" s="1465">
        <v>0.84375</v>
      </c>
      <c r="K25" s="11">
        <v>4</v>
      </c>
      <c r="L25" s="12" t="s">
        <v>4</v>
      </c>
      <c r="M25" s="13">
        <v>8</v>
      </c>
    </row>
    <row r="26" spans="1:13" ht="16.149999999999999" customHeight="1">
      <c r="A26" s="7">
        <f t="shared" si="1"/>
        <v>26</v>
      </c>
      <c r="B26" s="8" t="s">
        <v>0</v>
      </c>
      <c r="C26" s="660">
        <v>26</v>
      </c>
      <c r="D26" s="657" t="s">
        <v>1044</v>
      </c>
      <c r="E26" s="657" t="s">
        <v>43</v>
      </c>
      <c r="F26" s="658" t="s">
        <v>4</v>
      </c>
      <c r="G26" s="657" t="s">
        <v>1040</v>
      </c>
      <c r="H26" s="1463" t="s">
        <v>1056</v>
      </c>
      <c r="I26" s="1467" t="s">
        <v>1091</v>
      </c>
      <c r="J26" s="1465">
        <v>0.88541666666666663</v>
      </c>
      <c r="K26" s="11">
        <v>2</v>
      </c>
      <c r="L26" s="12" t="s">
        <v>4</v>
      </c>
      <c r="M26" s="13">
        <v>5</v>
      </c>
    </row>
    <row r="27" spans="1:13" ht="16.149999999999999" customHeight="1">
      <c r="A27" s="7">
        <f t="shared" si="1"/>
        <v>27</v>
      </c>
      <c r="B27" s="8" t="s">
        <v>0</v>
      </c>
      <c r="C27" s="660">
        <v>27</v>
      </c>
      <c r="D27" s="655" t="s">
        <v>5</v>
      </c>
      <c r="E27" s="655" t="s">
        <v>2</v>
      </c>
      <c r="F27" s="656" t="s">
        <v>4</v>
      </c>
      <c r="G27" s="655" t="s">
        <v>18</v>
      </c>
      <c r="H27" s="1463" t="s">
        <v>3</v>
      </c>
      <c r="I27" s="1464" t="s">
        <v>1093</v>
      </c>
      <c r="J27" s="1465">
        <v>0.84375</v>
      </c>
      <c r="K27" s="11">
        <v>3</v>
      </c>
      <c r="L27" s="12" t="s">
        <v>4</v>
      </c>
      <c r="M27" s="13">
        <v>4</v>
      </c>
    </row>
    <row r="28" spans="1:13" ht="16.149999999999999" customHeight="1">
      <c r="A28" s="7">
        <f t="shared" si="1"/>
        <v>28</v>
      </c>
      <c r="B28" s="8" t="s">
        <v>0</v>
      </c>
      <c r="C28" s="660">
        <v>28</v>
      </c>
      <c r="D28" s="657" t="s">
        <v>1044</v>
      </c>
      <c r="E28" s="657" t="s">
        <v>1042</v>
      </c>
      <c r="F28" s="658" t="s">
        <v>4</v>
      </c>
      <c r="G28" s="657" t="s">
        <v>1041</v>
      </c>
      <c r="H28" s="1463" t="s">
        <v>1058</v>
      </c>
      <c r="I28" s="1469" t="s">
        <v>1095</v>
      </c>
      <c r="J28" s="1466">
        <v>0.39583333333333331</v>
      </c>
      <c r="K28" s="14">
        <v>10</v>
      </c>
      <c r="L28" s="15" t="s">
        <v>4</v>
      </c>
      <c r="M28" s="16">
        <v>3</v>
      </c>
    </row>
    <row r="29" spans="1:13" ht="16.149999999999999" customHeight="1">
      <c r="A29" s="7">
        <f t="shared" si="1"/>
        <v>29</v>
      </c>
      <c r="B29" s="8" t="s">
        <v>0</v>
      </c>
      <c r="C29" s="660">
        <v>29</v>
      </c>
      <c r="D29" s="653" t="s">
        <v>1</v>
      </c>
      <c r="E29" s="653" t="s">
        <v>1035</v>
      </c>
      <c r="F29" s="654" t="s">
        <v>4</v>
      </c>
      <c r="G29" s="653" t="s">
        <v>23</v>
      </c>
      <c r="H29" s="1470" t="s">
        <v>1058</v>
      </c>
      <c r="I29" s="1469" t="s">
        <v>1095</v>
      </c>
      <c r="J29" s="1466">
        <v>0.52083333333333337</v>
      </c>
      <c r="K29" s="11">
        <v>5</v>
      </c>
      <c r="L29" s="12" t="s">
        <v>4</v>
      </c>
      <c r="M29" s="13">
        <v>3</v>
      </c>
    </row>
    <row r="30" spans="1:13" ht="16.149999999999999" customHeight="1">
      <c r="A30" s="7">
        <f t="shared" si="1"/>
        <v>30</v>
      </c>
      <c r="B30" s="8" t="s">
        <v>0</v>
      </c>
      <c r="C30" s="660">
        <v>30</v>
      </c>
      <c r="D30" s="655" t="s">
        <v>5</v>
      </c>
      <c r="E30" s="655" t="s">
        <v>9</v>
      </c>
      <c r="F30" s="656" t="s">
        <v>4</v>
      </c>
      <c r="G30" s="655" t="s">
        <v>8</v>
      </c>
      <c r="H30" s="1463" t="s">
        <v>1058</v>
      </c>
      <c r="I30" s="1464" t="s">
        <v>1095</v>
      </c>
      <c r="J30" s="1465">
        <v>0.63541666666666663</v>
      </c>
      <c r="K30" s="11">
        <v>5</v>
      </c>
      <c r="L30" s="12" t="s">
        <v>4</v>
      </c>
      <c r="M30" s="13">
        <v>3</v>
      </c>
    </row>
    <row r="31" spans="1:13" ht="16.149999999999999" customHeight="1">
      <c r="A31" s="7">
        <f t="shared" si="1"/>
        <v>31</v>
      </c>
      <c r="B31" s="8" t="s">
        <v>0</v>
      </c>
      <c r="C31" s="660">
        <v>31</v>
      </c>
      <c r="D31" s="657" t="s">
        <v>1044</v>
      </c>
      <c r="E31" s="657" t="s">
        <v>1101</v>
      </c>
      <c r="F31" s="658" t="s">
        <v>4</v>
      </c>
      <c r="G31" s="657" t="s">
        <v>17</v>
      </c>
      <c r="H31" s="1463" t="s">
        <v>1058</v>
      </c>
      <c r="I31" s="1464" t="s">
        <v>1095</v>
      </c>
      <c r="J31" s="1465">
        <v>0.69791666666666663</v>
      </c>
      <c r="K31" s="14">
        <v>5</v>
      </c>
      <c r="L31" s="12" t="s">
        <v>4</v>
      </c>
      <c r="M31" s="13">
        <v>0</v>
      </c>
    </row>
    <row r="32" spans="1:13" ht="16.149999999999999" customHeight="1">
      <c r="A32" s="7">
        <f t="shared" si="1"/>
        <v>32</v>
      </c>
      <c r="B32" s="8" t="s">
        <v>0</v>
      </c>
      <c r="C32" s="660">
        <v>32</v>
      </c>
      <c r="D32" s="657" t="s">
        <v>1044</v>
      </c>
      <c r="E32" s="657" t="s">
        <v>21</v>
      </c>
      <c r="F32" s="658" t="s">
        <v>4</v>
      </c>
      <c r="G32" s="657" t="s">
        <v>19</v>
      </c>
      <c r="H32" s="1463" t="s">
        <v>1067</v>
      </c>
      <c r="I32" s="1464" t="s">
        <v>1094</v>
      </c>
      <c r="J32" s="1465">
        <v>0.72916666666666663</v>
      </c>
      <c r="K32" s="11">
        <v>9</v>
      </c>
      <c r="L32" s="12" t="s">
        <v>4</v>
      </c>
      <c r="M32" s="13">
        <v>3</v>
      </c>
    </row>
    <row r="33" spans="1:15" ht="16.149999999999999" customHeight="1">
      <c r="A33" s="7">
        <f t="shared" si="1"/>
        <v>33</v>
      </c>
      <c r="B33" s="8" t="s">
        <v>0</v>
      </c>
      <c r="C33" s="660">
        <v>33</v>
      </c>
      <c r="D33" s="659" t="s">
        <v>1043</v>
      </c>
      <c r="E33" s="651" t="s">
        <v>1057</v>
      </c>
      <c r="F33" s="652" t="s">
        <v>4</v>
      </c>
      <c r="G33" s="651" t="s">
        <v>24</v>
      </c>
      <c r="H33" s="1463" t="s">
        <v>1067</v>
      </c>
      <c r="I33" s="1464" t="s">
        <v>1094</v>
      </c>
      <c r="J33" s="1465">
        <v>0.85416666666666663</v>
      </c>
      <c r="K33" s="11">
        <v>0</v>
      </c>
      <c r="L33" s="15" t="s">
        <v>4</v>
      </c>
      <c r="M33" s="16">
        <v>8</v>
      </c>
    </row>
    <row r="34" spans="1:15" ht="16.149999999999999" customHeight="1">
      <c r="A34" s="7">
        <f t="shared" si="1"/>
        <v>34</v>
      </c>
      <c r="B34" s="8" t="s">
        <v>0</v>
      </c>
      <c r="C34" s="660">
        <v>34</v>
      </c>
      <c r="D34" s="659" t="s">
        <v>1043</v>
      </c>
      <c r="E34" s="651" t="s">
        <v>40</v>
      </c>
      <c r="F34" s="652" t="s">
        <v>4</v>
      </c>
      <c r="G34" s="651" t="s">
        <v>29</v>
      </c>
      <c r="H34" s="1463" t="s">
        <v>1046</v>
      </c>
      <c r="I34" s="1464" t="s">
        <v>1097</v>
      </c>
      <c r="J34" s="1465">
        <v>0.83333333333333337</v>
      </c>
      <c r="K34" s="11">
        <v>13</v>
      </c>
      <c r="L34" s="12" t="s">
        <v>4</v>
      </c>
      <c r="M34" s="13">
        <v>3</v>
      </c>
    </row>
    <row r="35" spans="1:15" ht="16.149999999999999" customHeight="1">
      <c r="A35" s="7">
        <f t="shared" si="1"/>
        <v>35</v>
      </c>
      <c r="B35" s="8" t="s">
        <v>0</v>
      </c>
      <c r="C35" s="660">
        <v>35</v>
      </c>
      <c r="D35" s="655" t="s">
        <v>5</v>
      </c>
      <c r="E35" s="655" t="s">
        <v>1039</v>
      </c>
      <c r="F35" s="656" t="s">
        <v>4</v>
      </c>
      <c r="G35" s="655" t="s">
        <v>20</v>
      </c>
      <c r="H35" s="1463" t="s">
        <v>1056</v>
      </c>
      <c r="I35" s="1464" t="s">
        <v>1096</v>
      </c>
      <c r="J35" s="1465">
        <v>0.86458333333333337</v>
      </c>
      <c r="K35" s="11">
        <v>6</v>
      </c>
      <c r="L35" s="12" t="s">
        <v>4</v>
      </c>
      <c r="M35" s="13">
        <v>4</v>
      </c>
    </row>
    <row r="36" spans="1:15" ht="16.149999999999999" customHeight="1">
      <c r="A36" s="7">
        <f t="shared" si="1"/>
        <v>36</v>
      </c>
      <c r="B36" s="8" t="s">
        <v>0</v>
      </c>
      <c r="C36" s="660">
        <v>36</v>
      </c>
      <c r="D36" s="653" t="s">
        <v>1</v>
      </c>
      <c r="E36" s="653" t="s">
        <v>15</v>
      </c>
      <c r="F36" s="654" t="s">
        <v>4</v>
      </c>
      <c r="G36" s="653" t="s">
        <v>1021</v>
      </c>
      <c r="H36" s="1463" t="s">
        <v>1055</v>
      </c>
      <c r="I36" s="1471">
        <v>0.79861111111111116</v>
      </c>
      <c r="J36" s="1466">
        <v>0.86458333333333337</v>
      </c>
      <c r="K36" s="11">
        <v>4</v>
      </c>
      <c r="L36" s="15" t="s">
        <v>4</v>
      </c>
      <c r="M36" s="16">
        <v>6</v>
      </c>
    </row>
    <row r="37" spans="1:15" ht="16.149999999999999" customHeight="1">
      <c r="A37" s="7">
        <f t="shared" si="1"/>
        <v>37</v>
      </c>
      <c r="B37" s="8" t="s">
        <v>0</v>
      </c>
      <c r="C37" s="660">
        <v>37</v>
      </c>
      <c r="D37" s="653" t="s">
        <v>1</v>
      </c>
      <c r="E37" s="653" t="s">
        <v>14</v>
      </c>
      <c r="F37" s="654" t="s">
        <v>4</v>
      </c>
      <c r="G37" s="653" t="s">
        <v>23</v>
      </c>
      <c r="H37" s="1463" t="s">
        <v>3</v>
      </c>
      <c r="I37" s="1464" t="s">
        <v>1098</v>
      </c>
      <c r="J37" s="1465">
        <v>0.88541666666666663</v>
      </c>
      <c r="K37" s="14">
        <v>6</v>
      </c>
      <c r="L37" s="12" t="s">
        <v>4</v>
      </c>
      <c r="M37" s="13">
        <v>6</v>
      </c>
    </row>
    <row r="38" spans="1:15" ht="16.149999999999999" customHeight="1">
      <c r="A38" s="7">
        <f t="shared" si="1"/>
        <v>38</v>
      </c>
      <c r="B38" s="8" t="s">
        <v>0</v>
      </c>
      <c r="C38" s="660">
        <v>38</v>
      </c>
      <c r="D38" s="657" t="s">
        <v>1044</v>
      </c>
      <c r="E38" s="657" t="s">
        <v>17</v>
      </c>
      <c r="F38" s="658" t="s">
        <v>4</v>
      </c>
      <c r="G38" s="657" t="s">
        <v>1041</v>
      </c>
      <c r="H38" s="1472" t="s">
        <v>1058</v>
      </c>
      <c r="I38" s="1473" t="s">
        <v>1099</v>
      </c>
      <c r="J38" s="1465">
        <v>0.63541666666666663</v>
      </c>
      <c r="K38" s="11">
        <v>2</v>
      </c>
      <c r="L38" s="12" t="s">
        <v>4</v>
      </c>
      <c r="M38" s="13">
        <v>4</v>
      </c>
    </row>
    <row r="39" spans="1:15" ht="16.149999999999999" customHeight="1">
      <c r="A39" s="7">
        <f t="shared" si="1"/>
        <v>39</v>
      </c>
      <c r="B39" s="8" t="s">
        <v>0</v>
      </c>
      <c r="C39" s="660">
        <v>39</v>
      </c>
      <c r="D39" s="657" t="s">
        <v>1044</v>
      </c>
      <c r="E39" s="657" t="s">
        <v>43</v>
      </c>
      <c r="F39" s="658" t="s">
        <v>4</v>
      </c>
      <c r="G39" s="657" t="s">
        <v>21</v>
      </c>
      <c r="H39" s="1463" t="s">
        <v>1058</v>
      </c>
      <c r="I39" s="1464" t="s">
        <v>1099</v>
      </c>
      <c r="J39" s="1465">
        <v>0.80208333333333337</v>
      </c>
      <c r="K39" s="14">
        <v>3</v>
      </c>
      <c r="L39" s="15" t="s">
        <v>4</v>
      </c>
      <c r="M39" s="16">
        <v>3</v>
      </c>
    </row>
    <row r="40" spans="1:15" ht="16.149999999999999" customHeight="1">
      <c r="A40" s="7">
        <f t="shared" si="1"/>
        <v>40</v>
      </c>
      <c r="B40" s="8" t="s">
        <v>0</v>
      </c>
      <c r="C40" s="660">
        <v>40</v>
      </c>
      <c r="D40" s="655" t="s">
        <v>5</v>
      </c>
      <c r="E40" s="655" t="s">
        <v>6</v>
      </c>
      <c r="F40" s="656" t="s">
        <v>4</v>
      </c>
      <c r="G40" s="655" t="s">
        <v>12</v>
      </c>
      <c r="H40" s="1463" t="s">
        <v>1058</v>
      </c>
      <c r="I40" s="1464" t="s">
        <v>1099</v>
      </c>
      <c r="J40" s="1465">
        <v>0.86458333333333337</v>
      </c>
      <c r="K40" s="11">
        <v>5</v>
      </c>
      <c r="L40" s="15" t="s">
        <v>4</v>
      </c>
      <c r="M40" s="16">
        <v>5</v>
      </c>
    </row>
    <row r="41" spans="1:15" ht="16.149999999999999" customHeight="1">
      <c r="A41" s="7">
        <f t="shared" si="1"/>
        <v>41</v>
      </c>
      <c r="B41" s="8" t="s">
        <v>0</v>
      </c>
      <c r="C41" s="660">
        <v>41</v>
      </c>
      <c r="D41" s="657" t="s">
        <v>1044</v>
      </c>
      <c r="E41" s="657" t="s">
        <v>1042</v>
      </c>
      <c r="F41" s="658" t="s">
        <v>4</v>
      </c>
      <c r="G41" s="657" t="s">
        <v>1101</v>
      </c>
      <c r="H41" s="1463" t="s">
        <v>1067</v>
      </c>
      <c r="I41" s="1469" t="s">
        <v>1100</v>
      </c>
      <c r="J41" s="1466">
        <v>0.39583333333333331</v>
      </c>
      <c r="K41" s="11">
        <v>1</v>
      </c>
      <c r="L41" s="15" t="s">
        <v>4</v>
      </c>
      <c r="M41" s="1312">
        <v>4</v>
      </c>
      <c r="N41"/>
      <c r="O41"/>
    </row>
    <row r="42" spans="1:15" ht="16.149999999999999" customHeight="1">
      <c r="A42" s="7">
        <f t="shared" si="1"/>
        <v>42</v>
      </c>
      <c r="B42" s="8" t="s">
        <v>0</v>
      </c>
      <c r="C42" s="660">
        <v>42</v>
      </c>
      <c r="D42" s="657" t="s">
        <v>1044</v>
      </c>
      <c r="E42" s="657" t="s">
        <v>1040</v>
      </c>
      <c r="F42" s="658" t="s">
        <v>4</v>
      </c>
      <c r="G42" s="657" t="s">
        <v>19</v>
      </c>
      <c r="H42" s="1463" t="s">
        <v>1067</v>
      </c>
      <c r="I42" s="1464" t="s">
        <v>1100</v>
      </c>
      <c r="J42" s="1465">
        <v>0.61458333333333337</v>
      </c>
      <c r="K42" s="11">
        <v>7</v>
      </c>
      <c r="L42" s="12" t="s">
        <v>4</v>
      </c>
      <c r="M42" s="22">
        <v>2</v>
      </c>
    </row>
    <row r="43" spans="1:15" ht="16.149999999999999" customHeight="1">
      <c r="A43" s="7">
        <f t="shared" si="1"/>
        <v>43</v>
      </c>
      <c r="B43" s="8" t="s">
        <v>0</v>
      </c>
      <c r="C43" s="660">
        <v>43</v>
      </c>
      <c r="D43" s="653" t="s">
        <v>1</v>
      </c>
      <c r="E43" s="653" t="s">
        <v>7</v>
      </c>
      <c r="F43" s="654" t="s">
        <v>4</v>
      </c>
      <c r="G43" s="653" t="s">
        <v>10</v>
      </c>
      <c r="H43" s="1463" t="s">
        <v>1067</v>
      </c>
      <c r="I43" s="1464" t="s">
        <v>1100</v>
      </c>
      <c r="J43" s="1465">
        <v>0.86458333333333337</v>
      </c>
      <c r="K43" s="11">
        <v>8</v>
      </c>
      <c r="L43" s="1310" t="s">
        <v>4</v>
      </c>
      <c r="M43" s="1311">
        <v>6</v>
      </c>
    </row>
    <row r="44" spans="1:15" ht="16.149999999999999" customHeight="1">
      <c r="A44" s="7">
        <f t="shared" si="1"/>
        <v>44</v>
      </c>
      <c r="B44" s="8" t="s">
        <v>0</v>
      </c>
      <c r="C44" s="660">
        <v>44</v>
      </c>
      <c r="D44" s="659" t="s">
        <v>1043</v>
      </c>
      <c r="E44" s="651" t="s">
        <v>24</v>
      </c>
      <c r="F44" s="652" t="s">
        <v>4</v>
      </c>
      <c r="G44" s="651" t="s">
        <v>13</v>
      </c>
      <c r="H44" s="1463" t="s">
        <v>1046</v>
      </c>
      <c r="I44" s="1469" t="s">
        <v>1195</v>
      </c>
      <c r="J44" s="1466">
        <v>0.83333333333333337</v>
      </c>
      <c r="K44" s="14">
        <v>5</v>
      </c>
      <c r="L44" s="12" t="s">
        <v>4</v>
      </c>
      <c r="M44" s="1313">
        <v>1</v>
      </c>
    </row>
    <row r="45" spans="1:15" ht="16.149999999999999" customHeight="1">
      <c r="A45" s="7">
        <f t="shared" si="1"/>
        <v>45</v>
      </c>
      <c r="B45" s="8" t="s">
        <v>0</v>
      </c>
      <c r="C45" s="660">
        <v>45</v>
      </c>
      <c r="D45" s="659" t="s">
        <v>1043</v>
      </c>
      <c r="E45" s="651" t="s">
        <v>40</v>
      </c>
      <c r="F45" s="652" t="s">
        <v>4</v>
      </c>
      <c r="G45" s="651" t="s">
        <v>26</v>
      </c>
      <c r="H45" s="1463" t="s">
        <v>1045</v>
      </c>
      <c r="I45" s="1464" t="s">
        <v>1193</v>
      </c>
      <c r="J45" s="1465">
        <v>0.84375</v>
      </c>
      <c r="K45" s="14">
        <v>7</v>
      </c>
      <c r="L45" s="12" t="s">
        <v>4</v>
      </c>
      <c r="M45" s="13">
        <v>4</v>
      </c>
    </row>
    <row r="46" spans="1:15" ht="16.149999999999999" customHeight="1">
      <c r="A46" s="7">
        <f t="shared" si="1"/>
        <v>46</v>
      </c>
      <c r="B46" s="8" t="s">
        <v>0</v>
      </c>
      <c r="C46" s="660">
        <v>46</v>
      </c>
      <c r="D46" s="655" t="s">
        <v>5</v>
      </c>
      <c r="E46" s="655" t="s">
        <v>20</v>
      </c>
      <c r="F46" s="656" t="s">
        <v>4</v>
      </c>
      <c r="G46" s="655" t="s">
        <v>18</v>
      </c>
      <c r="H46" s="1463" t="s">
        <v>1056</v>
      </c>
      <c r="I46" s="1464" t="s">
        <v>1191</v>
      </c>
      <c r="J46" s="1465">
        <v>0.84375</v>
      </c>
      <c r="K46" s="11">
        <v>3</v>
      </c>
      <c r="L46" s="12" t="s">
        <v>4</v>
      </c>
      <c r="M46" s="13">
        <v>10</v>
      </c>
    </row>
    <row r="47" spans="1:15" ht="16.149999999999999" customHeight="1">
      <c r="A47" s="7">
        <f t="shared" si="1"/>
        <v>47</v>
      </c>
      <c r="B47" s="8" t="s">
        <v>0</v>
      </c>
      <c r="C47" s="660">
        <v>47</v>
      </c>
      <c r="D47" s="659" t="s">
        <v>1043</v>
      </c>
      <c r="E47" s="651" t="s">
        <v>1057</v>
      </c>
      <c r="F47" s="652" t="s">
        <v>4</v>
      </c>
      <c r="G47" s="651" t="s">
        <v>42</v>
      </c>
      <c r="H47" s="1463" t="s">
        <v>1055</v>
      </c>
      <c r="I47" s="1464" t="s">
        <v>1192</v>
      </c>
      <c r="J47" s="1465">
        <v>0.86458333333333337</v>
      </c>
      <c r="K47" s="11">
        <v>5</v>
      </c>
      <c r="L47" s="12" t="s">
        <v>4</v>
      </c>
      <c r="M47" s="13">
        <v>3</v>
      </c>
    </row>
    <row r="48" spans="1:15" ht="16.149999999999999" customHeight="1">
      <c r="A48" s="7">
        <f t="shared" si="1"/>
        <v>48</v>
      </c>
      <c r="B48" s="8" t="s">
        <v>0</v>
      </c>
      <c r="C48" s="660">
        <v>48</v>
      </c>
      <c r="D48" s="655" t="s">
        <v>5</v>
      </c>
      <c r="E48" s="655" t="s">
        <v>2</v>
      </c>
      <c r="F48" s="656" t="s">
        <v>4</v>
      </c>
      <c r="G48" s="655" t="s">
        <v>6</v>
      </c>
      <c r="H48" s="1463" t="s">
        <v>3</v>
      </c>
      <c r="I48" s="1464" t="s">
        <v>1190</v>
      </c>
      <c r="J48" s="1465">
        <v>0.84375</v>
      </c>
      <c r="K48" s="11">
        <v>4</v>
      </c>
      <c r="L48" s="12" t="s">
        <v>4</v>
      </c>
      <c r="M48" s="13">
        <v>5</v>
      </c>
    </row>
    <row r="49" spans="1:13" ht="16.149999999999999" customHeight="1">
      <c r="A49" s="7">
        <f t="shared" si="1"/>
        <v>49</v>
      </c>
      <c r="B49" s="8" t="s">
        <v>0</v>
      </c>
      <c r="C49" s="660">
        <v>49</v>
      </c>
      <c r="D49" s="653" t="s">
        <v>1</v>
      </c>
      <c r="E49" s="653" t="s">
        <v>10</v>
      </c>
      <c r="F49" s="654" t="s">
        <v>4</v>
      </c>
      <c r="G49" s="653" t="s">
        <v>27</v>
      </c>
      <c r="H49" s="1463" t="s">
        <v>3</v>
      </c>
      <c r="I49" s="1469" t="s">
        <v>1190</v>
      </c>
      <c r="J49" s="1466">
        <v>0.90625</v>
      </c>
      <c r="K49" s="14">
        <v>5</v>
      </c>
      <c r="L49" s="12" t="s">
        <v>4</v>
      </c>
      <c r="M49" s="13">
        <v>2</v>
      </c>
    </row>
    <row r="50" spans="1:13" ht="16.149999999999999" customHeight="1">
      <c r="A50" s="7">
        <f t="shared" si="1"/>
        <v>50</v>
      </c>
      <c r="B50" s="8" t="s">
        <v>0</v>
      </c>
      <c r="C50" s="660">
        <v>50</v>
      </c>
      <c r="D50" s="657" t="s">
        <v>1044</v>
      </c>
      <c r="E50" s="657" t="s">
        <v>1040</v>
      </c>
      <c r="F50" s="658" t="s">
        <v>4</v>
      </c>
      <c r="G50" s="657" t="s">
        <v>1042</v>
      </c>
      <c r="H50" s="1463" t="s">
        <v>1058</v>
      </c>
      <c r="I50" s="1464" t="s">
        <v>1197</v>
      </c>
      <c r="J50" s="1465">
        <v>0.52083333333333337</v>
      </c>
      <c r="K50" s="11">
        <v>6</v>
      </c>
      <c r="L50" s="12" t="s">
        <v>4</v>
      </c>
      <c r="M50" s="13">
        <v>2</v>
      </c>
    </row>
    <row r="51" spans="1:13" ht="16.149999999999999" customHeight="1">
      <c r="A51" s="7">
        <f t="shared" si="1"/>
        <v>51</v>
      </c>
      <c r="B51" s="8" t="s">
        <v>0</v>
      </c>
      <c r="C51" s="660">
        <v>51</v>
      </c>
      <c r="D51" s="653" t="s">
        <v>1</v>
      </c>
      <c r="E51" s="653" t="s">
        <v>14</v>
      </c>
      <c r="F51" s="654" t="s">
        <v>4</v>
      </c>
      <c r="G51" s="653" t="s">
        <v>15</v>
      </c>
      <c r="H51" s="1463" t="s">
        <v>1058</v>
      </c>
      <c r="I51" s="1468" t="s">
        <v>1197</v>
      </c>
      <c r="J51" s="1465">
        <v>0.63541666666666663</v>
      </c>
      <c r="K51" s="14">
        <v>4</v>
      </c>
      <c r="L51" s="12" t="s">
        <v>4</v>
      </c>
      <c r="M51" s="13">
        <v>2</v>
      </c>
    </row>
    <row r="52" spans="1:13" ht="16.149999999999999" customHeight="1">
      <c r="A52" s="7">
        <f t="shared" si="1"/>
        <v>52</v>
      </c>
      <c r="B52" s="8" t="s">
        <v>0</v>
      </c>
      <c r="C52" s="660">
        <v>52</v>
      </c>
      <c r="D52" s="655" t="s">
        <v>5</v>
      </c>
      <c r="E52" s="655" t="s">
        <v>18</v>
      </c>
      <c r="F52" s="656" t="s">
        <v>4</v>
      </c>
      <c r="G52" s="655" t="s">
        <v>8</v>
      </c>
      <c r="H52" s="1463" t="s">
        <v>1067</v>
      </c>
      <c r="I52" s="1469" t="s">
        <v>1194</v>
      </c>
      <c r="J52" s="1466">
        <v>0.52083333333333337</v>
      </c>
      <c r="K52" s="14">
        <v>9</v>
      </c>
      <c r="L52" s="15" t="s">
        <v>4</v>
      </c>
      <c r="M52" s="16">
        <v>3</v>
      </c>
    </row>
    <row r="53" spans="1:13" ht="16.149999999999999" customHeight="1">
      <c r="A53" s="7">
        <f t="shared" si="1"/>
        <v>53</v>
      </c>
      <c r="B53" s="8" t="s">
        <v>0</v>
      </c>
      <c r="C53" s="660">
        <v>53</v>
      </c>
      <c r="D53" s="657" t="s">
        <v>1044</v>
      </c>
      <c r="E53" s="657" t="s">
        <v>19</v>
      </c>
      <c r="F53" s="658" t="s">
        <v>4</v>
      </c>
      <c r="G53" s="657" t="s">
        <v>43</v>
      </c>
      <c r="H53" s="1463" t="s">
        <v>1067</v>
      </c>
      <c r="I53" s="1469" t="s">
        <v>1194</v>
      </c>
      <c r="J53" s="1466">
        <v>0.63541666666666663</v>
      </c>
      <c r="K53" s="11">
        <v>4</v>
      </c>
      <c r="L53" s="12" t="s">
        <v>4</v>
      </c>
      <c r="M53" s="13">
        <v>5</v>
      </c>
    </row>
    <row r="54" spans="1:13" ht="16.149999999999999" customHeight="1">
      <c r="A54" s="7">
        <f t="shared" si="1"/>
        <v>54</v>
      </c>
      <c r="B54" s="8" t="s">
        <v>0</v>
      </c>
      <c r="C54" s="660">
        <v>54</v>
      </c>
      <c r="D54" s="653" t="s">
        <v>1</v>
      </c>
      <c r="E54" s="653" t="s">
        <v>1021</v>
      </c>
      <c r="F54" s="654" t="s">
        <v>4</v>
      </c>
      <c r="G54" s="653" t="s">
        <v>7</v>
      </c>
      <c r="H54" s="1463" t="s">
        <v>1067</v>
      </c>
      <c r="I54" s="1464" t="s">
        <v>1194</v>
      </c>
      <c r="J54" s="1465">
        <v>0.69791666666666663</v>
      </c>
      <c r="K54" s="14">
        <v>7</v>
      </c>
      <c r="L54" s="12" t="s">
        <v>4</v>
      </c>
      <c r="M54" s="13">
        <v>4</v>
      </c>
    </row>
    <row r="55" spans="1:13" ht="16.149999999999999" customHeight="1">
      <c r="A55" s="7">
        <f t="shared" si="1"/>
        <v>55</v>
      </c>
      <c r="B55" s="8" t="s">
        <v>0</v>
      </c>
      <c r="C55" s="660">
        <v>55</v>
      </c>
      <c r="D55" s="659" t="s">
        <v>1043</v>
      </c>
      <c r="E55" s="651" t="s">
        <v>24</v>
      </c>
      <c r="F55" s="652" t="s">
        <v>4</v>
      </c>
      <c r="G55" s="651" t="s">
        <v>29</v>
      </c>
      <c r="H55" s="1463" t="s">
        <v>1067</v>
      </c>
      <c r="I55" s="1469" t="s">
        <v>1194</v>
      </c>
      <c r="J55" s="1465">
        <v>0.82291666666666663</v>
      </c>
      <c r="K55" s="11">
        <v>5</v>
      </c>
      <c r="L55" s="12" t="s">
        <v>4</v>
      </c>
      <c r="M55" s="13">
        <v>4</v>
      </c>
    </row>
    <row r="56" spans="1:13" ht="16.149999999999999" customHeight="1">
      <c r="A56" s="7">
        <f t="shared" si="1"/>
        <v>56</v>
      </c>
      <c r="B56" s="8" t="s">
        <v>0</v>
      </c>
      <c r="C56" s="660">
        <v>56</v>
      </c>
      <c r="D56" s="653" t="s">
        <v>1</v>
      </c>
      <c r="E56" s="653" t="s">
        <v>23</v>
      </c>
      <c r="F56" s="654" t="s">
        <v>4</v>
      </c>
      <c r="G56" s="653" t="s">
        <v>27</v>
      </c>
      <c r="H56" s="1463" t="s">
        <v>1046</v>
      </c>
      <c r="I56" s="1464" t="s">
        <v>1196</v>
      </c>
      <c r="J56" s="1465">
        <v>0.83333333333333337</v>
      </c>
      <c r="K56" s="11">
        <v>1</v>
      </c>
      <c r="L56" s="12" t="s">
        <v>4</v>
      </c>
      <c r="M56" s="13">
        <v>1</v>
      </c>
    </row>
    <row r="57" spans="1:13" ht="16.149999999999999" customHeight="1">
      <c r="A57" s="7">
        <f t="shared" si="1"/>
        <v>57</v>
      </c>
      <c r="B57" s="8" t="s">
        <v>0</v>
      </c>
      <c r="C57" s="660">
        <v>57</v>
      </c>
      <c r="D57" s="659" t="s">
        <v>1043</v>
      </c>
      <c r="E57" s="651" t="s">
        <v>26</v>
      </c>
      <c r="F57" s="652" t="s">
        <v>4</v>
      </c>
      <c r="G57" s="651" t="s">
        <v>1057</v>
      </c>
      <c r="H57" s="1463" t="s">
        <v>1045</v>
      </c>
      <c r="I57" s="1464" t="s">
        <v>1198</v>
      </c>
      <c r="J57" s="1465">
        <v>0.84375</v>
      </c>
      <c r="K57" s="11">
        <v>8</v>
      </c>
      <c r="L57" s="12" t="s">
        <v>4</v>
      </c>
      <c r="M57" s="13">
        <v>2</v>
      </c>
    </row>
    <row r="58" spans="1:13" ht="16.149999999999999" customHeight="1">
      <c r="A58" s="7">
        <f t="shared" si="1"/>
        <v>58</v>
      </c>
      <c r="B58" s="8" t="s">
        <v>0</v>
      </c>
      <c r="C58" s="660">
        <v>58</v>
      </c>
      <c r="D58" s="655" t="s">
        <v>5</v>
      </c>
      <c r="E58" s="655" t="s">
        <v>20</v>
      </c>
      <c r="F58" s="656" t="s">
        <v>4</v>
      </c>
      <c r="G58" s="655" t="s">
        <v>9</v>
      </c>
      <c r="H58" s="1463" t="s">
        <v>1056</v>
      </c>
      <c r="I58" s="1464" t="s">
        <v>1199</v>
      </c>
      <c r="J58" s="1465">
        <v>0.88541666666666663</v>
      </c>
      <c r="K58" s="11">
        <v>3</v>
      </c>
      <c r="L58" s="12" t="s">
        <v>4</v>
      </c>
      <c r="M58" s="13">
        <v>1</v>
      </c>
    </row>
    <row r="59" spans="1:13" ht="16.149999999999999" customHeight="1">
      <c r="A59" s="7">
        <f t="shared" si="1"/>
        <v>59</v>
      </c>
      <c r="B59" s="8" t="s">
        <v>0</v>
      </c>
      <c r="C59" s="660">
        <v>59</v>
      </c>
      <c r="D59" s="659" t="s">
        <v>1043</v>
      </c>
      <c r="E59" s="651" t="s">
        <v>42</v>
      </c>
      <c r="F59" s="652" t="s">
        <v>4</v>
      </c>
      <c r="G59" s="651" t="s">
        <v>13</v>
      </c>
      <c r="H59" s="1463" t="s">
        <v>1055</v>
      </c>
      <c r="I59" s="1464" t="s">
        <v>1200</v>
      </c>
      <c r="J59" s="1465">
        <v>0.86458333333333337</v>
      </c>
      <c r="K59" s="11">
        <v>4</v>
      </c>
      <c r="L59" s="12" t="s">
        <v>4</v>
      </c>
      <c r="M59" s="13">
        <v>13</v>
      </c>
    </row>
    <row r="60" spans="1:13" ht="16.149999999999999" customHeight="1">
      <c r="A60" s="7">
        <f t="shared" si="1"/>
        <v>60</v>
      </c>
      <c r="B60" s="8" t="s">
        <v>0</v>
      </c>
      <c r="C60" s="660">
        <v>60</v>
      </c>
      <c r="D60" s="657" t="s">
        <v>1044</v>
      </c>
      <c r="E60" s="657" t="s">
        <v>1041</v>
      </c>
      <c r="F60" s="658" t="s">
        <v>4</v>
      </c>
      <c r="G60" s="657" t="s">
        <v>1101</v>
      </c>
      <c r="H60" s="1463" t="s">
        <v>3</v>
      </c>
      <c r="I60" s="1464" t="s">
        <v>1201</v>
      </c>
      <c r="J60" s="1465">
        <v>0.84375</v>
      </c>
      <c r="K60" s="11">
        <v>1</v>
      </c>
      <c r="L60" s="15" t="s">
        <v>4</v>
      </c>
      <c r="M60" s="16">
        <v>5</v>
      </c>
    </row>
    <row r="61" spans="1:13" ht="16.149999999999999" customHeight="1">
      <c r="A61" s="7">
        <f t="shared" si="1"/>
        <v>61</v>
      </c>
      <c r="B61" s="8" t="s">
        <v>0</v>
      </c>
      <c r="C61" s="660">
        <v>61</v>
      </c>
      <c r="D61" s="655" t="s">
        <v>5</v>
      </c>
      <c r="E61" s="655" t="s">
        <v>1039</v>
      </c>
      <c r="F61" s="656" t="s">
        <v>4</v>
      </c>
      <c r="G61" s="655" t="s">
        <v>2</v>
      </c>
      <c r="H61" s="1463" t="s">
        <v>3</v>
      </c>
      <c r="I61" s="1464" t="s">
        <v>1201</v>
      </c>
      <c r="J61" s="1465">
        <v>0.90625</v>
      </c>
      <c r="K61" s="11">
        <v>4</v>
      </c>
      <c r="L61" s="12" t="s">
        <v>4</v>
      </c>
      <c r="M61" s="13">
        <v>5</v>
      </c>
    </row>
    <row r="62" spans="1:13" ht="16.149999999999999" customHeight="1">
      <c r="A62" s="7">
        <f t="shared" si="1"/>
        <v>62</v>
      </c>
      <c r="B62" s="8" t="s">
        <v>0</v>
      </c>
      <c r="C62" s="660">
        <v>62</v>
      </c>
      <c r="D62" s="653" t="s">
        <v>1</v>
      </c>
      <c r="E62" s="653" t="s">
        <v>1035</v>
      </c>
      <c r="F62" s="654" t="s">
        <v>4</v>
      </c>
      <c r="G62" s="653" t="s">
        <v>10</v>
      </c>
      <c r="H62" s="1463" t="s">
        <v>1058</v>
      </c>
      <c r="I62" s="1464" t="s">
        <v>1202</v>
      </c>
      <c r="J62" s="1465">
        <v>0.52083333333333337</v>
      </c>
      <c r="K62" s="11">
        <v>5</v>
      </c>
      <c r="L62" s="12" t="s">
        <v>4</v>
      </c>
      <c r="M62" s="13">
        <v>4</v>
      </c>
    </row>
    <row r="63" spans="1:13" ht="16.149999999999999" customHeight="1">
      <c r="A63" s="7">
        <f t="shared" si="1"/>
        <v>63</v>
      </c>
      <c r="B63" s="8" t="s">
        <v>0</v>
      </c>
      <c r="C63" s="660">
        <v>63</v>
      </c>
      <c r="D63" s="655" t="s">
        <v>5</v>
      </c>
      <c r="E63" s="655" t="s">
        <v>6</v>
      </c>
      <c r="F63" s="656" t="s">
        <v>4</v>
      </c>
      <c r="G63" s="655" t="s">
        <v>9</v>
      </c>
      <c r="H63" s="1463" t="s">
        <v>1058</v>
      </c>
      <c r="I63" s="1469" t="s">
        <v>1202</v>
      </c>
      <c r="J63" s="1466">
        <v>0.75</v>
      </c>
      <c r="K63" s="14">
        <v>3</v>
      </c>
      <c r="L63" s="15" t="s">
        <v>4</v>
      </c>
      <c r="M63" s="16">
        <v>7</v>
      </c>
    </row>
    <row r="64" spans="1:13" ht="16.149999999999999" customHeight="1">
      <c r="A64" s="7">
        <f t="shared" si="1"/>
        <v>64</v>
      </c>
      <c r="B64" s="8" t="s">
        <v>0</v>
      </c>
      <c r="C64" s="660">
        <v>64</v>
      </c>
      <c r="D64" s="657" t="s">
        <v>1044</v>
      </c>
      <c r="E64" s="657" t="s">
        <v>1040</v>
      </c>
      <c r="F64" s="658" t="s">
        <v>4</v>
      </c>
      <c r="G64" s="657" t="s">
        <v>21</v>
      </c>
      <c r="H64" s="1463" t="s">
        <v>1058</v>
      </c>
      <c r="I64" s="1464" t="s">
        <v>1202</v>
      </c>
      <c r="J64" s="1465">
        <v>0.8125</v>
      </c>
      <c r="K64" s="14">
        <v>3</v>
      </c>
      <c r="L64" s="15" t="s">
        <v>4</v>
      </c>
      <c r="M64" s="16">
        <v>9</v>
      </c>
    </row>
    <row r="65" spans="1:23" ht="16.149999999999999" customHeight="1">
      <c r="A65" s="7">
        <f t="shared" si="1"/>
        <v>65</v>
      </c>
      <c r="B65" s="8" t="s">
        <v>0</v>
      </c>
      <c r="C65" s="660">
        <v>65</v>
      </c>
      <c r="D65" s="657" t="s">
        <v>1044</v>
      </c>
      <c r="E65" s="657" t="s">
        <v>17</v>
      </c>
      <c r="F65" s="658" t="s">
        <v>4</v>
      </c>
      <c r="G65" s="657" t="s">
        <v>19</v>
      </c>
      <c r="H65" s="1463" t="s">
        <v>1058</v>
      </c>
      <c r="I65" s="1464" t="s">
        <v>1202</v>
      </c>
      <c r="J65" s="1465">
        <v>0.875</v>
      </c>
      <c r="K65" s="11">
        <v>5</v>
      </c>
      <c r="L65" s="12" t="s">
        <v>4</v>
      </c>
      <c r="M65" s="13">
        <v>6</v>
      </c>
    </row>
    <row r="66" spans="1:23" ht="16.149999999999999" customHeight="1">
      <c r="A66" s="7">
        <f t="shared" ref="A66:A129" si="2">C66</f>
        <v>66</v>
      </c>
      <c r="B66" s="8" t="s">
        <v>0</v>
      </c>
      <c r="C66" s="660">
        <v>66</v>
      </c>
      <c r="D66" s="653" t="s">
        <v>1</v>
      </c>
      <c r="E66" s="653" t="s">
        <v>7</v>
      </c>
      <c r="F66" s="654" t="s">
        <v>4</v>
      </c>
      <c r="G66" s="653" t="s">
        <v>14</v>
      </c>
      <c r="H66" s="1463" t="s">
        <v>1067</v>
      </c>
      <c r="I66" s="1469" t="s">
        <v>1203</v>
      </c>
      <c r="J66" s="1466">
        <v>0.45833333333333331</v>
      </c>
      <c r="K66" s="11">
        <v>4</v>
      </c>
      <c r="L66" s="12" t="s">
        <v>4</v>
      </c>
      <c r="M66" s="13">
        <v>4</v>
      </c>
    </row>
    <row r="67" spans="1:23" ht="16.149999999999999" customHeight="1">
      <c r="A67" s="7">
        <f t="shared" si="2"/>
        <v>67</v>
      </c>
      <c r="B67" s="8" t="s">
        <v>0</v>
      </c>
      <c r="C67" s="660">
        <v>67</v>
      </c>
      <c r="D67" s="653" t="s">
        <v>1</v>
      </c>
      <c r="E67" s="653" t="s">
        <v>15</v>
      </c>
      <c r="F67" s="654" t="s">
        <v>4</v>
      </c>
      <c r="G67" s="653" t="s">
        <v>23</v>
      </c>
      <c r="H67" s="1463" t="s">
        <v>1067</v>
      </c>
      <c r="I67" s="1464" t="s">
        <v>1203</v>
      </c>
      <c r="J67" s="1465">
        <v>0.52083333333333337</v>
      </c>
      <c r="K67" s="14">
        <v>2</v>
      </c>
      <c r="L67" s="15" t="s">
        <v>4</v>
      </c>
      <c r="M67" s="16">
        <v>2</v>
      </c>
    </row>
    <row r="68" spans="1:23" ht="16.149999999999999" customHeight="1">
      <c r="A68" s="7">
        <f t="shared" si="2"/>
        <v>68</v>
      </c>
      <c r="B68" s="8" t="s">
        <v>0</v>
      </c>
      <c r="C68" s="660">
        <v>68</v>
      </c>
      <c r="D68" s="659" t="s">
        <v>1043</v>
      </c>
      <c r="E68" s="651" t="s">
        <v>1057</v>
      </c>
      <c r="F68" s="652" t="s">
        <v>4</v>
      </c>
      <c r="G68" s="651" t="s">
        <v>29</v>
      </c>
      <c r="H68" s="1463" t="s">
        <v>1067</v>
      </c>
      <c r="I68" s="1464" t="s">
        <v>1203</v>
      </c>
      <c r="J68" s="1465">
        <v>0.8125</v>
      </c>
      <c r="K68" s="11">
        <v>6</v>
      </c>
      <c r="L68" s="12" t="s">
        <v>4</v>
      </c>
      <c r="M68" s="13">
        <v>1</v>
      </c>
    </row>
    <row r="69" spans="1:23" ht="16.149999999999999" customHeight="1">
      <c r="A69" s="7">
        <f t="shared" si="2"/>
        <v>69</v>
      </c>
      <c r="B69" s="8" t="s">
        <v>0</v>
      </c>
      <c r="C69" s="660">
        <v>69</v>
      </c>
      <c r="D69" s="657" t="s">
        <v>1044</v>
      </c>
      <c r="E69" s="657" t="s">
        <v>1041</v>
      </c>
      <c r="F69" s="658" t="s">
        <v>4</v>
      </c>
      <c r="G69" s="657" t="s">
        <v>43</v>
      </c>
      <c r="H69" s="1463" t="s">
        <v>1046</v>
      </c>
      <c r="I69" s="1468" t="s">
        <v>1209</v>
      </c>
      <c r="J69" s="1465">
        <v>0.83333333333333337</v>
      </c>
      <c r="K69" s="11">
        <v>0</v>
      </c>
      <c r="L69" s="15" t="s">
        <v>4</v>
      </c>
      <c r="M69" s="16">
        <v>3</v>
      </c>
    </row>
    <row r="70" spans="1:23" ht="16.149999999999999" customHeight="1">
      <c r="A70" s="7">
        <f t="shared" si="2"/>
        <v>70</v>
      </c>
      <c r="B70" s="8" t="s">
        <v>0</v>
      </c>
      <c r="C70" s="660">
        <v>70</v>
      </c>
      <c r="D70" s="655" t="s">
        <v>5</v>
      </c>
      <c r="E70" s="655" t="s">
        <v>8</v>
      </c>
      <c r="F70" s="656" t="s">
        <v>4</v>
      </c>
      <c r="G70" s="655" t="s">
        <v>20</v>
      </c>
      <c r="H70" s="1463" t="s">
        <v>1045</v>
      </c>
      <c r="I70" s="1467" t="s">
        <v>1210</v>
      </c>
      <c r="J70" s="1465">
        <v>0.84375</v>
      </c>
      <c r="K70" s="11">
        <v>6</v>
      </c>
      <c r="L70" s="12" t="s">
        <v>4</v>
      </c>
      <c r="M70" s="13">
        <v>6</v>
      </c>
    </row>
    <row r="71" spans="1:23" ht="16.149999999999999" customHeight="1">
      <c r="A71" s="7">
        <f t="shared" si="2"/>
        <v>71</v>
      </c>
      <c r="B71" s="8" t="s">
        <v>0</v>
      </c>
      <c r="C71" s="660">
        <v>71</v>
      </c>
      <c r="D71" s="653" t="s">
        <v>1</v>
      </c>
      <c r="E71" s="653" t="s">
        <v>27</v>
      </c>
      <c r="F71" s="654" t="s">
        <v>4</v>
      </c>
      <c r="G71" s="653" t="s">
        <v>1035</v>
      </c>
      <c r="H71" s="1463" t="s">
        <v>1056</v>
      </c>
      <c r="I71" s="1464" t="s">
        <v>1211</v>
      </c>
      <c r="J71" s="1465">
        <v>0.875</v>
      </c>
      <c r="K71" s="11">
        <v>2</v>
      </c>
      <c r="L71" s="12" t="s">
        <v>4</v>
      </c>
      <c r="M71" s="13">
        <v>4</v>
      </c>
    </row>
    <row r="72" spans="1:23" ht="16.149999999999999" customHeight="1">
      <c r="A72" s="7">
        <f t="shared" si="2"/>
        <v>72</v>
      </c>
      <c r="B72" s="8" t="s">
        <v>0</v>
      </c>
      <c r="C72" s="660">
        <v>72</v>
      </c>
      <c r="D72" s="659" t="s">
        <v>1043</v>
      </c>
      <c r="E72" s="651" t="s">
        <v>24</v>
      </c>
      <c r="F72" s="652" t="s">
        <v>4</v>
      </c>
      <c r="G72" s="651" t="s">
        <v>42</v>
      </c>
      <c r="H72" s="1463" t="s">
        <v>1055</v>
      </c>
      <c r="I72" s="1469" t="s">
        <v>1208</v>
      </c>
      <c r="J72" s="1465">
        <v>0.86458333333333337</v>
      </c>
      <c r="K72" s="14">
        <v>14</v>
      </c>
      <c r="L72" s="15" t="s">
        <v>4</v>
      </c>
      <c r="M72" s="16">
        <v>2</v>
      </c>
    </row>
    <row r="73" spans="1:23" ht="16.149999999999999" customHeight="1">
      <c r="A73" s="7">
        <f t="shared" si="2"/>
        <v>73</v>
      </c>
      <c r="B73" s="8" t="s">
        <v>0</v>
      </c>
      <c r="C73" s="660">
        <v>73</v>
      </c>
      <c r="D73" s="659" t="s">
        <v>1043</v>
      </c>
      <c r="E73" s="651" t="s">
        <v>29</v>
      </c>
      <c r="F73" s="652" t="s">
        <v>4</v>
      </c>
      <c r="G73" s="651" t="s">
        <v>13</v>
      </c>
      <c r="H73" s="1463" t="s">
        <v>3</v>
      </c>
      <c r="I73" s="1464" t="s">
        <v>1206</v>
      </c>
      <c r="J73" s="1465">
        <v>0.84375</v>
      </c>
      <c r="K73" s="11">
        <v>5</v>
      </c>
      <c r="L73" s="12" t="s">
        <v>4</v>
      </c>
      <c r="M73" s="13" t="s">
        <v>1289</v>
      </c>
    </row>
    <row r="74" spans="1:23" ht="16.149999999999999" customHeight="1">
      <c r="A74" s="7">
        <f t="shared" si="2"/>
        <v>74</v>
      </c>
      <c r="B74" s="8" t="s">
        <v>0</v>
      </c>
      <c r="C74" s="660">
        <v>74</v>
      </c>
      <c r="D74" s="655" t="s">
        <v>5</v>
      </c>
      <c r="E74" s="655" t="s">
        <v>2</v>
      </c>
      <c r="F74" s="656" t="s">
        <v>4</v>
      </c>
      <c r="G74" s="655" t="s">
        <v>20</v>
      </c>
      <c r="H74" s="1463" t="s">
        <v>3</v>
      </c>
      <c r="I74" s="1464" t="s">
        <v>1206</v>
      </c>
      <c r="J74" s="1465">
        <v>0.90625</v>
      </c>
      <c r="K74" s="11">
        <v>1</v>
      </c>
      <c r="L74" s="12" t="s">
        <v>4</v>
      </c>
      <c r="M74" s="13">
        <v>5</v>
      </c>
      <c r="W74" s="17"/>
    </row>
    <row r="75" spans="1:23" ht="16.149999999999999" customHeight="1">
      <c r="A75" s="7">
        <f t="shared" si="2"/>
        <v>75</v>
      </c>
      <c r="B75" s="8" t="s">
        <v>0</v>
      </c>
      <c r="C75" s="660">
        <v>75</v>
      </c>
      <c r="D75" s="657" t="s">
        <v>1044</v>
      </c>
      <c r="E75" s="657" t="s">
        <v>1101</v>
      </c>
      <c r="F75" s="658" t="s">
        <v>4</v>
      </c>
      <c r="G75" s="657" t="s">
        <v>1040</v>
      </c>
      <c r="H75" s="1463" t="s">
        <v>1058</v>
      </c>
      <c r="I75" s="1464" t="s">
        <v>1212</v>
      </c>
      <c r="J75" s="1465">
        <v>0.52083333333333337</v>
      </c>
      <c r="K75" s="11">
        <v>2</v>
      </c>
      <c r="L75" s="12" t="s">
        <v>4</v>
      </c>
      <c r="M75" s="13">
        <v>11</v>
      </c>
    </row>
    <row r="76" spans="1:23" ht="16.149999999999999" customHeight="1">
      <c r="A76" s="7">
        <f t="shared" si="2"/>
        <v>76</v>
      </c>
      <c r="B76" s="8" t="s">
        <v>0</v>
      </c>
      <c r="C76" s="660">
        <v>76</v>
      </c>
      <c r="D76" s="655" t="s">
        <v>5</v>
      </c>
      <c r="E76" s="655" t="s">
        <v>12</v>
      </c>
      <c r="F76" s="656" t="s">
        <v>4</v>
      </c>
      <c r="G76" s="655" t="s">
        <v>18</v>
      </c>
      <c r="H76" s="1463" t="s">
        <v>1058</v>
      </c>
      <c r="I76" s="1464" t="s">
        <v>1212</v>
      </c>
      <c r="J76" s="1465">
        <v>0.63541666666666663</v>
      </c>
      <c r="K76" s="11">
        <v>9</v>
      </c>
      <c r="L76" s="12" t="s">
        <v>4</v>
      </c>
      <c r="M76" s="13">
        <v>4</v>
      </c>
    </row>
    <row r="77" spans="1:23" ht="16.149999999999999" customHeight="1">
      <c r="A77" s="7">
        <f t="shared" si="2"/>
        <v>77</v>
      </c>
      <c r="B77" s="8" t="s">
        <v>0</v>
      </c>
      <c r="C77" s="660">
        <v>77</v>
      </c>
      <c r="D77" s="653" t="s">
        <v>1</v>
      </c>
      <c r="E77" s="653" t="s">
        <v>15</v>
      </c>
      <c r="F77" s="654" t="s">
        <v>4</v>
      </c>
      <c r="G77" s="653" t="s">
        <v>10</v>
      </c>
      <c r="H77" s="1463" t="s">
        <v>1067</v>
      </c>
      <c r="I77" s="1467" t="s">
        <v>1207</v>
      </c>
      <c r="J77" s="1465">
        <v>0.5</v>
      </c>
      <c r="K77" s="11">
        <v>2</v>
      </c>
      <c r="L77" s="12" t="s">
        <v>4</v>
      </c>
      <c r="M77" s="13">
        <v>6</v>
      </c>
    </row>
    <row r="78" spans="1:23" ht="16.149999999999999" customHeight="1">
      <c r="A78" s="7">
        <f t="shared" si="2"/>
        <v>78</v>
      </c>
      <c r="B78" s="8" t="s">
        <v>0</v>
      </c>
      <c r="C78" s="660">
        <v>78</v>
      </c>
      <c r="D78" s="659" t="s">
        <v>1043</v>
      </c>
      <c r="E78" s="651" t="s">
        <v>1057</v>
      </c>
      <c r="F78" s="652" t="s">
        <v>4</v>
      </c>
      <c r="G78" s="651" t="s">
        <v>40</v>
      </c>
      <c r="H78" s="1463" t="s">
        <v>1067</v>
      </c>
      <c r="I78" s="1464" t="s">
        <v>1207</v>
      </c>
      <c r="J78" s="1465">
        <v>0.61458333333333337</v>
      </c>
      <c r="K78" s="11">
        <v>3</v>
      </c>
      <c r="L78" s="12" t="s">
        <v>4</v>
      </c>
      <c r="M78" s="13">
        <v>8</v>
      </c>
    </row>
    <row r="79" spans="1:23" ht="16.149999999999999" customHeight="1">
      <c r="A79" s="7">
        <f t="shared" si="2"/>
        <v>79</v>
      </c>
      <c r="B79" s="8" t="s">
        <v>0</v>
      </c>
      <c r="C79" s="660">
        <v>79</v>
      </c>
      <c r="D79" s="653" t="s">
        <v>1</v>
      </c>
      <c r="E79" s="653" t="s">
        <v>1021</v>
      </c>
      <c r="F79" s="654" t="s">
        <v>4</v>
      </c>
      <c r="G79" s="653" t="s">
        <v>14</v>
      </c>
      <c r="H79" s="1463" t="s">
        <v>1067</v>
      </c>
      <c r="I79" s="1464" t="s">
        <v>1207</v>
      </c>
      <c r="J79" s="1465">
        <v>0.86458333333333337</v>
      </c>
      <c r="K79" s="11">
        <v>3</v>
      </c>
      <c r="L79" s="12" t="s">
        <v>4</v>
      </c>
      <c r="M79" s="13">
        <v>1</v>
      </c>
    </row>
    <row r="80" spans="1:23" ht="16.149999999999999" customHeight="1">
      <c r="A80" s="7">
        <f t="shared" si="2"/>
        <v>80</v>
      </c>
      <c r="B80" s="8" t="s">
        <v>0</v>
      </c>
      <c r="C80" s="660">
        <v>80</v>
      </c>
      <c r="D80" s="657" t="s">
        <v>1044</v>
      </c>
      <c r="E80" s="657" t="s">
        <v>43</v>
      </c>
      <c r="F80" s="658" t="s">
        <v>4</v>
      </c>
      <c r="G80" s="657" t="s">
        <v>17</v>
      </c>
      <c r="H80" s="1463" t="s">
        <v>1046</v>
      </c>
      <c r="I80" s="1464" t="s">
        <v>1213</v>
      </c>
      <c r="J80" s="1465">
        <v>0.83333333333333337</v>
      </c>
      <c r="K80" s="11">
        <v>1</v>
      </c>
      <c r="L80" s="12" t="s">
        <v>4</v>
      </c>
      <c r="M80" s="13">
        <v>3</v>
      </c>
    </row>
    <row r="81" spans="1:13" ht="16.149999999999999" customHeight="1">
      <c r="A81" s="7">
        <f t="shared" si="2"/>
        <v>81</v>
      </c>
      <c r="B81" s="8" t="s">
        <v>0</v>
      </c>
      <c r="C81" s="660">
        <v>81</v>
      </c>
      <c r="D81" s="659" t="s">
        <v>1043</v>
      </c>
      <c r="E81" s="651" t="s">
        <v>26</v>
      </c>
      <c r="F81" s="652" t="s">
        <v>4</v>
      </c>
      <c r="G81" s="651" t="s">
        <v>24</v>
      </c>
      <c r="H81" s="1463" t="s">
        <v>1045</v>
      </c>
      <c r="I81" s="1469" t="s">
        <v>1204</v>
      </c>
      <c r="J81" s="1466">
        <v>0.84375</v>
      </c>
      <c r="K81" s="14">
        <v>2</v>
      </c>
      <c r="L81" s="15" t="s">
        <v>4</v>
      </c>
      <c r="M81" s="16">
        <v>8</v>
      </c>
    </row>
    <row r="82" spans="1:13" ht="16.149999999999999" customHeight="1">
      <c r="A82" s="7">
        <f t="shared" si="2"/>
        <v>82</v>
      </c>
      <c r="B82" s="8" t="s">
        <v>0</v>
      </c>
      <c r="C82" s="660">
        <v>82</v>
      </c>
      <c r="D82" s="655" t="s">
        <v>5</v>
      </c>
      <c r="E82" s="655" t="s">
        <v>9</v>
      </c>
      <c r="F82" s="656" t="s">
        <v>4</v>
      </c>
      <c r="G82" s="655" t="s">
        <v>1039</v>
      </c>
      <c r="H82" s="1463" t="s">
        <v>1056</v>
      </c>
      <c r="I82" s="1464" t="s">
        <v>1214</v>
      </c>
      <c r="J82" s="1465">
        <v>0.875</v>
      </c>
      <c r="K82" s="14">
        <v>7</v>
      </c>
      <c r="L82" s="12" t="s">
        <v>4</v>
      </c>
      <c r="M82" s="13">
        <v>2</v>
      </c>
    </row>
    <row r="83" spans="1:13" ht="16.149999999999999" customHeight="1">
      <c r="A83" s="7">
        <f t="shared" si="2"/>
        <v>83</v>
      </c>
      <c r="B83" s="8" t="s">
        <v>0</v>
      </c>
      <c r="C83" s="660">
        <v>83</v>
      </c>
      <c r="D83" s="657" t="s">
        <v>1044</v>
      </c>
      <c r="E83" s="657" t="s">
        <v>1041</v>
      </c>
      <c r="F83" s="658" t="s">
        <v>4</v>
      </c>
      <c r="G83" s="657" t="s">
        <v>21</v>
      </c>
      <c r="H83" s="1463" t="s">
        <v>1055</v>
      </c>
      <c r="I83" s="1464" t="s">
        <v>1219</v>
      </c>
      <c r="J83" s="1465">
        <v>0.86458333333333337</v>
      </c>
      <c r="K83" s="11">
        <v>0</v>
      </c>
      <c r="L83" s="15" t="s">
        <v>4</v>
      </c>
      <c r="M83" s="16">
        <v>10</v>
      </c>
    </row>
    <row r="84" spans="1:13" ht="16.149999999999999" customHeight="1">
      <c r="A84" s="7">
        <f t="shared" si="2"/>
        <v>84</v>
      </c>
      <c r="B84" s="8" t="s">
        <v>0</v>
      </c>
      <c r="C84" s="660">
        <v>84</v>
      </c>
      <c r="D84" s="653" t="s">
        <v>1</v>
      </c>
      <c r="E84" s="653" t="s">
        <v>7</v>
      </c>
      <c r="F84" s="654" t="s">
        <v>4</v>
      </c>
      <c r="G84" s="653" t="s">
        <v>27</v>
      </c>
      <c r="H84" s="1463" t="s">
        <v>3</v>
      </c>
      <c r="I84" s="1464" t="s">
        <v>1215</v>
      </c>
      <c r="J84" s="1466">
        <v>0.79166666666666663</v>
      </c>
      <c r="K84" s="11">
        <v>11</v>
      </c>
      <c r="L84" s="12" t="s">
        <v>4</v>
      </c>
      <c r="M84" s="13">
        <v>4</v>
      </c>
    </row>
    <row r="85" spans="1:13" ht="16.149999999999999" customHeight="1">
      <c r="A85" s="7">
        <f t="shared" si="2"/>
        <v>85</v>
      </c>
      <c r="B85" s="8" t="s">
        <v>0</v>
      </c>
      <c r="C85" s="660">
        <v>85</v>
      </c>
      <c r="D85" s="653" t="s">
        <v>1</v>
      </c>
      <c r="E85" s="653" t="s">
        <v>1035</v>
      </c>
      <c r="F85" s="654" t="s">
        <v>4</v>
      </c>
      <c r="G85" s="653" t="s">
        <v>15</v>
      </c>
      <c r="H85" s="1463" t="s">
        <v>1058</v>
      </c>
      <c r="I85" s="1464" t="s">
        <v>1217</v>
      </c>
      <c r="J85" s="1465">
        <v>0.63541666666666663</v>
      </c>
      <c r="K85" s="11">
        <v>5</v>
      </c>
      <c r="L85" s="12" t="s">
        <v>4</v>
      </c>
      <c r="M85" s="13">
        <v>5</v>
      </c>
    </row>
    <row r="86" spans="1:13" ht="16.149999999999999" customHeight="1">
      <c r="A86" s="7">
        <f t="shared" si="2"/>
        <v>86</v>
      </c>
      <c r="B86" s="8" t="s">
        <v>0</v>
      </c>
      <c r="C86" s="660">
        <v>86</v>
      </c>
      <c r="D86" s="655" t="s">
        <v>5</v>
      </c>
      <c r="E86" s="655" t="s">
        <v>9</v>
      </c>
      <c r="F86" s="656" t="s">
        <v>4</v>
      </c>
      <c r="G86" s="655" t="s">
        <v>18</v>
      </c>
      <c r="H86" s="1463" t="s">
        <v>1058</v>
      </c>
      <c r="I86" s="1468" t="s">
        <v>1217</v>
      </c>
      <c r="J86" s="1465">
        <v>0.75</v>
      </c>
      <c r="K86" s="12" t="s">
        <v>1314</v>
      </c>
      <c r="L86" s="12" t="s">
        <v>4</v>
      </c>
      <c r="M86" s="13">
        <v>0</v>
      </c>
    </row>
    <row r="87" spans="1:13" ht="16.149999999999999" customHeight="1">
      <c r="A87" s="7">
        <f t="shared" si="2"/>
        <v>87</v>
      </c>
      <c r="B87" s="8" t="s">
        <v>0</v>
      </c>
      <c r="C87" s="660">
        <v>87</v>
      </c>
      <c r="D87" s="657" t="s">
        <v>1044</v>
      </c>
      <c r="E87" s="657" t="s">
        <v>1271</v>
      </c>
      <c r="F87" s="658" t="s">
        <v>4</v>
      </c>
      <c r="G87" s="657" t="s">
        <v>19</v>
      </c>
      <c r="H87" s="1463" t="s">
        <v>1058</v>
      </c>
      <c r="I87" s="1464" t="s">
        <v>1217</v>
      </c>
      <c r="J87" s="1466">
        <v>0.8125</v>
      </c>
      <c r="K87" s="11">
        <v>6</v>
      </c>
      <c r="L87" s="12" t="s">
        <v>4</v>
      </c>
      <c r="M87" s="13">
        <v>9</v>
      </c>
    </row>
    <row r="88" spans="1:13" ht="16.149999999999999" customHeight="1">
      <c r="A88" s="7">
        <f t="shared" si="2"/>
        <v>88</v>
      </c>
      <c r="B88" s="8" t="s">
        <v>0</v>
      </c>
      <c r="C88" s="660">
        <v>88</v>
      </c>
      <c r="D88" s="657" t="s">
        <v>1044</v>
      </c>
      <c r="E88" s="657" t="s">
        <v>1040</v>
      </c>
      <c r="F88" s="658" t="s">
        <v>4</v>
      </c>
      <c r="G88" s="657" t="s">
        <v>17</v>
      </c>
      <c r="H88" s="1463" t="s">
        <v>1058</v>
      </c>
      <c r="I88" s="1469" t="s">
        <v>1217</v>
      </c>
      <c r="J88" s="1466">
        <v>0.875</v>
      </c>
      <c r="K88" s="11">
        <v>3</v>
      </c>
      <c r="L88" s="15" t="s">
        <v>4</v>
      </c>
      <c r="M88" s="16">
        <v>1</v>
      </c>
    </row>
    <row r="89" spans="1:13" ht="16.149999999999999" customHeight="1">
      <c r="A89" s="7">
        <f t="shared" si="2"/>
        <v>89</v>
      </c>
      <c r="B89" s="8" t="s">
        <v>0</v>
      </c>
      <c r="C89" s="660">
        <v>89</v>
      </c>
      <c r="D89" s="655" t="s">
        <v>5</v>
      </c>
      <c r="E89" s="655" t="s">
        <v>8</v>
      </c>
      <c r="F89" s="656" t="s">
        <v>4</v>
      </c>
      <c r="G89" s="655" t="s">
        <v>6</v>
      </c>
      <c r="H89" s="1463" t="s">
        <v>1067</v>
      </c>
      <c r="I89" s="1467" t="s">
        <v>1216</v>
      </c>
      <c r="J89" s="1465">
        <v>0.61458333333333337</v>
      </c>
      <c r="K89" s="11">
        <v>6</v>
      </c>
      <c r="L89" s="12" t="s">
        <v>4</v>
      </c>
      <c r="M89" s="13">
        <v>2</v>
      </c>
    </row>
    <row r="90" spans="1:13" ht="16.149999999999999" customHeight="1">
      <c r="A90" s="7">
        <f t="shared" si="2"/>
        <v>90</v>
      </c>
      <c r="B90" s="8" t="s">
        <v>0</v>
      </c>
      <c r="C90" s="660">
        <v>90</v>
      </c>
      <c r="D90" s="653" t="s">
        <v>1</v>
      </c>
      <c r="E90" s="653" t="s">
        <v>1021</v>
      </c>
      <c r="F90" s="654" t="s">
        <v>4</v>
      </c>
      <c r="G90" s="653" t="s">
        <v>10</v>
      </c>
      <c r="H90" s="1463" t="s">
        <v>1067</v>
      </c>
      <c r="I90" s="1464" t="s">
        <v>1216</v>
      </c>
      <c r="J90" s="1465">
        <v>0.86458333333333337</v>
      </c>
      <c r="K90" s="11">
        <v>2</v>
      </c>
      <c r="L90" s="15" t="s">
        <v>4</v>
      </c>
      <c r="M90" s="16">
        <v>3</v>
      </c>
    </row>
    <row r="91" spans="1:13" ht="16.149999999999999" customHeight="1">
      <c r="A91" s="7">
        <f t="shared" si="2"/>
        <v>91</v>
      </c>
      <c r="B91" s="8" t="s">
        <v>0</v>
      </c>
      <c r="C91" s="660">
        <v>91</v>
      </c>
      <c r="D91" s="653" t="s">
        <v>1</v>
      </c>
      <c r="E91" s="653" t="s">
        <v>27</v>
      </c>
      <c r="F91" s="654" t="s">
        <v>4</v>
      </c>
      <c r="G91" s="653" t="s">
        <v>14</v>
      </c>
      <c r="H91" s="1463" t="s">
        <v>1046</v>
      </c>
      <c r="I91" s="1464" t="s">
        <v>1221</v>
      </c>
      <c r="J91" s="1465">
        <v>0.83333333333333337</v>
      </c>
      <c r="K91" s="11">
        <v>7</v>
      </c>
      <c r="L91" s="12" t="s">
        <v>4</v>
      </c>
      <c r="M91" s="13">
        <v>6</v>
      </c>
    </row>
    <row r="92" spans="1:13" ht="16.149999999999999" customHeight="1">
      <c r="A92" s="7">
        <f t="shared" si="2"/>
        <v>92</v>
      </c>
      <c r="B92" s="8" t="s">
        <v>0</v>
      </c>
      <c r="C92" s="660">
        <v>92</v>
      </c>
      <c r="D92" s="659" t="s">
        <v>1043</v>
      </c>
      <c r="E92" s="651" t="s">
        <v>42</v>
      </c>
      <c r="F92" s="652" t="s">
        <v>4</v>
      </c>
      <c r="G92" s="651" t="s">
        <v>26</v>
      </c>
      <c r="H92" s="1463" t="s">
        <v>1045</v>
      </c>
      <c r="I92" s="1469" t="s">
        <v>1205</v>
      </c>
      <c r="J92" s="1466">
        <v>0.84375</v>
      </c>
      <c r="K92" s="11">
        <v>3</v>
      </c>
      <c r="L92" s="12" t="s">
        <v>4</v>
      </c>
      <c r="M92" s="13">
        <v>4</v>
      </c>
    </row>
    <row r="93" spans="1:13" ht="16.149999999999999" customHeight="1">
      <c r="A93" s="7">
        <f t="shared" si="2"/>
        <v>93</v>
      </c>
      <c r="B93" s="8" t="s">
        <v>0</v>
      </c>
      <c r="C93" s="660">
        <v>93</v>
      </c>
      <c r="D93" s="657" t="s">
        <v>1044</v>
      </c>
      <c r="E93" s="657" t="s">
        <v>21</v>
      </c>
      <c r="F93" s="658" t="s">
        <v>4</v>
      </c>
      <c r="G93" s="657" t="s">
        <v>1101</v>
      </c>
      <c r="H93" s="1463" t="s">
        <v>1056</v>
      </c>
      <c r="I93" s="1464" t="s">
        <v>1222</v>
      </c>
      <c r="J93" s="1465">
        <v>0.88541666666666663</v>
      </c>
      <c r="K93" s="14">
        <v>2</v>
      </c>
      <c r="L93" s="12" t="s">
        <v>4</v>
      </c>
      <c r="M93" s="13">
        <v>3</v>
      </c>
    </row>
    <row r="94" spans="1:13" ht="16.149999999999999" customHeight="1">
      <c r="A94" s="7">
        <f t="shared" si="2"/>
        <v>94</v>
      </c>
      <c r="B94" s="8" t="s">
        <v>0</v>
      </c>
      <c r="C94" s="660">
        <v>94</v>
      </c>
      <c r="D94" s="655" t="s">
        <v>5</v>
      </c>
      <c r="E94" s="655" t="s">
        <v>18</v>
      </c>
      <c r="F94" s="656" t="s">
        <v>4</v>
      </c>
      <c r="G94" s="655" t="s">
        <v>6</v>
      </c>
      <c r="H94" s="1463" t="s">
        <v>1055</v>
      </c>
      <c r="I94" s="1464" t="s">
        <v>1223</v>
      </c>
      <c r="J94" s="1465">
        <v>0.86458333333333337</v>
      </c>
      <c r="K94" s="11">
        <v>6</v>
      </c>
      <c r="L94" s="12" t="s">
        <v>4</v>
      </c>
      <c r="M94" s="13">
        <v>4</v>
      </c>
    </row>
    <row r="95" spans="1:13" ht="16.149999999999999" customHeight="1">
      <c r="A95" s="7">
        <f t="shared" si="2"/>
        <v>95</v>
      </c>
      <c r="B95" s="8" t="s">
        <v>0</v>
      </c>
      <c r="C95" s="660">
        <v>95</v>
      </c>
      <c r="D95" s="655" t="s">
        <v>5</v>
      </c>
      <c r="E95" s="655" t="s">
        <v>12</v>
      </c>
      <c r="F95" s="656" t="s">
        <v>4</v>
      </c>
      <c r="G95" s="655" t="s">
        <v>2</v>
      </c>
      <c r="H95" s="1463" t="s">
        <v>3</v>
      </c>
      <c r="I95" s="1464" t="s">
        <v>1220</v>
      </c>
      <c r="J95" s="1465">
        <v>0.88541666666666663</v>
      </c>
      <c r="K95" s="14">
        <v>6</v>
      </c>
      <c r="L95" s="12" t="s">
        <v>4</v>
      </c>
      <c r="M95" s="13">
        <v>8</v>
      </c>
    </row>
    <row r="96" spans="1:13" ht="16.149999999999999" customHeight="1">
      <c r="A96" s="7">
        <f t="shared" si="2"/>
        <v>96</v>
      </c>
      <c r="B96" s="8" t="s">
        <v>0</v>
      </c>
      <c r="C96" s="660">
        <v>96</v>
      </c>
      <c r="D96" s="653" t="s">
        <v>1</v>
      </c>
      <c r="E96" s="653" t="s">
        <v>1035</v>
      </c>
      <c r="F96" s="654" t="s">
        <v>4</v>
      </c>
      <c r="G96" s="653" t="s">
        <v>1021</v>
      </c>
      <c r="H96" s="1463" t="s">
        <v>1058</v>
      </c>
      <c r="I96" s="1469" t="s">
        <v>1218</v>
      </c>
      <c r="J96" s="1466">
        <v>0.39583333333333331</v>
      </c>
      <c r="K96" s="14">
        <v>1</v>
      </c>
      <c r="L96" s="12" t="s">
        <v>4</v>
      </c>
      <c r="M96" s="13">
        <v>2</v>
      </c>
    </row>
    <row r="97" spans="1:20" ht="16.149999999999999" customHeight="1">
      <c r="A97" s="7">
        <f t="shared" si="2"/>
        <v>97</v>
      </c>
      <c r="B97" s="8" t="s">
        <v>0</v>
      </c>
      <c r="C97" s="660">
        <v>97</v>
      </c>
      <c r="D97" s="653" t="s">
        <v>1</v>
      </c>
      <c r="E97" s="653" t="s">
        <v>23</v>
      </c>
      <c r="F97" s="654" t="s">
        <v>4</v>
      </c>
      <c r="G97" s="653" t="s">
        <v>10</v>
      </c>
      <c r="H97" s="1463" t="s">
        <v>1058</v>
      </c>
      <c r="I97" s="1464" t="s">
        <v>1218</v>
      </c>
      <c r="J97" s="1465">
        <v>0.45833333333333331</v>
      </c>
      <c r="K97" s="11">
        <v>5</v>
      </c>
      <c r="L97" s="12" t="s">
        <v>4</v>
      </c>
      <c r="M97" s="13">
        <v>11</v>
      </c>
    </row>
    <row r="98" spans="1:20" ht="16.149999999999999" customHeight="1">
      <c r="A98" s="7">
        <f t="shared" si="2"/>
        <v>98</v>
      </c>
      <c r="B98" s="8" t="s">
        <v>0</v>
      </c>
      <c r="C98" s="660">
        <v>98</v>
      </c>
      <c r="D98" s="1288" t="s">
        <v>1295</v>
      </c>
      <c r="E98" s="1288" t="s">
        <v>42</v>
      </c>
      <c r="F98" s="1288" t="s">
        <v>4</v>
      </c>
      <c r="G98" s="1288" t="s">
        <v>1057</v>
      </c>
      <c r="H98" s="1463" t="s">
        <v>1058</v>
      </c>
      <c r="I98" s="1464" t="s">
        <v>1218</v>
      </c>
      <c r="J98" s="1465">
        <v>0.52083333333333337</v>
      </c>
      <c r="K98" s="11">
        <v>4</v>
      </c>
      <c r="L98" s="12" t="s">
        <v>4</v>
      </c>
      <c r="M98" s="13">
        <v>3</v>
      </c>
      <c r="T98" s="4"/>
    </row>
    <row r="99" spans="1:20" ht="16.149999999999999" customHeight="1">
      <c r="A99" s="7">
        <f t="shared" si="2"/>
        <v>99</v>
      </c>
      <c r="B99" s="8" t="s">
        <v>0</v>
      </c>
      <c r="C99" s="660">
        <v>99</v>
      </c>
      <c r="D99" s="657" t="s">
        <v>1044</v>
      </c>
      <c r="E99" s="657" t="s">
        <v>19</v>
      </c>
      <c r="F99" s="658" t="s">
        <v>4</v>
      </c>
      <c r="G99" s="657" t="s">
        <v>1041</v>
      </c>
      <c r="H99" s="1463" t="s">
        <v>1058</v>
      </c>
      <c r="I99" s="1464" t="s">
        <v>1218</v>
      </c>
      <c r="J99" s="1465">
        <v>0.75</v>
      </c>
      <c r="K99" s="11">
        <v>2</v>
      </c>
      <c r="L99" s="12" t="s">
        <v>4</v>
      </c>
      <c r="M99" s="13">
        <v>4</v>
      </c>
    </row>
    <row r="100" spans="1:20" ht="16.149999999999999" customHeight="1">
      <c r="A100" s="7">
        <f t="shared" si="2"/>
        <v>100</v>
      </c>
      <c r="B100" s="8" t="s">
        <v>0</v>
      </c>
      <c r="C100" s="660">
        <v>100</v>
      </c>
      <c r="D100" s="657" t="s">
        <v>1044</v>
      </c>
      <c r="E100" s="657" t="s">
        <v>1042</v>
      </c>
      <c r="F100" s="658" t="s">
        <v>4</v>
      </c>
      <c r="G100" s="657" t="s">
        <v>43</v>
      </c>
      <c r="H100" s="1463" t="s">
        <v>1058</v>
      </c>
      <c r="I100" s="1464" t="s">
        <v>1218</v>
      </c>
      <c r="J100" s="1465">
        <v>0.8125</v>
      </c>
      <c r="K100" s="11">
        <v>5</v>
      </c>
      <c r="L100" s="12" t="s">
        <v>4</v>
      </c>
      <c r="M100" s="13">
        <v>1</v>
      </c>
    </row>
    <row r="101" spans="1:20" ht="16.149999999999999" customHeight="1">
      <c r="A101" s="7">
        <f t="shared" si="2"/>
        <v>101</v>
      </c>
      <c r="B101" s="8" t="s">
        <v>0</v>
      </c>
      <c r="C101" s="660">
        <v>101</v>
      </c>
      <c r="D101" s="1289" t="s">
        <v>1296</v>
      </c>
      <c r="E101" s="1289" t="s">
        <v>29</v>
      </c>
      <c r="F101" s="1289" t="s">
        <v>4</v>
      </c>
      <c r="G101" s="1289" t="s">
        <v>9</v>
      </c>
      <c r="H101" s="1463" t="s">
        <v>1058</v>
      </c>
      <c r="I101" s="1464" t="s">
        <v>1218</v>
      </c>
      <c r="J101" s="1465">
        <v>0.875</v>
      </c>
      <c r="K101" s="11">
        <v>4</v>
      </c>
      <c r="L101" s="12" t="s">
        <v>4</v>
      </c>
      <c r="M101" s="13">
        <v>3</v>
      </c>
    </row>
    <row r="102" spans="1:20" ht="16.149999999999999" customHeight="1">
      <c r="A102" s="7">
        <f t="shared" si="2"/>
        <v>102</v>
      </c>
      <c r="B102" s="8" t="s">
        <v>0</v>
      </c>
      <c r="C102" s="660">
        <v>102</v>
      </c>
      <c r="D102" s="655" t="s">
        <v>5</v>
      </c>
      <c r="E102" s="655" t="s">
        <v>12</v>
      </c>
      <c r="F102" s="656" t="s">
        <v>4</v>
      </c>
      <c r="G102" s="655" t="s">
        <v>1039</v>
      </c>
      <c r="H102" s="1463" t="s">
        <v>1067</v>
      </c>
      <c r="I102" s="1464" t="s">
        <v>1224</v>
      </c>
      <c r="J102" s="1465">
        <v>0.5</v>
      </c>
      <c r="K102" s="11">
        <v>4</v>
      </c>
      <c r="L102" s="12" t="s">
        <v>4</v>
      </c>
      <c r="M102" s="13">
        <v>5</v>
      </c>
    </row>
    <row r="103" spans="1:20" ht="16.149999999999999" customHeight="1">
      <c r="A103" s="7">
        <f t="shared" si="2"/>
        <v>103</v>
      </c>
      <c r="B103" s="8" t="s">
        <v>0</v>
      </c>
      <c r="C103" s="660">
        <v>103</v>
      </c>
      <c r="D103" s="653" t="s">
        <v>1</v>
      </c>
      <c r="E103" s="653" t="s">
        <v>7</v>
      </c>
      <c r="F103" s="654" t="s">
        <v>4</v>
      </c>
      <c r="G103" s="653" t="s">
        <v>23</v>
      </c>
      <c r="H103" s="1463" t="s">
        <v>1067</v>
      </c>
      <c r="I103" s="1469" t="s">
        <v>1224</v>
      </c>
      <c r="J103" s="1466">
        <v>0.86458333333333337</v>
      </c>
      <c r="K103" s="14">
        <v>2</v>
      </c>
      <c r="L103" s="15" t="s">
        <v>4</v>
      </c>
      <c r="M103" s="16">
        <v>3</v>
      </c>
    </row>
    <row r="104" spans="1:20" ht="16.149999999999999" customHeight="1">
      <c r="A104" s="7">
        <f t="shared" si="2"/>
        <v>104</v>
      </c>
      <c r="B104" s="8" t="s">
        <v>0</v>
      </c>
      <c r="C104" s="660">
        <v>104</v>
      </c>
      <c r="D104" s="657" t="s">
        <v>1044</v>
      </c>
      <c r="E104" s="657" t="s">
        <v>17</v>
      </c>
      <c r="F104" s="658" t="s">
        <v>4</v>
      </c>
      <c r="G104" s="657" t="s">
        <v>1042</v>
      </c>
      <c r="H104" s="1463" t="s">
        <v>1046</v>
      </c>
      <c r="I104" s="1468" t="s">
        <v>1288</v>
      </c>
      <c r="J104" s="1465">
        <v>0.83333333333333337</v>
      </c>
      <c r="K104" s="11">
        <v>6</v>
      </c>
      <c r="L104" s="12" t="s">
        <v>4</v>
      </c>
      <c r="M104" s="13">
        <v>2</v>
      </c>
    </row>
    <row r="105" spans="1:20" ht="16.149999999999999" customHeight="1">
      <c r="A105" s="7">
        <f t="shared" si="2"/>
        <v>105</v>
      </c>
      <c r="B105" s="8" t="s">
        <v>0</v>
      </c>
      <c r="C105" s="660">
        <v>105</v>
      </c>
      <c r="D105" s="1290" t="s">
        <v>1</v>
      </c>
      <c r="E105" s="1290" t="s">
        <v>27</v>
      </c>
      <c r="F105" s="1290" t="s">
        <v>4</v>
      </c>
      <c r="G105" s="1290" t="s">
        <v>1149</v>
      </c>
      <c r="H105" s="1463" t="s">
        <v>1045</v>
      </c>
      <c r="I105" s="1464" t="s">
        <v>1313</v>
      </c>
      <c r="J105" s="1465">
        <v>0.84375</v>
      </c>
      <c r="K105" s="11">
        <v>1</v>
      </c>
      <c r="L105" s="12" t="s">
        <v>4</v>
      </c>
      <c r="M105" s="13">
        <v>3</v>
      </c>
    </row>
    <row r="106" spans="1:20" ht="16.149999999999999" customHeight="1">
      <c r="A106" s="7">
        <f t="shared" si="2"/>
        <v>106</v>
      </c>
      <c r="B106" s="8" t="s">
        <v>0</v>
      </c>
      <c r="C106" s="660">
        <v>106</v>
      </c>
      <c r="D106" s="1291" t="s">
        <v>5</v>
      </c>
      <c r="E106" s="653" t="s">
        <v>1322</v>
      </c>
      <c r="F106" s="653" t="s">
        <v>4</v>
      </c>
      <c r="G106" s="653" t="s">
        <v>43</v>
      </c>
      <c r="H106" s="1463" t="s">
        <v>1056</v>
      </c>
      <c r="I106" s="1464" t="s">
        <v>1318</v>
      </c>
      <c r="J106" s="1465">
        <v>0.875</v>
      </c>
      <c r="K106" s="11">
        <v>7</v>
      </c>
      <c r="L106" s="12" t="s">
        <v>4</v>
      </c>
      <c r="M106" s="13">
        <v>4</v>
      </c>
    </row>
    <row r="107" spans="1:20" ht="16.149999999999999" customHeight="1">
      <c r="A107" s="7">
        <f t="shared" si="2"/>
        <v>107</v>
      </c>
      <c r="B107" s="8" t="s">
        <v>0</v>
      </c>
      <c r="C107" s="660">
        <v>107</v>
      </c>
      <c r="D107" s="1290" t="s">
        <v>1</v>
      </c>
      <c r="E107" s="1290" t="s">
        <v>21</v>
      </c>
      <c r="F107" s="1290" t="s">
        <v>4</v>
      </c>
      <c r="G107" s="1290" t="s">
        <v>1149</v>
      </c>
      <c r="H107" s="1463" t="s">
        <v>1055</v>
      </c>
      <c r="I107" s="1464" t="s">
        <v>1317</v>
      </c>
      <c r="J107" s="1465">
        <v>0.86458333333333337</v>
      </c>
      <c r="K107" s="11">
        <v>8</v>
      </c>
      <c r="L107" s="12" t="s">
        <v>4</v>
      </c>
      <c r="M107" s="13">
        <v>3</v>
      </c>
    </row>
    <row r="108" spans="1:20" ht="16.149999999999999" customHeight="1">
      <c r="A108" s="7">
        <f t="shared" si="2"/>
        <v>108</v>
      </c>
      <c r="B108" s="8" t="s">
        <v>0</v>
      </c>
      <c r="C108" s="660">
        <v>108</v>
      </c>
      <c r="D108" s="1291" t="s">
        <v>5</v>
      </c>
      <c r="E108" s="653" t="s">
        <v>28</v>
      </c>
      <c r="F108" s="653" t="s">
        <v>4</v>
      </c>
      <c r="G108" s="653" t="s">
        <v>2</v>
      </c>
      <c r="H108" s="1463" t="s">
        <v>3</v>
      </c>
      <c r="I108" s="1464" t="s">
        <v>1316</v>
      </c>
      <c r="J108" s="1465">
        <v>0.84375</v>
      </c>
      <c r="K108" s="11">
        <v>0</v>
      </c>
      <c r="L108" s="12" t="s">
        <v>4</v>
      </c>
      <c r="M108" s="13">
        <v>4</v>
      </c>
    </row>
    <row r="109" spans="1:20" ht="16.149999999999999" customHeight="1">
      <c r="A109" s="7">
        <f t="shared" si="2"/>
        <v>109</v>
      </c>
      <c r="B109" s="8" t="s">
        <v>0</v>
      </c>
      <c r="C109" s="660">
        <v>109</v>
      </c>
      <c r="D109" s="1291" t="s">
        <v>5</v>
      </c>
      <c r="E109" s="653" t="s">
        <v>17</v>
      </c>
      <c r="F109" s="653" t="s">
        <v>4</v>
      </c>
      <c r="G109" s="653" t="s">
        <v>19</v>
      </c>
      <c r="H109" s="1463" t="s">
        <v>3</v>
      </c>
      <c r="I109" s="1464" t="s">
        <v>1316</v>
      </c>
      <c r="J109" s="1465">
        <v>0.90625</v>
      </c>
      <c r="K109" s="11">
        <v>4</v>
      </c>
      <c r="L109" s="12" t="s">
        <v>4</v>
      </c>
      <c r="M109" s="13">
        <v>8</v>
      </c>
    </row>
    <row r="110" spans="1:20" ht="16.149999999999999" customHeight="1">
      <c r="A110" s="7">
        <f t="shared" si="2"/>
        <v>110</v>
      </c>
      <c r="B110" s="8" t="s">
        <v>0</v>
      </c>
      <c r="C110" s="660">
        <v>110</v>
      </c>
      <c r="D110" s="1290" t="s">
        <v>1</v>
      </c>
      <c r="E110" s="1290" t="s">
        <v>12</v>
      </c>
      <c r="F110" s="1290" t="s">
        <v>4</v>
      </c>
      <c r="G110" s="1290" t="s">
        <v>22</v>
      </c>
      <c r="H110" s="1463" t="s">
        <v>1058</v>
      </c>
      <c r="I110" s="1467" t="s">
        <v>1335</v>
      </c>
      <c r="J110" s="1465">
        <v>0.8125</v>
      </c>
      <c r="K110" s="11">
        <v>5</v>
      </c>
      <c r="L110" s="12" t="s">
        <v>4</v>
      </c>
      <c r="M110" s="13">
        <v>3</v>
      </c>
    </row>
    <row r="111" spans="1:20" ht="16.149999999999999" customHeight="1">
      <c r="A111" s="7">
        <f t="shared" si="2"/>
        <v>111</v>
      </c>
      <c r="B111" s="8" t="s">
        <v>0</v>
      </c>
      <c r="C111" s="660">
        <v>111</v>
      </c>
      <c r="D111" s="1291" t="s">
        <v>5</v>
      </c>
      <c r="E111" s="653" t="s">
        <v>6</v>
      </c>
      <c r="F111" s="653" t="s">
        <v>4</v>
      </c>
      <c r="G111" s="653" t="s">
        <v>1323</v>
      </c>
      <c r="H111" s="1463" t="s">
        <v>1058</v>
      </c>
      <c r="I111" s="1467" t="s">
        <v>1335</v>
      </c>
      <c r="J111" s="1465">
        <v>0.875</v>
      </c>
      <c r="K111" s="11">
        <v>8</v>
      </c>
      <c r="L111" s="12" t="s">
        <v>4</v>
      </c>
      <c r="M111" s="13">
        <v>3</v>
      </c>
    </row>
    <row r="112" spans="1:20" ht="16.149999999999999" customHeight="1">
      <c r="A112" s="7">
        <f t="shared" si="2"/>
        <v>112</v>
      </c>
      <c r="B112" s="8" t="s">
        <v>0</v>
      </c>
      <c r="C112" s="660">
        <v>112</v>
      </c>
      <c r="D112" s="1288" t="s">
        <v>1295</v>
      </c>
      <c r="E112" s="1288" t="s">
        <v>25</v>
      </c>
      <c r="F112" s="1288" t="s">
        <v>4</v>
      </c>
      <c r="G112" s="1288" t="s">
        <v>1021</v>
      </c>
      <c r="H112" s="1463" t="s">
        <v>1067</v>
      </c>
      <c r="I112" s="1464" t="s">
        <v>1312</v>
      </c>
      <c r="J112" s="1465">
        <v>0.63541666666666663</v>
      </c>
      <c r="K112" s="11">
        <v>12</v>
      </c>
      <c r="L112" s="12" t="s">
        <v>4</v>
      </c>
      <c r="M112" s="13">
        <v>1</v>
      </c>
    </row>
    <row r="113" spans="1:13" ht="16.149999999999999" customHeight="1">
      <c r="A113" s="7">
        <f t="shared" si="2"/>
        <v>113</v>
      </c>
      <c r="B113" s="8" t="s">
        <v>0</v>
      </c>
      <c r="C113" s="660">
        <v>113</v>
      </c>
      <c r="D113" s="1289" t="s">
        <v>1296</v>
      </c>
      <c r="E113" s="1289" t="s">
        <v>1302</v>
      </c>
      <c r="F113" s="1289" t="s">
        <v>4</v>
      </c>
      <c r="G113" s="1289" t="s">
        <v>24</v>
      </c>
      <c r="H113" s="1463" t="s">
        <v>1067</v>
      </c>
      <c r="I113" s="1469" t="s">
        <v>1312</v>
      </c>
      <c r="J113" s="1466">
        <v>0.75</v>
      </c>
      <c r="K113" s="11">
        <v>5</v>
      </c>
      <c r="L113" s="15" t="s">
        <v>4</v>
      </c>
      <c r="M113" s="16">
        <v>8</v>
      </c>
    </row>
    <row r="114" spans="1:13" ht="16.149999999999999" customHeight="1">
      <c r="A114" s="7">
        <f t="shared" si="2"/>
        <v>114</v>
      </c>
      <c r="B114" s="8" t="s">
        <v>0</v>
      </c>
      <c r="C114" s="660">
        <v>114</v>
      </c>
      <c r="D114" s="1290" t="s">
        <v>1</v>
      </c>
      <c r="E114" s="1290" t="s">
        <v>8</v>
      </c>
      <c r="F114" s="1290" t="s">
        <v>4</v>
      </c>
      <c r="G114" s="1290" t="s">
        <v>20</v>
      </c>
      <c r="H114" s="1463" t="s">
        <v>1046</v>
      </c>
      <c r="I114" s="1464" t="s">
        <v>1334</v>
      </c>
      <c r="J114" s="1465">
        <v>0.83333333333333337</v>
      </c>
      <c r="K114" s="11">
        <v>7</v>
      </c>
      <c r="L114" s="12" t="s">
        <v>4</v>
      </c>
      <c r="M114" s="13">
        <v>4</v>
      </c>
    </row>
    <row r="115" spans="1:13" ht="16.149999999999999" customHeight="1">
      <c r="A115" s="7">
        <f t="shared" si="2"/>
        <v>115</v>
      </c>
      <c r="B115" s="8" t="s">
        <v>0</v>
      </c>
      <c r="C115" s="660">
        <v>115</v>
      </c>
      <c r="D115" s="1288" t="s">
        <v>1295</v>
      </c>
      <c r="E115" s="1288" t="s">
        <v>1057</v>
      </c>
      <c r="F115" s="1288" t="s">
        <v>4</v>
      </c>
      <c r="G115" s="1288" t="s">
        <v>26</v>
      </c>
      <c r="H115" s="1463" t="s">
        <v>1045</v>
      </c>
      <c r="I115" s="1464" t="s">
        <v>1309</v>
      </c>
      <c r="J115" s="1465">
        <v>0.84375</v>
      </c>
      <c r="K115" s="14">
        <v>0</v>
      </c>
      <c r="L115" s="12" t="s">
        <v>4</v>
      </c>
      <c r="M115" s="13">
        <v>11</v>
      </c>
    </row>
    <row r="116" spans="1:13" ht="16.149999999999999" customHeight="1">
      <c r="A116" s="7">
        <f t="shared" si="2"/>
        <v>116</v>
      </c>
      <c r="B116" s="8" t="s">
        <v>0</v>
      </c>
      <c r="C116" s="660">
        <v>116</v>
      </c>
      <c r="D116" s="1289" t="s">
        <v>1296</v>
      </c>
      <c r="E116" s="1289" t="s">
        <v>18</v>
      </c>
      <c r="F116" s="1289" t="s">
        <v>4</v>
      </c>
      <c r="G116" s="1289" t="s">
        <v>29</v>
      </c>
      <c r="H116" s="1463" t="s">
        <v>1056</v>
      </c>
      <c r="I116" s="1464" t="s">
        <v>1336</v>
      </c>
      <c r="J116" s="1465">
        <v>0.82291666666666663</v>
      </c>
      <c r="K116" s="11">
        <v>4</v>
      </c>
      <c r="L116" s="12" t="s">
        <v>4</v>
      </c>
      <c r="M116" s="13">
        <v>4</v>
      </c>
    </row>
    <row r="117" spans="1:13" ht="16.149999999999999" customHeight="1">
      <c r="A117" s="7">
        <f t="shared" si="2"/>
        <v>117</v>
      </c>
      <c r="B117" s="8" t="s">
        <v>0</v>
      </c>
      <c r="C117" s="660">
        <v>117</v>
      </c>
      <c r="D117" s="1290" t="s">
        <v>1</v>
      </c>
      <c r="E117" s="1290" t="s">
        <v>1149</v>
      </c>
      <c r="F117" s="1290" t="s">
        <v>4</v>
      </c>
      <c r="G117" s="1290" t="s">
        <v>23</v>
      </c>
      <c r="H117" s="1463" t="s">
        <v>1055</v>
      </c>
      <c r="I117" s="1469" t="s">
        <v>1338</v>
      </c>
      <c r="J117" s="1466">
        <v>0.86458333333333337</v>
      </c>
      <c r="K117" s="14">
        <v>4</v>
      </c>
      <c r="L117" s="12" t="s">
        <v>4</v>
      </c>
      <c r="M117" s="13">
        <v>4</v>
      </c>
    </row>
    <row r="118" spans="1:13" ht="16.149999999999999" customHeight="1">
      <c r="A118" s="7">
        <f t="shared" si="2"/>
        <v>118</v>
      </c>
      <c r="B118" s="8" t="s">
        <v>0</v>
      </c>
      <c r="C118" s="660">
        <v>118</v>
      </c>
      <c r="D118" s="1289" t="s">
        <v>1296</v>
      </c>
      <c r="E118" s="1289" t="s">
        <v>1302</v>
      </c>
      <c r="F118" s="1289" t="s">
        <v>4</v>
      </c>
      <c r="G118" s="1289" t="s">
        <v>1035</v>
      </c>
      <c r="H118" s="1463" t="s">
        <v>3</v>
      </c>
      <c r="I118" s="1464" t="s">
        <v>1337</v>
      </c>
      <c r="J118" s="1466">
        <v>0.84375</v>
      </c>
      <c r="K118" s="11">
        <v>10</v>
      </c>
      <c r="L118" s="12" t="s">
        <v>4</v>
      </c>
      <c r="M118" s="13">
        <v>3</v>
      </c>
    </row>
    <row r="119" spans="1:13" ht="16.149999999999999" customHeight="1">
      <c r="A119" s="7">
        <f t="shared" si="2"/>
        <v>119</v>
      </c>
      <c r="B119" s="8" t="s">
        <v>0</v>
      </c>
      <c r="C119" s="660">
        <v>119</v>
      </c>
      <c r="D119" s="1288" t="s">
        <v>1295</v>
      </c>
      <c r="E119" s="1288" t="s">
        <v>7</v>
      </c>
      <c r="F119" s="1288" t="s">
        <v>4</v>
      </c>
      <c r="G119" s="1288" t="s">
        <v>1142</v>
      </c>
      <c r="H119" s="1463" t="s">
        <v>3</v>
      </c>
      <c r="I119" s="1464" t="s">
        <v>1337</v>
      </c>
      <c r="J119" s="1465">
        <v>0.90625</v>
      </c>
      <c r="K119" s="11">
        <v>9</v>
      </c>
      <c r="L119" s="12" t="s">
        <v>4</v>
      </c>
      <c r="M119" s="13">
        <v>8</v>
      </c>
    </row>
    <row r="120" spans="1:13" ht="16.149999999999999" customHeight="1">
      <c r="A120" s="7">
        <f t="shared" si="2"/>
        <v>120</v>
      </c>
      <c r="B120" s="8" t="s">
        <v>0</v>
      </c>
      <c r="C120" s="660">
        <v>120</v>
      </c>
      <c r="D120" s="1290" t="s">
        <v>1</v>
      </c>
      <c r="E120" s="1290" t="s">
        <v>20</v>
      </c>
      <c r="F120" s="1290" t="s">
        <v>4</v>
      </c>
      <c r="G120" s="1290" t="s">
        <v>22</v>
      </c>
      <c r="H120" s="1463" t="s">
        <v>1058</v>
      </c>
      <c r="I120" s="1464" t="s">
        <v>1340</v>
      </c>
      <c r="J120" s="1465">
        <v>0.52083333333333337</v>
      </c>
      <c r="K120" s="11">
        <v>9</v>
      </c>
      <c r="L120" s="12" t="s">
        <v>4</v>
      </c>
      <c r="M120" s="13">
        <v>2</v>
      </c>
    </row>
    <row r="121" spans="1:13" ht="16.149999999999999" customHeight="1">
      <c r="A121" s="7">
        <f t="shared" si="2"/>
        <v>121</v>
      </c>
      <c r="B121" s="8" t="s">
        <v>0</v>
      </c>
      <c r="C121" s="660">
        <v>121</v>
      </c>
      <c r="D121" s="1291" t="s">
        <v>5</v>
      </c>
      <c r="E121" s="653" t="s">
        <v>6</v>
      </c>
      <c r="F121" s="653" t="s">
        <v>4</v>
      </c>
      <c r="G121" s="653" t="s">
        <v>19</v>
      </c>
      <c r="H121" s="1463" t="s">
        <v>1058</v>
      </c>
      <c r="I121" s="1464" t="s">
        <v>1340</v>
      </c>
      <c r="J121" s="1465">
        <v>0.75</v>
      </c>
      <c r="K121" s="11">
        <v>5</v>
      </c>
      <c r="L121" s="12" t="s">
        <v>4</v>
      </c>
      <c r="M121" s="13">
        <v>5</v>
      </c>
    </row>
    <row r="122" spans="1:13" ht="16.149999999999999" customHeight="1">
      <c r="A122" s="7">
        <f t="shared" si="2"/>
        <v>122</v>
      </c>
      <c r="B122" s="8" t="s">
        <v>0</v>
      </c>
      <c r="C122" s="660">
        <v>122</v>
      </c>
      <c r="D122" s="1291" t="s">
        <v>5</v>
      </c>
      <c r="E122" s="653" t="s">
        <v>28</v>
      </c>
      <c r="F122" s="653" t="s">
        <v>4</v>
      </c>
      <c r="G122" s="653" t="s">
        <v>17</v>
      </c>
      <c r="H122" s="1463" t="s">
        <v>1058</v>
      </c>
      <c r="I122" s="1464" t="s">
        <v>1340</v>
      </c>
      <c r="J122" s="1465">
        <v>0.8125</v>
      </c>
      <c r="K122" s="11">
        <v>1</v>
      </c>
      <c r="L122" s="12" t="s">
        <v>4</v>
      </c>
      <c r="M122" s="13">
        <v>11</v>
      </c>
    </row>
    <row r="123" spans="1:13" ht="16.149999999999999" customHeight="1">
      <c r="A123" s="7">
        <f t="shared" si="2"/>
        <v>123</v>
      </c>
      <c r="B123" s="8" t="s">
        <v>0</v>
      </c>
      <c r="C123" s="660">
        <v>123</v>
      </c>
      <c r="D123" s="655" t="s">
        <v>5</v>
      </c>
      <c r="E123" s="655" t="s">
        <v>8</v>
      </c>
      <c r="F123" s="656" t="s">
        <v>4</v>
      </c>
      <c r="G123" s="655" t="s">
        <v>2</v>
      </c>
      <c r="H123" s="1463" t="s">
        <v>1067</v>
      </c>
      <c r="I123" s="1469" t="s">
        <v>1293</v>
      </c>
      <c r="J123" s="1466">
        <v>0.4375</v>
      </c>
      <c r="K123" s="14">
        <v>2</v>
      </c>
      <c r="L123" s="15" t="s">
        <v>4</v>
      </c>
      <c r="M123" s="16">
        <v>4</v>
      </c>
    </row>
    <row r="124" spans="1:13" ht="16.149999999999999" customHeight="1">
      <c r="A124" s="7">
        <f t="shared" si="2"/>
        <v>124</v>
      </c>
      <c r="B124" s="8" t="s">
        <v>0</v>
      </c>
      <c r="C124" s="660">
        <v>124</v>
      </c>
      <c r="D124" s="1289" t="s">
        <v>1296</v>
      </c>
      <c r="E124" s="1289" t="s">
        <v>10</v>
      </c>
      <c r="F124" s="1289" t="s">
        <v>4</v>
      </c>
      <c r="G124" s="1289" t="s">
        <v>9</v>
      </c>
      <c r="H124" s="1463" t="s">
        <v>1067</v>
      </c>
      <c r="I124" s="1469" t="s">
        <v>1293</v>
      </c>
      <c r="J124" s="1466">
        <v>0.5</v>
      </c>
      <c r="K124" s="11">
        <v>12</v>
      </c>
      <c r="L124" s="12" t="s">
        <v>4</v>
      </c>
      <c r="M124" s="13">
        <v>2</v>
      </c>
    </row>
    <row r="125" spans="1:13" ht="16.149999999999999" customHeight="1">
      <c r="A125" s="7">
        <f t="shared" si="2"/>
        <v>125</v>
      </c>
      <c r="B125" s="8" t="s">
        <v>0</v>
      </c>
      <c r="C125" s="660">
        <v>125</v>
      </c>
      <c r="D125" s="1289" t="s">
        <v>1296</v>
      </c>
      <c r="E125" s="1289" t="s">
        <v>24</v>
      </c>
      <c r="F125" s="1289" t="s">
        <v>4</v>
      </c>
      <c r="G125" s="1289" t="s">
        <v>15</v>
      </c>
      <c r="H125" s="1463" t="s">
        <v>1067</v>
      </c>
      <c r="I125" s="1469" t="s">
        <v>1293</v>
      </c>
      <c r="J125" s="1466">
        <v>0.86458333333333337</v>
      </c>
      <c r="K125" s="11">
        <v>6</v>
      </c>
      <c r="L125" s="12" t="s">
        <v>4</v>
      </c>
      <c r="M125" s="13">
        <v>3</v>
      </c>
    </row>
    <row r="126" spans="1:13" ht="16.149999999999999" customHeight="1">
      <c r="A126" s="7">
        <f t="shared" si="2"/>
        <v>126</v>
      </c>
      <c r="B126" s="8" t="s">
        <v>0</v>
      </c>
      <c r="C126" s="660">
        <v>126</v>
      </c>
      <c r="D126" s="1290" t="s">
        <v>1</v>
      </c>
      <c r="E126" s="1290" t="s">
        <v>27</v>
      </c>
      <c r="F126" s="1290" t="s">
        <v>4</v>
      </c>
      <c r="G126" s="1290" t="s">
        <v>12</v>
      </c>
      <c r="H126" s="1463" t="s">
        <v>1046</v>
      </c>
      <c r="I126" s="1464" t="s">
        <v>1342</v>
      </c>
      <c r="J126" s="1465">
        <v>0.83333333333333337</v>
      </c>
      <c r="K126" s="11">
        <v>2</v>
      </c>
      <c r="L126" s="12" t="s">
        <v>4</v>
      </c>
      <c r="M126" s="13">
        <v>1</v>
      </c>
    </row>
    <row r="127" spans="1:13" ht="16.149999999999999" customHeight="1">
      <c r="A127" s="7">
        <f t="shared" si="2"/>
        <v>127</v>
      </c>
      <c r="B127" s="8" t="s">
        <v>0</v>
      </c>
      <c r="C127" s="660">
        <v>127</v>
      </c>
      <c r="D127" s="1288" t="s">
        <v>1295</v>
      </c>
      <c r="E127" s="1288" t="s">
        <v>26</v>
      </c>
      <c r="F127" s="1288" t="s">
        <v>4</v>
      </c>
      <c r="G127" s="1288" t="s">
        <v>42</v>
      </c>
      <c r="H127" s="1463" t="s">
        <v>1045</v>
      </c>
      <c r="I127" s="1464" t="s">
        <v>1310</v>
      </c>
      <c r="J127" s="1465">
        <v>0.84375</v>
      </c>
      <c r="K127" s="11">
        <v>16</v>
      </c>
      <c r="L127" s="12" t="s">
        <v>4</v>
      </c>
      <c r="M127" s="13">
        <v>0</v>
      </c>
    </row>
    <row r="128" spans="1:13" ht="16.149999999999999" customHeight="1">
      <c r="A128" s="7">
        <f t="shared" si="2"/>
        <v>128</v>
      </c>
      <c r="B128" s="8" t="s">
        <v>0</v>
      </c>
      <c r="C128" s="660">
        <v>128</v>
      </c>
      <c r="D128" s="1291" t="s">
        <v>5</v>
      </c>
      <c r="E128" s="653" t="s">
        <v>28</v>
      </c>
      <c r="F128" s="653" t="s">
        <v>4</v>
      </c>
      <c r="G128" s="653" t="s">
        <v>43</v>
      </c>
      <c r="H128" s="1463" t="s">
        <v>1056</v>
      </c>
      <c r="I128" s="1464" t="s">
        <v>1352</v>
      </c>
      <c r="J128" s="1465">
        <v>0.875</v>
      </c>
      <c r="K128" s="11">
        <v>1</v>
      </c>
      <c r="L128" s="12" t="s">
        <v>4</v>
      </c>
      <c r="M128" s="13">
        <v>2</v>
      </c>
    </row>
    <row r="129" spans="1:14" ht="16.149999999999999" customHeight="1">
      <c r="A129" s="7">
        <f t="shared" si="2"/>
        <v>129</v>
      </c>
      <c r="B129" s="8" t="s">
        <v>0</v>
      </c>
      <c r="C129" s="660">
        <v>129</v>
      </c>
      <c r="D129" s="1290" t="s">
        <v>1</v>
      </c>
      <c r="E129" s="1290" t="s">
        <v>21</v>
      </c>
      <c r="F129" s="1290" t="s">
        <v>4</v>
      </c>
      <c r="G129" s="1290" t="s">
        <v>23</v>
      </c>
      <c r="H129" s="1463" t="s">
        <v>1055</v>
      </c>
      <c r="I129" s="1464" t="s">
        <v>1356</v>
      </c>
      <c r="J129" s="1465">
        <v>0.86458333333333337</v>
      </c>
      <c r="K129" s="11">
        <v>2</v>
      </c>
      <c r="L129" s="12" t="s">
        <v>4</v>
      </c>
      <c r="M129" s="13">
        <v>6</v>
      </c>
    </row>
    <row r="130" spans="1:14" ht="16.149999999999999" customHeight="1">
      <c r="A130" s="7">
        <f t="shared" ref="A130:A193" si="3">C130</f>
        <v>130</v>
      </c>
      <c r="B130" s="8" t="s">
        <v>0</v>
      </c>
      <c r="C130" s="660">
        <v>130</v>
      </c>
      <c r="D130" s="1288" t="s">
        <v>1295</v>
      </c>
      <c r="E130" s="1288" t="s">
        <v>1142</v>
      </c>
      <c r="F130" s="1288" t="s">
        <v>4</v>
      </c>
      <c r="G130" s="1288" t="s">
        <v>14</v>
      </c>
      <c r="H130" s="1463" t="s">
        <v>3</v>
      </c>
      <c r="I130" s="1469" t="s">
        <v>1351</v>
      </c>
      <c r="J130" s="1466">
        <v>0.84375</v>
      </c>
      <c r="K130" s="11">
        <v>1</v>
      </c>
      <c r="L130" s="12" t="s">
        <v>4</v>
      </c>
      <c r="M130" s="13">
        <v>6</v>
      </c>
    </row>
    <row r="131" spans="1:14" ht="16.149999999999999" customHeight="1">
      <c r="A131" s="7">
        <f t="shared" si="3"/>
        <v>131</v>
      </c>
      <c r="B131" s="8" t="s">
        <v>0</v>
      </c>
      <c r="C131" s="660">
        <v>131</v>
      </c>
      <c r="D131" s="1289" t="s">
        <v>1296</v>
      </c>
      <c r="E131" s="1289" t="s">
        <v>10</v>
      </c>
      <c r="F131" s="1289" t="s">
        <v>4</v>
      </c>
      <c r="G131" s="1289" t="s">
        <v>1302</v>
      </c>
      <c r="H131" s="1463" t="s">
        <v>3</v>
      </c>
      <c r="I131" s="1464" t="s">
        <v>1351</v>
      </c>
      <c r="J131" s="1465">
        <v>0.90625</v>
      </c>
      <c r="K131" s="11">
        <v>6</v>
      </c>
      <c r="L131" s="12" t="s">
        <v>4</v>
      </c>
      <c r="M131" s="13">
        <v>4</v>
      </c>
    </row>
    <row r="132" spans="1:14" ht="16.149999999999999" customHeight="1">
      <c r="A132" s="7">
        <f t="shared" si="3"/>
        <v>132</v>
      </c>
      <c r="B132" s="8" t="s">
        <v>0</v>
      </c>
      <c r="C132" s="660">
        <v>132</v>
      </c>
      <c r="D132" s="1289" t="s">
        <v>1296</v>
      </c>
      <c r="E132" s="1289" t="s">
        <v>18</v>
      </c>
      <c r="F132" s="1289" t="s">
        <v>4</v>
      </c>
      <c r="G132" s="1289" t="s">
        <v>15</v>
      </c>
      <c r="H132" s="1463" t="s">
        <v>1058</v>
      </c>
      <c r="I132" s="1464" t="s">
        <v>1353</v>
      </c>
      <c r="J132" s="1465">
        <v>0.52083333333333337</v>
      </c>
      <c r="K132" s="11">
        <v>2</v>
      </c>
      <c r="L132" s="15" t="s">
        <v>4</v>
      </c>
      <c r="M132" s="16">
        <v>6</v>
      </c>
    </row>
    <row r="133" spans="1:14" ht="16.149999999999999" customHeight="1">
      <c r="A133" s="7">
        <f t="shared" si="3"/>
        <v>133</v>
      </c>
      <c r="B133" s="8" t="s">
        <v>0</v>
      </c>
      <c r="C133" s="660">
        <v>133</v>
      </c>
      <c r="D133" s="655" t="s">
        <v>5</v>
      </c>
      <c r="E133" s="655" t="s">
        <v>20</v>
      </c>
      <c r="F133" s="656" t="s">
        <v>4</v>
      </c>
      <c r="G133" s="655" t="s">
        <v>12</v>
      </c>
      <c r="H133" s="1463" t="s">
        <v>1058</v>
      </c>
      <c r="I133" s="1464" t="s">
        <v>1353</v>
      </c>
      <c r="J133" s="1465">
        <v>0.63541666666666663</v>
      </c>
      <c r="K133" s="11">
        <v>0</v>
      </c>
      <c r="L133" s="12" t="s">
        <v>4</v>
      </c>
      <c r="M133" s="13">
        <v>5</v>
      </c>
      <c r="N133" s="1020"/>
    </row>
    <row r="134" spans="1:14" ht="13.9" customHeight="1">
      <c r="A134" s="7">
        <f t="shared" si="3"/>
        <v>134</v>
      </c>
      <c r="B134" s="8" t="s">
        <v>0</v>
      </c>
      <c r="C134" s="660">
        <v>134</v>
      </c>
      <c r="D134" s="1290" t="s">
        <v>1</v>
      </c>
      <c r="E134" s="1290" t="s">
        <v>1149</v>
      </c>
      <c r="F134" s="1290" t="s">
        <v>4</v>
      </c>
      <c r="G134" s="1290" t="s">
        <v>8</v>
      </c>
      <c r="H134" s="1463" t="s">
        <v>1058</v>
      </c>
      <c r="I134" s="1464" t="s">
        <v>1353</v>
      </c>
      <c r="J134" s="1465">
        <v>0.75</v>
      </c>
      <c r="K134" s="11">
        <v>1</v>
      </c>
      <c r="L134" s="12" t="s">
        <v>4</v>
      </c>
      <c r="M134" s="13">
        <v>7</v>
      </c>
    </row>
    <row r="135" spans="1:14" ht="16.149999999999999" customHeight="1">
      <c r="A135" s="7">
        <f t="shared" si="3"/>
        <v>135</v>
      </c>
      <c r="B135" s="8" t="s">
        <v>0</v>
      </c>
      <c r="C135" s="660">
        <v>135</v>
      </c>
      <c r="D135" s="1288" t="s">
        <v>1295</v>
      </c>
      <c r="E135" s="1288" t="s">
        <v>7</v>
      </c>
      <c r="F135" s="1288" t="s">
        <v>4</v>
      </c>
      <c r="G135" s="1288" t="s">
        <v>1021</v>
      </c>
      <c r="H135" s="1463" t="s">
        <v>1067</v>
      </c>
      <c r="I135" s="1464" t="s">
        <v>1354</v>
      </c>
      <c r="J135" s="1465">
        <v>0.61458333333333337</v>
      </c>
      <c r="K135" s="14">
        <v>0</v>
      </c>
      <c r="L135" s="15" t="s">
        <v>4</v>
      </c>
      <c r="M135" s="16">
        <v>4</v>
      </c>
    </row>
    <row r="136" spans="1:14" ht="13.9" customHeight="1">
      <c r="A136" s="7">
        <f t="shared" si="3"/>
        <v>136</v>
      </c>
      <c r="B136" s="8" t="s">
        <v>0</v>
      </c>
      <c r="C136" s="660">
        <v>136</v>
      </c>
      <c r="D136" s="1289" t="s">
        <v>1296</v>
      </c>
      <c r="E136" s="1289" t="s">
        <v>24</v>
      </c>
      <c r="F136" s="1289" t="s">
        <v>4</v>
      </c>
      <c r="G136" s="1289" t="s">
        <v>29</v>
      </c>
      <c r="H136" s="1463" t="s">
        <v>1067</v>
      </c>
      <c r="I136" s="1464" t="s">
        <v>1354</v>
      </c>
      <c r="J136" s="1465">
        <v>0.86458333333333337</v>
      </c>
      <c r="K136" s="14">
        <v>5</v>
      </c>
      <c r="L136" s="15" t="s">
        <v>4</v>
      </c>
      <c r="M136" s="16">
        <v>1</v>
      </c>
    </row>
    <row r="137" spans="1:14" ht="16.149999999999999" customHeight="1">
      <c r="A137" s="7">
        <f t="shared" si="3"/>
        <v>137</v>
      </c>
      <c r="B137" s="8" t="s">
        <v>0</v>
      </c>
      <c r="C137" s="660">
        <v>137</v>
      </c>
      <c r="D137" s="1290" t="s">
        <v>1</v>
      </c>
      <c r="E137" s="1290" t="s">
        <v>20</v>
      </c>
      <c r="F137" s="1290" t="s">
        <v>4</v>
      </c>
      <c r="G137" s="1290" t="s">
        <v>27</v>
      </c>
      <c r="H137" s="1463" t="s">
        <v>1046</v>
      </c>
      <c r="I137" s="1464" t="s">
        <v>1355</v>
      </c>
      <c r="J137" s="1465">
        <v>0.83333333333333337</v>
      </c>
      <c r="K137" s="11">
        <v>3</v>
      </c>
      <c r="L137" s="12" t="s">
        <v>4</v>
      </c>
      <c r="M137" s="13">
        <v>5</v>
      </c>
    </row>
    <row r="138" spans="1:14" ht="16.149999999999999" customHeight="1">
      <c r="A138" s="7">
        <f t="shared" si="3"/>
        <v>138</v>
      </c>
      <c r="B138" s="8" t="s">
        <v>0</v>
      </c>
      <c r="C138" s="660">
        <v>138</v>
      </c>
      <c r="D138" s="1288" t="s">
        <v>1295</v>
      </c>
      <c r="E138" s="1288" t="s">
        <v>26</v>
      </c>
      <c r="F138" s="1288" t="s">
        <v>4</v>
      </c>
      <c r="G138" s="1288" t="s">
        <v>25</v>
      </c>
      <c r="H138" s="1463" t="s">
        <v>1045</v>
      </c>
      <c r="I138" s="1464" t="s">
        <v>1311</v>
      </c>
      <c r="J138" s="1465">
        <v>0.84375</v>
      </c>
      <c r="K138" s="14">
        <v>4</v>
      </c>
      <c r="L138" s="12" t="s">
        <v>4</v>
      </c>
      <c r="M138" s="16">
        <v>8</v>
      </c>
    </row>
    <row r="139" spans="1:14" ht="16.149999999999999" customHeight="1">
      <c r="A139" s="7">
        <f t="shared" si="3"/>
        <v>139</v>
      </c>
      <c r="B139" s="8" t="s">
        <v>0</v>
      </c>
      <c r="C139" s="660">
        <v>139</v>
      </c>
      <c r="D139" s="1291" t="s">
        <v>5</v>
      </c>
      <c r="E139" s="653" t="s">
        <v>17</v>
      </c>
      <c r="F139" s="653" t="s">
        <v>4</v>
      </c>
      <c r="G139" s="653" t="s">
        <v>1323</v>
      </c>
      <c r="H139" s="1463" t="s">
        <v>1056</v>
      </c>
      <c r="I139" s="1464" t="s">
        <v>1357</v>
      </c>
      <c r="J139" s="1465">
        <v>0.875</v>
      </c>
      <c r="K139" s="11">
        <v>6</v>
      </c>
      <c r="L139" s="12" t="s">
        <v>4</v>
      </c>
      <c r="M139" s="13">
        <v>3</v>
      </c>
    </row>
    <row r="140" spans="1:14" ht="16.149999999999999" customHeight="1">
      <c r="A140" s="7">
        <f t="shared" si="3"/>
        <v>140</v>
      </c>
      <c r="B140" s="8" t="s">
        <v>0</v>
      </c>
      <c r="C140" s="660">
        <v>140</v>
      </c>
      <c r="D140" s="1288" t="s">
        <v>1295</v>
      </c>
      <c r="E140" s="1288" t="s">
        <v>1142</v>
      </c>
      <c r="F140" s="1288" t="s">
        <v>4</v>
      </c>
      <c r="G140" s="1288" t="s">
        <v>42</v>
      </c>
      <c r="H140" s="1463" t="s">
        <v>1055</v>
      </c>
      <c r="I140" s="1469" t="s">
        <v>1360</v>
      </c>
      <c r="J140" s="1465">
        <v>0.86458333333333337</v>
      </c>
      <c r="K140" s="11">
        <v>2</v>
      </c>
      <c r="L140" s="12" t="s">
        <v>4</v>
      </c>
      <c r="M140" s="13">
        <v>7</v>
      </c>
    </row>
    <row r="141" spans="1:14" ht="16.149999999999999" customHeight="1">
      <c r="A141" s="7">
        <f t="shared" si="3"/>
        <v>141</v>
      </c>
      <c r="B141" s="8" t="s">
        <v>0</v>
      </c>
      <c r="C141" s="660">
        <v>141</v>
      </c>
      <c r="D141" s="1290" t="s">
        <v>1</v>
      </c>
      <c r="E141" s="1290" t="s">
        <v>8</v>
      </c>
      <c r="F141" s="1290" t="s">
        <v>4</v>
      </c>
      <c r="G141" s="1290" t="s">
        <v>22</v>
      </c>
      <c r="H141" s="1463" t="s">
        <v>3</v>
      </c>
      <c r="I141" s="1474" t="s">
        <v>1361</v>
      </c>
      <c r="J141" s="1465">
        <v>0.84375</v>
      </c>
      <c r="K141" s="11">
        <v>6</v>
      </c>
      <c r="L141" s="12" t="s">
        <v>4</v>
      </c>
      <c r="M141" s="13">
        <v>2</v>
      </c>
    </row>
    <row r="142" spans="1:14" ht="16.149999999999999" customHeight="1">
      <c r="A142" s="7">
        <f t="shared" si="3"/>
        <v>142</v>
      </c>
      <c r="B142" s="8" t="s">
        <v>0</v>
      </c>
      <c r="C142" s="660">
        <v>142</v>
      </c>
      <c r="D142" s="1289" t="s">
        <v>1296</v>
      </c>
      <c r="E142" s="1289" t="s">
        <v>1035</v>
      </c>
      <c r="F142" s="1289" t="s">
        <v>4</v>
      </c>
      <c r="G142" s="1289" t="s">
        <v>10</v>
      </c>
      <c r="H142" s="1463" t="s">
        <v>1058</v>
      </c>
      <c r="I142" s="1464" t="s">
        <v>1362</v>
      </c>
      <c r="J142" s="1465">
        <v>0.45833333333333331</v>
      </c>
      <c r="K142" s="14">
        <v>3</v>
      </c>
      <c r="L142" s="15"/>
      <c r="M142" s="16">
        <v>7</v>
      </c>
    </row>
    <row r="143" spans="1:14" ht="16.149999999999999" customHeight="1">
      <c r="A143" s="7">
        <f t="shared" si="3"/>
        <v>143</v>
      </c>
      <c r="B143" s="8" t="s">
        <v>0</v>
      </c>
      <c r="C143" s="660">
        <v>143</v>
      </c>
      <c r="D143" s="1288" t="s">
        <v>1295</v>
      </c>
      <c r="E143" s="1288" t="s">
        <v>1341</v>
      </c>
      <c r="F143" s="1288" t="s">
        <v>4</v>
      </c>
      <c r="G143" s="1288" t="s">
        <v>14</v>
      </c>
      <c r="H143" s="1463" t="s">
        <v>1058</v>
      </c>
      <c r="I143" s="1467" t="s">
        <v>1362</v>
      </c>
      <c r="J143" s="1466">
        <v>0.52083333333333337</v>
      </c>
      <c r="K143" s="11">
        <v>4</v>
      </c>
      <c r="L143" s="12" t="s">
        <v>4</v>
      </c>
      <c r="M143" s="13">
        <v>2</v>
      </c>
    </row>
    <row r="144" spans="1:14" ht="16.149999999999999" customHeight="1">
      <c r="A144" s="7">
        <f t="shared" si="3"/>
        <v>144</v>
      </c>
      <c r="B144" s="8" t="s">
        <v>0</v>
      </c>
      <c r="C144" s="660">
        <v>144</v>
      </c>
      <c r="D144" s="659" t="s">
        <v>1043</v>
      </c>
      <c r="E144" s="651" t="s">
        <v>13</v>
      </c>
      <c r="F144" s="652" t="s">
        <v>4</v>
      </c>
      <c r="G144" s="651" t="s">
        <v>40</v>
      </c>
      <c r="H144" s="1463" t="s">
        <v>1058</v>
      </c>
      <c r="I144" s="1464" t="s">
        <v>1362</v>
      </c>
      <c r="J144" s="1465">
        <v>0.63541666666666663</v>
      </c>
      <c r="K144" s="11">
        <v>0</v>
      </c>
      <c r="L144" s="12" t="s">
        <v>4</v>
      </c>
      <c r="M144" s="13">
        <v>5</v>
      </c>
    </row>
    <row r="145" spans="1:13" ht="16.149999999999999" customHeight="1">
      <c r="A145" s="7">
        <f t="shared" si="3"/>
        <v>145</v>
      </c>
      <c r="B145" s="8" t="s">
        <v>0</v>
      </c>
      <c r="C145" s="660">
        <v>145</v>
      </c>
      <c r="D145" s="1290" t="s">
        <v>1</v>
      </c>
      <c r="E145" s="1290" t="s">
        <v>12</v>
      </c>
      <c r="F145" s="1290" t="s">
        <v>4</v>
      </c>
      <c r="G145" s="1290" t="s">
        <v>21</v>
      </c>
      <c r="H145" s="1463" t="s">
        <v>1058</v>
      </c>
      <c r="I145" s="1464" t="s">
        <v>1362</v>
      </c>
      <c r="J145" s="1465">
        <v>0.75</v>
      </c>
      <c r="K145" s="11">
        <v>2</v>
      </c>
      <c r="L145" s="12" t="s">
        <v>4</v>
      </c>
      <c r="M145" s="13">
        <v>6</v>
      </c>
    </row>
    <row r="146" spans="1:13" ht="16.149999999999999" customHeight="1">
      <c r="A146" s="7">
        <f t="shared" si="3"/>
        <v>146</v>
      </c>
      <c r="B146" s="8" t="s">
        <v>0</v>
      </c>
      <c r="C146" s="660">
        <v>146</v>
      </c>
      <c r="D146" s="1291" t="s">
        <v>5</v>
      </c>
      <c r="E146" s="653" t="s">
        <v>6</v>
      </c>
      <c r="F146" s="653" t="s">
        <v>4</v>
      </c>
      <c r="G146" s="653" t="s">
        <v>2</v>
      </c>
      <c r="H146" s="1463" t="s">
        <v>1058</v>
      </c>
      <c r="I146" s="1464" t="s">
        <v>1362</v>
      </c>
      <c r="J146" s="1465">
        <v>0.8125</v>
      </c>
      <c r="K146" s="11">
        <v>7</v>
      </c>
      <c r="L146" s="12" t="s">
        <v>4</v>
      </c>
      <c r="M146" s="13">
        <v>5</v>
      </c>
    </row>
    <row r="147" spans="1:13" ht="16.149999999999999" customHeight="1">
      <c r="A147" s="7">
        <f t="shared" si="3"/>
        <v>147</v>
      </c>
      <c r="B147" s="8" t="s">
        <v>0</v>
      </c>
      <c r="C147" s="660">
        <v>147</v>
      </c>
      <c r="D147" s="1291" t="s">
        <v>5</v>
      </c>
      <c r="E147" s="653" t="s">
        <v>19</v>
      </c>
      <c r="F147" s="653" t="s">
        <v>4</v>
      </c>
      <c r="G147" s="653" t="s">
        <v>43</v>
      </c>
      <c r="H147" s="1463" t="s">
        <v>1046</v>
      </c>
      <c r="I147" s="1464" t="s">
        <v>1363</v>
      </c>
      <c r="J147" s="1465">
        <v>0.75</v>
      </c>
      <c r="K147" s="11">
        <v>5</v>
      </c>
      <c r="L147" s="12" t="s">
        <v>4</v>
      </c>
      <c r="M147" s="13">
        <v>5</v>
      </c>
    </row>
    <row r="148" spans="1:13" ht="16.149999999999999" customHeight="1">
      <c r="A148" s="7">
        <f t="shared" si="3"/>
        <v>148</v>
      </c>
      <c r="B148" s="8" t="s">
        <v>0</v>
      </c>
      <c r="C148" s="660">
        <v>148</v>
      </c>
      <c r="D148" s="1289" t="s">
        <v>1296</v>
      </c>
      <c r="E148" s="1289" t="s">
        <v>15</v>
      </c>
      <c r="F148" s="1289" t="s">
        <v>4</v>
      </c>
      <c r="G148" s="1289" t="s">
        <v>29</v>
      </c>
      <c r="H148" s="1463" t="s">
        <v>1045</v>
      </c>
      <c r="I148" s="1469" t="s">
        <v>1371</v>
      </c>
      <c r="J148" s="1466">
        <v>0.75</v>
      </c>
      <c r="K148" s="11">
        <v>2</v>
      </c>
      <c r="L148" s="12" t="s">
        <v>4</v>
      </c>
      <c r="M148" s="13">
        <v>6</v>
      </c>
    </row>
    <row r="149" spans="1:13" ht="16.149999999999999" customHeight="1">
      <c r="A149" s="7">
        <f t="shared" si="3"/>
        <v>149</v>
      </c>
      <c r="B149" s="8" t="s">
        <v>0</v>
      </c>
      <c r="C149" s="660">
        <v>149</v>
      </c>
      <c r="D149" s="1288" t="s">
        <v>1295</v>
      </c>
      <c r="E149" s="1288" t="s">
        <v>1142</v>
      </c>
      <c r="F149" s="1288" t="s">
        <v>4</v>
      </c>
      <c r="G149" s="1288" t="s">
        <v>25</v>
      </c>
      <c r="H149" s="1463" t="s">
        <v>1056</v>
      </c>
      <c r="I149" s="1464" t="s">
        <v>1374</v>
      </c>
      <c r="J149" s="1465">
        <v>0.80208333333333337</v>
      </c>
      <c r="K149" s="14">
        <v>4</v>
      </c>
      <c r="L149" s="15" t="s">
        <v>4</v>
      </c>
      <c r="M149" s="16">
        <v>22</v>
      </c>
    </row>
    <row r="150" spans="1:13" ht="16.149999999999999" customHeight="1">
      <c r="A150" s="7">
        <f t="shared" si="3"/>
        <v>150</v>
      </c>
      <c r="B150" s="8" t="s">
        <v>0</v>
      </c>
      <c r="C150" s="660">
        <v>150</v>
      </c>
      <c r="D150" s="1290" t="s">
        <v>1</v>
      </c>
      <c r="E150" s="1290" t="s">
        <v>20</v>
      </c>
      <c r="F150" s="1290" t="s">
        <v>4</v>
      </c>
      <c r="G150" s="1290" t="s">
        <v>21</v>
      </c>
      <c r="H150" s="1463" t="s">
        <v>1056</v>
      </c>
      <c r="I150" s="1464" t="s">
        <v>1374</v>
      </c>
      <c r="J150" s="1465">
        <v>0.86458333333333337</v>
      </c>
      <c r="K150" s="11">
        <v>3</v>
      </c>
      <c r="L150" s="12" t="s">
        <v>4</v>
      </c>
      <c r="M150" s="13">
        <v>1</v>
      </c>
    </row>
    <row r="151" spans="1:13" ht="16.149999999999999" customHeight="1">
      <c r="A151" s="7">
        <f t="shared" si="3"/>
        <v>151</v>
      </c>
      <c r="B151" s="8" t="s">
        <v>0</v>
      </c>
      <c r="C151" s="660">
        <v>151</v>
      </c>
      <c r="D151" s="1288" t="s">
        <v>1295</v>
      </c>
      <c r="E151" s="1288" t="s">
        <v>14</v>
      </c>
      <c r="F151" s="1288" t="s">
        <v>4</v>
      </c>
      <c r="G151" s="1288" t="s">
        <v>42</v>
      </c>
      <c r="H151" s="1463" t="s">
        <v>1055</v>
      </c>
      <c r="I151" s="1469" t="s">
        <v>1373</v>
      </c>
      <c r="J151" s="1466">
        <v>0.875</v>
      </c>
      <c r="K151" s="14">
        <v>7</v>
      </c>
      <c r="L151" s="15" t="s">
        <v>4</v>
      </c>
      <c r="M151" s="16">
        <v>5</v>
      </c>
    </row>
    <row r="152" spans="1:13" ht="16.149999999999999" customHeight="1">
      <c r="A152" s="7">
        <f t="shared" si="3"/>
        <v>152</v>
      </c>
      <c r="B152" s="8" t="s">
        <v>0</v>
      </c>
      <c r="C152" s="660">
        <v>152</v>
      </c>
      <c r="D152" s="1290" t="s">
        <v>1</v>
      </c>
      <c r="E152" s="1290" t="s">
        <v>23</v>
      </c>
      <c r="F152" s="1290" t="s">
        <v>4</v>
      </c>
      <c r="G152" s="1290" t="s">
        <v>27</v>
      </c>
      <c r="H152" s="1463" t="s">
        <v>3</v>
      </c>
      <c r="I152" s="1464" t="s">
        <v>1372</v>
      </c>
      <c r="J152" s="1465">
        <v>0.8125</v>
      </c>
      <c r="K152" s="11">
        <v>1</v>
      </c>
      <c r="L152" s="12" t="s">
        <v>4</v>
      </c>
      <c r="M152" s="13">
        <v>0</v>
      </c>
    </row>
    <row r="153" spans="1:13" ht="16.149999999999999" customHeight="1">
      <c r="A153" s="7">
        <f t="shared" si="3"/>
        <v>153</v>
      </c>
      <c r="B153" s="8" t="s">
        <v>0</v>
      </c>
      <c r="C153" s="660">
        <v>153</v>
      </c>
      <c r="D153" s="1291" t="s">
        <v>5</v>
      </c>
      <c r="E153" s="653" t="s">
        <v>2</v>
      </c>
      <c r="F153" s="653" t="s">
        <v>4</v>
      </c>
      <c r="G153" s="653" t="s">
        <v>1323</v>
      </c>
      <c r="H153" s="1463" t="s">
        <v>3</v>
      </c>
      <c r="I153" s="1464" t="s">
        <v>1372</v>
      </c>
      <c r="J153" s="1465">
        <v>0.875</v>
      </c>
      <c r="K153" s="11">
        <v>3</v>
      </c>
      <c r="L153" s="12" t="s">
        <v>4</v>
      </c>
      <c r="M153" s="13">
        <v>1</v>
      </c>
    </row>
    <row r="154" spans="1:13" ht="16.149999999999999" customHeight="1">
      <c r="A154" s="7">
        <f t="shared" si="3"/>
        <v>154</v>
      </c>
      <c r="B154" s="8" t="s">
        <v>0</v>
      </c>
      <c r="C154" s="660">
        <v>154</v>
      </c>
      <c r="D154" s="1289" t="s">
        <v>1296</v>
      </c>
      <c r="E154" s="1289" t="s">
        <v>1035</v>
      </c>
      <c r="F154" s="1289" t="s">
        <v>4</v>
      </c>
      <c r="G154" s="1289" t="s">
        <v>15</v>
      </c>
      <c r="H154" s="1463" t="s">
        <v>1058</v>
      </c>
      <c r="I154" s="1464" t="s">
        <v>1370</v>
      </c>
      <c r="J154" s="1465">
        <v>0.76041666666666663</v>
      </c>
      <c r="K154" s="11">
        <v>9</v>
      </c>
      <c r="L154" s="15" t="s">
        <v>4</v>
      </c>
      <c r="M154" s="16">
        <v>4</v>
      </c>
    </row>
    <row r="155" spans="1:13" ht="16.149999999999999" customHeight="1">
      <c r="A155" s="7">
        <f t="shared" si="3"/>
        <v>155</v>
      </c>
      <c r="B155" s="8" t="s">
        <v>0</v>
      </c>
      <c r="C155" s="660">
        <v>155</v>
      </c>
      <c r="D155" s="1288" t="s">
        <v>1295</v>
      </c>
      <c r="E155" s="1288" t="s">
        <v>25</v>
      </c>
      <c r="F155" s="1288" t="s">
        <v>4</v>
      </c>
      <c r="G155" s="1288" t="s">
        <v>1057</v>
      </c>
      <c r="H155" s="1463" t="s">
        <v>1058</v>
      </c>
      <c r="I155" s="1464" t="s">
        <v>1370</v>
      </c>
      <c r="J155" s="1465">
        <v>0.82291666666666663</v>
      </c>
      <c r="K155" s="11">
        <v>10</v>
      </c>
      <c r="L155" s="12" t="s">
        <v>4</v>
      </c>
      <c r="M155" s="13">
        <v>3</v>
      </c>
    </row>
    <row r="156" spans="1:13" ht="16.149999999999999" customHeight="1">
      <c r="A156" s="7">
        <f t="shared" si="3"/>
        <v>156</v>
      </c>
      <c r="B156" s="8" t="s">
        <v>0</v>
      </c>
      <c r="C156" s="660">
        <v>156</v>
      </c>
      <c r="D156" s="1289" t="s">
        <v>1296</v>
      </c>
      <c r="E156" s="1289" t="s">
        <v>18</v>
      </c>
      <c r="F156" s="1289" t="s">
        <v>4</v>
      </c>
      <c r="G156" s="1289" t="s">
        <v>24</v>
      </c>
      <c r="H156" s="1463" t="s">
        <v>1045</v>
      </c>
      <c r="I156" s="1464" t="s">
        <v>1242</v>
      </c>
      <c r="J156" s="1465">
        <v>0.84375</v>
      </c>
      <c r="K156" s="11">
        <v>3</v>
      </c>
      <c r="L156" s="12" t="s">
        <v>4</v>
      </c>
      <c r="M156" s="13">
        <v>9</v>
      </c>
    </row>
    <row r="157" spans="1:13" ht="16.149999999999999" customHeight="1">
      <c r="A157" s="7">
        <f t="shared" si="3"/>
        <v>157</v>
      </c>
      <c r="B157" s="8" t="s">
        <v>0</v>
      </c>
      <c r="C157" s="660">
        <v>157</v>
      </c>
      <c r="D157" s="1290" t="s">
        <v>1</v>
      </c>
      <c r="E157" s="1290" t="s">
        <v>8</v>
      </c>
      <c r="F157" s="1290" t="s">
        <v>4</v>
      </c>
      <c r="G157" s="1290" t="s">
        <v>12</v>
      </c>
      <c r="H157" s="1463" t="s">
        <v>1056</v>
      </c>
      <c r="I157" s="1464" t="s">
        <v>1247</v>
      </c>
      <c r="J157" s="1465">
        <v>0.875</v>
      </c>
      <c r="K157" s="11">
        <v>0</v>
      </c>
      <c r="L157" s="12" t="s">
        <v>4</v>
      </c>
      <c r="M157" s="13">
        <v>5</v>
      </c>
    </row>
    <row r="158" spans="1:13" ht="16.149999999999999" customHeight="1">
      <c r="A158" s="7">
        <f t="shared" si="3"/>
        <v>158</v>
      </c>
      <c r="B158" s="8" t="s">
        <v>0</v>
      </c>
      <c r="C158" s="660">
        <v>158</v>
      </c>
      <c r="D158" s="1290" t="s">
        <v>1</v>
      </c>
      <c r="E158" s="1290" t="s">
        <v>23</v>
      </c>
      <c r="F158" s="1290" t="s">
        <v>4</v>
      </c>
      <c r="G158" s="1290" t="s">
        <v>20</v>
      </c>
      <c r="H158" s="1463" t="s">
        <v>1055</v>
      </c>
      <c r="I158" s="1464" t="s">
        <v>1259</v>
      </c>
      <c r="J158" s="1465">
        <v>0.86458333333333337</v>
      </c>
      <c r="K158" s="11">
        <v>2</v>
      </c>
      <c r="L158" s="12" t="s">
        <v>4</v>
      </c>
      <c r="M158" s="13">
        <v>3</v>
      </c>
    </row>
    <row r="159" spans="1:13" ht="16.149999999999999" customHeight="1">
      <c r="A159" s="7">
        <f t="shared" si="3"/>
        <v>159</v>
      </c>
      <c r="B159" s="8" t="s">
        <v>0</v>
      </c>
      <c r="C159" s="660">
        <v>159</v>
      </c>
      <c r="D159" s="1288" t="s">
        <v>1295</v>
      </c>
      <c r="E159" s="1288" t="s">
        <v>42</v>
      </c>
      <c r="F159" s="1288" t="s">
        <v>4</v>
      </c>
      <c r="G159" s="1288" t="s">
        <v>7</v>
      </c>
      <c r="H159" s="1463" t="s">
        <v>3</v>
      </c>
      <c r="I159" s="1464" t="s">
        <v>1385</v>
      </c>
      <c r="J159" s="1465">
        <v>0.88541666666666663</v>
      </c>
      <c r="K159" s="11">
        <v>9</v>
      </c>
      <c r="L159" s="12" t="s">
        <v>4</v>
      </c>
      <c r="M159" s="13">
        <v>3</v>
      </c>
    </row>
    <row r="160" spans="1:13" ht="16.149999999999999" customHeight="1">
      <c r="A160" s="7">
        <f t="shared" si="3"/>
        <v>160</v>
      </c>
      <c r="B160" s="8" t="s">
        <v>0</v>
      </c>
      <c r="C160" s="660">
        <v>160</v>
      </c>
      <c r="D160" s="1289" t="s">
        <v>1296</v>
      </c>
      <c r="E160" s="1289" t="s">
        <v>9</v>
      </c>
      <c r="F160" s="1289" t="s">
        <v>4</v>
      </c>
      <c r="G160" s="1289" t="s">
        <v>1035</v>
      </c>
      <c r="H160" s="1463" t="s">
        <v>1058</v>
      </c>
      <c r="I160" s="1464" t="s">
        <v>1384</v>
      </c>
      <c r="J160" s="1465">
        <v>0.75</v>
      </c>
      <c r="K160" s="14">
        <v>4</v>
      </c>
      <c r="L160" s="12" t="s">
        <v>4</v>
      </c>
      <c r="M160" s="13">
        <v>7</v>
      </c>
    </row>
    <row r="161" spans="1:13" ht="16.149999999999999" customHeight="1">
      <c r="A161" s="7">
        <f t="shared" si="3"/>
        <v>161</v>
      </c>
      <c r="B161" s="8" t="s">
        <v>0</v>
      </c>
      <c r="C161" s="660">
        <v>161</v>
      </c>
      <c r="D161" s="1291" t="s">
        <v>5</v>
      </c>
      <c r="E161" s="653" t="s">
        <v>19</v>
      </c>
      <c r="F161" s="653" t="s">
        <v>4</v>
      </c>
      <c r="G161" s="653" t="s">
        <v>28</v>
      </c>
      <c r="H161" s="1463" t="s">
        <v>1058</v>
      </c>
      <c r="I161" s="1464" t="s">
        <v>1384</v>
      </c>
      <c r="J161" s="1465">
        <v>0.8125</v>
      </c>
      <c r="K161" s="11">
        <v>11</v>
      </c>
      <c r="L161" s="12" t="s">
        <v>4</v>
      </c>
      <c r="M161" s="13">
        <v>2</v>
      </c>
    </row>
    <row r="162" spans="1:13" ht="16.149999999999999" customHeight="1">
      <c r="A162" s="7">
        <f t="shared" si="3"/>
        <v>162</v>
      </c>
      <c r="B162" s="8" t="s">
        <v>0</v>
      </c>
      <c r="C162" s="660">
        <v>162</v>
      </c>
      <c r="D162" s="1288" t="s">
        <v>1295</v>
      </c>
      <c r="E162" s="1288" t="s">
        <v>1142</v>
      </c>
      <c r="F162" s="1288" t="s">
        <v>4</v>
      </c>
      <c r="G162" s="1288" t="s">
        <v>1057</v>
      </c>
      <c r="H162" s="1463" t="s">
        <v>1058</v>
      </c>
      <c r="I162" s="1467" t="s">
        <v>1384</v>
      </c>
      <c r="J162" s="1465">
        <v>0.875</v>
      </c>
      <c r="K162" s="11">
        <v>1</v>
      </c>
      <c r="L162" s="12" t="s">
        <v>4</v>
      </c>
      <c r="M162" s="13">
        <v>13</v>
      </c>
    </row>
    <row r="163" spans="1:13" ht="16.149999999999999" customHeight="1">
      <c r="A163" s="7">
        <f t="shared" si="3"/>
        <v>163</v>
      </c>
      <c r="B163" s="8" t="s">
        <v>0</v>
      </c>
      <c r="C163" s="660">
        <v>163</v>
      </c>
      <c r="D163" s="1289" t="s">
        <v>1296</v>
      </c>
      <c r="E163" s="1289" t="s">
        <v>1302</v>
      </c>
      <c r="F163" s="1289" t="s">
        <v>4</v>
      </c>
      <c r="G163" s="1289" t="s">
        <v>18</v>
      </c>
      <c r="H163" s="1463" t="s">
        <v>1067</v>
      </c>
      <c r="I163" s="1469" t="s">
        <v>1386</v>
      </c>
      <c r="J163" s="1465">
        <v>0.5</v>
      </c>
      <c r="K163" s="11">
        <v>10</v>
      </c>
      <c r="L163" s="12" t="s">
        <v>4</v>
      </c>
      <c r="M163" s="13">
        <v>2</v>
      </c>
    </row>
    <row r="164" spans="1:13" ht="16.149999999999999" customHeight="1">
      <c r="A164" s="7">
        <f t="shared" si="3"/>
        <v>164</v>
      </c>
      <c r="B164" s="8" t="s">
        <v>0</v>
      </c>
      <c r="C164" s="660">
        <v>164</v>
      </c>
      <c r="D164" s="1291" t="s">
        <v>5</v>
      </c>
      <c r="E164" s="653" t="s">
        <v>17</v>
      </c>
      <c r="F164" s="653" t="s">
        <v>4</v>
      </c>
      <c r="G164" s="653" t="s">
        <v>43</v>
      </c>
      <c r="H164" s="1463" t="s">
        <v>1067</v>
      </c>
      <c r="I164" s="1464" t="s">
        <v>1386</v>
      </c>
      <c r="J164" s="1465">
        <v>0.61458333333333337</v>
      </c>
      <c r="K164" s="11">
        <v>2</v>
      </c>
      <c r="L164" s="12" t="s">
        <v>4</v>
      </c>
      <c r="M164" s="13">
        <v>2</v>
      </c>
    </row>
    <row r="165" spans="1:13" ht="16.149999999999999" customHeight="1">
      <c r="A165" s="7">
        <f t="shared" si="3"/>
        <v>165</v>
      </c>
      <c r="B165" s="8" t="s">
        <v>0</v>
      </c>
      <c r="C165" s="660">
        <v>165</v>
      </c>
      <c r="D165" s="1289" t="s">
        <v>1296</v>
      </c>
      <c r="E165" s="1289" t="s">
        <v>10</v>
      </c>
      <c r="F165" s="1289" t="s">
        <v>4</v>
      </c>
      <c r="G165" s="1289" t="s">
        <v>24</v>
      </c>
      <c r="H165" s="1463" t="s">
        <v>1067</v>
      </c>
      <c r="I165" s="1469" t="s">
        <v>1386</v>
      </c>
      <c r="J165" s="1466">
        <v>0.86458333333333337</v>
      </c>
      <c r="K165" s="11">
        <v>2</v>
      </c>
      <c r="L165" s="12" t="s">
        <v>4</v>
      </c>
      <c r="M165" s="13">
        <v>7</v>
      </c>
    </row>
    <row r="166" spans="1:13" ht="16.149999999999999" customHeight="1">
      <c r="A166" s="7">
        <f t="shared" si="3"/>
        <v>166</v>
      </c>
      <c r="B166" s="8" t="s">
        <v>0</v>
      </c>
      <c r="C166" s="660">
        <v>166</v>
      </c>
      <c r="D166" s="1290" t="s">
        <v>1</v>
      </c>
      <c r="E166" s="1290" t="s">
        <v>22</v>
      </c>
      <c r="F166" s="1290" t="s">
        <v>4</v>
      </c>
      <c r="G166" s="1290" t="s">
        <v>27</v>
      </c>
      <c r="H166" s="1463" t="s">
        <v>1046</v>
      </c>
      <c r="I166" s="1464" t="s">
        <v>1387</v>
      </c>
      <c r="J166" s="1465">
        <v>0.83333333333333337</v>
      </c>
      <c r="K166" s="11">
        <v>0</v>
      </c>
      <c r="L166" s="12" t="s">
        <v>4</v>
      </c>
      <c r="M166" s="13">
        <v>5</v>
      </c>
    </row>
    <row r="167" spans="1:13" ht="16.149999999999999" customHeight="1">
      <c r="A167" s="7">
        <f t="shared" si="3"/>
        <v>167</v>
      </c>
      <c r="B167" s="8" t="s">
        <v>0</v>
      </c>
      <c r="C167" s="660">
        <v>167</v>
      </c>
      <c r="D167" s="1288" t="s">
        <v>1295</v>
      </c>
      <c r="E167" s="1288" t="s">
        <v>26</v>
      </c>
      <c r="F167" s="1288" t="s">
        <v>4</v>
      </c>
      <c r="G167" s="1288" t="s">
        <v>1021</v>
      </c>
      <c r="H167" s="1463" t="s">
        <v>1382</v>
      </c>
      <c r="I167" s="1464" t="s">
        <v>1383</v>
      </c>
      <c r="J167" s="1466">
        <v>0.84375</v>
      </c>
      <c r="K167" s="11">
        <v>11</v>
      </c>
      <c r="L167" s="12" t="s">
        <v>4</v>
      </c>
      <c r="M167" s="13">
        <v>5</v>
      </c>
    </row>
    <row r="168" spans="1:13" ht="16.149999999999999" customHeight="1">
      <c r="A168" s="7">
        <f t="shared" si="3"/>
        <v>168</v>
      </c>
      <c r="B168" s="8" t="s">
        <v>0</v>
      </c>
      <c r="C168" s="660">
        <v>168</v>
      </c>
      <c r="D168" s="1290" t="s">
        <v>1</v>
      </c>
      <c r="E168" s="1290" t="s">
        <v>1149</v>
      </c>
      <c r="F168" s="1290" t="s">
        <v>4</v>
      </c>
      <c r="G168" s="1290" t="s">
        <v>12</v>
      </c>
      <c r="H168" s="1463" t="s">
        <v>1056</v>
      </c>
      <c r="I168" s="1464" t="s">
        <v>1391</v>
      </c>
      <c r="J168" s="1465">
        <v>0.875</v>
      </c>
      <c r="K168" s="11">
        <v>2</v>
      </c>
      <c r="L168" s="12" t="s">
        <v>4</v>
      </c>
      <c r="M168" s="13">
        <v>0</v>
      </c>
    </row>
    <row r="169" spans="1:13" ht="16.149999999999999" customHeight="1">
      <c r="A169" s="7">
        <f t="shared" si="3"/>
        <v>169</v>
      </c>
      <c r="B169" s="8" t="s">
        <v>0</v>
      </c>
      <c r="C169" s="660">
        <v>169</v>
      </c>
      <c r="D169" s="1290" t="s">
        <v>1</v>
      </c>
      <c r="E169" s="1290" t="s">
        <v>22</v>
      </c>
      <c r="F169" s="1290" t="s">
        <v>4</v>
      </c>
      <c r="G169" s="1290" t="s">
        <v>21</v>
      </c>
      <c r="H169" s="1463" t="s">
        <v>1055</v>
      </c>
      <c r="I169" s="1464" t="s">
        <v>1392</v>
      </c>
      <c r="J169" s="1465">
        <v>0.86458333333333337</v>
      </c>
      <c r="K169" s="11">
        <v>0</v>
      </c>
      <c r="L169" s="12" t="s">
        <v>4</v>
      </c>
      <c r="M169" s="13">
        <v>1</v>
      </c>
    </row>
    <row r="170" spans="1:13" ht="16.149999999999999" customHeight="1">
      <c r="A170" s="7">
        <f t="shared" si="3"/>
        <v>170</v>
      </c>
      <c r="B170" s="8" t="s">
        <v>0</v>
      </c>
      <c r="C170" s="660">
        <v>170</v>
      </c>
      <c r="D170" s="1291" t="s">
        <v>5</v>
      </c>
      <c r="E170" s="653" t="s">
        <v>6</v>
      </c>
      <c r="F170" s="653" t="s">
        <v>4</v>
      </c>
      <c r="G170" s="653" t="s">
        <v>28</v>
      </c>
      <c r="H170" s="1463" t="s">
        <v>3</v>
      </c>
      <c r="I170" s="1464" t="s">
        <v>1390</v>
      </c>
      <c r="J170" s="1465">
        <v>0.84375</v>
      </c>
      <c r="K170" s="11">
        <v>5</v>
      </c>
      <c r="L170" s="12" t="s">
        <v>4</v>
      </c>
      <c r="M170" s="13">
        <v>6</v>
      </c>
    </row>
    <row r="171" spans="1:13" ht="16.149999999999999" customHeight="1">
      <c r="A171" s="7">
        <f t="shared" si="3"/>
        <v>171</v>
      </c>
      <c r="B171" s="8" t="s">
        <v>0</v>
      </c>
      <c r="C171" s="660">
        <v>171</v>
      </c>
      <c r="D171" s="1291" t="s">
        <v>5</v>
      </c>
      <c r="E171" s="653" t="s">
        <v>43</v>
      </c>
      <c r="F171" s="653" t="s">
        <v>4</v>
      </c>
      <c r="G171" s="653" t="s">
        <v>2</v>
      </c>
      <c r="H171" s="1463" t="s">
        <v>3</v>
      </c>
      <c r="I171" s="1464" t="s">
        <v>1390</v>
      </c>
      <c r="J171" s="1465">
        <v>0.90625</v>
      </c>
      <c r="K171" s="11">
        <v>3</v>
      </c>
      <c r="L171" s="12" t="s">
        <v>4</v>
      </c>
      <c r="M171" s="13">
        <v>2</v>
      </c>
    </row>
    <row r="172" spans="1:13" ht="16.149999999999999" customHeight="1">
      <c r="A172" s="7">
        <f t="shared" si="3"/>
        <v>172</v>
      </c>
      <c r="B172" s="8" t="s">
        <v>0</v>
      </c>
      <c r="C172" s="660">
        <v>172</v>
      </c>
      <c r="D172" s="1289" t="s">
        <v>1296</v>
      </c>
      <c r="E172" s="1289" t="s">
        <v>1035</v>
      </c>
      <c r="F172" s="1289" t="s">
        <v>4</v>
      </c>
      <c r="G172" s="1289" t="s">
        <v>29</v>
      </c>
      <c r="H172" s="1463" t="s">
        <v>1058</v>
      </c>
      <c r="I172" s="1464" t="s">
        <v>1389</v>
      </c>
      <c r="J172" s="1466">
        <v>0.45833333333333331</v>
      </c>
      <c r="K172" s="11">
        <v>2</v>
      </c>
      <c r="L172" s="12" t="s">
        <v>4</v>
      </c>
      <c r="M172" s="13">
        <v>6</v>
      </c>
    </row>
    <row r="173" spans="1:13" ht="16.149999999999999" customHeight="1">
      <c r="A173" s="7">
        <f t="shared" si="3"/>
        <v>173</v>
      </c>
      <c r="B173" s="8" t="s">
        <v>0</v>
      </c>
      <c r="C173" s="660">
        <v>173</v>
      </c>
      <c r="D173" s="1288" t="s">
        <v>1295</v>
      </c>
      <c r="E173" s="1288" t="s">
        <v>7</v>
      </c>
      <c r="F173" s="1288" t="s">
        <v>4</v>
      </c>
      <c r="G173" s="1288" t="s">
        <v>26</v>
      </c>
      <c r="H173" s="1463" t="s">
        <v>1058</v>
      </c>
      <c r="I173" s="1469" t="s">
        <v>1389</v>
      </c>
      <c r="J173" s="1466">
        <v>0.52083333333333337</v>
      </c>
      <c r="K173" s="14">
        <v>1</v>
      </c>
      <c r="L173" s="15" t="s">
        <v>4</v>
      </c>
      <c r="M173" s="16">
        <v>8</v>
      </c>
    </row>
    <row r="174" spans="1:13" ht="16.149999999999999" customHeight="1">
      <c r="A174" s="7">
        <f t="shared" si="3"/>
        <v>174</v>
      </c>
      <c r="B174" s="8" t="s">
        <v>0</v>
      </c>
      <c r="C174" s="660">
        <v>174</v>
      </c>
      <c r="D174" s="1289" t="s">
        <v>1296</v>
      </c>
      <c r="E174" s="1289" t="s">
        <v>9</v>
      </c>
      <c r="F174" s="1289" t="s">
        <v>4</v>
      </c>
      <c r="G174" s="1289" t="s">
        <v>18</v>
      </c>
      <c r="H174" s="1463" t="s">
        <v>1058</v>
      </c>
      <c r="I174" s="1464" t="s">
        <v>1389</v>
      </c>
      <c r="J174" s="1465">
        <v>0.63541666666666663</v>
      </c>
      <c r="K174" s="11">
        <v>1</v>
      </c>
      <c r="L174" s="12" t="s">
        <v>4</v>
      </c>
      <c r="M174" s="13">
        <v>4</v>
      </c>
    </row>
    <row r="175" spans="1:13" ht="16.149999999999999" customHeight="1">
      <c r="A175" s="7">
        <f t="shared" si="3"/>
        <v>175</v>
      </c>
      <c r="B175" s="8" t="s">
        <v>0</v>
      </c>
      <c r="C175" s="660">
        <v>175</v>
      </c>
      <c r="D175" s="1291" t="s">
        <v>5</v>
      </c>
      <c r="E175" s="653" t="s">
        <v>1323</v>
      </c>
      <c r="F175" s="653" t="s">
        <v>4</v>
      </c>
      <c r="G175" s="653" t="s">
        <v>19</v>
      </c>
      <c r="H175" s="1463" t="s">
        <v>1058</v>
      </c>
      <c r="I175" s="1464" t="s">
        <v>1389</v>
      </c>
      <c r="J175" s="1465">
        <v>0.90625</v>
      </c>
      <c r="K175" s="11">
        <v>8</v>
      </c>
      <c r="L175" s="12" t="s">
        <v>4</v>
      </c>
      <c r="M175" s="13">
        <v>1</v>
      </c>
    </row>
    <row r="176" spans="1:13" ht="16.149999999999999" customHeight="1">
      <c r="A176" s="7">
        <f t="shared" si="3"/>
        <v>176</v>
      </c>
      <c r="B176" s="8" t="s">
        <v>0</v>
      </c>
      <c r="C176" s="660">
        <v>176</v>
      </c>
      <c r="D176" s="1289" t="s">
        <v>1296</v>
      </c>
      <c r="E176" s="1289" t="s">
        <v>15</v>
      </c>
      <c r="F176" s="1289" t="s">
        <v>4</v>
      </c>
      <c r="G176" s="1289" t="s">
        <v>1302</v>
      </c>
      <c r="H176" s="1463" t="s">
        <v>1067</v>
      </c>
      <c r="I176" s="1469" t="s">
        <v>1388</v>
      </c>
      <c r="J176" s="1466">
        <v>0.39583333333333331</v>
      </c>
      <c r="K176" s="14">
        <v>7</v>
      </c>
      <c r="L176" s="12" t="s">
        <v>4</v>
      </c>
      <c r="M176" s="13">
        <v>11</v>
      </c>
    </row>
    <row r="177" spans="1:13" ht="16.149999999999999" customHeight="1">
      <c r="A177" s="7">
        <f t="shared" si="3"/>
        <v>177</v>
      </c>
      <c r="B177" s="8" t="s">
        <v>0</v>
      </c>
      <c r="C177" s="660">
        <v>177</v>
      </c>
      <c r="D177" s="1288" t="s">
        <v>1295</v>
      </c>
      <c r="E177" s="1288" t="s">
        <v>25</v>
      </c>
      <c r="F177" s="1288" t="s">
        <v>4</v>
      </c>
      <c r="G177" s="1288" t="s">
        <v>14</v>
      </c>
      <c r="H177" s="1463" t="s">
        <v>1067</v>
      </c>
      <c r="I177" s="1464" t="s">
        <v>1388</v>
      </c>
      <c r="J177" s="1465">
        <v>0.61458333333333337</v>
      </c>
      <c r="K177" s="14">
        <v>14</v>
      </c>
      <c r="L177" s="12" t="s">
        <v>4</v>
      </c>
      <c r="M177" s="16">
        <v>1</v>
      </c>
    </row>
    <row r="178" spans="1:13" ht="16.149999999999999" customHeight="1">
      <c r="A178" s="7">
        <f t="shared" si="3"/>
        <v>178</v>
      </c>
      <c r="B178" s="8" t="s">
        <v>0</v>
      </c>
      <c r="C178" s="660">
        <v>178</v>
      </c>
      <c r="D178" s="1288" t="s">
        <v>1295</v>
      </c>
      <c r="E178" s="1288" t="s">
        <v>1057</v>
      </c>
      <c r="F178" s="1288" t="s">
        <v>4</v>
      </c>
      <c r="G178" s="1288" t="s">
        <v>1021</v>
      </c>
      <c r="H178" s="1463" t="s">
        <v>1067</v>
      </c>
      <c r="I178" s="1464" t="s">
        <v>1388</v>
      </c>
      <c r="J178" s="1465" t="s">
        <v>1416</v>
      </c>
      <c r="K178" s="11">
        <v>6</v>
      </c>
      <c r="L178" s="12" t="s">
        <v>4</v>
      </c>
      <c r="M178" s="13">
        <v>1</v>
      </c>
    </row>
    <row r="179" spans="1:13" ht="16.149999999999999" customHeight="1">
      <c r="A179" s="7">
        <f t="shared" si="3"/>
        <v>179</v>
      </c>
      <c r="B179" s="8" t="s">
        <v>0</v>
      </c>
      <c r="C179" s="660">
        <v>179</v>
      </c>
      <c r="D179" s="1290" t="s">
        <v>1</v>
      </c>
      <c r="E179" s="1290" t="s">
        <v>23</v>
      </c>
      <c r="F179" s="1290" t="s">
        <v>4</v>
      </c>
      <c r="G179" s="1290" t="s">
        <v>12</v>
      </c>
      <c r="H179" s="1463" t="s">
        <v>1046</v>
      </c>
      <c r="I179" s="1464" t="s">
        <v>1393</v>
      </c>
      <c r="J179" s="1465">
        <v>0.82986111111111116</v>
      </c>
      <c r="K179" s="11">
        <v>3</v>
      </c>
      <c r="L179" s="12" t="s">
        <v>4</v>
      </c>
      <c r="M179" s="13">
        <v>5</v>
      </c>
    </row>
    <row r="180" spans="1:13" ht="16.149999999999999" customHeight="1">
      <c r="A180" s="7">
        <f t="shared" si="3"/>
        <v>180</v>
      </c>
      <c r="B180" s="8" t="s">
        <v>0</v>
      </c>
      <c r="C180" s="660">
        <v>180</v>
      </c>
      <c r="D180" s="1290" t="s">
        <v>1</v>
      </c>
      <c r="E180" s="1290" t="s">
        <v>8</v>
      </c>
      <c r="F180" s="1290" t="s">
        <v>4</v>
      </c>
      <c r="G180" s="1290" t="s">
        <v>27</v>
      </c>
      <c r="H180" s="1463" t="s">
        <v>1046</v>
      </c>
      <c r="I180" s="1464" t="s">
        <v>1393</v>
      </c>
      <c r="J180" s="1465">
        <v>0.88541666666666663</v>
      </c>
      <c r="K180" s="11">
        <v>4</v>
      </c>
      <c r="L180" s="12" t="s">
        <v>4</v>
      </c>
      <c r="M180" s="13">
        <v>7</v>
      </c>
    </row>
    <row r="181" spans="1:13" ht="16.149999999999999" customHeight="1">
      <c r="A181" s="7">
        <f t="shared" si="3"/>
        <v>181</v>
      </c>
      <c r="B181" s="8" t="s">
        <v>0</v>
      </c>
      <c r="C181" s="660">
        <v>181</v>
      </c>
      <c r="D181" s="1291" t="s">
        <v>5</v>
      </c>
      <c r="E181" s="653" t="s">
        <v>43</v>
      </c>
      <c r="F181" s="653" t="s">
        <v>4</v>
      </c>
      <c r="G181" s="653" t="s">
        <v>6</v>
      </c>
      <c r="H181" s="1463" t="s">
        <v>1045</v>
      </c>
      <c r="I181" s="1464" t="s">
        <v>1397</v>
      </c>
      <c r="J181" s="1465">
        <v>0.84375</v>
      </c>
      <c r="K181" s="11">
        <v>2</v>
      </c>
      <c r="L181" s="12" t="s">
        <v>4</v>
      </c>
      <c r="M181" s="13">
        <v>6</v>
      </c>
    </row>
    <row r="182" spans="1:13" ht="16.149999999999999" customHeight="1">
      <c r="A182" s="7">
        <f t="shared" si="3"/>
        <v>182</v>
      </c>
      <c r="B182" s="8" t="s">
        <v>0</v>
      </c>
      <c r="C182" s="660">
        <v>182</v>
      </c>
      <c r="D182" s="1290" t="s">
        <v>1</v>
      </c>
      <c r="E182" s="1290" t="s">
        <v>22</v>
      </c>
      <c r="F182" s="1290" t="s">
        <v>4</v>
      </c>
      <c r="G182" s="1290" t="s">
        <v>1149</v>
      </c>
      <c r="H182" s="1463" t="s">
        <v>1056</v>
      </c>
      <c r="I182" s="1464" t="s">
        <v>1400</v>
      </c>
      <c r="J182" s="1465">
        <v>0.88541666666666663</v>
      </c>
      <c r="K182" s="11">
        <v>1</v>
      </c>
      <c r="L182" s="12" t="s">
        <v>4</v>
      </c>
      <c r="M182" s="13">
        <v>7</v>
      </c>
    </row>
    <row r="183" spans="1:13" ht="16.149999999999999" customHeight="1">
      <c r="A183" s="7">
        <f t="shared" si="3"/>
        <v>183</v>
      </c>
      <c r="B183" s="8" t="s">
        <v>0</v>
      </c>
      <c r="C183" s="660">
        <v>183</v>
      </c>
      <c r="D183" s="1288" t="s">
        <v>1295</v>
      </c>
      <c r="E183" s="1288" t="s">
        <v>1021</v>
      </c>
      <c r="F183" s="1288" t="s">
        <v>4</v>
      </c>
      <c r="G183" s="1288" t="s">
        <v>42</v>
      </c>
      <c r="H183" s="1463" t="s">
        <v>1055</v>
      </c>
      <c r="I183" s="1464" t="s">
        <v>1399</v>
      </c>
      <c r="J183" s="1465">
        <v>0.86458333333333337</v>
      </c>
      <c r="K183" s="11">
        <v>8</v>
      </c>
      <c r="L183" s="12" t="s">
        <v>4</v>
      </c>
      <c r="M183" s="13">
        <v>3</v>
      </c>
    </row>
    <row r="184" spans="1:13" ht="16.149999999999999" customHeight="1">
      <c r="A184" s="7">
        <f t="shared" si="3"/>
        <v>184</v>
      </c>
      <c r="B184" s="8" t="s">
        <v>0</v>
      </c>
      <c r="C184" s="660">
        <v>184</v>
      </c>
      <c r="D184" s="1289" t="s">
        <v>1296</v>
      </c>
      <c r="E184" s="1289" t="s">
        <v>15</v>
      </c>
      <c r="F184" s="1289" t="s">
        <v>4</v>
      </c>
      <c r="G184" s="1289" t="s">
        <v>10</v>
      </c>
      <c r="H184" s="1463" t="s">
        <v>3</v>
      </c>
      <c r="I184" s="1464" t="s">
        <v>1398</v>
      </c>
      <c r="J184" s="1465">
        <v>0.84375</v>
      </c>
      <c r="K184" s="11">
        <v>4</v>
      </c>
      <c r="L184" s="12" t="s">
        <v>4</v>
      </c>
      <c r="M184" s="13">
        <v>8</v>
      </c>
    </row>
    <row r="185" spans="1:13" ht="16.149999999999999" customHeight="1">
      <c r="A185" s="7">
        <f t="shared" si="3"/>
        <v>185</v>
      </c>
      <c r="B185" s="8" t="s">
        <v>0</v>
      </c>
      <c r="C185" s="660">
        <v>185</v>
      </c>
      <c r="D185" s="1291" t="s">
        <v>5</v>
      </c>
      <c r="E185" s="653" t="s">
        <v>2</v>
      </c>
      <c r="F185" s="653" t="s">
        <v>4</v>
      </c>
      <c r="G185" s="653" t="s">
        <v>17</v>
      </c>
      <c r="H185" s="1463" t="s">
        <v>3</v>
      </c>
      <c r="I185" s="1464" t="s">
        <v>1398</v>
      </c>
      <c r="J185" s="1465">
        <v>0.90625</v>
      </c>
      <c r="K185" s="11">
        <v>3</v>
      </c>
      <c r="L185" s="12" t="s">
        <v>4</v>
      </c>
      <c r="M185" s="13">
        <v>3</v>
      </c>
    </row>
    <row r="186" spans="1:13" ht="16.149999999999999" customHeight="1">
      <c r="A186" s="7">
        <f t="shared" si="3"/>
        <v>186</v>
      </c>
      <c r="B186" s="8" t="s">
        <v>0</v>
      </c>
      <c r="C186" s="660">
        <v>186</v>
      </c>
      <c r="D186" s="1291" t="s">
        <v>5</v>
      </c>
      <c r="E186" s="653" t="s">
        <v>1323</v>
      </c>
      <c r="F186" s="653" t="s">
        <v>4</v>
      </c>
      <c r="G186" s="653" t="s">
        <v>28</v>
      </c>
      <c r="H186" s="1463" t="s">
        <v>1058</v>
      </c>
      <c r="I186" s="1464" t="s">
        <v>1401</v>
      </c>
      <c r="J186" s="1465">
        <v>0.80208333333333337</v>
      </c>
      <c r="K186" s="11">
        <v>5</v>
      </c>
      <c r="L186" s="12" t="s">
        <v>4</v>
      </c>
      <c r="M186" s="13">
        <v>2</v>
      </c>
    </row>
    <row r="187" spans="1:13" ht="16.149999999999999" customHeight="1">
      <c r="A187" s="7">
        <f t="shared" si="3"/>
        <v>187</v>
      </c>
      <c r="B187" s="8" t="s">
        <v>0</v>
      </c>
      <c r="C187" s="660">
        <v>187</v>
      </c>
      <c r="D187" s="1288" t="s">
        <v>1295</v>
      </c>
      <c r="E187" s="1288" t="s">
        <v>14</v>
      </c>
      <c r="F187" s="1288" t="s">
        <v>4</v>
      </c>
      <c r="G187" s="1288" t="s">
        <v>26</v>
      </c>
      <c r="H187" s="1470" t="s">
        <v>1058</v>
      </c>
      <c r="I187" s="1475" t="s">
        <v>1401</v>
      </c>
      <c r="J187" s="1466">
        <v>0.86458333333333337</v>
      </c>
      <c r="K187" s="11">
        <v>2</v>
      </c>
      <c r="L187" s="12" t="s">
        <v>4</v>
      </c>
      <c r="M187" s="13">
        <v>7</v>
      </c>
    </row>
    <row r="188" spans="1:13" ht="16.149999999999999" customHeight="1">
      <c r="A188" s="7">
        <f t="shared" si="3"/>
        <v>188</v>
      </c>
      <c r="B188" s="8" t="s">
        <v>0</v>
      </c>
      <c r="C188" s="660">
        <v>188</v>
      </c>
      <c r="D188" s="1290" t="s">
        <v>1</v>
      </c>
      <c r="E188" s="1290" t="s">
        <v>21</v>
      </c>
      <c r="F188" s="1290" t="s">
        <v>4</v>
      </c>
      <c r="G188" s="1290" t="s">
        <v>8</v>
      </c>
      <c r="H188" s="1463" t="s">
        <v>1067</v>
      </c>
      <c r="I188" s="1464" t="s">
        <v>1395</v>
      </c>
      <c r="J188" s="1465">
        <v>0.47916666666666669</v>
      </c>
      <c r="K188" s="11">
        <v>6</v>
      </c>
      <c r="L188" s="12" t="s">
        <v>4</v>
      </c>
      <c r="M188" s="13">
        <v>0</v>
      </c>
    </row>
    <row r="189" spans="1:13" ht="16.149999999999999" customHeight="1">
      <c r="A189" s="7">
        <f t="shared" si="3"/>
        <v>189</v>
      </c>
      <c r="B189" s="8" t="s">
        <v>0</v>
      </c>
      <c r="C189" s="660">
        <v>189</v>
      </c>
      <c r="D189" s="1288" t="s">
        <v>1295</v>
      </c>
      <c r="E189" s="1288" t="s">
        <v>7</v>
      </c>
      <c r="F189" s="1288" t="s">
        <v>4</v>
      </c>
      <c r="G189" s="1288" t="s">
        <v>25</v>
      </c>
      <c r="H189" s="1463" t="s">
        <v>1067</v>
      </c>
      <c r="I189" s="1464" t="s">
        <v>1395</v>
      </c>
      <c r="J189" s="1465">
        <v>0.54166666666666663</v>
      </c>
      <c r="K189" s="11">
        <v>3</v>
      </c>
      <c r="L189" s="12" t="s">
        <v>4</v>
      </c>
      <c r="M189" s="13">
        <v>8</v>
      </c>
    </row>
    <row r="190" spans="1:13" ht="16.149999999999999" customHeight="1">
      <c r="A190" s="7">
        <f t="shared" si="3"/>
        <v>190</v>
      </c>
      <c r="B190" s="8" t="s">
        <v>0</v>
      </c>
      <c r="C190" s="660">
        <v>190</v>
      </c>
      <c r="D190" s="1289" t="s">
        <v>1296</v>
      </c>
      <c r="E190" s="1289" t="s">
        <v>24</v>
      </c>
      <c r="F190" s="1289" t="s">
        <v>4</v>
      </c>
      <c r="G190" s="1289" t="s">
        <v>9</v>
      </c>
      <c r="H190" s="1463" t="s">
        <v>1067</v>
      </c>
      <c r="I190" s="1464" t="s">
        <v>1395</v>
      </c>
      <c r="J190" s="1465">
        <v>0.65625</v>
      </c>
      <c r="K190" s="14">
        <v>7</v>
      </c>
      <c r="L190" s="15" t="s">
        <v>4</v>
      </c>
      <c r="M190" s="16">
        <v>2</v>
      </c>
    </row>
    <row r="191" spans="1:13" ht="16.149999999999999" customHeight="1">
      <c r="A191" s="7">
        <f t="shared" si="3"/>
        <v>191</v>
      </c>
      <c r="B191" s="8" t="s">
        <v>0</v>
      </c>
      <c r="C191" s="660">
        <v>191</v>
      </c>
      <c r="D191" s="1290" t="s">
        <v>1</v>
      </c>
      <c r="E191" s="1290" t="s">
        <v>12</v>
      </c>
      <c r="F191" s="1290" t="s">
        <v>4</v>
      </c>
      <c r="G191" s="1290" t="s">
        <v>20</v>
      </c>
      <c r="H191" s="1463" t="s">
        <v>1046</v>
      </c>
      <c r="I191" s="1464" t="s">
        <v>1403</v>
      </c>
      <c r="J191" s="1465">
        <v>0.82986111111111116</v>
      </c>
      <c r="K191" s="11">
        <v>8</v>
      </c>
      <c r="L191" s="12" t="s">
        <v>4</v>
      </c>
      <c r="M191" s="13">
        <v>4</v>
      </c>
    </row>
    <row r="192" spans="1:13" ht="16.149999999999999" customHeight="1">
      <c r="A192" s="7">
        <f t="shared" si="3"/>
        <v>192</v>
      </c>
      <c r="B192" s="8" t="s">
        <v>0</v>
      </c>
      <c r="C192" s="660">
        <v>192</v>
      </c>
      <c r="D192" s="1288" t="s">
        <v>1295</v>
      </c>
      <c r="E192" s="1288" t="s">
        <v>26</v>
      </c>
      <c r="F192" s="1288" t="s">
        <v>4</v>
      </c>
      <c r="G192" s="1288" t="s">
        <v>1142</v>
      </c>
      <c r="H192" s="1470" t="s">
        <v>1045</v>
      </c>
      <c r="I192" s="1469" t="s">
        <v>1396</v>
      </c>
      <c r="J192" s="1466">
        <v>0.84375</v>
      </c>
      <c r="K192" s="14">
        <v>14</v>
      </c>
      <c r="L192" s="15" t="s">
        <v>4</v>
      </c>
      <c r="M192" s="16">
        <v>2</v>
      </c>
    </row>
    <row r="193" spans="1:23" ht="16.149999999999999" customHeight="1">
      <c r="A193" s="7">
        <f t="shared" si="3"/>
        <v>193</v>
      </c>
      <c r="B193" s="8" t="s">
        <v>0</v>
      </c>
      <c r="C193" s="660">
        <v>193</v>
      </c>
      <c r="D193" s="1290" t="s">
        <v>1</v>
      </c>
      <c r="E193" s="1290" t="s">
        <v>23</v>
      </c>
      <c r="F193" s="1290" t="s">
        <v>4</v>
      </c>
      <c r="G193" s="1290" t="s">
        <v>8</v>
      </c>
      <c r="H193" s="1463" t="s">
        <v>1056</v>
      </c>
      <c r="I193" s="1464" t="s">
        <v>1404</v>
      </c>
      <c r="J193" s="1465">
        <v>0.88541666666666663</v>
      </c>
      <c r="K193" s="11">
        <v>6</v>
      </c>
      <c r="L193" s="12" t="s">
        <v>4</v>
      </c>
      <c r="M193" s="13">
        <v>2</v>
      </c>
    </row>
    <row r="194" spans="1:23" ht="16.149999999999999" customHeight="1">
      <c r="A194" s="7">
        <f t="shared" ref="A194:A257" si="4">C194</f>
        <v>194</v>
      </c>
      <c r="B194" s="8" t="s">
        <v>0</v>
      </c>
      <c r="C194" s="660">
        <v>194</v>
      </c>
      <c r="D194" s="1288" t="s">
        <v>1295</v>
      </c>
      <c r="E194" s="1288" t="s">
        <v>1021</v>
      </c>
      <c r="F194" s="1288" t="s">
        <v>4</v>
      </c>
      <c r="G194" s="1288" t="s">
        <v>1142</v>
      </c>
      <c r="H194" s="1463" t="s">
        <v>1055</v>
      </c>
      <c r="I194" s="1464" t="s">
        <v>1406</v>
      </c>
      <c r="J194" s="1465">
        <v>0.86458333333333337</v>
      </c>
      <c r="K194" s="11">
        <v>5</v>
      </c>
      <c r="L194" s="12" t="s">
        <v>4</v>
      </c>
      <c r="M194" s="13">
        <v>3</v>
      </c>
      <c r="W194" s="17"/>
    </row>
    <row r="195" spans="1:23" ht="16.149999999999999" customHeight="1">
      <c r="A195" s="7">
        <f t="shared" si="4"/>
        <v>195</v>
      </c>
      <c r="B195" s="8" t="s">
        <v>0</v>
      </c>
      <c r="C195" s="660">
        <v>195</v>
      </c>
      <c r="D195" s="1289" t="s">
        <v>1296</v>
      </c>
      <c r="E195" s="1289" t="s">
        <v>18</v>
      </c>
      <c r="F195" s="1289" t="s">
        <v>4</v>
      </c>
      <c r="G195" s="1289" t="s">
        <v>1035</v>
      </c>
      <c r="H195" s="1463" t="s">
        <v>3</v>
      </c>
      <c r="I195" s="1464" t="s">
        <v>1402</v>
      </c>
      <c r="J195" s="1465">
        <v>0.84375</v>
      </c>
      <c r="K195" s="11">
        <v>2</v>
      </c>
      <c r="L195" s="12" t="s">
        <v>4</v>
      </c>
      <c r="M195" s="13">
        <v>6</v>
      </c>
    </row>
    <row r="196" spans="1:23" ht="16.149999999999999" customHeight="1">
      <c r="A196" s="7">
        <f t="shared" si="4"/>
        <v>196</v>
      </c>
      <c r="B196" s="8" t="s">
        <v>0</v>
      </c>
      <c r="C196" s="660">
        <v>196</v>
      </c>
      <c r="D196" s="1288" t="s">
        <v>1295</v>
      </c>
      <c r="E196" s="1288" t="s">
        <v>14</v>
      </c>
      <c r="F196" s="1288" t="s">
        <v>4</v>
      </c>
      <c r="G196" s="1288" t="s">
        <v>7</v>
      </c>
      <c r="H196" s="1463" t="s">
        <v>3</v>
      </c>
      <c r="I196" s="1464" t="s">
        <v>1402</v>
      </c>
      <c r="J196" s="1465">
        <v>0.90625</v>
      </c>
      <c r="K196" s="11">
        <v>2</v>
      </c>
      <c r="L196" s="12" t="s">
        <v>4</v>
      </c>
      <c r="M196" s="13">
        <v>15</v>
      </c>
    </row>
    <row r="197" spans="1:23" ht="16.149999999999999" customHeight="1">
      <c r="A197" s="7">
        <f t="shared" si="4"/>
        <v>197</v>
      </c>
      <c r="B197" s="8" t="s">
        <v>0</v>
      </c>
      <c r="C197" s="660">
        <v>197</v>
      </c>
      <c r="D197" s="1290" t="s">
        <v>1</v>
      </c>
      <c r="E197" s="1290" t="s">
        <v>20</v>
      </c>
      <c r="F197" s="1290" t="s">
        <v>4</v>
      </c>
      <c r="G197" s="1290" t="s">
        <v>1149</v>
      </c>
      <c r="H197" s="1463" t="s">
        <v>1058</v>
      </c>
      <c r="I197" s="1464" t="s">
        <v>1407</v>
      </c>
      <c r="J197" s="1465">
        <v>0.77083333333333337</v>
      </c>
      <c r="K197" s="11">
        <v>3</v>
      </c>
      <c r="L197" s="12" t="s">
        <v>4</v>
      </c>
      <c r="M197" s="13">
        <v>13</v>
      </c>
    </row>
    <row r="198" spans="1:23" ht="16.149999999999999" customHeight="1">
      <c r="A198" s="7">
        <f t="shared" si="4"/>
        <v>198</v>
      </c>
      <c r="B198" s="8" t="s">
        <v>0</v>
      </c>
      <c r="C198" s="660">
        <v>198</v>
      </c>
      <c r="D198" s="1289" t="s">
        <v>1296</v>
      </c>
      <c r="E198" s="1289" t="s">
        <v>1302</v>
      </c>
      <c r="F198" s="1289" t="s">
        <v>4</v>
      </c>
      <c r="G198" s="1289" t="s">
        <v>9</v>
      </c>
      <c r="H198" s="1463" t="s">
        <v>1067</v>
      </c>
      <c r="I198" s="1469" t="s">
        <v>1405</v>
      </c>
      <c r="J198" s="1466">
        <v>0.39583333333333331</v>
      </c>
      <c r="K198" s="14">
        <v>11</v>
      </c>
      <c r="L198" s="15" t="s">
        <v>4</v>
      </c>
      <c r="M198" s="16">
        <v>2</v>
      </c>
    </row>
    <row r="199" spans="1:23" ht="16.149999999999999" customHeight="1">
      <c r="A199" s="7">
        <f t="shared" si="4"/>
        <v>199</v>
      </c>
      <c r="B199" s="8" t="s">
        <v>0</v>
      </c>
      <c r="C199" s="660">
        <v>199</v>
      </c>
      <c r="D199" s="1289" t="s">
        <v>1296</v>
      </c>
      <c r="E199" s="1289" t="s">
        <v>29</v>
      </c>
      <c r="F199" s="1289" t="s">
        <v>4</v>
      </c>
      <c r="G199" s="1289" t="s">
        <v>10</v>
      </c>
      <c r="H199" s="1463" t="s">
        <v>1067</v>
      </c>
      <c r="I199" s="1469" t="s">
        <v>1405</v>
      </c>
      <c r="J199" s="1466">
        <v>0.72916666666666663</v>
      </c>
      <c r="K199" s="14">
        <v>7</v>
      </c>
      <c r="L199" s="12" t="s">
        <v>4</v>
      </c>
      <c r="M199" s="13">
        <v>4</v>
      </c>
    </row>
    <row r="200" spans="1:23" ht="16.149999999999999" customHeight="1">
      <c r="A200" s="7">
        <f t="shared" si="4"/>
        <v>200</v>
      </c>
      <c r="B200" s="8" t="s">
        <v>0</v>
      </c>
      <c r="C200" s="660">
        <v>200</v>
      </c>
      <c r="D200" s="1288" t="s">
        <v>1295</v>
      </c>
      <c r="E200" s="1288" t="s">
        <v>1057</v>
      </c>
      <c r="F200" s="1288" t="s">
        <v>4</v>
      </c>
      <c r="G200" s="1288" t="s">
        <v>7</v>
      </c>
      <c r="H200" s="1463" t="s">
        <v>1067</v>
      </c>
      <c r="I200" s="1464" t="s">
        <v>1405</v>
      </c>
      <c r="J200" s="1465">
        <v>0.85416666666666663</v>
      </c>
      <c r="K200" s="11">
        <v>4</v>
      </c>
      <c r="L200" s="12" t="s">
        <v>4</v>
      </c>
      <c r="M200" s="13">
        <v>4</v>
      </c>
    </row>
    <row r="201" spans="1:23" ht="16.149999999999999" customHeight="1">
      <c r="A201" s="7">
        <f t="shared" si="4"/>
        <v>201</v>
      </c>
      <c r="B201" s="8" t="s">
        <v>0</v>
      </c>
      <c r="C201" s="660">
        <v>201</v>
      </c>
      <c r="D201" s="1291" t="s">
        <v>5</v>
      </c>
      <c r="E201" s="653" t="s">
        <v>6</v>
      </c>
      <c r="F201" s="653" t="s">
        <v>4</v>
      </c>
      <c r="G201" s="653" t="s">
        <v>17</v>
      </c>
      <c r="H201" s="1463" t="s">
        <v>1046</v>
      </c>
      <c r="I201" s="1464" t="s">
        <v>1409</v>
      </c>
      <c r="J201" s="1465">
        <v>0.82986111111111116</v>
      </c>
      <c r="K201" s="11">
        <v>4</v>
      </c>
      <c r="L201" s="12" t="s">
        <v>4</v>
      </c>
      <c r="M201" s="13">
        <v>5</v>
      </c>
    </row>
    <row r="202" spans="1:23" ht="16.149999999999999" customHeight="1">
      <c r="A202" s="7">
        <f t="shared" si="4"/>
        <v>202</v>
      </c>
      <c r="B202" s="8" t="s">
        <v>0</v>
      </c>
      <c r="C202" s="660">
        <v>202</v>
      </c>
      <c r="D202" s="1290" t="s">
        <v>1</v>
      </c>
      <c r="E202" s="1290" t="s">
        <v>27</v>
      </c>
      <c r="F202" s="1290" t="s">
        <v>4</v>
      </c>
      <c r="G202" s="1290" t="s">
        <v>21</v>
      </c>
      <c r="H202" s="1463" t="s">
        <v>1046</v>
      </c>
      <c r="I202" s="1464" t="s">
        <v>1409</v>
      </c>
      <c r="J202" s="1465">
        <v>0.88541666666666663</v>
      </c>
      <c r="K202" s="11">
        <v>5</v>
      </c>
      <c r="L202" s="12" t="s">
        <v>4</v>
      </c>
      <c r="M202" s="13">
        <v>2</v>
      </c>
    </row>
    <row r="203" spans="1:23" ht="16.149999999999999" customHeight="1">
      <c r="A203" s="7">
        <f t="shared" si="4"/>
        <v>203</v>
      </c>
      <c r="B203" s="8" t="s">
        <v>0</v>
      </c>
      <c r="C203" s="660">
        <v>203</v>
      </c>
      <c r="D203" s="1290" t="s">
        <v>1</v>
      </c>
      <c r="E203" s="1290" t="s">
        <v>22</v>
      </c>
      <c r="F203" s="1290" t="s">
        <v>4</v>
      </c>
      <c r="G203" s="1290" t="s">
        <v>23</v>
      </c>
      <c r="H203" s="1463" t="s">
        <v>1045</v>
      </c>
      <c r="I203" s="1464" t="s">
        <v>1408</v>
      </c>
      <c r="J203" s="1465">
        <v>0.84375</v>
      </c>
      <c r="K203" s="11">
        <v>2</v>
      </c>
      <c r="L203" s="12" t="s">
        <v>4</v>
      </c>
      <c r="M203" s="13">
        <v>10</v>
      </c>
    </row>
    <row r="204" spans="1:23" ht="16.149999999999999" customHeight="1">
      <c r="A204" s="7">
        <f t="shared" si="4"/>
        <v>204</v>
      </c>
      <c r="B204" s="8" t="s">
        <v>0</v>
      </c>
      <c r="C204" s="660">
        <v>204</v>
      </c>
      <c r="D204" s="1425" t="s">
        <v>1419</v>
      </c>
      <c r="E204" s="1425" t="s">
        <v>43</v>
      </c>
      <c r="F204" s="1425" t="s">
        <v>4</v>
      </c>
      <c r="G204" s="1425" t="s">
        <v>28</v>
      </c>
      <c r="H204" s="1463" t="s">
        <v>1056</v>
      </c>
      <c r="I204" s="1464" t="s">
        <v>1418</v>
      </c>
      <c r="J204" s="1465">
        <v>0.875</v>
      </c>
      <c r="K204" s="11">
        <v>8</v>
      </c>
      <c r="L204" s="12"/>
      <c r="M204" s="13">
        <v>5</v>
      </c>
    </row>
    <row r="205" spans="1:23" ht="16.149999999999999" customHeight="1">
      <c r="A205" s="7">
        <f t="shared" si="4"/>
        <v>205</v>
      </c>
      <c r="B205" s="8" t="s">
        <v>0</v>
      </c>
      <c r="C205" s="660">
        <v>205</v>
      </c>
      <c r="D205" s="1288" t="s">
        <v>1295</v>
      </c>
      <c r="E205" s="1288" t="s">
        <v>42</v>
      </c>
      <c r="F205" s="1288" t="s">
        <v>4</v>
      </c>
      <c r="G205" s="1288" t="s">
        <v>25</v>
      </c>
      <c r="H205" s="1463" t="s">
        <v>1055</v>
      </c>
      <c r="I205" s="1464" t="s">
        <v>1238</v>
      </c>
      <c r="J205" s="1465">
        <v>0.86458333333333337</v>
      </c>
      <c r="K205" s="11">
        <v>5</v>
      </c>
      <c r="L205" s="12" t="s">
        <v>4</v>
      </c>
      <c r="M205" s="13">
        <v>14</v>
      </c>
    </row>
    <row r="206" spans="1:23" ht="16.149999999999999" customHeight="1">
      <c r="A206" s="7">
        <f t="shared" si="4"/>
        <v>206</v>
      </c>
      <c r="B206" s="8" t="s">
        <v>0</v>
      </c>
      <c r="C206" s="660">
        <v>206</v>
      </c>
      <c r="D206" s="1289" t="s">
        <v>1296</v>
      </c>
      <c r="E206" s="1289" t="s">
        <v>1035</v>
      </c>
      <c r="F206" s="1289" t="s">
        <v>4</v>
      </c>
      <c r="G206" s="1289" t="s">
        <v>24</v>
      </c>
      <c r="H206" s="1463" t="s">
        <v>3</v>
      </c>
      <c r="I206" s="1469" t="s">
        <v>1243</v>
      </c>
      <c r="J206" s="1466">
        <v>0.84375</v>
      </c>
      <c r="K206" s="14">
        <v>4</v>
      </c>
      <c r="L206" s="15" t="s">
        <v>4</v>
      </c>
      <c r="M206" s="16">
        <v>7</v>
      </c>
    </row>
    <row r="207" spans="1:23" ht="16.149999999999999" customHeight="1">
      <c r="A207" s="7">
        <f t="shared" si="4"/>
        <v>207</v>
      </c>
      <c r="B207" s="8" t="s">
        <v>0</v>
      </c>
      <c r="C207" s="660">
        <v>207</v>
      </c>
      <c r="D207" s="1291" t="s">
        <v>5</v>
      </c>
      <c r="E207" s="653" t="s">
        <v>2</v>
      </c>
      <c r="F207" s="653" t="s">
        <v>4</v>
      </c>
      <c r="G207" s="653" t="s">
        <v>19</v>
      </c>
      <c r="H207" s="1463" t="s">
        <v>3</v>
      </c>
      <c r="I207" s="1464" t="s">
        <v>1243</v>
      </c>
      <c r="J207" s="1465">
        <v>0.90625</v>
      </c>
      <c r="K207" s="11">
        <v>3</v>
      </c>
      <c r="L207" s="12" t="s">
        <v>4</v>
      </c>
      <c r="M207" s="13">
        <v>2</v>
      </c>
    </row>
    <row r="208" spans="1:23" ht="16.149999999999999" customHeight="1">
      <c r="A208" s="7">
        <f t="shared" si="4"/>
        <v>208</v>
      </c>
      <c r="B208" s="8" t="s">
        <v>0</v>
      </c>
      <c r="C208" s="660">
        <v>208</v>
      </c>
      <c r="D208" s="1289" t="s">
        <v>1296</v>
      </c>
      <c r="E208" s="1289" t="s">
        <v>9</v>
      </c>
      <c r="F208" s="1289" t="s">
        <v>4</v>
      </c>
      <c r="G208" s="1289" t="s">
        <v>15</v>
      </c>
      <c r="H208" s="1463" t="s">
        <v>1058</v>
      </c>
      <c r="I208" s="1464" t="s">
        <v>1250</v>
      </c>
      <c r="J208" s="1465">
        <v>0.75</v>
      </c>
      <c r="K208" s="11">
        <v>6</v>
      </c>
      <c r="L208" s="12" t="s">
        <v>4</v>
      </c>
      <c r="M208" s="13">
        <v>2</v>
      </c>
    </row>
    <row r="209" spans="1:13" ht="16.149999999999999" customHeight="1">
      <c r="A209" s="7">
        <f t="shared" si="4"/>
        <v>209</v>
      </c>
      <c r="B209" s="8" t="s">
        <v>0</v>
      </c>
      <c r="C209" s="660">
        <v>209</v>
      </c>
      <c r="D209" s="1289" t="s">
        <v>1296</v>
      </c>
      <c r="E209" s="1289" t="s">
        <v>29</v>
      </c>
      <c r="F209" s="1289" t="s">
        <v>4</v>
      </c>
      <c r="G209" s="1289" t="s">
        <v>1302</v>
      </c>
      <c r="H209" s="1463" t="s">
        <v>1067</v>
      </c>
      <c r="I209" s="1464" t="s">
        <v>1260</v>
      </c>
      <c r="J209" s="1465">
        <v>0.4375</v>
      </c>
      <c r="K209" s="11">
        <v>8</v>
      </c>
      <c r="L209" s="12" t="s">
        <v>4</v>
      </c>
      <c r="M209" s="13">
        <v>3</v>
      </c>
    </row>
    <row r="210" spans="1:13" ht="16.149999999999999" customHeight="1">
      <c r="A210" s="7">
        <f t="shared" si="4"/>
        <v>210</v>
      </c>
      <c r="B210" s="8" t="s">
        <v>0</v>
      </c>
      <c r="C210" s="660">
        <v>210</v>
      </c>
      <c r="D210" s="1289" t="s">
        <v>1296</v>
      </c>
      <c r="E210" s="1289" t="s">
        <v>10</v>
      </c>
      <c r="F210" s="1289" t="s">
        <v>4</v>
      </c>
      <c r="G210" s="1289" t="s">
        <v>18</v>
      </c>
      <c r="H210" s="1463" t="s">
        <v>1067</v>
      </c>
      <c r="I210" s="1464" t="s">
        <v>1260</v>
      </c>
      <c r="J210" s="1465">
        <v>0.5</v>
      </c>
      <c r="K210" s="11">
        <v>9</v>
      </c>
      <c r="L210" s="12" t="s">
        <v>4</v>
      </c>
      <c r="M210" s="13">
        <v>7</v>
      </c>
    </row>
    <row r="211" spans="1:13" ht="16.149999999999999" customHeight="1">
      <c r="A211" s="7">
        <f t="shared" si="4"/>
        <v>211</v>
      </c>
      <c r="B211" s="8" t="s">
        <v>0</v>
      </c>
      <c r="C211" s="660">
        <v>211</v>
      </c>
      <c r="D211" s="1288" t="s">
        <v>1295</v>
      </c>
      <c r="E211" s="1288" t="s">
        <v>1021</v>
      </c>
      <c r="F211" s="1288" t="s">
        <v>4</v>
      </c>
      <c r="G211" s="1288" t="s">
        <v>14</v>
      </c>
      <c r="H211" s="1463" t="s">
        <v>1067</v>
      </c>
      <c r="I211" s="1464" t="s">
        <v>1260</v>
      </c>
      <c r="J211" s="1465">
        <v>0.86458333333333337</v>
      </c>
      <c r="K211" s="11">
        <v>7</v>
      </c>
      <c r="L211" s="12" t="s">
        <v>4</v>
      </c>
      <c r="M211" s="13">
        <v>0</v>
      </c>
    </row>
    <row r="212" spans="1:13" ht="16.149999999999999" customHeight="1">
      <c r="A212" s="7">
        <f t="shared" si="4"/>
        <v>212</v>
      </c>
      <c r="B212" s="8" t="s">
        <v>0</v>
      </c>
      <c r="C212" s="660">
        <v>212</v>
      </c>
      <c r="D212" s="1428" t="s">
        <v>1379</v>
      </c>
      <c r="E212" s="501" t="s">
        <v>8</v>
      </c>
      <c r="F212" s="501" t="s">
        <v>4</v>
      </c>
      <c r="G212" s="501" t="s">
        <v>12</v>
      </c>
      <c r="H212" s="1463" t="s">
        <v>1046</v>
      </c>
      <c r="I212" s="1464" t="s">
        <v>1431</v>
      </c>
      <c r="J212" s="1465">
        <v>0.83333333333333337</v>
      </c>
      <c r="K212" s="11">
        <v>6</v>
      </c>
      <c r="L212" s="12" t="s">
        <v>4</v>
      </c>
      <c r="M212" s="13">
        <v>6</v>
      </c>
    </row>
    <row r="213" spans="1:13" ht="16.149999999999999" customHeight="1">
      <c r="A213" s="7">
        <f t="shared" si="4"/>
        <v>213</v>
      </c>
      <c r="B213" s="8" t="s">
        <v>0</v>
      </c>
      <c r="C213" s="660">
        <v>213</v>
      </c>
      <c r="D213" s="1432" t="s">
        <v>1043</v>
      </c>
      <c r="E213" s="501" t="s">
        <v>26</v>
      </c>
      <c r="F213" s="501" t="s">
        <v>4</v>
      </c>
      <c r="G213" s="501" t="s">
        <v>25</v>
      </c>
      <c r="H213" s="1463" t="s">
        <v>1045</v>
      </c>
      <c r="I213" s="1464" t="s">
        <v>1430</v>
      </c>
      <c r="J213" s="1465">
        <v>0.84375</v>
      </c>
      <c r="K213" s="11">
        <v>2</v>
      </c>
      <c r="L213" s="12" t="s">
        <v>4</v>
      </c>
      <c r="M213" s="13">
        <v>11</v>
      </c>
    </row>
    <row r="214" spans="1:13" ht="16.149999999999999" customHeight="1">
      <c r="A214" s="7">
        <f t="shared" si="4"/>
        <v>214</v>
      </c>
      <c r="B214" s="8" t="s">
        <v>0</v>
      </c>
      <c r="C214" s="660">
        <v>214</v>
      </c>
      <c r="D214" s="1425" t="s">
        <v>1419</v>
      </c>
      <c r="E214" s="501" t="s">
        <v>16</v>
      </c>
      <c r="F214" s="501" t="s">
        <v>4</v>
      </c>
      <c r="G214" s="501" t="s">
        <v>1323</v>
      </c>
      <c r="H214" s="1463" t="s">
        <v>1056</v>
      </c>
      <c r="I214" s="1464" t="s">
        <v>1434</v>
      </c>
      <c r="J214" s="1465">
        <v>0.875</v>
      </c>
      <c r="K214" s="11">
        <v>1</v>
      </c>
      <c r="L214" s="12" t="s">
        <v>4</v>
      </c>
      <c r="M214" s="13">
        <v>1</v>
      </c>
    </row>
    <row r="215" spans="1:13" ht="16.149999999999999" customHeight="1">
      <c r="A215" s="7">
        <f t="shared" si="4"/>
        <v>215</v>
      </c>
      <c r="B215" s="8" t="s">
        <v>0</v>
      </c>
      <c r="C215" s="660">
        <v>215</v>
      </c>
      <c r="D215" s="1291" t="s">
        <v>5</v>
      </c>
      <c r="E215" s="501" t="s">
        <v>42</v>
      </c>
      <c r="F215" s="501"/>
      <c r="G215" s="501" t="s">
        <v>18</v>
      </c>
      <c r="H215" s="1463" t="s">
        <v>1055</v>
      </c>
      <c r="I215" s="1464" t="s">
        <v>1436</v>
      </c>
      <c r="J215" s="1465">
        <v>0.86458333333333337</v>
      </c>
      <c r="K215" s="11">
        <v>4</v>
      </c>
      <c r="L215" s="12" t="s">
        <v>4</v>
      </c>
      <c r="M215" s="13">
        <v>4</v>
      </c>
    </row>
    <row r="216" spans="1:13" ht="16.149999999999999" customHeight="1">
      <c r="A216" s="7">
        <f t="shared" si="4"/>
        <v>216</v>
      </c>
      <c r="B216" s="8" t="s">
        <v>0</v>
      </c>
      <c r="C216" s="660">
        <v>216</v>
      </c>
      <c r="D216" s="1428" t="s">
        <v>1379</v>
      </c>
      <c r="E216" s="501" t="s">
        <v>17</v>
      </c>
      <c r="F216" s="501" t="s">
        <v>4</v>
      </c>
      <c r="G216" s="501" t="s">
        <v>6</v>
      </c>
      <c r="H216" s="1463" t="s">
        <v>3</v>
      </c>
      <c r="I216" s="1464" t="s">
        <v>1437</v>
      </c>
      <c r="J216" s="1465">
        <v>0.79166666666666663</v>
      </c>
      <c r="K216" s="11">
        <v>4</v>
      </c>
      <c r="L216" s="12" t="s">
        <v>4</v>
      </c>
      <c r="M216" s="13">
        <v>2</v>
      </c>
    </row>
    <row r="217" spans="1:13" ht="16.149999999999999" customHeight="1">
      <c r="A217" s="7">
        <f t="shared" si="4"/>
        <v>217</v>
      </c>
      <c r="B217" s="8" t="s">
        <v>0</v>
      </c>
      <c r="C217" s="660">
        <v>217</v>
      </c>
      <c r="D217" s="1291" t="s">
        <v>5</v>
      </c>
      <c r="E217" s="501" t="s">
        <v>7</v>
      </c>
      <c r="F217" s="501" t="s">
        <v>4</v>
      </c>
      <c r="G217" s="501" t="s">
        <v>1035</v>
      </c>
      <c r="H217" s="1463" t="s">
        <v>3</v>
      </c>
      <c r="I217" s="1464" t="s">
        <v>1437</v>
      </c>
      <c r="J217" s="1465">
        <v>0.85416666666666663</v>
      </c>
      <c r="K217" s="11">
        <v>2</v>
      </c>
      <c r="L217" s="12" t="s">
        <v>4</v>
      </c>
      <c r="M217" s="13">
        <v>5</v>
      </c>
    </row>
    <row r="218" spans="1:13" ht="16.149999999999999" customHeight="1">
      <c r="A218" s="7">
        <f t="shared" si="4"/>
        <v>218</v>
      </c>
      <c r="B218" s="8" t="s">
        <v>0</v>
      </c>
      <c r="C218" s="660">
        <v>218</v>
      </c>
      <c r="D218" s="1425" t="s">
        <v>1419</v>
      </c>
      <c r="E218" s="501" t="s">
        <v>1323</v>
      </c>
      <c r="F218" s="501" t="s">
        <v>4</v>
      </c>
      <c r="G218" s="501" t="s">
        <v>1429</v>
      </c>
      <c r="H218" s="1463" t="s">
        <v>1058</v>
      </c>
      <c r="I218" s="1464" t="s">
        <v>1432</v>
      </c>
      <c r="J218" s="1465">
        <v>0.39583333333333331</v>
      </c>
      <c r="K218" s="11">
        <v>6</v>
      </c>
      <c r="L218" s="12" t="s">
        <v>4</v>
      </c>
      <c r="M218" s="13">
        <v>6</v>
      </c>
    </row>
    <row r="219" spans="1:13" ht="16.149999999999999" customHeight="1">
      <c r="A219" s="7">
        <f t="shared" si="4"/>
        <v>219</v>
      </c>
      <c r="B219" s="8" t="s">
        <v>0</v>
      </c>
      <c r="C219" s="660">
        <v>219</v>
      </c>
      <c r="D219" s="1429" t="s">
        <v>1378</v>
      </c>
      <c r="E219" s="501" t="s">
        <v>1142</v>
      </c>
      <c r="F219" s="501" t="s">
        <v>4</v>
      </c>
      <c r="G219" s="501" t="s">
        <v>15</v>
      </c>
      <c r="H219" s="1476" t="s">
        <v>1058</v>
      </c>
      <c r="I219" s="1464" t="s">
        <v>1432</v>
      </c>
      <c r="J219" s="1465">
        <v>0.45833333333333331</v>
      </c>
      <c r="K219" s="11">
        <v>4</v>
      </c>
      <c r="L219" s="12" t="s">
        <v>4</v>
      </c>
      <c r="M219" s="13">
        <v>9</v>
      </c>
    </row>
    <row r="220" spans="1:13" ht="16.149999999999999" customHeight="1">
      <c r="A220" s="7">
        <f t="shared" si="4"/>
        <v>220</v>
      </c>
      <c r="B220" s="8" t="s">
        <v>0</v>
      </c>
      <c r="C220" s="660">
        <v>220</v>
      </c>
      <c r="D220" s="1430" t="s">
        <v>1044</v>
      </c>
      <c r="E220" s="501" t="s">
        <v>9</v>
      </c>
      <c r="F220" s="501"/>
      <c r="G220" s="501" t="s">
        <v>23</v>
      </c>
      <c r="H220" s="1463" t="s">
        <v>1058</v>
      </c>
      <c r="I220" s="1464" t="s">
        <v>1432</v>
      </c>
      <c r="J220" s="1465">
        <v>0.52083333333333337</v>
      </c>
      <c r="K220" s="11">
        <v>3</v>
      </c>
      <c r="L220" s="12" t="s">
        <v>4</v>
      </c>
      <c r="M220" s="13">
        <v>2</v>
      </c>
    </row>
    <row r="221" spans="1:13" ht="16.149999999999999" customHeight="1">
      <c r="A221" s="7">
        <f t="shared" si="4"/>
        <v>221</v>
      </c>
      <c r="B221" s="8" t="s">
        <v>0</v>
      </c>
      <c r="C221" s="660">
        <v>221</v>
      </c>
      <c r="D221" s="1432" t="s">
        <v>1043</v>
      </c>
      <c r="E221" s="501" t="s">
        <v>26</v>
      </c>
      <c r="F221" s="501"/>
      <c r="G221" s="501" t="s">
        <v>29</v>
      </c>
      <c r="H221" s="1463" t="s">
        <v>1058</v>
      </c>
      <c r="I221" s="1464" t="s">
        <v>1432</v>
      </c>
      <c r="J221" s="1465">
        <v>0.8125</v>
      </c>
      <c r="K221" s="11">
        <v>4</v>
      </c>
      <c r="L221" s="12" t="s">
        <v>4</v>
      </c>
      <c r="M221" s="13">
        <v>1</v>
      </c>
    </row>
    <row r="222" spans="1:13" ht="16.149999999999999" customHeight="1">
      <c r="A222" s="7">
        <f t="shared" si="4"/>
        <v>222</v>
      </c>
      <c r="B222" s="8" t="s">
        <v>0</v>
      </c>
      <c r="C222" s="660">
        <v>222</v>
      </c>
      <c r="D222" s="1425" t="s">
        <v>1419</v>
      </c>
      <c r="E222" s="501" t="s">
        <v>22</v>
      </c>
      <c r="F222" s="501" t="s">
        <v>4</v>
      </c>
      <c r="G222" s="501" t="s">
        <v>1420</v>
      </c>
      <c r="H222" s="1463" t="s">
        <v>1067</v>
      </c>
      <c r="I222" s="1464" t="s">
        <v>1433</v>
      </c>
      <c r="J222" s="1465">
        <v>0.45833333333333331</v>
      </c>
      <c r="K222" s="11">
        <v>6</v>
      </c>
      <c r="L222" s="12" t="s">
        <v>4</v>
      </c>
      <c r="M222" s="13">
        <v>1</v>
      </c>
    </row>
    <row r="223" spans="1:13" ht="16.149999999999999" customHeight="1">
      <c r="A223" s="7">
        <f t="shared" si="4"/>
        <v>223</v>
      </c>
      <c r="B223" s="8" t="s">
        <v>0</v>
      </c>
      <c r="C223" s="660">
        <v>223</v>
      </c>
      <c r="D223" s="1429" t="s">
        <v>1378</v>
      </c>
      <c r="E223" s="501" t="s">
        <v>1149</v>
      </c>
      <c r="F223" s="501" t="s">
        <v>4</v>
      </c>
      <c r="G223" s="501" t="s">
        <v>21</v>
      </c>
      <c r="H223" s="1463" t="s">
        <v>1067</v>
      </c>
      <c r="I223" s="1464" t="s">
        <v>1433</v>
      </c>
      <c r="J223" s="1465">
        <v>0.52083333333333337</v>
      </c>
      <c r="K223" s="11">
        <v>6</v>
      </c>
      <c r="L223" s="12" t="s">
        <v>4</v>
      </c>
      <c r="M223" s="13">
        <v>1</v>
      </c>
    </row>
    <row r="224" spans="1:13" ht="16.149999999999999" customHeight="1">
      <c r="A224" s="7">
        <f t="shared" si="4"/>
        <v>224</v>
      </c>
      <c r="B224" s="8" t="s">
        <v>0</v>
      </c>
      <c r="C224" s="660">
        <v>224</v>
      </c>
      <c r="D224" s="1431" t="s">
        <v>1</v>
      </c>
      <c r="E224" s="501" t="s">
        <v>10</v>
      </c>
      <c r="F224" s="501" t="s">
        <v>4</v>
      </c>
      <c r="G224" s="501" t="s">
        <v>13</v>
      </c>
      <c r="H224" s="1463" t="s">
        <v>1067</v>
      </c>
      <c r="I224" s="1464" t="s">
        <v>1433</v>
      </c>
      <c r="J224" s="1465">
        <v>0.63541666666666663</v>
      </c>
      <c r="K224" s="11">
        <v>4</v>
      </c>
      <c r="L224" s="12" t="s">
        <v>4</v>
      </c>
      <c r="M224" s="13">
        <v>5</v>
      </c>
    </row>
    <row r="225" spans="1:13" ht="16.149999999999999" customHeight="1">
      <c r="A225" s="7">
        <f t="shared" si="4"/>
        <v>225</v>
      </c>
      <c r="B225" s="8" t="s">
        <v>0</v>
      </c>
      <c r="C225" s="660">
        <v>225</v>
      </c>
      <c r="D225" s="1432" t="s">
        <v>1043</v>
      </c>
      <c r="E225" s="501" t="s">
        <v>24</v>
      </c>
      <c r="F225" s="501"/>
      <c r="G225" s="501" t="s">
        <v>25</v>
      </c>
      <c r="H225" s="1463" t="s">
        <v>1067</v>
      </c>
      <c r="I225" s="1464" t="s">
        <v>1433</v>
      </c>
      <c r="J225" s="1465">
        <v>0.8125</v>
      </c>
      <c r="K225" s="11">
        <v>3</v>
      </c>
      <c r="L225" s="12" t="s">
        <v>4</v>
      </c>
      <c r="M225" s="13">
        <v>7</v>
      </c>
    </row>
    <row r="226" spans="1:13" ht="16.149999999999999" customHeight="1">
      <c r="A226" s="7">
        <f t="shared" si="4"/>
        <v>226</v>
      </c>
      <c r="B226" s="8" t="s">
        <v>0</v>
      </c>
      <c r="C226" s="660">
        <v>226</v>
      </c>
      <c r="D226" s="1431" t="s">
        <v>1</v>
      </c>
      <c r="E226" s="501" t="s">
        <v>1057</v>
      </c>
      <c r="F226" s="501" t="s">
        <v>4</v>
      </c>
      <c r="G226" s="501" t="s">
        <v>1021</v>
      </c>
      <c r="H226" s="1463" t="s">
        <v>1067</v>
      </c>
      <c r="I226" s="1464" t="s">
        <v>1433</v>
      </c>
      <c r="J226" s="1465">
        <v>0.875</v>
      </c>
      <c r="K226" s="11">
        <v>1</v>
      </c>
      <c r="L226" s="12" t="s">
        <v>4</v>
      </c>
      <c r="M226" s="13">
        <v>5</v>
      </c>
    </row>
    <row r="227" spans="1:13" ht="16.149999999999999" customHeight="1">
      <c r="A227" s="7">
        <f t="shared" si="4"/>
        <v>227</v>
      </c>
      <c r="B227" s="8" t="s">
        <v>0</v>
      </c>
      <c r="C227" s="660">
        <v>227</v>
      </c>
      <c r="D227" s="1430" t="s">
        <v>1044</v>
      </c>
      <c r="E227" s="501" t="s">
        <v>27</v>
      </c>
      <c r="F227" s="501" t="s">
        <v>4</v>
      </c>
      <c r="G227" s="501" t="s">
        <v>23</v>
      </c>
      <c r="H227" s="1463" t="s">
        <v>1046</v>
      </c>
      <c r="I227" s="1464" t="s">
        <v>1442</v>
      </c>
      <c r="J227" s="1465">
        <v>0.83333333333333337</v>
      </c>
      <c r="K227" s="11">
        <v>6</v>
      </c>
      <c r="L227" s="12" t="s">
        <v>4</v>
      </c>
      <c r="M227" s="13">
        <v>0</v>
      </c>
    </row>
    <row r="228" spans="1:13" ht="16.149999999999999" customHeight="1">
      <c r="A228" s="7">
        <f t="shared" si="4"/>
        <v>228</v>
      </c>
      <c r="B228" s="8" t="s">
        <v>0</v>
      </c>
      <c r="C228" s="660">
        <v>228</v>
      </c>
      <c r="D228" s="1291" t="s">
        <v>5</v>
      </c>
      <c r="E228" s="501" t="s">
        <v>18</v>
      </c>
      <c r="F228" s="501" t="s">
        <v>4</v>
      </c>
      <c r="G228" s="501" t="s">
        <v>42</v>
      </c>
      <c r="H228" s="1463" t="s">
        <v>1045</v>
      </c>
      <c r="I228" s="1464" t="s">
        <v>1455</v>
      </c>
      <c r="J228" s="1465">
        <v>0.84375</v>
      </c>
      <c r="K228" s="11">
        <v>4</v>
      </c>
      <c r="L228" s="12" t="s">
        <v>4</v>
      </c>
      <c r="M228" s="13">
        <v>5</v>
      </c>
    </row>
    <row r="229" spans="1:13" ht="16.149999999999999" customHeight="1">
      <c r="A229" s="7">
        <f t="shared" si="4"/>
        <v>229</v>
      </c>
      <c r="B229" s="8" t="s">
        <v>0</v>
      </c>
      <c r="C229" s="660">
        <v>229</v>
      </c>
      <c r="D229" s="1428" t="s">
        <v>1379</v>
      </c>
      <c r="E229" s="501" t="s">
        <v>8</v>
      </c>
      <c r="F229" s="501" t="s">
        <v>4</v>
      </c>
      <c r="G229" s="501" t="s">
        <v>17</v>
      </c>
      <c r="H229" s="1463" t="s">
        <v>1056</v>
      </c>
      <c r="I229" s="1464" t="s">
        <v>1460</v>
      </c>
      <c r="J229" s="1465">
        <v>0.875</v>
      </c>
      <c r="K229" s="11">
        <v>7</v>
      </c>
      <c r="L229" s="12" t="s">
        <v>4</v>
      </c>
      <c r="M229" s="13">
        <v>2</v>
      </c>
    </row>
    <row r="230" spans="1:13" ht="16.149999999999999" customHeight="1">
      <c r="A230" s="7">
        <f t="shared" si="4"/>
        <v>230</v>
      </c>
      <c r="B230" s="8" t="s">
        <v>0</v>
      </c>
      <c r="C230" s="660">
        <v>230</v>
      </c>
      <c r="D230" s="1425" t="s">
        <v>1419</v>
      </c>
      <c r="E230" s="501" t="s">
        <v>1429</v>
      </c>
      <c r="F230" s="501" t="s">
        <v>4</v>
      </c>
      <c r="G230" s="501" t="s">
        <v>22</v>
      </c>
      <c r="H230" s="1463" t="s">
        <v>1055</v>
      </c>
      <c r="I230" s="1464" t="s">
        <v>1458</v>
      </c>
      <c r="J230" s="1465">
        <v>0.86458333333333337</v>
      </c>
      <c r="K230" s="11">
        <v>3</v>
      </c>
      <c r="L230" s="12" t="s">
        <v>4</v>
      </c>
      <c r="M230" s="13">
        <v>7</v>
      </c>
    </row>
    <row r="231" spans="1:13" ht="16.149999999999999" customHeight="1">
      <c r="A231" s="7">
        <f t="shared" si="4"/>
        <v>231</v>
      </c>
      <c r="B231" s="8" t="s">
        <v>0</v>
      </c>
      <c r="C231" s="660">
        <v>231</v>
      </c>
      <c r="D231" s="1431" t="s">
        <v>1</v>
      </c>
      <c r="E231" s="501" t="s">
        <v>1021</v>
      </c>
      <c r="F231" s="501" t="s">
        <v>4</v>
      </c>
      <c r="G231" s="501" t="s">
        <v>10</v>
      </c>
      <c r="H231" s="1463" t="s">
        <v>1463</v>
      </c>
      <c r="I231" s="1464" t="s">
        <v>1453</v>
      </c>
      <c r="J231" s="1465">
        <v>0.77083333333333337</v>
      </c>
      <c r="K231" s="11">
        <v>3</v>
      </c>
      <c r="L231" s="12" t="s">
        <v>4</v>
      </c>
      <c r="M231" s="13">
        <v>3</v>
      </c>
    </row>
    <row r="232" spans="1:13" ht="16.149999999999999" customHeight="1">
      <c r="A232" s="7">
        <f t="shared" si="4"/>
        <v>232</v>
      </c>
      <c r="B232" s="8" t="s">
        <v>0</v>
      </c>
      <c r="C232" s="660">
        <v>232</v>
      </c>
      <c r="D232" s="1428" t="s">
        <v>1379</v>
      </c>
      <c r="E232" s="501" t="s">
        <v>12</v>
      </c>
      <c r="F232" s="501" t="s">
        <v>4</v>
      </c>
      <c r="G232" s="501" t="s">
        <v>6</v>
      </c>
      <c r="H232" s="1463" t="s">
        <v>1463</v>
      </c>
      <c r="I232" s="1464" t="s">
        <v>1453</v>
      </c>
      <c r="J232" s="1465">
        <v>0.83333333333333337</v>
      </c>
      <c r="K232" s="11">
        <v>7</v>
      </c>
      <c r="L232" s="12" t="s">
        <v>4</v>
      </c>
      <c r="M232" s="13">
        <v>1</v>
      </c>
    </row>
    <row r="233" spans="1:13" ht="16.149999999999999" customHeight="1">
      <c r="A233" s="7">
        <f t="shared" si="4"/>
        <v>233</v>
      </c>
      <c r="B233" s="8" t="s">
        <v>0</v>
      </c>
      <c r="C233" s="660">
        <v>233</v>
      </c>
      <c r="D233" s="1425" t="s">
        <v>1419</v>
      </c>
      <c r="E233" s="501" t="s">
        <v>19</v>
      </c>
      <c r="F233" s="501" t="s">
        <v>4</v>
      </c>
      <c r="G233" s="501" t="s">
        <v>2</v>
      </c>
      <c r="H233" s="1463" t="s">
        <v>1463</v>
      </c>
      <c r="I233" s="1464" t="s">
        <v>1453</v>
      </c>
      <c r="J233" s="1465">
        <v>0.89583333333333337</v>
      </c>
      <c r="K233" s="11">
        <v>0</v>
      </c>
      <c r="L233" s="12" t="s">
        <v>4</v>
      </c>
      <c r="M233" s="13">
        <v>5</v>
      </c>
    </row>
    <row r="234" spans="1:13" ht="16.149999999999999" customHeight="1">
      <c r="A234" s="7">
        <f t="shared" si="4"/>
        <v>234</v>
      </c>
      <c r="B234" s="8" t="s">
        <v>0</v>
      </c>
      <c r="C234" s="660">
        <v>234</v>
      </c>
      <c r="D234" s="1291" t="s">
        <v>5</v>
      </c>
      <c r="E234" s="501" t="s">
        <v>1035</v>
      </c>
      <c r="F234" s="501" t="s">
        <v>4</v>
      </c>
      <c r="G234" s="501" t="s">
        <v>7</v>
      </c>
      <c r="H234" s="1463" t="s">
        <v>1058</v>
      </c>
      <c r="I234" s="1464" t="s">
        <v>1457</v>
      </c>
      <c r="J234" s="1465">
        <v>0.52083333333333337</v>
      </c>
      <c r="K234" s="11">
        <v>5</v>
      </c>
      <c r="L234" s="12" t="s">
        <v>4</v>
      </c>
      <c r="M234" s="13">
        <v>7</v>
      </c>
    </row>
    <row r="235" spans="1:13" ht="16.149999999999999" customHeight="1">
      <c r="A235" s="7">
        <f t="shared" si="4"/>
        <v>235</v>
      </c>
      <c r="B235" s="8" t="s">
        <v>0</v>
      </c>
      <c r="C235" s="660">
        <v>235</v>
      </c>
      <c r="D235" s="1429" t="s">
        <v>1378</v>
      </c>
      <c r="E235" s="501" t="s">
        <v>21</v>
      </c>
      <c r="F235" s="501" t="s">
        <v>4</v>
      </c>
      <c r="G235" s="501" t="s">
        <v>15</v>
      </c>
      <c r="H235" s="1463" t="s">
        <v>1067</v>
      </c>
      <c r="I235" s="1464" t="s">
        <v>1461</v>
      </c>
      <c r="J235" s="1465">
        <v>0.52083333333333337</v>
      </c>
      <c r="K235" s="11">
        <v>6</v>
      </c>
      <c r="L235" s="12" t="s">
        <v>4</v>
      </c>
      <c r="M235" s="13">
        <v>7</v>
      </c>
    </row>
    <row r="236" spans="1:13" ht="16.149999999999999" customHeight="1">
      <c r="A236" s="7">
        <f t="shared" si="4"/>
        <v>236</v>
      </c>
      <c r="B236" s="8" t="s">
        <v>0</v>
      </c>
      <c r="C236" s="660">
        <v>236</v>
      </c>
      <c r="D236" s="1431" t="s">
        <v>1</v>
      </c>
      <c r="E236" s="501" t="s">
        <v>1057</v>
      </c>
      <c r="F236" s="501" t="s">
        <v>4</v>
      </c>
      <c r="G236" s="501" t="s">
        <v>13</v>
      </c>
      <c r="H236" s="1463" t="s">
        <v>1067</v>
      </c>
      <c r="I236" s="1464" t="s">
        <v>1461</v>
      </c>
      <c r="J236" s="1465">
        <v>0.75</v>
      </c>
      <c r="K236" s="11">
        <v>3</v>
      </c>
      <c r="L236" s="12" t="s">
        <v>4</v>
      </c>
      <c r="M236" s="13">
        <v>7</v>
      </c>
    </row>
    <row r="237" spans="1:13" ht="16.149999999999999" customHeight="1">
      <c r="A237" s="7">
        <f t="shared" si="4"/>
        <v>237</v>
      </c>
      <c r="B237" s="8" t="s">
        <v>0</v>
      </c>
      <c r="C237" s="660">
        <v>237</v>
      </c>
      <c r="D237" s="1432" t="s">
        <v>1043</v>
      </c>
      <c r="E237" s="501" t="s">
        <v>29</v>
      </c>
      <c r="F237" s="501" t="s">
        <v>4</v>
      </c>
      <c r="G237" s="501" t="s">
        <v>24</v>
      </c>
      <c r="H237" s="1463" t="s">
        <v>1067</v>
      </c>
      <c r="I237" s="1464" t="s">
        <v>1461</v>
      </c>
      <c r="J237" s="1465">
        <v>0.875</v>
      </c>
      <c r="K237" s="11">
        <v>1</v>
      </c>
      <c r="L237" s="12" t="s">
        <v>4</v>
      </c>
      <c r="M237" s="13">
        <v>8</v>
      </c>
    </row>
    <row r="238" spans="1:13" ht="16.149999999999999" customHeight="1">
      <c r="A238" s="7">
        <f t="shared" si="4"/>
        <v>238</v>
      </c>
      <c r="B238" s="8" t="s">
        <v>0</v>
      </c>
      <c r="C238" s="660">
        <v>238</v>
      </c>
      <c r="D238" s="1425" t="s">
        <v>1419</v>
      </c>
      <c r="E238" s="501" t="s">
        <v>1323</v>
      </c>
      <c r="F238" s="501" t="s">
        <v>4</v>
      </c>
      <c r="G238" s="501" t="s">
        <v>1420</v>
      </c>
      <c r="H238" s="1463" t="s">
        <v>1046</v>
      </c>
      <c r="I238" s="1464" t="s">
        <v>1459</v>
      </c>
      <c r="J238" s="1465">
        <v>0.83333333333333337</v>
      </c>
      <c r="K238" s="11">
        <v>2</v>
      </c>
      <c r="L238" s="12" t="s">
        <v>4</v>
      </c>
      <c r="M238" s="13">
        <v>5</v>
      </c>
    </row>
    <row r="239" spans="1:13" ht="16.149999999999999" customHeight="1">
      <c r="A239" s="7">
        <f t="shared" si="4"/>
        <v>239</v>
      </c>
      <c r="B239" s="8" t="s">
        <v>0</v>
      </c>
      <c r="C239" s="660">
        <v>239</v>
      </c>
      <c r="D239" s="1432" t="s">
        <v>1043</v>
      </c>
      <c r="E239" s="501" t="s">
        <v>26</v>
      </c>
      <c r="F239" s="501" t="s">
        <v>4</v>
      </c>
      <c r="G239" s="501" t="s">
        <v>24</v>
      </c>
      <c r="H239" s="1463" t="s">
        <v>1045</v>
      </c>
      <c r="I239" s="1464" t="s">
        <v>1464</v>
      </c>
      <c r="J239" s="1465">
        <v>0.84375</v>
      </c>
      <c r="K239" s="11">
        <v>7</v>
      </c>
      <c r="L239" s="12" t="s">
        <v>4</v>
      </c>
      <c r="M239" s="13">
        <v>4</v>
      </c>
    </row>
    <row r="240" spans="1:13" ht="16.149999999999999" customHeight="1">
      <c r="A240" s="7">
        <f t="shared" si="4"/>
        <v>240</v>
      </c>
      <c r="B240" s="8" t="s">
        <v>0</v>
      </c>
      <c r="C240" s="660">
        <v>240</v>
      </c>
      <c r="D240" s="1430" t="s">
        <v>1044</v>
      </c>
      <c r="E240" s="501" t="s">
        <v>23</v>
      </c>
      <c r="F240" s="501" t="s">
        <v>4</v>
      </c>
      <c r="G240" s="501" t="s">
        <v>14</v>
      </c>
      <c r="H240" s="1463" t="s">
        <v>1056</v>
      </c>
      <c r="I240" s="1464" t="s">
        <v>1469</v>
      </c>
      <c r="J240" s="1465">
        <v>0.88541666666666663</v>
      </c>
      <c r="K240" s="11">
        <v>3</v>
      </c>
      <c r="L240" s="12" t="s">
        <v>4</v>
      </c>
      <c r="M240" s="13">
        <v>2</v>
      </c>
    </row>
    <row r="241" spans="1:13" ht="16.149999999999999" customHeight="1">
      <c r="A241" s="7">
        <f t="shared" si="4"/>
        <v>241</v>
      </c>
      <c r="B241" s="8" t="s">
        <v>0</v>
      </c>
      <c r="C241" s="660">
        <v>241</v>
      </c>
      <c r="D241" s="1428" t="s">
        <v>1379</v>
      </c>
      <c r="E241" s="501" t="s">
        <v>12</v>
      </c>
      <c r="F241" s="501" t="s">
        <v>4</v>
      </c>
      <c r="G241" s="501" t="s">
        <v>17</v>
      </c>
      <c r="H241" s="1463" t="s">
        <v>1055</v>
      </c>
      <c r="I241" s="1464" t="s">
        <v>1478</v>
      </c>
      <c r="J241" s="1465">
        <v>0.86458333333333337</v>
      </c>
      <c r="K241" s="11">
        <v>3</v>
      </c>
      <c r="L241" s="12" t="s">
        <v>4</v>
      </c>
      <c r="M241" s="13">
        <v>2</v>
      </c>
    </row>
    <row r="242" spans="1:13" ht="16.149999999999999" customHeight="1">
      <c r="A242" s="7">
        <f t="shared" si="4"/>
        <v>242</v>
      </c>
      <c r="B242" s="8" t="s">
        <v>0</v>
      </c>
      <c r="C242" s="660">
        <v>242</v>
      </c>
      <c r="D242" s="1428" t="s">
        <v>1379</v>
      </c>
      <c r="E242" s="501" t="s">
        <v>6</v>
      </c>
      <c r="F242" s="501" t="s">
        <v>4</v>
      </c>
      <c r="G242" s="501" t="s">
        <v>8</v>
      </c>
      <c r="H242" s="1463" t="s">
        <v>3</v>
      </c>
      <c r="I242" s="1464" t="s">
        <v>1476</v>
      </c>
      <c r="J242" s="1465">
        <v>0.79166666666666663</v>
      </c>
      <c r="K242" s="11">
        <v>5</v>
      </c>
      <c r="L242" s="12" t="s">
        <v>4</v>
      </c>
      <c r="M242" s="13">
        <v>3</v>
      </c>
    </row>
    <row r="243" spans="1:13" ht="16.149999999999999" customHeight="1">
      <c r="A243" s="7">
        <f t="shared" si="4"/>
        <v>243</v>
      </c>
      <c r="B243" s="8" t="s">
        <v>0</v>
      </c>
      <c r="C243" s="660">
        <v>243</v>
      </c>
      <c r="D243" s="1425" t="s">
        <v>1419</v>
      </c>
      <c r="E243" s="501" t="s">
        <v>2</v>
      </c>
      <c r="F243" s="501" t="s">
        <v>4</v>
      </c>
      <c r="G243" s="501" t="s">
        <v>16</v>
      </c>
      <c r="H243" s="1463" t="s">
        <v>3</v>
      </c>
      <c r="I243" s="1477" t="s">
        <v>1476</v>
      </c>
      <c r="J243" s="1465">
        <v>0.85416666666666663</v>
      </c>
      <c r="K243" s="11">
        <v>3</v>
      </c>
      <c r="L243" s="12" t="s">
        <v>4</v>
      </c>
      <c r="M243" s="13">
        <v>3</v>
      </c>
    </row>
    <row r="244" spans="1:13" ht="16.149999999999999" customHeight="1">
      <c r="A244" s="7">
        <f t="shared" si="4"/>
        <v>244</v>
      </c>
      <c r="B244" s="8" t="s">
        <v>0</v>
      </c>
      <c r="C244" s="660">
        <v>244</v>
      </c>
      <c r="D244" s="1430" t="s">
        <v>1044</v>
      </c>
      <c r="E244" s="501" t="s">
        <v>14</v>
      </c>
      <c r="F244" s="501" t="s">
        <v>4</v>
      </c>
      <c r="G244" s="501" t="s">
        <v>9</v>
      </c>
      <c r="H244" s="1463" t="s">
        <v>1058</v>
      </c>
      <c r="I244" s="1464" t="s">
        <v>1477</v>
      </c>
      <c r="J244" s="1465">
        <v>0.75</v>
      </c>
      <c r="K244" s="11">
        <v>3</v>
      </c>
      <c r="L244" s="12" t="s">
        <v>4</v>
      </c>
      <c r="M244" s="13">
        <v>0</v>
      </c>
    </row>
    <row r="245" spans="1:13" ht="16.149999999999999" customHeight="1">
      <c r="A245" s="7">
        <f t="shared" si="4"/>
        <v>245</v>
      </c>
      <c r="B245" s="8" t="s">
        <v>0</v>
      </c>
      <c r="C245" s="660">
        <v>245</v>
      </c>
      <c r="D245" s="1291" t="s">
        <v>5</v>
      </c>
      <c r="E245" s="501" t="s">
        <v>1035</v>
      </c>
      <c r="F245" s="501" t="s">
        <v>4</v>
      </c>
      <c r="G245" s="501" t="s">
        <v>18</v>
      </c>
      <c r="H245" s="1463" t="s">
        <v>1058</v>
      </c>
      <c r="I245" s="1464" t="s">
        <v>1477</v>
      </c>
      <c r="J245" s="1465">
        <v>0.8125</v>
      </c>
      <c r="K245" s="11">
        <v>6</v>
      </c>
      <c r="L245" s="12" t="s">
        <v>4</v>
      </c>
      <c r="M245" s="13">
        <v>2</v>
      </c>
    </row>
    <row r="246" spans="1:13" ht="16.149999999999999" customHeight="1">
      <c r="A246" s="7">
        <f t="shared" si="4"/>
        <v>246</v>
      </c>
      <c r="B246" s="8" t="s">
        <v>0</v>
      </c>
      <c r="C246" s="660">
        <v>246</v>
      </c>
      <c r="D246" s="1429" t="s">
        <v>1378</v>
      </c>
      <c r="E246" s="501" t="s">
        <v>1142</v>
      </c>
      <c r="F246" s="501" t="s">
        <v>4</v>
      </c>
      <c r="G246" s="501" t="s">
        <v>1149</v>
      </c>
      <c r="H246" s="1463" t="s">
        <v>1067</v>
      </c>
      <c r="I246" s="1464" t="s">
        <v>1456</v>
      </c>
      <c r="J246" s="1465">
        <v>0.75</v>
      </c>
      <c r="K246" s="11">
        <v>1</v>
      </c>
      <c r="L246" s="12" t="s">
        <v>4</v>
      </c>
      <c r="M246" s="13">
        <v>10</v>
      </c>
    </row>
    <row r="247" spans="1:13" ht="16.149999999999999" customHeight="1">
      <c r="A247" s="7">
        <f t="shared" si="4"/>
        <v>247</v>
      </c>
      <c r="B247" s="8" t="s">
        <v>0</v>
      </c>
      <c r="C247" s="660">
        <v>247</v>
      </c>
      <c r="D247" s="1291" t="s">
        <v>5</v>
      </c>
      <c r="E247" s="501" t="s">
        <v>7</v>
      </c>
      <c r="F247" s="501" t="s">
        <v>4</v>
      </c>
      <c r="G247" s="501" t="s">
        <v>42</v>
      </c>
      <c r="H247" s="1463" t="s">
        <v>1067</v>
      </c>
      <c r="I247" s="1464" t="s">
        <v>1456</v>
      </c>
      <c r="J247" s="1465">
        <v>0.875</v>
      </c>
      <c r="K247" s="11">
        <v>2</v>
      </c>
      <c r="L247" s="12" t="s">
        <v>4</v>
      </c>
      <c r="M247" s="13">
        <v>3</v>
      </c>
    </row>
    <row r="248" spans="1:13" ht="16.149999999999999" customHeight="1">
      <c r="A248" s="7">
        <f t="shared" si="4"/>
        <v>248</v>
      </c>
      <c r="B248" s="8" t="s">
        <v>0</v>
      </c>
      <c r="C248" s="660">
        <v>248</v>
      </c>
      <c r="D248" s="1432" t="s">
        <v>1043</v>
      </c>
      <c r="E248" s="501" t="s">
        <v>29</v>
      </c>
      <c r="F248" s="501" t="s">
        <v>4</v>
      </c>
      <c r="G248" s="501" t="s">
        <v>25</v>
      </c>
      <c r="H248" s="1463" t="s">
        <v>1046</v>
      </c>
      <c r="I248" s="1464" t="s">
        <v>1479</v>
      </c>
      <c r="J248" s="1465">
        <v>0.83333333333333337</v>
      </c>
      <c r="K248" s="11">
        <v>6</v>
      </c>
      <c r="L248" s="12" t="s">
        <v>4</v>
      </c>
      <c r="M248" s="13">
        <v>10</v>
      </c>
    </row>
    <row r="249" spans="1:13" ht="16.149999999999999" customHeight="1">
      <c r="A249" s="7">
        <f t="shared" si="4"/>
        <v>249</v>
      </c>
      <c r="B249" s="8" t="s">
        <v>0</v>
      </c>
      <c r="C249" s="660">
        <v>249</v>
      </c>
      <c r="D249" s="1430" t="s">
        <v>1044</v>
      </c>
      <c r="E249" s="501" t="s">
        <v>14</v>
      </c>
      <c r="F249" s="501" t="s">
        <v>4</v>
      </c>
      <c r="G249" s="501" t="s">
        <v>27</v>
      </c>
      <c r="H249" s="1463" t="s">
        <v>1045</v>
      </c>
      <c r="I249" s="1464" t="s">
        <v>1454</v>
      </c>
      <c r="J249" s="1465">
        <v>0.84375</v>
      </c>
      <c r="K249" s="11">
        <v>4</v>
      </c>
      <c r="L249" s="12" t="s">
        <v>4</v>
      </c>
      <c r="M249" s="13">
        <v>3</v>
      </c>
    </row>
    <row r="250" spans="1:13" ht="16.149999999999999" customHeight="1">
      <c r="A250" s="7">
        <f t="shared" si="4"/>
        <v>250</v>
      </c>
      <c r="B250" s="8" t="s">
        <v>0</v>
      </c>
      <c r="C250" s="660">
        <v>250</v>
      </c>
      <c r="D250" s="1425" t="s">
        <v>1419</v>
      </c>
      <c r="E250" s="501" t="s">
        <v>1420</v>
      </c>
      <c r="F250" s="501" t="s">
        <v>4</v>
      </c>
      <c r="G250" s="501" t="s">
        <v>1429</v>
      </c>
      <c r="H250" s="1463" t="s">
        <v>1056</v>
      </c>
      <c r="I250" s="1464" t="s">
        <v>1483</v>
      </c>
      <c r="J250" s="1465">
        <v>0.85416666666666663</v>
      </c>
      <c r="K250" s="11">
        <v>1</v>
      </c>
      <c r="L250" s="12" t="s">
        <v>4</v>
      </c>
      <c r="M250" s="13">
        <v>3</v>
      </c>
    </row>
    <row r="251" spans="1:13" ht="16.149999999999999" customHeight="1">
      <c r="A251" s="7">
        <f t="shared" si="4"/>
        <v>251</v>
      </c>
      <c r="B251" s="8" t="s">
        <v>0</v>
      </c>
      <c r="C251" s="660">
        <v>251</v>
      </c>
      <c r="D251" s="1431" t="s">
        <v>1</v>
      </c>
      <c r="E251" s="501" t="s">
        <v>1021</v>
      </c>
      <c r="F251" s="501" t="s">
        <v>4</v>
      </c>
      <c r="G251" s="501" t="s">
        <v>13</v>
      </c>
      <c r="H251" s="1463" t="s">
        <v>1055</v>
      </c>
      <c r="I251" s="1464" t="s">
        <v>1481</v>
      </c>
      <c r="J251" s="1465">
        <v>0.86458333333333337</v>
      </c>
      <c r="K251" s="11">
        <v>5</v>
      </c>
      <c r="L251" s="12" t="s">
        <v>4</v>
      </c>
      <c r="M251" s="13">
        <v>4</v>
      </c>
    </row>
    <row r="252" spans="1:13" ht="16.149999999999999" customHeight="1">
      <c r="A252" s="7">
        <f t="shared" si="4"/>
        <v>252</v>
      </c>
      <c r="B252" s="8" t="s">
        <v>0</v>
      </c>
      <c r="C252" s="660">
        <v>252</v>
      </c>
      <c r="D252" s="1429" t="s">
        <v>1378</v>
      </c>
      <c r="E252" s="501" t="s">
        <v>21</v>
      </c>
      <c r="F252" s="501" t="s">
        <v>4</v>
      </c>
      <c r="G252" s="501" t="s">
        <v>1142</v>
      </c>
      <c r="H252" s="1463" t="s">
        <v>3</v>
      </c>
      <c r="I252" s="1464" t="s">
        <v>1236</v>
      </c>
      <c r="J252" s="1465">
        <v>0.79166666666666663</v>
      </c>
      <c r="K252" s="11">
        <v>6</v>
      </c>
      <c r="L252" s="12" t="s">
        <v>4</v>
      </c>
      <c r="M252" s="13">
        <v>0</v>
      </c>
    </row>
    <row r="253" spans="1:13" ht="16.149999999999999" customHeight="1">
      <c r="A253" s="7">
        <f t="shared" si="4"/>
        <v>253</v>
      </c>
      <c r="B253" s="8" t="s">
        <v>0</v>
      </c>
      <c r="C253" s="660">
        <v>253</v>
      </c>
      <c r="D253" s="1425" t="s">
        <v>1419</v>
      </c>
      <c r="E253" s="501" t="s">
        <v>22</v>
      </c>
      <c r="F253" s="501" t="s">
        <v>4</v>
      </c>
      <c r="G253" s="501" t="s">
        <v>2</v>
      </c>
      <c r="H253" s="1463" t="s">
        <v>3</v>
      </c>
      <c r="I253" s="1464" t="s">
        <v>1236</v>
      </c>
      <c r="J253" s="1465">
        <v>0.85416666666666663</v>
      </c>
      <c r="K253" s="11">
        <v>3</v>
      </c>
      <c r="L253" s="12" t="s">
        <v>4</v>
      </c>
      <c r="M253" s="13">
        <v>7</v>
      </c>
    </row>
    <row r="254" spans="1:13" ht="16.149999999999999" customHeight="1">
      <c r="A254" s="7">
        <f t="shared" si="4"/>
        <v>254</v>
      </c>
      <c r="B254" s="8" t="s">
        <v>0</v>
      </c>
      <c r="C254" s="660">
        <v>254</v>
      </c>
      <c r="D254" s="1425" t="s">
        <v>1419</v>
      </c>
      <c r="E254" s="501" t="s">
        <v>19</v>
      </c>
      <c r="F254" s="501" t="s">
        <v>4</v>
      </c>
      <c r="G254" s="501" t="s">
        <v>16</v>
      </c>
      <c r="H254" s="1463" t="s">
        <v>1067</v>
      </c>
      <c r="I254" s="1464" t="s">
        <v>1248</v>
      </c>
      <c r="J254" s="1465">
        <v>0.75</v>
      </c>
      <c r="K254" s="11">
        <v>5</v>
      </c>
      <c r="L254" s="12" t="s">
        <v>4</v>
      </c>
      <c r="M254" s="13">
        <v>1</v>
      </c>
    </row>
    <row r="255" spans="1:13" ht="16.149999999999999" customHeight="1">
      <c r="A255" s="7">
        <f t="shared" si="4"/>
        <v>255</v>
      </c>
      <c r="B255" s="8" t="s">
        <v>0</v>
      </c>
      <c r="C255" s="660">
        <v>255</v>
      </c>
      <c r="D255" s="1430" t="s">
        <v>1044</v>
      </c>
      <c r="E255" s="501" t="s">
        <v>23</v>
      </c>
      <c r="F255" s="501" t="s">
        <v>4</v>
      </c>
      <c r="G255" s="501" t="s">
        <v>27</v>
      </c>
      <c r="H255" s="1463" t="s">
        <v>1046</v>
      </c>
      <c r="I255" s="1464" t="s">
        <v>1261</v>
      </c>
      <c r="J255" s="1465">
        <v>0.83333333333333337</v>
      </c>
      <c r="K255" s="11">
        <v>3</v>
      </c>
      <c r="L255" s="12" t="s">
        <v>4</v>
      </c>
      <c r="M255" s="13">
        <v>3</v>
      </c>
    </row>
    <row r="256" spans="1:13" ht="16.149999999999999" customHeight="1">
      <c r="A256" s="7">
        <f t="shared" si="4"/>
        <v>256</v>
      </c>
      <c r="B256" s="8" t="s">
        <v>0</v>
      </c>
      <c r="C256" s="660">
        <v>256</v>
      </c>
      <c r="D256" s="1432" t="s">
        <v>1043</v>
      </c>
      <c r="E256" s="501" t="s">
        <v>29</v>
      </c>
      <c r="F256" s="501" t="s">
        <v>4</v>
      </c>
      <c r="G256" s="501" t="s">
        <v>26</v>
      </c>
      <c r="H256" s="1463" t="s">
        <v>1045</v>
      </c>
      <c r="I256" s="1477" t="s">
        <v>1480</v>
      </c>
      <c r="J256" s="1465">
        <v>0.84375</v>
      </c>
      <c r="K256" s="11">
        <v>3</v>
      </c>
      <c r="L256" s="12" t="s">
        <v>4</v>
      </c>
      <c r="M256" s="13">
        <v>7</v>
      </c>
    </row>
    <row r="257" spans="1:13" ht="19.149999999999999" customHeight="1">
      <c r="A257" s="7">
        <f t="shared" si="4"/>
        <v>257</v>
      </c>
      <c r="B257" s="8" t="s">
        <v>0</v>
      </c>
      <c r="C257" s="660">
        <v>257</v>
      </c>
      <c r="D257" s="1428" t="s">
        <v>1379</v>
      </c>
      <c r="E257" s="501" t="s">
        <v>17</v>
      </c>
      <c r="F257" s="501" t="s">
        <v>4</v>
      </c>
      <c r="G257" s="501" t="s">
        <v>8</v>
      </c>
      <c r="H257" s="1463" t="s">
        <v>1056</v>
      </c>
      <c r="I257" s="1464" t="s">
        <v>1482</v>
      </c>
      <c r="J257" s="1465">
        <v>0.88541666666666663</v>
      </c>
      <c r="K257" s="11">
        <v>9</v>
      </c>
      <c r="L257" s="12" t="s">
        <v>4</v>
      </c>
      <c r="M257" s="13">
        <v>4</v>
      </c>
    </row>
    <row r="258" spans="1:13" ht="16.149999999999999" customHeight="1">
      <c r="A258" s="7">
        <f t="shared" ref="A258:A303" si="5">C258</f>
        <v>258</v>
      </c>
      <c r="B258" s="8" t="s">
        <v>0</v>
      </c>
      <c r="C258" s="660">
        <v>258</v>
      </c>
      <c r="D258" s="1425" t="s">
        <v>1419</v>
      </c>
      <c r="E258" s="501" t="s">
        <v>22</v>
      </c>
      <c r="F258" s="501" t="s">
        <v>4</v>
      </c>
      <c r="G258" s="501" t="s">
        <v>1323</v>
      </c>
      <c r="H258" s="1463" t="s">
        <v>1055</v>
      </c>
      <c r="I258" s="1464" t="s">
        <v>1486</v>
      </c>
      <c r="J258" s="1465">
        <v>0.86458333333333337</v>
      </c>
      <c r="K258" s="11">
        <v>1</v>
      </c>
      <c r="L258" s="12" t="s">
        <v>4</v>
      </c>
      <c r="M258" s="13">
        <v>6</v>
      </c>
    </row>
    <row r="259" spans="1:13" ht="16.149999999999999" customHeight="1">
      <c r="A259" s="7">
        <f t="shared" si="5"/>
        <v>259</v>
      </c>
      <c r="B259" s="8" t="s">
        <v>0</v>
      </c>
      <c r="C259" s="660">
        <v>259</v>
      </c>
      <c r="D259" s="1291" t="s">
        <v>5</v>
      </c>
      <c r="E259" s="501" t="s">
        <v>18</v>
      </c>
      <c r="F259" s="501" t="s">
        <v>4</v>
      </c>
      <c r="G259" s="501" t="s">
        <v>7</v>
      </c>
      <c r="H259" s="1463" t="s">
        <v>3</v>
      </c>
      <c r="I259" s="1464" t="s">
        <v>1484</v>
      </c>
      <c r="J259" s="1465">
        <v>0.75</v>
      </c>
      <c r="K259" s="11">
        <v>5</v>
      </c>
      <c r="L259" s="12" t="s">
        <v>4</v>
      </c>
      <c r="M259" s="13">
        <v>5</v>
      </c>
    </row>
    <row r="260" spans="1:13" ht="16.149999999999999" customHeight="1">
      <c r="A260" s="7">
        <f t="shared" si="5"/>
        <v>260</v>
      </c>
      <c r="B260" s="8" t="s">
        <v>0</v>
      </c>
      <c r="C260" s="660">
        <v>260</v>
      </c>
      <c r="D260" s="1425" t="s">
        <v>1419</v>
      </c>
      <c r="E260" s="501" t="s">
        <v>2</v>
      </c>
      <c r="F260" s="501" t="s">
        <v>4</v>
      </c>
      <c r="G260" s="501" t="s">
        <v>1429</v>
      </c>
      <c r="H260" s="1463" t="s">
        <v>3</v>
      </c>
      <c r="I260" s="1464" t="s">
        <v>1484</v>
      </c>
      <c r="J260" s="1465">
        <v>0.8125</v>
      </c>
      <c r="K260" s="11">
        <v>5</v>
      </c>
      <c r="L260" s="12" t="s">
        <v>4</v>
      </c>
      <c r="M260" s="13">
        <v>7</v>
      </c>
    </row>
    <row r="261" spans="1:13" ht="16.149999999999999" customHeight="1">
      <c r="A261" s="7">
        <f t="shared" si="5"/>
        <v>261</v>
      </c>
      <c r="B261" s="8" t="s">
        <v>0</v>
      </c>
      <c r="C261" s="660">
        <v>261</v>
      </c>
      <c r="D261" s="1430" t="s">
        <v>1044</v>
      </c>
      <c r="E261" s="501" t="s">
        <v>9</v>
      </c>
      <c r="F261" s="501" t="s">
        <v>4</v>
      </c>
      <c r="G261" s="501" t="s">
        <v>14</v>
      </c>
      <c r="H261" s="1463" t="s">
        <v>1058</v>
      </c>
      <c r="I261" s="1464" t="s">
        <v>1474</v>
      </c>
      <c r="J261" s="1465">
        <v>0.80208333333333337</v>
      </c>
      <c r="K261" s="11">
        <v>4</v>
      </c>
      <c r="L261" s="12" t="s">
        <v>4</v>
      </c>
      <c r="M261" s="13">
        <v>7</v>
      </c>
    </row>
    <row r="262" spans="1:13" ht="16.149999999999999" customHeight="1">
      <c r="A262" s="7">
        <f t="shared" si="5"/>
        <v>262</v>
      </c>
      <c r="B262" s="8" t="s">
        <v>0</v>
      </c>
      <c r="C262" s="660">
        <v>262</v>
      </c>
      <c r="D262" s="1291" t="s">
        <v>5</v>
      </c>
      <c r="E262" s="501" t="s">
        <v>42</v>
      </c>
      <c r="F262" s="501" t="s">
        <v>4</v>
      </c>
      <c r="G262" s="501" t="s">
        <v>1035</v>
      </c>
      <c r="H262" s="1463" t="s">
        <v>1058</v>
      </c>
      <c r="I262" s="1464" t="s">
        <v>1474</v>
      </c>
      <c r="J262" s="1465">
        <v>0.86458333333333337</v>
      </c>
      <c r="K262" s="11">
        <v>2</v>
      </c>
      <c r="L262" s="12" t="s">
        <v>4</v>
      </c>
      <c r="M262" s="13">
        <v>4</v>
      </c>
    </row>
    <row r="263" spans="1:13" ht="16.149999999999999" customHeight="1">
      <c r="A263" s="7">
        <f t="shared" si="5"/>
        <v>263</v>
      </c>
      <c r="B263" s="8" t="s">
        <v>0</v>
      </c>
      <c r="C263" s="660">
        <v>263</v>
      </c>
      <c r="D263" s="1429" t="s">
        <v>1378</v>
      </c>
      <c r="E263" s="501" t="s">
        <v>15</v>
      </c>
      <c r="F263" s="501" t="s">
        <v>4</v>
      </c>
      <c r="G263" s="501" t="s">
        <v>1149</v>
      </c>
      <c r="H263" s="1463" t="s">
        <v>1067</v>
      </c>
      <c r="I263" s="1464" t="s">
        <v>1473</v>
      </c>
      <c r="J263" s="1465">
        <v>0.33333333333333331</v>
      </c>
      <c r="K263" s="11">
        <v>3</v>
      </c>
      <c r="L263" s="12" t="s">
        <v>4</v>
      </c>
      <c r="M263" s="13">
        <v>3</v>
      </c>
    </row>
    <row r="264" spans="1:13" ht="16.149999999999999" customHeight="1">
      <c r="A264" s="7">
        <f t="shared" si="5"/>
        <v>264</v>
      </c>
      <c r="B264" s="8" t="s">
        <v>0</v>
      </c>
      <c r="C264" s="660">
        <v>264</v>
      </c>
      <c r="D264" s="1429" t="s">
        <v>1378</v>
      </c>
      <c r="E264" s="501" t="s">
        <v>1142</v>
      </c>
      <c r="F264" s="501" t="s">
        <v>4</v>
      </c>
      <c r="G264" s="501" t="s">
        <v>21</v>
      </c>
      <c r="H264" s="1463" t="s">
        <v>1067</v>
      </c>
      <c r="I264" s="1464" t="s">
        <v>1473</v>
      </c>
      <c r="J264" s="1465">
        <v>0.45833333333333331</v>
      </c>
      <c r="K264" s="11">
        <v>5</v>
      </c>
      <c r="L264" s="12" t="s">
        <v>4</v>
      </c>
      <c r="M264" s="13">
        <v>4</v>
      </c>
    </row>
    <row r="265" spans="1:13" ht="16.149999999999999" customHeight="1">
      <c r="A265" s="7">
        <f t="shared" si="5"/>
        <v>265</v>
      </c>
      <c r="B265" s="8" t="s">
        <v>0</v>
      </c>
      <c r="C265" s="660">
        <v>265</v>
      </c>
      <c r="D265" s="1431" t="s">
        <v>1</v>
      </c>
      <c r="E265" s="501" t="s">
        <v>13</v>
      </c>
      <c r="F265" s="501" t="s">
        <v>4</v>
      </c>
      <c r="G265" s="501" t="s">
        <v>1057</v>
      </c>
      <c r="H265" s="1463" t="s">
        <v>1067</v>
      </c>
      <c r="I265" s="1464" t="s">
        <v>1473</v>
      </c>
      <c r="J265" s="1465">
        <v>0.52083333333333337</v>
      </c>
      <c r="K265" s="11">
        <v>4</v>
      </c>
      <c r="L265" s="12" t="s">
        <v>4</v>
      </c>
      <c r="M265" s="13">
        <v>3</v>
      </c>
    </row>
    <row r="266" spans="1:13" ht="16.149999999999999" customHeight="1">
      <c r="A266" s="7">
        <f t="shared" si="5"/>
        <v>266</v>
      </c>
      <c r="B266" s="8" t="s">
        <v>0</v>
      </c>
      <c r="C266" s="660">
        <v>266</v>
      </c>
      <c r="D266" s="1431" t="s">
        <v>1</v>
      </c>
      <c r="E266" s="501" t="s">
        <v>10</v>
      </c>
      <c r="F266" s="501" t="s">
        <v>4</v>
      </c>
      <c r="G266" s="501" t="s">
        <v>1021</v>
      </c>
      <c r="H266" s="1463" t="s">
        <v>1067</v>
      </c>
      <c r="I266" s="1464" t="s">
        <v>1473</v>
      </c>
      <c r="J266" s="1465">
        <v>0.63541666666666663</v>
      </c>
      <c r="K266" s="11">
        <v>7</v>
      </c>
      <c r="L266" s="12" t="s">
        <v>4</v>
      </c>
      <c r="M266" s="13">
        <v>4</v>
      </c>
    </row>
    <row r="267" spans="1:13" ht="16.149999999999999" customHeight="1">
      <c r="A267" s="7">
        <f t="shared" si="5"/>
        <v>267</v>
      </c>
      <c r="B267" s="8" t="s">
        <v>0</v>
      </c>
      <c r="C267" s="660">
        <v>267</v>
      </c>
      <c r="D267" s="1425" t="s">
        <v>1419</v>
      </c>
      <c r="E267" s="501" t="s">
        <v>1323</v>
      </c>
      <c r="F267" s="501" t="s">
        <v>4</v>
      </c>
      <c r="G267" s="501" t="s">
        <v>19</v>
      </c>
      <c r="H267" s="1463" t="s">
        <v>1067</v>
      </c>
      <c r="I267" s="1464" t="s">
        <v>1473</v>
      </c>
      <c r="J267" s="1465">
        <v>0.8125</v>
      </c>
      <c r="K267" s="11">
        <v>4</v>
      </c>
      <c r="L267" s="12" t="s">
        <v>4</v>
      </c>
      <c r="M267" s="13">
        <v>4</v>
      </c>
    </row>
    <row r="268" spans="1:13" ht="16.149999999999999" customHeight="1">
      <c r="A268" s="7">
        <f t="shared" si="5"/>
        <v>268</v>
      </c>
      <c r="B268" s="8" t="s">
        <v>0</v>
      </c>
      <c r="C268" s="660">
        <v>268</v>
      </c>
      <c r="D268" s="1428" t="s">
        <v>1379</v>
      </c>
      <c r="E268" s="501" t="s">
        <v>6</v>
      </c>
      <c r="F268" s="501" t="s">
        <v>4</v>
      </c>
      <c r="G268" s="501" t="s">
        <v>12</v>
      </c>
      <c r="H268" s="1463" t="s">
        <v>1046</v>
      </c>
      <c r="I268" s="1464" t="s">
        <v>1494</v>
      </c>
      <c r="J268" s="1465">
        <v>0.83333333333333337</v>
      </c>
      <c r="K268" s="11">
        <v>5</v>
      </c>
      <c r="L268" s="12" t="s">
        <v>4</v>
      </c>
      <c r="M268" s="13">
        <v>6</v>
      </c>
    </row>
    <row r="269" spans="1:13" ht="16.149999999999999" customHeight="1">
      <c r="A269" s="7">
        <f t="shared" si="5"/>
        <v>269</v>
      </c>
      <c r="B269" s="8" t="s">
        <v>0</v>
      </c>
      <c r="C269" s="660">
        <v>269</v>
      </c>
      <c r="D269" s="1432" t="s">
        <v>1043</v>
      </c>
      <c r="E269" s="501" t="s">
        <v>24</v>
      </c>
      <c r="F269" s="501" t="s">
        <v>4</v>
      </c>
      <c r="G269" s="501" t="s">
        <v>26</v>
      </c>
      <c r="H269" s="1463" t="s">
        <v>1045</v>
      </c>
      <c r="I269" s="1464" t="s">
        <v>1487</v>
      </c>
      <c r="J269" s="1465">
        <v>0.75</v>
      </c>
      <c r="K269" s="11">
        <v>3</v>
      </c>
      <c r="L269" s="12" t="s">
        <v>4</v>
      </c>
      <c r="M269" s="13">
        <v>8</v>
      </c>
    </row>
    <row r="270" spans="1:13" ht="16.149999999999999" customHeight="1">
      <c r="A270" s="7">
        <f t="shared" si="5"/>
        <v>270</v>
      </c>
      <c r="B270" s="8" t="s">
        <v>0</v>
      </c>
      <c r="C270" s="660">
        <v>270</v>
      </c>
      <c r="D270" s="1432" t="s">
        <v>1043</v>
      </c>
      <c r="E270" s="501" t="s">
        <v>25</v>
      </c>
      <c r="F270" s="501" t="s">
        <v>4</v>
      </c>
      <c r="G270" s="501" t="s">
        <v>29</v>
      </c>
      <c r="H270" s="1463" t="s">
        <v>1045</v>
      </c>
      <c r="I270" s="1464" t="s">
        <v>1487</v>
      </c>
      <c r="J270" s="1465">
        <v>0.8125</v>
      </c>
      <c r="K270" s="11">
        <v>7</v>
      </c>
      <c r="L270" s="12" t="s">
        <v>4</v>
      </c>
      <c r="M270" s="13">
        <v>4</v>
      </c>
    </row>
    <row r="271" spans="1:13" ht="16.149999999999999" customHeight="1">
      <c r="A271" s="7">
        <f t="shared" si="5"/>
        <v>271</v>
      </c>
      <c r="B271" s="8" t="s">
        <v>0</v>
      </c>
      <c r="C271" s="660">
        <v>271</v>
      </c>
      <c r="D271" s="1425" t="s">
        <v>1419</v>
      </c>
      <c r="E271" s="501" t="s">
        <v>16</v>
      </c>
      <c r="F271" s="501" t="s">
        <v>4</v>
      </c>
      <c r="G271" s="501" t="s">
        <v>22</v>
      </c>
      <c r="H271" s="1463" t="s">
        <v>1056</v>
      </c>
      <c r="I271" s="1464" t="s">
        <v>1495</v>
      </c>
      <c r="J271" s="1465">
        <v>0.86458333333333337</v>
      </c>
      <c r="K271" s="11">
        <v>1</v>
      </c>
      <c r="L271" s="12" t="s">
        <v>4</v>
      </c>
      <c r="M271" s="13">
        <v>3</v>
      </c>
    </row>
    <row r="272" spans="1:13" ht="16.149999999999999" customHeight="1">
      <c r="A272" s="7">
        <f t="shared" si="5"/>
        <v>272</v>
      </c>
      <c r="B272" s="8" t="s">
        <v>0</v>
      </c>
      <c r="C272" s="660">
        <v>272</v>
      </c>
      <c r="D272" s="1428" t="s">
        <v>1379</v>
      </c>
      <c r="E272" s="501" t="s">
        <v>17</v>
      </c>
      <c r="F272" s="501" t="s">
        <v>4</v>
      </c>
      <c r="G272" s="501" t="s">
        <v>12</v>
      </c>
      <c r="H272" s="1463" t="s">
        <v>1055</v>
      </c>
      <c r="I272" s="1464" t="s">
        <v>1496</v>
      </c>
      <c r="J272" s="1465">
        <v>0.86458333333333337</v>
      </c>
      <c r="K272" s="11">
        <v>1</v>
      </c>
      <c r="L272" s="12" t="s">
        <v>4</v>
      </c>
      <c r="M272" s="13">
        <v>3</v>
      </c>
    </row>
    <row r="273" spans="1:13" ht="16.149999999999999" customHeight="1">
      <c r="A273" s="7">
        <f t="shared" si="5"/>
        <v>273</v>
      </c>
      <c r="B273" s="8" t="s">
        <v>0</v>
      </c>
      <c r="C273" s="660">
        <v>273</v>
      </c>
      <c r="D273" s="1425" t="s">
        <v>1419</v>
      </c>
      <c r="E273" s="501" t="s">
        <v>1420</v>
      </c>
      <c r="F273" s="501" t="s">
        <v>4</v>
      </c>
      <c r="G273" s="501" t="s">
        <v>2</v>
      </c>
      <c r="H273" s="1463" t="s">
        <v>3</v>
      </c>
      <c r="I273" s="1464" t="s">
        <v>1485</v>
      </c>
      <c r="J273" s="1465">
        <v>0.79166666666666663</v>
      </c>
      <c r="K273" s="11">
        <v>5</v>
      </c>
      <c r="L273" s="12" t="s">
        <v>4</v>
      </c>
      <c r="M273" s="13">
        <v>0</v>
      </c>
    </row>
    <row r="274" spans="1:13" ht="16.149999999999999" customHeight="1">
      <c r="A274" s="7">
        <f t="shared" si="5"/>
        <v>274</v>
      </c>
      <c r="B274" s="8" t="s">
        <v>0</v>
      </c>
      <c r="C274" s="660">
        <v>274</v>
      </c>
      <c r="D274" s="1425" t="s">
        <v>1419</v>
      </c>
      <c r="E274" s="501" t="s">
        <v>1429</v>
      </c>
      <c r="F274" s="501" t="s">
        <v>4</v>
      </c>
      <c r="G274" s="501" t="s">
        <v>19</v>
      </c>
      <c r="H274" s="1463" t="s">
        <v>3</v>
      </c>
      <c r="I274" s="1464" t="s">
        <v>1485</v>
      </c>
      <c r="J274" s="1465">
        <v>0.85416666666666663</v>
      </c>
      <c r="K274" s="11">
        <v>0</v>
      </c>
      <c r="L274" s="12" t="s">
        <v>4</v>
      </c>
      <c r="M274" s="13">
        <v>5</v>
      </c>
    </row>
    <row r="275" spans="1:13" ht="16.149999999999999" customHeight="1">
      <c r="A275" s="7">
        <f t="shared" si="5"/>
        <v>275</v>
      </c>
      <c r="B275" s="8" t="s">
        <v>0</v>
      </c>
      <c r="C275" s="660">
        <v>275</v>
      </c>
      <c r="D275" s="1429" t="s">
        <v>1378</v>
      </c>
      <c r="E275" s="501" t="s">
        <v>1149</v>
      </c>
      <c r="F275" s="501" t="s">
        <v>4</v>
      </c>
      <c r="G275" s="501" t="s">
        <v>1142</v>
      </c>
      <c r="H275" s="1463" t="s">
        <v>1058</v>
      </c>
      <c r="I275" s="1464" t="s">
        <v>1462</v>
      </c>
      <c r="J275" s="1465">
        <v>0.52083333333333337</v>
      </c>
      <c r="K275" s="11">
        <v>1</v>
      </c>
      <c r="L275" s="12" t="s">
        <v>4</v>
      </c>
      <c r="M275" s="13">
        <v>3</v>
      </c>
    </row>
    <row r="276" spans="1:13" ht="16.149999999999999" customHeight="1">
      <c r="A276" s="7">
        <f t="shared" si="5"/>
        <v>276</v>
      </c>
      <c r="B276" s="8" t="s">
        <v>0</v>
      </c>
      <c r="C276" s="660">
        <v>276</v>
      </c>
      <c r="D276" s="1291" t="s">
        <v>5</v>
      </c>
      <c r="E276" s="501" t="s">
        <v>42</v>
      </c>
      <c r="F276" s="501" t="s">
        <v>4</v>
      </c>
      <c r="G276" s="501" t="s">
        <v>7</v>
      </c>
      <c r="H276" s="1463" t="s">
        <v>1058</v>
      </c>
      <c r="I276" s="1464" t="s">
        <v>1462</v>
      </c>
      <c r="J276" s="1465">
        <v>0.86458333333333337</v>
      </c>
      <c r="K276" s="11">
        <v>5</v>
      </c>
      <c r="L276" s="12" t="s">
        <v>4</v>
      </c>
      <c r="M276" s="13">
        <v>3</v>
      </c>
    </row>
    <row r="277" spans="1:13" ht="16.149999999999999" customHeight="1">
      <c r="A277" s="7">
        <f t="shared" si="5"/>
        <v>277</v>
      </c>
      <c r="B277" s="8" t="s">
        <v>0</v>
      </c>
      <c r="C277" s="660">
        <v>277</v>
      </c>
      <c r="D277" s="1429" t="s">
        <v>1378</v>
      </c>
      <c r="E277" s="501" t="s">
        <v>15</v>
      </c>
      <c r="F277" s="501" t="s">
        <v>4</v>
      </c>
      <c r="G277" s="501" t="s">
        <v>21</v>
      </c>
      <c r="H277" s="1476" t="s">
        <v>1067</v>
      </c>
      <c r="I277" s="1464" t="s">
        <v>1493</v>
      </c>
      <c r="J277" s="1465">
        <v>0.45833333333333331</v>
      </c>
      <c r="K277" s="11">
        <v>3</v>
      </c>
      <c r="L277" s="12" t="s">
        <v>4</v>
      </c>
      <c r="M277" s="13">
        <v>3</v>
      </c>
    </row>
    <row r="278" spans="1:13" ht="16.149999999999999" customHeight="1">
      <c r="A278" s="7">
        <f t="shared" si="5"/>
        <v>278</v>
      </c>
      <c r="B278" s="8" t="s">
        <v>0</v>
      </c>
      <c r="C278" s="660">
        <v>278</v>
      </c>
      <c r="D278" s="1430" t="s">
        <v>1044</v>
      </c>
      <c r="E278" s="501" t="s">
        <v>23</v>
      </c>
      <c r="F278" s="501" t="s">
        <v>4</v>
      </c>
      <c r="G278" s="501" t="s">
        <v>9</v>
      </c>
      <c r="H278" s="1463" t="s">
        <v>1067</v>
      </c>
      <c r="I278" s="1464" t="s">
        <v>1493</v>
      </c>
      <c r="J278" s="1465">
        <v>0.52083333333333337</v>
      </c>
      <c r="K278" s="11">
        <v>8</v>
      </c>
      <c r="L278" s="12" t="s">
        <v>4</v>
      </c>
      <c r="M278" s="13">
        <v>3</v>
      </c>
    </row>
    <row r="279" spans="1:13" ht="16.149999999999999" customHeight="1">
      <c r="A279" s="7">
        <f t="shared" si="5"/>
        <v>279</v>
      </c>
      <c r="B279" s="19" t="s">
        <v>0</v>
      </c>
      <c r="C279" s="660">
        <v>279</v>
      </c>
      <c r="D279" s="1431" t="s">
        <v>1</v>
      </c>
      <c r="E279" s="501" t="s">
        <v>10</v>
      </c>
      <c r="F279" s="501" t="s">
        <v>4</v>
      </c>
      <c r="G279" s="501" t="s">
        <v>1057</v>
      </c>
      <c r="H279" s="1478" t="s">
        <v>1067</v>
      </c>
      <c r="I279" s="1479" t="s">
        <v>1493</v>
      </c>
      <c r="J279" s="1379">
        <v>0.8125</v>
      </c>
      <c r="K279" s="20">
        <v>3</v>
      </c>
      <c r="L279" s="21" t="s">
        <v>4</v>
      </c>
      <c r="M279" s="22">
        <v>2</v>
      </c>
    </row>
    <row r="280" spans="1:13" ht="16.149999999999999" customHeight="1">
      <c r="A280" s="7">
        <f t="shared" si="5"/>
        <v>280</v>
      </c>
      <c r="B280" s="19" t="s">
        <v>0</v>
      </c>
      <c r="C280" s="660">
        <v>280</v>
      </c>
      <c r="D280" s="1428" t="s">
        <v>1379</v>
      </c>
      <c r="E280" s="501" t="s">
        <v>8</v>
      </c>
      <c r="F280" s="501" t="s">
        <v>4</v>
      </c>
      <c r="G280" s="501" t="s">
        <v>6</v>
      </c>
      <c r="H280" s="1478" t="s">
        <v>1046</v>
      </c>
      <c r="I280" s="1479" t="s">
        <v>1399</v>
      </c>
      <c r="J280" s="1379">
        <v>0.83333333333333337</v>
      </c>
      <c r="K280" s="20">
        <v>8</v>
      </c>
      <c r="L280" s="21" t="s">
        <v>4</v>
      </c>
      <c r="M280" s="22">
        <v>5</v>
      </c>
    </row>
    <row r="281" spans="1:13" ht="16.149999999999999" customHeight="1">
      <c r="A281" s="7">
        <f t="shared" si="5"/>
        <v>281</v>
      </c>
      <c r="B281" s="19" t="s">
        <v>0</v>
      </c>
      <c r="C281" s="660">
        <v>281</v>
      </c>
      <c r="D281" s="1291" t="s">
        <v>5</v>
      </c>
      <c r="E281" s="501" t="s">
        <v>1035</v>
      </c>
      <c r="F281" s="501" t="s">
        <v>4</v>
      </c>
      <c r="G281" s="501" t="s">
        <v>42</v>
      </c>
      <c r="H281" s="1478" t="s">
        <v>1045</v>
      </c>
      <c r="I281" s="1479" t="s">
        <v>1488</v>
      </c>
      <c r="J281" s="1379">
        <v>0.73958333333333337</v>
      </c>
      <c r="K281" s="20">
        <v>6</v>
      </c>
      <c r="L281" s="21" t="s">
        <v>4</v>
      </c>
      <c r="M281" s="22">
        <v>3</v>
      </c>
    </row>
    <row r="282" spans="1:13" ht="16.149999999999999" customHeight="1">
      <c r="A282" s="7">
        <f t="shared" si="5"/>
        <v>282</v>
      </c>
      <c r="B282" s="19" t="s">
        <v>0</v>
      </c>
      <c r="C282" s="660">
        <v>282</v>
      </c>
      <c r="D282" s="1430" t="s">
        <v>1044</v>
      </c>
      <c r="E282" s="501" t="s">
        <v>27</v>
      </c>
      <c r="F282" s="501" t="s">
        <v>4</v>
      </c>
      <c r="G282" s="501" t="s">
        <v>14</v>
      </c>
      <c r="H282" s="1478" t="s">
        <v>1045</v>
      </c>
      <c r="I282" s="1479" t="s">
        <v>1488</v>
      </c>
      <c r="J282" s="1379">
        <v>0.80208333333333337</v>
      </c>
      <c r="K282" s="20">
        <v>3</v>
      </c>
      <c r="L282" s="21" t="s">
        <v>4</v>
      </c>
      <c r="M282" s="22">
        <v>2</v>
      </c>
    </row>
    <row r="283" spans="1:13" ht="16.149999999999999" customHeight="1">
      <c r="A283" s="7">
        <f t="shared" si="5"/>
        <v>283</v>
      </c>
      <c r="B283" s="19" t="s">
        <v>0</v>
      </c>
      <c r="C283" s="660">
        <v>283</v>
      </c>
      <c r="D283" s="1432" t="s">
        <v>1043</v>
      </c>
      <c r="E283" s="501" t="s">
        <v>25</v>
      </c>
      <c r="F283" s="501" t="s">
        <v>4</v>
      </c>
      <c r="G283" s="501" t="s">
        <v>26</v>
      </c>
      <c r="H283" s="1478" t="s">
        <v>1045</v>
      </c>
      <c r="I283" s="1479" t="s">
        <v>1488</v>
      </c>
      <c r="J283" s="1379">
        <v>0.86458333333333337</v>
      </c>
      <c r="K283" s="20">
        <v>11</v>
      </c>
      <c r="L283" s="21" t="s">
        <v>4</v>
      </c>
      <c r="M283" s="22">
        <v>7</v>
      </c>
    </row>
    <row r="284" spans="1:13" ht="16.149999999999999" customHeight="1">
      <c r="A284" s="7">
        <f t="shared" si="5"/>
        <v>284</v>
      </c>
      <c r="B284" s="19" t="s">
        <v>0</v>
      </c>
      <c r="C284" s="660">
        <v>284</v>
      </c>
      <c r="D284" s="1425" t="s">
        <v>1419</v>
      </c>
      <c r="E284" s="501" t="s">
        <v>16</v>
      </c>
      <c r="F284" s="501" t="s">
        <v>4</v>
      </c>
      <c r="G284" s="501" t="s">
        <v>1429</v>
      </c>
      <c r="H284" s="1478" t="s">
        <v>1056</v>
      </c>
      <c r="I284" s="1479" t="s">
        <v>1490</v>
      </c>
      <c r="J284" s="1379">
        <v>0.86458333333333337</v>
      </c>
      <c r="K284" s="20">
        <v>6</v>
      </c>
      <c r="L284" s="21" t="s">
        <v>4</v>
      </c>
      <c r="M284" s="22">
        <v>0</v>
      </c>
    </row>
    <row r="285" spans="1:13" ht="16.149999999999999" customHeight="1">
      <c r="A285" s="7">
        <f t="shared" si="5"/>
        <v>285</v>
      </c>
      <c r="B285" s="19" t="s">
        <v>0</v>
      </c>
      <c r="C285" s="660">
        <v>285</v>
      </c>
      <c r="D285" s="1428" t="s">
        <v>1379</v>
      </c>
      <c r="E285" s="501" t="s">
        <v>12</v>
      </c>
      <c r="F285" s="501" t="s">
        <v>4</v>
      </c>
      <c r="G285" s="501" t="s">
        <v>8</v>
      </c>
      <c r="H285" s="1478" t="s">
        <v>1055</v>
      </c>
      <c r="I285" s="1479" t="s">
        <v>1497</v>
      </c>
      <c r="J285" s="1379">
        <v>0.73958333333333337</v>
      </c>
      <c r="K285" s="20">
        <v>2</v>
      </c>
      <c r="L285" s="21" t="s">
        <v>4</v>
      </c>
      <c r="M285" s="22">
        <v>3</v>
      </c>
    </row>
    <row r="286" spans="1:13" ht="16.149999999999999" customHeight="1">
      <c r="A286" s="7">
        <f t="shared" si="5"/>
        <v>286</v>
      </c>
      <c r="B286" s="19" t="s">
        <v>0</v>
      </c>
      <c r="C286" s="660">
        <v>286</v>
      </c>
      <c r="D286" s="1428" t="s">
        <v>1379</v>
      </c>
      <c r="E286" s="501" t="s">
        <v>1504</v>
      </c>
      <c r="F286" s="501" t="s">
        <v>4</v>
      </c>
      <c r="G286" s="501" t="s">
        <v>17</v>
      </c>
      <c r="H286" s="1478" t="s">
        <v>3</v>
      </c>
      <c r="I286" s="1479" t="s">
        <v>1489</v>
      </c>
      <c r="J286" s="1379">
        <v>0.78125</v>
      </c>
      <c r="K286" s="20">
        <v>5</v>
      </c>
      <c r="L286" s="21" t="s">
        <v>4</v>
      </c>
      <c r="M286" s="22">
        <v>1</v>
      </c>
    </row>
    <row r="287" spans="1:13" ht="16.149999999999999" customHeight="1">
      <c r="A287" s="7">
        <f t="shared" si="5"/>
        <v>287</v>
      </c>
      <c r="B287" s="19" t="s">
        <v>0</v>
      </c>
      <c r="C287" s="660">
        <v>287</v>
      </c>
      <c r="D287" s="1425" t="s">
        <v>1419</v>
      </c>
      <c r="E287" s="501" t="s">
        <v>2</v>
      </c>
      <c r="F287" s="501" t="s">
        <v>4</v>
      </c>
      <c r="G287" s="501" t="s">
        <v>1323</v>
      </c>
      <c r="H287" s="1478" t="s">
        <v>3</v>
      </c>
      <c r="I287" s="1479" t="s">
        <v>1489</v>
      </c>
      <c r="J287" s="1379">
        <v>0.84375</v>
      </c>
      <c r="K287" s="20">
        <v>6</v>
      </c>
      <c r="L287" s="21" t="s">
        <v>4</v>
      </c>
      <c r="M287" s="22">
        <v>4</v>
      </c>
    </row>
    <row r="288" spans="1:13" ht="16.149999999999999" customHeight="1">
      <c r="A288" s="7">
        <f t="shared" si="5"/>
        <v>288</v>
      </c>
      <c r="B288" s="19" t="s">
        <v>0</v>
      </c>
      <c r="C288" s="660">
        <v>288</v>
      </c>
      <c r="D288" s="1429" t="s">
        <v>1378</v>
      </c>
      <c r="E288" s="501" t="s">
        <v>15</v>
      </c>
      <c r="F288" s="501" t="s">
        <v>4</v>
      </c>
      <c r="G288" s="501" t="s">
        <v>1142</v>
      </c>
      <c r="H288" s="1478" t="s">
        <v>1058</v>
      </c>
      <c r="I288" s="1479" t="s">
        <v>1470</v>
      </c>
      <c r="J288" s="1379">
        <v>0.52083333333333337</v>
      </c>
      <c r="K288" s="20">
        <v>6</v>
      </c>
      <c r="L288" s="21" t="s">
        <v>4</v>
      </c>
      <c r="M288" s="22">
        <v>5</v>
      </c>
    </row>
    <row r="289" spans="1:13" ht="16.149999999999999" customHeight="1">
      <c r="A289" s="7">
        <f t="shared" si="5"/>
        <v>289</v>
      </c>
      <c r="B289" s="19" t="s">
        <v>0</v>
      </c>
      <c r="C289" s="660">
        <v>289</v>
      </c>
      <c r="D289" s="1431" t="s">
        <v>1</v>
      </c>
      <c r="E289" s="501" t="s">
        <v>13</v>
      </c>
      <c r="F289" s="501" t="s">
        <v>4</v>
      </c>
      <c r="G289" s="501" t="s">
        <v>10</v>
      </c>
      <c r="H289" s="1478" t="s">
        <v>1058</v>
      </c>
      <c r="I289" s="1479" t="s">
        <v>1470</v>
      </c>
      <c r="J289" s="1379">
        <v>0.63541666666666663</v>
      </c>
      <c r="K289" s="20">
        <v>9</v>
      </c>
      <c r="L289" s="21" t="s">
        <v>4</v>
      </c>
      <c r="M289" s="22">
        <v>3</v>
      </c>
    </row>
    <row r="290" spans="1:13" ht="16.149999999999999" customHeight="1">
      <c r="A290" s="7">
        <f t="shared" si="5"/>
        <v>290</v>
      </c>
      <c r="B290" s="19" t="s">
        <v>0</v>
      </c>
      <c r="C290" s="660">
        <v>290</v>
      </c>
      <c r="D290" s="1291" t="s">
        <v>5</v>
      </c>
      <c r="E290" s="501" t="s">
        <v>7</v>
      </c>
      <c r="F290" s="501" t="s">
        <v>4</v>
      </c>
      <c r="G290" s="501" t="s">
        <v>18</v>
      </c>
      <c r="H290" s="1478" t="s">
        <v>1058</v>
      </c>
      <c r="I290" s="1479" t="s">
        <v>1470</v>
      </c>
      <c r="J290" s="1379">
        <v>0.75</v>
      </c>
      <c r="K290" s="20">
        <v>2</v>
      </c>
      <c r="L290" s="21" t="s">
        <v>4</v>
      </c>
      <c r="M290" s="22">
        <v>4</v>
      </c>
    </row>
    <row r="291" spans="1:13" ht="16.149999999999999" customHeight="1">
      <c r="A291" s="7">
        <f t="shared" si="5"/>
        <v>291</v>
      </c>
      <c r="B291" s="19" t="s">
        <v>0</v>
      </c>
      <c r="C291" s="660">
        <v>291</v>
      </c>
      <c r="D291" s="1430" t="s">
        <v>1044</v>
      </c>
      <c r="E291" s="501" t="s">
        <v>9</v>
      </c>
      <c r="F291" s="501" t="s">
        <v>4</v>
      </c>
      <c r="G291" s="501" t="s">
        <v>27</v>
      </c>
      <c r="H291" s="1478" t="s">
        <v>1058</v>
      </c>
      <c r="I291" s="1479" t="s">
        <v>1470</v>
      </c>
      <c r="J291" s="1379">
        <v>0.8125</v>
      </c>
      <c r="K291" s="20">
        <v>7</v>
      </c>
      <c r="L291" s="21" t="s">
        <v>4</v>
      </c>
      <c r="M291" s="22">
        <v>3</v>
      </c>
    </row>
    <row r="292" spans="1:13" ht="16.149999999999999" customHeight="1">
      <c r="A292" s="7">
        <f t="shared" si="5"/>
        <v>292</v>
      </c>
      <c r="B292" s="19" t="s">
        <v>0</v>
      </c>
      <c r="C292" s="660">
        <v>292</v>
      </c>
      <c r="D292" s="1425" t="s">
        <v>1419</v>
      </c>
      <c r="E292" s="501" t="s">
        <v>19</v>
      </c>
      <c r="F292" s="501" t="s">
        <v>4</v>
      </c>
      <c r="G292" s="501" t="s">
        <v>22</v>
      </c>
      <c r="H292" s="1478" t="s">
        <v>1067</v>
      </c>
      <c r="I292" s="1479" t="s">
        <v>1475</v>
      </c>
      <c r="J292" s="1379">
        <v>0.39583333333333331</v>
      </c>
      <c r="K292" s="20">
        <v>3</v>
      </c>
      <c r="L292" s="21" t="s">
        <v>4</v>
      </c>
      <c r="M292" s="22">
        <v>6</v>
      </c>
    </row>
    <row r="293" spans="1:13" ht="16.149999999999999" customHeight="1">
      <c r="A293" s="7">
        <f t="shared" si="5"/>
        <v>293</v>
      </c>
      <c r="B293" s="19" t="s">
        <v>0</v>
      </c>
      <c r="C293" s="660">
        <v>293</v>
      </c>
      <c r="D293" s="1431" t="s">
        <v>1</v>
      </c>
      <c r="E293" s="501" t="s">
        <v>1021</v>
      </c>
      <c r="F293" s="501" t="s">
        <v>4</v>
      </c>
      <c r="G293" s="501" t="s">
        <v>1057</v>
      </c>
      <c r="H293" s="1478" t="s">
        <v>1067</v>
      </c>
      <c r="I293" s="1479" t="s">
        <v>1475</v>
      </c>
      <c r="J293" s="1379">
        <v>0.63541666666666663</v>
      </c>
      <c r="K293" s="20">
        <v>3</v>
      </c>
      <c r="L293" s="21" t="s">
        <v>4</v>
      </c>
      <c r="M293" s="22">
        <v>4</v>
      </c>
    </row>
    <row r="294" spans="1:13" ht="16.149999999999999" customHeight="1">
      <c r="A294" s="7">
        <f t="shared" si="5"/>
        <v>294</v>
      </c>
      <c r="B294" s="19" t="s">
        <v>0</v>
      </c>
      <c r="C294" s="660">
        <v>294</v>
      </c>
      <c r="D294" s="1432" t="s">
        <v>1043</v>
      </c>
      <c r="E294" s="501" t="s">
        <v>25</v>
      </c>
      <c r="F294" s="501" t="s">
        <v>4</v>
      </c>
      <c r="G294" s="501" t="s">
        <v>24</v>
      </c>
      <c r="H294" s="1478" t="s">
        <v>1067</v>
      </c>
      <c r="I294" s="1479" t="s">
        <v>1475</v>
      </c>
      <c r="J294" s="1379">
        <v>0.75</v>
      </c>
      <c r="K294" s="20">
        <v>10</v>
      </c>
      <c r="L294" s="21" t="s">
        <v>4</v>
      </c>
      <c r="M294" s="22">
        <v>5</v>
      </c>
    </row>
    <row r="295" spans="1:13" ht="16.149999999999999" customHeight="1">
      <c r="A295" s="7">
        <f t="shared" si="5"/>
        <v>295</v>
      </c>
      <c r="B295" s="19" t="s">
        <v>0</v>
      </c>
      <c r="C295" s="660">
        <v>295</v>
      </c>
      <c r="D295" s="1291" t="s">
        <v>5</v>
      </c>
      <c r="E295" s="501" t="s">
        <v>18</v>
      </c>
      <c r="F295" s="501" t="s">
        <v>4</v>
      </c>
      <c r="G295" s="501" t="s">
        <v>1035</v>
      </c>
      <c r="H295" s="1478" t="s">
        <v>1046</v>
      </c>
      <c r="I295" s="1479" t="s">
        <v>1516</v>
      </c>
      <c r="J295" s="1379">
        <v>0.83333333333333337</v>
      </c>
      <c r="K295" s="20">
        <v>6</v>
      </c>
      <c r="L295" s="21" t="s">
        <v>4</v>
      </c>
      <c r="M295" s="22">
        <v>9</v>
      </c>
    </row>
    <row r="296" spans="1:13" ht="16.149999999999999" customHeight="1">
      <c r="A296" s="7">
        <f t="shared" si="5"/>
        <v>296</v>
      </c>
      <c r="B296" s="19" t="s">
        <v>0</v>
      </c>
      <c r="C296" s="660">
        <v>296</v>
      </c>
      <c r="D296" s="1429" t="s">
        <v>1378</v>
      </c>
      <c r="E296" s="501" t="s">
        <v>21</v>
      </c>
      <c r="F296" s="501" t="s">
        <v>4</v>
      </c>
      <c r="G296" s="501" t="s">
        <v>1149</v>
      </c>
      <c r="H296" s="1478" t="s">
        <v>1045</v>
      </c>
      <c r="I296" s="1479" t="s">
        <v>1472</v>
      </c>
      <c r="J296" s="1379">
        <v>0.73958333333333337</v>
      </c>
      <c r="K296" s="20">
        <v>4</v>
      </c>
      <c r="L296" s="21" t="s">
        <v>4</v>
      </c>
      <c r="M296" s="22">
        <v>3</v>
      </c>
    </row>
    <row r="297" spans="1:13" ht="16.149999999999999" customHeight="1">
      <c r="A297" s="7">
        <f t="shared" si="5"/>
        <v>297</v>
      </c>
      <c r="B297" s="19" t="s">
        <v>0</v>
      </c>
      <c r="C297" s="660">
        <v>297</v>
      </c>
      <c r="D297" s="1431" t="s">
        <v>1</v>
      </c>
      <c r="E297" s="501" t="s">
        <v>13</v>
      </c>
      <c r="F297" s="501" t="s">
        <v>4</v>
      </c>
      <c r="G297" s="501" t="s">
        <v>1021</v>
      </c>
      <c r="H297" s="1478" t="s">
        <v>1045</v>
      </c>
      <c r="I297" s="1479" t="s">
        <v>1472</v>
      </c>
      <c r="J297" s="1379">
        <v>0.80208333333333337</v>
      </c>
      <c r="K297" s="20">
        <v>3</v>
      </c>
      <c r="L297" s="21" t="s">
        <v>4</v>
      </c>
      <c r="M297" s="22">
        <v>2</v>
      </c>
    </row>
    <row r="298" spans="1:13" ht="16.149999999999999" customHeight="1">
      <c r="A298" s="7">
        <f t="shared" si="5"/>
        <v>298</v>
      </c>
      <c r="B298" s="19" t="s">
        <v>0</v>
      </c>
      <c r="C298" s="660">
        <v>298</v>
      </c>
      <c r="D298" s="1425" t="s">
        <v>1419</v>
      </c>
      <c r="E298" s="501" t="s">
        <v>28</v>
      </c>
      <c r="F298" s="501" t="s">
        <v>4</v>
      </c>
      <c r="G298" s="501" t="s">
        <v>19</v>
      </c>
      <c r="H298" s="1478" t="s">
        <v>3</v>
      </c>
      <c r="I298" s="1479" t="s">
        <v>1491</v>
      </c>
      <c r="J298" s="1379">
        <v>0.71875</v>
      </c>
      <c r="K298" s="20">
        <v>6</v>
      </c>
      <c r="L298" s="21" t="s">
        <v>4</v>
      </c>
      <c r="M298" s="22">
        <v>15</v>
      </c>
    </row>
    <row r="299" spans="1:13" ht="16.149999999999999" customHeight="1">
      <c r="A299" s="7">
        <f t="shared" si="5"/>
        <v>299</v>
      </c>
      <c r="B299" s="19" t="s">
        <v>0</v>
      </c>
      <c r="C299" s="660">
        <v>299</v>
      </c>
      <c r="D299" s="1430" t="s">
        <v>1044</v>
      </c>
      <c r="E299" s="501" t="s">
        <v>14</v>
      </c>
      <c r="F299" s="501" t="s">
        <v>4</v>
      </c>
      <c r="G299" s="501" t="s">
        <v>23</v>
      </c>
      <c r="H299" s="1478" t="s">
        <v>3</v>
      </c>
      <c r="I299" s="1479" t="s">
        <v>1491</v>
      </c>
      <c r="J299" s="1379">
        <v>0.78125</v>
      </c>
      <c r="K299" s="20">
        <v>1</v>
      </c>
      <c r="L299" s="21" t="s">
        <v>4</v>
      </c>
      <c r="M299" s="22">
        <v>4</v>
      </c>
    </row>
    <row r="300" spans="1:13" ht="16.149999999999999" customHeight="1">
      <c r="A300" s="7">
        <f t="shared" si="5"/>
        <v>300</v>
      </c>
      <c r="B300" s="19" t="s">
        <v>0</v>
      </c>
      <c r="C300" s="660">
        <v>300</v>
      </c>
      <c r="D300" s="1431" t="s">
        <v>1</v>
      </c>
      <c r="E300" s="501" t="s">
        <v>1057</v>
      </c>
      <c r="F300" s="501" t="s">
        <v>4</v>
      </c>
      <c r="G300" s="501" t="s">
        <v>10</v>
      </c>
      <c r="H300" s="1478" t="s">
        <v>1058</v>
      </c>
      <c r="I300" s="1479" t="s">
        <v>1471</v>
      </c>
      <c r="J300" s="1379">
        <v>0.69791666666666663</v>
      </c>
      <c r="K300" s="20">
        <v>11</v>
      </c>
      <c r="L300" s="21" t="s">
        <v>4</v>
      </c>
      <c r="M300" s="22">
        <v>1</v>
      </c>
    </row>
    <row r="301" spans="1:13" ht="16.149999999999999" customHeight="1">
      <c r="A301" s="7">
        <f t="shared" si="5"/>
        <v>301</v>
      </c>
      <c r="B301" s="19" t="s">
        <v>0</v>
      </c>
      <c r="C301" s="660">
        <v>301</v>
      </c>
      <c r="D301" s="1430" t="s">
        <v>1044</v>
      </c>
      <c r="E301" s="501" t="s">
        <v>27</v>
      </c>
      <c r="F301" s="501" t="s">
        <v>4</v>
      </c>
      <c r="G301" s="1400" t="s">
        <v>9</v>
      </c>
      <c r="H301" s="1478" t="s">
        <v>1058</v>
      </c>
      <c r="I301" s="1479" t="s">
        <v>1471</v>
      </c>
      <c r="J301" s="1379">
        <v>0.76041666666666663</v>
      </c>
      <c r="K301" s="20">
        <v>6</v>
      </c>
      <c r="L301" s="21" t="s">
        <v>4</v>
      </c>
      <c r="M301" s="22">
        <v>5</v>
      </c>
    </row>
    <row r="302" spans="1:13" ht="16.149999999999999" customHeight="1">
      <c r="A302" s="7">
        <f t="shared" si="5"/>
        <v>302</v>
      </c>
      <c r="B302" s="19" t="s">
        <v>0</v>
      </c>
      <c r="C302" s="660">
        <v>302</v>
      </c>
      <c r="D302" s="1542" t="s">
        <v>1378</v>
      </c>
      <c r="E302" s="1400" t="s">
        <v>1149</v>
      </c>
      <c r="F302" s="1400" t="s">
        <v>4</v>
      </c>
      <c r="G302" s="501" t="s">
        <v>15</v>
      </c>
      <c r="H302" s="1543" t="s">
        <v>1058</v>
      </c>
      <c r="I302" s="1485" t="s">
        <v>1471</v>
      </c>
      <c r="J302" s="1486">
        <v>0.82291666666666663</v>
      </c>
      <c r="K302" s="1487">
        <v>4</v>
      </c>
      <c r="L302" s="1488" t="s">
        <v>4</v>
      </c>
      <c r="M302" s="1311">
        <v>4</v>
      </c>
    </row>
    <row r="303" spans="1:13" ht="16.149999999999999" customHeight="1">
      <c r="A303" s="7">
        <f t="shared" si="5"/>
        <v>303</v>
      </c>
      <c r="B303" s="19" t="s">
        <v>0</v>
      </c>
      <c r="C303" s="660">
        <v>303</v>
      </c>
      <c r="D303" s="1541" t="s">
        <v>1043</v>
      </c>
      <c r="E303" s="1397" t="s">
        <v>24</v>
      </c>
      <c r="F303" s="1397" t="s">
        <v>4</v>
      </c>
      <c r="G303" s="501" t="s">
        <v>29</v>
      </c>
      <c r="H303" s="1489" t="s">
        <v>1067</v>
      </c>
      <c r="I303" s="1485" t="s">
        <v>1492</v>
      </c>
      <c r="J303" s="1486">
        <v>0.76041666666666663</v>
      </c>
      <c r="K303" s="1487">
        <v>11</v>
      </c>
      <c r="L303" s="1488" t="s">
        <v>4</v>
      </c>
      <c r="M303" s="1311">
        <v>2</v>
      </c>
    </row>
    <row r="304" spans="1:13" ht="14.25" customHeight="1">
      <c r="A304" s="18"/>
      <c r="B304" s="23"/>
      <c r="C304" s="661"/>
      <c r="D304" s="1433"/>
      <c r="E304" s="1434"/>
    </row>
    <row r="305" spans="1:5" ht="16.149999999999999" customHeight="1">
      <c r="A305" s="18"/>
      <c r="B305" s="23"/>
      <c r="C305" s="661"/>
      <c r="D305" s="1433"/>
      <c r="E305" s="1434"/>
    </row>
    <row r="306" spans="1:5" ht="16.149999999999999" customHeight="1">
      <c r="A306" s="18"/>
      <c r="B306" s="23"/>
      <c r="C306" s="661"/>
      <c r="D306" s="1433"/>
      <c r="E306" s="1434"/>
    </row>
    <row r="307" spans="1:5" ht="16.149999999999999" customHeight="1">
      <c r="A307" s="18"/>
      <c r="B307" s="23"/>
      <c r="C307" s="661"/>
      <c r="D307" s="1433"/>
      <c r="E307" s="1434"/>
    </row>
    <row r="308" spans="1:5" ht="16.149999999999999" customHeight="1">
      <c r="A308" s="18"/>
      <c r="B308" s="23"/>
      <c r="C308" s="661"/>
      <c r="D308" s="1433"/>
      <c r="E308" s="1434"/>
    </row>
    <row r="309" spans="1:5" ht="16.149999999999999" customHeight="1">
      <c r="A309" s="18"/>
      <c r="B309" s="23"/>
      <c r="C309" s="661"/>
      <c r="D309" s="1433"/>
      <c r="E309" s="1434"/>
    </row>
    <row r="310" spans="1:5" ht="16.149999999999999" customHeight="1">
      <c r="A310" s="18"/>
      <c r="B310" s="23"/>
      <c r="C310" s="661"/>
      <c r="D310" s="1433"/>
      <c r="E310" s="1434"/>
    </row>
    <row r="311" spans="1:5" ht="16.149999999999999" customHeight="1">
      <c r="A311" s="18"/>
      <c r="B311" s="23"/>
      <c r="C311" s="661"/>
      <c r="D311" s="1433"/>
      <c r="E311" s="1434"/>
    </row>
    <row r="312" spans="1:5" ht="16.149999999999999" customHeight="1">
      <c r="A312" s="18"/>
      <c r="B312" s="23"/>
      <c r="C312" s="661"/>
      <c r="D312" s="1433"/>
      <c r="E312" s="1434"/>
    </row>
    <row r="313" spans="1:5" ht="16.149999999999999" customHeight="1">
      <c r="A313" s="18"/>
      <c r="B313" s="23"/>
      <c r="C313" s="661"/>
      <c r="D313" s="1433"/>
      <c r="E313" s="1434"/>
    </row>
    <row r="314" spans="1:5" ht="16.149999999999999" customHeight="1">
      <c r="A314" s="18"/>
      <c r="B314" s="23"/>
      <c r="C314" s="661"/>
      <c r="D314" s="1433"/>
      <c r="E314" s="1434"/>
    </row>
    <row r="315" spans="1:5" ht="16.149999999999999" customHeight="1">
      <c r="A315" s="18"/>
      <c r="B315" s="23"/>
      <c r="C315" s="661"/>
      <c r="D315" s="1433"/>
      <c r="E315" s="1434"/>
    </row>
    <row r="316" spans="1:5" ht="16.149999999999999" customHeight="1">
      <c r="A316" s="18"/>
      <c r="B316" s="23"/>
      <c r="C316" s="661"/>
      <c r="D316" s="1433"/>
      <c r="E316" s="1434"/>
    </row>
    <row r="317" spans="1:5" ht="16.149999999999999" customHeight="1">
      <c r="A317" s="18"/>
      <c r="B317" s="23"/>
      <c r="C317" s="661"/>
      <c r="D317" s="1433"/>
      <c r="E317" s="1434"/>
    </row>
    <row r="318" spans="1:5" ht="16.149999999999999" customHeight="1">
      <c r="A318" s="18"/>
      <c r="B318" s="23"/>
      <c r="C318" s="661"/>
      <c r="D318" s="1433"/>
      <c r="E318" s="1434"/>
    </row>
    <row r="319" spans="1:5" ht="16.149999999999999" customHeight="1">
      <c r="A319" s="18"/>
      <c r="B319" s="23"/>
      <c r="C319" s="661"/>
      <c r="D319" s="1433"/>
      <c r="E319" s="1434"/>
    </row>
    <row r="320" spans="1:5" ht="16.149999999999999" customHeight="1">
      <c r="A320" s="18"/>
      <c r="B320" s="23"/>
      <c r="C320" s="661"/>
      <c r="D320" s="1433"/>
      <c r="E320" s="1434"/>
    </row>
    <row r="321" spans="1:5" ht="16.149999999999999" customHeight="1">
      <c r="A321" s="18"/>
      <c r="B321" s="23"/>
      <c r="C321" s="661"/>
      <c r="D321" s="1433"/>
      <c r="E321" s="1434"/>
    </row>
    <row r="322" spans="1:5" ht="16.149999999999999" customHeight="1">
      <c r="A322" s="18"/>
      <c r="B322" s="23"/>
      <c r="C322" s="661"/>
      <c r="D322" s="1433"/>
      <c r="E322" s="1434"/>
    </row>
    <row r="323" spans="1:5" ht="16.149999999999999" customHeight="1">
      <c r="A323" s="18"/>
      <c r="B323" s="23"/>
      <c r="C323" s="661"/>
      <c r="D323" s="1433"/>
      <c r="E323" s="1434"/>
    </row>
    <row r="324" spans="1:5" ht="16.149999999999999" customHeight="1">
      <c r="A324" s="18"/>
      <c r="B324" s="23"/>
      <c r="C324" s="661"/>
      <c r="D324" s="1433"/>
      <c r="E324" s="1434"/>
    </row>
    <row r="325" spans="1:5" ht="16.149999999999999" customHeight="1">
      <c r="A325" s="18"/>
      <c r="B325" s="23"/>
      <c r="C325" s="661"/>
      <c r="D325" s="1433"/>
      <c r="E325" s="1434"/>
    </row>
    <row r="326" spans="1:5" ht="16.149999999999999" customHeight="1">
      <c r="A326" s="18"/>
      <c r="B326" s="23"/>
      <c r="C326" s="661"/>
      <c r="D326" s="1433"/>
      <c r="E326" s="1434"/>
    </row>
    <row r="327" spans="1:5" ht="16.149999999999999" customHeight="1">
      <c r="A327" s="18"/>
      <c r="B327" s="23"/>
      <c r="C327" s="661"/>
      <c r="D327" s="1433"/>
      <c r="E327" s="1434"/>
    </row>
    <row r="328" spans="1:5" ht="16.149999999999999" customHeight="1">
      <c r="A328" s="18"/>
      <c r="B328" s="23"/>
      <c r="C328" s="661"/>
      <c r="D328" s="1433"/>
      <c r="E328" s="1434"/>
    </row>
    <row r="329" spans="1:5" ht="16.149999999999999" customHeight="1">
      <c r="A329" s="18"/>
      <c r="B329" s="23"/>
      <c r="C329" s="661"/>
      <c r="D329" s="1433"/>
      <c r="E329" s="1434"/>
    </row>
    <row r="330" spans="1:5" ht="16.149999999999999" customHeight="1">
      <c r="A330" s="18"/>
      <c r="B330" s="23"/>
      <c r="C330" s="661"/>
      <c r="D330" s="1433"/>
      <c r="E330" s="1434"/>
    </row>
    <row r="331" spans="1:5" ht="16.149999999999999" customHeight="1">
      <c r="A331" s="18"/>
      <c r="B331" s="23"/>
      <c r="C331" s="661"/>
      <c r="D331" s="1433"/>
      <c r="E331" s="1434"/>
    </row>
    <row r="332" spans="1:5" ht="16.149999999999999" customHeight="1">
      <c r="A332" s="18"/>
      <c r="B332" s="23"/>
      <c r="C332" s="661"/>
      <c r="D332" s="1433"/>
      <c r="E332" s="1434"/>
    </row>
    <row r="333" spans="1:5" ht="16.149999999999999" customHeight="1">
      <c r="A333" s="18"/>
      <c r="B333" s="23"/>
      <c r="C333" s="661"/>
      <c r="D333" s="1433"/>
      <c r="E333" s="1434"/>
    </row>
    <row r="334" spans="1:5" ht="16.149999999999999" customHeight="1">
      <c r="A334" s="18"/>
      <c r="B334" s="23"/>
      <c r="C334" s="661"/>
      <c r="D334" s="1433"/>
      <c r="E334" s="1434"/>
    </row>
    <row r="335" spans="1:5" ht="16.149999999999999" customHeight="1">
      <c r="A335" s="18"/>
      <c r="B335" s="23"/>
      <c r="C335" s="661"/>
      <c r="D335" s="1433"/>
      <c r="E335" s="1434"/>
    </row>
    <row r="336" spans="1:5" ht="16.149999999999999" customHeight="1">
      <c r="A336" s="18"/>
      <c r="B336" s="23"/>
      <c r="C336" s="661"/>
      <c r="D336" s="1433"/>
      <c r="E336" s="1434"/>
    </row>
    <row r="337" spans="1:5" ht="16.149999999999999" customHeight="1">
      <c r="A337" s="18"/>
      <c r="B337" s="23"/>
      <c r="C337" s="661"/>
      <c r="D337" s="1433"/>
      <c r="E337" s="1434"/>
    </row>
    <row r="338" spans="1:5" ht="16.149999999999999" customHeight="1">
      <c r="A338" s="18"/>
      <c r="B338" s="23"/>
      <c r="C338" s="661"/>
      <c r="D338" s="1433"/>
      <c r="E338" s="1434"/>
    </row>
    <row r="339" spans="1:5" ht="16.149999999999999" customHeight="1">
      <c r="A339" s="18"/>
      <c r="B339" s="23"/>
      <c r="C339" s="661"/>
      <c r="D339" s="1433"/>
      <c r="E339" s="1434"/>
    </row>
    <row r="340" spans="1:5" ht="16.149999999999999" customHeight="1">
      <c r="A340" s="18"/>
      <c r="B340" s="23"/>
      <c r="C340" s="661"/>
      <c r="D340" s="1433"/>
      <c r="E340" s="1434"/>
    </row>
    <row r="341" spans="1:5" ht="16.149999999999999" customHeight="1">
      <c r="A341" s="18"/>
      <c r="B341" s="23"/>
      <c r="C341" s="661"/>
      <c r="D341" s="1433"/>
      <c r="E341" s="1434"/>
    </row>
    <row r="342" spans="1:5" ht="16.149999999999999" customHeight="1">
      <c r="A342" s="18"/>
      <c r="B342" s="23"/>
      <c r="C342" s="661"/>
      <c r="D342" s="1433"/>
      <c r="E342" s="1434"/>
    </row>
    <row r="343" spans="1:5" ht="16.149999999999999" customHeight="1">
      <c r="A343" s="18"/>
      <c r="B343" s="23"/>
      <c r="C343" s="661"/>
      <c r="D343" s="1433"/>
      <c r="E343" s="1434"/>
    </row>
    <row r="344" spans="1:5" ht="16.149999999999999" customHeight="1">
      <c r="A344" s="18"/>
      <c r="B344" s="23"/>
      <c r="C344" s="661"/>
      <c r="D344" s="1433"/>
      <c r="E344" s="1434"/>
    </row>
    <row r="345" spans="1:5" ht="16.149999999999999" customHeight="1">
      <c r="A345" s="18"/>
      <c r="B345" s="23"/>
      <c r="C345" s="661"/>
      <c r="D345" s="1433"/>
      <c r="E345" s="1434"/>
    </row>
    <row r="346" spans="1:5" ht="16.149999999999999" customHeight="1">
      <c r="A346" s="18"/>
      <c r="B346" s="23"/>
      <c r="C346" s="661"/>
      <c r="D346" s="1433"/>
      <c r="E346" s="1434"/>
    </row>
    <row r="347" spans="1:5" ht="16.149999999999999" customHeight="1">
      <c r="A347" s="18"/>
      <c r="B347" s="23"/>
      <c r="C347" s="661"/>
      <c r="D347" s="1433"/>
      <c r="E347" s="1434"/>
    </row>
    <row r="348" spans="1:5" ht="16.149999999999999" customHeight="1">
      <c r="A348" s="18"/>
      <c r="B348" s="23"/>
      <c r="C348" s="661"/>
      <c r="D348" s="1433"/>
      <c r="E348" s="1434"/>
    </row>
    <row r="349" spans="1:5" ht="16.149999999999999" customHeight="1">
      <c r="A349" s="18"/>
      <c r="B349" s="23"/>
      <c r="C349" s="661"/>
      <c r="D349" s="1433"/>
      <c r="E349" s="1434"/>
    </row>
    <row r="350" spans="1:5" ht="16.149999999999999" customHeight="1">
      <c r="A350" s="18"/>
      <c r="B350" s="23"/>
      <c r="C350" s="661"/>
      <c r="D350" s="1433"/>
      <c r="E350" s="1434"/>
    </row>
    <row r="351" spans="1:5" ht="16.149999999999999" customHeight="1">
      <c r="A351" s="18"/>
      <c r="B351" s="23"/>
      <c r="C351" s="661"/>
      <c r="D351" s="1433"/>
      <c r="E351" s="1434"/>
    </row>
    <row r="352" spans="1:5" ht="16.149999999999999" customHeight="1">
      <c r="A352" s="18"/>
      <c r="B352" s="23"/>
      <c r="C352" s="661"/>
      <c r="D352" s="1433"/>
      <c r="E352" s="1434"/>
    </row>
    <row r="353" spans="1:5" ht="16.149999999999999" customHeight="1">
      <c r="A353" s="18"/>
      <c r="B353" s="23"/>
      <c r="C353" s="661"/>
      <c r="D353" s="1433"/>
      <c r="E353" s="1434"/>
    </row>
    <row r="354" spans="1:5" ht="16.149999999999999" customHeight="1">
      <c r="A354" s="18"/>
      <c r="B354" s="23"/>
      <c r="C354" s="661"/>
      <c r="D354" s="1433"/>
      <c r="E354" s="1434"/>
    </row>
    <row r="355" spans="1:5" ht="16.149999999999999" customHeight="1">
      <c r="A355" s="18"/>
      <c r="B355" s="23"/>
      <c r="C355" s="661"/>
      <c r="D355" s="1433"/>
      <c r="E355" s="1434"/>
    </row>
    <row r="356" spans="1:5" ht="16.149999999999999" customHeight="1">
      <c r="A356" s="18"/>
      <c r="B356" s="23"/>
      <c r="C356" s="661"/>
      <c r="D356" s="1433"/>
      <c r="E356" s="1434"/>
    </row>
    <row r="357" spans="1:5" ht="16.149999999999999" customHeight="1">
      <c r="A357" s="18"/>
      <c r="B357" s="23"/>
      <c r="C357" s="661"/>
      <c r="D357" s="1433"/>
      <c r="E357" s="1434"/>
    </row>
    <row r="358" spans="1:5" ht="16.149999999999999" customHeight="1">
      <c r="A358" s="18"/>
      <c r="B358" s="23"/>
      <c r="C358" s="661"/>
      <c r="D358" s="1433"/>
      <c r="E358" s="1434"/>
    </row>
    <row r="359" spans="1:5" ht="16.149999999999999" customHeight="1">
      <c r="A359" s="18"/>
      <c r="B359" s="23"/>
      <c r="C359" s="661"/>
      <c r="D359" s="1433"/>
      <c r="E359" s="1434"/>
    </row>
    <row r="360" spans="1:5" ht="16.149999999999999" customHeight="1">
      <c r="A360" s="18"/>
      <c r="B360" s="23"/>
      <c r="C360" s="661"/>
      <c r="D360" s="1433"/>
      <c r="E360" s="1434"/>
    </row>
    <row r="361" spans="1:5" ht="16.149999999999999" customHeight="1">
      <c r="A361" s="18"/>
      <c r="B361" s="23"/>
      <c r="C361" s="661"/>
      <c r="D361" s="1433"/>
      <c r="E361" s="1434"/>
    </row>
    <row r="362" spans="1:5" ht="16.149999999999999" customHeight="1">
      <c r="A362" s="18"/>
      <c r="B362" s="23"/>
      <c r="C362" s="661"/>
      <c r="D362" s="1433"/>
      <c r="E362" s="1434"/>
    </row>
    <row r="363" spans="1:5" ht="16.149999999999999" customHeight="1">
      <c r="A363" s="18"/>
      <c r="B363" s="23"/>
      <c r="C363" s="661"/>
      <c r="D363" s="1433"/>
      <c r="E363" s="1434"/>
    </row>
    <row r="364" spans="1:5" ht="16.149999999999999" customHeight="1">
      <c r="A364" s="18"/>
      <c r="B364" s="23"/>
      <c r="C364" s="661"/>
      <c r="D364" s="1433"/>
      <c r="E364" s="1434"/>
    </row>
    <row r="365" spans="1:5" ht="16.149999999999999" customHeight="1">
      <c r="A365" s="18"/>
      <c r="B365" s="23"/>
      <c r="C365" s="661"/>
      <c r="D365" s="1433"/>
      <c r="E365" s="1434"/>
    </row>
    <row r="366" spans="1:5" ht="16.149999999999999" customHeight="1">
      <c r="A366" s="18"/>
      <c r="B366" s="23"/>
      <c r="C366" s="661"/>
      <c r="D366" s="1433"/>
      <c r="E366" s="1434"/>
    </row>
    <row r="367" spans="1:5" ht="16.149999999999999" customHeight="1">
      <c r="A367" s="18"/>
      <c r="B367" s="23"/>
      <c r="C367" s="661"/>
      <c r="D367" s="1433"/>
      <c r="E367" s="1434"/>
    </row>
    <row r="368" spans="1:5" ht="16.149999999999999" customHeight="1">
      <c r="A368" s="18"/>
      <c r="B368" s="23"/>
      <c r="C368" s="661"/>
      <c r="D368" s="1433"/>
      <c r="E368" s="1434"/>
    </row>
    <row r="369" spans="1:5" ht="16.149999999999999" customHeight="1">
      <c r="A369" s="18"/>
      <c r="B369" s="23"/>
      <c r="C369" s="661"/>
      <c r="D369" s="1433"/>
      <c r="E369" s="1434"/>
    </row>
    <row r="370" spans="1:5" ht="16.149999999999999" customHeight="1">
      <c r="A370" s="18"/>
      <c r="B370" s="23"/>
      <c r="C370" s="661"/>
      <c r="D370" s="1433"/>
      <c r="E370" s="1434"/>
    </row>
    <row r="371" spans="1:5" ht="16.149999999999999" customHeight="1">
      <c r="A371" s="18"/>
      <c r="B371" s="23"/>
      <c r="C371" s="661"/>
      <c r="D371" s="1433"/>
      <c r="E371" s="1434"/>
    </row>
    <row r="372" spans="1:5" ht="16.149999999999999" customHeight="1">
      <c r="A372" s="18"/>
      <c r="B372" s="23"/>
      <c r="C372" s="661"/>
      <c r="D372" s="1433"/>
      <c r="E372" s="1434"/>
    </row>
    <row r="373" spans="1:5" ht="16.149999999999999" customHeight="1">
      <c r="A373" s="18"/>
      <c r="B373" s="23"/>
      <c r="C373" s="661"/>
      <c r="D373" s="1433"/>
      <c r="E373" s="1434"/>
    </row>
    <row r="374" spans="1:5" ht="16.149999999999999" customHeight="1">
      <c r="A374" s="18"/>
      <c r="B374" s="23"/>
      <c r="C374" s="661"/>
      <c r="D374" s="1433"/>
      <c r="E374" s="1434"/>
    </row>
    <row r="375" spans="1:5" ht="16.149999999999999" customHeight="1">
      <c r="A375" s="18"/>
      <c r="B375" s="23"/>
      <c r="C375" s="661"/>
      <c r="D375" s="1433"/>
      <c r="E375" s="1434"/>
    </row>
    <row r="376" spans="1:5" ht="16.149999999999999" customHeight="1">
      <c r="A376" s="18"/>
      <c r="B376" s="23"/>
      <c r="C376" s="661"/>
      <c r="D376" s="1433"/>
      <c r="E376" s="1434"/>
    </row>
    <row r="377" spans="1:5" ht="16.149999999999999" customHeight="1">
      <c r="A377" s="18"/>
      <c r="B377" s="23"/>
      <c r="C377" s="661"/>
      <c r="D377" s="1433"/>
      <c r="E377" s="1434"/>
    </row>
    <row r="378" spans="1:5" ht="16.149999999999999" customHeight="1">
      <c r="A378" s="18"/>
      <c r="B378" s="23"/>
      <c r="C378" s="661"/>
      <c r="D378" s="1433"/>
      <c r="E378" s="1434"/>
    </row>
    <row r="379" spans="1:5" ht="16.149999999999999" customHeight="1">
      <c r="A379" s="18"/>
      <c r="B379" s="23"/>
      <c r="C379" s="661"/>
      <c r="D379" s="1433"/>
      <c r="E379" s="1434"/>
    </row>
    <row r="380" spans="1:5" ht="16.149999999999999" customHeight="1">
      <c r="A380" s="18"/>
      <c r="B380" s="23"/>
      <c r="C380" s="661"/>
      <c r="D380" s="1433"/>
      <c r="E380" s="1434"/>
    </row>
    <row r="381" spans="1:5" ht="16.149999999999999" customHeight="1">
      <c r="A381" s="18"/>
      <c r="B381" s="23"/>
      <c r="C381" s="661"/>
      <c r="D381" s="1433"/>
      <c r="E381" s="1434"/>
    </row>
    <row r="382" spans="1:5" ht="16.149999999999999" customHeight="1">
      <c r="A382" s="18"/>
      <c r="B382" s="23"/>
      <c r="C382" s="661"/>
      <c r="D382" s="1433"/>
      <c r="E382" s="1434"/>
    </row>
    <row r="383" spans="1:5" ht="16.149999999999999" customHeight="1">
      <c r="A383" s="18"/>
      <c r="B383" s="23"/>
      <c r="C383" s="661"/>
      <c r="D383" s="1433"/>
      <c r="E383" s="1434"/>
    </row>
    <row r="384" spans="1:5" ht="16.149999999999999" customHeight="1">
      <c r="A384" s="18"/>
      <c r="B384" s="23"/>
      <c r="C384" s="661"/>
      <c r="D384" s="1433"/>
      <c r="E384" s="1434"/>
    </row>
    <row r="385" spans="1:5" ht="16.149999999999999" customHeight="1">
      <c r="A385" s="18"/>
      <c r="B385" s="23"/>
      <c r="C385" s="661"/>
      <c r="D385" s="1433"/>
      <c r="E385" s="1434"/>
    </row>
    <row r="386" spans="1:5" ht="16.149999999999999" customHeight="1">
      <c r="A386" s="18"/>
      <c r="B386" s="23"/>
      <c r="C386" s="661"/>
      <c r="D386" s="1433"/>
      <c r="E386" s="1434"/>
    </row>
    <row r="387" spans="1:5" ht="16.149999999999999" customHeight="1">
      <c r="A387" s="18"/>
      <c r="B387" s="23"/>
      <c r="C387" s="661"/>
      <c r="D387" s="1433"/>
      <c r="E387" s="1434"/>
    </row>
    <row r="388" spans="1:5" ht="16.149999999999999" customHeight="1">
      <c r="A388" s="18"/>
      <c r="B388" s="23"/>
      <c r="C388" s="661"/>
      <c r="D388" s="1433"/>
      <c r="E388" s="1434"/>
    </row>
    <row r="389" spans="1:5" ht="16.149999999999999" customHeight="1">
      <c r="A389" s="18"/>
      <c r="B389" s="23"/>
      <c r="C389" s="661"/>
      <c r="D389" s="1433"/>
      <c r="E389" s="1434"/>
    </row>
    <row r="390" spans="1:5" ht="16.149999999999999" customHeight="1">
      <c r="A390" s="18"/>
      <c r="B390" s="23"/>
      <c r="C390" s="661"/>
      <c r="D390" s="1433"/>
      <c r="E390" s="1434"/>
    </row>
    <row r="391" spans="1:5" ht="16.149999999999999" customHeight="1">
      <c r="A391" s="18"/>
      <c r="B391" s="23"/>
      <c r="C391" s="661"/>
      <c r="D391" s="1433"/>
      <c r="E391" s="1434"/>
    </row>
    <row r="392" spans="1:5" ht="16.149999999999999" customHeight="1">
      <c r="A392" s="18"/>
      <c r="B392" s="23"/>
      <c r="C392" s="661"/>
      <c r="D392" s="1433"/>
      <c r="E392" s="1434"/>
    </row>
    <row r="393" spans="1:5" ht="16.149999999999999" customHeight="1">
      <c r="A393" s="18"/>
      <c r="B393" s="23"/>
      <c r="C393" s="661"/>
      <c r="D393" s="1433"/>
      <c r="E393" s="1434"/>
    </row>
    <row r="394" spans="1:5" ht="16.149999999999999" customHeight="1">
      <c r="A394" s="18"/>
      <c r="B394" s="23"/>
      <c r="C394" s="661"/>
      <c r="D394" s="1433"/>
      <c r="E394" s="1434"/>
    </row>
    <row r="395" spans="1:5" ht="16.149999999999999" customHeight="1">
      <c r="A395" s="18"/>
      <c r="B395" s="23"/>
      <c r="C395" s="661"/>
      <c r="D395" s="1433"/>
      <c r="E395" s="1434"/>
    </row>
    <row r="396" spans="1:5" ht="16.149999999999999" customHeight="1">
      <c r="A396" s="18"/>
      <c r="B396" s="23"/>
      <c r="C396" s="661"/>
      <c r="D396" s="1433"/>
      <c r="E396" s="1434"/>
    </row>
    <row r="397" spans="1:5" ht="16.149999999999999" customHeight="1">
      <c r="A397" s="18"/>
      <c r="B397" s="23"/>
      <c r="C397" s="661"/>
      <c r="D397" s="1433"/>
      <c r="E397" s="1434"/>
    </row>
    <row r="398" spans="1:5" ht="16.149999999999999" customHeight="1">
      <c r="A398" s="18"/>
      <c r="B398" s="23"/>
      <c r="C398" s="661"/>
      <c r="D398" s="1433"/>
      <c r="E398" s="1434"/>
    </row>
    <row r="399" spans="1:5" ht="16.149999999999999" customHeight="1">
      <c r="A399" s="18"/>
      <c r="B399" s="23"/>
      <c r="C399" s="661"/>
      <c r="D399" s="1433"/>
      <c r="E399" s="1434"/>
    </row>
    <row r="400" spans="1:5" ht="16.149999999999999" customHeight="1">
      <c r="A400" s="18"/>
      <c r="B400" s="23"/>
      <c r="C400" s="661"/>
      <c r="D400" s="1433"/>
      <c r="E400" s="1434"/>
    </row>
    <row r="401" spans="1:5" ht="16.149999999999999" customHeight="1">
      <c r="A401" s="18"/>
      <c r="B401" s="23"/>
      <c r="C401" s="661"/>
      <c r="D401" s="1433"/>
      <c r="E401" s="1434"/>
    </row>
    <row r="402" spans="1:5" ht="16.149999999999999" customHeight="1">
      <c r="A402" s="18"/>
      <c r="B402" s="23"/>
      <c r="C402" s="661"/>
      <c r="D402" s="1433"/>
      <c r="E402" s="1434"/>
    </row>
    <row r="403" spans="1:5" ht="16.149999999999999" customHeight="1">
      <c r="A403" s="18"/>
      <c r="B403" s="23"/>
      <c r="C403" s="661"/>
      <c r="D403" s="1433"/>
      <c r="E403" s="1434"/>
    </row>
    <row r="404" spans="1:5" ht="16.149999999999999" customHeight="1">
      <c r="A404" s="18"/>
      <c r="B404" s="23"/>
      <c r="C404" s="661"/>
      <c r="D404" s="1433"/>
      <c r="E404" s="1434"/>
    </row>
    <row r="405" spans="1:5" ht="16.149999999999999" customHeight="1">
      <c r="A405" s="18"/>
      <c r="B405" s="23"/>
      <c r="C405" s="661"/>
      <c r="D405" s="1433"/>
      <c r="E405" s="1434"/>
    </row>
    <row r="406" spans="1:5" ht="16.149999999999999" customHeight="1">
      <c r="A406" s="18"/>
      <c r="B406" s="23"/>
      <c r="C406" s="661"/>
      <c r="D406" s="1433"/>
      <c r="E406" s="1434"/>
    </row>
    <row r="407" spans="1:5" ht="16.149999999999999" customHeight="1">
      <c r="A407" s="18"/>
      <c r="B407" s="23"/>
      <c r="C407" s="661"/>
      <c r="D407" s="1433"/>
      <c r="E407" s="1434"/>
    </row>
    <row r="408" spans="1:5" ht="16.149999999999999" customHeight="1">
      <c r="A408" s="18"/>
      <c r="B408" s="23"/>
      <c r="C408" s="661"/>
      <c r="D408" s="1433"/>
      <c r="E408" s="1434"/>
    </row>
    <row r="409" spans="1:5" ht="16.149999999999999" customHeight="1">
      <c r="A409" s="18"/>
      <c r="B409" s="23"/>
      <c r="C409" s="661"/>
      <c r="D409" s="1433"/>
      <c r="E409" s="1434"/>
    </row>
    <row r="410" spans="1:5" ht="16.149999999999999" customHeight="1">
      <c r="A410" s="18"/>
      <c r="B410" s="23"/>
      <c r="C410" s="661"/>
      <c r="D410" s="1433"/>
      <c r="E410" s="1434"/>
    </row>
    <row r="411" spans="1:5" ht="16.149999999999999" customHeight="1">
      <c r="A411" s="18"/>
      <c r="B411" s="23"/>
      <c r="C411" s="661"/>
      <c r="D411" s="1433"/>
      <c r="E411" s="1434"/>
    </row>
    <row r="412" spans="1:5" ht="16.149999999999999" customHeight="1">
      <c r="A412" s="18"/>
      <c r="B412" s="23"/>
      <c r="C412" s="661"/>
      <c r="D412" s="1433"/>
      <c r="E412" s="1434"/>
    </row>
    <row r="413" spans="1:5" ht="16.149999999999999" customHeight="1">
      <c r="A413" s="18"/>
      <c r="B413" s="23"/>
      <c r="C413" s="661"/>
      <c r="D413" s="1433"/>
      <c r="E413" s="1434"/>
    </row>
    <row r="414" spans="1:5" ht="16.149999999999999" customHeight="1">
      <c r="A414" s="18"/>
      <c r="B414" s="23"/>
      <c r="C414" s="661"/>
      <c r="D414" s="1433"/>
      <c r="E414" s="1434"/>
    </row>
    <row r="415" spans="1:5" ht="16.149999999999999" customHeight="1">
      <c r="A415" s="18"/>
      <c r="B415" s="23"/>
      <c r="C415" s="661"/>
      <c r="D415" s="1433"/>
      <c r="E415" s="1434"/>
    </row>
    <row r="416" spans="1:5" ht="16.149999999999999" customHeight="1">
      <c r="A416" s="18"/>
      <c r="B416" s="23"/>
      <c r="C416" s="661"/>
      <c r="D416" s="1433"/>
      <c r="E416" s="1434"/>
    </row>
    <row r="417" spans="1:5" ht="16.149999999999999" customHeight="1">
      <c r="A417" s="18"/>
      <c r="B417" s="23"/>
      <c r="C417" s="661"/>
      <c r="D417" s="1433"/>
      <c r="E417" s="1434"/>
    </row>
    <row r="418" spans="1:5" ht="16.149999999999999" customHeight="1">
      <c r="A418" s="18"/>
      <c r="B418" s="23"/>
      <c r="C418" s="661"/>
      <c r="D418" s="1433"/>
      <c r="E418" s="1434"/>
    </row>
    <row r="419" spans="1:5" ht="16.149999999999999" customHeight="1">
      <c r="A419" s="18"/>
      <c r="B419" s="23"/>
      <c r="C419" s="661"/>
      <c r="D419" s="1433"/>
      <c r="E419" s="1434"/>
    </row>
    <row r="420" spans="1:5" ht="16.149999999999999" customHeight="1">
      <c r="B420" s="23"/>
      <c r="C420" s="661"/>
      <c r="D420" s="1433"/>
      <c r="E420" s="1434"/>
    </row>
  </sheetData>
  <sheetProtection selectLockedCells="1" selectUnlockedCells="1"/>
  <sortState xmlns:xlrd2="http://schemas.microsoft.com/office/spreadsheetml/2017/richdata2" ref="A2:W420">
    <sortCondition ref="C282:C420"/>
  </sortState>
  <pageMargins left="0.25" right="0.25" top="0.75" bottom="0.75" header="0.51181102362204722" footer="0.51181102362204722"/>
  <pageSetup paperSize="9" firstPageNumber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F0FD2-634B-4742-B4D5-0790784FDE73}">
  <dimension ref="A1:AQ43"/>
  <sheetViews>
    <sheetView topLeftCell="A25" workbookViewId="0">
      <selection activeCell="AJ53" sqref="AJ53"/>
    </sheetView>
  </sheetViews>
  <sheetFormatPr defaultRowHeight="12.75"/>
  <cols>
    <col min="1" max="1" width="11.140625" customWidth="1"/>
    <col min="2" max="2" width="3" customWidth="1"/>
    <col min="3" max="3" width="1.5703125" bestFit="1" customWidth="1"/>
    <col min="4" max="4" width="3.28515625" customWidth="1"/>
    <col min="5" max="5" width="3.28515625" bestFit="1" customWidth="1"/>
    <col min="6" max="6" width="1.5703125" bestFit="1" customWidth="1"/>
    <col min="7" max="7" width="2.140625" bestFit="1" customWidth="1"/>
    <col min="8" max="8" width="3.5703125" bestFit="1" customWidth="1"/>
    <col min="9" max="9" width="1.5703125" bestFit="1" customWidth="1"/>
    <col min="10" max="10" width="3.28515625" bestFit="1" customWidth="1"/>
    <col min="11" max="11" width="4" customWidth="1"/>
    <col min="12" max="12" width="1.5703125" bestFit="1" customWidth="1"/>
    <col min="13" max="13" width="2.140625" bestFit="1" customWidth="1"/>
    <col min="14" max="14" width="3.28515625" bestFit="1" customWidth="1"/>
    <col min="15" max="15" width="1.5703125" bestFit="1" customWidth="1"/>
    <col min="16" max="17" width="3.28515625" bestFit="1" customWidth="1"/>
    <col min="18" max="18" width="1.5703125" bestFit="1" customWidth="1"/>
    <col min="19" max="20" width="3.28515625" bestFit="1" customWidth="1"/>
    <col min="21" max="21" width="1.5703125" bestFit="1" customWidth="1"/>
    <col min="22" max="22" width="3.28515625" bestFit="1" customWidth="1"/>
    <col min="23" max="23" width="4.140625" customWidth="1"/>
    <col min="24" max="24" width="1.140625" customWidth="1"/>
    <col min="25" max="25" width="4" customWidth="1"/>
    <col min="27" max="27" width="6" customWidth="1"/>
    <col min="28" max="28" width="5.42578125" customWidth="1"/>
    <col min="29" max="29" width="5" customWidth="1"/>
    <col min="30" max="30" width="8.28515625" customWidth="1"/>
    <col min="31" max="31" width="3.7109375" customWidth="1"/>
    <col min="37" max="37" width="12.5703125" customWidth="1"/>
  </cols>
  <sheetData>
    <row r="1" spans="1:43" s="25" customFormat="1" ht="44.45" customHeight="1" thickBot="1">
      <c r="A1" s="26" t="s">
        <v>30</v>
      </c>
      <c r="B1" s="1571" t="s">
        <v>25</v>
      </c>
      <c r="C1" s="1572"/>
      <c r="D1" s="1573"/>
      <c r="E1" s="1571" t="s">
        <v>26</v>
      </c>
      <c r="F1" s="1572"/>
      <c r="G1" s="1573"/>
      <c r="H1" s="1571" t="s">
        <v>1136</v>
      </c>
      <c r="I1" s="1572"/>
      <c r="J1" s="1573"/>
      <c r="K1" s="1571" t="s">
        <v>38</v>
      </c>
      <c r="L1" s="1572"/>
      <c r="M1" s="1573"/>
      <c r="N1" s="1571" t="s">
        <v>1135</v>
      </c>
      <c r="O1" s="1572"/>
      <c r="P1" s="1573"/>
      <c r="Q1" s="1571" t="s">
        <v>24</v>
      </c>
      <c r="R1" s="1572"/>
      <c r="S1" s="1573"/>
      <c r="T1" s="1571" t="s">
        <v>1137</v>
      </c>
      <c r="U1" s="1572"/>
      <c r="V1" s="1573"/>
      <c r="W1" s="1171"/>
      <c r="X1" s="1171"/>
      <c r="Y1"/>
      <c r="Z1" s="27" t="s">
        <v>31</v>
      </c>
      <c r="AA1" s="27" t="s">
        <v>32</v>
      </c>
      <c r="AB1" s="27" t="s">
        <v>33</v>
      </c>
      <c r="AC1" s="28" t="s">
        <v>34</v>
      </c>
      <c r="AD1" s="1568" t="s">
        <v>35</v>
      </c>
      <c r="AE1" s="1569"/>
      <c r="AF1" s="1570"/>
      <c r="AG1" s="27" t="s">
        <v>36</v>
      </c>
      <c r="AH1" s="29"/>
      <c r="AI1" s="27" t="s">
        <v>37</v>
      </c>
      <c r="AK1" s="1259">
        <f>Z9+Z21+Z32+Z43-2</f>
        <v>103</v>
      </c>
      <c r="AO1" s="25" t="s">
        <v>1300</v>
      </c>
      <c r="AQ1" s="25" t="s">
        <v>1299</v>
      </c>
    </row>
    <row r="2" spans="1:43" s="25" customFormat="1" ht="21" customHeight="1" thickBot="1">
      <c r="A2" s="1178" t="s">
        <v>25</v>
      </c>
      <c r="B2" s="1141"/>
      <c r="C2" s="1142"/>
      <c r="D2" s="1142"/>
      <c r="E2" s="1169">
        <v>7</v>
      </c>
      <c r="F2" s="1164" t="s">
        <v>4</v>
      </c>
      <c r="G2" s="1170">
        <v>4</v>
      </c>
      <c r="H2" s="1143">
        <v>5</v>
      </c>
      <c r="I2" s="1144" t="s">
        <v>4</v>
      </c>
      <c r="J2" s="1145">
        <v>0</v>
      </c>
      <c r="K2" s="1143">
        <v>8</v>
      </c>
      <c r="L2" s="1144" t="s">
        <v>4</v>
      </c>
      <c r="M2" s="1145">
        <v>3</v>
      </c>
      <c r="N2" s="1143">
        <v>13</v>
      </c>
      <c r="O2" s="1144" t="s">
        <v>4</v>
      </c>
      <c r="P2" s="1145">
        <v>1</v>
      </c>
      <c r="Q2" s="1143">
        <v>5</v>
      </c>
      <c r="R2" s="1144" t="s">
        <v>4</v>
      </c>
      <c r="S2" s="1145">
        <v>2</v>
      </c>
      <c r="T2" s="1143">
        <v>13</v>
      </c>
      <c r="U2" s="1144" t="s">
        <v>4</v>
      </c>
      <c r="V2" s="1146">
        <v>3</v>
      </c>
      <c r="W2" s="1160"/>
      <c r="X2" s="1160"/>
      <c r="Y2"/>
      <c r="Z2" s="1135">
        <f t="shared" ref="Z2:Z8" si="0">AA2+AB2+AC2</f>
        <v>6</v>
      </c>
      <c r="AA2" s="1139">
        <v>6</v>
      </c>
      <c r="AB2" s="1139"/>
      <c r="AC2" s="1139"/>
      <c r="AD2" s="1136">
        <f t="shared" ref="AD2:AD8" si="1">+N2+Q2+T2+K2+H2+E2+B2</f>
        <v>51</v>
      </c>
      <c r="AE2" s="1134" t="s">
        <v>4</v>
      </c>
      <c r="AF2" s="1136">
        <f t="shared" ref="AF2:AF8" si="2">V2+M2+J2+G2+D2+P2++S2</f>
        <v>13</v>
      </c>
      <c r="AG2" s="1135">
        <f t="shared" ref="AG2:AG8" si="3">AA2*2+AB2*1</f>
        <v>12</v>
      </c>
      <c r="AH2" s="30"/>
      <c r="AI2" s="35">
        <v>1</v>
      </c>
      <c r="AP2" s="1255"/>
      <c r="AQ2" s="1" t="s">
        <v>25</v>
      </c>
    </row>
    <row r="3" spans="1:43" s="25" customFormat="1" ht="21" customHeight="1" thickBot="1">
      <c r="A3" s="1178" t="s">
        <v>26</v>
      </c>
      <c r="B3" s="1147">
        <v>4</v>
      </c>
      <c r="C3" s="1138" t="s">
        <v>4</v>
      </c>
      <c r="D3" s="1138">
        <v>7</v>
      </c>
      <c r="E3" s="1166"/>
      <c r="F3" s="1167"/>
      <c r="G3" s="1168"/>
      <c r="H3" s="33">
        <v>8</v>
      </c>
      <c r="I3" s="33" t="s">
        <v>4</v>
      </c>
      <c r="J3" s="34">
        <v>4</v>
      </c>
      <c r="K3" s="32">
        <v>8</v>
      </c>
      <c r="L3" s="33" t="s">
        <v>4</v>
      </c>
      <c r="M3" s="34">
        <v>2</v>
      </c>
      <c r="N3" s="32">
        <v>4</v>
      </c>
      <c r="O3" s="33" t="s">
        <v>4</v>
      </c>
      <c r="P3" s="34">
        <v>3</v>
      </c>
      <c r="Q3" s="32">
        <v>2</v>
      </c>
      <c r="R3" s="33" t="s">
        <v>4</v>
      </c>
      <c r="S3" s="34">
        <v>8</v>
      </c>
      <c r="T3" s="40">
        <v>7</v>
      </c>
      <c r="U3" s="41" t="s">
        <v>4</v>
      </c>
      <c r="V3" s="1148">
        <v>1</v>
      </c>
      <c r="W3" s="1160"/>
      <c r="X3" s="1160"/>
      <c r="Y3"/>
      <c r="Z3" s="1135">
        <f t="shared" si="0"/>
        <v>6</v>
      </c>
      <c r="AA3" s="1140">
        <v>4</v>
      </c>
      <c r="AB3" s="1140"/>
      <c r="AC3" s="1140">
        <v>2</v>
      </c>
      <c r="AD3" s="1136">
        <f t="shared" si="1"/>
        <v>33</v>
      </c>
      <c r="AE3" s="1134" t="s">
        <v>4</v>
      </c>
      <c r="AF3" s="1136">
        <f t="shared" si="2"/>
        <v>25</v>
      </c>
      <c r="AG3" s="1135">
        <f t="shared" si="3"/>
        <v>8</v>
      </c>
      <c r="AH3"/>
      <c r="AI3" s="36">
        <v>3</v>
      </c>
      <c r="AP3" s="1255"/>
      <c r="AQ3" s="25" t="s">
        <v>26</v>
      </c>
    </row>
    <row r="4" spans="1:43" s="25" customFormat="1" ht="21" customHeight="1" thickBot="1">
      <c r="A4" s="1178" t="s">
        <v>39</v>
      </c>
      <c r="B4" s="1149">
        <v>0</v>
      </c>
      <c r="C4" s="33" t="s">
        <v>4</v>
      </c>
      <c r="D4" s="34">
        <v>5</v>
      </c>
      <c r="E4" s="32">
        <v>4</v>
      </c>
      <c r="F4" s="33" t="s">
        <v>4</v>
      </c>
      <c r="G4" s="34">
        <v>8</v>
      </c>
      <c r="H4" s="38"/>
      <c r="I4" s="31"/>
      <c r="J4" s="39"/>
      <c r="K4" s="37">
        <v>7</v>
      </c>
      <c r="L4" s="1160" t="s">
        <v>4</v>
      </c>
      <c r="M4" s="1161">
        <v>2</v>
      </c>
      <c r="N4" s="32">
        <v>13</v>
      </c>
      <c r="O4" s="33" t="s">
        <v>4</v>
      </c>
      <c r="P4" s="34">
        <v>4</v>
      </c>
      <c r="Q4" s="32">
        <v>1</v>
      </c>
      <c r="R4" s="33" t="s">
        <v>4</v>
      </c>
      <c r="S4" s="34">
        <v>5</v>
      </c>
      <c r="T4" s="32">
        <v>0</v>
      </c>
      <c r="U4" s="33" t="s">
        <v>4</v>
      </c>
      <c r="V4" s="1150">
        <v>5</v>
      </c>
      <c r="W4" s="1160"/>
      <c r="X4" s="1160"/>
      <c r="Y4"/>
      <c r="Z4" s="1135">
        <f t="shared" si="0"/>
        <v>6</v>
      </c>
      <c r="AA4" s="1140">
        <v>2</v>
      </c>
      <c r="AB4" s="1140"/>
      <c r="AC4" s="1140">
        <v>4</v>
      </c>
      <c r="AD4" s="1136">
        <f t="shared" si="1"/>
        <v>25</v>
      </c>
      <c r="AE4" s="1134" t="s">
        <v>4</v>
      </c>
      <c r="AF4" s="1136">
        <f t="shared" si="2"/>
        <v>29</v>
      </c>
      <c r="AG4" s="1135">
        <f t="shared" si="3"/>
        <v>4</v>
      </c>
      <c r="AH4"/>
      <c r="AI4" s="36"/>
      <c r="AO4" s="25" t="s">
        <v>13</v>
      </c>
      <c r="AP4" s="1255"/>
    </row>
    <row r="5" spans="1:43" s="25" customFormat="1" ht="19.5" customHeight="1" thickBot="1">
      <c r="A5" s="1178" t="s">
        <v>38</v>
      </c>
      <c r="B5" s="1149">
        <v>3</v>
      </c>
      <c r="C5" s="33" t="s">
        <v>4</v>
      </c>
      <c r="D5" s="34">
        <v>8</v>
      </c>
      <c r="E5" s="32">
        <v>2</v>
      </c>
      <c r="F5" s="33" t="s">
        <v>4</v>
      </c>
      <c r="G5" s="34">
        <v>8</v>
      </c>
      <c r="H5" s="1137">
        <v>2</v>
      </c>
      <c r="I5" s="1138" t="s">
        <v>4</v>
      </c>
      <c r="J5" s="1138">
        <v>7</v>
      </c>
      <c r="K5" s="1166"/>
      <c r="L5" s="1167"/>
      <c r="M5" s="1168"/>
      <c r="N5" s="1138">
        <v>5</v>
      </c>
      <c r="O5" s="1138" t="s">
        <v>4</v>
      </c>
      <c r="P5" s="1159">
        <v>3</v>
      </c>
      <c r="Q5" s="32">
        <v>0</v>
      </c>
      <c r="R5" s="33" t="s">
        <v>4</v>
      </c>
      <c r="S5" s="34">
        <v>8</v>
      </c>
      <c r="T5" s="32">
        <v>6</v>
      </c>
      <c r="U5" s="33" t="s">
        <v>4</v>
      </c>
      <c r="V5" s="1150">
        <v>1</v>
      </c>
      <c r="W5" s="1160"/>
      <c r="X5" s="1160"/>
      <c r="Y5"/>
      <c r="Z5" s="1135">
        <f t="shared" si="0"/>
        <v>6</v>
      </c>
      <c r="AA5" s="1140">
        <v>2</v>
      </c>
      <c r="AB5" s="1140"/>
      <c r="AC5" s="1140">
        <v>4</v>
      </c>
      <c r="AD5" s="1136">
        <f t="shared" si="1"/>
        <v>18</v>
      </c>
      <c r="AE5" s="1134" t="s">
        <v>4</v>
      </c>
      <c r="AF5" s="1136">
        <f t="shared" si="2"/>
        <v>35</v>
      </c>
      <c r="AG5" s="1135">
        <f t="shared" si="3"/>
        <v>4</v>
      </c>
      <c r="AH5"/>
      <c r="AI5" s="36"/>
      <c r="AP5" s="1255"/>
      <c r="AQ5" s="25" t="s">
        <v>38</v>
      </c>
    </row>
    <row r="6" spans="1:43" s="25" customFormat="1" ht="21" thickBot="1">
      <c r="A6" s="1178" t="s">
        <v>1135</v>
      </c>
      <c r="B6" s="1149">
        <v>1</v>
      </c>
      <c r="C6" s="33" t="s">
        <v>4</v>
      </c>
      <c r="D6" s="34">
        <v>13</v>
      </c>
      <c r="E6" s="32">
        <v>3</v>
      </c>
      <c r="F6" s="33" t="s">
        <v>4</v>
      </c>
      <c r="G6" s="34">
        <v>4</v>
      </c>
      <c r="H6" s="32">
        <v>4</v>
      </c>
      <c r="I6" s="33" t="s">
        <v>4</v>
      </c>
      <c r="J6" s="34">
        <v>13</v>
      </c>
      <c r="K6" s="32">
        <v>3</v>
      </c>
      <c r="L6" s="33" t="s">
        <v>4</v>
      </c>
      <c r="M6" s="34">
        <v>5</v>
      </c>
      <c r="N6" s="1155"/>
      <c r="O6" s="1156"/>
      <c r="P6" s="1158"/>
      <c r="Q6" s="37">
        <v>2</v>
      </c>
      <c r="R6" s="1160" t="s">
        <v>4</v>
      </c>
      <c r="S6" s="1161">
        <v>14</v>
      </c>
      <c r="T6" s="32">
        <v>3</v>
      </c>
      <c r="U6" s="33" t="s">
        <v>4</v>
      </c>
      <c r="V6" s="1150">
        <v>4</v>
      </c>
      <c r="W6" s="1160"/>
      <c r="X6" s="1160"/>
      <c r="Y6"/>
      <c r="Z6" s="1135">
        <f t="shared" si="0"/>
        <v>6</v>
      </c>
      <c r="AA6" s="1140"/>
      <c r="AB6" s="1140"/>
      <c r="AC6" s="1140">
        <v>6</v>
      </c>
      <c r="AD6" s="1136">
        <f t="shared" si="1"/>
        <v>16</v>
      </c>
      <c r="AE6" s="1134" t="s">
        <v>4</v>
      </c>
      <c r="AF6" s="1136">
        <f t="shared" si="2"/>
        <v>53</v>
      </c>
      <c r="AG6" s="1135">
        <f t="shared" si="3"/>
        <v>0</v>
      </c>
      <c r="AH6"/>
      <c r="AI6" s="36">
        <v>7</v>
      </c>
      <c r="AP6" s="1255"/>
      <c r="AQ6" s="25" t="s">
        <v>1287</v>
      </c>
    </row>
    <row r="7" spans="1:43" s="25" customFormat="1" ht="21" thickBot="1">
      <c r="A7" s="1178" t="s">
        <v>24</v>
      </c>
      <c r="B7" s="1149">
        <v>2</v>
      </c>
      <c r="C7" s="33" t="s">
        <v>4</v>
      </c>
      <c r="D7" s="34">
        <v>5</v>
      </c>
      <c r="E7" s="32">
        <v>8</v>
      </c>
      <c r="F7" s="33" t="s">
        <v>4</v>
      </c>
      <c r="G7" s="34">
        <v>2</v>
      </c>
      <c r="H7" s="32">
        <v>5</v>
      </c>
      <c r="I7" s="33" t="s">
        <v>4</v>
      </c>
      <c r="J7" s="34">
        <v>1</v>
      </c>
      <c r="K7" s="32">
        <v>8</v>
      </c>
      <c r="L7" s="33" t="s">
        <v>4</v>
      </c>
      <c r="M7" s="34">
        <v>0</v>
      </c>
      <c r="N7" s="1154">
        <v>14</v>
      </c>
      <c r="O7" s="1152" t="s">
        <v>4</v>
      </c>
      <c r="P7" s="1152">
        <v>2</v>
      </c>
      <c r="Q7" s="1166"/>
      <c r="R7" s="1167"/>
      <c r="S7" s="1168"/>
      <c r="T7" s="10">
        <v>5</v>
      </c>
      <c r="U7" s="1160" t="s">
        <v>4</v>
      </c>
      <c r="V7" s="1162">
        <v>4</v>
      </c>
      <c r="W7" s="10"/>
      <c r="X7" s="10"/>
      <c r="Y7"/>
      <c r="Z7" s="1135">
        <f t="shared" si="0"/>
        <v>6</v>
      </c>
      <c r="AA7" s="1140">
        <v>5</v>
      </c>
      <c r="AB7" s="1140"/>
      <c r="AC7" s="1140">
        <v>1</v>
      </c>
      <c r="AD7" s="1136">
        <f t="shared" si="1"/>
        <v>42</v>
      </c>
      <c r="AE7" s="1134" t="s">
        <v>4</v>
      </c>
      <c r="AF7" s="1136">
        <f t="shared" si="2"/>
        <v>14</v>
      </c>
      <c r="AG7" s="1135">
        <f t="shared" si="3"/>
        <v>10</v>
      </c>
      <c r="AH7"/>
      <c r="AI7" s="36">
        <v>2</v>
      </c>
      <c r="AO7" s="25" t="s">
        <v>24</v>
      </c>
      <c r="AP7" s="1255"/>
    </row>
    <row r="8" spans="1:43" s="25" customFormat="1" ht="21" thickBot="1">
      <c r="A8" s="1178" t="s">
        <v>1137</v>
      </c>
      <c r="B8" s="1151">
        <v>3</v>
      </c>
      <c r="C8" s="1152" t="s">
        <v>4</v>
      </c>
      <c r="D8" s="1153">
        <v>13</v>
      </c>
      <c r="E8" s="1154">
        <v>1</v>
      </c>
      <c r="F8" s="1152" t="s">
        <v>4</v>
      </c>
      <c r="G8" s="1153">
        <v>7</v>
      </c>
      <c r="H8" s="1154">
        <v>5</v>
      </c>
      <c r="I8" s="1152" t="s">
        <v>4</v>
      </c>
      <c r="J8" s="1153">
        <v>0</v>
      </c>
      <c r="K8" s="1154">
        <v>1</v>
      </c>
      <c r="L8" s="1152" t="s">
        <v>4</v>
      </c>
      <c r="M8" s="1153">
        <v>6</v>
      </c>
      <c r="N8" s="1154">
        <v>4</v>
      </c>
      <c r="O8" s="1152" t="s">
        <v>4</v>
      </c>
      <c r="P8" s="1153">
        <v>3</v>
      </c>
      <c r="Q8" s="1154">
        <v>4</v>
      </c>
      <c r="R8" s="1152" t="s">
        <v>4</v>
      </c>
      <c r="S8" s="1152">
        <v>5</v>
      </c>
      <c r="T8" s="1166"/>
      <c r="U8" s="1167"/>
      <c r="V8" s="1168"/>
      <c r="W8" s="1160"/>
      <c r="X8" s="1160"/>
      <c r="Y8"/>
      <c r="Z8" s="1135">
        <f t="shared" si="0"/>
        <v>6</v>
      </c>
      <c r="AA8" s="1140">
        <v>2</v>
      </c>
      <c r="AB8" s="1140"/>
      <c r="AC8" s="1140">
        <v>4</v>
      </c>
      <c r="AD8" s="1136">
        <f t="shared" si="1"/>
        <v>18</v>
      </c>
      <c r="AE8" s="1134" t="s">
        <v>4</v>
      </c>
      <c r="AF8" s="1136">
        <f t="shared" si="2"/>
        <v>34</v>
      </c>
      <c r="AG8" s="1135">
        <f t="shared" si="3"/>
        <v>4</v>
      </c>
      <c r="AH8"/>
      <c r="AI8" s="36">
        <v>6</v>
      </c>
      <c r="AO8" s="25" t="s">
        <v>29</v>
      </c>
      <c r="AP8" s="1255"/>
    </row>
    <row r="9" spans="1:43" s="25" customFormat="1" ht="14.25">
      <c r="A9" s="24"/>
      <c r="X9" s="43"/>
      <c r="Y9" s="3"/>
      <c r="Z9" s="1260">
        <f>SUM(Z2:Z8)/2</f>
        <v>21</v>
      </c>
      <c r="AA9" s="3"/>
      <c r="AB9" s="44"/>
      <c r="AD9" s="44">
        <f>SUM(AD2:AD8)</f>
        <v>203</v>
      </c>
      <c r="AF9" s="44">
        <f>SUM(AF2:AF8)</f>
        <v>203</v>
      </c>
    </row>
    <row r="10" spans="1:43" s="25" customFormat="1" ht="14.25">
      <c r="A10" s="24"/>
      <c r="X10" s="43"/>
      <c r="Y10" s="3"/>
      <c r="Z10" s="1172"/>
      <c r="AA10" s="3"/>
      <c r="AB10" s="44"/>
      <c r="AD10" s="44"/>
      <c r="AF10" s="44"/>
    </row>
    <row r="11" spans="1:43" ht="13.5" thickBot="1"/>
    <row r="12" spans="1:43" s="25" customFormat="1" ht="68.25" thickBot="1">
      <c r="A12" s="26" t="s">
        <v>1</v>
      </c>
      <c r="B12" s="1571" t="str">
        <f>A13</f>
        <v>HT Zábřeh</v>
      </c>
      <c r="C12" s="1572"/>
      <c r="D12" s="1573"/>
      <c r="E12" s="1571" t="str">
        <f>A14</f>
        <v>Cyk</v>
      </c>
      <c r="F12" s="1572"/>
      <c r="G12" s="1573"/>
      <c r="H12" s="1571" t="str">
        <f>A15</f>
        <v>Lazy</v>
      </c>
      <c r="I12" s="1572"/>
      <c r="J12" s="1573"/>
      <c r="K12" s="1571" t="s">
        <v>1146</v>
      </c>
      <c r="L12" s="1572"/>
      <c r="M12" s="1573"/>
      <c r="N12" s="1571" t="s">
        <v>7</v>
      </c>
      <c r="O12" s="1572"/>
      <c r="P12" s="1573"/>
      <c r="Q12" s="1571" t="s">
        <v>23</v>
      </c>
      <c r="R12" s="1572"/>
      <c r="S12" s="1573"/>
      <c r="T12" s="1571" t="s">
        <v>15</v>
      </c>
      <c r="U12" s="1572"/>
      <c r="V12" s="1573"/>
      <c r="W12" s="1574" t="s">
        <v>27</v>
      </c>
      <c r="X12" s="1575"/>
      <c r="Y12" s="1576"/>
      <c r="Z12" s="27" t="s">
        <v>31</v>
      </c>
      <c r="AA12" s="27" t="s">
        <v>32</v>
      </c>
      <c r="AB12" s="27" t="s">
        <v>33</v>
      </c>
      <c r="AC12" s="28" t="s">
        <v>34</v>
      </c>
      <c r="AD12" s="1568" t="s">
        <v>35</v>
      </c>
      <c r="AE12" s="1569"/>
      <c r="AF12" s="1570"/>
      <c r="AG12" s="27" t="s">
        <v>36</v>
      </c>
      <c r="AH12" s="29"/>
      <c r="AI12" s="27" t="s">
        <v>37</v>
      </c>
    </row>
    <row r="13" spans="1:43" s="25" customFormat="1" ht="21" thickBot="1">
      <c r="A13" s="1185" t="s">
        <v>1021</v>
      </c>
      <c r="B13" s="1167"/>
      <c r="C13" s="1167"/>
      <c r="D13" s="1168"/>
      <c r="E13" s="1173">
        <v>3</v>
      </c>
      <c r="F13" s="1174" t="s">
        <v>4</v>
      </c>
      <c r="G13" s="1175">
        <v>1</v>
      </c>
      <c r="H13" s="1173">
        <v>2</v>
      </c>
      <c r="I13" s="1174" t="s">
        <v>4</v>
      </c>
      <c r="J13" s="1175">
        <v>3</v>
      </c>
      <c r="K13" s="1173">
        <v>2</v>
      </c>
      <c r="L13" s="1174" t="s">
        <v>4</v>
      </c>
      <c r="M13" s="1175">
        <v>1</v>
      </c>
      <c r="N13" s="1173">
        <v>7</v>
      </c>
      <c r="O13" s="1174" t="s">
        <v>4</v>
      </c>
      <c r="P13" s="1175">
        <v>4</v>
      </c>
      <c r="Q13" s="1173">
        <v>8</v>
      </c>
      <c r="R13" s="1174" t="s">
        <v>4</v>
      </c>
      <c r="S13" s="1175">
        <v>2</v>
      </c>
      <c r="T13" s="1173">
        <v>6</v>
      </c>
      <c r="U13" s="1174" t="s">
        <v>4</v>
      </c>
      <c r="V13" s="1175">
        <v>4</v>
      </c>
      <c r="W13" s="1173">
        <v>6</v>
      </c>
      <c r="X13" s="1174" t="s">
        <v>4</v>
      </c>
      <c r="Y13" s="1175">
        <v>0</v>
      </c>
      <c r="Z13" s="1135">
        <f t="shared" ref="Z13:Z20" si="4">AA13+AB13+AC13</f>
        <v>7</v>
      </c>
      <c r="AA13" s="1139">
        <v>6</v>
      </c>
      <c r="AB13" s="1139"/>
      <c r="AC13" s="1139">
        <v>1</v>
      </c>
      <c r="AD13" s="1136">
        <f>B13+E13+H13+K13+N13+Q13+T13+W13</f>
        <v>34</v>
      </c>
      <c r="AE13" s="1134" t="s">
        <v>4</v>
      </c>
      <c r="AF13" s="1136">
        <f>D13+G13+J13+M13+P13+S13+V13+Y13</f>
        <v>15</v>
      </c>
      <c r="AG13" s="1341">
        <f t="shared" ref="AG13:AG20" si="5">AA13*2+AB13*1</f>
        <v>12</v>
      </c>
      <c r="AH13" s="30"/>
      <c r="AI13" s="35">
        <v>1</v>
      </c>
      <c r="AP13" s="1255"/>
      <c r="AQ13" s="25" t="s">
        <v>1021</v>
      </c>
    </row>
    <row r="14" spans="1:43" s="25" customFormat="1" ht="21" thickBot="1">
      <c r="A14" s="1185" t="s">
        <v>135</v>
      </c>
      <c r="B14" s="1174">
        <v>1</v>
      </c>
      <c r="C14" s="1174" t="s">
        <v>4</v>
      </c>
      <c r="D14" s="1175">
        <v>3</v>
      </c>
      <c r="E14" s="1166"/>
      <c r="F14" s="1167"/>
      <c r="G14" s="1168"/>
      <c r="H14" s="1173">
        <v>6</v>
      </c>
      <c r="I14" s="1174" t="s">
        <v>4</v>
      </c>
      <c r="J14" s="1175">
        <v>2</v>
      </c>
      <c r="K14" s="1173">
        <v>1</v>
      </c>
      <c r="L14" s="1174" t="s">
        <v>4</v>
      </c>
      <c r="M14" s="1175">
        <v>2</v>
      </c>
      <c r="N14" s="1173">
        <v>4</v>
      </c>
      <c r="O14" s="1174" t="s">
        <v>4</v>
      </c>
      <c r="P14" s="1175">
        <v>4</v>
      </c>
      <c r="Q14" s="1173">
        <v>6</v>
      </c>
      <c r="R14" s="1174" t="s">
        <v>4</v>
      </c>
      <c r="S14" s="1175">
        <v>6</v>
      </c>
      <c r="T14" s="1173">
        <v>4</v>
      </c>
      <c r="U14" s="1174" t="s">
        <v>4</v>
      </c>
      <c r="V14" s="1175">
        <v>2</v>
      </c>
      <c r="W14" s="1173">
        <v>6</v>
      </c>
      <c r="X14" s="1174" t="s">
        <v>4</v>
      </c>
      <c r="Y14" s="1175">
        <v>7</v>
      </c>
      <c r="Z14" s="1135">
        <f t="shared" si="4"/>
        <v>7</v>
      </c>
      <c r="AA14" s="1140">
        <v>2</v>
      </c>
      <c r="AB14" s="1140">
        <v>2</v>
      </c>
      <c r="AC14" s="1140">
        <v>3</v>
      </c>
      <c r="AD14" s="1136">
        <f t="shared" ref="AD14:AD20" si="6">B14+E14+H14+K14+N14+Q14+T14+W14</f>
        <v>28</v>
      </c>
      <c r="AE14" s="1134" t="s">
        <v>4</v>
      </c>
      <c r="AF14" s="1136">
        <f t="shared" ref="AF14:AF20" si="7">D14+G14+J14+M14+P14+S14+V14+Y14</f>
        <v>26</v>
      </c>
      <c r="AG14" s="1341">
        <f t="shared" si="5"/>
        <v>6</v>
      </c>
      <c r="AH14"/>
      <c r="AI14" s="36">
        <v>5</v>
      </c>
      <c r="AP14" s="1255"/>
      <c r="AQ14" s="25" t="s">
        <v>14</v>
      </c>
    </row>
    <row r="15" spans="1:43" s="25" customFormat="1" ht="21" thickBot="1">
      <c r="A15" s="1185" t="s">
        <v>41</v>
      </c>
      <c r="B15" s="1174">
        <v>3</v>
      </c>
      <c r="C15" s="1174" t="s">
        <v>4</v>
      </c>
      <c r="D15" s="1175">
        <v>2</v>
      </c>
      <c r="E15" s="1173">
        <v>2</v>
      </c>
      <c r="F15" s="1174" t="s">
        <v>4</v>
      </c>
      <c r="G15" s="1175">
        <v>6</v>
      </c>
      <c r="H15" s="1166"/>
      <c r="I15" s="1167"/>
      <c r="J15" s="1168"/>
      <c r="K15" s="1173">
        <v>4</v>
      </c>
      <c r="L15" s="1174" t="s">
        <v>4</v>
      </c>
      <c r="M15" s="1175">
        <v>5</v>
      </c>
      <c r="N15" s="1173">
        <v>6</v>
      </c>
      <c r="O15" s="1174" t="s">
        <v>4</v>
      </c>
      <c r="P15" s="1175">
        <v>8</v>
      </c>
      <c r="Q15" s="1173">
        <v>11</v>
      </c>
      <c r="R15" s="1174" t="s">
        <v>4</v>
      </c>
      <c r="S15" s="1175">
        <v>5</v>
      </c>
      <c r="T15" s="1173">
        <v>6</v>
      </c>
      <c r="U15" s="1174" t="s">
        <v>4</v>
      </c>
      <c r="V15" s="1175">
        <v>2</v>
      </c>
      <c r="W15" s="1173">
        <v>5</v>
      </c>
      <c r="X15" s="1174" t="s">
        <v>4</v>
      </c>
      <c r="Y15" s="1175">
        <v>2</v>
      </c>
      <c r="Z15" s="1135">
        <f t="shared" si="4"/>
        <v>7</v>
      </c>
      <c r="AA15" s="1140">
        <v>4</v>
      </c>
      <c r="AB15" s="1140"/>
      <c r="AC15" s="1140">
        <v>3</v>
      </c>
      <c r="AD15" s="1136">
        <f t="shared" si="6"/>
        <v>37</v>
      </c>
      <c r="AE15" s="1134" t="s">
        <v>4</v>
      </c>
      <c r="AF15" s="1136">
        <f t="shared" si="7"/>
        <v>30</v>
      </c>
      <c r="AG15" s="1341">
        <f t="shared" si="5"/>
        <v>8</v>
      </c>
      <c r="AH15"/>
      <c r="AI15" s="36">
        <v>3</v>
      </c>
      <c r="AO15" s="25" t="s">
        <v>10</v>
      </c>
      <c r="AP15" s="1255"/>
    </row>
    <row r="16" spans="1:43" s="25" customFormat="1" ht="21" thickBot="1">
      <c r="A16" s="1185" t="s">
        <v>1035</v>
      </c>
      <c r="B16" s="1174">
        <v>1</v>
      </c>
      <c r="C16" s="1174" t="s">
        <v>4</v>
      </c>
      <c r="D16" s="1175">
        <v>2</v>
      </c>
      <c r="E16" s="1173">
        <v>2</v>
      </c>
      <c r="F16" s="1174" t="s">
        <v>4</v>
      </c>
      <c r="G16" s="1175">
        <v>1</v>
      </c>
      <c r="H16" s="1173">
        <v>5</v>
      </c>
      <c r="I16" s="1174" t="s">
        <v>4</v>
      </c>
      <c r="J16" s="1175">
        <v>4</v>
      </c>
      <c r="K16" s="1166"/>
      <c r="L16" s="1167"/>
      <c r="M16" s="1168"/>
      <c r="N16" s="1173">
        <v>2</v>
      </c>
      <c r="O16" s="1174" t="s">
        <v>4</v>
      </c>
      <c r="P16" s="1175">
        <v>4</v>
      </c>
      <c r="Q16" s="1173">
        <v>5</v>
      </c>
      <c r="R16" s="1174" t="s">
        <v>4</v>
      </c>
      <c r="S16" s="1175">
        <v>3</v>
      </c>
      <c r="T16" s="1173">
        <v>5</v>
      </c>
      <c r="U16" s="1174" t="s">
        <v>4</v>
      </c>
      <c r="V16" s="1175">
        <v>5</v>
      </c>
      <c r="W16" s="1173">
        <v>4</v>
      </c>
      <c r="X16" s="1174" t="s">
        <v>4</v>
      </c>
      <c r="Y16" s="1175">
        <v>2</v>
      </c>
      <c r="Z16" s="1135">
        <f t="shared" si="4"/>
        <v>7</v>
      </c>
      <c r="AA16" s="1140">
        <v>4</v>
      </c>
      <c r="AB16" s="1140">
        <v>1</v>
      </c>
      <c r="AC16" s="1140">
        <v>2</v>
      </c>
      <c r="AD16" s="1136">
        <f t="shared" si="6"/>
        <v>24</v>
      </c>
      <c r="AE16" s="1134" t="s">
        <v>4</v>
      </c>
      <c r="AF16" s="1136">
        <f t="shared" si="7"/>
        <v>21</v>
      </c>
      <c r="AG16" s="1341">
        <f t="shared" si="5"/>
        <v>9</v>
      </c>
      <c r="AH16"/>
      <c r="AI16" s="36">
        <v>2</v>
      </c>
      <c r="AO16" s="25" t="s">
        <v>1035</v>
      </c>
      <c r="AP16" s="1255"/>
    </row>
    <row r="17" spans="1:43" s="25" customFormat="1" ht="21" thickBot="1">
      <c r="A17" s="1185" t="s">
        <v>1138</v>
      </c>
      <c r="B17" s="1174">
        <v>4</v>
      </c>
      <c r="C17" s="1174" t="s">
        <v>4</v>
      </c>
      <c r="D17" s="1175">
        <v>7</v>
      </c>
      <c r="E17" s="1173">
        <v>4</v>
      </c>
      <c r="F17" s="1174" t="s">
        <v>4</v>
      </c>
      <c r="G17" s="1175">
        <v>4</v>
      </c>
      <c r="H17" s="1173">
        <v>8</v>
      </c>
      <c r="I17" s="1174" t="s">
        <v>4</v>
      </c>
      <c r="J17" s="1175">
        <v>6</v>
      </c>
      <c r="K17" s="1173">
        <v>4</v>
      </c>
      <c r="L17" s="1174" t="s">
        <v>4</v>
      </c>
      <c r="M17" s="1175">
        <v>2</v>
      </c>
      <c r="N17" s="1166"/>
      <c r="O17" s="1167"/>
      <c r="P17" s="1168"/>
      <c r="Q17" s="1173">
        <v>2</v>
      </c>
      <c r="R17" s="1174" t="s">
        <v>4</v>
      </c>
      <c r="S17" s="1175">
        <v>3</v>
      </c>
      <c r="T17" s="1173">
        <v>1</v>
      </c>
      <c r="U17" s="1174" t="s">
        <v>4</v>
      </c>
      <c r="V17" s="1175">
        <v>3</v>
      </c>
      <c r="W17" s="1173">
        <v>11</v>
      </c>
      <c r="X17" s="1174" t="s">
        <v>4</v>
      </c>
      <c r="Y17" s="1175">
        <v>4</v>
      </c>
      <c r="Z17" s="1135">
        <f t="shared" si="4"/>
        <v>7</v>
      </c>
      <c r="AA17" s="1140">
        <v>3</v>
      </c>
      <c r="AB17" s="1140">
        <v>1</v>
      </c>
      <c r="AC17" s="1140">
        <v>3</v>
      </c>
      <c r="AD17" s="1136">
        <f t="shared" si="6"/>
        <v>34</v>
      </c>
      <c r="AE17" s="1134" t="s">
        <v>4</v>
      </c>
      <c r="AF17" s="1136">
        <f t="shared" si="7"/>
        <v>29</v>
      </c>
      <c r="AG17" s="1341">
        <f t="shared" si="5"/>
        <v>7</v>
      </c>
      <c r="AH17"/>
      <c r="AI17" s="36">
        <v>4</v>
      </c>
      <c r="AP17" s="1255"/>
      <c r="AQ17" s="25" t="s">
        <v>7</v>
      </c>
    </row>
    <row r="18" spans="1:43" s="25" customFormat="1" ht="21" thickBot="1">
      <c r="A18" s="1185" t="s">
        <v>1139</v>
      </c>
      <c r="B18" s="1174">
        <v>2</v>
      </c>
      <c r="C18" s="1174" t="s">
        <v>4</v>
      </c>
      <c r="D18" s="1175">
        <v>8</v>
      </c>
      <c r="E18" s="1173">
        <v>6</v>
      </c>
      <c r="F18" s="1174" t="s">
        <v>4</v>
      </c>
      <c r="G18" s="1175">
        <v>6</v>
      </c>
      <c r="H18" s="1173">
        <v>5</v>
      </c>
      <c r="I18" s="1174" t="s">
        <v>4</v>
      </c>
      <c r="J18" s="1175">
        <v>11</v>
      </c>
      <c r="K18" s="1173">
        <v>3</v>
      </c>
      <c r="L18" s="1174" t="s">
        <v>4</v>
      </c>
      <c r="M18" s="1175">
        <v>5</v>
      </c>
      <c r="N18" s="1173">
        <v>3</v>
      </c>
      <c r="O18" s="1174" t="s">
        <v>4</v>
      </c>
      <c r="P18" s="1175">
        <v>2</v>
      </c>
      <c r="Q18" s="1166"/>
      <c r="R18" s="1167"/>
      <c r="S18" s="1168"/>
      <c r="T18" s="1173">
        <v>2</v>
      </c>
      <c r="U18" s="1174" t="s">
        <v>4</v>
      </c>
      <c r="V18" s="1175">
        <v>2</v>
      </c>
      <c r="W18" s="1176">
        <v>1</v>
      </c>
      <c r="X18" s="1174" t="s">
        <v>4</v>
      </c>
      <c r="Y18" s="1177">
        <v>1</v>
      </c>
      <c r="Z18" s="1135">
        <f t="shared" si="4"/>
        <v>7</v>
      </c>
      <c r="AA18" s="1140">
        <v>1</v>
      </c>
      <c r="AB18" s="1140">
        <v>3</v>
      </c>
      <c r="AC18" s="1140">
        <v>3</v>
      </c>
      <c r="AD18" s="1136">
        <f t="shared" si="6"/>
        <v>22</v>
      </c>
      <c r="AE18" s="1134" t="s">
        <v>4</v>
      </c>
      <c r="AF18" s="1136">
        <f t="shared" si="7"/>
        <v>35</v>
      </c>
      <c r="AG18" s="1343">
        <f t="shared" si="5"/>
        <v>5</v>
      </c>
      <c r="AH18"/>
      <c r="AI18" s="36"/>
      <c r="AP18" s="1255"/>
      <c r="AQ18" s="25" t="s">
        <v>15</v>
      </c>
    </row>
    <row r="19" spans="1:43" s="25" customFormat="1" ht="21" thickBot="1">
      <c r="A19" s="1185" t="s">
        <v>1140</v>
      </c>
      <c r="B19" s="1174">
        <v>4</v>
      </c>
      <c r="C19" s="1174" t="s">
        <v>4</v>
      </c>
      <c r="D19" s="1175">
        <v>6</v>
      </c>
      <c r="E19" s="1173">
        <v>2</v>
      </c>
      <c r="F19" s="1174" t="s">
        <v>4</v>
      </c>
      <c r="G19" s="1175">
        <v>4</v>
      </c>
      <c r="H19" s="1173">
        <v>2</v>
      </c>
      <c r="I19" s="1174" t="s">
        <v>4</v>
      </c>
      <c r="J19" s="1175">
        <v>6</v>
      </c>
      <c r="K19" s="1173">
        <v>5</v>
      </c>
      <c r="L19" s="1174" t="s">
        <v>4</v>
      </c>
      <c r="M19" s="1175">
        <v>5</v>
      </c>
      <c r="N19" s="1173">
        <v>3</v>
      </c>
      <c r="O19" s="1174" t="s">
        <v>4</v>
      </c>
      <c r="P19" s="1175">
        <v>1</v>
      </c>
      <c r="Q19" s="1173">
        <v>2</v>
      </c>
      <c r="R19" s="1174" t="s">
        <v>4</v>
      </c>
      <c r="S19" s="1175">
        <v>2</v>
      </c>
      <c r="T19" s="1166"/>
      <c r="U19" s="1167"/>
      <c r="V19" s="1168"/>
      <c r="W19" s="1176">
        <v>4</v>
      </c>
      <c r="X19" s="1174" t="s">
        <v>4</v>
      </c>
      <c r="Y19" s="1177">
        <v>3</v>
      </c>
      <c r="Z19" s="1135">
        <f t="shared" si="4"/>
        <v>7</v>
      </c>
      <c r="AA19" s="1140">
        <v>2</v>
      </c>
      <c r="AB19" s="1140">
        <v>2</v>
      </c>
      <c r="AC19" s="1140">
        <v>3</v>
      </c>
      <c r="AD19" s="1136">
        <f t="shared" si="6"/>
        <v>22</v>
      </c>
      <c r="AE19" s="1134" t="s">
        <v>4</v>
      </c>
      <c r="AF19" s="1136">
        <f t="shared" si="7"/>
        <v>27</v>
      </c>
      <c r="AG19" s="1341">
        <f t="shared" si="5"/>
        <v>6</v>
      </c>
      <c r="AH19"/>
      <c r="AI19" s="36">
        <v>6</v>
      </c>
      <c r="AP19" s="1257"/>
      <c r="AQ19" s="25" t="s">
        <v>27</v>
      </c>
    </row>
    <row r="20" spans="1:43" s="25" customFormat="1" ht="21" thickBot="1">
      <c r="A20" s="1185" t="s">
        <v>168</v>
      </c>
      <c r="B20" s="1152">
        <v>0</v>
      </c>
      <c r="C20" s="1152" t="s">
        <v>4</v>
      </c>
      <c r="D20" s="1163">
        <v>6</v>
      </c>
      <c r="E20" s="1151">
        <v>7</v>
      </c>
      <c r="F20" s="1152" t="s">
        <v>4</v>
      </c>
      <c r="G20" s="1163">
        <v>6</v>
      </c>
      <c r="H20" s="1151">
        <v>2</v>
      </c>
      <c r="I20" s="1152" t="s">
        <v>4</v>
      </c>
      <c r="J20" s="1163">
        <v>5</v>
      </c>
      <c r="K20" s="1151">
        <v>2</v>
      </c>
      <c r="L20" s="1152" t="s">
        <v>4</v>
      </c>
      <c r="M20" s="1163">
        <v>4</v>
      </c>
      <c r="N20" s="1151">
        <v>4</v>
      </c>
      <c r="O20" s="1152" t="s">
        <v>4</v>
      </c>
      <c r="P20" s="1163">
        <v>11</v>
      </c>
      <c r="Q20" s="1151">
        <v>1</v>
      </c>
      <c r="R20" s="1152" t="s">
        <v>4</v>
      </c>
      <c r="S20" s="1163">
        <v>1</v>
      </c>
      <c r="T20" s="1151">
        <v>3</v>
      </c>
      <c r="U20" s="1152" t="s">
        <v>4</v>
      </c>
      <c r="V20" s="1163">
        <v>4</v>
      </c>
      <c r="W20" s="1165"/>
      <c r="X20" s="1156"/>
      <c r="Y20" s="1157"/>
      <c r="Z20" s="1135">
        <f t="shared" si="4"/>
        <v>7</v>
      </c>
      <c r="AA20" s="1140">
        <v>1</v>
      </c>
      <c r="AB20" s="1140">
        <v>1</v>
      </c>
      <c r="AC20" s="1140">
        <v>5</v>
      </c>
      <c r="AD20" s="1136">
        <f t="shared" si="6"/>
        <v>19</v>
      </c>
      <c r="AE20" s="1134" t="s">
        <v>4</v>
      </c>
      <c r="AF20" s="1136">
        <f t="shared" si="7"/>
        <v>37</v>
      </c>
      <c r="AG20" s="1343">
        <f t="shared" si="5"/>
        <v>3</v>
      </c>
      <c r="AH20"/>
      <c r="AI20" s="36"/>
      <c r="AP20" s="1257"/>
      <c r="AQ20" s="25" t="s">
        <v>1339</v>
      </c>
    </row>
    <row r="21" spans="1:43" s="25" customFormat="1" ht="14.25">
      <c r="A21" s="24"/>
      <c r="Z21" s="1260">
        <f>SUM(Z13:Z20)/2</f>
        <v>28</v>
      </c>
      <c r="AA21" s="43"/>
      <c r="AB21" s="3"/>
      <c r="AC21" s="3"/>
      <c r="AD21" s="1172">
        <f>SUM(AD13:AD20)</f>
        <v>220</v>
      </c>
      <c r="AE21" s="44"/>
      <c r="AF21" s="44">
        <f>SUM(AF13:AF20)</f>
        <v>220</v>
      </c>
      <c r="AG21" s="44"/>
    </row>
    <row r="22" spans="1:43" ht="13.5" thickBot="1"/>
    <row r="23" spans="1:43" s="25" customFormat="1" ht="68.25" thickBot="1">
      <c r="A23" s="26" t="s">
        <v>5</v>
      </c>
      <c r="B23" s="1571" t="s">
        <v>175</v>
      </c>
      <c r="C23" s="1572"/>
      <c r="D23" s="1573"/>
      <c r="E23" s="1571" t="s">
        <v>9</v>
      </c>
      <c r="F23" s="1572"/>
      <c r="G23" s="1573"/>
      <c r="H23" s="1571" t="s">
        <v>20</v>
      </c>
      <c r="I23" s="1572"/>
      <c r="J23" s="1573"/>
      <c r="K23" s="1571" t="s">
        <v>8</v>
      </c>
      <c r="L23" s="1572"/>
      <c r="M23" s="1573"/>
      <c r="N23" s="1571" t="s">
        <v>1147</v>
      </c>
      <c r="O23" s="1572"/>
      <c r="P23" s="1573"/>
      <c r="Q23" s="1571" t="s">
        <v>12</v>
      </c>
      <c r="R23" s="1572"/>
      <c r="S23" s="1573"/>
      <c r="T23" s="1571" t="s">
        <v>6</v>
      </c>
      <c r="U23" s="1572"/>
      <c r="V23" s="1573"/>
      <c r="W23" s="1574" t="s">
        <v>1142</v>
      </c>
      <c r="X23" s="1575"/>
      <c r="Y23" s="1576"/>
      <c r="Z23" s="27" t="s">
        <v>31</v>
      </c>
      <c r="AA23" s="27" t="s">
        <v>32</v>
      </c>
      <c r="AB23" s="27" t="s">
        <v>33</v>
      </c>
      <c r="AC23" s="28" t="s">
        <v>34</v>
      </c>
      <c r="AD23" s="1568" t="s">
        <v>35</v>
      </c>
      <c r="AE23" s="1569"/>
      <c r="AF23" s="1570"/>
      <c r="AG23" s="27" t="s">
        <v>36</v>
      </c>
      <c r="AH23" s="29"/>
      <c r="AI23" s="27" t="s">
        <v>37</v>
      </c>
    </row>
    <row r="24" spans="1:43" s="25" customFormat="1" ht="21" thickBot="1">
      <c r="A24" s="1186" t="s">
        <v>175</v>
      </c>
      <c r="B24" s="1167"/>
      <c r="C24" s="1167"/>
      <c r="D24" s="1168"/>
      <c r="E24" s="1173">
        <v>2</v>
      </c>
      <c r="F24" s="1174" t="s">
        <v>4</v>
      </c>
      <c r="G24" s="1175">
        <v>6</v>
      </c>
      <c r="H24" s="1173">
        <v>1</v>
      </c>
      <c r="I24" s="1174" t="s">
        <v>4</v>
      </c>
      <c r="J24" s="1175">
        <v>5</v>
      </c>
      <c r="K24" s="1173">
        <v>1</v>
      </c>
      <c r="L24" s="1174" t="s">
        <v>4</v>
      </c>
      <c r="M24" s="1175">
        <v>1</v>
      </c>
      <c r="N24" s="1173">
        <v>3</v>
      </c>
      <c r="O24" s="1174" t="s">
        <v>4</v>
      </c>
      <c r="P24" s="1175">
        <v>4</v>
      </c>
      <c r="Q24" s="1173">
        <v>8</v>
      </c>
      <c r="R24" s="1174" t="s">
        <v>4</v>
      </c>
      <c r="S24" s="1175">
        <v>6</v>
      </c>
      <c r="T24" s="1173">
        <v>4</v>
      </c>
      <c r="U24" s="1174" t="s">
        <v>4</v>
      </c>
      <c r="V24" s="1175">
        <v>5</v>
      </c>
      <c r="W24" s="1173">
        <v>5</v>
      </c>
      <c r="X24" s="1174" t="s">
        <v>4</v>
      </c>
      <c r="Y24" s="1175">
        <v>4</v>
      </c>
      <c r="Z24" s="1135">
        <f t="shared" ref="Z24:Z31" si="8">AA24+AB24+AC24</f>
        <v>7</v>
      </c>
      <c r="AA24" s="1139">
        <v>2</v>
      </c>
      <c r="AB24" s="1139">
        <v>1</v>
      </c>
      <c r="AC24" s="1139">
        <v>4</v>
      </c>
      <c r="AD24" s="1136">
        <f>B24+E24+H24+K24+N24+Q24+T24+W24</f>
        <v>24</v>
      </c>
      <c r="AE24" s="1134" t="s">
        <v>4</v>
      </c>
      <c r="AF24" s="1136">
        <f>D24+G24+J24+M24+P24+S24+V24+Y24</f>
        <v>31</v>
      </c>
      <c r="AG24" s="1342">
        <f t="shared" ref="AG24:AG31" si="9">AA24*2+AB24*1</f>
        <v>5</v>
      </c>
      <c r="AH24" s="30"/>
      <c r="AI24" s="35"/>
      <c r="AO24" s="25" t="s">
        <v>9</v>
      </c>
      <c r="AP24" s="1255"/>
    </row>
    <row r="25" spans="1:43" s="25" customFormat="1" ht="21" thickBot="1">
      <c r="A25" s="1186" t="s">
        <v>188</v>
      </c>
      <c r="B25" s="1174">
        <v>6</v>
      </c>
      <c r="C25" s="1174" t="s">
        <v>4</v>
      </c>
      <c r="D25" s="1175">
        <v>2</v>
      </c>
      <c r="E25" s="1166"/>
      <c r="F25" s="1167"/>
      <c r="G25" s="1168"/>
      <c r="H25" s="1173">
        <v>1</v>
      </c>
      <c r="I25" s="1174" t="s">
        <v>4</v>
      </c>
      <c r="J25" s="1175">
        <v>3</v>
      </c>
      <c r="K25" s="1173">
        <v>5</v>
      </c>
      <c r="L25" s="1174" t="s">
        <v>4</v>
      </c>
      <c r="M25" s="1175">
        <v>3</v>
      </c>
      <c r="N25" s="1173">
        <v>5</v>
      </c>
      <c r="O25" s="1174" t="s">
        <v>4</v>
      </c>
      <c r="P25" s="1175">
        <v>0</v>
      </c>
      <c r="Q25" s="1173">
        <v>6</v>
      </c>
      <c r="R25" s="1174" t="s">
        <v>4</v>
      </c>
      <c r="S25" s="1175">
        <v>5</v>
      </c>
      <c r="T25" s="1173">
        <v>7</v>
      </c>
      <c r="U25" s="1174" t="s">
        <v>4</v>
      </c>
      <c r="V25" s="1175">
        <v>3</v>
      </c>
      <c r="W25" s="1173">
        <v>7</v>
      </c>
      <c r="X25" s="1174" t="s">
        <v>4</v>
      </c>
      <c r="Y25" s="1175">
        <v>2</v>
      </c>
      <c r="Z25" s="1135">
        <f t="shared" si="8"/>
        <v>7</v>
      </c>
      <c r="AA25" s="1140">
        <v>6</v>
      </c>
      <c r="AB25" s="1140"/>
      <c r="AC25" s="1140">
        <v>1</v>
      </c>
      <c r="AD25" s="1136">
        <f t="shared" ref="AD25:AD31" si="10">B25+E25+H25+K25+N25+Q25+T25+W25</f>
        <v>37</v>
      </c>
      <c r="AE25" s="1134" t="s">
        <v>4</v>
      </c>
      <c r="AF25" s="1136">
        <f t="shared" ref="AF25:AF31" si="11">D25+G25+J25+M25+P25+S25+V25+Y25</f>
        <v>18</v>
      </c>
      <c r="AG25" s="1341">
        <f t="shared" si="9"/>
        <v>12</v>
      </c>
      <c r="AH25"/>
      <c r="AI25" s="36"/>
      <c r="AO25" s="25" t="s">
        <v>1324</v>
      </c>
      <c r="AP25" s="1255"/>
    </row>
    <row r="26" spans="1:43" s="25" customFormat="1" ht="21" thickBot="1">
      <c r="A26" s="1186" t="s">
        <v>20</v>
      </c>
      <c r="B26" s="1174">
        <v>5</v>
      </c>
      <c r="C26" s="1174" t="s">
        <v>4</v>
      </c>
      <c r="D26" s="1175">
        <v>1</v>
      </c>
      <c r="E26" s="1173">
        <v>3</v>
      </c>
      <c r="F26" s="1174" t="s">
        <v>4</v>
      </c>
      <c r="G26" s="1175">
        <v>1</v>
      </c>
      <c r="H26" s="1166"/>
      <c r="I26" s="1167"/>
      <c r="J26" s="1168"/>
      <c r="K26" s="1173">
        <v>6</v>
      </c>
      <c r="L26" s="1174" t="s">
        <v>4</v>
      </c>
      <c r="M26" s="1175">
        <v>6</v>
      </c>
      <c r="N26" s="1173">
        <v>3</v>
      </c>
      <c r="O26" s="1174" t="s">
        <v>4</v>
      </c>
      <c r="P26" s="1175">
        <v>10</v>
      </c>
      <c r="Q26" s="1173">
        <v>0</v>
      </c>
      <c r="R26" s="1174" t="s">
        <v>4</v>
      </c>
      <c r="S26" s="1175">
        <v>5</v>
      </c>
      <c r="T26" s="1173">
        <v>6</v>
      </c>
      <c r="U26" s="1174" t="s">
        <v>4</v>
      </c>
      <c r="V26" s="1175">
        <v>2</v>
      </c>
      <c r="W26" s="1173">
        <v>4</v>
      </c>
      <c r="X26" s="1174" t="s">
        <v>4</v>
      </c>
      <c r="Y26" s="1175">
        <v>6</v>
      </c>
      <c r="Z26" s="1135">
        <f t="shared" si="8"/>
        <v>7</v>
      </c>
      <c r="AA26" s="1140">
        <v>3</v>
      </c>
      <c r="AB26" s="1140">
        <v>1</v>
      </c>
      <c r="AC26" s="1140">
        <v>3</v>
      </c>
      <c r="AD26" s="1136">
        <f t="shared" si="10"/>
        <v>27</v>
      </c>
      <c r="AE26" s="1134" t="s">
        <v>4</v>
      </c>
      <c r="AF26" s="1136">
        <f t="shared" si="11"/>
        <v>31</v>
      </c>
      <c r="AG26" s="1343">
        <f t="shared" si="9"/>
        <v>7</v>
      </c>
      <c r="AH26"/>
      <c r="AI26" s="36"/>
      <c r="AO26" s="25" t="s">
        <v>1142</v>
      </c>
      <c r="AP26" s="1255"/>
    </row>
    <row r="27" spans="1:43" s="25" customFormat="1" ht="21" thickBot="1">
      <c r="A27" s="1186" t="s">
        <v>1141</v>
      </c>
      <c r="B27" s="1174">
        <v>1</v>
      </c>
      <c r="C27" s="1174" t="s">
        <v>4</v>
      </c>
      <c r="D27" s="1175">
        <v>1</v>
      </c>
      <c r="E27" s="1173">
        <v>3</v>
      </c>
      <c r="F27" s="1174" t="s">
        <v>4</v>
      </c>
      <c r="G27" s="1175">
        <v>5</v>
      </c>
      <c r="H27" s="1173">
        <v>6</v>
      </c>
      <c r="I27" s="1174" t="s">
        <v>4</v>
      </c>
      <c r="J27" s="1175">
        <v>6</v>
      </c>
      <c r="K27" s="1166"/>
      <c r="L27" s="1167"/>
      <c r="M27" s="1168"/>
      <c r="N27" s="1173">
        <v>3</v>
      </c>
      <c r="O27" s="1174" t="s">
        <v>4</v>
      </c>
      <c r="P27" s="1175">
        <v>9</v>
      </c>
      <c r="Q27" s="1173">
        <v>1</v>
      </c>
      <c r="R27" s="1174" t="s">
        <v>4</v>
      </c>
      <c r="S27" s="1175">
        <v>1</v>
      </c>
      <c r="T27" s="1173">
        <v>6</v>
      </c>
      <c r="U27" s="1174" t="s">
        <v>4</v>
      </c>
      <c r="V27" s="1175">
        <v>2</v>
      </c>
      <c r="W27" s="1173">
        <v>4</v>
      </c>
      <c r="X27" s="1174" t="s">
        <v>4</v>
      </c>
      <c r="Y27" s="1175">
        <v>10</v>
      </c>
      <c r="Z27" s="1135">
        <f t="shared" si="8"/>
        <v>7</v>
      </c>
      <c r="AA27" s="1140">
        <v>1</v>
      </c>
      <c r="AB27" s="1140">
        <v>3</v>
      </c>
      <c r="AC27" s="1140">
        <v>3</v>
      </c>
      <c r="AD27" s="1136">
        <f t="shared" si="10"/>
        <v>24</v>
      </c>
      <c r="AE27" s="1134" t="s">
        <v>4</v>
      </c>
      <c r="AF27" s="1136">
        <f t="shared" si="11"/>
        <v>34</v>
      </c>
      <c r="AG27" s="1343">
        <f t="shared" si="9"/>
        <v>5</v>
      </c>
      <c r="AH27"/>
      <c r="AI27" s="36"/>
      <c r="AO27" s="25" t="s">
        <v>8</v>
      </c>
      <c r="AP27" s="1257"/>
    </row>
    <row r="28" spans="1:43" s="25" customFormat="1" ht="21" thickBot="1">
      <c r="A28" s="1186" t="s">
        <v>194</v>
      </c>
      <c r="B28" s="1174">
        <v>4</v>
      </c>
      <c r="C28" s="1174" t="s">
        <v>4</v>
      </c>
      <c r="D28" s="1175">
        <v>3</v>
      </c>
      <c r="E28" s="1173">
        <v>0</v>
      </c>
      <c r="F28" s="1174" t="s">
        <v>4</v>
      </c>
      <c r="G28" s="1175">
        <v>5</v>
      </c>
      <c r="H28" s="1173">
        <v>10</v>
      </c>
      <c r="I28" s="1174" t="s">
        <v>4</v>
      </c>
      <c r="J28" s="1175">
        <v>3</v>
      </c>
      <c r="K28" s="1173">
        <v>9</v>
      </c>
      <c r="L28" s="1174" t="s">
        <v>4</v>
      </c>
      <c r="M28" s="1175">
        <v>3</v>
      </c>
      <c r="N28" s="1166"/>
      <c r="O28" s="1167"/>
      <c r="P28" s="1168"/>
      <c r="Q28" s="1173">
        <v>4</v>
      </c>
      <c r="R28" s="1174" t="s">
        <v>4</v>
      </c>
      <c r="S28" s="1175">
        <v>9</v>
      </c>
      <c r="T28" s="1173">
        <v>6</v>
      </c>
      <c r="U28" s="1174" t="s">
        <v>4</v>
      </c>
      <c r="V28" s="1175">
        <v>4</v>
      </c>
      <c r="W28" s="1173">
        <v>5</v>
      </c>
      <c r="X28" s="1174" t="s">
        <v>4</v>
      </c>
      <c r="Y28" s="1175">
        <v>7</v>
      </c>
      <c r="Z28" s="1135">
        <f t="shared" si="8"/>
        <v>7</v>
      </c>
      <c r="AA28" s="1140">
        <v>4</v>
      </c>
      <c r="AB28" s="1140"/>
      <c r="AC28" s="1140">
        <v>3</v>
      </c>
      <c r="AD28" s="1136">
        <f t="shared" si="10"/>
        <v>38</v>
      </c>
      <c r="AE28" s="1134" t="s">
        <v>4</v>
      </c>
      <c r="AF28" s="1136">
        <f t="shared" si="11"/>
        <v>34</v>
      </c>
      <c r="AG28" s="1341">
        <f t="shared" si="9"/>
        <v>8</v>
      </c>
      <c r="AH28"/>
      <c r="AI28" s="36"/>
      <c r="AO28" s="25" t="s">
        <v>20</v>
      </c>
      <c r="AP28" s="1257"/>
    </row>
    <row r="29" spans="1:43" s="25" customFormat="1" ht="21" thickBot="1">
      <c r="A29" s="1186" t="s">
        <v>12</v>
      </c>
      <c r="B29" s="1174">
        <v>6</v>
      </c>
      <c r="C29" s="1174" t="s">
        <v>4</v>
      </c>
      <c r="D29" s="1175">
        <v>8</v>
      </c>
      <c r="E29" s="1173">
        <v>5</v>
      </c>
      <c r="F29" s="1174" t="s">
        <v>4</v>
      </c>
      <c r="G29" s="1175">
        <v>6</v>
      </c>
      <c r="H29" s="1173">
        <v>5</v>
      </c>
      <c r="I29" s="1174" t="s">
        <v>4</v>
      </c>
      <c r="J29" s="1175">
        <v>0</v>
      </c>
      <c r="K29" s="1173">
        <v>1</v>
      </c>
      <c r="L29" s="1174" t="s">
        <v>4</v>
      </c>
      <c r="M29" s="1175">
        <v>1</v>
      </c>
      <c r="N29" s="1173">
        <v>9</v>
      </c>
      <c r="O29" s="1174" t="s">
        <v>4</v>
      </c>
      <c r="P29" s="1175">
        <v>4</v>
      </c>
      <c r="Q29" s="1166"/>
      <c r="R29" s="1167"/>
      <c r="S29" s="1168"/>
      <c r="T29" s="1173">
        <v>5</v>
      </c>
      <c r="U29" s="1174" t="s">
        <v>4</v>
      </c>
      <c r="V29" s="1175">
        <v>5</v>
      </c>
      <c r="W29" s="1176">
        <v>4</v>
      </c>
      <c r="X29" s="1174" t="s">
        <v>4</v>
      </c>
      <c r="Y29" s="1177">
        <v>5</v>
      </c>
      <c r="Z29" s="1135">
        <f t="shared" si="8"/>
        <v>7</v>
      </c>
      <c r="AA29" s="1140">
        <v>2</v>
      </c>
      <c r="AB29" s="1140">
        <v>2</v>
      </c>
      <c r="AC29" s="1140">
        <v>3</v>
      </c>
      <c r="AD29" s="1136">
        <f t="shared" si="10"/>
        <v>35</v>
      </c>
      <c r="AE29" s="1134" t="s">
        <v>4</v>
      </c>
      <c r="AF29" s="1136">
        <f t="shared" si="11"/>
        <v>29</v>
      </c>
      <c r="AG29" s="1343">
        <f t="shared" si="9"/>
        <v>6</v>
      </c>
      <c r="AH29"/>
      <c r="AI29" s="36"/>
      <c r="AO29" s="25" t="s">
        <v>12</v>
      </c>
      <c r="AP29" s="1257"/>
    </row>
    <row r="30" spans="1:43" s="25" customFormat="1" ht="21" thickBot="1">
      <c r="A30" s="1186" t="s">
        <v>148</v>
      </c>
      <c r="B30" s="1174">
        <v>5</v>
      </c>
      <c r="C30" s="1174" t="s">
        <v>4</v>
      </c>
      <c r="D30" s="1175">
        <v>4</v>
      </c>
      <c r="E30" s="1173">
        <v>3</v>
      </c>
      <c r="F30" s="1174" t="s">
        <v>4</v>
      </c>
      <c r="G30" s="1175">
        <v>7</v>
      </c>
      <c r="H30" s="1173">
        <v>2</v>
      </c>
      <c r="I30" s="1174" t="s">
        <v>4</v>
      </c>
      <c r="J30" s="1175">
        <v>6</v>
      </c>
      <c r="K30" s="1173">
        <v>2</v>
      </c>
      <c r="L30" s="1174" t="s">
        <v>4</v>
      </c>
      <c r="M30" s="1175">
        <v>6</v>
      </c>
      <c r="N30" s="1173">
        <v>4</v>
      </c>
      <c r="O30" s="1174" t="s">
        <v>4</v>
      </c>
      <c r="P30" s="1175">
        <v>6</v>
      </c>
      <c r="Q30" s="1173">
        <v>5</v>
      </c>
      <c r="R30" s="1174" t="s">
        <v>4</v>
      </c>
      <c r="S30" s="1175">
        <v>5</v>
      </c>
      <c r="T30" s="1166"/>
      <c r="U30" s="1167"/>
      <c r="V30" s="1168"/>
      <c r="W30" s="1176">
        <v>9</v>
      </c>
      <c r="X30" s="1174" t="s">
        <v>4</v>
      </c>
      <c r="Y30" s="1177">
        <v>1</v>
      </c>
      <c r="Z30" s="1135">
        <f t="shared" si="8"/>
        <v>7</v>
      </c>
      <c r="AA30" s="1140">
        <v>2</v>
      </c>
      <c r="AB30" s="1140">
        <v>1</v>
      </c>
      <c r="AC30" s="1140">
        <v>4</v>
      </c>
      <c r="AD30" s="1136">
        <f t="shared" si="10"/>
        <v>30</v>
      </c>
      <c r="AE30" s="1134" t="s">
        <v>4</v>
      </c>
      <c r="AF30" s="1136">
        <f t="shared" si="11"/>
        <v>35</v>
      </c>
      <c r="AG30" s="1342">
        <f t="shared" si="9"/>
        <v>5</v>
      </c>
      <c r="AH30"/>
      <c r="AI30" s="36"/>
      <c r="AO30" s="25" t="s">
        <v>2</v>
      </c>
      <c r="AP30" s="1256"/>
    </row>
    <row r="31" spans="1:43" s="25" customFormat="1" ht="21" thickBot="1">
      <c r="A31" s="1186" t="s">
        <v>1142</v>
      </c>
      <c r="B31" s="1152">
        <v>4</v>
      </c>
      <c r="C31" s="1152" t="s">
        <v>4</v>
      </c>
      <c r="D31" s="1163">
        <v>5</v>
      </c>
      <c r="E31" s="1151">
        <v>2</v>
      </c>
      <c r="F31" s="1152" t="s">
        <v>4</v>
      </c>
      <c r="G31" s="1163">
        <v>7</v>
      </c>
      <c r="H31" s="1151">
        <v>6</v>
      </c>
      <c r="I31" s="1152" t="s">
        <v>4</v>
      </c>
      <c r="J31" s="1163">
        <v>4</v>
      </c>
      <c r="K31" s="1151">
        <v>10</v>
      </c>
      <c r="L31" s="1152" t="s">
        <v>4</v>
      </c>
      <c r="M31" s="1163">
        <v>4</v>
      </c>
      <c r="N31" s="1151">
        <v>7</v>
      </c>
      <c r="O31" s="1152" t="s">
        <v>4</v>
      </c>
      <c r="P31" s="1163">
        <v>5</v>
      </c>
      <c r="Q31" s="1151">
        <v>5</v>
      </c>
      <c r="R31" s="1152" t="s">
        <v>4</v>
      </c>
      <c r="S31" s="1163">
        <v>4</v>
      </c>
      <c r="T31" s="1151">
        <v>1</v>
      </c>
      <c r="U31" s="1152" t="s">
        <v>4</v>
      </c>
      <c r="V31" s="1163">
        <v>9</v>
      </c>
      <c r="W31" s="1165"/>
      <c r="X31" s="1156"/>
      <c r="Y31" s="1157"/>
      <c r="Z31" s="1135">
        <f t="shared" si="8"/>
        <v>7</v>
      </c>
      <c r="AA31" s="1140">
        <v>4</v>
      </c>
      <c r="AB31" s="1140"/>
      <c r="AC31" s="1140">
        <v>3</v>
      </c>
      <c r="AD31" s="1136">
        <f t="shared" si="10"/>
        <v>35</v>
      </c>
      <c r="AE31" s="1134" t="s">
        <v>4</v>
      </c>
      <c r="AF31" s="1136">
        <f t="shared" si="11"/>
        <v>38</v>
      </c>
      <c r="AG31" s="1341">
        <f t="shared" si="9"/>
        <v>8</v>
      </c>
      <c r="AH31"/>
      <c r="AI31" s="36"/>
      <c r="AO31" s="25" t="s">
        <v>6</v>
      </c>
      <c r="AP31" s="1256"/>
    </row>
    <row r="32" spans="1:43" s="25" customFormat="1" ht="14.25">
      <c r="A32" s="24"/>
      <c r="Z32" s="1260">
        <f>SUM(Z24:Z31)/2</f>
        <v>28</v>
      </c>
      <c r="AA32" s="43"/>
      <c r="AB32" s="3"/>
      <c r="AC32" s="3"/>
      <c r="AD32" s="1172">
        <f>SUM(AD24:AD31)</f>
        <v>250</v>
      </c>
      <c r="AE32" s="44"/>
      <c r="AF32" s="44">
        <f>SUM(AF24:AF31)</f>
        <v>250</v>
      </c>
      <c r="AG32" s="44"/>
    </row>
    <row r="33" spans="1:43" ht="14.25" customHeight="1" thickBot="1"/>
    <row r="34" spans="1:43" s="25" customFormat="1" ht="60" customHeight="1" thickBot="1">
      <c r="A34" s="26" t="s">
        <v>1044</v>
      </c>
      <c r="B34" s="1571" t="s">
        <v>1148</v>
      </c>
      <c r="C34" s="1572"/>
      <c r="D34" s="1573"/>
      <c r="E34" s="1571" t="s">
        <v>43</v>
      </c>
      <c r="F34" s="1572"/>
      <c r="G34" s="1573"/>
      <c r="H34" s="1571" t="s">
        <v>1144</v>
      </c>
      <c r="I34" s="1572"/>
      <c r="J34" s="1573"/>
      <c r="K34" s="1571" t="s">
        <v>17</v>
      </c>
      <c r="L34" s="1572"/>
      <c r="M34" s="1573"/>
      <c r="N34" s="1571" t="s">
        <v>22</v>
      </c>
      <c r="O34" s="1572"/>
      <c r="P34" s="1573"/>
      <c r="Q34" s="1571" t="s">
        <v>28</v>
      </c>
      <c r="R34" s="1572"/>
      <c r="S34" s="1573"/>
      <c r="T34" s="1571" t="s">
        <v>19</v>
      </c>
      <c r="U34" s="1572"/>
      <c r="V34" s="1573"/>
      <c r="W34" s="1574" t="s">
        <v>1149</v>
      </c>
      <c r="X34" s="1575"/>
      <c r="Y34" s="1576"/>
      <c r="Z34" s="27" t="s">
        <v>31</v>
      </c>
      <c r="AA34" s="27" t="s">
        <v>32</v>
      </c>
      <c r="AB34" s="27" t="s">
        <v>33</v>
      </c>
      <c r="AC34" s="28" t="s">
        <v>34</v>
      </c>
      <c r="AD34" s="1568" t="s">
        <v>35</v>
      </c>
      <c r="AE34" s="1569"/>
      <c r="AF34" s="1570"/>
      <c r="AG34" s="27" t="s">
        <v>36</v>
      </c>
      <c r="AH34" s="29"/>
      <c r="AI34" s="27" t="s">
        <v>37</v>
      </c>
    </row>
    <row r="35" spans="1:43" s="25" customFormat="1" ht="21" thickBot="1">
      <c r="A35" s="1187" t="s">
        <v>1143</v>
      </c>
      <c r="B35" s="1167"/>
      <c r="C35" s="1167"/>
      <c r="D35" s="1168"/>
      <c r="E35" s="1173">
        <v>3</v>
      </c>
      <c r="F35" s="1174" t="s">
        <v>4</v>
      </c>
      <c r="G35" s="1175">
        <v>3</v>
      </c>
      <c r="H35" s="1173">
        <v>5</v>
      </c>
      <c r="I35" s="1174" t="s">
        <v>4</v>
      </c>
      <c r="J35" s="1175">
        <v>1</v>
      </c>
      <c r="K35" s="1173">
        <v>8</v>
      </c>
      <c r="L35" s="1174" t="s">
        <v>4</v>
      </c>
      <c r="M35" s="1175">
        <v>1</v>
      </c>
      <c r="N35" s="1173">
        <v>2</v>
      </c>
      <c r="O35" s="1174" t="s">
        <v>4</v>
      </c>
      <c r="P35" s="1175">
        <v>3</v>
      </c>
      <c r="Q35" s="1173">
        <v>10</v>
      </c>
      <c r="R35" s="1174" t="s">
        <v>4</v>
      </c>
      <c r="S35" s="1175">
        <v>0</v>
      </c>
      <c r="T35" s="1173">
        <v>9</v>
      </c>
      <c r="U35" s="1174" t="s">
        <v>4</v>
      </c>
      <c r="V35" s="1175">
        <v>3</v>
      </c>
      <c r="W35" s="1173">
        <v>9</v>
      </c>
      <c r="X35" s="1174" t="s">
        <v>4</v>
      </c>
      <c r="Y35" s="1175">
        <v>3</v>
      </c>
      <c r="Z35" s="1135">
        <f t="shared" ref="Z35:Z42" si="12">AA35+AB35+AC35</f>
        <v>7</v>
      </c>
      <c r="AA35" s="1139">
        <v>5</v>
      </c>
      <c r="AB35" s="1139">
        <v>1</v>
      </c>
      <c r="AC35" s="1139">
        <v>1</v>
      </c>
      <c r="AD35" s="1136">
        <f>B35+E35+H35+K35+N35+Q35+T35+W35</f>
        <v>46</v>
      </c>
      <c r="AE35" s="1134" t="s">
        <v>4</v>
      </c>
      <c r="AF35" s="1136">
        <f>D35+G35+J35+M35+P35+S35+V35+Y35</f>
        <v>14</v>
      </c>
      <c r="AG35" s="1343">
        <f t="shared" ref="AG35:AG42" si="13">AA35*2+AB35*1</f>
        <v>11</v>
      </c>
      <c r="AH35" s="30"/>
      <c r="AI35" s="35"/>
      <c r="AP35" s="1257"/>
      <c r="AQ35" s="25" t="s">
        <v>1149</v>
      </c>
    </row>
    <row r="36" spans="1:43" s="25" customFormat="1" ht="21" thickBot="1">
      <c r="A36" s="1187" t="s">
        <v>43</v>
      </c>
      <c r="B36" s="1174">
        <v>3</v>
      </c>
      <c r="C36" s="1174" t="s">
        <v>4</v>
      </c>
      <c r="D36" s="1175">
        <v>3</v>
      </c>
      <c r="E36" s="1166"/>
      <c r="F36" s="1167"/>
      <c r="G36" s="1168"/>
      <c r="H36" s="1173">
        <v>1</v>
      </c>
      <c r="I36" s="1174" t="s">
        <v>4</v>
      </c>
      <c r="J36" s="1175">
        <v>5</v>
      </c>
      <c r="K36" s="1173">
        <v>1</v>
      </c>
      <c r="L36" s="1174" t="s">
        <v>4</v>
      </c>
      <c r="M36" s="1175">
        <v>3</v>
      </c>
      <c r="N36" s="1173">
        <v>8</v>
      </c>
      <c r="O36" s="1174" t="s">
        <v>4</v>
      </c>
      <c r="P36" s="1175">
        <v>4</v>
      </c>
      <c r="Q36" s="1173">
        <v>3</v>
      </c>
      <c r="R36" s="1174" t="s">
        <v>4</v>
      </c>
      <c r="S36" s="1175">
        <v>0</v>
      </c>
      <c r="T36" s="1173">
        <v>5</v>
      </c>
      <c r="U36" s="1174" t="s">
        <v>4</v>
      </c>
      <c r="V36" s="1175">
        <v>4</v>
      </c>
      <c r="W36" s="1173">
        <v>2</v>
      </c>
      <c r="X36" s="1174" t="s">
        <v>4</v>
      </c>
      <c r="Y36" s="1175">
        <v>5</v>
      </c>
      <c r="Z36" s="1135">
        <f t="shared" si="12"/>
        <v>7</v>
      </c>
      <c r="AA36" s="1140">
        <v>3</v>
      </c>
      <c r="AB36" s="1140">
        <v>1</v>
      </c>
      <c r="AC36" s="1140">
        <v>3</v>
      </c>
      <c r="AD36" s="1136">
        <f t="shared" ref="AD36:AD42" si="14">B36+E36+H36+K36+N36+Q36+T36+W36</f>
        <v>23</v>
      </c>
      <c r="AE36" s="1134" t="s">
        <v>4</v>
      </c>
      <c r="AF36" s="1136">
        <f t="shared" ref="AF36:AF42" si="15">D36+G36+J36+M36+P36+S36+V36+Y36</f>
        <v>24</v>
      </c>
      <c r="AG36" s="1365">
        <f t="shared" si="13"/>
        <v>7</v>
      </c>
      <c r="AH36"/>
      <c r="AI36" s="36"/>
      <c r="AP36" s="1257"/>
      <c r="AQ36" s="25" t="s">
        <v>21</v>
      </c>
    </row>
    <row r="37" spans="1:43" s="25" customFormat="1" ht="21" thickBot="1">
      <c r="A37" s="1187" t="s">
        <v>1144</v>
      </c>
      <c r="B37" s="1174">
        <v>1</v>
      </c>
      <c r="C37" s="1174" t="s">
        <v>4</v>
      </c>
      <c r="D37" s="1175">
        <v>5</v>
      </c>
      <c r="E37" s="1173">
        <v>5</v>
      </c>
      <c r="F37" s="1174" t="s">
        <v>4</v>
      </c>
      <c r="G37" s="1175">
        <v>1</v>
      </c>
      <c r="H37" s="1166"/>
      <c r="I37" s="1167"/>
      <c r="J37" s="1168"/>
      <c r="K37" s="1173">
        <v>2</v>
      </c>
      <c r="L37" s="1174" t="s">
        <v>4</v>
      </c>
      <c r="M37" s="1175">
        <v>6</v>
      </c>
      <c r="N37" s="1173">
        <v>1</v>
      </c>
      <c r="O37" s="1174" t="s">
        <v>4</v>
      </c>
      <c r="P37" s="1175">
        <v>4</v>
      </c>
      <c r="Q37" s="1173">
        <v>10</v>
      </c>
      <c r="R37" s="1174" t="s">
        <v>4</v>
      </c>
      <c r="S37" s="1175">
        <v>3</v>
      </c>
      <c r="T37" s="1173">
        <v>5</v>
      </c>
      <c r="U37" s="1174" t="s">
        <v>4</v>
      </c>
      <c r="V37" s="1175">
        <v>0</v>
      </c>
      <c r="W37" s="1173">
        <v>2</v>
      </c>
      <c r="X37" s="1174" t="s">
        <v>4</v>
      </c>
      <c r="Y37" s="1175">
        <v>6</v>
      </c>
      <c r="Z37" s="1135">
        <f t="shared" si="12"/>
        <v>7</v>
      </c>
      <c r="AA37" s="1140">
        <v>3</v>
      </c>
      <c r="AB37" s="1140"/>
      <c r="AC37" s="1140">
        <v>4</v>
      </c>
      <c r="AD37" s="1136">
        <f t="shared" si="14"/>
        <v>26</v>
      </c>
      <c r="AE37" s="1134" t="s">
        <v>4</v>
      </c>
      <c r="AF37" s="1136">
        <f t="shared" si="15"/>
        <v>25</v>
      </c>
      <c r="AG37" s="1342">
        <f t="shared" si="13"/>
        <v>6</v>
      </c>
      <c r="AH37"/>
      <c r="AI37" s="36"/>
      <c r="AP37" s="1257"/>
      <c r="AQ37" s="25" t="s">
        <v>22</v>
      </c>
    </row>
    <row r="38" spans="1:43" s="25" customFormat="1" ht="21" thickBot="1">
      <c r="A38" s="1187" t="s">
        <v>17</v>
      </c>
      <c r="B38" s="1174">
        <v>1</v>
      </c>
      <c r="C38" s="1174" t="s">
        <v>4</v>
      </c>
      <c r="D38" s="1175">
        <v>8</v>
      </c>
      <c r="E38" s="1173">
        <v>3</v>
      </c>
      <c r="F38" s="1174" t="s">
        <v>4</v>
      </c>
      <c r="G38" s="1175">
        <v>1</v>
      </c>
      <c r="H38" s="1173">
        <v>6</v>
      </c>
      <c r="I38" s="1174" t="s">
        <v>4</v>
      </c>
      <c r="J38" s="1175">
        <v>2</v>
      </c>
      <c r="K38" s="1166"/>
      <c r="L38" s="1167"/>
      <c r="M38" s="1168"/>
      <c r="N38" s="1173">
        <v>0</v>
      </c>
      <c r="O38" s="1174" t="s">
        <v>4</v>
      </c>
      <c r="P38" s="1175">
        <v>5</v>
      </c>
      <c r="Q38" s="1173">
        <v>2</v>
      </c>
      <c r="R38" s="1174" t="s">
        <v>4</v>
      </c>
      <c r="S38" s="1175">
        <v>4</v>
      </c>
      <c r="T38" s="1173">
        <v>5</v>
      </c>
      <c r="U38" s="1174" t="s">
        <v>4</v>
      </c>
      <c r="V38" s="1175">
        <v>6</v>
      </c>
      <c r="W38" s="1173">
        <v>1</v>
      </c>
      <c r="X38" s="1174" t="s">
        <v>4</v>
      </c>
      <c r="Y38" s="1175">
        <v>3</v>
      </c>
      <c r="Z38" s="1135">
        <f t="shared" si="12"/>
        <v>7</v>
      </c>
      <c r="AA38" s="1140">
        <v>2</v>
      </c>
      <c r="AB38" s="1140"/>
      <c r="AC38" s="1140">
        <v>5</v>
      </c>
      <c r="AD38" s="1136">
        <f t="shared" si="14"/>
        <v>18</v>
      </c>
      <c r="AE38" s="1134" t="s">
        <v>4</v>
      </c>
      <c r="AF38" s="1136">
        <f t="shared" si="15"/>
        <v>29</v>
      </c>
      <c r="AG38" s="1342">
        <f t="shared" si="13"/>
        <v>4</v>
      </c>
      <c r="AH38"/>
      <c r="AI38" s="36"/>
      <c r="AP38" s="1256"/>
      <c r="AQ38" s="25" t="s">
        <v>43</v>
      </c>
    </row>
    <row r="39" spans="1:43" s="25" customFormat="1" ht="21" thickBot="1">
      <c r="A39" s="1187" t="s">
        <v>22</v>
      </c>
      <c r="B39" s="1174">
        <v>3</v>
      </c>
      <c r="C39" s="1174" t="s">
        <v>4</v>
      </c>
      <c r="D39" s="1175">
        <v>2</v>
      </c>
      <c r="E39" s="1173">
        <v>4</v>
      </c>
      <c r="F39" s="1174" t="s">
        <v>4</v>
      </c>
      <c r="G39" s="1175">
        <v>8</v>
      </c>
      <c r="H39" s="1173">
        <v>4</v>
      </c>
      <c r="I39" s="1174" t="s">
        <v>4</v>
      </c>
      <c r="J39" s="1175">
        <v>1</v>
      </c>
      <c r="K39" s="1173">
        <v>5</v>
      </c>
      <c r="L39" s="1174" t="s">
        <v>4</v>
      </c>
      <c r="M39" s="1175">
        <v>0</v>
      </c>
      <c r="N39" s="1166"/>
      <c r="O39" s="1167"/>
      <c r="P39" s="1168"/>
      <c r="Q39" s="1173">
        <v>5</v>
      </c>
      <c r="R39" s="1174" t="s">
        <v>4</v>
      </c>
      <c r="S39" s="1175">
        <v>1</v>
      </c>
      <c r="T39" s="1173">
        <v>6</v>
      </c>
      <c r="U39" s="1174" t="s">
        <v>4</v>
      </c>
      <c r="V39" s="1175">
        <v>9</v>
      </c>
      <c r="W39" s="1173">
        <v>2</v>
      </c>
      <c r="X39" s="1174" t="s">
        <v>4</v>
      </c>
      <c r="Y39" s="1175">
        <v>11</v>
      </c>
      <c r="Z39" s="1135">
        <f t="shared" si="12"/>
        <v>7</v>
      </c>
      <c r="AA39" s="1140">
        <v>4</v>
      </c>
      <c r="AB39" s="1140"/>
      <c r="AC39" s="1140">
        <v>3</v>
      </c>
      <c r="AD39" s="1136">
        <f t="shared" si="14"/>
        <v>29</v>
      </c>
      <c r="AE39" s="1134" t="s">
        <v>4</v>
      </c>
      <c r="AF39" s="1136">
        <f t="shared" si="15"/>
        <v>32</v>
      </c>
      <c r="AG39" s="1343">
        <f t="shared" si="13"/>
        <v>8</v>
      </c>
      <c r="AH39"/>
      <c r="AI39" s="36"/>
      <c r="AP39" s="1256"/>
      <c r="AQ39" s="25" t="s">
        <v>1321</v>
      </c>
    </row>
    <row r="40" spans="1:43" s="25" customFormat="1" ht="21" thickBot="1">
      <c r="A40" s="1187" t="s">
        <v>28</v>
      </c>
      <c r="B40" s="1174">
        <v>0</v>
      </c>
      <c r="C40" s="1174" t="s">
        <v>4</v>
      </c>
      <c r="D40" s="1175">
        <v>10</v>
      </c>
      <c r="E40" s="1173">
        <v>0</v>
      </c>
      <c r="F40" s="1174" t="s">
        <v>4</v>
      </c>
      <c r="G40" s="1175">
        <v>3</v>
      </c>
      <c r="H40" s="1173">
        <v>3</v>
      </c>
      <c r="I40" s="1174" t="s">
        <v>4</v>
      </c>
      <c r="J40" s="1175">
        <v>10</v>
      </c>
      <c r="K40" s="1173">
        <v>4</v>
      </c>
      <c r="L40" s="1174" t="s">
        <v>4</v>
      </c>
      <c r="M40" s="1175">
        <v>2</v>
      </c>
      <c r="N40" s="1173">
        <v>1</v>
      </c>
      <c r="O40" s="1174" t="s">
        <v>4</v>
      </c>
      <c r="P40" s="1175">
        <v>5</v>
      </c>
      <c r="Q40" s="1166"/>
      <c r="R40" s="1167"/>
      <c r="S40" s="1168"/>
      <c r="T40" s="1173">
        <v>4</v>
      </c>
      <c r="U40" s="1174" t="s">
        <v>4</v>
      </c>
      <c r="V40" s="1175">
        <v>2</v>
      </c>
      <c r="W40" s="1176">
        <v>1</v>
      </c>
      <c r="X40" s="1174" t="s">
        <v>4</v>
      </c>
      <c r="Y40" s="1177">
        <v>4</v>
      </c>
      <c r="Z40" s="1135">
        <f t="shared" si="12"/>
        <v>7</v>
      </c>
      <c r="AA40" s="1140">
        <v>2</v>
      </c>
      <c r="AB40" s="1140"/>
      <c r="AC40" s="1140">
        <v>5</v>
      </c>
      <c r="AD40" s="1136">
        <f t="shared" si="14"/>
        <v>13</v>
      </c>
      <c r="AE40" s="1134" t="s">
        <v>4</v>
      </c>
      <c r="AF40" s="1136">
        <f t="shared" si="15"/>
        <v>36</v>
      </c>
      <c r="AG40" s="1342">
        <f t="shared" si="13"/>
        <v>4</v>
      </c>
      <c r="AH40"/>
      <c r="AI40" s="36"/>
      <c r="AP40" s="1256"/>
      <c r="AQ40" s="25" t="s">
        <v>28</v>
      </c>
    </row>
    <row r="41" spans="1:43" s="25" customFormat="1" ht="21" thickBot="1">
      <c r="A41" s="1187" t="s">
        <v>19</v>
      </c>
      <c r="B41" s="1174">
        <v>3</v>
      </c>
      <c r="C41" s="1174" t="s">
        <v>4</v>
      </c>
      <c r="D41" s="1175">
        <v>9</v>
      </c>
      <c r="E41" s="1173">
        <v>4</v>
      </c>
      <c r="F41" s="1174" t="s">
        <v>4</v>
      </c>
      <c r="G41" s="1175">
        <v>5</v>
      </c>
      <c r="H41" s="1173">
        <v>0</v>
      </c>
      <c r="I41" s="1174" t="s">
        <v>4</v>
      </c>
      <c r="J41" s="1175">
        <v>5</v>
      </c>
      <c r="K41" s="1173">
        <v>6</v>
      </c>
      <c r="L41" s="1174" t="s">
        <v>4</v>
      </c>
      <c r="M41" s="1175">
        <v>5</v>
      </c>
      <c r="N41" s="1173">
        <v>9</v>
      </c>
      <c r="O41" s="1174" t="s">
        <v>4</v>
      </c>
      <c r="P41" s="1175">
        <v>6</v>
      </c>
      <c r="Q41" s="1173">
        <v>2</v>
      </c>
      <c r="R41" s="1174" t="s">
        <v>4</v>
      </c>
      <c r="S41" s="1175">
        <v>4</v>
      </c>
      <c r="T41" s="1166"/>
      <c r="U41" s="1167"/>
      <c r="V41" s="1168"/>
      <c r="W41" s="1176">
        <v>2</v>
      </c>
      <c r="X41" s="1174" t="s">
        <v>4</v>
      </c>
      <c r="Y41" s="1177">
        <v>7</v>
      </c>
      <c r="Z41" s="1135">
        <f t="shared" si="12"/>
        <v>7</v>
      </c>
      <c r="AA41" s="1140">
        <v>2</v>
      </c>
      <c r="AB41" s="1140"/>
      <c r="AC41" s="1140">
        <v>5</v>
      </c>
      <c r="AD41" s="1136">
        <f t="shared" si="14"/>
        <v>26</v>
      </c>
      <c r="AE41" s="1134" t="s">
        <v>4</v>
      </c>
      <c r="AF41" s="1136">
        <f t="shared" si="15"/>
        <v>41</v>
      </c>
      <c r="AG41" s="1342">
        <f t="shared" si="13"/>
        <v>4</v>
      </c>
      <c r="AH41"/>
      <c r="AI41" s="36"/>
      <c r="AP41" s="1256"/>
      <c r="AQ41" s="25" t="s">
        <v>19</v>
      </c>
    </row>
    <row r="42" spans="1:43" s="25" customFormat="1" ht="21" thickBot="1">
      <c r="A42" s="1187" t="s">
        <v>1040</v>
      </c>
      <c r="B42" s="1152">
        <v>3</v>
      </c>
      <c r="C42" s="1152" t="s">
        <v>4</v>
      </c>
      <c r="D42" s="1163">
        <v>9</v>
      </c>
      <c r="E42" s="1151">
        <v>5</v>
      </c>
      <c r="F42" s="1152" t="s">
        <v>4</v>
      </c>
      <c r="G42" s="1163">
        <v>2</v>
      </c>
      <c r="H42" s="1151">
        <v>6</v>
      </c>
      <c r="I42" s="1152" t="s">
        <v>4</v>
      </c>
      <c r="J42" s="1163">
        <v>2</v>
      </c>
      <c r="K42" s="1151">
        <v>3</v>
      </c>
      <c r="L42" s="1152" t="s">
        <v>4</v>
      </c>
      <c r="M42" s="1163">
        <v>1</v>
      </c>
      <c r="N42" s="1151">
        <v>11</v>
      </c>
      <c r="O42" s="1152" t="s">
        <v>4</v>
      </c>
      <c r="P42" s="1163">
        <v>2</v>
      </c>
      <c r="Q42" s="1151">
        <v>4</v>
      </c>
      <c r="R42" s="1152" t="s">
        <v>4</v>
      </c>
      <c r="S42" s="1163">
        <v>1</v>
      </c>
      <c r="T42" s="1151">
        <v>7</v>
      </c>
      <c r="U42" s="1152" t="s">
        <v>4</v>
      </c>
      <c r="V42" s="1163">
        <v>2</v>
      </c>
      <c r="W42" s="1165"/>
      <c r="X42" s="1156"/>
      <c r="Y42" s="1157"/>
      <c r="Z42" s="1135">
        <f t="shared" si="12"/>
        <v>7</v>
      </c>
      <c r="AA42" s="1140">
        <v>6</v>
      </c>
      <c r="AB42" s="1140"/>
      <c r="AC42" s="1140">
        <v>1</v>
      </c>
      <c r="AD42" s="1136">
        <f t="shared" si="14"/>
        <v>39</v>
      </c>
      <c r="AE42" s="1134" t="s">
        <v>4</v>
      </c>
      <c r="AF42" s="1136">
        <f t="shared" si="15"/>
        <v>19</v>
      </c>
      <c r="AG42" s="1343">
        <f t="shared" si="13"/>
        <v>12</v>
      </c>
      <c r="AH42"/>
      <c r="AI42" s="36"/>
      <c r="AP42" s="1256"/>
      <c r="AQ42" s="25" t="s">
        <v>17</v>
      </c>
    </row>
    <row r="43" spans="1:43" s="25" customFormat="1" ht="14.25">
      <c r="A43" s="24"/>
      <c r="Z43" s="1260">
        <f>SUM(Z35:Z42)/2</f>
        <v>28</v>
      </c>
      <c r="AA43" s="43"/>
      <c r="AB43" s="3"/>
      <c r="AC43" s="3"/>
      <c r="AD43" s="1172">
        <f>SUM(AD35:AD42)</f>
        <v>220</v>
      </c>
      <c r="AE43" s="44"/>
      <c r="AF43" s="44">
        <f>SUM(AF35:AF42)</f>
        <v>220</v>
      </c>
      <c r="AG43" s="44"/>
    </row>
  </sheetData>
  <mergeCells count="35">
    <mergeCell ref="Q34:S34"/>
    <mergeCell ref="T34:V34"/>
    <mergeCell ref="AD34:AF34"/>
    <mergeCell ref="W34:Y34"/>
    <mergeCell ref="W23:Y23"/>
    <mergeCell ref="Q23:S23"/>
    <mergeCell ref="T23:V23"/>
    <mergeCell ref="AD23:AF23"/>
    <mergeCell ref="B34:D34"/>
    <mergeCell ref="E34:G34"/>
    <mergeCell ref="H34:J34"/>
    <mergeCell ref="K34:M34"/>
    <mergeCell ref="N34:P34"/>
    <mergeCell ref="B23:D23"/>
    <mergeCell ref="E23:G23"/>
    <mergeCell ref="H23:J23"/>
    <mergeCell ref="K23:M23"/>
    <mergeCell ref="N23:P23"/>
    <mergeCell ref="T1:V1"/>
    <mergeCell ref="AD1:AF1"/>
    <mergeCell ref="B1:D1"/>
    <mergeCell ref="E1:G1"/>
    <mergeCell ref="H1:J1"/>
    <mergeCell ref="K1:M1"/>
    <mergeCell ref="N1:P1"/>
    <mergeCell ref="Q1:S1"/>
    <mergeCell ref="AD12:AF12"/>
    <mergeCell ref="B12:D12"/>
    <mergeCell ref="E12:G12"/>
    <mergeCell ref="H12:J12"/>
    <mergeCell ref="K12:M12"/>
    <mergeCell ref="W12:Y12"/>
    <mergeCell ref="Q12:S12"/>
    <mergeCell ref="T12:V12"/>
    <mergeCell ref="N12:P12"/>
  </mergeCell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53A15-76B3-42A7-8CDF-304236A6ABB6}">
  <dimension ref="A1:AM122"/>
  <sheetViews>
    <sheetView topLeftCell="A28" workbookViewId="0">
      <selection activeCell="Q19" sqref="Q19"/>
    </sheetView>
  </sheetViews>
  <sheetFormatPr defaultRowHeight="12.75"/>
  <cols>
    <col min="1" max="1" width="11.140625" customWidth="1"/>
    <col min="2" max="2" width="3" customWidth="1"/>
    <col min="3" max="3" width="1.5703125" bestFit="1" customWidth="1"/>
    <col min="4" max="4" width="3.28515625" customWidth="1"/>
    <col min="5" max="5" width="3.28515625" bestFit="1" customWidth="1"/>
    <col min="6" max="6" width="1.5703125" bestFit="1" customWidth="1"/>
    <col min="7" max="7" width="3.28515625" bestFit="1" customWidth="1"/>
    <col min="8" max="8" width="3.5703125" bestFit="1" customWidth="1"/>
    <col min="9" max="9" width="1.5703125" bestFit="1" customWidth="1"/>
    <col min="10" max="10" width="3.28515625" bestFit="1" customWidth="1"/>
    <col min="11" max="11" width="4" customWidth="1"/>
    <col min="12" max="12" width="1.5703125" bestFit="1" customWidth="1"/>
    <col min="13" max="14" width="3.28515625" bestFit="1" customWidth="1"/>
    <col min="15" max="15" width="2.140625" bestFit="1" customWidth="1"/>
    <col min="16" max="17" width="3.28515625" bestFit="1" customWidth="1"/>
    <col min="18" max="18" width="1.5703125" bestFit="1" customWidth="1"/>
    <col min="19" max="20" width="3.28515625" bestFit="1" customWidth="1"/>
    <col min="21" max="21" width="1.5703125" bestFit="1" customWidth="1"/>
    <col min="22" max="22" width="3.28515625" bestFit="1" customWidth="1"/>
    <col min="23" max="23" width="4.140625" customWidth="1"/>
    <col min="24" max="24" width="1.140625" customWidth="1"/>
    <col min="25" max="25" width="4" customWidth="1"/>
    <col min="27" max="27" width="6" customWidth="1"/>
    <col min="28" max="28" width="5.42578125" customWidth="1"/>
    <col min="29" max="29" width="5" customWidth="1"/>
    <col min="30" max="30" width="8.28515625" customWidth="1"/>
    <col min="31" max="31" width="3.7109375" customWidth="1"/>
    <col min="32" max="32" width="7.7109375" customWidth="1"/>
    <col min="37" max="37" width="12.5703125" customWidth="1"/>
  </cols>
  <sheetData>
    <row r="1" spans="1:37" s="25" customFormat="1" ht="44.45" customHeight="1" thickBot="1">
      <c r="A1" s="26" t="s">
        <v>1326</v>
      </c>
      <c r="B1" s="1571" t="s">
        <v>25</v>
      </c>
      <c r="C1" s="1572"/>
      <c r="D1" s="1573"/>
      <c r="E1" s="1571" t="s">
        <v>92</v>
      </c>
      <c r="F1" s="1572"/>
      <c r="G1" s="1573"/>
      <c r="H1" s="1571" t="s">
        <v>1328</v>
      </c>
      <c r="I1" s="1572"/>
      <c r="J1" s="1573"/>
      <c r="K1" s="1571" t="s">
        <v>1330</v>
      </c>
      <c r="L1" s="1572"/>
      <c r="M1" s="1573"/>
      <c r="N1" s="1571" t="s">
        <v>1331</v>
      </c>
      <c r="O1" s="1572"/>
      <c r="P1" s="1573"/>
      <c r="Q1" s="1571" t="s">
        <v>7</v>
      </c>
      <c r="R1" s="1572"/>
      <c r="S1" s="1573"/>
      <c r="T1" s="1571" t="s">
        <v>14</v>
      </c>
      <c r="U1" s="1572"/>
      <c r="V1" s="1573"/>
      <c r="W1" s="1574" t="s">
        <v>1142</v>
      </c>
      <c r="X1" s="1575"/>
      <c r="Y1" s="1576"/>
      <c r="Z1" s="27" t="s">
        <v>31</v>
      </c>
      <c r="AA1" s="27" t="s">
        <v>32</v>
      </c>
      <c r="AB1" s="27" t="s">
        <v>33</v>
      </c>
      <c r="AC1" s="28" t="s">
        <v>34</v>
      </c>
      <c r="AD1" s="1568" t="s">
        <v>35</v>
      </c>
      <c r="AE1" s="1569"/>
      <c r="AF1" s="1570"/>
      <c r="AG1" s="27" t="s">
        <v>36</v>
      </c>
      <c r="AH1" s="29"/>
      <c r="AI1" s="27" t="s">
        <v>37</v>
      </c>
      <c r="AK1" s="1387">
        <f>Z10+Z21+Z32+105+Z44</f>
        <v>210</v>
      </c>
    </row>
    <row r="2" spans="1:37" s="25" customFormat="1" ht="21" customHeight="1" thickBot="1">
      <c r="A2" s="1356" t="s">
        <v>25</v>
      </c>
      <c r="B2" s="1167"/>
      <c r="C2" s="1167"/>
      <c r="D2" s="1168"/>
      <c r="E2" s="1173">
        <v>8</v>
      </c>
      <c r="F2" s="1174" t="s">
        <v>4</v>
      </c>
      <c r="G2" s="1175">
        <v>4</v>
      </c>
      <c r="H2" s="1173">
        <v>10</v>
      </c>
      <c r="I2" s="1174" t="s">
        <v>4</v>
      </c>
      <c r="J2" s="1175">
        <v>3</v>
      </c>
      <c r="K2" s="1173">
        <v>14</v>
      </c>
      <c r="L2" s="1174" t="s">
        <v>4</v>
      </c>
      <c r="M2" s="1175">
        <v>5</v>
      </c>
      <c r="N2" s="1173">
        <v>12</v>
      </c>
      <c r="O2" s="1174" t="s">
        <v>4</v>
      </c>
      <c r="P2" s="1175">
        <v>1</v>
      </c>
      <c r="Q2" s="1173">
        <v>8</v>
      </c>
      <c r="R2" s="1174" t="s">
        <v>4</v>
      </c>
      <c r="S2" s="1175">
        <v>3</v>
      </c>
      <c r="T2" s="1173">
        <v>14</v>
      </c>
      <c r="U2" s="1174" t="s">
        <v>4</v>
      </c>
      <c r="V2" s="1175">
        <v>1</v>
      </c>
      <c r="W2" s="1173">
        <v>22</v>
      </c>
      <c r="X2" s="1174" t="s">
        <v>4</v>
      </c>
      <c r="Y2" s="1175">
        <v>4</v>
      </c>
      <c r="Z2" s="1135">
        <f t="shared" ref="Z2:Z9" si="0">AA2+AB2+AC2</f>
        <v>7</v>
      </c>
      <c r="AA2" s="1139">
        <v>7</v>
      </c>
      <c r="AB2" s="1139"/>
      <c r="AC2" s="1139"/>
      <c r="AD2" s="1136">
        <f>B2+E2+H2+K2+N2+Q2+T2+W2</f>
        <v>88</v>
      </c>
      <c r="AE2" s="1134" t="s">
        <v>4</v>
      </c>
      <c r="AF2" s="1136">
        <f>D2+G2+J2+M2+P2+S2+V2+Y2</f>
        <v>21</v>
      </c>
      <c r="AG2" s="1135">
        <f t="shared" ref="AG2:AG9" si="1">AA2*2+AB2*1</f>
        <v>14</v>
      </c>
      <c r="AH2" s="30"/>
      <c r="AI2" s="1438">
        <v>1</v>
      </c>
    </row>
    <row r="3" spans="1:37" s="25" customFormat="1" ht="21" customHeight="1" thickBot="1">
      <c r="A3" s="1356" t="s">
        <v>26</v>
      </c>
      <c r="B3" s="1174">
        <v>4</v>
      </c>
      <c r="C3" s="1174" t="s">
        <v>4</v>
      </c>
      <c r="D3" s="1175">
        <v>8</v>
      </c>
      <c r="E3" s="1166"/>
      <c r="F3" s="1167"/>
      <c r="G3" s="1168"/>
      <c r="H3" s="1173">
        <v>11</v>
      </c>
      <c r="I3" s="1174" t="s">
        <v>4</v>
      </c>
      <c r="J3" s="1175">
        <v>0</v>
      </c>
      <c r="K3" s="1173">
        <v>16</v>
      </c>
      <c r="L3" s="1174" t="s">
        <v>4</v>
      </c>
      <c r="M3" s="1175">
        <v>0</v>
      </c>
      <c r="N3" s="1173">
        <v>11</v>
      </c>
      <c r="O3" s="1174" t="s">
        <v>4</v>
      </c>
      <c r="P3" s="1175">
        <v>5</v>
      </c>
      <c r="Q3" s="1173">
        <v>8</v>
      </c>
      <c r="R3" s="1174" t="s">
        <v>4</v>
      </c>
      <c r="S3" s="1175">
        <v>1</v>
      </c>
      <c r="T3" s="1173">
        <v>7</v>
      </c>
      <c r="U3" s="1174" t="s">
        <v>4</v>
      </c>
      <c r="V3" s="1175">
        <v>2</v>
      </c>
      <c r="W3" s="1173">
        <v>14</v>
      </c>
      <c r="X3" s="1174" t="s">
        <v>4</v>
      </c>
      <c r="Y3" s="1175">
        <v>2</v>
      </c>
      <c r="Z3" s="1135">
        <f t="shared" si="0"/>
        <v>7</v>
      </c>
      <c r="AA3" s="1140">
        <v>6</v>
      </c>
      <c r="AB3" s="1140"/>
      <c r="AC3" s="1140">
        <v>1</v>
      </c>
      <c r="AD3" s="1136">
        <f t="shared" ref="AD3:AD9" si="2">B3+E3+H3+K3+N3+Q3+T3+W3</f>
        <v>71</v>
      </c>
      <c r="AE3" s="1134" t="s">
        <v>4</v>
      </c>
      <c r="AF3" s="1136">
        <f t="shared" ref="AF3:AF9" si="3">D3+G3+J3+M3+P3+S3+V3+Y3</f>
        <v>18</v>
      </c>
      <c r="AG3" s="1135">
        <f t="shared" si="1"/>
        <v>12</v>
      </c>
      <c r="AH3"/>
      <c r="AI3" s="1439">
        <v>2</v>
      </c>
    </row>
    <row r="4" spans="1:37" s="25" customFormat="1" ht="21" customHeight="1" thickBot="1">
      <c r="A4" s="1356" t="s">
        <v>1328</v>
      </c>
      <c r="B4" s="1174">
        <v>3</v>
      </c>
      <c r="C4" s="1174" t="s">
        <v>4</v>
      </c>
      <c r="D4" s="1175">
        <v>10</v>
      </c>
      <c r="E4" s="1173">
        <v>0</v>
      </c>
      <c r="F4" s="1174" t="s">
        <v>4</v>
      </c>
      <c r="G4" s="1175">
        <v>11</v>
      </c>
      <c r="H4" s="1166"/>
      <c r="I4" s="1167"/>
      <c r="J4" s="1168"/>
      <c r="K4" s="1173">
        <v>3</v>
      </c>
      <c r="L4" s="1174" t="s">
        <v>4</v>
      </c>
      <c r="M4" s="1175">
        <v>4</v>
      </c>
      <c r="N4" s="1173">
        <v>6</v>
      </c>
      <c r="O4" s="1174" t="s">
        <v>4</v>
      </c>
      <c r="P4" s="1175">
        <v>1</v>
      </c>
      <c r="Q4" s="1173">
        <v>4</v>
      </c>
      <c r="R4" s="1174" t="s">
        <v>4</v>
      </c>
      <c r="S4" s="1175">
        <v>4</v>
      </c>
      <c r="T4" s="1173">
        <v>4</v>
      </c>
      <c r="U4" s="1174" t="s">
        <v>4</v>
      </c>
      <c r="V4" s="1175">
        <v>2</v>
      </c>
      <c r="W4" s="1173">
        <v>13</v>
      </c>
      <c r="X4" s="1174" t="s">
        <v>4</v>
      </c>
      <c r="Y4" s="1175">
        <v>1</v>
      </c>
      <c r="Z4" s="1135">
        <f t="shared" si="0"/>
        <v>7</v>
      </c>
      <c r="AA4" s="1140">
        <v>3</v>
      </c>
      <c r="AB4" s="1140">
        <v>1</v>
      </c>
      <c r="AC4" s="1140">
        <v>3</v>
      </c>
      <c r="AD4" s="1136">
        <f t="shared" si="2"/>
        <v>33</v>
      </c>
      <c r="AE4" s="1134" t="s">
        <v>4</v>
      </c>
      <c r="AF4" s="1136">
        <f t="shared" si="3"/>
        <v>33</v>
      </c>
      <c r="AG4" s="1135">
        <f t="shared" si="1"/>
        <v>7</v>
      </c>
      <c r="AH4"/>
      <c r="AI4" s="1445">
        <v>4</v>
      </c>
    </row>
    <row r="5" spans="1:37" s="25" customFormat="1" ht="19.5" customHeight="1" thickBot="1">
      <c r="A5" s="1356" t="s">
        <v>42</v>
      </c>
      <c r="B5" s="1174">
        <v>5</v>
      </c>
      <c r="C5" s="1174" t="s">
        <v>4</v>
      </c>
      <c r="D5" s="1175">
        <v>14</v>
      </c>
      <c r="E5" s="1173">
        <v>0</v>
      </c>
      <c r="F5" s="1174" t="s">
        <v>4</v>
      </c>
      <c r="G5" s="1175">
        <v>16</v>
      </c>
      <c r="H5" s="1173">
        <v>4</v>
      </c>
      <c r="I5" s="1174" t="s">
        <v>4</v>
      </c>
      <c r="J5" s="1175">
        <v>3</v>
      </c>
      <c r="K5" s="1166"/>
      <c r="L5" s="1167"/>
      <c r="M5" s="1168"/>
      <c r="N5" s="1173">
        <v>3</v>
      </c>
      <c r="O5" s="1174" t="s">
        <v>4</v>
      </c>
      <c r="P5" s="1175">
        <v>8</v>
      </c>
      <c r="Q5" s="1173">
        <v>9</v>
      </c>
      <c r="R5" s="1174" t="s">
        <v>4</v>
      </c>
      <c r="S5" s="1175">
        <v>3</v>
      </c>
      <c r="T5" s="1173">
        <v>5</v>
      </c>
      <c r="U5" s="1174" t="s">
        <v>4</v>
      </c>
      <c r="V5" s="1175">
        <v>7</v>
      </c>
      <c r="W5" s="1173">
        <v>7</v>
      </c>
      <c r="X5" s="1174" t="s">
        <v>4</v>
      </c>
      <c r="Y5" s="1175">
        <v>2</v>
      </c>
      <c r="Z5" s="1135">
        <f t="shared" si="0"/>
        <v>7</v>
      </c>
      <c r="AA5" s="1140">
        <v>3</v>
      </c>
      <c r="AB5" s="1140"/>
      <c r="AC5" s="1140">
        <v>4</v>
      </c>
      <c r="AD5" s="1136">
        <f t="shared" si="2"/>
        <v>33</v>
      </c>
      <c r="AE5" s="1134" t="s">
        <v>4</v>
      </c>
      <c r="AF5" s="1136">
        <f t="shared" si="3"/>
        <v>53</v>
      </c>
      <c r="AG5" s="1135">
        <f t="shared" si="1"/>
        <v>6</v>
      </c>
      <c r="AH5"/>
      <c r="AI5" s="1447">
        <v>5</v>
      </c>
    </row>
    <row r="6" spans="1:37" s="25" customFormat="1" ht="21" thickBot="1">
      <c r="A6" s="1357" t="s">
        <v>1021</v>
      </c>
      <c r="B6" s="1174">
        <v>1</v>
      </c>
      <c r="C6" s="1174" t="s">
        <v>4</v>
      </c>
      <c r="D6" s="1175">
        <v>12</v>
      </c>
      <c r="E6" s="1173">
        <v>5</v>
      </c>
      <c r="F6" s="1174" t="s">
        <v>4</v>
      </c>
      <c r="G6" s="1175">
        <v>11</v>
      </c>
      <c r="H6" s="1173">
        <v>1</v>
      </c>
      <c r="I6" s="1174" t="s">
        <v>4</v>
      </c>
      <c r="J6" s="1175">
        <v>6</v>
      </c>
      <c r="K6" s="1173">
        <v>8</v>
      </c>
      <c r="L6" s="1174" t="s">
        <v>4</v>
      </c>
      <c r="M6" s="1175">
        <v>3</v>
      </c>
      <c r="N6" s="1166"/>
      <c r="O6" s="1167"/>
      <c r="P6" s="1168"/>
      <c r="Q6" s="1173">
        <v>4</v>
      </c>
      <c r="R6" s="1174" t="s">
        <v>4</v>
      </c>
      <c r="S6" s="1175">
        <v>0</v>
      </c>
      <c r="T6" s="1173">
        <v>7</v>
      </c>
      <c r="U6" s="1174" t="s">
        <v>4</v>
      </c>
      <c r="V6" s="1175">
        <v>0</v>
      </c>
      <c r="W6" s="1173">
        <v>5</v>
      </c>
      <c r="X6" s="1174" t="s">
        <v>4</v>
      </c>
      <c r="Y6" s="1175">
        <v>3</v>
      </c>
      <c r="Z6" s="1135">
        <f t="shared" si="0"/>
        <v>7</v>
      </c>
      <c r="AA6" s="1140">
        <v>4</v>
      </c>
      <c r="AB6" s="1140"/>
      <c r="AC6" s="1140">
        <v>3</v>
      </c>
      <c r="AD6" s="1136">
        <f t="shared" si="2"/>
        <v>31</v>
      </c>
      <c r="AE6" s="1134" t="s">
        <v>4</v>
      </c>
      <c r="AF6" s="1136">
        <f t="shared" si="3"/>
        <v>35</v>
      </c>
      <c r="AG6" s="1135">
        <f t="shared" si="1"/>
        <v>8</v>
      </c>
      <c r="AH6"/>
      <c r="AI6" s="1445">
        <v>3</v>
      </c>
    </row>
    <row r="7" spans="1:37" s="25" customFormat="1" ht="21" thickBot="1">
      <c r="A7" s="1357" t="s">
        <v>1138</v>
      </c>
      <c r="B7" s="1174">
        <v>3</v>
      </c>
      <c r="C7" s="1174" t="s">
        <v>4</v>
      </c>
      <c r="D7" s="1175">
        <v>8</v>
      </c>
      <c r="E7" s="1173">
        <v>1</v>
      </c>
      <c r="F7" s="1174" t="s">
        <v>4</v>
      </c>
      <c r="G7" s="1175">
        <v>8</v>
      </c>
      <c r="H7" s="1173">
        <v>4</v>
      </c>
      <c r="I7" s="1174" t="s">
        <v>4</v>
      </c>
      <c r="J7" s="1175">
        <v>4</v>
      </c>
      <c r="K7" s="1173">
        <v>3</v>
      </c>
      <c r="L7" s="1174" t="s">
        <v>4</v>
      </c>
      <c r="M7" s="1175">
        <v>9</v>
      </c>
      <c r="N7" s="1173">
        <v>0</v>
      </c>
      <c r="O7" s="1174" t="s">
        <v>4</v>
      </c>
      <c r="P7" s="1175">
        <v>4</v>
      </c>
      <c r="Q7" s="1166"/>
      <c r="R7" s="1167"/>
      <c r="S7" s="1168"/>
      <c r="T7" s="1173">
        <v>15</v>
      </c>
      <c r="U7" s="1174" t="s">
        <v>4</v>
      </c>
      <c r="V7" s="1175">
        <v>2</v>
      </c>
      <c r="W7" s="1176">
        <v>9</v>
      </c>
      <c r="X7" s="1174" t="s">
        <v>4</v>
      </c>
      <c r="Y7" s="1177">
        <v>8</v>
      </c>
      <c r="Z7" s="1135">
        <f t="shared" si="0"/>
        <v>7</v>
      </c>
      <c r="AA7" s="1140">
        <v>2</v>
      </c>
      <c r="AB7" s="1140">
        <v>1</v>
      </c>
      <c r="AC7" s="1140">
        <v>4</v>
      </c>
      <c r="AD7" s="1136">
        <f t="shared" si="2"/>
        <v>35</v>
      </c>
      <c r="AE7" s="1134" t="s">
        <v>4</v>
      </c>
      <c r="AF7" s="1136">
        <f t="shared" si="3"/>
        <v>43</v>
      </c>
      <c r="AG7" s="1135">
        <f t="shared" si="1"/>
        <v>5</v>
      </c>
      <c r="AH7"/>
      <c r="AI7" s="1447">
        <v>6</v>
      </c>
    </row>
    <row r="8" spans="1:37" s="25" customFormat="1" ht="21" thickBot="1">
      <c r="A8" s="1357" t="s">
        <v>135</v>
      </c>
      <c r="B8" s="1174">
        <v>1</v>
      </c>
      <c r="C8" s="1174" t="s">
        <v>4</v>
      </c>
      <c r="D8" s="1175">
        <v>14</v>
      </c>
      <c r="E8" s="1173">
        <v>2</v>
      </c>
      <c r="F8" s="1174" t="s">
        <v>4</v>
      </c>
      <c r="G8" s="1175">
        <v>7</v>
      </c>
      <c r="H8" s="1173">
        <v>2</v>
      </c>
      <c r="I8" s="1174" t="s">
        <v>4</v>
      </c>
      <c r="J8" s="1175">
        <v>4</v>
      </c>
      <c r="K8" s="1173">
        <v>7</v>
      </c>
      <c r="L8" s="1174" t="s">
        <v>4</v>
      </c>
      <c r="M8" s="1175">
        <v>5</v>
      </c>
      <c r="N8" s="1173">
        <v>0</v>
      </c>
      <c r="O8" s="1174" t="s">
        <v>4</v>
      </c>
      <c r="P8" s="1175">
        <v>7</v>
      </c>
      <c r="Q8" s="1173">
        <v>2</v>
      </c>
      <c r="R8" s="1174" t="s">
        <v>4</v>
      </c>
      <c r="S8" s="1175">
        <v>15</v>
      </c>
      <c r="T8" s="1166"/>
      <c r="U8" s="1167"/>
      <c r="V8" s="1168"/>
      <c r="W8" s="1176">
        <v>6</v>
      </c>
      <c r="X8" s="1174" t="s">
        <v>4</v>
      </c>
      <c r="Y8" s="1177">
        <v>1</v>
      </c>
      <c r="Z8" s="1135">
        <f t="shared" si="0"/>
        <v>7</v>
      </c>
      <c r="AA8" s="1140">
        <v>2</v>
      </c>
      <c r="AB8" s="1140"/>
      <c r="AC8" s="1140">
        <v>5</v>
      </c>
      <c r="AD8" s="1136">
        <f t="shared" si="2"/>
        <v>20</v>
      </c>
      <c r="AE8" s="1134" t="s">
        <v>4</v>
      </c>
      <c r="AF8" s="1136">
        <f t="shared" si="3"/>
        <v>53</v>
      </c>
      <c r="AG8" s="1135">
        <f t="shared" si="1"/>
        <v>4</v>
      </c>
      <c r="AH8"/>
      <c r="AI8" s="1448">
        <v>7</v>
      </c>
    </row>
    <row r="9" spans="1:37" s="25" customFormat="1" ht="21" thickBot="1">
      <c r="A9" s="1352" t="s">
        <v>1142</v>
      </c>
      <c r="B9" s="1152">
        <v>4</v>
      </c>
      <c r="C9" s="1152" t="s">
        <v>4</v>
      </c>
      <c r="D9" s="1163">
        <v>22</v>
      </c>
      <c r="E9" s="1151">
        <v>2</v>
      </c>
      <c r="F9" s="1152" t="s">
        <v>4</v>
      </c>
      <c r="G9" s="1163">
        <v>14</v>
      </c>
      <c r="H9" s="1151">
        <v>1</v>
      </c>
      <c r="I9" s="1152" t="s">
        <v>4</v>
      </c>
      <c r="J9" s="1163">
        <v>13</v>
      </c>
      <c r="K9" s="1151">
        <v>2</v>
      </c>
      <c r="L9" s="1152" t="s">
        <v>4</v>
      </c>
      <c r="M9" s="1163">
        <v>7</v>
      </c>
      <c r="N9" s="1151">
        <v>3</v>
      </c>
      <c r="O9" s="1152" t="s">
        <v>4</v>
      </c>
      <c r="P9" s="1163">
        <v>5</v>
      </c>
      <c r="Q9" s="1151">
        <v>8</v>
      </c>
      <c r="R9" s="1152" t="s">
        <v>4</v>
      </c>
      <c r="S9" s="1163">
        <v>9</v>
      </c>
      <c r="T9" s="1151">
        <v>1</v>
      </c>
      <c r="U9" s="1152" t="s">
        <v>4</v>
      </c>
      <c r="V9" s="1163">
        <v>6</v>
      </c>
      <c r="W9" s="1165"/>
      <c r="X9" s="1156"/>
      <c r="Y9" s="1157"/>
      <c r="Z9" s="1135">
        <f t="shared" si="0"/>
        <v>7</v>
      </c>
      <c r="AA9" s="1140"/>
      <c r="AB9" s="1140"/>
      <c r="AC9" s="1140">
        <v>7</v>
      </c>
      <c r="AD9" s="1136">
        <f t="shared" si="2"/>
        <v>21</v>
      </c>
      <c r="AE9" s="1134" t="s">
        <v>4</v>
      </c>
      <c r="AF9" s="1136">
        <f t="shared" si="3"/>
        <v>76</v>
      </c>
      <c r="AG9" s="1135">
        <f t="shared" si="1"/>
        <v>0</v>
      </c>
      <c r="AH9"/>
      <c r="AI9" s="1446">
        <v>8</v>
      </c>
    </row>
    <row r="10" spans="1:37" s="25" customFormat="1" ht="14.25">
      <c r="A10" s="24"/>
      <c r="Z10" s="1260">
        <f>SUM(Z2:Z9)/2</f>
        <v>28</v>
      </c>
      <c r="AA10" s="43"/>
      <c r="AB10" s="3"/>
      <c r="AC10" s="3"/>
      <c r="AD10" s="1172">
        <f>SUM(AD2:AD9)</f>
        <v>332</v>
      </c>
      <c r="AE10" s="44"/>
      <c r="AF10" s="44">
        <f>SUM(AF2:AF9)</f>
        <v>332</v>
      </c>
      <c r="AG10" s="44"/>
    </row>
    <row r="11" spans="1:37" ht="13.5" thickBot="1"/>
    <row r="12" spans="1:37" s="25" customFormat="1" ht="68.25" thickBot="1">
      <c r="A12" s="26" t="s">
        <v>1327</v>
      </c>
      <c r="B12" s="1571" t="s">
        <v>24</v>
      </c>
      <c r="C12" s="1572"/>
      <c r="D12" s="1573"/>
      <c r="E12" s="1571" t="s">
        <v>13</v>
      </c>
      <c r="F12" s="1572"/>
      <c r="G12" s="1573"/>
      <c r="H12" s="1571" t="s">
        <v>1329</v>
      </c>
      <c r="I12" s="1572"/>
      <c r="J12" s="1573"/>
      <c r="K12" s="1571" t="s">
        <v>1035</v>
      </c>
      <c r="L12" s="1572"/>
      <c r="M12" s="1573"/>
      <c r="N12" s="1571" t="s">
        <v>1369</v>
      </c>
      <c r="O12" s="1572"/>
      <c r="P12" s="1573"/>
      <c r="Q12" s="1571" t="s">
        <v>41</v>
      </c>
      <c r="R12" s="1572"/>
      <c r="S12" s="1573"/>
      <c r="T12" s="1571" t="s">
        <v>1324</v>
      </c>
      <c r="U12" s="1572"/>
      <c r="V12" s="1573"/>
      <c r="W12" s="1574" t="s">
        <v>15</v>
      </c>
      <c r="X12" s="1575"/>
      <c r="Y12" s="1576"/>
      <c r="Z12" s="27" t="s">
        <v>31</v>
      </c>
      <c r="AA12" s="27" t="s">
        <v>32</v>
      </c>
      <c r="AB12" s="27" t="s">
        <v>33</v>
      </c>
      <c r="AC12" s="28" t="s">
        <v>34</v>
      </c>
      <c r="AD12" s="1568" t="s">
        <v>35</v>
      </c>
      <c r="AE12" s="1569"/>
      <c r="AF12" s="1570"/>
      <c r="AG12" s="27" t="s">
        <v>36</v>
      </c>
      <c r="AH12" s="29"/>
      <c r="AI12" s="27" t="s">
        <v>37</v>
      </c>
    </row>
    <row r="13" spans="1:37" s="25" customFormat="1" ht="21" thickBot="1">
      <c r="A13" s="1353" t="s">
        <v>24</v>
      </c>
      <c r="B13" s="1167"/>
      <c r="C13" s="1167"/>
      <c r="D13" s="1168"/>
      <c r="E13" s="1173">
        <v>8</v>
      </c>
      <c r="F13" s="1174" t="s">
        <v>4</v>
      </c>
      <c r="G13" s="1175">
        <v>5</v>
      </c>
      <c r="H13" s="1173">
        <v>5</v>
      </c>
      <c r="I13" s="1174" t="s">
        <v>4</v>
      </c>
      <c r="J13" s="1175">
        <v>1</v>
      </c>
      <c r="K13" s="1173">
        <v>7</v>
      </c>
      <c r="L13" s="1174" t="s">
        <v>4</v>
      </c>
      <c r="M13" s="1175">
        <v>4</v>
      </c>
      <c r="N13" s="1173">
        <v>7</v>
      </c>
      <c r="O13" s="1174" t="s">
        <v>4</v>
      </c>
      <c r="P13" s="1175">
        <v>2</v>
      </c>
      <c r="Q13" s="1173">
        <v>7</v>
      </c>
      <c r="R13" s="1174" t="s">
        <v>4</v>
      </c>
      <c r="S13" s="1175">
        <v>2</v>
      </c>
      <c r="T13" s="1173">
        <v>9</v>
      </c>
      <c r="U13" s="1174" t="s">
        <v>4</v>
      </c>
      <c r="V13" s="1175">
        <v>3</v>
      </c>
      <c r="W13" s="1173">
        <v>6</v>
      </c>
      <c r="X13" s="1174" t="s">
        <v>4</v>
      </c>
      <c r="Y13" s="1175">
        <v>3</v>
      </c>
      <c r="Z13" s="1135">
        <f t="shared" ref="Z13:Z20" si="4">AA13+AB13+AC13</f>
        <v>7</v>
      </c>
      <c r="AA13" s="1139">
        <v>7</v>
      </c>
      <c r="AB13" s="1139"/>
      <c r="AC13" s="1139"/>
      <c r="AD13" s="1136">
        <f>B13+E13+H13+K13+N13+Q13+T13+W13</f>
        <v>49</v>
      </c>
      <c r="AE13" s="1134" t="s">
        <v>4</v>
      </c>
      <c r="AF13" s="1136">
        <f>D13+G13+J13+M13+P13+S13+V13+Y13</f>
        <v>20</v>
      </c>
      <c r="AG13" s="1135">
        <f t="shared" ref="AG13:AG20" si="5">AA13*2+AB13*1</f>
        <v>14</v>
      </c>
      <c r="AH13" s="30"/>
      <c r="AI13" s="1438">
        <v>1</v>
      </c>
    </row>
    <row r="14" spans="1:37" s="25" customFormat="1" ht="21" thickBot="1">
      <c r="A14" s="1353" t="s">
        <v>1136</v>
      </c>
      <c r="B14" s="1174">
        <v>5</v>
      </c>
      <c r="C14" s="1174" t="s">
        <v>4</v>
      </c>
      <c r="D14" s="1175">
        <v>8</v>
      </c>
      <c r="E14" s="1166"/>
      <c r="F14" s="1167"/>
      <c r="G14" s="1168"/>
      <c r="H14" s="1173">
        <v>3</v>
      </c>
      <c r="I14" s="1174" t="s">
        <v>4</v>
      </c>
      <c r="J14" s="1175">
        <v>8</v>
      </c>
      <c r="K14" s="1173">
        <v>10</v>
      </c>
      <c r="L14" s="1174" t="s">
        <v>4</v>
      </c>
      <c r="M14" s="1175">
        <v>3</v>
      </c>
      <c r="N14" s="1173">
        <v>11</v>
      </c>
      <c r="O14" s="1174" t="s">
        <v>4</v>
      </c>
      <c r="P14" s="1175">
        <v>2</v>
      </c>
      <c r="Q14" s="1173">
        <v>4</v>
      </c>
      <c r="R14" s="1174" t="s">
        <v>4</v>
      </c>
      <c r="S14" s="1175">
        <v>6</v>
      </c>
      <c r="T14" s="1173">
        <v>10</v>
      </c>
      <c r="U14" s="1174" t="s">
        <v>4</v>
      </c>
      <c r="V14" s="1175">
        <v>2</v>
      </c>
      <c r="W14" s="1173">
        <v>11</v>
      </c>
      <c r="X14" s="1174" t="s">
        <v>4</v>
      </c>
      <c r="Y14" s="1175">
        <v>7</v>
      </c>
      <c r="Z14" s="1135">
        <f t="shared" si="4"/>
        <v>7</v>
      </c>
      <c r="AA14" s="1140">
        <v>4</v>
      </c>
      <c r="AB14" s="1140"/>
      <c r="AC14" s="1140">
        <v>3</v>
      </c>
      <c r="AD14" s="1136">
        <f t="shared" ref="AD14:AD20" si="6">B14+E14+H14+K14+N14+Q14+T14+W14</f>
        <v>54</v>
      </c>
      <c r="AE14" s="1134" t="s">
        <v>4</v>
      </c>
      <c r="AF14" s="1136">
        <f t="shared" ref="AF14:AF20" si="7">D14+G14+J14+M14+P14+S14+V14+Y14</f>
        <v>36</v>
      </c>
      <c r="AG14" s="1135">
        <f t="shared" si="5"/>
        <v>8</v>
      </c>
      <c r="AH14"/>
      <c r="AI14" s="1445">
        <v>4</v>
      </c>
    </row>
    <row r="15" spans="1:37" s="25" customFormat="1" ht="21" thickBot="1">
      <c r="A15" s="1353" t="s">
        <v>94</v>
      </c>
      <c r="B15" s="1174">
        <v>1</v>
      </c>
      <c r="C15" s="1174" t="s">
        <v>4</v>
      </c>
      <c r="D15" s="1175">
        <v>5</v>
      </c>
      <c r="E15" s="1173">
        <v>8</v>
      </c>
      <c r="F15" s="1174" t="s">
        <v>4</v>
      </c>
      <c r="G15" s="1175">
        <v>3</v>
      </c>
      <c r="H15" s="1166"/>
      <c r="I15" s="1167"/>
      <c r="J15" s="1168"/>
      <c r="K15" s="1173">
        <v>6</v>
      </c>
      <c r="L15" s="1174" t="s">
        <v>4</v>
      </c>
      <c r="M15" s="1175">
        <v>2</v>
      </c>
      <c r="N15" s="1173">
        <v>4</v>
      </c>
      <c r="O15" s="1174" t="s">
        <v>4</v>
      </c>
      <c r="P15" s="1175">
        <v>3</v>
      </c>
      <c r="Q15" s="1173">
        <v>7</v>
      </c>
      <c r="R15" s="1174" t="s">
        <v>4</v>
      </c>
      <c r="S15" s="1175">
        <v>4</v>
      </c>
      <c r="T15" s="1173">
        <v>4</v>
      </c>
      <c r="U15" s="1174" t="s">
        <v>4</v>
      </c>
      <c r="V15" s="1175">
        <v>4</v>
      </c>
      <c r="W15" s="1173">
        <v>6</v>
      </c>
      <c r="X15" s="1174" t="s">
        <v>4</v>
      </c>
      <c r="Y15" s="1175">
        <v>2</v>
      </c>
      <c r="Z15" s="1135">
        <f t="shared" si="4"/>
        <v>7</v>
      </c>
      <c r="AA15" s="1140">
        <v>5</v>
      </c>
      <c r="AB15" s="1140">
        <v>1</v>
      </c>
      <c r="AC15" s="1140">
        <v>1</v>
      </c>
      <c r="AD15" s="1136">
        <f t="shared" si="6"/>
        <v>36</v>
      </c>
      <c r="AE15" s="1134" t="s">
        <v>4</v>
      </c>
      <c r="AF15" s="1136">
        <f t="shared" si="7"/>
        <v>23</v>
      </c>
      <c r="AG15" s="1135">
        <f t="shared" si="5"/>
        <v>11</v>
      </c>
      <c r="AH15"/>
      <c r="AI15" s="1439">
        <v>2</v>
      </c>
    </row>
    <row r="16" spans="1:37" s="25" customFormat="1" ht="21" thickBot="1">
      <c r="A16" s="1354" t="s">
        <v>1035</v>
      </c>
      <c r="B16" s="1174">
        <v>4</v>
      </c>
      <c r="C16" s="1174" t="s">
        <v>4</v>
      </c>
      <c r="D16" s="1175">
        <v>7</v>
      </c>
      <c r="E16" s="1173">
        <v>3</v>
      </c>
      <c r="F16" s="1174" t="s">
        <v>4</v>
      </c>
      <c r="G16" s="1175">
        <v>10</v>
      </c>
      <c r="H16" s="1173">
        <v>2</v>
      </c>
      <c r="I16" s="1174" t="s">
        <v>4</v>
      </c>
      <c r="J16" s="1175">
        <v>6</v>
      </c>
      <c r="K16" s="1166"/>
      <c r="L16" s="1167"/>
      <c r="M16" s="1168"/>
      <c r="N16" s="1173">
        <v>7</v>
      </c>
      <c r="O16" s="1174" t="s">
        <v>4</v>
      </c>
      <c r="P16" s="1175">
        <v>4</v>
      </c>
      <c r="Q16" s="1173">
        <v>3</v>
      </c>
      <c r="R16" s="1174" t="s">
        <v>4</v>
      </c>
      <c r="S16" s="1175">
        <v>7</v>
      </c>
      <c r="T16" s="1173">
        <v>6</v>
      </c>
      <c r="U16" s="1174" t="s">
        <v>4</v>
      </c>
      <c r="V16" s="1175">
        <v>2</v>
      </c>
      <c r="W16" s="1173">
        <v>9</v>
      </c>
      <c r="X16" s="1174" t="s">
        <v>4</v>
      </c>
      <c r="Y16" s="1175">
        <v>4</v>
      </c>
      <c r="Z16" s="1135">
        <f t="shared" si="4"/>
        <v>7</v>
      </c>
      <c r="AA16" s="1140">
        <v>3</v>
      </c>
      <c r="AB16" s="1140"/>
      <c r="AC16" s="1140">
        <v>4</v>
      </c>
      <c r="AD16" s="1136">
        <f t="shared" si="6"/>
        <v>34</v>
      </c>
      <c r="AE16" s="1134" t="s">
        <v>4</v>
      </c>
      <c r="AF16" s="1136">
        <f t="shared" si="7"/>
        <v>40</v>
      </c>
      <c r="AG16" s="1135">
        <f t="shared" si="5"/>
        <v>6</v>
      </c>
      <c r="AH16"/>
      <c r="AI16" s="1447">
        <v>5</v>
      </c>
    </row>
    <row r="17" spans="1:39" s="25" customFormat="1" ht="21" thickBot="1">
      <c r="A17" s="1355" t="s">
        <v>9</v>
      </c>
      <c r="B17" s="1174">
        <v>2</v>
      </c>
      <c r="C17" s="1174" t="s">
        <v>4</v>
      </c>
      <c r="D17" s="1175">
        <v>7</v>
      </c>
      <c r="E17" s="1173">
        <v>2</v>
      </c>
      <c r="F17" s="1174" t="s">
        <v>4</v>
      </c>
      <c r="G17" s="1175">
        <v>11</v>
      </c>
      <c r="H17" s="1173">
        <v>3</v>
      </c>
      <c r="I17" s="1174" t="s">
        <v>4</v>
      </c>
      <c r="J17" s="1175">
        <v>4</v>
      </c>
      <c r="K17" s="1173">
        <v>4</v>
      </c>
      <c r="L17" s="1174" t="s">
        <v>4</v>
      </c>
      <c r="M17" s="1175">
        <v>7</v>
      </c>
      <c r="N17" s="1166"/>
      <c r="O17" s="1167"/>
      <c r="P17" s="1168"/>
      <c r="Q17" s="1173">
        <v>2</v>
      </c>
      <c r="R17" s="1174" t="s">
        <v>4</v>
      </c>
      <c r="S17" s="1175">
        <v>12</v>
      </c>
      <c r="T17" s="1173">
        <v>1</v>
      </c>
      <c r="U17" s="1174" t="s">
        <v>4</v>
      </c>
      <c r="V17" s="1175">
        <v>4</v>
      </c>
      <c r="W17" s="1173">
        <v>6</v>
      </c>
      <c r="X17" s="1174" t="s">
        <v>4</v>
      </c>
      <c r="Y17" s="1175">
        <v>2</v>
      </c>
      <c r="Z17" s="1135">
        <f t="shared" si="4"/>
        <v>7</v>
      </c>
      <c r="AA17" s="1140">
        <v>1</v>
      </c>
      <c r="AB17" s="1140"/>
      <c r="AC17" s="1140">
        <v>6</v>
      </c>
      <c r="AD17" s="1136">
        <f t="shared" si="6"/>
        <v>20</v>
      </c>
      <c r="AE17" s="1134" t="s">
        <v>4</v>
      </c>
      <c r="AF17" s="1136">
        <f t="shared" si="7"/>
        <v>47</v>
      </c>
      <c r="AG17" s="1135">
        <f t="shared" si="5"/>
        <v>2</v>
      </c>
      <c r="AH17"/>
      <c r="AI17" s="1448">
        <v>7</v>
      </c>
    </row>
    <row r="18" spans="1:39" s="25" customFormat="1" ht="21" thickBot="1">
      <c r="A18" s="1354" t="s">
        <v>41</v>
      </c>
      <c r="B18" s="1174">
        <v>2</v>
      </c>
      <c r="C18" s="1174" t="s">
        <v>4</v>
      </c>
      <c r="D18" s="1175">
        <v>7</v>
      </c>
      <c r="E18" s="1173">
        <v>6</v>
      </c>
      <c r="F18" s="1174" t="s">
        <v>4</v>
      </c>
      <c r="G18" s="1175">
        <v>4</v>
      </c>
      <c r="H18" s="1173">
        <v>4</v>
      </c>
      <c r="I18" s="1174" t="s">
        <v>4</v>
      </c>
      <c r="J18" s="1175">
        <v>7</v>
      </c>
      <c r="K18" s="1173">
        <v>7</v>
      </c>
      <c r="L18" s="1174" t="s">
        <v>4</v>
      </c>
      <c r="M18" s="1175">
        <v>3</v>
      </c>
      <c r="N18" s="1173">
        <v>12</v>
      </c>
      <c r="O18" s="1174" t="s">
        <v>4</v>
      </c>
      <c r="P18" s="1175">
        <v>2</v>
      </c>
      <c r="Q18" s="1166"/>
      <c r="R18" s="1167"/>
      <c r="S18" s="1168"/>
      <c r="T18" s="1173">
        <v>9</v>
      </c>
      <c r="U18" s="1174" t="s">
        <v>4</v>
      </c>
      <c r="V18" s="1175">
        <v>7</v>
      </c>
      <c r="W18" s="1176">
        <v>8</v>
      </c>
      <c r="X18" s="1174" t="s">
        <v>4</v>
      </c>
      <c r="Y18" s="1177">
        <v>4</v>
      </c>
      <c r="Z18" s="1135">
        <f t="shared" si="4"/>
        <v>7</v>
      </c>
      <c r="AA18" s="1140">
        <v>5</v>
      </c>
      <c r="AB18" s="1140"/>
      <c r="AC18" s="1140">
        <v>2</v>
      </c>
      <c r="AD18" s="1136">
        <f t="shared" si="6"/>
        <v>48</v>
      </c>
      <c r="AE18" s="1134" t="s">
        <v>4</v>
      </c>
      <c r="AF18" s="1136">
        <f t="shared" si="7"/>
        <v>34</v>
      </c>
      <c r="AG18" s="1135">
        <f t="shared" si="5"/>
        <v>10</v>
      </c>
      <c r="AH18"/>
      <c r="AI18" s="1445">
        <v>3</v>
      </c>
    </row>
    <row r="19" spans="1:39" s="25" customFormat="1" ht="21" thickBot="1">
      <c r="A19" s="1355" t="s">
        <v>194</v>
      </c>
      <c r="B19" s="1174">
        <v>3</v>
      </c>
      <c r="C19" s="1174" t="s">
        <v>4</v>
      </c>
      <c r="D19" s="1175">
        <v>9</v>
      </c>
      <c r="E19" s="1173">
        <v>2</v>
      </c>
      <c r="F19" s="1174" t="s">
        <v>4</v>
      </c>
      <c r="G19" s="1175">
        <v>10</v>
      </c>
      <c r="H19" s="1173">
        <v>4</v>
      </c>
      <c r="I19" s="1174" t="s">
        <v>4</v>
      </c>
      <c r="J19" s="1175">
        <v>4</v>
      </c>
      <c r="K19" s="1173">
        <v>2</v>
      </c>
      <c r="L19" s="1174" t="s">
        <v>4</v>
      </c>
      <c r="M19" s="1175">
        <v>6</v>
      </c>
      <c r="N19" s="1173">
        <v>4</v>
      </c>
      <c r="O19" s="1174" t="s">
        <v>4</v>
      </c>
      <c r="P19" s="1175">
        <v>1</v>
      </c>
      <c r="Q19" s="1173">
        <v>7</v>
      </c>
      <c r="R19" s="1174" t="s">
        <v>4</v>
      </c>
      <c r="S19" s="1175">
        <v>9</v>
      </c>
      <c r="T19" s="1166"/>
      <c r="U19" s="1167"/>
      <c r="V19" s="1168"/>
      <c r="W19" s="1176">
        <v>2</v>
      </c>
      <c r="X19" s="1174" t="s">
        <v>4</v>
      </c>
      <c r="Y19" s="1177">
        <v>6</v>
      </c>
      <c r="Z19" s="1135">
        <f t="shared" si="4"/>
        <v>7</v>
      </c>
      <c r="AA19" s="1140">
        <v>1</v>
      </c>
      <c r="AB19" s="1140">
        <v>1</v>
      </c>
      <c r="AC19" s="1140">
        <v>5</v>
      </c>
      <c r="AD19" s="1136">
        <f t="shared" si="6"/>
        <v>24</v>
      </c>
      <c r="AE19" s="1134" t="s">
        <v>4</v>
      </c>
      <c r="AF19" s="1136">
        <f t="shared" si="7"/>
        <v>45</v>
      </c>
      <c r="AG19" s="1135">
        <f t="shared" si="5"/>
        <v>3</v>
      </c>
      <c r="AH19"/>
      <c r="AI19" s="1447">
        <v>6</v>
      </c>
    </row>
    <row r="20" spans="1:39" s="25" customFormat="1" ht="21" thickBot="1">
      <c r="A20" s="1354" t="s">
        <v>1140</v>
      </c>
      <c r="B20" s="1152">
        <v>3</v>
      </c>
      <c r="C20" s="1152" t="s">
        <v>4</v>
      </c>
      <c r="D20" s="1163">
        <v>6</v>
      </c>
      <c r="E20" s="1151">
        <v>7</v>
      </c>
      <c r="F20" s="1152" t="s">
        <v>4</v>
      </c>
      <c r="G20" s="1163">
        <v>11</v>
      </c>
      <c r="H20" s="1151">
        <v>2</v>
      </c>
      <c r="I20" s="1152" t="s">
        <v>4</v>
      </c>
      <c r="J20" s="1163">
        <v>6</v>
      </c>
      <c r="K20" s="1151">
        <v>4</v>
      </c>
      <c r="L20" s="1152" t="s">
        <v>4</v>
      </c>
      <c r="M20" s="1163">
        <v>9</v>
      </c>
      <c r="N20" s="1151">
        <v>2</v>
      </c>
      <c r="O20" s="1152" t="s">
        <v>4</v>
      </c>
      <c r="P20" s="1163">
        <v>6</v>
      </c>
      <c r="Q20" s="1151">
        <v>4</v>
      </c>
      <c r="R20" s="1152" t="s">
        <v>4</v>
      </c>
      <c r="S20" s="1163">
        <v>8</v>
      </c>
      <c r="T20" s="1151">
        <v>6</v>
      </c>
      <c r="U20" s="1152" t="s">
        <v>4</v>
      </c>
      <c r="V20" s="1163">
        <v>2</v>
      </c>
      <c r="W20" s="1165"/>
      <c r="X20" s="1156"/>
      <c r="Y20" s="1157"/>
      <c r="Z20" s="1135">
        <f t="shared" si="4"/>
        <v>7</v>
      </c>
      <c r="AA20" s="1140">
        <v>1</v>
      </c>
      <c r="AB20" s="1140"/>
      <c r="AC20" s="1140">
        <v>6</v>
      </c>
      <c r="AD20" s="1136">
        <f t="shared" si="6"/>
        <v>28</v>
      </c>
      <c r="AE20" s="1134" t="s">
        <v>4</v>
      </c>
      <c r="AF20" s="1136">
        <f t="shared" si="7"/>
        <v>48</v>
      </c>
      <c r="AG20" s="1135">
        <f t="shared" si="5"/>
        <v>2</v>
      </c>
      <c r="AH20"/>
      <c r="AI20" s="1446">
        <v>8</v>
      </c>
    </row>
    <row r="21" spans="1:39" s="25" customFormat="1" ht="14.25">
      <c r="A21" s="24"/>
      <c r="Z21" s="1260">
        <f>SUM(Z13:Z20)/2</f>
        <v>28</v>
      </c>
      <c r="AA21" s="43"/>
      <c r="AB21" s="3"/>
      <c r="AC21" s="3"/>
      <c r="AD21" s="1172">
        <f>SUM(AD13:AD20)</f>
        <v>293</v>
      </c>
      <c r="AE21" s="44"/>
      <c r="AF21" s="44">
        <f>SUM(AF13:AF20)</f>
        <v>293</v>
      </c>
      <c r="AG21" s="44"/>
    </row>
    <row r="22" spans="1:39" ht="13.5" thickBot="1"/>
    <row r="23" spans="1:39" s="25" customFormat="1" ht="68.25" thickBot="1">
      <c r="A23" s="26" t="s">
        <v>1</v>
      </c>
      <c r="B23" s="1571" t="s">
        <v>1148</v>
      </c>
      <c r="C23" s="1572"/>
      <c r="D23" s="1573"/>
      <c r="E23" s="1571" t="s">
        <v>1149</v>
      </c>
      <c r="F23" s="1572"/>
      <c r="G23" s="1573"/>
      <c r="H23" s="1571" t="s">
        <v>168</v>
      </c>
      <c r="I23" s="1572"/>
      <c r="J23" s="1573"/>
      <c r="K23" s="1571" t="s">
        <v>8</v>
      </c>
      <c r="L23" s="1572"/>
      <c r="M23" s="1573"/>
      <c r="N23" s="1571" t="s">
        <v>20</v>
      </c>
      <c r="O23" s="1572"/>
      <c r="P23" s="1573"/>
      <c r="Q23" s="1571" t="s">
        <v>23</v>
      </c>
      <c r="R23" s="1572"/>
      <c r="S23" s="1573"/>
      <c r="T23" s="1571" t="s">
        <v>22</v>
      </c>
      <c r="U23" s="1572"/>
      <c r="V23" s="1573"/>
      <c r="W23" s="1574" t="s">
        <v>12</v>
      </c>
      <c r="X23" s="1575"/>
      <c r="Y23" s="1576"/>
      <c r="Z23" s="27" t="s">
        <v>31</v>
      </c>
      <c r="AA23" s="27" t="s">
        <v>32</v>
      </c>
      <c r="AB23" s="27" t="s">
        <v>33</v>
      </c>
      <c r="AC23" s="28" t="s">
        <v>34</v>
      </c>
      <c r="AD23" s="1568" t="s">
        <v>35</v>
      </c>
      <c r="AE23" s="1569"/>
      <c r="AF23" s="1570"/>
      <c r="AG23" s="27" t="s">
        <v>36</v>
      </c>
      <c r="AH23" s="29"/>
      <c r="AI23" s="27" t="s">
        <v>37</v>
      </c>
    </row>
    <row r="24" spans="1:39" s="25" customFormat="1" ht="21" thickBot="1">
      <c r="A24" s="1358" t="s">
        <v>1143</v>
      </c>
      <c r="B24" s="1167"/>
      <c r="C24" s="1167"/>
      <c r="D24" s="1168"/>
      <c r="E24" s="1173">
        <v>8</v>
      </c>
      <c r="F24" s="1174" t="s">
        <v>4</v>
      </c>
      <c r="G24" s="1175">
        <v>3</v>
      </c>
      <c r="H24" s="1173">
        <v>2</v>
      </c>
      <c r="I24" s="1174" t="s">
        <v>4</v>
      </c>
      <c r="J24" s="1175">
        <v>5</v>
      </c>
      <c r="K24" s="1173">
        <v>6</v>
      </c>
      <c r="L24" s="1174" t="s">
        <v>4</v>
      </c>
      <c r="M24" s="1175">
        <v>0</v>
      </c>
      <c r="N24" s="1173">
        <v>1</v>
      </c>
      <c r="O24" s="1174" t="s">
        <v>4</v>
      </c>
      <c r="P24" s="1175">
        <v>3</v>
      </c>
      <c r="Q24" s="1173">
        <v>2</v>
      </c>
      <c r="R24" s="1174" t="s">
        <v>4</v>
      </c>
      <c r="S24" s="1175">
        <v>6</v>
      </c>
      <c r="T24" s="1173">
        <v>1</v>
      </c>
      <c r="U24" s="1174" t="s">
        <v>4</v>
      </c>
      <c r="V24" s="1175">
        <v>0</v>
      </c>
      <c r="W24" s="1173">
        <v>6</v>
      </c>
      <c r="X24" s="1174" t="s">
        <v>4</v>
      </c>
      <c r="Y24" s="1175">
        <v>2</v>
      </c>
      <c r="Z24" s="1135">
        <f t="shared" ref="Z24:Z31" si="8">AA24+AB24+AC24</f>
        <v>7</v>
      </c>
      <c r="AA24" s="1139">
        <v>4</v>
      </c>
      <c r="AB24" s="1139"/>
      <c r="AC24" s="1139">
        <v>3</v>
      </c>
      <c r="AD24" s="1136">
        <f>B24+E24+H24+K24+N24+Q24+T24+W24</f>
        <v>26</v>
      </c>
      <c r="AE24" s="1134" t="s">
        <v>4</v>
      </c>
      <c r="AF24" s="1136">
        <f>D24+G24+J24+M24+P24+S24+V24+Y24</f>
        <v>19</v>
      </c>
      <c r="AG24" s="1135">
        <f t="shared" ref="AG24:AG31" si="9">AA24*2+AB24*1</f>
        <v>8</v>
      </c>
      <c r="AH24" s="30"/>
      <c r="AI24" s="1449">
        <v>4</v>
      </c>
    </row>
    <row r="25" spans="1:39" s="25" customFormat="1" ht="21" thickBot="1">
      <c r="A25" s="1358" t="s">
        <v>1040</v>
      </c>
      <c r="B25" s="1174">
        <v>3</v>
      </c>
      <c r="C25" s="1174" t="s">
        <v>4</v>
      </c>
      <c r="D25" s="1175">
        <v>8</v>
      </c>
      <c r="E25" s="1166"/>
      <c r="F25" s="1167"/>
      <c r="G25" s="1168"/>
      <c r="H25" s="1173">
        <v>3</v>
      </c>
      <c r="I25" s="1174" t="s">
        <v>4</v>
      </c>
      <c r="J25" s="1175">
        <v>1</v>
      </c>
      <c r="K25" s="1173">
        <v>1</v>
      </c>
      <c r="L25" s="1174" t="s">
        <v>4</v>
      </c>
      <c r="M25" s="1175">
        <v>7</v>
      </c>
      <c r="N25" s="1173">
        <v>13</v>
      </c>
      <c r="O25" s="1174" t="s">
        <v>4</v>
      </c>
      <c r="P25" s="1175">
        <v>3</v>
      </c>
      <c r="Q25" s="1173">
        <v>4</v>
      </c>
      <c r="R25" s="1174" t="s">
        <v>4</v>
      </c>
      <c r="S25" s="1175">
        <v>4</v>
      </c>
      <c r="T25" s="1173">
        <v>7</v>
      </c>
      <c r="U25" s="1174" t="s">
        <v>4</v>
      </c>
      <c r="V25" s="1175">
        <v>1</v>
      </c>
      <c r="W25" s="1173">
        <v>2</v>
      </c>
      <c r="X25" s="1174" t="s">
        <v>4</v>
      </c>
      <c r="Y25" s="1175">
        <v>0</v>
      </c>
      <c r="Z25" s="1135">
        <f t="shared" si="8"/>
        <v>7</v>
      </c>
      <c r="AA25" s="1140">
        <v>4</v>
      </c>
      <c r="AB25" s="1140">
        <v>1</v>
      </c>
      <c r="AC25" s="1140">
        <v>2</v>
      </c>
      <c r="AD25" s="1136">
        <f t="shared" ref="AD25:AD31" si="10">B25+E25+H25+K25+N25+Q25+T25+W25</f>
        <v>33</v>
      </c>
      <c r="AE25" s="1134" t="s">
        <v>4</v>
      </c>
      <c r="AF25" s="1136">
        <f t="shared" ref="AF25:AF31" si="11">D25+G25+J25+M25+P25+S25+V25+Y25</f>
        <v>24</v>
      </c>
      <c r="AG25" s="1135">
        <f t="shared" si="9"/>
        <v>9</v>
      </c>
      <c r="AH25"/>
      <c r="AI25" s="1446">
        <v>3</v>
      </c>
    </row>
    <row r="26" spans="1:39" s="25" customFormat="1" ht="21" thickBot="1">
      <c r="A26" s="1359" t="s">
        <v>168</v>
      </c>
      <c r="B26" s="1174">
        <v>5</v>
      </c>
      <c r="C26" s="1174" t="s">
        <v>4</v>
      </c>
      <c r="D26" s="1175">
        <v>2</v>
      </c>
      <c r="E26" s="1173">
        <v>1</v>
      </c>
      <c r="F26" s="1174" t="s">
        <v>4</v>
      </c>
      <c r="G26" s="1175">
        <v>3</v>
      </c>
      <c r="H26" s="1166"/>
      <c r="I26" s="1167"/>
      <c r="J26" s="1168"/>
      <c r="K26" s="1173">
        <v>7</v>
      </c>
      <c r="L26" s="1174" t="s">
        <v>4</v>
      </c>
      <c r="M26" s="1175">
        <v>4</v>
      </c>
      <c r="N26" s="1173">
        <v>5</v>
      </c>
      <c r="O26" s="1174" t="s">
        <v>4</v>
      </c>
      <c r="P26" s="1175">
        <v>3</v>
      </c>
      <c r="Q26" s="1173">
        <v>0</v>
      </c>
      <c r="R26" s="1174" t="s">
        <v>4</v>
      </c>
      <c r="S26" s="1175">
        <v>1</v>
      </c>
      <c r="T26" s="1173">
        <v>5</v>
      </c>
      <c r="U26" s="1174" t="s">
        <v>4</v>
      </c>
      <c r="V26" s="1175">
        <v>0</v>
      </c>
      <c r="W26" s="1173">
        <v>2</v>
      </c>
      <c r="X26" s="1174" t="s">
        <v>4</v>
      </c>
      <c r="Y26" s="1175">
        <v>1</v>
      </c>
      <c r="Z26" s="1135">
        <f t="shared" si="8"/>
        <v>7</v>
      </c>
      <c r="AA26" s="1140">
        <v>5</v>
      </c>
      <c r="AB26" s="1140"/>
      <c r="AC26" s="1140">
        <v>2</v>
      </c>
      <c r="AD26" s="1136">
        <f t="shared" si="10"/>
        <v>25</v>
      </c>
      <c r="AE26" s="1134" t="s">
        <v>4</v>
      </c>
      <c r="AF26" s="1136">
        <f t="shared" si="11"/>
        <v>14</v>
      </c>
      <c r="AG26" s="1135">
        <f t="shared" si="9"/>
        <v>10</v>
      </c>
      <c r="AH26"/>
      <c r="AI26" s="1448">
        <v>2</v>
      </c>
    </row>
    <row r="27" spans="1:39" s="25" customFormat="1" ht="21" thickBot="1">
      <c r="A27" s="1186" t="s">
        <v>1141</v>
      </c>
      <c r="B27" s="1174">
        <v>0</v>
      </c>
      <c r="C27" s="1174" t="s">
        <v>4</v>
      </c>
      <c r="D27" s="1175">
        <v>6</v>
      </c>
      <c r="E27" s="1173">
        <v>7</v>
      </c>
      <c r="F27" s="1174" t="s">
        <v>4</v>
      </c>
      <c r="G27" s="1175">
        <v>1</v>
      </c>
      <c r="H27" s="1173">
        <v>4</v>
      </c>
      <c r="I27" s="1174" t="s">
        <v>4</v>
      </c>
      <c r="J27" s="1175">
        <v>7</v>
      </c>
      <c r="K27" s="1166"/>
      <c r="L27" s="1167"/>
      <c r="M27" s="1168"/>
      <c r="N27" s="1173">
        <v>7</v>
      </c>
      <c r="O27" s="1174" t="s">
        <v>4</v>
      </c>
      <c r="P27" s="1175">
        <v>4</v>
      </c>
      <c r="Q27" s="1173">
        <v>2</v>
      </c>
      <c r="R27" s="1174" t="s">
        <v>4</v>
      </c>
      <c r="S27" s="1175">
        <v>6</v>
      </c>
      <c r="T27" s="1173">
        <v>6</v>
      </c>
      <c r="U27" s="1174" t="s">
        <v>4</v>
      </c>
      <c r="V27" s="1175">
        <v>2</v>
      </c>
      <c r="W27" s="1173">
        <v>0</v>
      </c>
      <c r="X27" s="1174" t="s">
        <v>4</v>
      </c>
      <c r="Y27" s="1175">
        <v>5</v>
      </c>
      <c r="Z27" s="1135">
        <f t="shared" si="8"/>
        <v>7</v>
      </c>
      <c r="AA27" s="1140">
        <v>3</v>
      </c>
      <c r="AB27" s="1140"/>
      <c r="AC27" s="1140">
        <v>4</v>
      </c>
      <c r="AD27" s="1136">
        <f t="shared" si="10"/>
        <v>26</v>
      </c>
      <c r="AE27" s="1134" t="s">
        <v>4</v>
      </c>
      <c r="AF27" s="1136">
        <f t="shared" si="11"/>
        <v>31</v>
      </c>
      <c r="AG27" s="1135">
        <f t="shared" si="9"/>
        <v>6</v>
      </c>
      <c r="AH27"/>
      <c r="AI27" s="1444">
        <v>6</v>
      </c>
      <c r="AK27" s="1577"/>
      <c r="AL27" s="1577"/>
      <c r="AM27" s="1577"/>
    </row>
    <row r="28" spans="1:39" s="25" customFormat="1" ht="21" thickBot="1">
      <c r="A28" s="1186" t="s">
        <v>20</v>
      </c>
      <c r="B28" s="1174">
        <v>3</v>
      </c>
      <c r="C28" s="1174" t="s">
        <v>4</v>
      </c>
      <c r="D28" s="1175">
        <v>1</v>
      </c>
      <c r="E28" s="1173">
        <v>3</v>
      </c>
      <c r="F28" s="1174" t="s">
        <v>4</v>
      </c>
      <c r="G28" s="1175">
        <v>13</v>
      </c>
      <c r="H28" s="1173">
        <v>3</v>
      </c>
      <c r="I28" s="1174" t="s">
        <v>4</v>
      </c>
      <c r="J28" s="1175">
        <v>5</v>
      </c>
      <c r="K28" s="1173">
        <v>4</v>
      </c>
      <c r="L28" s="1174" t="s">
        <v>4</v>
      </c>
      <c r="M28" s="1175">
        <v>7</v>
      </c>
      <c r="N28" s="1166"/>
      <c r="O28" s="1167"/>
      <c r="P28" s="1168"/>
      <c r="Q28" s="1173">
        <v>2</v>
      </c>
      <c r="R28" s="1174" t="s">
        <v>4</v>
      </c>
      <c r="S28" s="1175">
        <v>3</v>
      </c>
      <c r="T28" s="1173">
        <v>9</v>
      </c>
      <c r="U28" s="1174" t="s">
        <v>4</v>
      </c>
      <c r="V28" s="1175">
        <v>2</v>
      </c>
      <c r="W28" s="1173">
        <v>4</v>
      </c>
      <c r="X28" s="1174" t="s">
        <v>4</v>
      </c>
      <c r="Y28" s="1175">
        <v>8</v>
      </c>
      <c r="Z28" s="1135">
        <f t="shared" si="8"/>
        <v>7</v>
      </c>
      <c r="AA28" s="1140">
        <v>2</v>
      </c>
      <c r="AB28" s="1140"/>
      <c r="AC28" s="1140">
        <v>5</v>
      </c>
      <c r="AD28" s="1136">
        <f t="shared" si="10"/>
        <v>28</v>
      </c>
      <c r="AE28" s="1134" t="s">
        <v>4</v>
      </c>
      <c r="AF28" s="1136">
        <f t="shared" si="11"/>
        <v>39</v>
      </c>
      <c r="AG28" s="1135">
        <f t="shared" si="9"/>
        <v>4</v>
      </c>
      <c r="AH28"/>
      <c r="AI28" s="1437">
        <v>7</v>
      </c>
    </row>
    <row r="29" spans="1:39" s="25" customFormat="1" ht="21" thickBot="1">
      <c r="A29" s="1359" t="s">
        <v>1414</v>
      </c>
      <c r="B29" s="1174">
        <v>6</v>
      </c>
      <c r="C29" s="1174" t="s">
        <v>4</v>
      </c>
      <c r="D29" s="1175">
        <v>2</v>
      </c>
      <c r="E29" s="1173">
        <v>4</v>
      </c>
      <c r="F29" s="1174" t="s">
        <v>4</v>
      </c>
      <c r="G29" s="1175">
        <v>4</v>
      </c>
      <c r="H29" s="1173">
        <v>1</v>
      </c>
      <c r="I29" s="1174" t="s">
        <v>4</v>
      </c>
      <c r="J29" s="1175">
        <v>0</v>
      </c>
      <c r="K29" s="1173">
        <v>6</v>
      </c>
      <c r="L29" s="1174" t="s">
        <v>4</v>
      </c>
      <c r="M29" s="1175">
        <v>2</v>
      </c>
      <c r="N29" s="1173">
        <v>3</v>
      </c>
      <c r="O29" s="1174" t="s">
        <v>4</v>
      </c>
      <c r="P29" s="1175">
        <v>2</v>
      </c>
      <c r="Q29" s="1166"/>
      <c r="R29" s="1167"/>
      <c r="S29" s="1168"/>
      <c r="T29" s="1173">
        <v>10</v>
      </c>
      <c r="U29" s="1174" t="s">
        <v>4</v>
      </c>
      <c r="V29" s="1175">
        <v>2</v>
      </c>
      <c r="W29" s="1176">
        <v>3</v>
      </c>
      <c r="X29" s="1174" t="s">
        <v>4</v>
      </c>
      <c r="Y29" s="1177">
        <v>5</v>
      </c>
      <c r="Z29" s="1135">
        <f t="shared" si="8"/>
        <v>7</v>
      </c>
      <c r="AA29" s="1140">
        <v>5</v>
      </c>
      <c r="AB29" s="1140">
        <v>1</v>
      </c>
      <c r="AC29" s="1140">
        <v>1</v>
      </c>
      <c r="AD29" s="1136">
        <f t="shared" si="10"/>
        <v>33</v>
      </c>
      <c r="AE29" s="1134" t="s">
        <v>4</v>
      </c>
      <c r="AF29" s="1136">
        <f t="shared" si="11"/>
        <v>17</v>
      </c>
      <c r="AG29" s="1135">
        <f t="shared" si="9"/>
        <v>11</v>
      </c>
      <c r="AH29"/>
      <c r="AI29" s="1448">
        <v>1</v>
      </c>
    </row>
    <row r="30" spans="1:39" s="25" customFormat="1" ht="21" thickBot="1">
      <c r="A30" s="1358" t="s">
        <v>22</v>
      </c>
      <c r="B30" s="1174">
        <v>0</v>
      </c>
      <c r="C30" s="1174" t="s">
        <v>4</v>
      </c>
      <c r="D30" s="1175">
        <v>1</v>
      </c>
      <c r="E30" s="1173">
        <v>1</v>
      </c>
      <c r="F30" s="1174" t="s">
        <v>4</v>
      </c>
      <c r="G30" s="1175">
        <v>7</v>
      </c>
      <c r="H30" s="1173">
        <v>0</v>
      </c>
      <c r="I30" s="1174" t="s">
        <v>4</v>
      </c>
      <c r="J30" s="1175">
        <v>5</v>
      </c>
      <c r="K30" s="1173">
        <v>2</v>
      </c>
      <c r="L30" s="1174" t="s">
        <v>4</v>
      </c>
      <c r="M30" s="1175">
        <v>6</v>
      </c>
      <c r="N30" s="1173">
        <v>2</v>
      </c>
      <c r="O30" s="1174" t="s">
        <v>4</v>
      </c>
      <c r="P30" s="1175">
        <v>9</v>
      </c>
      <c r="Q30" s="1173">
        <v>2</v>
      </c>
      <c r="R30" s="1174" t="s">
        <v>4</v>
      </c>
      <c r="S30" s="1175">
        <v>10</v>
      </c>
      <c r="T30" s="1166"/>
      <c r="U30" s="1167"/>
      <c r="V30" s="1168"/>
      <c r="W30" s="1176">
        <v>3</v>
      </c>
      <c r="X30" s="1174" t="s">
        <v>4</v>
      </c>
      <c r="Y30" s="1177">
        <v>5</v>
      </c>
      <c r="Z30" s="1135">
        <f t="shared" si="8"/>
        <v>7</v>
      </c>
      <c r="AA30" s="1140"/>
      <c r="AB30" s="1140"/>
      <c r="AC30" s="1140">
        <v>7</v>
      </c>
      <c r="AD30" s="1136">
        <f t="shared" si="10"/>
        <v>10</v>
      </c>
      <c r="AE30" s="1134" t="s">
        <v>4</v>
      </c>
      <c r="AF30" s="1136">
        <f t="shared" si="11"/>
        <v>43</v>
      </c>
      <c r="AG30" s="1135">
        <f t="shared" si="9"/>
        <v>0</v>
      </c>
      <c r="AH30"/>
      <c r="AI30" s="1437">
        <v>8</v>
      </c>
    </row>
    <row r="31" spans="1:39" s="25" customFormat="1" ht="21" thickBot="1">
      <c r="A31" s="1358" t="s">
        <v>12</v>
      </c>
      <c r="B31" s="1152">
        <v>2</v>
      </c>
      <c r="C31" s="1152" t="s">
        <v>4</v>
      </c>
      <c r="D31" s="1163">
        <v>6</v>
      </c>
      <c r="E31" s="1151">
        <v>0</v>
      </c>
      <c r="F31" s="1152" t="s">
        <v>4</v>
      </c>
      <c r="G31" s="1163">
        <v>2</v>
      </c>
      <c r="H31" s="1151">
        <v>1</v>
      </c>
      <c r="I31" s="1152" t="s">
        <v>4</v>
      </c>
      <c r="J31" s="1163">
        <v>2</v>
      </c>
      <c r="K31" s="1151">
        <v>5</v>
      </c>
      <c r="L31" s="1152" t="s">
        <v>4</v>
      </c>
      <c r="M31" s="1163">
        <v>0</v>
      </c>
      <c r="N31" s="1151">
        <v>8</v>
      </c>
      <c r="O31" s="1152" t="s">
        <v>4</v>
      </c>
      <c r="P31" s="1163">
        <v>4</v>
      </c>
      <c r="Q31" s="1151">
        <v>5</v>
      </c>
      <c r="R31" s="1152" t="s">
        <v>4</v>
      </c>
      <c r="S31" s="1163">
        <v>3</v>
      </c>
      <c r="T31" s="1151">
        <v>5</v>
      </c>
      <c r="U31" s="1152" t="s">
        <v>4</v>
      </c>
      <c r="V31" s="1163">
        <v>3</v>
      </c>
      <c r="W31" s="1165"/>
      <c r="X31" s="1156"/>
      <c r="Y31" s="1157"/>
      <c r="Z31" s="1135">
        <f t="shared" si="8"/>
        <v>7</v>
      </c>
      <c r="AA31" s="1140">
        <v>4</v>
      </c>
      <c r="AB31" s="1140"/>
      <c r="AC31" s="1140">
        <v>3</v>
      </c>
      <c r="AD31" s="1136">
        <f t="shared" si="10"/>
        <v>26</v>
      </c>
      <c r="AE31" s="1134" t="s">
        <v>4</v>
      </c>
      <c r="AF31" s="1136">
        <f t="shared" si="11"/>
        <v>20</v>
      </c>
      <c r="AG31" s="1135">
        <f t="shared" si="9"/>
        <v>8</v>
      </c>
      <c r="AH31"/>
      <c r="AI31" s="1444">
        <v>5</v>
      </c>
    </row>
    <row r="32" spans="1:39" s="25" customFormat="1" ht="14.25">
      <c r="A32" s="24"/>
      <c r="Z32" s="1260">
        <f>SUM(Z24:Z31)/2</f>
        <v>28</v>
      </c>
      <c r="AA32" s="43"/>
      <c r="AB32" s="3"/>
      <c r="AC32" s="3"/>
      <c r="AD32" s="1172">
        <f>SUM(AD24:AD31)</f>
        <v>207</v>
      </c>
      <c r="AE32" s="44"/>
      <c r="AF32" s="44">
        <f>SUM(AF24:AF31)</f>
        <v>207</v>
      </c>
      <c r="AG32" s="44"/>
    </row>
    <row r="33" spans="1:37" ht="14.25" customHeight="1"/>
    <row r="35" spans="1:37" ht="13.5" thickBot="1"/>
    <row r="36" spans="1:37" s="25" customFormat="1" ht="44.45" customHeight="1" thickBot="1">
      <c r="A36" s="26" t="s">
        <v>1325</v>
      </c>
      <c r="B36" s="1571" t="s">
        <v>175</v>
      </c>
      <c r="C36" s="1572"/>
      <c r="D36" s="1573"/>
      <c r="E36" s="1571" t="s">
        <v>17</v>
      </c>
      <c r="F36" s="1572"/>
      <c r="G36" s="1573"/>
      <c r="H36" s="1571" t="s">
        <v>28</v>
      </c>
      <c r="I36" s="1572"/>
      <c r="J36" s="1573"/>
      <c r="K36" s="1571" t="s">
        <v>19</v>
      </c>
      <c r="L36" s="1572"/>
      <c r="M36" s="1573"/>
      <c r="N36" s="1571" t="s">
        <v>6</v>
      </c>
      <c r="O36" s="1572"/>
      <c r="P36" s="1573"/>
      <c r="Q36" s="1571" t="s">
        <v>1144</v>
      </c>
      <c r="R36" s="1572"/>
      <c r="S36" s="1573"/>
      <c r="T36" s="1571" t="s">
        <v>43</v>
      </c>
      <c r="U36" s="1572"/>
      <c r="V36" s="1573"/>
      <c r="W36" s="1171"/>
      <c r="X36" s="1171"/>
      <c r="Y36"/>
      <c r="Z36" s="27" t="s">
        <v>31</v>
      </c>
      <c r="AA36" s="27" t="s">
        <v>32</v>
      </c>
      <c r="AB36" s="27" t="s">
        <v>33</v>
      </c>
      <c r="AC36" s="28" t="s">
        <v>34</v>
      </c>
      <c r="AD36" s="1568" t="s">
        <v>35</v>
      </c>
      <c r="AE36" s="1569"/>
      <c r="AF36" s="1570"/>
      <c r="AG36" s="27" t="s">
        <v>36</v>
      </c>
      <c r="AH36" s="29"/>
      <c r="AI36" s="27" t="s">
        <v>37</v>
      </c>
      <c r="AK36" s="1259">
        <f>Z44+Z32+Z21+Z10+105</f>
        <v>210</v>
      </c>
    </row>
    <row r="37" spans="1:37" s="25" customFormat="1" ht="21" customHeight="1" thickBot="1">
      <c r="A37" s="1361" t="s">
        <v>175</v>
      </c>
      <c r="B37" s="1142"/>
      <c r="C37" s="1142"/>
      <c r="D37" s="1142"/>
      <c r="E37" s="1169">
        <v>3</v>
      </c>
      <c r="F37" s="1164" t="s">
        <v>4</v>
      </c>
      <c r="G37" s="1170">
        <v>3</v>
      </c>
      <c r="H37" s="1143">
        <v>4</v>
      </c>
      <c r="I37" s="1144" t="s">
        <v>4</v>
      </c>
      <c r="J37" s="1145">
        <v>0</v>
      </c>
      <c r="K37" s="1143">
        <v>3</v>
      </c>
      <c r="L37" s="1144" t="s">
        <v>4</v>
      </c>
      <c r="M37" s="1145">
        <v>2</v>
      </c>
      <c r="N37" s="1143">
        <v>5</v>
      </c>
      <c r="O37" s="1144" t="s">
        <v>4</v>
      </c>
      <c r="P37" s="1145">
        <v>7</v>
      </c>
      <c r="Q37" s="1143">
        <v>3</v>
      </c>
      <c r="R37" s="1144" t="s">
        <v>4</v>
      </c>
      <c r="S37" s="1145">
        <v>1</v>
      </c>
      <c r="T37" s="1143">
        <v>2</v>
      </c>
      <c r="U37" s="1144" t="s">
        <v>4</v>
      </c>
      <c r="V37" s="1146">
        <v>3</v>
      </c>
      <c r="W37" s="1160"/>
      <c r="X37" s="1160"/>
      <c r="Y37"/>
      <c r="Z37" s="1135">
        <f t="shared" ref="Z37:Z43" si="12">AA37+AB37+AC37</f>
        <v>6</v>
      </c>
      <c r="AA37" s="1139">
        <v>3</v>
      </c>
      <c r="AB37" s="1139">
        <v>1</v>
      </c>
      <c r="AC37" s="1139">
        <v>2</v>
      </c>
      <c r="AD37" s="1136">
        <f t="shared" ref="AD37:AD43" si="13">+N37+Q37+T37+K37+H37+E37+B37</f>
        <v>20</v>
      </c>
      <c r="AE37" s="1134" t="s">
        <v>4</v>
      </c>
      <c r="AF37" s="1136">
        <f t="shared" ref="AF37:AF43" si="14">V37+M37+J37+G37+D37+P37++S37</f>
        <v>16</v>
      </c>
      <c r="AG37" s="1135">
        <f t="shared" ref="AG37:AG43" si="15">AA37*2+AB37*1</f>
        <v>7</v>
      </c>
      <c r="AH37" s="30"/>
      <c r="AI37" s="1450">
        <v>3</v>
      </c>
    </row>
    <row r="38" spans="1:37" s="25" customFormat="1" ht="21" customHeight="1" thickBot="1">
      <c r="A38" s="1360" t="s">
        <v>1145</v>
      </c>
      <c r="B38" s="1138">
        <v>3</v>
      </c>
      <c r="C38" s="1138" t="s">
        <v>4</v>
      </c>
      <c r="D38" s="1138">
        <v>3</v>
      </c>
      <c r="E38" s="1166"/>
      <c r="F38" s="1167"/>
      <c r="G38" s="1168"/>
      <c r="H38" s="33">
        <v>11</v>
      </c>
      <c r="I38" s="33" t="s">
        <v>4</v>
      </c>
      <c r="J38" s="34">
        <v>1</v>
      </c>
      <c r="K38" s="32">
        <v>4</v>
      </c>
      <c r="L38" s="33" t="s">
        <v>4</v>
      </c>
      <c r="M38" s="34">
        <v>8</v>
      </c>
      <c r="N38" s="32">
        <v>5</v>
      </c>
      <c r="O38" s="33" t="s">
        <v>4</v>
      </c>
      <c r="P38" s="34">
        <v>4</v>
      </c>
      <c r="Q38" s="32">
        <v>6</v>
      </c>
      <c r="R38" s="33" t="s">
        <v>4</v>
      </c>
      <c r="S38" s="34">
        <v>3</v>
      </c>
      <c r="T38" s="40">
        <v>2</v>
      </c>
      <c r="U38" s="41" t="s">
        <v>4</v>
      </c>
      <c r="V38" s="1148">
        <v>2</v>
      </c>
      <c r="W38" s="1160"/>
      <c r="X38" s="1160"/>
      <c r="Y38"/>
      <c r="Z38" s="1135">
        <f t="shared" si="12"/>
        <v>6</v>
      </c>
      <c r="AA38" s="1140">
        <v>3</v>
      </c>
      <c r="AB38" s="1140">
        <v>2</v>
      </c>
      <c r="AC38" s="1140">
        <v>1</v>
      </c>
      <c r="AD38" s="1136">
        <f t="shared" si="13"/>
        <v>31</v>
      </c>
      <c r="AE38" s="1134" t="s">
        <v>4</v>
      </c>
      <c r="AF38" s="1136">
        <f t="shared" si="14"/>
        <v>21</v>
      </c>
      <c r="AG38" s="1135">
        <f t="shared" si="15"/>
        <v>8</v>
      </c>
      <c r="AH38"/>
      <c r="AI38" s="1444">
        <v>1</v>
      </c>
    </row>
    <row r="39" spans="1:37" s="25" customFormat="1" ht="21" customHeight="1" thickBot="1">
      <c r="A39" s="1360" t="s">
        <v>28</v>
      </c>
      <c r="B39" s="33">
        <v>0</v>
      </c>
      <c r="C39" s="33" t="s">
        <v>4</v>
      </c>
      <c r="D39" s="34">
        <v>4</v>
      </c>
      <c r="E39" s="32">
        <v>1</v>
      </c>
      <c r="F39" s="33" t="s">
        <v>4</v>
      </c>
      <c r="G39" s="34">
        <v>11</v>
      </c>
      <c r="H39" s="38"/>
      <c r="I39" s="31"/>
      <c r="J39" s="39"/>
      <c r="K39" s="37">
        <v>2</v>
      </c>
      <c r="L39" s="1160" t="s">
        <v>4</v>
      </c>
      <c r="M39" s="1161">
        <v>11</v>
      </c>
      <c r="N39" s="32">
        <v>6</v>
      </c>
      <c r="O39" s="33" t="s">
        <v>4</v>
      </c>
      <c r="P39" s="34">
        <v>5</v>
      </c>
      <c r="Q39" s="32">
        <v>2</v>
      </c>
      <c r="R39" s="33" t="s">
        <v>4</v>
      </c>
      <c r="S39" s="34">
        <v>5</v>
      </c>
      <c r="T39" s="32">
        <v>1</v>
      </c>
      <c r="U39" s="33" t="s">
        <v>4</v>
      </c>
      <c r="V39" s="1150">
        <v>2</v>
      </c>
      <c r="W39" s="1160"/>
      <c r="X39" s="1160"/>
      <c r="Y39"/>
      <c r="Z39" s="1135">
        <f t="shared" si="12"/>
        <v>6</v>
      </c>
      <c r="AA39" s="1140">
        <v>1</v>
      </c>
      <c r="AB39" s="1140"/>
      <c r="AC39" s="1140">
        <v>5</v>
      </c>
      <c r="AD39" s="1136">
        <f t="shared" si="13"/>
        <v>12</v>
      </c>
      <c r="AE39" s="1134" t="s">
        <v>4</v>
      </c>
      <c r="AF39" s="1136">
        <f t="shared" si="14"/>
        <v>38</v>
      </c>
      <c r="AG39" s="1135">
        <f t="shared" si="15"/>
        <v>2</v>
      </c>
      <c r="AH39"/>
      <c r="AI39" s="1437">
        <v>7</v>
      </c>
    </row>
    <row r="40" spans="1:37" s="25" customFormat="1" ht="19.5" customHeight="1" thickBot="1">
      <c r="A40" s="1360" t="s">
        <v>19</v>
      </c>
      <c r="B40" s="33">
        <v>2</v>
      </c>
      <c r="C40" s="33" t="s">
        <v>4</v>
      </c>
      <c r="D40" s="34">
        <v>3</v>
      </c>
      <c r="E40" s="32">
        <v>8</v>
      </c>
      <c r="F40" s="33" t="s">
        <v>4</v>
      </c>
      <c r="G40" s="34">
        <v>4</v>
      </c>
      <c r="H40" s="1137">
        <v>11</v>
      </c>
      <c r="I40" s="1138" t="s">
        <v>4</v>
      </c>
      <c r="J40" s="1138">
        <v>2</v>
      </c>
      <c r="K40" s="1166"/>
      <c r="L40" s="1167"/>
      <c r="M40" s="1168"/>
      <c r="N40" s="1138">
        <v>5</v>
      </c>
      <c r="O40" s="1138" t="s">
        <v>4</v>
      </c>
      <c r="P40" s="1159">
        <v>5</v>
      </c>
      <c r="Q40" s="32">
        <v>1</v>
      </c>
      <c r="R40" s="33" t="s">
        <v>4</v>
      </c>
      <c r="S40" s="34">
        <v>8</v>
      </c>
      <c r="T40" s="32">
        <v>5</v>
      </c>
      <c r="U40" s="33" t="s">
        <v>4</v>
      </c>
      <c r="V40" s="1150">
        <v>5</v>
      </c>
      <c r="W40" s="1160"/>
      <c r="X40" s="1160"/>
      <c r="Y40"/>
      <c r="Z40" s="1135">
        <f t="shared" si="12"/>
        <v>6</v>
      </c>
      <c r="AA40" s="1140">
        <v>2</v>
      </c>
      <c r="AB40" s="1140">
        <v>2</v>
      </c>
      <c r="AC40" s="1140">
        <v>2</v>
      </c>
      <c r="AD40" s="1136">
        <f t="shared" si="13"/>
        <v>32</v>
      </c>
      <c r="AE40" s="1134" t="s">
        <v>4</v>
      </c>
      <c r="AF40" s="1136">
        <f t="shared" si="14"/>
        <v>27</v>
      </c>
      <c r="AG40" s="1135">
        <f t="shared" si="15"/>
        <v>6</v>
      </c>
      <c r="AH40"/>
      <c r="AI40" s="1437">
        <v>6</v>
      </c>
    </row>
    <row r="41" spans="1:37" s="25" customFormat="1" ht="21" thickBot="1">
      <c r="A41" s="1361" t="s">
        <v>148</v>
      </c>
      <c r="B41" s="33">
        <v>7</v>
      </c>
      <c r="C41" s="33" t="s">
        <v>4</v>
      </c>
      <c r="D41" s="34">
        <v>5</v>
      </c>
      <c r="E41" s="32">
        <v>4</v>
      </c>
      <c r="F41" s="33" t="s">
        <v>4</v>
      </c>
      <c r="G41" s="34">
        <v>5</v>
      </c>
      <c r="H41" s="32">
        <v>5</v>
      </c>
      <c r="I41" s="33" t="s">
        <v>4</v>
      </c>
      <c r="J41" s="34">
        <v>6</v>
      </c>
      <c r="K41" s="32">
        <v>5</v>
      </c>
      <c r="L41" s="33" t="s">
        <v>4</v>
      </c>
      <c r="M41" s="34">
        <v>5</v>
      </c>
      <c r="N41" s="1155"/>
      <c r="O41" s="1156"/>
      <c r="P41" s="1158"/>
      <c r="Q41" s="37">
        <v>8</v>
      </c>
      <c r="R41" s="1160" t="s">
        <v>4</v>
      </c>
      <c r="S41" s="1161">
        <v>3</v>
      </c>
      <c r="T41" s="32">
        <v>6</v>
      </c>
      <c r="U41" s="33" t="s">
        <v>4</v>
      </c>
      <c r="V41" s="1150">
        <v>2</v>
      </c>
      <c r="W41" s="1160"/>
      <c r="X41" s="1160"/>
      <c r="Y41"/>
      <c r="Z41" s="1135">
        <f t="shared" si="12"/>
        <v>6</v>
      </c>
      <c r="AA41" s="1140">
        <v>3</v>
      </c>
      <c r="AB41" s="1140">
        <v>1</v>
      </c>
      <c r="AC41" s="1140">
        <v>2</v>
      </c>
      <c r="AD41" s="1136">
        <f t="shared" si="13"/>
        <v>35</v>
      </c>
      <c r="AE41" s="1134" t="s">
        <v>4</v>
      </c>
      <c r="AF41" s="1136">
        <f t="shared" si="14"/>
        <v>26</v>
      </c>
      <c r="AG41" s="1135">
        <f t="shared" si="15"/>
        <v>7</v>
      </c>
      <c r="AH41"/>
      <c r="AI41" s="1444">
        <v>2</v>
      </c>
    </row>
    <row r="42" spans="1:37" s="25" customFormat="1" ht="21" thickBot="1">
      <c r="A42" s="1360" t="s">
        <v>1144</v>
      </c>
      <c r="B42" s="33">
        <v>1</v>
      </c>
      <c r="C42" s="33" t="s">
        <v>4</v>
      </c>
      <c r="D42" s="34">
        <v>3</v>
      </c>
      <c r="E42" s="32">
        <v>3</v>
      </c>
      <c r="F42" s="33" t="s">
        <v>4</v>
      </c>
      <c r="G42" s="34">
        <v>6</v>
      </c>
      <c r="H42" s="32">
        <v>5</v>
      </c>
      <c r="I42" s="33" t="s">
        <v>4</v>
      </c>
      <c r="J42" s="34">
        <v>2</v>
      </c>
      <c r="K42" s="32">
        <v>8</v>
      </c>
      <c r="L42" s="33" t="s">
        <v>4</v>
      </c>
      <c r="M42" s="34">
        <v>1</v>
      </c>
      <c r="N42" s="1154">
        <v>3</v>
      </c>
      <c r="O42" s="1152" t="s">
        <v>4</v>
      </c>
      <c r="P42" s="1152">
        <v>8</v>
      </c>
      <c r="Q42" s="1166"/>
      <c r="R42" s="1167"/>
      <c r="S42" s="1168"/>
      <c r="T42" s="10">
        <v>7</v>
      </c>
      <c r="U42" s="1160" t="s">
        <v>4</v>
      </c>
      <c r="V42" s="1162">
        <v>4</v>
      </c>
      <c r="W42" s="10"/>
      <c r="X42" s="10"/>
      <c r="Y42"/>
      <c r="Z42" s="1135">
        <f t="shared" si="12"/>
        <v>6</v>
      </c>
      <c r="AA42" s="1140">
        <v>3</v>
      </c>
      <c r="AB42" s="1140"/>
      <c r="AC42" s="1140">
        <v>3</v>
      </c>
      <c r="AD42" s="1136">
        <f t="shared" si="13"/>
        <v>27</v>
      </c>
      <c r="AE42" s="1134" t="s">
        <v>4</v>
      </c>
      <c r="AF42" s="1136">
        <f t="shared" si="14"/>
        <v>24</v>
      </c>
      <c r="AG42" s="1135">
        <f t="shared" si="15"/>
        <v>6</v>
      </c>
      <c r="AH42"/>
      <c r="AI42" s="1437">
        <v>4</v>
      </c>
    </row>
    <row r="43" spans="1:37" s="25" customFormat="1" ht="21" thickBot="1">
      <c r="A43" s="1360" t="s">
        <v>43</v>
      </c>
      <c r="B43" s="1152">
        <v>3</v>
      </c>
      <c r="C43" s="1152" t="s">
        <v>4</v>
      </c>
      <c r="D43" s="1153">
        <v>2</v>
      </c>
      <c r="E43" s="1154">
        <v>2</v>
      </c>
      <c r="F43" s="1152" t="s">
        <v>4</v>
      </c>
      <c r="G43" s="1153">
        <v>2</v>
      </c>
      <c r="H43" s="1154">
        <v>2</v>
      </c>
      <c r="I43" s="1152" t="s">
        <v>4</v>
      </c>
      <c r="J43" s="1153">
        <v>1</v>
      </c>
      <c r="K43" s="1154">
        <v>5</v>
      </c>
      <c r="L43" s="1152" t="s">
        <v>4</v>
      </c>
      <c r="M43" s="1153">
        <v>5</v>
      </c>
      <c r="N43" s="1154">
        <v>2</v>
      </c>
      <c r="O43" s="1152" t="s">
        <v>4</v>
      </c>
      <c r="P43" s="1153">
        <v>6</v>
      </c>
      <c r="Q43" s="1154">
        <v>4</v>
      </c>
      <c r="R43" s="1152" t="s">
        <v>4</v>
      </c>
      <c r="S43" s="1152">
        <v>7</v>
      </c>
      <c r="T43" s="1166"/>
      <c r="U43" s="1167"/>
      <c r="V43" s="1168"/>
      <c r="W43" s="1160"/>
      <c r="X43" s="1160"/>
      <c r="Y43"/>
      <c r="Z43" s="1135">
        <f t="shared" si="12"/>
        <v>6</v>
      </c>
      <c r="AA43" s="1140">
        <v>2</v>
      </c>
      <c r="AB43" s="1140">
        <v>2</v>
      </c>
      <c r="AC43" s="1140">
        <v>2</v>
      </c>
      <c r="AD43" s="1136">
        <f t="shared" si="13"/>
        <v>18</v>
      </c>
      <c r="AE43" s="1134" t="s">
        <v>4</v>
      </c>
      <c r="AF43" s="1136">
        <f t="shared" si="14"/>
        <v>23</v>
      </c>
      <c r="AG43" s="1135">
        <f t="shared" si="15"/>
        <v>6</v>
      </c>
      <c r="AH43"/>
      <c r="AI43" s="1437">
        <v>5</v>
      </c>
    </row>
    <row r="44" spans="1:37" s="25" customFormat="1" ht="20.25">
      <c r="A44" s="1351"/>
      <c r="X44" s="43"/>
      <c r="Y44" s="3"/>
      <c r="Z44" s="1260">
        <f>SUM(Z37:Z43)/2</f>
        <v>21</v>
      </c>
      <c r="AA44" s="3"/>
      <c r="AB44" s="44"/>
      <c r="AD44" s="44">
        <f>SUM(AD37:AD43)</f>
        <v>175</v>
      </c>
      <c r="AF44" s="44">
        <f>SUM(AF37:AF43)</f>
        <v>175</v>
      </c>
    </row>
    <row r="78" spans="1:38">
      <c r="A78" s="47" t="s">
        <v>1251</v>
      </c>
    </row>
    <row r="79" spans="1:38" ht="20.25">
      <c r="A79" t="s">
        <v>1235</v>
      </c>
      <c r="B79">
        <v>6</v>
      </c>
      <c r="D79">
        <v>7</v>
      </c>
      <c r="E79">
        <v>6</v>
      </c>
      <c r="H79">
        <f>B79+D79+E79</f>
        <v>19</v>
      </c>
      <c r="AK79" s="1178" t="s">
        <v>25</v>
      </c>
      <c r="AL79" s="1254">
        <v>15650</v>
      </c>
    </row>
    <row r="80" spans="1:38" ht="20.25">
      <c r="A80" t="s">
        <v>1236</v>
      </c>
      <c r="B80">
        <v>6</v>
      </c>
      <c r="D80">
        <v>7</v>
      </c>
      <c r="E80">
        <v>6</v>
      </c>
      <c r="H80">
        <f t="shared" ref="H80:H86" si="16">B80+D80+E80</f>
        <v>19</v>
      </c>
      <c r="AK80" s="1178" t="s">
        <v>26</v>
      </c>
      <c r="AL80">
        <v>15650</v>
      </c>
    </row>
    <row r="81" spans="1:38" ht="20.25">
      <c r="A81" t="s">
        <v>1237</v>
      </c>
      <c r="B81">
        <v>6</v>
      </c>
      <c r="D81">
        <v>7</v>
      </c>
      <c r="E81">
        <v>6</v>
      </c>
      <c r="H81">
        <f t="shared" si="16"/>
        <v>19</v>
      </c>
      <c r="AK81" s="1178" t="s">
        <v>39</v>
      </c>
      <c r="AL81">
        <v>15650</v>
      </c>
    </row>
    <row r="82" spans="1:38" ht="20.25">
      <c r="A82" t="s">
        <v>1241</v>
      </c>
      <c r="B82">
        <v>6</v>
      </c>
      <c r="D82">
        <v>7</v>
      </c>
      <c r="E82">
        <v>6</v>
      </c>
      <c r="H82">
        <f t="shared" si="16"/>
        <v>19</v>
      </c>
      <c r="AK82" s="1178" t="s">
        <v>38</v>
      </c>
      <c r="AL82">
        <v>15650</v>
      </c>
    </row>
    <row r="83" spans="1:38" ht="20.25">
      <c r="A83" t="s">
        <v>1243</v>
      </c>
      <c r="B83">
        <v>7</v>
      </c>
      <c r="D83">
        <v>7</v>
      </c>
      <c r="E83">
        <v>6</v>
      </c>
      <c r="H83">
        <f t="shared" si="16"/>
        <v>20</v>
      </c>
      <c r="AK83" s="1178" t="s">
        <v>1135</v>
      </c>
      <c r="AL83">
        <v>15650</v>
      </c>
    </row>
    <row r="84" spans="1:38" ht="20.25">
      <c r="A84" t="s">
        <v>1245</v>
      </c>
      <c r="B84">
        <v>7</v>
      </c>
      <c r="D84">
        <v>7</v>
      </c>
      <c r="E84">
        <v>6</v>
      </c>
      <c r="H84">
        <f t="shared" si="16"/>
        <v>20</v>
      </c>
      <c r="AK84" s="1178" t="s">
        <v>24</v>
      </c>
      <c r="AL84">
        <v>15650</v>
      </c>
    </row>
    <row r="85" spans="1:38" ht="20.25">
      <c r="A85" t="s">
        <v>1246</v>
      </c>
      <c r="B85">
        <v>7</v>
      </c>
      <c r="D85">
        <v>7</v>
      </c>
      <c r="E85">
        <v>6</v>
      </c>
      <c r="H85">
        <f t="shared" si="16"/>
        <v>20</v>
      </c>
      <c r="AK85" s="1178" t="s">
        <v>1137</v>
      </c>
      <c r="AL85">
        <v>15650</v>
      </c>
    </row>
    <row r="86" spans="1:38" ht="14.25">
      <c r="A86" t="s">
        <v>1250</v>
      </c>
      <c r="B86">
        <v>7</v>
      </c>
      <c r="D86">
        <v>7</v>
      </c>
      <c r="E86">
        <v>6</v>
      </c>
      <c r="H86">
        <f t="shared" si="16"/>
        <v>20</v>
      </c>
      <c r="AK86" s="24"/>
    </row>
    <row r="87" spans="1:38" ht="14.25">
      <c r="AK87" s="24"/>
    </row>
    <row r="88" spans="1:38" ht="13.5" thickBot="1"/>
    <row r="89" spans="1:38" ht="16.5">
      <c r="AK89" s="26" t="s">
        <v>1</v>
      </c>
    </row>
    <row r="90" spans="1:38" ht="20.25">
      <c r="AK90" s="1185" t="s">
        <v>1021</v>
      </c>
      <c r="AL90">
        <v>17500</v>
      </c>
    </row>
    <row r="91" spans="1:38" ht="20.25">
      <c r="A91" s="47" t="s">
        <v>1252</v>
      </c>
      <c r="AK91" s="1185" t="s">
        <v>135</v>
      </c>
      <c r="AL91">
        <v>17500</v>
      </c>
    </row>
    <row r="92" spans="1:38" ht="20.25">
      <c r="A92" t="s">
        <v>1238</v>
      </c>
      <c r="B92">
        <v>6</v>
      </c>
      <c r="D92">
        <v>7</v>
      </c>
      <c r="E92">
        <v>6</v>
      </c>
      <c r="H92">
        <f t="shared" ref="H92:H99" si="17">B92+D92+E92</f>
        <v>19</v>
      </c>
      <c r="AK92" s="1185" t="s">
        <v>41</v>
      </c>
      <c r="AL92">
        <v>17500</v>
      </c>
    </row>
    <row r="93" spans="1:38" ht="20.25">
      <c r="A93" t="s">
        <v>1239</v>
      </c>
      <c r="B93">
        <v>6</v>
      </c>
      <c r="D93">
        <v>7</v>
      </c>
      <c r="E93">
        <v>6</v>
      </c>
      <c r="H93">
        <f t="shared" si="17"/>
        <v>19</v>
      </c>
      <c r="AK93" s="1185" t="s">
        <v>1035</v>
      </c>
      <c r="AL93">
        <v>17500</v>
      </c>
    </row>
    <row r="94" spans="1:38" ht="20.25">
      <c r="A94" t="s">
        <v>1240</v>
      </c>
      <c r="B94">
        <v>6</v>
      </c>
      <c r="D94">
        <v>7</v>
      </c>
      <c r="E94">
        <v>6</v>
      </c>
      <c r="H94">
        <f t="shared" si="17"/>
        <v>19</v>
      </c>
      <c r="AK94" s="1185" t="s">
        <v>1138</v>
      </c>
      <c r="AL94">
        <v>17500</v>
      </c>
    </row>
    <row r="95" spans="1:38" ht="20.25">
      <c r="A95" t="s">
        <v>1242</v>
      </c>
      <c r="B95">
        <v>7</v>
      </c>
      <c r="D95">
        <v>7</v>
      </c>
      <c r="E95">
        <v>6</v>
      </c>
      <c r="H95">
        <f t="shared" si="17"/>
        <v>20</v>
      </c>
      <c r="AK95" s="1185" t="s">
        <v>1139</v>
      </c>
      <c r="AL95">
        <v>17500</v>
      </c>
    </row>
    <row r="96" spans="1:38" ht="20.25">
      <c r="A96" t="s">
        <v>1244</v>
      </c>
      <c r="B96">
        <v>7</v>
      </c>
      <c r="D96">
        <v>7</v>
      </c>
      <c r="E96">
        <v>6</v>
      </c>
      <c r="H96">
        <f t="shared" si="17"/>
        <v>20</v>
      </c>
      <c r="AK96" s="1185" t="s">
        <v>1140</v>
      </c>
      <c r="AL96">
        <v>17500</v>
      </c>
    </row>
    <row r="97" spans="1:38" ht="20.25">
      <c r="A97" t="s">
        <v>1249</v>
      </c>
      <c r="B97">
        <v>7</v>
      </c>
      <c r="D97">
        <v>7</v>
      </c>
      <c r="E97">
        <v>6</v>
      </c>
      <c r="H97">
        <f t="shared" si="17"/>
        <v>20</v>
      </c>
      <c r="AK97" s="1185" t="s">
        <v>168</v>
      </c>
      <c r="AL97">
        <v>17500</v>
      </c>
    </row>
    <row r="98" spans="1:38" ht="14.25">
      <c r="A98" t="s">
        <v>1247</v>
      </c>
      <c r="B98">
        <v>7</v>
      </c>
      <c r="D98">
        <v>7</v>
      </c>
      <c r="E98">
        <v>6</v>
      </c>
      <c r="H98">
        <f t="shared" si="17"/>
        <v>20</v>
      </c>
      <c r="AK98" s="24"/>
    </row>
    <row r="99" spans="1:38" ht="13.5" thickBot="1">
      <c r="A99" t="s">
        <v>1248</v>
      </c>
      <c r="B99">
        <v>7</v>
      </c>
      <c r="D99">
        <v>7</v>
      </c>
      <c r="E99">
        <v>6</v>
      </c>
      <c r="H99">
        <f t="shared" si="17"/>
        <v>20</v>
      </c>
    </row>
    <row r="100" spans="1:38" ht="16.5">
      <c r="AK100" s="26" t="s">
        <v>5</v>
      </c>
    </row>
    <row r="101" spans="1:38" ht="20.25">
      <c r="AK101" s="1186" t="s">
        <v>175</v>
      </c>
      <c r="AL101">
        <v>15650</v>
      </c>
    </row>
    <row r="102" spans="1:38" ht="20.25">
      <c r="A102" s="47" t="s">
        <v>1253</v>
      </c>
      <c r="AK102" s="1186" t="s">
        <v>188</v>
      </c>
      <c r="AL102">
        <v>17500</v>
      </c>
    </row>
    <row r="103" spans="1:38" ht="20.25">
      <c r="A103" t="s">
        <v>1254</v>
      </c>
      <c r="B103">
        <v>7</v>
      </c>
      <c r="D103">
        <v>7</v>
      </c>
      <c r="E103">
        <v>6</v>
      </c>
      <c r="H103">
        <f t="shared" ref="H103:H110" si="18">B103+D103+E103</f>
        <v>20</v>
      </c>
      <c r="AK103" s="1186" t="s">
        <v>20</v>
      </c>
    </row>
    <row r="104" spans="1:38" ht="20.25">
      <c r="A104" t="s">
        <v>1255</v>
      </c>
      <c r="B104">
        <v>7</v>
      </c>
      <c r="D104">
        <v>7</v>
      </c>
      <c r="E104">
        <v>6</v>
      </c>
      <c r="H104">
        <f t="shared" si="18"/>
        <v>20</v>
      </c>
      <c r="AK104" s="1186" t="s">
        <v>1141</v>
      </c>
    </row>
    <row r="105" spans="1:38" ht="20.25">
      <c r="A105" t="s">
        <v>1256</v>
      </c>
      <c r="B105">
        <v>7</v>
      </c>
      <c r="D105">
        <v>7</v>
      </c>
      <c r="E105">
        <v>6</v>
      </c>
      <c r="H105">
        <f t="shared" si="18"/>
        <v>20</v>
      </c>
      <c r="AK105" s="1186" t="s">
        <v>194</v>
      </c>
    </row>
    <row r="106" spans="1:38" ht="20.25">
      <c r="A106" t="s">
        <v>1257</v>
      </c>
      <c r="B106">
        <v>7</v>
      </c>
      <c r="D106">
        <v>7</v>
      </c>
      <c r="E106">
        <v>6</v>
      </c>
      <c r="H106">
        <f t="shared" si="18"/>
        <v>20</v>
      </c>
      <c r="AK106" s="1186" t="s">
        <v>12</v>
      </c>
    </row>
    <row r="107" spans="1:38" ht="20.25">
      <c r="A107" t="s">
        <v>1258</v>
      </c>
      <c r="B107">
        <v>7</v>
      </c>
      <c r="D107">
        <v>7</v>
      </c>
      <c r="E107">
        <v>6</v>
      </c>
      <c r="H107">
        <f t="shared" si="18"/>
        <v>20</v>
      </c>
      <c r="AK107" s="1186" t="s">
        <v>148</v>
      </c>
    </row>
    <row r="108" spans="1:38" ht="20.25">
      <c r="A108" t="s">
        <v>1259</v>
      </c>
      <c r="B108">
        <v>7</v>
      </c>
      <c r="D108">
        <v>7</v>
      </c>
      <c r="E108">
        <v>6</v>
      </c>
      <c r="H108">
        <f t="shared" si="18"/>
        <v>20</v>
      </c>
      <c r="AK108" s="1186" t="s">
        <v>1142</v>
      </c>
    </row>
    <row r="109" spans="1:38" ht="14.25">
      <c r="A109" t="s">
        <v>1260</v>
      </c>
      <c r="B109">
        <v>7</v>
      </c>
      <c r="D109">
        <v>7</v>
      </c>
      <c r="E109">
        <v>6</v>
      </c>
      <c r="H109">
        <f t="shared" si="18"/>
        <v>20</v>
      </c>
      <c r="AK109" s="24"/>
    </row>
    <row r="110" spans="1:38" ht="13.5" thickBot="1">
      <c r="A110" t="s">
        <v>1261</v>
      </c>
      <c r="B110">
        <v>7</v>
      </c>
      <c r="D110">
        <v>7</v>
      </c>
      <c r="E110">
        <v>6</v>
      </c>
      <c r="H110">
        <f t="shared" si="18"/>
        <v>20</v>
      </c>
    </row>
    <row r="111" spans="1:38" ht="16.5">
      <c r="AK111" s="26" t="s">
        <v>1044</v>
      </c>
    </row>
    <row r="112" spans="1:38" ht="20.25">
      <c r="AK112" s="1187" t="s">
        <v>1143</v>
      </c>
      <c r="AL112">
        <v>17500</v>
      </c>
    </row>
    <row r="113" spans="1:38" ht="20.25">
      <c r="A113" s="47" t="s">
        <v>592</v>
      </c>
      <c r="AK113" s="1187" t="s">
        <v>43</v>
      </c>
    </row>
    <row r="114" spans="1:38" ht="20.25">
      <c r="A114" t="s">
        <v>1262</v>
      </c>
      <c r="B114">
        <v>7</v>
      </c>
      <c r="D114">
        <v>6</v>
      </c>
      <c r="E114">
        <v>6</v>
      </c>
      <c r="H114">
        <f t="shared" ref="H114:H120" si="19">B114+D114+E114</f>
        <v>19</v>
      </c>
      <c r="AK114" s="1187" t="s">
        <v>1144</v>
      </c>
    </row>
    <row r="115" spans="1:38" ht="20.25">
      <c r="A115" t="s">
        <v>1263</v>
      </c>
      <c r="B115">
        <v>7</v>
      </c>
      <c r="D115">
        <v>6</v>
      </c>
      <c r="E115">
        <v>6</v>
      </c>
      <c r="H115">
        <f t="shared" si="19"/>
        <v>19</v>
      </c>
      <c r="AK115" s="1187" t="s">
        <v>1145</v>
      </c>
      <c r="AL115">
        <v>15650</v>
      </c>
    </row>
    <row r="116" spans="1:38" ht="20.25">
      <c r="A116" t="s">
        <v>1264</v>
      </c>
      <c r="B116">
        <v>7</v>
      </c>
      <c r="D116">
        <v>6</v>
      </c>
      <c r="E116">
        <v>6</v>
      </c>
      <c r="H116">
        <f t="shared" si="19"/>
        <v>19</v>
      </c>
      <c r="AK116" s="1187" t="s">
        <v>22</v>
      </c>
    </row>
    <row r="117" spans="1:38" ht="20.25">
      <c r="A117" t="s">
        <v>1265</v>
      </c>
      <c r="B117">
        <v>7</v>
      </c>
      <c r="D117">
        <v>6</v>
      </c>
      <c r="E117">
        <v>6</v>
      </c>
      <c r="H117">
        <f t="shared" si="19"/>
        <v>19</v>
      </c>
      <c r="AK117" s="1187" t="s">
        <v>28</v>
      </c>
      <c r="AL117">
        <v>15650</v>
      </c>
    </row>
    <row r="118" spans="1:38" ht="20.25">
      <c r="A118" t="s">
        <v>1266</v>
      </c>
      <c r="B118">
        <v>7</v>
      </c>
      <c r="D118">
        <v>6</v>
      </c>
      <c r="E118">
        <v>6</v>
      </c>
      <c r="H118">
        <f t="shared" si="19"/>
        <v>19</v>
      </c>
      <c r="AK118" s="1187" t="s">
        <v>19</v>
      </c>
      <c r="AL118">
        <v>15650</v>
      </c>
    </row>
    <row r="119" spans="1:38" ht="20.25">
      <c r="A119" t="s">
        <v>1267</v>
      </c>
      <c r="B119">
        <v>7</v>
      </c>
      <c r="D119">
        <v>6</v>
      </c>
      <c r="E119">
        <v>6</v>
      </c>
      <c r="H119">
        <f t="shared" si="19"/>
        <v>19</v>
      </c>
      <c r="AK119" s="1187" t="s">
        <v>1040</v>
      </c>
      <c r="AL119">
        <v>17500</v>
      </c>
    </row>
    <row r="120" spans="1:38">
      <c r="A120" t="s">
        <v>1268</v>
      </c>
      <c r="B120">
        <v>7</v>
      </c>
      <c r="D120">
        <v>6</v>
      </c>
      <c r="E120">
        <v>6</v>
      </c>
      <c r="H120">
        <f t="shared" si="19"/>
        <v>19</v>
      </c>
    </row>
    <row r="122" spans="1:38">
      <c r="H122" s="95">
        <f>SUM(H79:H121)</f>
        <v>606</v>
      </c>
    </row>
  </sheetData>
  <mergeCells count="36">
    <mergeCell ref="B12:D12"/>
    <mergeCell ref="E12:G12"/>
    <mergeCell ref="H12:J12"/>
    <mergeCell ref="K12:M12"/>
    <mergeCell ref="N12:P12"/>
    <mergeCell ref="B1:D1"/>
    <mergeCell ref="E1:G1"/>
    <mergeCell ref="H1:J1"/>
    <mergeCell ref="K1:M1"/>
    <mergeCell ref="N1:P1"/>
    <mergeCell ref="Q23:S23"/>
    <mergeCell ref="T23:V23"/>
    <mergeCell ref="W23:Y23"/>
    <mergeCell ref="AD23:AF23"/>
    <mergeCell ref="T1:V1"/>
    <mergeCell ref="AD1:AF1"/>
    <mergeCell ref="Q12:S12"/>
    <mergeCell ref="T12:V12"/>
    <mergeCell ref="W12:Y12"/>
    <mergeCell ref="Q1:S1"/>
    <mergeCell ref="AK27:AM27"/>
    <mergeCell ref="AD36:AF36"/>
    <mergeCell ref="W1:Y1"/>
    <mergeCell ref="B36:D36"/>
    <mergeCell ref="E36:G36"/>
    <mergeCell ref="H36:J36"/>
    <mergeCell ref="K36:M36"/>
    <mergeCell ref="N36:P36"/>
    <mergeCell ref="Q36:S36"/>
    <mergeCell ref="T36:V36"/>
    <mergeCell ref="AD12:AF12"/>
    <mergeCell ref="B23:D23"/>
    <mergeCell ref="E23:G23"/>
    <mergeCell ref="H23:J23"/>
    <mergeCell ref="K23:M23"/>
    <mergeCell ref="N23:P23"/>
  </mergeCells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09D0-0E9A-4368-98C3-6BA63816E4D7}">
  <dimension ref="A1:Z64"/>
  <sheetViews>
    <sheetView topLeftCell="A52" workbookViewId="0">
      <selection activeCell="AG7" sqref="AG7"/>
    </sheetView>
  </sheetViews>
  <sheetFormatPr defaultRowHeight="20.25"/>
  <cols>
    <col min="1" max="1" width="14.28515625" style="1414" customWidth="1"/>
    <col min="2" max="2" width="5.7109375" customWidth="1"/>
    <col min="3" max="3" width="1.42578125" customWidth="1"/>
    <col min="4" max="5" width="5.7109375" customWidth="1"/>
    <col min="6" max="6" width="1.42578125" customWidth="1"/>
    <col min="7" max="8" width="5.7109375" customWidth="1"/>
    <col min="9" max="9" width="1.42578125" customWidth="1"/>
    <col min="10" max="11" width="5.7109375" customWidth="1"/>
    <col min="12" max="12" width="1.42578125" customWidth="1"/>
    <col min="13" max="13" width="5.7109375" customWidth="1"/>
    <col min="14" max="14" width="3.28515625" bestFit="1" customWidth="1"/>
    <col min="15" max="15" width="1.5703125" bestFit="1" customWidth="1"/>
    <col min="16" max="17" width="3.28515625" bestFit="1" customWidth="1"/>
    <col min="18" max="18" width="3.28515625" customWidth="1"/>
    <col min="19" max="19" width="3.28515625" bestFit="1" customWidth="1"/>
    <col min="20" max="20" width="3.85546875" bestFit="1" customWidth="1"/>
    <col min="21" max="21" width="1.5703125" bestFit="1" customWidth="1"/>
    <col min="22" max="22" width="4.28515625" customWidth="1"/>
    <col min="23" max="23" width="4.140625" customWidth="1"/>
    <col min="24" max="24" width="1.140625" customWidth="1"/>
    <col min="25" max="25" width="4" customWidth="1"/>
    <col min="27" max="27" width="5.42578125" customWidth="1"/>
    <col min="28" max="28" width="5" customWidth="1"/>
    <col min="29" max="29" width="8.28515625" customWidth="1"/>
    <col min="30" max="30" width="3.7109375" customWidth="1"/>
    <col min="36" max="36" width="12.5703125" customWidth="1"/>
  </cols>
  <sheetData>
    <row r="1" spans="1:26" ht="21" thickBot="1"/>
    <row r="2" spans="1:26" ht="33" customHeight="1" thickBot="1">
      <c r="A2" s="1426" t="s">
        <v>1043</v>
      </c>
      <c r="B2" s="1619" t="s">
        <v>25</v>
      </c>
      <c r="C2" s="1620"/>
      <c r="D2" s="1620"/>
      <c r="E2" s="1619" t="s">
        <v>26</v>
      </c>
      <c r="F2" s="1620"/>
      <c r="G2" s="1621"/>
      <c r="H2" s="1619" t="s">
        <v>24</v>
      </c>
      <c r="I2" s="1620"/>
      <c r="J2" s="1621"/>
      <c r="K2" s="1620" t="s">
        <v>29</v>
      </c>
      <c r="L2" s="1620"/>
      <c r="M2" s="1621"/>
      <c r="P2" s="27" t="s">
        <v>31</v>
      </c>
      <c r="Q2" s="27" t="s">
        <v>32</v>
      </c>
      <c r="R2" s="27" t="s">
        <v>33</v>
      </c>
      <c r="S2" s="28" t="s">
        <v>34</v>
      </c>
      <c r="T2" s="1585" t="s">
        <v>35</v>
      </c>
      <c r="U2" s="1586"/>
      <c r="V2" s="1587"/>
      <c r="W2" s="27" t="s">
        <v>36</v>
      </c>
      <c r="X2" s="29"/>
      <c r="Y2" s="27" t="s">
        <v>37</v>
      </c>
      <c r="Z2" s="25"/>
    </row>
    <row r="3" spans="1:26" ht="20.100000000000001" customHeight="1">
      <c r="A3" s="1622" t="s">
        <v>25</v>
      </c>
      <c r="B3" s="1394"/>
      <c r="C3" s="1393"/>
      <c r="D3" s="1393"/>
      <c r="E3" s="1412">
        <v>11</v>
      </c>
      <c r="F3" s="1390"/>
      <c r="G3" s="1402">
        <v>2</v>
      </c>
      <c r="H3" s="1412">
        <v>7</v>
      </c>
      <c r="I3" s="1390"/>
      <c r="J3" s="1402">
        <v>3</v>
      </c>
      <c r="K3" s="1401">
        <v>10</v>
      </c>
      <c r="L3" s="1390" t="s">
        <v>4</v>
      </c>
      <c r="M3" s="1402">
        <v>6</v>
      </c>
      <c r="P3" s="1135">
        <f t="shared" ref="P3:P9" si="0">Q3+R3+S3</f>
        <v>6</v>
      </c>
      <c r="Q3" s="1139">
        <v>6</v>
      </c>
      <c r="R3" s="1139"/>
      <c r="S3" s="1139"/>
      <c r="T3" s="1136">
        <f>B3+E3+H3+K3+B4+E4+H4+K4</f>
        <v>56</v>
      </c>
      <c r="U3" s="1134" t="s">
        <v>4</v>
      </c>
      <c r="V3" s="1136">
        <f>D3+J3+M3+M4+J4+G4+D4+G3</f>
        <v>27</v>
      </c>
      <c r="W3" s="1135">
        <f t="shared" ref="W3:W9" si="1">Q3*2+R3*1</f>
        <v>12</v>
      </c>
      <c r="X3" s="30"/>
      <c r="Y3" s="35">
        <v>1</v>
      </c>
      <c r="Z3" s="25"/>
    </row>
    <row r="4" spans="1:26" ht="20.100000000000001" customHeight="1" thickBot="1">
      <c r="A4" s="1623"/>
      <c r="B4" s="1396"/>
      <c r="C4" s="1391"/>
      <c r="D4" s="1391"/>
      <c r="E4" s="1389">
        <v>11</v>
      </c>
      <c r="F4" s="914"/>
      <c r="G4" s="1409">
        <v>7</v>
      </c>
      <c r="H4" s="1389">
        <v>10</v>
      </c>
      <c r="I4" s="914"/>
      <c r="J4" s="1409">
        <v>5</v>
      </c>
      <c r="K4" s="1408">
        <v>7</v>
      </c>
      <c r="L4" s="914" t="s">
        <v>4</v>
      </c>
      <c r="M4" s="1409">
        <v>4</v>
      </c>
      <c r="P4" s="1135"/>
      <c r="Q4" s="1139"/>
      <c r="R4" s="1139"/>
      <c r="S4" s="1139"/>
      <c r="T4" s="1136"/>
      <c r="U4" s="1134"/>
      <c r="V4" s="1136"/>
      <c r="W4" s="1135"/>
      <c r="Y4" s="36"/>
      <c r="Z4" s="25"/>
    </row>
    <row r="5" spans="1:26" ht="20.100000000000001" customHeight="1">
      <c r="A5" s="1617" t="s">
        <v>26</v>
      </c>
      <c r="B5" s="1403">
        <v>2</v>
      </c>
      <c r="C5" s="1397" t="s">
        <v>4</v>
      </c>
      <c r="D5" s="1398">
        <v>11</v>
      </c>
      <c r="E5" s="1394"/>
      <c r="F5" s="1393"/>
      <c r="G5" s="1395"/>
      <c r="H5" s="1403">
        <v>7</v>
      </c>
      <c r="I5" s="1397"/>
      <c r="J5" s="1407">
        <v>4</v>
      </c>
      <c r="K5" s="1406">
        <v>4</v>
      </c>
      <c r="L5" s="1397" t="s">
        <v>4</v>
      </c>
      <c r="M5" s="1407">
        <v>1</v>
      </c>
      <c r="P5" s="1135">
        <f t="shared" si="0"/>
        <v>6</v>
      </c>
      <c r="Q5" s="1140">
        <v>4</v>
      </c>
      <c r="R5" s="1140"/>
      <c r="S5" s="1140">
        <v>2</v>
      </c>
      <c r="T5" s="1136">
        <f t="shared" ref="T5:T9" si="2">B5+E5+H5+K5+B6+E6+H6+K6</f>
        <v>35</v>
      </c>
      <c r="U5" s="1134" t="s">
        <v>4</v>
      </c>
      <c r="V5" s="1136">
        <f t="shared" ref="V5:V9" si="3">D5+J5+M5+M6+J6+G6+D6+G5</f>
        <v>33</v>
      </c>
      <c r="W5" s="1135">
        <f t="shared" si="1"/>
        <v>8</v>
      </c>
      <c r="Y5" s="36">
        <v>2</v>
      </c>
      <c r="Z5" s="25"/>
    </row>
    <row r="6" spans="1:26" ht="20.100000000000001" customHeight="1" thickBot="1">
      <c r="A6" s="1618"/>
      <c r="B6" s="1410">
        <v>7</v>
      </c>
      <c r="C6" s="1400" t="s">
        <v>4</v>
      </c>
      <c r="D6" s="1411">
        <v>11</v>
      </c>
      <c r="E6" s="1396"/>
      <c r="F6" s="1391"/>
      <c r="G6" s="1392"/>
      <c r="H6" s="1410">
        <v>8</v>
      </c>
      <c r="I6" s="1400"/>
      <c r="J6" s="1404">
        <v>3</v>
      </c>
      <c r="K6" s="1399">
        <v>7</v>
      </c>
      <c r="L6" s="1400" t="s">
        <v>4</v>
      </c>
      <c r="M6" s="1404">
        <v>3</v>
      </c>
      <c r="P6" s="1135"/>
      <c r="Q6" s="1140"/>
      <c r="R6" s="1140"/>
      <c r="S6" s="1140"/>
      <c r="T6" s="1136"/>
      <c r="U6" s="1134"/>
      <c r="V6" s="1136"/>
      <c r="W6" s="1135"/>
      <c r="Y6" s="36"/>
      <c r="Z6" s="25"/>
    </row>
    <row r="7" spans="1:26" ht="20.100000000000001" customHeight="1">
      <c r="A7" s="1617" t="s">
        <v>24</v>
      </c>
      <c r="B7" s="1412">
        <v>3</v>
      </c>
      <c r="C7" s="1390" t="s">
        <v>4</v>
      </c>
      <c r="D7" s="1413">
        <v>7</v>
      </c>
      <c r="E7" s="1412">
        <v>4</v>
      </c>
      <c r="F7" s="1390"/>
      <c r="G7" s="1402">
        <v>7</v>
      </c>
      <c r="H7" s="1394"/>
      <c r="I7" s="1393"/>
      <c r="J7" s="1395"/>
      <c r="K7" s="1401">
        <v>8</v>
      </c>
      <c r="L7" s="1390" t="s">
        <v>4</v>
      </c>
      <c r="M7" s="1402">
        <v>1</v>
      </c>
      <c r="P7" s="1135">
        <f t="shared" si="0"/>
        <v>6</v>
      </c>
      <c r="Q7" s="1140">
        <v>2</v>
      </c>
      <c r="R7" s="1140"/>
      <c r="S7" s="1140">
        <v>4</v>
      </c>
      <c r="T7" s="1136">
        <f t="shared" si="2"/>
        <v>34</v>
      </c>
      <c r="U7" s="1134" t="s">
        <v>4</v>
      </c>
      <c r="V7" s="1136">
        <f t="shared" si="3"/>
        <v>35</v>
      </c>
      <c r="W7" s="1135">
        <f t="shared" si="1"/>
        <v>4</v>
      </c>
      <c r="Y7" s="1292">
        <v>3</v>
      </c>
    </row>
    <row r="8" spans="1:26" ht="20.100000000000001" customHeight="1" thickBot="1">
      <c r="A8" s="1618"/>
      <c r="B8" s="1389">
        <v>5</v>
      </c>
      <c r="C8" s="914" t="s">
        <v>4</v>
      </c>
      <c r="D8" s="1405">
        <v>10</v>
      </c>
      <c r="E8" s="1389">
        <v>3</v>
      </c>
      <c r="F8" s="914"/>
      <c r="G8" s="1409">
        <v>8</v>
      </c>
      <c r="H8" s="1396"/>
      <c r="I8" s="1391"/>
      <c r="J8" s="1392"/>
      <c r="K8" s="1408">
        <v>11</v>
      </c>
      <c r="L8" s="914" t="s">
        <v>4</v>
      </c>
      <c r="M8" s="1409">
        <v>2</v>
      </c>
      <c r="P8" s="1135"/>
      <c r="Q8" s="1140"/>
      <c r="R8" s="1140"/>
      <c r="S8" s="1140"/>
      <c r="T8" s="1136"/>
      <c r="U8" s="1134"/>
      <c r="V8" s="1136"/>
      <c r="W8" s="1135"/>
    </row>
    <row r="9" spans="1:26" ht="20.100000000000001" customHeight="1">
      <c r="A9" s="1617" t="s">
        <v>29</v>
      </c>
      <c r="B9" s="1403">
        <v>6</v>
      </c>
      <c r="C9" s="1397" t="s">
        <v>4</v>
      </c>
      <c r="D9" s="1398">
        <v>10</v>
      </c>
      <c r="E9" s="1403">
        <v>1</v>
      </c>
      <c r="F9" s="1397"/>
      <c r="G9" s="1407">
        <v>4</v>
      </c>
      <c r="H9" s="1403">
        <v>1</v>
      </c>
      <c r="I9" s="1397"/>
      <c r="J9" s="1407">
        <v>8</v>
      </c>
      <c r="K9" s="1393"/>
      <c r="L9" s="1393"/>
      <c r="M9" s="1395"/>
      <c r="P9" s="1135">
        <f t="shared" si="0"/>
        <v>5</v>
      </c>
      <c r="Q9" s="1140"/>
      <c r="R9" s="1140"/>
      <c r="S9" s="1140">
        <v>5</v>
      </c>
      <c r="T9" s="1136">
        <f t="shared" si="2"/>
        <v>17</v>
      </c>
      <c r="U9" s="1134" t="s">
        <v>4</v>
      </c>
      <c r="V9" s="1136">
        <f t="shared" si="3"/>
        <v>47</v>
      </c>
      <c r="W9" s="1135">
        <f t="shared" si="1"/>
        <v>0</v>
      </c>
      <c r="Y9" s="1292">
        <v>4</v>
      </c>
    </row>
    <row r="10" spans="1:26" ht="20.100000000000001" customHeight="1" thickBot="1">
      <c r="A10" s="1618"/>
      <c r="B10" s="1389">
        <v>4</v>
      </c>
      <c r="C10" s="914" t="s">
        <v>4</v>
      </c>
      <c r="D10" s="1405">
        <v>7</v>
      </c>
      <c r="E10" s="1389">
        <v>3</v>
      </c>
      <c r="F10" s="914"/>
      <c r="G10" s="1409">
        <v>7</v>
      </c>
      <c r="H10" s="1389">
        <v>2</v>
      </c>
      <c r="I10" s="914"/>
      <c r="J10" s="1409">
        <v>11</v>
      </c>
      <c r="K10" s="1391"/>
      <c r="L10" s="1391"/>
      <c r="M10" s="1392"/>
      <c r="P10" s="501"/>
      <c r="Q10" s="501"/>
      <c r="R10" s="501"/>
      <c r="S10" s="501"/>
      <c r="T10" s="1136"/>
      <c r="U10" s="501"/>
      <c r="V10" s="1136"/>
      <c r="W10" s="501"/>
    </row>
    <row r="12" spans="1:26" ht="21" thickBot="1"/>
    <row r="13" spans="1:26" ht="33" customHeight="1" thickBot="1">
      <c r="A13" s="1415" t="s">
        <v>1</v>
      </c>
      <c r="B13" s="1612" t="s">
        <v>1021</v>
      </c>
      <c r="C13" s="1613"/>
      <c r="D13" s="1613"/>
      <c r="E13" s="1612" t="s">
        <v>1057</v>
      </c>
      <c r="F13" s="1613"/>
      <c r="G13" s="1614"/>
      <c r="H13" s="1612" t="s">
        <v>41</v>
      </c>
      <c r="I13" s="1613"/>
      <c r="J13" s="1614"/>
      <c r="K13" s="1613" t="s">
        <v>13</v>
      </c>
      <c r="L13" s="1613"/>
      <c r="M13" s="1614"/>
      <c r="P13" s="27" t="s">
        <v>31</v>
      </c>
      <c r="Q13" s="27" t="s">
        <v>32</v>
      </c>
      <c r="R13" s="27" t="s">
        <v>33</v>
      </c>
      <c r="S13" s="28" t="s">
        <v>34</v>
      </c>
      <c r="T13" s="1585" t="s">
        <v>35</v>
      </c>
      <c r="U13" s="1586"/>
      <c r="V13" s="1587"/>
      <c r="W13" s="27" t="s">
        <v>36</v>
      </c>
      <c r="X13" s="29"/>
      <c r="Y13" s="27" t="s">
        <v>37</v>
      </c>
      <c r="Z13" s="25"/>
    </row>
    <row r="14" spans="1:26" ht="20.100000000000001" customHeight="1">
      <c r="A14" s="1615" t="s">
        <v>1021</v>
      </c>
      <c r="B14" s="1394"/>
      <c r="C14" s="1393"/>
      <c r="D14" s="1393"/>
      <c r="E14" s="1412">
        <v>5</v>
      </c>
      <c r="F14" s="1390"/>
      <c r="G14" s="1402">
        <v>2</v>
      </c>
      <c r="H14" s="1412">
        <v>3</v>
      </c>
      <c r="I14" s="1390"/>
      <c r="J14" s="1402">
        <v>3</v>
      </c>
      <c r="K14" s="1401">
        <v>5</v>
      </c>
      <c r="L14" s="1390"/>
      <c r="M14" s="1402">
        <v>4</v>
      </c>
      <c r="P14" s="1135">
        <f t="shared" ref="P14" si="4">Q14+R14+S14</f>
        <v>6</v>
      </c>
      <c r="Q14" s="1139">
        <v>2</v>
      </c>
      <c r="R14" s="1139">
        <v>1</v>
      </c>
      <c r="S14" s="1139">
        <v>3</v>
      </c>
      <c r="T14" s="1136">
        <f>B14+E14+H14+K14+B15+E15+H15+K15</f>
        <v>22</v>
      </c>
      <c r="U14" s="1134" t="s">
        <v>4</v>
      </c>
      <c r="V14" s="1136">
        <f>M14+J14+G14+D14+D15+G15+J15+M15</f>
        <v>23</v>
      </c>
      <c r="W14" s="1135">
        <f t="shared" ref="W14" si="5">Q14*2+R14*1</f>
        <v>5</v>
      </c>
      <c r="X14" s="30"/>
      <c r="Y14" s="35">
        <v>3</v>
      </c>
      <c r="Z14" s="25"/>
    </row>
    <row r="15" spans="1:26" ht="20.100000000000001" customHeight="1" thickBot="1">
      <c r="A15" s="1616"/>
      <c r="B15" s="1396"/>
      <c r="C15" s="1391"/>
      <c r="D15" s="1391"/>
      <c r="E15" s="1389">
        <v>3</v>
      </c>
      <c r="F15" s="914"/>
      <c r="G15" s="1409">
        <v>4</v>
      </c>
      <c r="H15" s="1389">
        <v>4</v>
      </c>
      <c r="I15" s="914"/>
      <c r="J15" s="1409">
        <v>7</v>
      </c>
      <c r="K15" s="1408">
        <v>2</v>
      </c>
      <c r="L15" s="914"/>
      <c r="M15" s="1409">
        <v>3</v>
      </c>
      <c r="P15" s="1135"/>
      <c r="Q15" s="1139"/>
      <c r="R15" s="1139"/>
      <c r="S15" s="1139"/>
      <c r="T15" s="1136"/>
      <c r="U15" s="1134"/>
      <c r="V15" s="1136"/>
      <c r="W15" s="1135"/>
      <c r="Y15" s="36"/>
      <c r="Z15" s="25"/>
    </row>
    <row r="16" spans="1:26" ht="20.100000000000001" customHeight="1">
      <c r="A16" s="1610" t="s">
        <v>1057</v>
      </c>
      <c r="B16" s="1403">
        <v>2</v>
      </c>
      <c r="C16" s="1397"/>
      <c r="D16" s="1398">
        <v>5</v>
      </c>
      <c r="E16" s="1394"/>
      <c r="F16" s="1393"/>
      <c r="G16" s="1395"/>
      <c r="H16" s="1403">
        <v>2</v>
      </c>
      <c r="I16" s="1397"/>
      <c r="J16" s="1407">
        <v>3</v>
      </c>
      <c r="K16" s="1406">
        <v>3</v>
      </c>
      <c r="L16" s="1397"/>
      <c r="M16" s="1407">
        <v>7</v>
      </c>
      <c r="P16" s="1135">
        <f t="shared" ref="P16" si="6">Q16+R16+S16</f>
        <v>6</v>
      </c>
      <c r="Q16" s="1140">
        <v>2</v>
      </c>
      <c r="R16" s="1140"/>
      <c r="S16" s="1140">
        <v>4</v>
      </c>
      <c r="T16" s="1136">
        <f t="shared" ref="T16:T20" si="7">B16+E16+H16+K16+B17+E17+H17+K17</f>
        <v>25</v>
      </c>
      <c r="U16" s="1134" t="s">
        <v>4</v>
      </c>
      <c r="V16" s="1136">
        <f t="shared" ref="V16:V20" si="8">M16+J16+G16+D16+D17+G17+J17+M17</f>
        <v>23</v>
      </c>
      <c r="W16" s="1135">
        <f t="shared" ref="W16" si="9">Q16*2+R16*1</f>
        <v>4</v>
      </c>
      <c r="Y16" s="36">
        <v>4</v>
      </c>
      <c r="Z16" s="25"/>
    </row>
    <row r="17" spans="1:26" ht="20.100000000000001" customHeight="1" thickBot="1">
      <c r="A17" s="1611"/>
      <c r="B17" s="1410">
        <v>4</v>
      </c>
      <c r="C17" s="1400"/>
      <c r="D17" s="1411">
        <v>3</v>
      </c>
      <c r="E17" s="1396"/>
      <c r="F17" s="1391"/>
      <c r="G17" s="1392"/>
      <c r="H17" s="1410">
        <v>11</v>
      </c>
      <c r="I17" s="1400"/>
      <c r="J17" s="1404">
        <v>1</v>
      </c>
      <c r="K17" s="1399">
        <v>3</v>
      </c>
      <c r="L17" s="1400"/>
      <c r="M17" s="1404">
        <v>4</v>
      </c>
      <c r="P17" s="1135"/>
      <c r="Q17" s="1140"/>
      <c r="R17" s="1140"/>
      <c r="S17" s="1140"/>
      <c r="T17" s="1136"/>
      <c r="U17" s="1134"/>
      <c r="V17" s="1136"/>
      <c r="W17" s="1135"/>
      <c r="Y17" s="36"/>
      <c r="Z17" s="25"/>
    </row>
    <row r="18" spans="1:26" ht="20.100000000000001" customHeight="1">
      <c r="A18" s="1610" t="s">
        <v>1445</v>
      </c>
      <c r="B18" s="1412">
        <v>3</v>
      </c>
      <c r="C18" s="1390"/>
      <c r="D18" s="1413">
        <v>3</v>
      </c>
      <c r="E18" s="1412">
        <v>3</v>
      </c>
      <c r="F18" s="1390"/>
      <c r="G18" s="1402">
        <v>2</v>
      </c>
      <c r="H18" s="1394"/>
      <c r="I18" s="1393"/>
      <c r="J18" s="1395"/>
      <c r="K18" s="1401">
        <v>4</v>
      </c>
      <c r="L18" s="1390"/>
      <c r="M18" s="1402">
        <v>5</v>
      </c>
      <c r="P18" s="1135">
        <f t="shared" ref="P18" si="10">Q18+R18+S18</f>
        <v>6</v>
      </c>
      <c r="Q18" s="1140">
        <v>2</v>
      </c>
      <c r="R18" s="1140">
        <v>1</v>
      </c>
      <c r="S18" s="1140">
        <v>3</v>
      </c>
      <c r="T18" s="1136">
        <f t="shared" si="7"/>
        <v>21</v>
      </c>
      <c r="U18" s="1134" t="s">
        <v>4</v>
      </c>
      <c r="V18" s="1136">
        <f t="shared" si="8"/>
        <v>34</v>
      </c>
      <c r="W18" s="1135">
        <f t="shared" ref="W18" si="11">Q18*2+R18*1</f>
        <v>5</v>
      </c>
      <c r="Y18" s="1539">
        <v>2</v>
      </c>
    </row>
    <row r="19" spans="1:26" ht="20.100000000000001" customHeight="1" thickBot="1">
      <c r="A19" s="1611"/>
      <c r="B19" s="1389">
        <v>7</v>
      </c>
      <c r="C19" s="914"/>
      <c r="D19" s="1405">
        <v>4</v>
      </c>
      <c r="E19" s="1389">
        <v>1</v>
      </c>
      <c r="F19" s="914"/>
      <c r="G19" s="1409">
        <v>11</v>
      </c>
      <c r="H19" s="1396"/>
      <c r="I19" s="1391"/>
      <c r="J19" s="1392"/>
      <c r="K19" s="1408">
        <v>3</v>
      </c>
      <c r="L19" s="914"/>
      <c r="M19" s="1409">
        <v>9</v>
      </c>
      <c r="P19" s="1135"/>
      <c r="Q19" s="1140"/>
      <c r="R19" s="1140"/>
      <c r="S19" s="1140"/>
      <c r="T19" s="1136"/>
      <c r="U19" s="1134"/>
      <c r="V19" s="1136"/>
      <c r="W19" s="1135"/>
    </row>
    <row r="20" spans="1:26" ht="20.100000000000001" customHeight="1">
      <c r="A20" s="1610" t="s">
        <v>13</v>
      </c>
      <c r="B20" s="1403">
        <v>4</v>
      </c>
      <c r="C20" s="1397"/>
      <c r="D20" s="1398">
        <v>5</v>
      </c>
      <c r="E20" s="1403">
        <v>7</v>
      </c>
      <c r="F20" s="1397"/>
      <c r="G20" s="1407">
        <v>3</v>
      </c>
      <c r="H20" s="1403">
        <v>5</v>
      </c>
      <c r="I20" s="1397"/>
      <c r="J20" s="1407">
        <v>4</v>
      </c>
      <c r="K20" s="1393"/>
      <c r="L20" s="1393"/>
      <c r="M20" s="1395"/>
      <c r="P20" s="1135">
        <f t="shared" ref="P20" si="12">Q20+R20+S20</f>
        <v>6</v>
      </c>
      <c r="Q20" s="1140">
        <v>5</v>
      </c>
      <c r="R20" s="1140"/>
      <c r="S20" s="1140">
        <v>1</v>
      </c>
      <c r="T20" s="1136">
        <f t="shared" si="7"/>
        <v>32</v>
      </c>
      <c r="U20" s="1134" t="s">
        <v>4</v>
      </c>
      <c r="V20" s="1136">
        <f t="shared" si="8"/>
        <v>20</v>
      </c>
      <c r="W20" s="1135">
        <f t="shared" ref="W20" si="13">Q20*2+R20*1</f>
        <v>10</v>
      </c>
      <c r="Y20" s="1539">
        <v>1</v>
      </c>
    </row>
    <row r="21" spans="1:26" ht="20.100000000000001" customHeight="1" thickBot="1">
      <c r="A21" s="1611"/>
      <c r="B21" s="1389">
        <v>3</v>
      </c>
      <c r="C21" s="914"/>
      <c r="D21" s="1405">
        <v>2</v>
      </c>
      <c r="E21" s="1389">
        <v>4</v>
      </c>
      <c r="F21" s="914"/>
      <c r="G21" s="1409">
        <v>3</v>
      </c>
      <c r="H21" s="1389">
        <v>9</v>
      </c>
      <c r="I21" s="914"/>
      <c r="J21" s="1409">
        <v>3</v>
      </c>
      <c r="K21" s="1391"/>
      <c r="L21" s="1391"/>
      <c r="M21" s="1392"/>
      <c r="P21" s="501"/>
      <c r="Q21" s="501"/>
      <c r="R21" s="501"/>
      <c r="S21" s="501"/>
      <c r="T21" s="501"/>
      <c r="U21" s="501"/>
      <c r="V21" s="501"/>
      <c r="W21" s="501"/>
    </row>
    <row r="23" spans="1:26" ht="21" thickBot="1"/>
    <row r="24" spans="1:26" ht="33" customHeight="1" thickBot="1">
      <c r="A24" s="1416" t="s">
        <v>5</v>
      </c>
      <c r="B24" s="1605" t="s">
        <v>7</v>
      </c>
      <c r="C24" s="1606"/>
      <c r="D24" s="1606"/>
      <c r="E24" s="1605" t="s">
        <v>42</v>
      </c>
      <c r="F24" s="1606"/>
      <c r="G24" s="1607"/>
      <c r="H24" s="1605" t="s">
        <v>1035</v>
      </c>
      <c r="I24" s="1606"/>
      <c r="J24" s="1607"/>
      <c r="K24" s="1606" t="s">
        <v>18</v>
      </c>
      <c r="L24" s="1606"/>
      <c r="M24" s="1607"/>
      <c r="P24" s="27" t="s">
        <v>31</v>
      </c>
      <c r="Q24" s="27" t="s">
        <v>32</v>
      </c>
      <c r="R24" s="27" t="s">
        <v>33</v>
      </c>
      <c r="S24" s="28" t="s">
        <v>34</v>
      </c>
      <c r="T24" s="1585" t="s">
        <v>35</v>
      </c>
      <c r="U24" s="1586"/>
      <c r="V24" s="1587"/>
      <c r="W24" s="27" t="s">
        <v>36</v>
      </c>
      <c r="X24" s="29"/>
      <c r="Y24" s="27" t="s">
        <v>37</v>
      </c>
      <c r="Z24" s="25"/>
    </row>
    <row r="25" spans="1:26" ht="20.100000000000001" customHeight="1">
      <c r="A25" s="1608" t="s">
        <v>7</v>
      </c>
      <c r="B25" s="1394"/>
      <c r="C25" s="1393"/>
      <c r="D25" s="1393"/>
      <c r="E25" s="1412">
        <v>2</v>
      </c>
      <c r="F25" s="1390"/>
      <c r="G25" s="1402">
        <v>3</v>
      </c>
      <c r="H25" s="1412">
        <v>2</v>
      </c>
      <c r="I25" s="1390"/>
      <c r="J25" s="1402">
        <v>5</v>
      </c>
      <c r="K25" s="1401">
        <v>5</v>
      </c>
      <c r="L25" s="1390"/>
      <c r="M25" s="1402">
        <v>5</v>
      </c>
      <c r="P25" s="1135">
        <f t="shared" ref="P25" si="14">Q25+R25+S25</f>
        <v>6</v>
      </c>
      <c r="Q25" s="1139">
        <v>1</v>
      </c>
      <c r="R25" s="1139">
        <v>1</v>
      </c>
      <c r="S25" s="1139">
        <v>4</v>
      </c>
      <c r="T25" s="1136">
        <f>K25+H25+E25+B25+K26+H26+E26+B26</f>
        <v>21</v>
      </c>
      <c r="U25" s="1134" t="s">
        <v>4</v>
      </c>
      <c r="V25" s="1136">
        <f>M25+J25+G25+D25+M26+J26+G26+D26</f>
        <v>27</v>
      </c>
      <c r="W25" s="1135">
        <f t="shared" ref="W25" si="15">Q25*2+R25*1</f>
        <v>3</v>
      </c>
      <c r="X25" s="30"/>
      <c r="Y25" s="1537">
        <v>4</v>
      </c>
      <c r="Z25" s="25"/>
    </row>
    <row r="26" spans="1:26" ht="20.100000000000001" customHeight="1" thickBot="1">
      <c r="A26" s="1609"/>
      <c r="B26" s="1396"/>
      <c r="C26" s="1391"/>
      <c r="D26" s="1391"/>
      <c r="E26" s="1389">
        <v>3</v>
      </c>
      <c r="F26" s="914"/>
      <c r="G26" s="1409">
        <v>5</v>
      </c>
      <c r="H26" s="1389">
        <v>7</v>
      </c>
      <c r="I26" s="914"/>
      <c r="J26" s="1409">
        <v>5</v>
      </c>
      <c r="K26" s="1408">
        <v>2</v>
      </c>
      <c r="L26" s="914"/>
      <c r="M26" s="1409">
        <v>4</v>
      </c>
      <c r="P26" s="1135"/>
      <c r="Q26" s="1139"/>
      <c r="R26" s="1139"/>
      <c r="S26" s="1139"/>
      <c r="T26" s="1136"/>
      <c r="U26" s="1134"/>
      <c r="V26" s="1136"/>
      <c r="W26" s="1135"/>
      <c r="Y26" s="1538"/>
      <c r="Z26" s="25"/>
    </row>
    <row r="27" spans="1:26" ht="20.100000000000001" customHeight="1">
      <c r="A27" s="1602" t="s">
        <v>42</v>
      </c>
      <c r="B27" s="1403">
        <v>3</v>
      </c>
      <c r="C27" s="1397"/>
      <c r="D27" s="1398">
        <v>2</v>
      </c>
      <c r="E27" s="1394"/>
      <c r="F27" s="1393"/>
      <c r="G27" s="1395"/>
      <c r="H27" s="1403">
        <v>2</v>
      </c>
      <c r="I27" s="1397"/>
      <c r="J27" s="1407">
        <v>4</v>
      </c>
      <c r="K27" s="1406">
        <v>4</v>
      </c>
      <c r="L27" s="1397"/>
      <c r="M27" s="1407">
        <v>4</v>
      </c>
      <c r="P27" s="1135">
        <f t="shared" ref="P27" si="16">Q27+R27+S27</f>
        <v>6</v>
      </c>
      <c r="Q27" s="1140">
        <v>3</v>
      </c>
      <c r="R27" s="1140">
        <v>1</v>
      </c>
      <c r="S27" s="1140">
        <v>2</v>
      </c>
      <c r="T27" s="1136">
        <f>K27+H27+E27+B27+K28+H28+E28+B28</f>
        <v>22</v>
      </c>
      <c r="U27" s="1134" t="s">
        <v>4</v>
      </c>
      <c r="V27" s="1136">
        <f t="shared" ref="V27:V31" si="17">M27+J27+G27+D27+M28+J28+G28+D28</f>
        <v>23</v>
      </c>
      <c r="W27" s="1135">
        <f t="shared" ref="W27" si="18">Q27*2+R27*1</f>
        <v>7</v>
      </c>
      <c r="Y27" s="1538">
        <v>2</v>
      </c>
      <c r="Z27" s="25"/>
    </row>
    <row r="28" spans="1:26" ht="20.100000000000001" customHeight="1" thickBot="1">
      <c r="A28" s="1603"/>
      <c r="B28" s="1410">
        <v>5</v>
      </c>
      <c r="C28" s="1400"/>
      <c r="D28" s="1411">
        <v>3</v>
      </c>
      <c r="E28" s="1396"/>
      <c r="F28" s="1391"/>
      <c r="G28" s="1392"/>
      <c r="H28" s="1410">
        <v>3</v>
      </c>
      <c r="I28" s="1400"/>
      <c r="J28" s="1404">
        <v>6</v>
      </c>
      <c r="K28" s="1399">
        <v>5</v>
      </c>
      <c r="L28" s="1400"/>
      <c r="M28" s="1404">
        <v>4</v>
      </c>
      <c r="P28" s="1135"/>
      <c r="Q28" s="1140"/>
      <c r="R28" s="1140"/>
      <c r="S28" s="1140"/>
      <c r="T28" s="1136"/>
      <c r="U28" s="1134"/>
      <c r="V28" s="1136"/>
      <c r="W28" s="1135"/>
      <c r="Y28" s="1538"/>
      <c r="Z28" s="25"/>
    </row>
    <row r="29" spans="1:26" ht="20.100000000000001" customHeight="1">
      <c r="A29" s="1602" t="s">
        <v>1035</v>
      </c>
      <c r="B29" s="1412">
        <v>5</v>
      </c>
      <c r="C29" s="1390"/>
      <c r="D29" s="1413">
        <v>2</v>
      </c>
      <c r="E29" s="1412">
        <v>4</v>
      </c>
      <c r="F29" s="1390"/>
      <c r="G29" s="1402">
        <v>2</v>
      </c>
      <c r="H29" s="1394"/>
      <c r="I29" s="1393"/>
      <c r="J29" s="1395"/>
      <c r="K29" s="1401">
        <v>6</v>
      </c>
      <c r="L29" s="1390"/>
      <c r="M29" s="1402">
        <v>2</v>
      </c>
      <c r="P29" s="1135">
        <f t="shared" ref="P29" si="19">Q29+R29+S29</f>
        <v>6</v>
      </c>
      <c r="Q29" s="1140">
        <v>5</v>
      </c>
      <c r="R29" s="1140"/>
      <c r="S29" s="1140">
        <v>1</v>
      </c>
      <c r="T29" s="1136">
        <f t="shared" ref="T29:T31" si="20">K29+H29+E29+B29+K30+H30+E30+B30</f>
        <v>35</v>
      </c>
      <c r="U29" s="1134" t="s">
        <v>4</v>
      </c>
      <c r="V29" s="1136">
        <f t="shared" si="17"/>
        <v>22</v>
      </c>
      <c r="W29" s="1135">
        <f t="shared" ref="W29" si="21">Q29*2+R29*1</f>
        <v>10</v>
      </c>
      <c r="Y29" s="1539">
        <v>1</v>
      </c>
    </row>
    <row r="30" spans="1:26" ht="20.100000000000001" customHeight="1" thickBot="1">
      <c r="A30" s="1603"/>
      <c r="B30" s="1389">
        <v>5</v>
      </c>
      <c r="C30" s="914"/>
      <c r="D30" s="1405">
        <v>7</v>
      </c>
      <c r="E30" s="1389">
        <v>6</v>
      </c>
      <c r="F30" s="914"/>
      <c r="G30" s="1409">
        <v>3</v>
      </c>
      <c r="H30" s="1396"/>
      <c r="I30" s="1391"/>
      <c r="J30" s="1392"/>
      <c r="K30" s="1408">
        <v>9</v>
      </c>
      <c r="L30" s="914"/>
      <c r="M30" s="1409">
        <v>6</v>
      </c>
      <c r="P30" s="1135"/>
      <c r="Q30" s="1140"/>
      <c r="R30" s="1140"/>
      <c r="S30" s="1140"/>
      <c r="T30" s="1136"/>
      <c r="U30" s="1134"/>
      <c r="V30" s="1136"/>
      <c r="W30" s="1135"/>
      <c r="Y30" s="1292"/>
    </row>
    <row r="31" spans="1:26" ht="20.100000000000001" customHeight="1">
      <c r="A31" s="1602" t="s">
        <v>1443</v>
      </c>
      <c r="B31" s="1403">
        <v>5</v>
      </c>
      <c r="C31" s="1397"/>
      <c r="D31" s="1398">
        <v>5</v>
      </c>
      <c r="E31" s="1403">
        <v>4</v>
      </c>
      <c r="F31" s="1397"/>
      <c r="G31" s="1407">
        <v>4</v>
      </c>
      <c r="H31" s="1403">
        <v>2</v>
      </c>
      <c r="I31" s="1397"/>
      <c r="J31" s="1407">
        <v>6</v>
      </c>
      <c r="K31" s="1393"/>
      <c r="L31" s="1393"/>
      <c r="M31" s="1395"/>
      <c r="P31" s="1135">
        <f t="shared" ref="P31" si="22">Q31+R31+S31</f>
        <v>6</v>
      </c>
      <c r="Q31" s="1140">
        <v>1</v>
      </c>
      <c r="R31" s="1140">
        <v>2</v>
      </c>
      <c r="S31" s="1140">
        <v>3</v>
      </c>
      <c r="T31" s="1136">
        <f t="shared" si="20"/>
        <v>25</v>
      </c>
      <c r="U31" s="1134" t="s">
        <v>4</v>
      </c>
      <c r="V31" s="1136">
        <f t="shared" si="17"/>
        <v>31</v>
      </c>
      <c r="W31" s="1135">
        <f t="shared" ref="W31" si="23">Q31*2+R31*1</f>
        <v>4</v>
      </c>
      <c r="Y31" s="1292">
        <v>3</v>
      </c>
    </row>
    <row r="32" spans="1:26" ht="20.100000000000001" customHeight="1" thickBot="1">
      <c r="A32" s="1603"/>
      <c r="B32" s="1389">
        <v>4</v>
      </c>
      <c r="C32" s="914"/>
      <c r="D32" s="1405">
        <v>2</v>
      </c>
      <c r="E32" s="1389">
        <v>4</v>
      </c>
      <c r="F32" s="914"/>
      <c r="G32" s="1409">
        <v>5</v>
      </c>
      <c r="H32" s="1389">
        <v>6</v>
      </c>
      <c r="I32" s="914"/>
      <c r="J32" s="1409">
        <v>9</v>
      </c>
      <c r="K32" s="1391"/>
      <c r="L32" s="1391"/>
      <c r="M32" s="1392"/>
      <c r="P32" s="501"/>
      <c r="Q32" s="501"/>
      <c r="R32" s="501"/>
      <c r="S32" s="501"/>
      <c r="T32" s="1136"/>
      <c r="U32" s="501"/>
      <c r="V32" s="1136"/>
      <c r="W32" s="501"/>
    </row>
    <row r="34" spans="1:26" ht="21" thickBot="1"/>
    <row r="35" spans="1:26" ht="33" customHeight="1" thickBot="1">
      <c r="A35" s="1436" t="s">
        <v>1044</v>
      </c>
      <c r="B35" s="1604" t="s">
        <v>14</v>
      </c>
      <c r="C35" s="1598"/>
      <c r="D35" s="1598"/>
      <c r="E35" s="1604" t="s">
        <v>9</v>
      </c>
      <c r="F35" s="1598"/>
      <c r="G35" s="1599"/>
      <c r="H35" s="1604" t="s">
        <v>23</v>
      </c>
      <c r="I35" s="1598"/>
      <c r="J35" s="1599"/>
      <c r="K35" s="1598" t="s">
        <v>27</v>
      </c>
      <c r="L35" s="1598"/>
      <c r="M35" s="1599"/>
      <c r="P35" s="27" t="s">
        <v>31</v>
      </c>
      <c r="Q35" s="27" t="s">
        <v>32</v>
      </c>
      <c r="R35" s="27" t="s">
        <v>33</v>
      </c>
      <c r="S35" s="28" t="s">
        <v>34</v>
      </c>
      <c r="T35" s="1585" t="s">
        <v>35</v>
      </c>
      <c r="U35" s="1586"/>
      <c r="V35" s="1587"/>
      <c r="W35" s="27" t="s">
        <v>36</v>
      </c>
      <c r="X35" s="29"/>
      <c r="Y35" s="27" t="s">
        <v>37</v>
      </c>
      <c r="Z35" s="25"/>
    </row>
    <row r="36" spans="1:26" ht="20.100000000000001" customHeight="1">
      <c r="A36" s="1600" t="s">
        <v>14</v>
      </c>
      <c r="B36" s="1394"/>
      <c r="C36" s="1393"/>
      <c r="D36" s="1393"/>
      <c r="E36" s="1412">
        <v>3</v>
      </c>
      <c r="F36" s="1390" t="s">
        <v>4</v>
      </c>
      <c r="G36" s="1402">
        <v>0</v>
      </c>
      <c r="H36" s="1412">
        <v>2</v>
      </c>
      <c r="I36" s="1390" t="s">
        <v>4</v>
      </c>
      <c r="J36" s="1402">
        <v>3</v>
      </c>
      <c r="K36" s="1401">
        <v>4</v>
      </c>
      <c r="L36" s="1390" t="s">
        <v>227</v>
      </c>
      <c r="M36" s="1402">
        <v>3</v>
      </c>
      <c r="P36" s="1135">
        <f t="shared" ref="P36" si="24">Q36+R36+S36</f>
        <v>6</v>
      </c>
      <c r="Q36" s="1139">
        <v>3</v>
      </c>
      <c r="R36" s="1139"/>
      <c r="S36" s="1139">
        <v>3</v>
      </c>
      <c r="T36" s="1136">
        <f>K36+H36+E36+B36+B37+E37+H37+K37</f>
        <v>20</v>
      </c>
      <c r="U36" s="1134" t="s">
        <v>4</v>
      </c>
      <c r="V36" s="1136">
        <f>M36+J36+G36+D36+D37+G37+J37+M37</f>
        <v>21</v>
      </c>
      <c r="W36" s="1135">
        <f t="shared" ref="W36" si="25">Q36*2+R36*1</f>
        <v>6</v>
      </c>
      <c r="X36" s="30"/>
      <c r="Y36" s="35">
        <v>3</v>
      </c>
      <c r="Z36" s="25"/>
    </row>
    <row r="37" spans="1:26" ht="20.100000000000001" customHeight="1" thickBot="1">
      <c r="A37" s="1601"/>
      <c r="B37" s="1396"/>
      <c r="C37" s="1391"/>
      <c r="D37" s="1391"/>
      <c r="E37" s="1389">
        <v>7</v>
      </c>
      <c r="F37" s="914" t="s">
        <v>4</v>
      </c>
      <c r="G37" s="1409">
        <v>4</v>
      </c>
      <c r="H37" s="1389">
        <v>1</v>
      </c>
      <c r="I37" s="914" t="s">
        <v>4</v>
      </c>
      <c r="J37" s="1409">
        <v>4</v>
      </c>
      <c r="K37" s="1408">
        <v>3</v>
      </c>
      <c r="L37" s="914" t="s">
        <v>4</v>
      </c>
      <c r="M37" s="1409">
        <v>7</v>
      </c>
      <c r="P37" s="1135"/>
      <c r="Q37" s="1139"/>
      <c r="R37" s="1139"/>
      <c r="S37" s="1139"/>
      <c r="T37" s="1136"/>
      <c r="U37" s="1134"/>
      <c r="V37" s="1136"/>
      <c r="W37" s="1135"/>
      <c r="Y37" s="36"/>
      <c r="Z37" s="25"/>
    </row>
    <row r="38" spans="1:26" ht="20.100000000000001" customHeight="1">
      <c r="A38" s="1593" t="s">
        <v>9</v>
      </c>
      <c r="B38" s="1403">
        <v>0</v>
      </c>
      <c r="C38" s="1397" t="s">
        <v>4</v>
      </c>
      <c r="D38" s="1398">
        <v>3</v>
      </c>
      <c r="E38" s="1394"/>
      <c r="F38" s="1393"/>
      <c r="G38" s="1395"/>
      <c r="H38" s="1403">
        <v>3</v>
      </c>
      <c r="I38" s="1397" t="s">
        <v>4</v>
      </c>
      <c r="J38" s="1407">
        <v>2</v>
      </c>
      <c r="K38" s="1406">
        <v>7</v>
      </c>
      <c r="L38" s="1397" t="s">
        <v>4</v>
      </c>
      <c r="M38" s="1407">
        <v>3</v>
      </c>
      <c r="P38" s="1135">
        <f t="shared" ref="P38" si="26">Q38+R38+S38</f>
        <v>6</v>
      </c>
      <c r="Q38" s="1140">
        <v>2</v>
      </c>
      <c r="R38" s="1140"/>
      <c r="S38" s="1140">
        <v>4</v>
      </c>
      <c r="T38" s="1136">
        <f t="shared" ref="T38:T42" si="27">K38+H38+E38+B38+B39+E39+H39+K39</f>
        <v>22</v>
      </c>
      <c r="U38" s="1134" t="s">
        <v>4</v>
      </c>
      <c r="V38" s="1136">
        <f t="shared" ref="V38:V42" si="28">M38+J38+G38+D38+D39+G39+J39+M39</f>
        <v>29</v>
      </c>
      <c r="W38" s="1135">
        <f t="shared" ref="W38" si="29">Q38*2+R38*1</f>
        <v>4</v>
      </c>
      <c r="Y38" s="36">
        <v>4</v>
      </c>
      <c r="Z38" s="25"/>
    </row>
    <row r="39" spans="1:26" ht="20.100000000000001" customHeight="1" thickBot="1">
      <c r="A39" s="1594"/>
      <c r="B39" s="1410">
        <v>4</v>
      </c>
      <c r="C39" s="1400" t="s">
        <v>4</v>
      </c>
      <c r="D39" s="1411">
        <v>7</v>
      </c>
      <c r="E39" s="1396"/>
      <c r="F39" s="1391"/>
      <c r="G39" s="1392"/>
      <c r="H39" s="1410">
        <v>3</v>
      </c>
      <c r="I39" s="1400" t="s">
        <v>4</v>
      </c>
      <c r="J39" s="1404">
        <v>8</v>
      </c>
      <c r="K39" s="1399">
        <v>5</v>
      </c>
      <c r="L39" s="1400" t="s">
        <v>4</v>
      </c>
      <c r="M39" s="1404">
        <v>6</v>
      </c>
      <c r="P39" s="1135"/>
      <c r="Q39" s="1140"/>
      <c r="R39" s="1140"/>
      <c r="S39" s="1140"/>
      <c r="T39" s="1136"/>
      <c r="U39" s="1134"/>
      <c r="V39" s="1136"/>
      <c r="W39" s="1135"/>
      <c r="Y39" s="36"/>
      <c r="Z39" s="25"/>
    </row>
    <row r="40" spans="1:26" ht="20.100000000000001" customHeight="1">
      <c r="A40" s="1593" t="s">
        <v>23</v>
      </c>
      <c r="B40" s="1412">
        <v>3</v>
      </c>
      <c r="C40" s="1390" t="s">
        <v>4</v>
      </c>
      <c r="D40" s="1413">
        <v>2</v>
      </c>
      <c r="E40" s="1412">
        <v>2</v>
      </c>
      <c r="F40" s="1390" t="s">
        <v>4</v>
      </c>
      <c r="G40" s="1402">
        <v>3</v>
      </c>
      <c r="H40" s="1394"/>
      <c r="I40" s="1393"/>
      <c r="J40" s="1395"/>
      <c r="K40" s="1401">
        <v>0</v>
      </c>
      <c r="L40" s="1390" t="s">
        <v>4</v>
      </c>
      <c r="M40" s="1402">
        <v>6</v>
      </c>
      <c r="P40" s="1135">
        <f t="shared" ref="P40" si="30">Q40+R40+S40</f>
        <v>6</v>
      </c>
      <c r="Q40" s="1140">
        <v>3</v>
      </c>
      <c r="R40" s="1140">
        <v>1</v>
      </c>
      <c r="S40" s="1140">
        <v>2</v>
      </c>
      <c r="T40" s="1136">
        <f t="shared" si="27"/>
        <v>20</v>
      </c>
      <c r="U40" s="1134" t="s">
        <v>4</v>
      </c>
      <c r="V40" s="1136">
        <f t="shared" si="28"/>
        <v>18</v>
      </c>
      <c r="W40" s="1135">
        <f t="shared" ref="W40" si="31">Q40*2+R40*1</f>
        <v>7</v>
      </c>
      <c r="Y40" s="1539">
        <v>2</v>
      </c>
    </row>
    <row r="41" spans="1:26" ht="20.100000000000001" customHeight="1" thickBot="1">
      <c r="A41" s="1594"/>
      <c r="B41" s="1389">
        <v>4</v>
      </c>
      <c r="C41" s="914" t="s">
        <v>227</v>
      </c>
      <c r="D41" s="1405">
        <v>1</v>
      </c>
      <c r="E41" s="1389">
        <v>8</v>
      </c>
      <c r="F41" s="914" t="s">
        <v>227</v>
      </c>
      <c r="G41" s="1409">
        <v>3</v>
      </c>
      <c r="H41" s="1396"/>
      <c r="I41" s="1391"/>
      <c r="J41" s="1392"/>
      <c r="K41" s="1408">
        <v>3</v>
      </c>
      <c r="L41" s="914" t="s">
        <v>4</v>
      </c>
      <c r="M41" s="1409">
        <v>3</v>
      </c>
      <c r="P41" s="1135"/>
      <c r="Q41" s="1140"/>
      <c r="R41" s="1140"/>
      <c r="S41" s="1140"/>
      <c r="T41" s="1136"/>
      <c r="U41" s="1134"/>
      <c r="V41" s="1136"/>
      <c r="W41" s="1135"/>
      <c r="Y41" s="1539"/>
    </row>
    <row r="42" spans="1:26" ht="20.100000000000001" customHeight="1">
      <c r="A42" s="1593" t="s">
        <v>27</v>
      </c>
      <c r="B42" s="1403">
        <v>3</v>
      </c>
      <c r="C42" s="1397" t="s">
        <v>4</v>
      </c>
      <c r="D42" s="1398">
        <v>4</v>
      </c>
      <c r="E42" s="1403">
        <v>3</v>
      </c>
      <c r="F42" s="1397" t="s">
        <v>4</v>
      </c>
      <c r="G42" s="1407">
        <v>7</v>
      </c>
      <c r="H42" s="1403">
        <v>6</v>
      </c>
      <c r="I42" s="1397" t="s">
        <v>227</v>
      </c>
      <c r="J42" s="1407">
        <v>0</v>
      </c>
      <c r="K42" s="1393"/>
      <c r="L42" s="1393"/>
      <c r="M42" s="1395"/>
      <c r="P42" s="1135">
        <f t="shared" ref="P42" si="32">Q42+R42+S42</f>
        <v>6</v>
      </c>
      <c r="Q42" s="1140">
        <v>3</v>
      </c>
      <c r="R42" s="1140">
        <v>1</v>
      </c>
      <c r="S42" s="1140">
        <v>2</v>
      </c>
      <c r="T42" s="1136">
        <f t="shared" si="27"/>
        <v>28</v>
      </c>
      <c r="U42" s="1134" t="s">
        <v>4</v>
      </c>
      <c r="V42" s="1136">
        <f t="shared" si="28"/>
        <v>22</v>
      </c>
      <c r="W42" s="1135">
        <f t="shared" ref="W42" si="33">Q42*2+R42*1</f>
        <v>7</v>
      </c>
      <c r="Y42" s="1539">
        <v>1</v>
      </c>
    </row>
    <row r="43" spans="1:26" ht="20.100000000000001" customHeight="1" thickBot="1">
      <c r="A43" s="1594"/>
      <c r="B43" s="1389">
        <v>7</v>
      </c>
      <c r="C43" s="914" t="s">
        <v>4</v>
      </c>
      <c r="D43" s="1405">
        <v>3</v>
      </c>
      <c r="E43" s="1389">
        <v>6</v>
      </c>
      <c r="F43" s="914" t="s">
        <v>4</v>
      </c>
      <c r="G43" s="1409">
        <v>5</v>
      </c>
      <c r="H43" s="1389">
        <v>3</v>
      </c>
      <c r="I43" s="914" t="s">
        <v>4</v>
      </c>
      <c r="J43" s="1409">
        <v>3</v>
      </c>
      <c r="K43" s="1391"/>
      <c r="L43" s="1391"/>
      <c r="M43" s="1392"/>
      <c r="P43" s="501"/>
      <c r="Q43" s="501"/>
      <c r="R43" s="501"/>
      <c r="S43" s="501"/>
      <c r="T43" s="501"/>
      <c r="U43" s="501"/>
      <c r="V43" s="501"/>
      <c r="W43" s="501"/>
    </row>
    <row r="44" spans="1:26" ht="26.25" customHeight="1" thickBot="1"/>
    <row r="45" spans="1:26" ht="68.25" thickBot="1">
      <c r="A45" s="1452" t="s">
        <v>1378</v>
      </c>
      <c r="B45" s="1595" t="s">
        <v>1142</v>
      </c>
      <c r="C45" s="1596"/>
      <c r="D45" s="1596"/>
      <c r="E45" s="1595" t="s">
        <v>15</v>
      </c>
      <c r="F45" s="1596"/>
      <c r="G45" s="1597"/>
      <c r="H45" s="1595" t="s">
        <v>1149</v>
      </c>
      <c r="I45" s="1596"/>
      <c r="J45" s="1597"/>
      <c r="K45" s="1596" t="s">
        <v>21</v>
      </c>
      <c r="L45" s="1596"/>
      <c r="M45" s="1597"/>
      <c r="P45" s="27" t="s">
        <v>31</v>
      </c>
      <c r="Q45" s="27" t="s">
        <v>32</v>
      </c>
      <c r="R45" s="27" t="s">
        <v>33</v>
      </c>
      <c r="S45" s="28" t="s">
        <v>34</v>
      </c>
      <c r="T45" s="1585" t="s">
        <v>35</v>
      </c>
      <c r="U45" s="1586"/>
      <c r="V45" s="1587"/>
      <c r="W45" s="27" t="s">
        <v>36</v>
      </c>
      <c r="X45" s="29"/>
      <c r="Y45" s="27" t="s">
        <v>37</v>
      </c>
      <c r="Z45" s="25"/>
    </row>
    <row r="46" spans="1:26" ht="18">
      <c r="A46" s="1588" t="s">
        <v>1142</v>
      </c>
      <c r="B46" s="1394"/>
      <c r="C46" s="1393"/>
      <c r="D46" s="1393"/>
      <c r="E46" s="1412">
        <v>4</v>
      </c>
      <c r="F46" s="1390"/>
      <c r="G46" s="1402">
        <v>9</v>
      </c>
      <c r="H46" s="1412">
        <v>1</v>
      </c>
      <c r="I46" s="1390"/>
      <c r="J46" s="1402">
        <v>10</v>
      </c>
      <c r="K46" s="1401">
        <v>0</v>
      </c>
      <c r="L46" s="1390" t="s">
        <v>227</v>
      </c>
      <c r="M46" s="1402">
        <v>6</v>
      </c>
      <c r="P46" s="1135">
        <f t="shared" ref="P46" si="34">Q46+R46+S46</f>
        <v>6</v>
      </c>
      <c r="Q46" s="1139">
        <v>2</v>
      </c>
      <c r="R46" s="1139"/>
      <c r="S46" s="1139">
        <v>4</v>
      </c>
      <c r="T46" s="1136">
        <f>K46+H46+E46+B46+B47+E47+H47+K47</f>
        <v>18</v>
      </c>
      <c r="U46" s="1134" t="s">
        <v>4</v>
      </c>
      <c r="V46" s="1136">
        <f>M46+J46+G46+D46+D47+G47+J47+M47</f>
        <v>36</v>
      </c>
      <c r="W46" s="1135">
        <f t="shared" ref="W46" si="35">Q46*2+R46*1</f>
        <v>4</v>
      </c>
      <c r="X46" s="30"/>
      <c r="Y46" s="35">
        <v>4</v>
      </c>
      <c r="Z46" s="25"/>
    </row>
    <row r="47" spans="1:26" ht="18.75" thickBot="1">
      <c r="A47" s="1589"/>
      <c r="B47" s="1396"/>
      <c r="C47" s="1391"/>
      <c r="D47" s="1391"/>
      <c r="E47" s="1389">
        <v>5</v>
      </c>
      <c r="F47" s="914"/>
      <c r="G47" s="1409">
        <v>6</v>
      </c>
      <c r="H47" s="1389">
        <v>3</v>
      </c>
      <c r="I47" s="914"/>
      <c r="J47" s="1409">
        <v>1</v>
      </c>
      <c r="K47" s="1408">
        <v>5</v>
      </c>
      <c r="L47" s="914" t="s">
        <v>4</v>
      </c>
      <c r="M47" s="1409">
        <v>4</v>
      </c>
      <c r="P47" s="1135"/>
      <c r="Q47" s="1139"/>
      <c r="R47" s="1139"/>
      <c r="S47" s="1139"/>
      <c r="T47" s="1136"/>
      <c r="U47" s="1134"/>
      <c r="V47" s="1136"/>
      <c r="W47" s="1135"/>
      <c r="Y47" s="36"/>
      <c r="Z47" s="25"/>
    </row>
    <row r="48" spans="1:26" ht="18">
      <c r="A48" s="1590" t="s">
        <v>15</v>
      </c>
      <c r="B48" s="1403">
        <v>9</v>
      </c>
      <c r="C48" s="1397"/>
      <c r="D48" s="1398">
        <v>4</v>
      </c>
      <c r="E48" s="1394"/>
      <c r="F48" s="1393"/>
      <c r="G48" s="1395"/>
      <c r="H48" s="1403">
        <v>3</v>
      </c>
      <c r="I48" s="1397"/>
      <c r="J48" s="1407">
        <v>3</v>
      </c>
      <c r="K48" s="1406">
        <v>7</v>
      </c>
      <c r="L48" s="1397" t="s">
        <v>4</v>
      </c>
      <c r="M48" s="1407">
        <v>6</v>
      </c>
      <c r="P48" s="1135">
        <f t="shared" ref="P48" si="36">Q48+R48+S48</f>
        <v>6</v>
      </c>
      <c r="Q48" s="1140">
        <v>3</v>
      </c>
      <c r="R48" s="1140">
        <v>3</v>
      </c>
      <c r="S48" s="1140"/>
      <c r="T48" s="1136">
        <f t="shared" ref="T48:T52" si="37">K48+H48+E48+B48+B49+E49+H49+K49</f>
        <v>32</v>
      </c>
      <c r="U48" s="1134" t="s">
        <v>4</v>
      </c>
      <c r="V48" s="1136">
        <f t="shared" ref="V48:V52" si="38">M48+J48+G48+D48+D49+G49+J49+M49</f>
        <v>25</v>
      </c>
      <c r="W48" s="1135">
        <f t="shared" ref="W48" si="39">Q48*2+R48*1</f>
        <v>9</v>
      </c>
      <c r="Y48" s="36">
        <v>1</v>
      </c>
      <c r="Z48" s="25"/>
    </row>
    <row r="49" spans="1:26" ht="18.75" thickBot="1">
      <c r="A49" s="1591"/>
      <c r="B49" s="1410">
        <v>6</v>
      </c>
      <c r="C49" s="1400"/>
      <c r="D49" s="1411">
        <v>5</v>
      </c>
      <c r="E49" s="1396"/>
      <c r="F49" s="1391"/>
      <c r="G49" s="1392"/>
      <c r="H49" s="1410">
        <v>4</v>
      </c>
      <c r="I49" s="1400"/>
      <c r="J49" s="1404">
        <v>4</v>
      </c>
      <c r="K49" s="1399">
        <v>3</v>
      </c>
      <c r="L49" s="1400" t="s">
        <v>4</v>
      </c>
      <c r="M49" s="1404">
        <v>3</v>
      </c>
      <c r="P49" s="1135"/>
      <c r="Q49" s="1140"/>
      <c r="R49" s="1140"/>
      <c r="S49" s="1140"/>
      <c r="T49" s="1136"/>
      <c r="U49" s="1134"/>
      <c r="V49" s="1136"/>
      <c r="W49" s="1135"/>
      <c r="Y49" s="36"/>
      <c r="Z49" s="25"/>
    </row>
    <row r="50" spans="1:26" ht="18">
      <c r="A50" s="1592" t="s">
        <v>1149</v>
      </c>
      <c r="B50" s="1412">
        <v>10</v>
      </c>
      <c r="C50" s="1390"/>
      <c r="D50" s="1413">
        <v>1</v>
      </c>
      <c r="E50" s="1412">
        <v>3</v>
      </c>
      <c r="F50" s="1390"/>
      <c r="G50" s="1402">
        <v>3</v>
      </c>
      <c r="H50" s="1394"/>
      <c r="I50" s="1393"/>
      <c r="J50" s="1395"/>
      <c r="K50" s="1401">
        <v>6</v>
      </c>
      <c r="L50" s="1390" t="s">
        <v>4</v>
      </c>
      <c r="M50" s="1402">
        <v>1</v>
      </c>
      <c r="P50" s="1135">
        <f t="shared" ref="P50:P52" si="40">Q50+R50+S50</f>
        <v>6</v>
      </c>
      <c r="Q50" s="1140">
        <v>2</v>
      </c>
      <c r="R50" s="1140">
        <v>2</v>
      </c>
      <c r="S50" s="1140">
        <v>2</v>
      </c>
      <c r="T50" s="1136">
        <f t="shared" si="37"/>
        <v>27</v>
      </c>
      <c r="U50" s="1134" t="s">
        <v>4</v>
      </c>
      <c r="V50" s="1136">
        <f t="shared" si="38"/>
        <v>16</v>
      </c>
      <c r="W50" s="1135">
        <f t="shared" ref="W50" si="41">Q50*2+R50*1</f>
        <v>6</v>
      </c>
      <c r="Y50" s="1292">
        <v>2</v>
      </c>
    </row>
    <row r="51" spans="1:26" ht="18.75" thickBot="1">
      <c r="A51" s="1591"/>
      <c r="B51" s="1389">
        <v>1</v>
      </c>
      <c r="C51" s="914"/>
      <c r="D51" s="1405">
        <v>3</v>
      </c>
      <c r="E51" s="1389">
        <v>4</v>
      </c>
      <c r="F51" s="914"/>
      <c r="G51" s="1409">
        <v>4</v>
      </c>
      <c r="H51" s="1396"/>
      <c r="I51" s="1391"/>
      <c r="J51" s="1392"/>
      <c r="K51" s="1408">
        <v>3</v>
      </c>
      <c r="L51" s="914" t="s">
        <v>4</v>
      </c>
      <c r="M51" s="1409">
        <v>4</v>
      </c>
      <c r="P51" s="1135"/>
      <c r="Q51" s="1140"/>
      <c r="R51" s="1140"/>
      <c r="S51" s="1140"/>
      <c r="T51" s="1136"/>
      <c r="U51" s="1134"/>
      <c r="V51" s="1136"/>
      <c r="W51" s="1135"/>
      <c r="Y51" s="1292"/>
    </row>
    <row r="52" spans="1:26" ht="18">
      <c r="A52" s="1590" t="s">
        <v>1435</v>
      </c>
      <c r="B52" s="1403">
        <v>6</v>
      </c>
      <c r="C52" s="1397"/>
      <c r="D52" s="1398">
        <v>0</v>
      </c>
      <c r="E52" s="1403">
        <v>6</v>
      </c>
      <c r="F52" s="1397"/>
      <c r="G52" s="1407">
        <v>7</v>
      </c>
      <c r="H52" s="1403">
        <v>1</v>
      </c>
      <c r="I52" s="1397"/>
      <c r="J52" s="1407">
        <v>6</v>
      </c>
      <c r="K52" s="1393"/>
      <c r="L52" s="1393"/>
      <c r="M52" s="1395"/>
      <c r="P52" s="1135">
        <f t="shared" si="40"/>
        <v>6</v>
      </c>
      <c r="Q52" s="1140">
        <v>2</v>
      </c>
      <c r="R52" s="1140">
        <v>1</v>
      </c>
      <c r="S52" s="1140">
        <v>3</v>
      </c>
      <c r="T52" s="1136">
        <f t="shared" si="37"/>
        <v>24</v>
      </c>
      <c r="U52" s="1134" t="s">
        <v>4</v>
      </c>
      <c r="V52" s="1136">
        <f t="shared" si="38"/>
        <v>24</v>
      </c>
      <c r="W52" s="1135">
        <f t="shared" ref="W52" si="42">Q52*2+R52*1</f>
        <v>5</v>
      </c>
      <c r="Y52" s="1292">
        <v>3</v>
      </c>
    </row>
    <row r="53" spans="1:26" ht="13.5" thickBot="1">
      <c r="A53" s="1591"/>
      <c r="B53" s="1389">
        <v>4</v>
      </c>
      <c r="C53" s="914"/>
      <c r="D53" s="1405">
        <v>5</v>
      </c>
      <c r="E53" s="1389">
        <v>3</v>
      </c>
      <c r="F53" s="914"/>
      <c r="G53" s="1409">
        <v>3</v>
      </c>
      <c r="H53" s="1389">
        <v>4</v>
      </c>
      <c r="I53" s="914"/>
      <c r="J53" s="1409">
        <v>3</v>
      </c>
      <c r="K53" s="1391"/>
      <c r="L53" s="1391"/>
      <c r="M53" s="1392"/>
      <c r="P53" s="501"/>
      <c r="Q53" s="501"/>
      <c r="R53" s="501"/>
      <c r="S53" s="501"/>
      <c r="T53" s="501"/>
      <c r="U53" s="501"/>
      <c r="V53" s="501"/>
      <c r="W53" s="501"/>
    </row>
    <row r="55" spans="1:26" ht="21" thickBot="1"/>
    <row r="56" spans="1:26" ht="68.25" thickBot="1">
      <c r="A56" s="1427" t="s">
        <v>1379</v>
      </c>
      <c r="B56" s="1582" t="s">
        <v>12</v>
      </c>
      <c r="C56" s="1583"/>
      <c r="D56" s="1583"/>
      <c r="E56" s="1582" t="s">
        <v>8</v>
      </c>
      <c r="F56" s="1583"/>
      <c r="G56" s="1584"/>
      <c r="H56" s="1582" t="s">
        <v>17</v>
      </c>
      <c r="I56" s="1583"/>
      <c r="J56" s="1584"/>
      <c r="K56" s="1583" t="s">
        <v>6</v>
      </c>
      <c r="L56" s="1583"/>
      <c r="M56" s="1584"/>
      <c r="P56" s="27" t="s">
        <v>31</v>
      </c>
      <c r="Q56" s="27" t="s">
        <v>32</v>
      </c>
      <c r="R56" s="27" t="s">
        <v>33</v>
      </c>
      <c r="S56" s="28" t="s">
        <v>34</v>
      </c>
      <c r="T56" s="1585" t="s">
        <v>35</v>
      </c>
      <c r="U56" s="1586"/>
      <c r="V56" s="1587"/>
      <c r="W56" s="27" t="s">
        <v>36</v>
      </c>
      <c r="X56" s="29"/>
      <c r="Y56" s="27" t="s">
        <v>37</v>
      </c>
      <c r="Z56" s="25"/>
    </row>
    <row r="57" spans="1:26" ht="18">
      <c r="A57" s="1578" t="s">
        <v>12</v>
      </c>
      <c r="B57" s="1394"/>
      <c r="C57" s="1393"/>
      <c r="D57" s="1393"/>
      <c r="E57" s="1412">
        <v>6</v>
      </c>
      <c r="F57" s="1390" t="s">
        <v>4</v>
      </c>
      <c r="G57" s="1402">
        <v>6</v>
      </c>
      <c r="H57" s="1412">
        <v>3</v>
      </c>
      <c r="I57" s="1390" t="s">
        <v>4</v>
      </c>
      <c r="J57" s="1402">
        <v>2</v>
      </c>
      <c r="K57" s="1401">
        <v>7</v>
      </c>
      <c r="L57" s="1390" t="s">
        <v>227</v>
      </c>
      <c r="M57" s="1402">
        <v>1</v>
      </c>
      <c r="P57" s="1135">
        <f t="shared" ref="P57" si="43">Q57+R57+S57</f>
        <v>6</v>
      </c>
      <c r="Q57" s="1139">
        <v>4</v>
      </c>
      <c r="R57" s="1139">
        <v>1</v>
      </c>
      <c r="S57" s="1139">
        <v>1</v>
      </c>
      <c r="T57" s="1136">
        <f>B57+E57+H57+K57+K58+H58+E58+B58</f>
        <v>27</v>
      </c>
      <c r="U57" s="1134" t="s">
        <v>4</v>
      </c>
      <c r="V57" s="1136">
        <f>J58+G58+D58+D57+G57+J57+M58+M57</f>
        <v>18</v>
      </c>
      <c r="W57" s="1135">
        <f t="shared" ref="W57" si="44">Q57*2+R57*1</f>
        <v>9</v>
      </c>
      <c r="X57" s="30"/>
      <c r="Y57" s="1530">
        <v>1</v>
      </c>
      <c r="Z57" s="25"/>
    </row>
    <row r="58" spans="1:26" ht="18.75" thickBot="1">
      <c r="A58" s="1579"/>
      <c r="B58" s="1396"/>
      <c r="C58" s="1391"/>
      <c r="D58" s="1391"/>
      <c r="E58" s="1389">
        <v>2</v>
      </c>
      <c r="F58" s="914" t="s">
        <v>4</v>
      </c>
      <c r="G58" s="1409">
        <v>3</v>
      </c>
      <c r="H58" s="1389">
        <v>3</v>
      </c>
      <c r="I58" s="914"/>
      <c r="J58" s="1409">
        <v>1</v>
      </c>
      <c r="K58" s="1408">
        <v>6</v>
      </c>
      <c r="L58" s="914" t="s">
        <v>4</v>
      </c>
      <c r="M58" s="1409">
        <v>5</v>
      </c>
      <c r="P58" s="1135"/>
      <c r="Q58" s="1139"/>
      <c r="R58" s="1139"/>
      <c r="S58" s="1139"/>
      <c r="T58" s="1136"/>
      <c r="U58" s="1134"/>
      <c r="V58" s="1136"/>
      <c r="W58" s="1135"/>
      <c r="Y58" s="1531"/>
      <c r="Z58" s="25"/>
    </row>
    <row r="59" spans="1:26" ht="18">
      <c r="A59" s="1580" t="s">
        <v>8</v>
      </c>
      <c r="B59" s="1403">
        <v>6</v>
      </c>
      <c r="C59" s="1397" t="s">
        <v>4</v>
      </c>
      <c r="D59" s="1398">
        <v>6</v>
      </c>
      <c r="E59" s="1394"/>
      <c r="F59" s="1393"/>
      <c r="G59" s="1395"/>
      <c r="H59" s="1403">
        <v>7</v>
      </c>
      <c r="I59" s="1397"/>
      <c r="J59" s="1407">
        <v>2</v>
      </c>
      <c r="K59" s="1406">
        <v>3</v>
      </c>
      <c r="L59" s="1397" t="s">
        <v>4</v>
      </c>
      <c r="M59" s="1407">
        <v>5</v>
      </c>
      <c r="P59" s="1135">
        <f t="shared" ref="P59" si="45">Q59+R59+S59</f>
        <v>6</v>
      </c>
      <c r="Q59" s="1140">
        <v>3</v>
      </c>
      <c r="R59" s="1140">
        <v>1</v>
      </c>
      <c r="S59" s="1140">
        <v>2</v>
      </c>
      <c r="T59" s="1136">
        <f t="shared" ref="T59:T63" si="46">B59+E59+H59+K59+K60+H60+E60+B60</f>
        <v>31</v>
      </c>
      <c r="U59" s="1134" t="s">
        <v>4</v>
      </c>
      <c r="V59" s="1136">
        <f t="shared" ref="V59:V63" si="47">J60+G60+D60+D59+G59+J59+M60+M59</f>
        <v>29</v>
      </c>
      <c r="W59" s="1135">
        <f t="shared" ref="W59" si="48">Q59*2+R59*1</f>
        <v>7</v>
      </c>
      <c r="Y59" s="1531">
        <v>2</v>
      </c>
      <c r="Z59" s="25"/>
    </row>
    <row r="60" spans="1:26" ht="18.75" thickBot="1">
      <c r="A60" s="1581"/>
      <c r="B60" s="1410">
        <v>3</v>
      </c>
      <c r="C60" s="1400" t="s">
        <v>227</v>
      </c>
      <c r="D60" s="1411">
        <v>2</v>
      </c>
      <c r="E60" s="1396"/>
      <c r="F60" s="1391"/>
      <c r="G60" s="1392"/>
      <c r="H60" s="1410">
        <v>4</v>
      </c>
      <c r="I60" s="1400"/>
      <c r="J60" s="1404">
        <v>9</v>
      </c>
      <c r="K60" s="1399">
        <v>8</v>
      </c>
      <c r="L60" s="1400" t="s">
        <v>4</v>
      </c>
      <c r="M60" s="1404">
        <v>5</v>
      </c>
      <c r="P60" s="1135"/>
      <c r="Q60" s="1140"/>
      <c r="R60" s="1140"/>
      <c r="S60" s="1140"/>
      <c r="T60" s="1136"/>
      <c r="U60" s="1134"/>
      <c r="V60" s="1136"/>
      <c r="W60" s="1135"/>
      <c r="Y60" s="1531"/>
      <c r="Z60" s="25"/>
    </row>
    <row r="61" spans="1:26" ht="18">
      <c r="A61" s="1580" t="s">
        <v>17</v>
      </c>
      <c r="B61" s="1412">
        <v>2</v>
      </c>
      <c r="C61" s="1390" t="s">
        <v>4</v>
      </c>
      <c r="D61" s="1413">
        <v>3</v>
      </c>
      <c r="E61" s="1412">
        <v>2</v>
      </c>
      <c r="F61" s="1390" t="s">
        <v>4</v>
      </c>
      <c r="G61" s="1402">
        <v>7</v>
      </c>
      <c r="H61" s="1394"/>
      <c r="I61" s="1393"/>
      <c r="J61" s="1395"/>
      <c r="K61" s="1401">
        <v>4</v>
      </c>
      <c r="L61" s="1390" t="s">
        <v>4</v>
      </c>
      <c r="M61" s="1402">
        <v>2</v>
      </c>
      <c r="P61" s="1135">
        <f t="shared" ref="P61" si="49">Q61+R61+S61</f>
        <v>6</v>
      </c>
      <c r="Q61" s="1140">
        <v>2</v>
      </c>
      <c r="R61" s="1140"/>
      <c r="S61" s="1140">
        <v>4</v>
      </c>
      <c r="T61" s="1136">
        <f t="shared" si="46"/>
        <v>19</v>
      </c>
      <c r="U61" s="1134" t="s">
        <v>4</v>
      </c>
      <c r="V61" s="1136">
        <f t="shared" si="47"/>
        <v>24</v>
      </c>
      <c r="W61" s="1135">
        <f t="shared" ref="W61" si="50">Q61*2+R61*1</f>
        <v>4</v>
      </c>
      <c r="Y61" s="1532">
        <v>4</v>
      </c>
    </row>
    <row r="62" spans="1:26" ht="18.75" thickBot="1">
      <c r="A62" s="1581"/>
      <c r="B62" s="1389">
        <v>1</v>
      </c>
      <c r="C62" s="914" t="s">
        <v>4</v>
      </c>
      <c r="D62" s="1405">
        <v>3</v>
      </c>
      <c r="E62" s="1389">
        <v>9</v>
      </c>
      <c r="F62" s="914" t="s">
        <v>4</v>
      </c>
      <c r="G62" s="1409">
        <v>4</v>
      </c>
      <c r="H62" s="1396"/>
      <c r="I62" s="1391"/>
      <c r="J62" s="1392"/>
      <c r="K62" s="1408">
        <v>1</v>
      </c>
      <c r="L62" s="914" t="s">
        <v>4</v>
      </c>
      <c r="M62" s="1409">
        <v>5</v>
      </c>
      <c r="P62" s="1135"/>
      <c r="Q62" s="1140"/>
      <c r="R62" s="1140"/>
      <c r="S62" s="1140"/>
      <c r="T62" s="1136"/>
      <c r="U62" s="1134"/>
      <c r="V62" s="1136"/>
      <c r="W62" s="1135"/>
      <c r="Y62" s="48"/>
    </row>
    <row r="63" spans="1:26" ht="18">
      <c r="A63" s="1580" t="s">
        <v>6</v>
      </c>
      <c r="B63" s="1403">
        <v>1</v>
      </c>
      <c r="C63" s="1397" t="s">
        <v>4</v>
      </c>
      <c r="D63" s="1398">
        <v>7</v>
      </c>
      <c r="E63" s="1403">
        <v>5</v>
      </c>
      <c r="F63" s="1397" t="s">
        <v>4</v>
      </c>
      <c r="G63" s="1407">
        <v>3</v>
      </c>
      <c r="H63" s="1403">
        <v>2</v>
      </c>
      <c r="I63" s="1397"/>
      <c r="J63" s="1407">
        <v>4</v>
      </c>
      <c r="K63" s="1393"/>
      <c r="L63" s="1393"/>
      <c r="M63" s="1395"/>
      <c r="P63" s="1135">
        <f t="shared" ref="P63" si="51">Q63+R63+S63</f>
        <v>6</v>
      </c>
      <c r="Q63" s="1140">
        <v>2</v>
      </c>
      <c r="R63" s="1140"/>
      <c r="S63" s="1140">
        <v>4</v>
      </c>
      <c r="T63" s="1136">
        <f t="shared" si="46"/>
        <v>23</v>
      </c>
      <c r="U63" s="1134" t="s">
        <v>4</v>
      </c>
      <c r="V63" s="1136">
        <f t="shared" si="47"/>
        <v>29</v>
      </c>
      <c r="W63" s="1135">
        <f t="shared" ref="W63" si="52">Q63*2+R63*1</f>
        <v>4</v>
      </c>
      <c r="Y63" s="1532">
        <v>3</v>
      </c>
    </row>
    <row r="64" spans="1:26" ht="17.25" thickBot="1">
      <c r="A64" s="1581"/>
      <c r="B64" s="1389">
        <v>5</v>
      </c>
      <c r="C64" s="914" t="s">
        <v>4</v>
      </c>
      <c r="D64" s="1405">
        <v>6</v>
      </c>
      <c r="E64" s="1389">
        <v>5</v>
      </c>
      <c r="F64" s="914" t="s">
        <v>4</v>
      </c>
      <c r="G64" s="1409">
        <v>8</v>
      </c>
      <c r="H64" s="1389">
        <v>5</v>
      </c>
      <c r="I64" s="914"/>
      <c r="J64" s="1409">
        <v>1</v>
      </c>
      <c r="K64" s="1391"/>
      <c r="L64" s="1391"/>
      <c r="M64" s="1392"/>
      <c r="P64" s="501"/>
      <c r="Q64" s="501"/>
      <c r="R64" s="501"/>
      <c r="S64" s="501"/>
      <c r="T64" s="1136"/>
      <c r="U64" s="501"/>
      <c r="V64" s="1136"/>
      <c r="W64" s="501"/>
    </row>
  </sheetData>
  <mergeCells count="54">
    <mergeCell ref="E2:G2"/>
    <mergeCell ref="H2:J2"/>
    <mergeCell ref="K2:M2"/>
    <mergeCell ref="T2:V2"/>
    <mergeCell ref="A3:A4"/>
    <mergeCell ref="A5:A6"/>
    <mergeCell ref="A7:A8"/>
    <mergeCell ref="A9:A10"/>
    <mergeCell ref="B2:D2"/>
    <mergeCell ref="B13:D13"/>
    <mergeCell ref="E13:G13"/>
    <mergeCell ref="H13:J13"/>
    <mergeCell ref="K13:M13"/>
    <mergeCell ref="T13:V13"/>
    <mergeCell ref="A14:A15"/>
    <mergeCell ref="A16:A17"/>
    <mergeCell ref="A18:A19"/>
    <mergeCell ref="A20:A21"/>
    <mergeCell ref="B24:D24"/>
    <mergeCell ref="E24:G24"/>
    <mergeCell ref="H24:J24"/>
    <mergeCell ref="K24:M24"/>
    <mergeCell ref="T24:V24"/>
    <mergeCell ref="A25:A26"/>
    <mergeCell ref="A27:A28"/>
    <mergeCell ref="T35:V35"/>
    <mergeCell ref="A36:A37"/>
    <mergeCell ref="A38:A39"/>
    <mergeCell ref="A40:A41"/>
    <mergeCell ref="A29:A30"/>
    <mergeCell ref="A31:A32"/>
    <mergeCell ref="B35:D35"/>
    <mergeCell ref="E35:G35"/>
    <mergeCell ref="H35:J35"/>
    <mergeCell ref="B45:D45"/>
    <mergeCell ref="E45:G45"/>
    <mergeCell ref="H45:J45"/>
    <mergeCell ref="K45:M45"/>
    <mergeCell ref="K35:M35"/>
    <mergeCell ref="A46:A47"/>
    <mergeCell ref="A48:A49"/>
    <mergeCell ref="A50:A51"/>
    <mergeCell ref="A52:A53"/>
    <mergeCell ref="A42:A43"/>
    <mergeCell ref="E56:G56"/>
    <mergeCell ref="H56:J56"/>
    <mergeCell ref="K56:M56"/>
    <mergeCell ref="T56:V56"/>
    <mergeCell ref="T45:V45"/>
    <mergeCell ref="A57:A58"/>
    <mergeCell ref="A59:A60"/>
    <mergeCell ref="A61:A62"/>
    <mergeCell ref="A63:A64"/>
    <mergeCell ref="B56:D56"/>
  </mergeCells>
  <pageMargins left="0.7" right="0.7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10C0D-E486-41C4-9931-7D8A730F678E}">
  <dimension ref="A1:AK10"/>
  <sheetViews>
    <sheetView workbookViewId="0">
      <selection activeCell="AL9" sqref="AL9"/>
    </sheetView>
  </sheetViews>
  <sheetFormatPr defaultRowHeight="12.75"/>
  <cols>
    <col min="1" max="1" width="11.140625" customWidth="1"/>
    <col min="2" max="2" width="3" customWidth="1"/>
    <col min="3" max="3" width="1.5703125" bestFit="1" customWidth="1"/>
    <col min="4" max="4" width="3.28515625" customWidth="1"/>
    <col min="5" max="5" width="3.28515625" bestFit="1" customWidth="1"/>
    <col min="6" max="6" width="1.5703125" bestFit="1" customWidth="1"/>
    <col min="7" max="7" width="2.140625" bestFit="1" customWidth="1"/>
    <col min="8" max="8" width="3.5703125" bestFit="1" customWidth="1"/>
    <col min="9" max="9" width="1.5703125" bestFit="1" customWidth="1"/>
    <col min="10" max="10" width="3.28515625" bestFit="1" customWidth="1"/>
    <col min="11" max="11" width="4" customWidth="1"/>
    <col min="12" max="12" width="1.5703125" bestFit="1" customWidth="1"/>
    <col min="13" max="13" width="2.140625" bestFit="1" customWidth="1"/>
    <col min="14" max="14" width="3.28515625" bestFit="1" customWidth="1"/>
    <col min="15" max="15" width="1.5703125" bestFit="1" customWidth="1"/>
    <col min="16" max="17" width="3.28515625" bestFit="1" customWidth="1"/>
    <col min="18" max="18" width="1.5703125" bestFit="1" customWidth="1"/>
    <col min="19" max="20" width="3.28515625" bestFit="1" customWidth="1"/>
    <col min="21" max="21" width="1.5703125" bestFit="1" customWidth="1"/>
    <col min="22" max="22" width="3.28515625" bestFit="1" customWidth="1"/>
    <col min="23" max="23" width="4.140625" customWidth="1"/>
    <col min="24" max="24" width="1.140625" customWidth="1"/>
    <col min="25" max="25" width="4" customWidth="1"/>
    <col min="27" max="27" width="6" customWidth="1"/>
    <col min="28" max="28" width="5.42578125" customWidth="1"/>
    <col min="29" max="29" width="5" customWidth="1"/>
    <col min="30" max="30" width="8.28515625" customWidth="1"/>
    <col min="31" max="31" width="3.7109375" customWidth="1"/>
    <col min="37" max="37" width="12.5703125" customWidth="1"/>
  </cols>
  <sheetData>
    <row r="1" spans="1:37" ht="13.5" thickBot="1"/>
    <row r="2" spans="1:37" s="25" customFormat="1" ht="44.45" customHeight="1" thickBot="1">
      <c r="A2" s="26" t="s">
        <v>1500</v>
      </c>
      <c r="B2" s="1571" t="str">
        <f>A3</f>
        <v>LDM</v>
      </c>
      <c r="C2" s="1572"/>
      <c r="D2" s="1573"/>
      <c r="E2" s="1571" t="str">
        <f>A4</f>
        <v>Snakes</v>
      </c>
      <c r="F2" s="1572"/>
      <c r="G2" s="1573"/>
      <c r="H2" s="1571" t="str">
        <f>A5</f>
        <v>Štíty</v>
      </c>
      <c r="I2" s="1572"/>
      <c r="J2" s="1573"/>
      <c r="K2" s="1571" t="str">
        <f>A6</f>
        <v>Rafani</v>
      </c>
      <c r="L2" s="1572"/>
      <c r="M2" s="1573"/>
      <c r="N2" s="1571" t="str">
        <f>A7</f>
        <v>H.Třeš.</v>
      </c>
      <c r="O2" s="1572"/>
      <c r="P2" s="1573"/>
      <c r="Q2" s="1571" t="s">
        <v>43</v>
      </c>
      <c r="R2" s="1572"/>
      <c r="S2" s="1573"/>
      <c r="T2" s="1571" t="str">
        <f>A9</f>
        <v>OMB</v>
      </c>
      <c r="U2" s="1572"/>
      <c r="V2" s="1573"/>
      <c r="W2" s="1171"/>
      <c r="X2" s="1171"/>
      <c r="Y2"/>
      <c r="Z2" s="27" t="s">
        <v>31</v>
      </c>
      <c r="AA2" s="27" t="s">
        <v>32</v>
      </c>
      <c r="AB2" s="27" t="s">
        <v>33</v>
      </c>
      <c r="AC2" s="28" t="s">
        <v>34</v>
      </c>
      <c r="AD2" s="1568" t="s">
        <v>35</v>
      </c>
      <c r="AE2" s="1569"/>
      <c r="AF2" s="1570"/>
      <c r="AG2" s="27" t="s">
        <v>36</v>
      </c>
      <c r="AH2" s="29"/>
      <c r="AI2" s="27" t="s">
        <v>37</v>
      </c>
      <c r="AK2" s="1259">
        <f>Z10+Z22+Z33+Z44</f>
        <v>21</v>
      </c>
    </row>
    <row r="3" spans="1:37" s="25" customFormat="1" ht="21" customHeight="1" thickBot="1">
      <c r="A3" s="1483" t="s">
        <v>20</v>
      </c>
      <c r="B3" s="1141"/>
      <c r="C3" s="1142"/>
      <c r="D3" s="1142"/>
      <c r="E3" s="1169">
        <v>3</v>
      </c>
      <c r="F3" s="1164" t="s">
        <v>4</v>
      </c>
      <c r="G3" s="1170">
        <v>7</v>
      </c>
      <c r="H3" s="1143">
        <v>0</v>
      </c>
      <c r="I3" s="1144" t="s">
        <v>4</v>
      </c>
      <c r="J3" s="1145">
        <v>5</v>
      </c>
      <c r="K3" s="1143">
        <v>7</v>
      </c>
      <c r="L3" s="1144" t="s">
        <v>4</v>
      </c>
      <c r="M3" s="1145">
        <v>5</v>
      </c>
      <c r="N3" s="1143">
        <v>6</v>
      </c>
      <c r="O3" s="1144" t="s">
        <v>4</v>
      </c>
      <c r="P3" s="1145">
        <v>6</v>
      </c>
      <c r="Q3" s="1143">
        <v>0</v>
      </c>
      <c r="R3" s="1144" t="s">
        <v>4</v>
      </c>
      <c r="S3" s="1145">
        <v>6</v>
      </c>
      <c r="T3" s="1143">
        <v>3</v>
      </c>
      <c r="U3" s="1144" t="s">
        <v>4</v>
      </c>
      <c r="V3" s="1146">
        <v>1</v>
      </c>
      <c r="W3" s="1160"/>
      <c r="X3" s="1160"/>
      <c r="Y3"/>
      <c r="Z3" s="1135">
        <f t="shared" ref="Z3:Z9" si="0">AA3+AB3+AC3</f>
        <v>6</v>
      </c>
      <c r="AA3" s="1139">
        <v>2</v>
      </c>
      <c r="AB3" s="1139">
        <v>1</v>
      </c>
      <c r="AC3" s="1139">
        <v>3</v>
      </c>
      <c r="AD3" s="1136">
        <f t="shared" ref="AD3:AD9" si="1">+N3+Q3+T3+K3+H3+E3+B3</f>
        <v>19</v>
      </c>
      <c r="AE3" s="1134" t="s">
        <v>4</v>
      </c>
      <c r="AF3" s="1136">
        <f t="shared" ref="AF3:AF9" si="2">V3+M3+J3+G3+D3+P3++S3</f>
        <v>30</v>
      </c>
      <c r="AG3" s="1135">
        <f t="shared" ref="AG3:AG9" si="3">AA3*2+AB3*1</f>
        <v>5</v>
      </c>
      <c r="AH3" s="30"/>
      <c r="AI3" s="35">
        <v>6</v>
      </c>
    </row>
    <row r="4" spans="1:37" s="25" customFormat="1" ht="21" customHeight="1" thickBot="1">
      <c r="A4" s="1484" t="s">
        <v>22</v>
      </c>
      <c r="B4" s="1147">
        <v>7</v>
      </c>
      <c r="C4" s="1138" t="s">
        <v>4</v>
      </c>
      <c r="D4" s="1138">
        <v>3</v>
      </c>
      <c r="E4" s="1166"/>
      <c r="F4" s="1167"/>
      <c r="G4" s="1168"/>
      <c r="H4" s="33">
        <v>6</v>
      </c>
      <c r="I4" s="33" t="s">
        <v>4</v>
      </c>
      <c r="J4" s="34">
        <v>3</v>
      </c>
      <c r="K4" s="32">
        <v>3</v>
      </c>
      <c r="L4" s="33" t="s">
        <v>4</v>
      </c>
      <c r="M4" s="34">
        <v>7</v>
      </c>
      <c r="N4" s="32">
        <v>1</v>
      </c>
      <c r="O4" s="33" t="s">
        <v>4</v>
      </c>
      <c r="P4" s="34">
        <v>6</v>
      </c>
      <c r="Q4" s="32">
        <v>3</v>
      </c>
      <c r="R4" s="33" t="s">
        <v>4</v>
      </c>
      <c r="S4" s="34">
        <v>1</v>
      </c>
      <c r="T4" s="40">
        <v>6</v>
      </c>
      <c r="U4" s="41" t="s">
        <v>4</v>
      </c>
      <c r="V4" s="1148">
        <v>1</v>
      </c>
      <c r="W4" s="1160"/>
      <c r="X4" s="1160"/>
      <c r="Y4"/>
      <c r="Z4" s="1135">
        <f t="shared" si="0"/>
        <v>6</v>
      </c>
      <c r="AA4" s="1140">
        <v>4</v>
      </c>
      <c r="AB4" s="1140"/>
      <c r="AC4" s="1140">
        <v>2</v>
      </c>
      <c r="AD4" s="1136">
        <f t="shared" si="1"/>
        <v>26</v>
      </c>
      <c r="AE4" s="1134" t="s">
        <v>4</v>
      </c>
      <c r="AF4" s="1136">
        <f t="shared" si="2"/>
        <v>21</v>
      </c>
      <c r="AG4" s="1135">
        <f t="shared" si="3"/>
        <v>8</v>
      </c>
      <c r="AH4"/>
      <c r="AI4" s="36">
        <v>1</v>
      </c>
    </row>
    <row r="5" spans="1:37" s="25" customFormat="1" ht="21" customHeight="1" thickBot="1">
      <c r="A5" s="1483" t="s">
        <v>19</v>
      </c>
      <c r="B5" s="1149">
        <v>5</v>
      </c>
      <c r="C5" s="33" t="s">
        <v>4</v>
      </c>
      <c r="D5" s="34">
        <v>0</v>
      </c>
      <c r="E5" s="32">
        <v>3</v>
      </c>
      <c r="F5" s="33" t="s">
        <v>4</v>
      </c>
      <c r="G5" s="34">
        <v>6</v>
      </c>
      <c r="H5" s="38"/>
      <c r="I5" s="31"/>
      <c r="J5" s="39"/>
      <c r="K5" s="37">
        <v>0</v>
      </c>
      <c r="L5" s="1160" t="s">
        <v>4</v>
      </c>
      <c r="M5" s="1161">
        <v>5</v>
      </c>
      <c r="N5" s="32">
        <v>4</v>
      </c>
      <c r="O5" s="33" t="s">
        <v>4</v>
      </c>
      <c r="P5" s="34">
        <v>4</v>
      </c>
      <c r="Q5" s="32">
        <v>5</v>
      </c>
      <c r="R5" s="33" t="s">
        <v>4</v>
      </c>
      <c r="S5" s="34">
        <v>1</v>
      </c>
      <c r="T5" s="32">
        <v>15</v>
      </c>
      <c r="U5" s="33" t="s">
        <v>4</v>
      </c>
      <c r="V5" s="1150">
        <v>6</v>
      </c>
      <c r="W5" s="1160"/>
      <c r="X5" s="1160"/>
      <c r="Y5"/>
      <c r="Z5" s="1135">
        <f t="shared" si="0"/>
        <v>6</v>
      </c>
      <c r="AA5" s="1140">
        <v>3</v>
      </c>
      <c r="AB5" s="1140">
        <v>1</v>
      </c>
      <c r="AC5" s="1140">
        <v>2</v>
      </c>
      <c r="AD5" s="1136">
        <f t="shared" si="1"/>
        <v>32</v>
      </c>
      <c r="AE5" s="1134" t="s">
        <v>4</v>
      </c>
      <c r="AF5" s="1136">
        <f t="shared" si="2"/>
        <v>22</v>
      </c>
      <c r="AG5" s="1135">
        <f t="shared" si="3"/>
        <v>7</v>
      </c>
      <c r="AH5"/>
      <c r="AI5" s="36">
        <v>3</v>
      </c>
    </row>
    <row r="6" spans="1:37" s="25" customFormat="1" ht="19.5" customHeight="1" thickBot="1">
      <c r="A6" s="1483" t="s">
        <v>2</v>
      </c>
      <c r="B6" s="1149">
        <v>5</v>
      </c>
      <c r="C6" s="33" t="s">
        <v>4</v>
      </c>
      <c r="D6" s="34">
        <v>7</v>
      </c>
      <c r="E6" s="32">
        <v>7</v>
      </c>
      <c r="F6" s="33" t="s">
        <v>4</v>
      </c>
      <c r="G6" s="34">
        <v>3</v>
      </c>
      <c r="H6" s="1137">
        <v>5</v>
      </c>
      <c r="I6" s="1138" t="s">
        <v>4</v>
      </c>
      <c r="J6" s="1138">
        <v>0</v>
      </c>
      <c r="K6" s="1166"/>
      <c r="L6" s="1167"/>
      <c r="M6" s="1168"/>
      <c r="N6" s="1138">
        <v>6</v>
      </c>
      <c r="O6" s="1138" t="s">
        <v>4</v>
      </c>
      <c r="P6" s="1159">
        <v>4</v>
      </c>
      <c r="Q6" s="32">
        <v>3</v>
      </c>
      <c r="R6" s="33" t="s">
        <v>4</v>
      </c>
      <c r="S6" s="34">
        <v>3</v>
      </c>
      <c r="T6" s="32">
        <v>0</v>
      </c>
      <c r="U6" s="33" t="s">
        <v>4</v>
      </c>
      <c r="V6" s="1150">
        <v>5</v>
      </c>
      <c r="W6" s="1160"/>
      <c r="X6" s="1160"/>
      <c r="Y6"/>
      <c r="Z6" s="1135">
        <f t="shared" si="0"/>
        <v>6</v>
      </c>
      <c r="AA6" s="1140">
        <v>3</v>
      </c>
      <c r="AB6" s="1140">
        <v>1</v>
      </c>
      <c r="AC6" s="1140">
        <v>2</v>
      </c>
      <c r="AD6" s="1136">
        <f t="shared" si="1"/>
        <v>26</v>
      </c>
      <c r="AE6" s="1134" t="s">
        <v>4</v>
      </c>
      <c r="AF6" s="1136">
        <f t="shared" si="2"/>
        <v>22</v>
      </c>
      <c r="AG6" s="1135">
        <f t="shared" si="3"/>
        <v>7</v>
      </c>
      <c r="AH6"/>
      <c r="AI6" s="36">
        <v>2</v>
      </c>
    </row>
    <row r="7" spans="1:37" s="25" customFormat="1" ht="21" thickBot="1">
      <c r="A7" s="1483" t="s">
        <v>1321</v>
      </c>
      <c r="B7" s="1149">
        <v>6</v>
      </c>
      <c r="C7" s="33" t="s">
        <v>4</v>
      </c>
      <c r="D7" s="34">
        <v>6</v>
      </c>
      <c r="E7" s="32">
        <v>6</v>
      </c>
      <c r="F7" s="33" t="s">
        <v>4</v>
      </c>
      <c r="G7" s="34">
        <v>1</v>
      </c>
      <c r="H7" s="32">
        <v>4</v>
      </c>
      <c r="I7" s="33" t="s">
        <v>4</v>
      </c>
      <c r="J7" s="34">
        <v>4</v>
      </c>
      <c r="K7" s="32">
        <v>4</v>
      </c>
      <c r="L7" s="33" t="s">
        <v>4</v>
      </c>
      <c r="M7" s="34">
        <v>6</v>
      </c>
      <c r="N7" s="1155"/>
      <c r="O7" s="1156"/>
      <c r="P7" s="1158"/>
      <c r="Q7" s="37">
        <v>1</v>
      </c>
      <c r="R7" s="1160" t="s">
        <v>4</v>
      </c>
      <c r="S7" s="1161">
        <v>1</v>
      </c>
      <c r="T7" s="32">
        <v>2</v>
      </c>
      <c r="U7" s="33" t="s">
        <v>4</v>
      </c>
      <c r="V7" s="1150">
        <v>5</v>
      </c>
      <c r="W7" s="1160"/>
      <c r="X7" s="1160"/>
      <c r="Y7"/>
      <c r="Z7" s="1135">
        <f t="shared" si="0"/>
        <v>6</v>
      </c>
      <c r="AA7" s="1140">
        <v>1</v>
      </c>
      <c r="AB7" s="1140">
        <v>3</v>
      </c>
      <c r="AC7" s="1140">
        <v>2</v>
      </c>
      <c r="AD7" s="1136">
        <f t="shared" si="1"/>
        <v>23</v>
      </c>
      <c r="AE7" s="1134" t="s">
        <v>4</v>
      </c>
      <c r="AF7" s="1136">
        <f t="shared" si="2"/>
        <v>23</v>
      </c>
      <c r="AG7" s="1135">
        <f t="shared" si="3"/>
        <v>5</v>
      </c>
      <c r="AH7"/>
      <c r="AI7" s="36">
        <v>5</v>
      </c>
    </row>
    <row r="8" spans="1:37" s="25" customFormat="1" ht="21" thickBot="1">
      <c r="A8" s="1483" t="s">
        <v>43</v>
      </c>
      <c r="B8" s="1149">
        <v>6</v>
      </c>
      <c r="C8" s="33" t="s">
        <v>4</v>
      </c>
      <c r="D8" s="34">
        <v>0</v>
      </c>
      <c r="E8" s="32">
        <v>1</v>
      </c>
      <c r="F8" s="33" t="s">
        <v>4</v>
      </c>
      <c r="G8" s="34">
        <v>3</v>
      </c>
      <c r="H8" s="32">
        <v>1</v>
      </c>
      <c r="I8" s="33" t="s">
        <v>4</v>
      </c>
      <c r="J8" s="34">
        <v>5</v>
      </c>
      <c r="K8" s="32">
        <v>3</v>
      </c>
      <c r="L8" s="33" t="s">
        <v>4</v>
      </c>
      <c r="M8" s="34">
        <v>3</v>
      </c>
      <c r="N8" s="1154">
        <v>1</v>
      </c>
      <c r="O8" s="1152" t="s">
        <v>4</v>
      </c>
      <c r="P8" s="1152">
        <v>1</v>
      </c>
      <c r="Q8" s="1166"/>
      <c r="R8" s="1167"/>
      <c r="S8" s="1168"/>
      <c r="T8" s="10">
        <v>8</v>
      </c>
      <c r="U8" s="1160" t="s">
        <v>4</v>
      </c>
      <c r="V8" s="1162">
        <v>5</v>
      </c>
      <c r="W8" s="10"/>
      <c r="X8" s="10"/>
      <c r="Y8"/>
      <c r="Z8" s="1135">
        <f t="shared" si="0"/>
        <v>6</v>
      </c>
      <c r="AA8" s="1140">
        <v>2</v>
      </c>
      <c r="AB8" s="1140">
        <v>2</v>
      </c>
      <c r="AC8" s="1140">
        <v>2</v>
      </c>
      <c r="AD8" s="1136">
        <f t="shared" si="1"/>
        <v>20</v>
      </c>
      <c r="AE8" s="1134" t="s">
        <v>4</v>
      </c>
      <c r="AF8" s="1136">
        <f t="shared" si="2"/>
        <v>17</v>
      </c>
      <c r="AG8" s="1135">
        <f t="shared" si="3"/>
        <v>6</v>
      </c>
      <c r="AH8"/>
      <c r="AI8" s="36">
        <v>4</v>
      </c>
    </row>
    <row r="9" spans="1:37" s="25" customFormat="1" ht="21" thickBot="1">
      <c r="A9" s="1483" t="s">
        <v>28</v>
      </c>
      <c r="B9" s="1151">
        <v>1</v>
      </c>
      <c r="C9" s="1152" t="s">
        <v>4</v>
      </c>
      <c r="D9" s="1153">
        <v>3</v>
      </c>
      <c r="E9" s="1154">
        <v>1</v>
      </c>
      <c r="F9" s="1152" t="s">
        <v>4</v>
      </c>
      <c r="G9" s="1153">
        <v>6</v>
      </c>
      <c r="H9" s="1154">
        <v>6</v>
      </c>
      <c r="I9" s="1152" t="s">
        <v>4</v>
      </c>
      <c r="J9" s="1153">
        <v>15</v>
      </c>
      <c r="K9" s="1154">
        <v>5</v>
      </c>
      <c r="L9" s="1152" t="s">
        <v>4</v>
      </c>
      <c r="M9" s="1153">
        <v>0</v>
      </c>
      <c r="N9" s="1154">
        <v>5</v>
      </c>
      <c r="O9" s="1152" t="s">
        <v>4</v>
      </c>
      <c r="P9" s="1153">
        <v>2</v>
      </c>
      <c r="Q9" s="1154">
        <v>5</v>
      </c>
      <c r="R9" s="1152" t="s">
        <v>4</v>
      </c>
      <c r="S9" s="1152">
        <v>8</v>
      </c>
      <c r="T9" s="1166"/>
      <c r="U9" s="1167"/>
      <c r="V9" s="1168"/>
      <c r="W9" s="1160"/>
      <c r="X9" s="1160"/>
      <c r="Y9"/>
      <c r="Z9" s="1135">
        <f t="shared" si="0"/>
        <v>6</v>
      </c>
      <c r="AA9" s="1140">
        <v>2</v>
      </c>
      <c r="AB9" s="1140"/>
      <c r="AC9" s="1140">
        <v>4</v>
      </c>
      <c r="AD9" s="1136">
        <f t="shared" si="1"/>
        <v>23</v>
      </c>
      <c r="AE9" s="1134" t="s">
        <v>4</v>
      </c>
      <c r="AF9" s="1136">
        <f t="shared" si="2"/>
        <v>34</v>
      </c>
      <c r="AG9" s="1135">
        <f t="shared" si="3"/>
        <v>4</v>
      </c>
      <c r="AH9"/>
      <c r="AI9" s="36">
        <v>7</v>
      </c>
    </row>
    <row r="10" spans="1:37" s="25" customFormat="1" ht="14.25">
      <c r="A10" s="24"/>
      <c r="X10" s="43"/>
      <c r="Y10" s="3"/>
      <c r="Z10" s="1260">
        <f>SUM(Z3:Z9)/2</f>
        <v>21</v>
      </c>
      <c r="AA10" s="3"/>
      <c r="AB10" s="44"/>
      <c r="AD10" s="44">
        <f>SUM(AD3:AD9)</f>
        <v>169</v>
      </c>
      <c r="AF10" s="44">
        <f>SUM(AF3:AF9)</f>
        <v>169</v>
      </c>
    </row>
  </sheetData>
  <mergeCells count="8">
    <mergeCell ref="T2:V2"/>
    <mergeCell ref="AD2:AF2"/>
    <mergeCell ref="B2:D2"/>
    <mergeCell ref="E2:G2"/>
    <mergeCell ref="H2:J2"/>
    <mergeCell ref="K2:M2"/>
    <mergeCell ref="N2:P2"/>
    <mergeCell ref="Q2:S2"/>
  </mergeCells>
  <pageMargins left="0.7" right="0.7" top="0.78740157499999996" bottom="0.78740157499999996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Z1042"/>
  <sheetViews>
    <sheetView topLeftCell="A127" zoomScale="98" zoomScaleNormal="98" workbookViewId="0">
      <selection activeCell="BB159" sqref="BB159"/>
    </sheetView>
  </sheetViews>
  <sheetFormatPr defaultColWidth="2.140625" defaultRowHeight="14.25"/>
  <cols>
    <col min="1" max="1" width="8.140625" style="10" customWidth="1"/>
    <col min="2" max="2" width="13.7109375" style="10" customWidth="1"/>
    <col min="3" max="3" width="12.42578125" style="10" customWidth="1"/>
    <col min="4" max="4" width="11.28515625" style="10" customWidth="1"/>
    <col min="5" max="5" width="11.28515625" style="50" customWidth="1"/>
    <col min="6" max="6" width="8.85546875" style="10" customWidth="1"/>
    <col min="7" max="7" width="6.7109375" style="10" customWidth="1"/>
    <col min="8" max="8" width="4" style="10" customWidth="1"/>
    <col min="9" max="9" width="5" style="10" customWidth="1"/>
    <col min="10" max="10" width="4.140625" style="10" customWidth="1"/>
    <col min="11" max="11" width="5.28515625" style="10" customWidth="1"/>
    <col min="12" max="12" width="3.28515625" style="10" customWidth="1"/>
    <col min="13" max="13" width="1.7109375" style="10" customWidth="1"/>
    <col min="14" max="14" width="2.140625" style="10"/>
    <col min="15" max="23" width="3.28515625" style="10" customWidth="1"/>
    <col min="24" max="34" width="3.85546875" style="10" customWidth="1"/>
    <col min="35" max="35" width="2.140625" style="10"/>
    <col min="36" max="36" width="3.28515625" style="10" customWidth="1"/>
    <col min="37" max="39" width="2.7109375" style="10" customWidth="1"/>
    <col min="40" max="40" width="3.28515625" style="10" customWidth="1"/>
    <col min="41" max="41" width="2.7109375" style="10" customWidth="1"/>
    <col min="42" max="42" width="3.28515625" style="10" customWidth="1"/>
    <col min="43" max="44" width="2.7109375" style="10" customWidth="1"/>
    <col min="45" max="55" width="3.85546875" style="10" customWidth="1"/>
    <col min="56" max="56" width="2.140625" style="10"/>
    <col min="57" max="58" width="3.28515625" style="10" customWidth="1"/>
    <col min="59" max="60" width="2.7109375" style="10" customWidth="1"/>
    <col min="61" max="64" width="3.28515625" style="10" customWidth="1"/>
    <col min="65" max="65" width="2.7109375" style="10" customWidth="1"/>
    <col min="66" max="76" width="3.85546875" style="10" customWidth="1"/>
    <col min="77" max="16384" width="2.140625" style="10"/>
  </cols>
  <sheetData>
    <row r="1" spans="1:77" ht="38.25" customHeight="1">
      <c r="A1" s="1184"/>
      <c r="C1" s="10">
        <f>(H38+H65+H88+H125+H166+H194+H232+H260+H298+H336+H370+H413+H444+H478+H510+H549+H583+H611+H656+H693+H730+H756+H783+H813+H851+H886+H916+H947+H978+H1014+H1042)/2</f>
        <v>303</v>
      </c>
      <c r="AT1" s="51"/>
      <c r="AU1" s="51"/>
      <c r="AV1" s="51"/>
      <c r="AW1" s="51"/>
      <c r="AX1" s="51"/>
      <c r="AY1" s="51"/>
      <c r="AZ1" s="51"/>
      <c r="BA1" s="51"/>
      <c r="BB1" s="51"/>
      <c r="BC1" s="51"/>
    </row>
    <row r="2" spans="1:77" ht="15">
      <c r="A2" s="52" t="s">
        <v>40</v>
      </c>
      <c r="B2" s="10">
        <v>1</v>
      </c>
      <c r="R2" s="10" t="s">
        <v>44</v>
      </c>
      <c r="S2" s="10" t="s">
        <v>45</v>
      </c>
      <c r="T2" s="10" t="s">
        <v>46</v>
      </c>
      <c r="U2" s="10" t="s">
        <v>47</v>
      </c>
      <c r="AO2" s="10" t="s">
        <v>48</v>
      </c>
      <c r="AP2" s="10" t="s">
        <v>49</v>
      </c>
      <c r="AQ2" s="10" t="s">
        <v>50</v>
      </c>
      <c r="AR2" s="10" t="s">
        <v>49</v>
      </c>
      <c r="AS2" s="10" t="s">
        <v>51</v>
      </c>
      <c r="AT2" s="51" t="s">
        <v>52</v>
      </c>
      <c r="AU2" s="51" t="s">
        <v>53</v>
      </c>
      <c r="AV2" s="51" t="s">
        <v>54</v>
      </c>
      <c r="AW2" s="51" t="s">
        <v>52</v>
      </c>
      <c r="AX2" s="51"/>
      <c r="AY2" s="51"/>
      <c r="AZ2" s="51"/>
      <c r="BA2" s="51"/>
      <c r="BB2" s="51"/>
      <c r="BC2" s="51"/>
      <c r="BG2" s="10" t="s">
        <v>55</v>
      </c>
      <c r="BH2" s="10" t="s">
        <v>56</v>
      </c>
      <c r="BI2" s="10" t="s">
        <v>52</v>
      </c>
      <c r="BJ2" s="10" t="s">
        <v>49</v>
      </c>
      <c r="BK2" s="10" t="s">
        <v>51</v>
      </c>
      <c r="BL2" s="10" t="s">
        <v>47</v>
      </c>
    </row>
    <row r="3" spans="1:77">
      <c r="A3" s="53"/>
      <c r="B3" s="54" t="s">
        <v>57</v>
      </c>
      <c r="C3" s="54" t="s">
        <v>58</v>
      </c>
      <c r="D3" s="55" t="s">
        <v>59</v>
      </c>
      <c r="E3" s="56" t="s">
        <v>60</v>
      </c>
      <c r="F3" s="57" t="s">
        <v>61</v>
      </c>
      <c r="G3" s="57" t="s">
        <v>62</v>
      </c>
      <c r="H3" s="57" t="s">
        <v>63</v>
      </c>
      <c r="I3" s="57" t="s">
        <v>64</v>
      </c>
      <c r="J3" s="57" t="s">
        <v>65</v>
      </c>
      <c r="K3" s="57" t="s">
        <v>66</v>
      </c>
      <c r="L3" s="58" t="s">
        <v>67</v>
      </c>
      <c r="M3" s="59"/>
      <c r="N3" s="59"/>
      <c r="O3" s="60">
        <v>1</v>
      </c>
      <c r="P3" s="57">
        <v>2</v>
      </c>
      <c r="Q3" s="57">
        <v>3</v>
      </c>
      <c r="R3" s="57">
        <v>4</v>
      </c>
      <c r="S3" s="57">
        <v>5</v>
      </c>
      <c r="T3" s="58">
        <v>6</v>
      </c>
      <c r="U3" s="57">
        <v>7</v>
      </c>
      <c r="V3" s="60">
        <v>8</v>
      </c>
      <c r="W3" s="57">
        <v>9</v>
      </c>
      <c r="X3" s="57">
        <v>10</v>
      </c>
      <c r="Y3" s="57">
        <v>11</v>
      </c>
      <c r="Z3" s="57">
        <v>12</v>
      </c>
      <c r="AA3" s="57">
        <v>13</v>
      </c>
      <c r="AB3" s="57">
        <v>14</v>
      </c>
      <c r="AC3" s="57">
        <v>15</v>
      </c>
      <c r="AD3" s="57">
        <v>16</v>
      </c>
      <c r="AE3" s="57">
        <v>17</v>
      </c>
      <c r="AF3" s="57">
        <v>18</v>
      </c>
      <c r="AG3" s="57">
        <v>19</v>
      </c>
      <c r="AH3" s="57">
        <v>20</v>
      </c>
      <c r="AJ3" s="57">
        <v>1</v>
      </c>
      <c r="AK3" s="57">
        <v>2</v>
      </c>
      <c r="AL3" s="57">
        <v>3</v>
      </c>
      <c r="AM3" s="57">
        <v>4</v>
      </c>
      <c r="AN3" s="57">
        <v>5</v>
      </c>
      <c r="AO3" s="57">
        <v>6</v>
      </c>
      <c r="AP3" s="57">
        <v>7</v>
      </c>
      <c r="AQ3" s="57">
        <v>8</v>
      </c>
      <c r="AR3" s="57">
        <v>9</v>
      </c>
      <c r="AS3" s="57">
        <v>10</v>
      </c>
      <c r="AT3" s="57">
        <v>11</v>
      </c>
      <c r="AU3" s="57">
        <v>12</v>
      </c>
      <c r="AV3" s="57">
        <v>13</v>
      </c>
      <c r="AW3" s="57">
        <v>14</v>
      </c>
      <c r="AX3" s="57">
        <v>15</v>
      </c>
      <c r="AY3" s="57">
        <v>16</v>
      </c>
      <c r="AZ3" s="57">
        <v>17</v>
      </c>
      <c r="BA3" s="57">
        <v>18</v>
      </c>
      <c r="BB3" s="57">
        <v>19</v>
      </c>
      <c r="BC3" s="57">
        <v>20</v>
      </c>
      <c r="BE3" s="57">
        <v>1</v>
      </c>
      <c r="BF3" s="57">
        <v>2</v>
      </c>
      <c r="BG3" s="57">
        <v>3</v>
      </c>
      <c r="BH3" s="57">
        <v>4</v>
      </c>
      <c r="BI3" s="57">
        <v>5</v>
      </c>
      <c r="BJ3" s="57">
        <v>6</v>
      </c>
      <c r="BK3" s="57">
        <v>7</v>
      </c>
      <c r="BL3" s="57">
        <v>8</v>
      </c>
      <c r="BM3" s="57">
        <v>9</v>
      </c>
      <c r="BN3" s="57">
        <v>10</v>
      </c>
      <c r="BO3" s="57">
        <v>11</v>
      </c>
      <c r="BP3" s="57">
        <v>12</v>
      </c>
      <c r="BQ3" s="57">
        <v>13</v>
      </c>
      <c r="BR3" s="57">
        <v>14</v>
      </c>
      <c r="BS3" s="57">
        <v>15</v>
      </c>
      <c r="BT3" s="57">
        <v>16</v>
      </c>
      <c r="BU3" s="57">
        <v>17</v>
      </c>
      <c r="BV3" s="57">
        <v>18</v>
      </c>
      <c r="BW3" s="57">
        <v>19</v>
      </c>
      <c r="BX3" s="57">
        <v>20</v>
      </c>
    </row>
    <row r="4" spans="1:77" ht="18">
      <c r="A4" s="1075">
        <f>SOM!B18</f>
        <v>2</v>
      </c>
      <c r="B4" s="1075" t="str">
        <f>SOM!C18</f>
        <v>Sonntag</v>
      </c>
      <c r="C4" s="1075" t="str">
        <f>SOM!D18</f>
        <v>Lukáš</v>
      </c>
      <c r="D4" s="1075">
        <f>SOM!E18</f>
        <v>820112</v>
      </c>
      <c r="E4" s="1075" t="str">
        <f>SOM!F18</f>
        <v>JH</v>
      </c>
      <c r="F4" s="1075" t="str">
        <f>SOM!G18</f>
        <v>SOM</v>
      </c>
      <c r="G4" s="63" t="e">
        <f>K4/H4</f>
        <v>#DIV/0!</v>
      </c>
      <c r="H4" s="61">
        <f>COUNT(O4:AH4)</f>
        <v>0</v>
      </c>
      <c r="I4" s="61">
        <f>SUM(O4+P4+Q4+R4+S4+T4+V4+U4+W4+X4+Y4+Z4+AA4+AB4+AC4+AD4+AE4+AF4+AG4+AH4)</f>
        <v>0</v>
      </c>
      <c r="J4" s="61">
        <f>AJ4+AK4+AL4+AM4+AN4+AO4+AP4+AQ4+AR4+AS4+AT4+AU4+AV4+AW4+AX4+AY4+AZ4+BA4+BB4+BC4</f>
        <v>0</v>
      </c>
      <c r="K4" s="64">
        <f>I4+J4</f>
        <v>0</v>
      </c>
      <c r="L4" s="65">
        <f>BE4+BF4+BG4+BH4+BI4+BJ4+BK4+BL4+BM4+BN4+BO4+BP4+BR4+BQ4+BS4+BT4+BU4+BV4+BW4+BX4</f>
        <v>0</v>
      </c>
      <c r="O4" s="66"/>
      <c r="P4" s="61"/>
      <c r="Q4" s="61"/>
      <c r="R4" s="61"/>
      <c r="S4" s="1206"/>
      <c r="T4" s="65"/>
      <c r="U4" s="61"/>
      <c r="V4" s="66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51"/>
      <c r="AJ4" s="61"/>
      <c r="AK4" s="61"/>
      <c r="AL4" s="61"/>
      <c r="AM4" s="61"/>
      <c r="AN4" s="1206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E4" s="67"/>
      <c r="BF4" s="67"/>
      <c r="BG4" s="67"/>
      <c r="BH4" s="67"/>
      <c r="BI4" s="67"/>
      <c r="BJ4" s="67"/>
      <c r="BK4" s="67"/>
      <c r="BL4" s="67"/>
      <c r="BM4" s="67"/>
      <c r="BN4" s="67"/>
      <c r="BO4" s="67"/>
      <c r="BP4" s="67"/>
      <c r="BQ4" s="67"/>
      <c r="BR4" s="67"/>
      <c r="BS4" s="67"/>
      <c r="BT4" s="67"/>
      <c r="BU4" s="67"/>
      <c r="BV4" s="67"/>
      <c r="BW4" s="67"/>
      <c r="BX4" s="67"/>
    </row>
    <row r="5" spans="1:77" ht="18">
      <c r="A5" s="1075">
        <f>SOM!B19</f>
        <v>5</v>
      </c>
      <c r="B5" s="1075" t="str">
        <f>SOM!C19</f>
        <v>Zeman</v>
      </c>
      <c r="C5" s="1075" t="str">
        <f>SOM!D19</f>
        <v>Břetislav</v>
      </c>
      <c r="D5" s="1075">
        <f>SOM!E19</f>
        <v>750522</v>
      </c>
      <c r="E5" s="1075" t="str">
        <f>SOM!F19</f>
        <v>JH</v>
      </c>
      <c r="F5" s="1075" t="str">
        <f>SOM!G19</f>
        <v>SOM</v>
      </c>
      <c r="G5" s="63">
        <f t="shared" ref="G5:G38" si="0">K5/H5</f>
        <v>0.5714285714285714</v>
      </c>
      <c r="H5" s="61">
        <f t="shared" ref="H5:H33" si="1">COUNT(O5:AH5)</f>
        <v>14</v>
      </c>
      <c r="I5" s="61">
        <f t="shared" ref="I5:I33" si="2">SUM(O5+P5+Q5+R5+S5+T5+V5+U5+W5+X5+Y5+Z5+AA5+AB5+AC5+AD5+AE5+AF5+AG5+AH5)</f>
        <v>3</v>
      </c>
      <c r="J5" s="61">
        <f t="shared" ref="J5:J33" si="3">AJ5+AK5+AL5+AM5+AN5+AO5+AP5+AQ5+AR5+AS5+AT5+AU5+AV5+AW5+AX5+AY5+AZ5+BA5+BB5+BC5</f>
        <v>5</v>
      </c>
      <c r="K5" s="64">
        <f t="shared" ref="K5:K33" si="4">I5+J5</f>
        <v>8</v>
      </c>
      <c r="L5" s="65">
        <f t="shared" ref="L5:L33" si="5">BE5+BF5+BG5+BH5+BI5+BJ5+BK5+BL5+BM5+BN5+BO5+BP5+BR5+BQ5+BS5+BT5+BU5+BV5+BW5+BX5</f>
        <v>0</v>
      </c>
      <c r="O5" s="66"/>
      <c r="P5" s="61"/>
      <c r="Q5" s="61">
        <v>0</v>
      </c>
      <c r="R5" s="61">
        <v>0</v>
      </c>
      <c r="S5" s="1206"/>
      <c r="T5" s="65">
        <v>0</v>
      </c>
      <c r="U5" s="61">
        <v>0</v>
      </c>
      <c r="V5" s="66">
        <v>1</v>
      </c>
      <c r="W5" s="61"/>
      <c r="X5" s="61">
        <v>1</v>
      </c>
      <c r="Y5" s="61">
        <v>0</v>
      </c>
      <c r="Z5" s="61">
        <v>1</v>
      </c>
      <c r="AA5" s="61">
        <v>0</v>
      </c>
      <c r="AB5" s="61">
        <v>0</v>
      </c>
      <c r="AC5" s="61">
        <v>0</v>
      </c>
      <c r="AD5" s="61"/>
      <c r="AE5" s="61">
        <v>0</v>
      </c>
      <c r="AF5" s="61">
        <v>0</v>
      </c>
      <c r="AG5" s="61">
        <v>0</v>
      </c>
      <c r="AH5" s="61"/>
      <c r="AI5" s="51"/>
      <c r="AJ5" s="61"/>
      <c r="AK5" s="61"/>
      <c r="AL5" s="61">
        <v>1</v>
      </c>
      <c r="AM5" s="61">
        <v>1</v>
      </c>
      <c r="AN5" s="1206"/>
      <c r="AO5" s="61">
        <v>0</v>
      </c>
      <c r="AP5" s="61">
        <v>1</v>
      </c>
      <c r="AQ5" s="61">
        <v>1</v>
      </c>
      <c r="AR5" s="61"/>
      <c r="AS5" s="61">
        <v>0</v>
      </c>
      <c r="AT5" s="61">
        <v>0</v>
      </c>
      <c r="AU5" s="61">
        <v>0</v>
      </c>
      <c r="AV5" s="61">
        <v>0</v>
      </c>
      <c r="AW5" s="61">
        <v>0</v>
      </c>
      <c r="AX5" s="61">
        <v>0</v>
      </c>
      <c r="AY5" s="61"/>
      <c r="AZ5" s="61">
        <v>1</v>
      </c>
      <c r="BA5" s="61">
        <v>0</v>
      </c>
      <c r="BB5" s="61">
        <v>0</v>
      </c>
      <c r="BC5" s="61"/>
      <c r="BE5" s="67"/>
      <c r="BF5" s="67"/>
      <c r="BG5" s="67"/>
      <c r="BH5" s="67"/>
      <c r="BI5" s="67"/>
      <c r="BJ5" s="67"/>
      <c r="BK5" s="67"/>
      <c r="BL5" s="67"/>
      <c r="BM5" s="67"/>
      <c r="BN5" s="67"/>
      <c r="BO5" s="67"/>
      <c r="BP5" s="67"/>
      <c r="BQ5" s="67"/>
      <c r="BR5" s="67"/>
      <c r="BS5" s="67"/>
      <c r="BT5" s="67"/>
      <c r="BU5" s="67"/>
      <c r="BV5" s="67"/>
      <c r="BW5" s="67"/>
      <c r="BX5" s="67"/>
    </row>
    <row r="6" spans="1:77" ht="18">
      <c r="A6" s="1075">
        <f>SOM!B20</f>
        <v>6</v>
      </c>
      <c r="B6" s="1075" t="str">
        <f>SOM!C20</f>
        <v>Kobza</v>
      </c>
      <c r="C6" s="1075" t="str">
        <f>SOM!D20</f>
        <v>Jan</v>
      </c>
      <c r="D6" s="1075">
        <f>SOM!E20</f>
        <v>941105</v>
      </c>
      <c r="E6" s="1075" t="str">
        <f>SOM!F20</f>
        <v>JH</v>
      </c>
      <c r="F6" s="1075" t="str">
        <f>SOM!G20</f>
        <v>SOM</v>
      </c>
      <c r="G6" s="63">
        <f t="shared" si="0"/>
        <v>3.9444444444444446</v>
      </c>
      <c r="H6" s="61">
        <f t="shared" si="1"/>
        <v>18</v>
      </c>
      <c r="I6" s="61">
        <f t="shared" si="2"/>
        <v>33</v>
      </c>
      <c r="J6" s="61">
        <f t="shared" si="3"/>
        <v>38</v>
      </c>
      <c r="K6" s="64">
        <f t="shared" si="4"/>
        <v>71</v>
      </c>
      <c r="L6" s="65">
        <f t="shared" si="5"/>
        <v>0</v>
      </c>
      <c r="O6" s="66">
        <v>3</v>
      </c>
      <c r="P6" s="61">
        <v>1</v>
      </c>
      <c r="Q6" s="61">
        <v>1</v>
      </c>
      <c r="R6" s="61">
        <v>2</v>
      </c>
      <c r="S6" s="1206"/>
      <c r="T6" s="65">
        <v>4</v>
      </c>
      <c r="U6" s="61">
        <v>2</v>
      </c>
      <c r="V6" s="66">
        <v>1</v>
      </c>
      <c r="W6" s="61">
        <v>1</v>
      </c>
      <c r="X6" s="61">
        <v>3</v>
      </c>
      <c r="Y6" s="61">
        <v>1</v>
      </c>
      <c r="Z6" s="61">
        <v>1</v>
      </c>
      <c r="AA6" s="61">
        <v>3</v>
      </c>
      <c r="AB6" s="61">
        <v>2</v>
      </c>
      <c r="AC6" s="61">
        <v>4</v>
      </c>
      <c r="AD6" s="61">
        <v>0</v>
      </c>
      <c r="AE6" s="61">
        <v>2</v>
      </c>
      <c r="AF6" s="61">
        <v>0</v>
      </c>
      <c r="AG6" s="61">
        <v>2</v>
      </c>
      <c r="AH6" s="61"/>
      <c r="AI6" s="51"/>
      <c r="AJ6" s="61">
        <v>4</v>
      </c>
      <c r="AK6" s="61">
        <v>0</v>
      </c>
      <c r="AL6" s="61">
        <v>0</v>
      </c>
      <c r="AM6" s="61">
        <v>1</v>
      </c>
      <c r="AN6" s="1206"/>
      <c r="AO6" s="61">
        <v>1</v>
      </c>
      <c r="AP6" s="61">
        <v>2</v>
      </c>
      <c r="AQ6" s="61">
        <v>0</v>
      </c>
      <c r="AR6" s="61">
        <v>6</v>
      </c>
      <c r="AS6" s="61">
        <v>1</v>
      </c>
      <c r="AT6" s="61">
        <v>5</v>
      </c>
      <c r="AU6" s="61">
        <v>3</v>
      </c>
      <c r="AV6" s="61">
        <v>3</v>
      </c>
      <c r="AW6" s="61">
        <v>2</v>
      </c>
      <c r="AX6" s="61">
        <v>2</v>
      </c>
      <c r="AY6" s="61">
        <v>3</v>
      </c>
      <c r="AZ6" s="61">
        <v>2</v>
      </c>
      <c r="BA6" s="61">
        <v>1</v>
      </c>
      <c r="BB6" s="61">
        <v>2</v>
      </c>
      <c r="BC6" s="61"/>
      <c r="BE6" s="67"/>
      <c r="BF6" s="67"/>
      <c r="BG6" s="67"/>
      <c r="BH6" s="67"/>
      <c r="BI6" s="67"/>
      <c r="BJ6" s="67"/>
      <c r="BK6" s="67"/>
      <c r="BL6" s="67"/>
      <c r="BM6" s="67"/>
      <c r="BN6" s="67"/>
      <c r="BO6" s="67"/>
      <c r="BP6" s="67"/>
      <c r="BQ6" s="67"/>
      <c r="BR6" s="67"/>
      <c r="BS6" s="67"/>
      <c r="BT6" s="67"/>
      <c r="BU6" s="67"/>
      <c r="BV6" s="67"/>
      <c r="BW6" s="67"/>
      <c r="BX6" s="67"/>
      <c r="BY6" s="68"/>
    </row>
    <row r="7" spans="1:77" ht="18">
      <c r="A7" s="1075">
        <f>SOM!B21</f>
        <v>7</v>
      </c>
      <c r="B7" s="1075" t="str">
        <f>SOM!C21</f>
        <v>Verner</v>
      </c>
      <c r="C7" s="1075" t="str">
        <f>SOM!D21</f>
        <v>Ladislav</v>
      </c>
      <c r="D7" s="1075">
        <f>SOM!E21</f>
        <v>570219</v>
      </c>
      <c r="E7" s="1075" t="str">
        <f>SOM!F21</f>
        <v>JH</v>
      </c>
      <c r="F7" s="1075" t="str">
        <f>SOM!G21</f>
        <v>SOM</v>
      </c>
      <c r="G7" s="63" t="e">
        <f t="shared" si="0"/>
        <v>#DIV/0!</v>
      </c>
      <c r="H7" s="61">
        <f t="shared" si="1"/>
        <v>0</v>
      </c>
      <c r="I7" s="61">
        <f t="shared" si="2"/>
        <v>0</v>
      </c>
      <c r="J7" s="61">
        <f t="shared" si="3"/>
        <v>0</v>
      </c>
      <c r="K7" s="64">
        <f t="shared" si="4"/>
        <v>0</v>
      </c>
      <c r="L7" s="65">
        <f t="shared" si="5"/>
        <v>0</v>
      </c>
      <c r="O7" s="66"/>
      <c r="P7" s="61"/>
      <c r="Q7" s="61"/>
      <c r="R7" s="61"/>
      <c r="S7" s="1206"/>
      <c r="T7" s="65"/>
      <c r="U7" s="61"/>
      <c r="V7" s="66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51"/>
      <c r="AJ7" s="61"/>
      <c r="AK7" s="61"/>
      <c r="AL7" s="61"/>
      <c r="AM7" s="61"/>
      <c r="AN7" s="1206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E7" s="67"/>
      <c r="BF7" s="67"/>
      <c r="BG7" s="67"/>
      <c r="BH7" s="67"/>
      <c r="BI7" s="67"/>
      <c r="BJ7" s="67"/>
      <c r="BK7" s="67"/>
      <c r="BL7" s="67"/>
      <c r="BM7" s="67"/>
      <c r="BN7" s="67"/>
      <c r="BO7" s="67"/>
      <c r="BP7" s="67"/>
      <c r="BQ7" s="67"/>
      <c r="BR7" s="67"/>
      <c r="BS7" s="67"/>
      <c r="BT7" s="67"/>
      <c r="BU7" s="67"/>
      <c r="BV7" s="67"/>
      <c r="BW7" s="67"/>
      <c r="BX7" s="67"/>
    </row>
    <row r="8" spans="1:77" ht="18">
      <c r="A8" s="1075">
        <f>SOM!B22</f>
        <v>8</v>
      </c>
      <c r="B8" s="1075" t="str">
        <f>SOM!C22</f>
        <v>Gereš</v>
      </c>
      <c r="C8" s="1075" t="str">
        <f>SOM!D22</f>
        <v>Stanislav</v>
      </c>
      <c r="D8" s="1075">
        <f>SOM!E22</f>
        <v>781004</v>
      </c>
      <c r="E8" s="1075" t="str">
        <f>SOM!F22</f>
        <v>JH</v>
      </c>
      <c r="F8" s="1075" t="str">
        <f>SOM!G22</f>
        <v>SOM</v>
      </c>
      <c r="G8" s="63" t="e">
        <f t="shared" si="0"/>
        <v>#DIV/0!</v>
      </c>
      <c r="H8" s="61">
        <f t="shared" si="1"/>
        <v>0</v>
      </c>
      <c r="I8" s="61">
        <f t="shared" si="2"/>
        <v>0</v>
      </c>
      <c r="J8" s="61">
        <f t="shared" si="3"/>
        <v>0</v>
      </c>
      <c r="K8" s="64">
        <f t="shared" si="4"/>
        <v>0</v>
      </c>
      <c r="L8" s="65">
        <f t="shared" si="5"/>
        <v>0</v>
      </c>
      <c r="O8" s="66"/>
      <c r="P8" s="61"/>
      <c r="Q8" s="61"/>
      <c r="R8" s="61"/>
      <c r="S8" s="1206"/>
      <c r="T8" s="65"/>
      <c r="U8" s="61"/>
      <c r="V8" s="66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51"/>
      <c r="AJ8" s="61"/>
      <c r="AK8" s="61"/>
      <c r="AL8" s="61"/>
      <c r="AM8" s="61"/>
      <c r="AN8" s="1206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E8" s="67"/>
      <c r="BF8" s="67"/>
      <c r="BG8" s="67"/>
      <c r="BH8" s="67"/>
      <c r="BI8" s="67"/>
      <c r="BJ8" s="67"/>
      <c r="BK8" s="67"/>
      <c r="BL8" s="67"/>
      <c r="BM8" s="67"/>
      <c r="BN8" s="67"/>
      <c r="BO8" s="67"/>
      <c r="BP8" s="67"/>
      <c r="BQ8" s="67"/>
      <c r="BR8" s="67"/>
      <c r="BS8" s="67"/>
      <c r="BT8" s="67"/>
      <c r="BU8" s="67"/>
      <c r="BV8" s="67"/>
      <c r="BW8" s="67"/>
      <c r="BX8" s="67"/>
    </row>
    <row r="9" spans="1:77" ht="18">
      <c r="A9" s="1075">
        <f>SOM!B23</f>
        <v>9</v>
      </c>
      <c r="B9" s="1075" t="str">
        <f>SOM!C23</f>
        <v>Holinka</v>
      </c>
      <c r="C9" s="1075" t="str">
        <f>SOM!D23</f>
        <v>Radek</v>
      </c>
      <c r="D9" s="1075">
        <f>SOM!E23</f>
        <v>691201</v>
      </c>
      <c r="E9" s="1075" t="str">
        <f>SOM!F23</f>
        <v>JH</v>
      </c>
      <c r="F9" s="1075" t="str">
        <f>SOM!G23</f>
        <v>SOM</v>
      </c>
      <c r="G9" s="63">
        <f t="shared" si="0"/>
        <v>1.8333333333333333</v>
      </c>
      <c r="H9" s="61">
        <f t="shared" si="1"/>
        <v>6</v>
      </c>
      <c r="I9" s="61">
        <f t="shared" si="2"/>
        <v>4</v>
      </c>
      <c r="J9" s="61">
        <f t="shared" si="3"/>
        <v>7</v>
      </c>
      <c r="K9" s="64">
        <f t="shared" si="4"/>
        <v>11</v>
      </c>
      <c r="L9" s="65">
        <f t="shared" si="5"/>
        <v>0</v>
      </c>
      <c r="O9" s="66">
        <v>0</v>
      </c>
      <c r="P9" s="61"/>
      <c r="Q9" s="61"/>
      <c r="R9" s="61"/>
      <c r="S9" s="1206"/>
      <c r="T9" s="65"/>
      <c r="U9" s="61">
        <v>2</v>
      </c>
      <c r="V9" s="66"/>
      <c r="W9" s="61"/>
      <c r="X9" s="61"/>
      <c r="Y9" s="61">
        <v>2</v>
      </c>
      <c r="Z9" s="61">
        <v>0</v>
      </c>
      <c r="AA9" s="61"/>
      <c r="AB9" s="61">
        <v>0</v>
      </c>
      <c r="AC9" s="61"/>
      <c r="AD9" s="61">
        <v>0</v>
      </c>
      <c r="AE9" s="61"/>
      <c r="AF9" s="61"/>
      <c r="AG9" s="61"/>
      <c r="AH9" s="61"/>
      <c r="AI9" s="51"/>
      <c r="AJ9" s="61">
        <v>2</v>
      </c>
      <c r="AK9" s="61"/>
      <c r="AL9" s="61"/>
      <c r="AM9" s="61"/>
      <c r="AN9" s="1206"/>
      <c r="AO9" s="61"/>
      <c r="AP9" s="61">
        <v>1</v>
      </c>
      <c r="AQ9" s="61"/>
      <c r="AR9" s="61"/>
      <c r="AS9" s="61"/>
      <c r="AT9" s="61">
        <v>1</v>
      </c>
      <c r="AU9" s="61">
        <v>2</v>
      </c>
      <c r="AV9" s="61"/>
      <c r="AW9" s="61">
        <v>1</v>
      </c>
      <c r="AX9" s="61"/>
      <c r="AY9" s="61">
        <v>0</v>
      </c>
      <c r="AZ9" s="61"/>
      <c r="BA9" s="61"/>
      <c r="BB9" s="61"/>
      <c r="BC9" s="61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/>
      <c r="BX9" s="67"/>
    </row>
    <row r="10" spans="1:77" ht="18">
      <c r="A10" s="1075">
        <f>SOM!B24</f>
        <v>10</v>
      </c>
      <c r="B10" s="1075" t="str">
        <f>SOM!C24</f>
        <v>Horváth</v>
      </c>
      <c r="C10" s="1075" t="str">
        <f>SOM!D24</f>
        <v>Miroslav</v>
      </c>
      <c r="D10" s="1075">
        <f>SOM!E24</f>
        <v>930503</v>
      </c>
      <c r="E10" s="1075" t="str">
        <f>SOM!F24</f>
        <v>JH</v>
      </c>
      <c r="F10" s="1075" t="str">
        <f>SOM!G24</f>
        <v>SOM</v>
      </c>
      <c r="G10" s="63">
        <f t="shared" si="0"/>
        <v>0</v>
      </c>
      <c r="H10" s="61">
        <f t="shared" si="1"/>
        <v>1</v>
      </c>
      <c r="I10" s="61">
        <f t="shared" si="2"/>
        <v>0</v>
      </c>
      <c r="J10" s="61">
        <f t="shared" si="3"/>
        <v>0</v>
      </c>
      <c r="K10" s="64">
        <f t="shared" si="4"/>
        <v>0</v>
      </c>
      <c r="L10" s="65">
        <f t="shared" si="5"/>
        <v>0</v>
      </c>
      <c r="O10" s="66"/>
      <c r="P10" s="61"/>
      <c r="Q10" s="61"/>
      <c r="R10" s="61">
        <v>0</v>
      </c>
      <c r="S10" s="1206"/>
      <c r="T10" s="65"/>
      <c r="U10" s="61"/>
      <c r="V10" s="66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51"/>
      <c r="AJ10" s="61"/>
      <c r="AK10" s="61"/>
      <c r="AL10" s="61"/>
      <c r="AM10" s="61">
        <v>0</v>
      </c>
      <c r="AN10" s="1206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E10" s="67"/>
      <c r="BF10" s="67"/>
      <c r="BG10" s="67"/>
      <c r="BH10" s="67"/>
      <c r="BI10" s="67"/>
      <c r="BJ10" s="67"/>
      <c r="BK10" s="67"/>
      <c r="BL10" s="67"/>
      <c r="BM10" s="67"/>
      <c r="BN10" s="67"/>
      <c r="BO10" s="67"/>
      <c r="BP10" s="67"/>
      <c r="BQ10" s="67"/>
      <c r="BR10" s="67"/>
      <c r="BS10" s="67"/>
      <c r="BT10" s="67"/>
      <c r="BU10" s="67"/>
      <c r="BV10" s="67"/>
      <c r="BW10" s="67"/>
      <c r="BX10" s="67"/>
    </row>
    <row r="11" spans="1:77" ht="18">
      <c r="A11" s="1075">
        <f>SOM!B25</f>
        <v>15</v>
      </c>
      <c r="B11" s="1075" t="str">
        <f>SOM!C25</f>
        <v xml:space="preserve">Havlík </v>
      </c>
      <c r="C11" s="1075" t="str">
        <f>SOM!D25</f>
        <v>Josef</v>
      </c>
      <c r="D11" s="1075">
        <f>SOM!E25</f>
        <v>890816</v>
      </c>
      <c r="E11" s="1075" t="str">
        <f>SOM!F25</f>
        <v>JH</v>
      </c>
      <c r="F11" s="1075" t="str">
        <f>SOM!G25</f>
        <v>SOM</v>
      </c>
      <c r="G11" s="63">
        <f t="shared" si="0"/>
        <v>1.6</v>
      </c>
      <c r="H11" s="61">
        <f t="shared" si="1"/>
        <v>15</v>
      </c>
      <c r="I11" s="61">
        <f t="shared" si="2"/>
        <v>14</v>
      </c>
      <c r="J11" s="61">
        <f t="shared" si="3"/>
        <v>10</v>
      </c>
      <c r="K11" s="64">
        <f t="shared" si="4"/>
        <v>24</v>
      </c>
      <c r="L11" s="65">
        <f t="shared" si="5"/>
        <v>0</v>
      </c>
      <c r="O11" s="66">
        <v>1</v>
      </c>
      <c r="P11" s="61">
        <v>0</v>
      </c>
      <c r="Q11" s="61">
        <v>0</v>
      </c>
      <c r="R11" s="61">
        <v>1</v>
      </c>
      <c r="S11" s="1206"/>
      <c r="T11" s="65">
        <v>2</v>
      </c>
      <c r="U11" s="61">
        <v>1</v>
      </c>
      <c r="V11" s="66"/>
      <c r="W11" s="61">
        <v>1</v>
      </c>
      <c r="X11" s="61">
        <v>1</v>
      </c>
      <c r="Y11" s="61">
        <v>2</v>
      </c>
      <c r="Z11" s="61"/>
      <c r="AA11" s="61">
        <v>0</v>
      </c>
      <c r="AB11" s="61"/>
      <c r="AC11" s="61">
        <v>0</v>
      </c>
      <c r="AD11" s="61">
        <v>1</v>
      </c>
      <c r="AE11" s="61">
        <v>0</v>
      </c>
      <c r="AF11" s="61">
        <v>4</v>
      </c>
      <c r="AG11" s="61">
        <v>0</v>
      </c>
      <c r="AH11" s="61"/>
      <c r="AI11" s="51"/>
      <c r="AJ11" s="61">
        <v>1</v>
      </c>
      <c r="AK11" s="61">
        <v>0</v>
      </c>
      <c r="AL11" s="61">
        <v>2</v>
      </c>
      <c r="AM11" s="61">
        <v>0</v>
      </c>
      <c r="AN11" s="1206"/>
      <c r="AO11" s="61">
        <v>0</v>
      </c>
      <c r="AP11" s="61">
        <v>0</v>
      </c>
      <c r="AQ11" s="61"/>
      <c r="AR11" s="61">
        <v>1</v>
      </c>
      <c r="AS11" s="61">
        <v>0</v>
      </c>
      <c r="AT11" s="61">
        <v>0</v>
      </c>
      <c r="AU11" s="61"/>
      <c r="AV11" s="61">
        <v>1</v>
      </c>
      <c r="AW11" s="61"/>
      <c r="AX11" s="61">
        <v>0</v>
      </c>
      <c r="AY11" s="61">
        <v>1</v>
      </c>
      <c r="AZ11" s="61">
        <v>0</v>
      </c>
      <c r="BA11" s="61">
        <v>0</v>
      </c>
      <c r="BB11" s="61">
        <v>4</v>
      </c>
      <c r="BC11" s="61"/>
      <c r="BE11" s="67"/>
      <c r="BF11" s="67"/>
      <c r="BG11" s="67"/>
      <c r="BH11" s="67"/>
      <c r="BI11" s="67"/>
      <c r="BJ11" s="67"/>
      <c r="BK11" s="67"/>
      <c r="BL11" s="67"/>
      <c r="BM11" s="67"/>
      <c r="BN11" s="67"/>
      <c r="BO11" s="67"/>
      <c r="BP11" s="67"/>
      <c r="BQ11" s="67"/>
      <c r="BR11" s="67"/>
      <c r="BS11" s="67"/>
      <c r="BT11" s="67"/>
      <c r="BU11" s="67"/>
      <c r="BV11" s="67"/>
      <c r="BW11" s="67"/>
      <c r="BX11" s="67"/>
    </row>
    <row r="12" spans="1:77" ht="18">
      <c r="A12" s="1075">
        <f>SOM!B26</f>
        <v>17</v>
      </c>
      <c r="B12" s="1075" t="str">
        <f>SOM!C26</f>
        <v>Skoumal</v>
      </c>
      <c r="C12" s="1075" t="str">
        <f>SOM!D26</f>
        <v>Kamil</v>
      </c>
      <c r="D12" s="1075">
        <f>SOM!E26</f>
        <v>710618</v>
      </c>
      <c r="E12" s="1075" t="str">
        <f>SOM!F26</f>
        <v>JH</v>
      </c>
      <c r="F12" s="1075" t="str">
        <f>SOM!G26</f>
        <v>SOM</v>
      </c>
      <c r="G12" s="63" t="e">
        <f t="shared" si="0"/>
        <v>#DIV/0!</v>
      </c>
      <c r="H12" s="61">
        <f t="shared" si="1"/>
        <v>0</v>
      </c>
      <c r="I12" s="61">
        <f t="shared" si="2"/>
        <v>0</v>
      </c>
      <c r="J12" s="61">
        <f t="shared" si="3"/>
        <v>0</v>
      </c>
      <c r="K12" s="64">
        <f t="shared" si="4"/>
        <v>0</v>
      </c>
      <c r="L12" s="65">
        <f t="shared" si="5"/>
        <v>0</v>
      </c>
      <c r="O12" s="66"/>
      <c r="P12" s="61"/>
      <c r="Q12" s="61"/>
      <c r="R12" s="61"/>
      <c r="S12" s="1206"/>
      <c r="T12" s="65"/>
      <c r="U12" s="61"/>
      <c r="V12" s="66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51"/>
      <c r="AJ12" s="61"/>
      <c r="AK12" s="61"/>
      <c r="AL12" s="61"/>
      <c r="AM12" s="61"/>
      <c r="AN12" s="1206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</row>
    <row r="13" spans="1:77" ht="18">
      <c r="A13" s="1075">
        <f>SOM!B27</f>
        <v>20</v>
      </c>
      <c r="B13" s="1075" t="str">
        <f>SOM!C27</f>
        <v>Alka</v>
      </c>
      <c r="C13" s="1075" t="str">
        <f>SOM!D27</f>
        <v>Radek</v>
      </c>
      <c r="D13" s="1075">
        <f>SOM!E27</f>
        <v>860528</v>
      </c>
      <c r="E13" s="1075" t="str">
        <f>SOM!F27</f>
        <v>UOH</v>
      </c>
      <c r="F13" s="1075" t="str">
        <f>SOM!G27</f>
        <v>SOM</v>
      </c>
      <c r="G13" s="63">
        <f t="shared" si="0"/>
        <v>1.3076923076923077</v>
      </c>
      <c r="H13" s="61">
        <f t="shared" si="1"/>
        <v>13</v>
      </c>
      <c r="I13" s="61">
        <f t="shared" si="2"/>
        <v>9</v>
      </c>
      <c r="J13" s="61">
        <f t="shared" si="3"/>
        <v>8</v>
      </c>
      <c r="K13" s="64">
        <f t="shared" si="4"/>
        <v>17</v>
      </c>
      <c r="L13" s="65">
        <f t="shared" si="5"/>
        <v>0</v>
      </c>
      <c r="O13" s="66">
        <v>1</v>
      </c>
      <c r="P13" s="61">
        <v>0</v>
      </c>
      <c r="Q13" s="61">
        <v>0</v>
      </c>
      <c r="R13" s="61"/>
      <c r="S13" s="1206"/>
      <c r="T13" s="65">
        <v>0</v>
      </c>
      <c r="U13" s="61"/>
      <c r="V13" s="66">
        <v>0</v>
      </c>
      <c r="W13" s="61">
        <v>1</v>
      </c>
      <c r="X13" s="61">
        <v>2</v>
      </c>
      <c r="Y13" s="61">
        <v>2</v>
      </c>
      <c r="Z13" s="61"/>
      <c r="AA13" s="61">
        <v>1</v>
      </c>
      <c r="AB13" s="61">
        <v>1</v>
      </c>
      <c r="AC13" s="61">
        <v>0</v>
      </c>
      <c r="AD13" s="61"/>
      <c r="AE13" s="61">
        <v>0</v>
      </c>
      <c r="AF13" s="61">
        <v>1</v>
      </c>
      <c r="AG13" s="61"/>
      <c r="AH13" s="61"/>
      <c r="AI13" s="51"/>
      <c r="AJ13" s="61">
        <v>2</v>
      </c>
      <c r="AK13" s="61">
        <v>1</v>
      </c>
      <c r="AL13" s="61">
        <v>0</v>
      </c>
      <c r="AM13" s="61"/>
      <c r="AN13" s="1206"/>
      <c r="AO13" s="61">
        <v>0</v>
      </c>
      <c r="AP13" s="61"/>
      <c r="AQ13" s="61">
        <v>1</v>
      </c>
      <c r="AR13" s="61">
        <v>1</v>
      </c>
      <c r="AS13" s="61">
        <v>0</v>
      </c>
      <c r="AT13" s="61">
        <v>2</v>
      </c>
      <c r="AU13" s="61"/>
      <c r="AV13" s="61">
        <v>0</v>
      </c>
      <c r="AW13" s="61">
        <v>1</v>
      </c>
      <c r="AX13" s="61">
        <v>0</v>
      </c>
      <c r="AY13" s="61"/>
      <c r="AZ13" s="61">
        <v>0</v>
      </c>
      <c r="BA13" s="61">
        <v>0</v>
      </c>
      <c r="BB13" s="61"/>
      <c r="BC13" s="61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/>
      <c r="BX13" s="67"/>
      <c r="BY13" s="68"/>
    </row>
    <row r="14" spans="1:77" ht="18">
      <c r="A14" s="1075">
        <f>SOM!B28</f>
        <v>22</v>
      </c>
      <c r="B14" s="1075" t="str">
        <f>SOM!C28</f>
        <v>Kocian</v>
      </c>
      <c r="C14" s="1075" t="str">
        <f>SOM!D28</f>
        <v>David</v>
      </c>
      <c r="D14" s="1075">
        <f>SOM!E28</f>
        <v>850704</v>
      </c>
      <c r="E14" s="1075" t="s">
        <v>115</v>
      </c>
      <c r="F14" s="1075" t="str">
        <f>SOM!G28</f>
        <v>SOM</v>
      </c>
      <c r="G14" s="63">
        <f t="shared" si="0"/>
        <v>4</v>
      </c>
      <c r="H14" s="61">
        <f t="shared" si="1"/>
        <v>17</v>
      </c>
      <c r="I14" s="61">
        <f t="shared" si="2"/>
        <v>35</v>
      </c>
      <c r="J14" s="61">
        <f t="shared" si="3"/>
        <v>33</v>
      </c>
      <c r="K14" s="64">
        <f t="shared" si="4"/>
        <v>68</v>
      </c>
      <c r="L14" s="65">
        <f t="shared" si="5"/>
        <v>0</v>
      </c>
      <c r="O14" s="66"/>
      <c r="P14" s="61">
        <v>2</v>
      </c>
      <c r="Q14" s="61">
        <v>2</v>
      </c>
      <c r="R14" s="61">
        <v>1</v>
      </c>
      <c r="S14" s="1206"/>
      <c r="T14" s="65">
        <v>2</v>
      </c>
      <c r="U14" s="61">
        <v>2</v>
      </c>
      <c r="V14" s="66">
        <v>2</v>
      </c>
      <c r="W14" s="61">
        <v>9</v>
      </c>
      <c r="X14" s="61">
        <v>1</v>
      </c>
      <c r="Y14" s="61">
        <v>4</v>
      </c>
      <c r="Z14" s="61">
        <v>2</v>
      </c>
      <c r="AA14" s="61">
        <v>4</v>
      </c>
      <c r="AB14" s="61">
        <v>1</v>
      </c>
      <c r="AC14" s="61">
        <v>1</v>
      </c>
      <c r="AD14" s="61">
        <v>0</v>
      </c>
      <c r="AE14" s="61">
        <v>1</v>
      </c>
      <c r="AF14" s="61">
        <v>0</v>
      </c>
      <c r="AG14" s="61">
        <v>1</v>
      </c>
      <c r="AH14" s="61"/>
      <c r="AI14" s="51"/>
      <c r="AJ14" s="61"/>
      <c r="AK14" s="61">
        <v>0</v>
      </c>
      <c r="AL14" s="61">
        <v>0</v>
      </c>
      <c r="AM14" s="61">
        <v>1</v>
      </c>
      <c r="AN14" s="1206"/>
      <c r="AO14" s="61">
        <v>0</v>
      </c>
      <c r="AP14" s="61">
        <v>2</v>
      </c>
      <c r="AQ14" s="61">
        <v>1</v>
      </c>
      <c r="AR14" s="61">
        <v>5</v>
      </c>
      <c r="AS14" s="61">
        <v>6</v>
      </c>
      <c r="AT14" s="61">
        <v>3</v>
      </c>
      <c r="AU14" s="61">
        <v>2</v>
      </c>
      <c r="AV14" s="61">
        <v>1</v>
      </c>
      <c r="AW14" s="61">
        <v>3</v>
      </c>
      <c r="AX14" s="61">
        <v>3</v>
      </c>
      <c r="AY14" s="61">
        <v>2</v>
      </c>
      <c r="AZ14" s="61">
        <v>0</v>
      </c>
      <c r="BA14" s="61">
        <v>3</v>
      </c>
      <c r="BB14" s="61">
        <v>1</v>
      </c>
      <c r="BC14" s="61"/>
      <c r="BE14" s="67"/>
      <c r="BF14" s="67"/>
      <c r="BG14" s="67"/>
      <c r="BH14" s="67"/>
      <c r="BI14" s="67"/>
      <c r="BJ14" s="67"/>
      <c r="BK14" s="67"/>
      <c r="BL14" s="67"/>
      <c r="BM14" s="67"/>
      <c r="BN14" s="67"/>
      <c r="BO14" s="67"/>
      <c r="BP14" s="67"/>
      <c r="BQ14" s="67"/>
      <c r="BR14" s="67"/>
      <c r="BS14" s="67"/>
      <c r="BT14" s="67"/>
      <c r="BU14" s="67"/>
      <c r="BV14" s="67"/>
      <c r="BW14" s="67"/>
      <c r="BX14" s="67"/>
    </row>
    <row r="15" spans="1:77" ht="18">
      <c r="A15" s="1075">
        <f>SOM!B29</f>
        <v>23</v>
      </c>
      <c r="B15" s="1075" t="str">
        <f>SOM!C29</f>
        <v xml:space="preserve">Kovář </v>
      </c>
      <c r="C15" s="1075" t="str">
        <f>SOM!D29</f>
        <v>Jakub</v>
      </c>
      <c r="D15" s="1075">
        <f>SOM!E29</f>
        <v>930212</v>
      </c>
      <c r="E15" s="1075" t="str">
        <f>SOM!F29</f>
        <v>JH</v>
      </c>
      <c r="F15" s="1075" t="str">
        <f>SOM!G29</f>
        <v>SOM</v>
      </c>
      <c r="G15" s="63">
        <f t="shared" si="0"/>
        <v>0.8</v>
      </c>
      <c r="H15" s="61">
        <f t="shared" si="1"/>
        <v>10</v>
      </c>
      <c r="I15" s="61">
        <f t="shared" si="2"/>
        <v>5</v>
      </c>
      <c r="J15" s="61">
        <f t="shared" si="3"/>
        <v>3</v>
      </c>
      <c r="K15" s="64">
        <f t="shared" si="4"/>
        <v>8</v>
      </c>
      <c r="L15" s="65">
        <f t="shared" si="5"/>
        <v>0</v>
      </c>
      <c r="O15" s="66"/>
      <c r="P15" s="61">
        <v>0</v>
      </c>
      <c r="Q15" s="61"/>
      <c r="R15" s="61">
        <v>1</v>
      </c>
      <c r="S15" s="1206"/>
      <c r="T15" s="65">
        <v>0</v>
      </c>
      <c r="U15" s="61">
        <v>1</v>
      </c>
      <c r="V15" s="66">
        <v>0</v>
      </c>
      <c r="W15" s="61"/>
      <c r="X15" s="61"/>
      <c r="Y15" s="61"/>
      <c r="Z15" s="61">
        <v>1</v>
      </c>
      <c r="AA15" s="61">
        <v>2</v>
      </c>
      <c r="AB15" s="61">
        <v>0</v>
      </c>
      <c r="AC15" s="61">
        <v>0</v>
      </c>
      <c r="AD15" s="61">
        <v>0</v>
      </c>
      <c r="AE15" s="61"/>
      <c r="AF15" s="61"/>
      <c r="AG15" s="61"/>
      <c r="AH15" s="61"/>
      <c r="AI15" s="51"/>
      <c r="AJ15" s="61"/>
      <c r="AK15" s="61">
        <v>0</v>
      </c>
      <c r="AL15" s="61"/>
      <c r="AM15" s="61">
        <v>0</v>
      </c>
      <c r="AN15" s="1206"/>
      <c r="AO15" s="61">
        <v>0</v>
      </c>
      <c r="AP15" s="61">
        <v>0</v>
      </c>
      <c r="AQ15" s="61">
        <v>0</v>
      </c>
      <c r="AR15" s="61"/>
      <c r="AS15" s="61"/>
      <c r="AT15" s="61"/>
      <c r="AU15" s="61">
        <v>2</v>
      </c>
      <c r="AV15" s="61">
        <v>0</v>
      </c>
      <c r="AW15" s="61">
        <v>0</v>
      </c>
      <c r="AX15" s="61">
        <v>1</v>
      </c>
      <c r="AY15" s="61">
        <v>0</v>
      </c>
      <c r="AZ15" s="61"/>
      <c r="BA15" s="61"/>
      <c r="BB15" s="61"/>
      <c r="BC15" s="61"/>
      <c r="BE15" s="67"/>
      <c r="BF15" s="67"/>
      <c r="BG15" s="67"/>
      <c r="BH15" s="67"/>
      <c r="BI15" s="67"/>
      <c r="BJ15" s="67"/>
      <c r="BK15" s="67"/>
      <c r="BL15" s="67"/>
      <c r="BM15" s="67"/>
      <c r="BN15" s="67"/>
      <c r="BO15" s="67"/>
      <c r="BP15" s="67"/>
      <c r="BQ15" s="67"/>
      <c r="BR15" s="67"/>
      <c r="BS15" s="67"/>
      <c r="BT15" s="67"/>
      <c r="BU15" s="67"/>
      <c r="BV15" s="67"/>
      <c r="BW15" s="67"/>
      <c r="BX15" s="67"/>
      <c r="BY15" s="68"/>
    </row>
    <row r="16" spans="1:77" ht="18">
      <c r="A16" s="1075">
        <f>SOM!B30</f>
        <v>24</v>
      </c>
      <c r="B16" s="1075" t="str">
        <f>SOM!C30</f>
        <v>Kilčický</v>
      </c>
      <c r="C16" s="1075" t="str">
        <f>SOM!D30</f>
        <v>Michal</v>
      </c>
      <c r="D16" s="1075">
        <f>SOM!E30</f>
        <v>801227</v>
      </c>
      <c r="E16" s="1075" t="str">
        <f>SOM!F30</f>
        <v>UOH</v>
      </c>
      <c r="F16" s="1075" t="str">
        <f>SOM!G30</f>
        <v>SOM</v>
      </c>
      <c r="G16" s="63">
        <f t="shared" si="0"/>
        <v>3.3333333333333335</v>
      </c>
      <c r="H16" s="61">
        <f t="shared" si="1"/>
        <v>6</v>
      </c>
      <c r="I16" s="61">
        <f t="shared" si="2"/>
        <v>8</v>
      </c>
      <c r="J16" s="61">
        <f t="shared" si="3"/>
        <v>12</v>
      </c>
      <c r="K16" s="64">
        <f t="shared" si="4"/>
        <v>20</v>
      </c>
      <c r="L16" s="65">
        <f t="shared" si="5"/>
        <v>0</v>
      </c>
      <c r="O16" s="66">
        <v>2</v>
      </c>
      <c r="P16" s="61">
        <v>1</v>
      </c>
      <c r="Q16" s="61"/>
      <c r="R16" s="61">
        <v>0</v>
      </c>
      <c r="S16" s="1206"/>
      <c r="T16" s="65">
        <v>0</v>
      </c>
      <c r="U16" s="61"/>
      <c r="V16" s="66"/>
      <c r="W16" s="61">
        <v>3</v>
      </c>
      <c r="X16" s="61">
        <v>2</v>
      </c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51"/>
      <c r="AJ16" s="61">
        <v>2</v>
      </c>
      <c r="AK16" s="61">
        <v>0</v>
      </c>
      <c r="AL16" s="61"/>
      <c r="AM16" s="61">
        <v>2</v>
      </c>
      <c r="AN16" s="1206"/>
      <c r="AO16" s="61">
        <v>1</v>
      </c>
      <c r="AP16" s="61"/>
      <c r="AQ16" s="61"/>
      <c r="AR16" s="61">
        <v>5</v>
      </c>
      <c r="AS16" s="61">
        <v>2</v>
      </c>
      <c r="AT16" s="61"/>
      <c r="AU16" s="61"/>
      <c r="AV16" s="61"/>
      <c r="AW16" s="61"/>
      <c r="AX16" s="61"/>
      <c r="AY16" s="61"/>
      <c r="AZ16" s="61"/>
      <c r="BA16" s="61"/>
      <c r="BB16" s="61"/>
      <c r="BC16" s="61"/>
      <c r="BE16" s="67"/>
      <c r="BF16" s="67"/>
      <c r="BG16" s="67"/>
      <c r="BH16" s="67"/>
      <c r="BI16" s="67"/>
      <c r="BJ16" s="67"/>
      <c r="BK16" s="67"/>
      <c r="BL16" s="67"/>
      <c r="BM16" s="67"/>
      <c r="BN16" s="67"/>
      <c r="BO16" s="67"/>
      <c r="BP16" s="67"/>
      <c r="BQ16" s="67"/>
      <c r="BR16" s="67"/>
      <c r="BS16" s="67"/>
      <c r="BT16" s="67"/>
      <c r="BU16" s="67"/>
      <c r="BV16" s="67"/>
      <c r="BW16" s="67"/>
      <c r="BX16" s="67"/>
    </row>
    <row r="17" spans="1:78" ht="18">
      <c r="A17" s="1075">
        <f>SOM!B31</f>
        <v>33</v>
      </c>
      <c r="B17" s="1075" t="str">
        <f>SOM!C31</f>
        <v>Kaupe</v>
      </c>
      <c r="C17" s="1075" t="str">
        <f>SOM!D31</f>
        <v>Petr</v>
      </c>
      <c r="D17" s="1075">
        <f>SOM!E31</f>
        <v>680922</v>
      </c>
      <c r="E17" s="1075" t="str">
        <f>SOM!F31</f>
        <v>JH</v>
      </c>
      <c r="F17" s="1075" t="str">
        <f>SOM!G31</f>
        <v>SOM</v>
      </c>
      <c r="G17" s="63" t="e">
        <f t="shared" si="0"/>
        <v>#DIV/0!</v>
      </c>
      <c r="H17" s="61">
        <f t="shared" si="1"/>
        <v>0</v>
      </c>
      <c r="I17" s="61">
        <f t="shared" si="2"/>
        <v>0</v>
      </c>
      <c r="J17" s="61">
        <f t="shared" si="3"/>
        <v>0</v>
      </c>
      <c r="K17" s="64">
        <f t="shared" si="4"/>
        <v>0</v>
      </c>
      <c r="L17" s="65">
        <f t="shared" si="5"/>
        <v>0</v>
      </c>
      <c r="O17" s="66"/>
      <c r="P17" s="61"/>
      <c r="Q17" s="61"/>
      <c r="R17" s="61"/>
      <c r="S17" s="1206"/>
      <c r="T17" s="65"/>
      <c r="U17" s="61"/>
      <c r="V17" s="66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51"/>
      <c r="AJ17" s="61"/>
      <c r="AK17" s="61"/>
      <c r="AL17" s="61"/>
      <c r="AM17" s="61"/>
      <c r="AN17" s="1206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  <c r="BA17" s="61"/>
      <c r="BB17" s="61"/>
      <c r="BC17" s="61"/>
      <c r="BE17" s="67"/>
      <c r="BF17" s="67"/>
      <c r="BG17" s="67"/>
      <c r="BH17" s="67"/>
      <c r="BI17" s="67"/>
      <c r="BJ17" s="67"/>
      <c r="BK17" s="67"/>
      <c r="BL17" s="67"/>
      <c r="BM17" s="67"/>
      <c r="BN17" s="67"/>
      <c r="BO17" s="67"/>
      <c r="BP17" s="67"/>
      <c r="BQ17" s="67"/>
      <c r="BR17" s="67"/>
      <c r="BS17" s="67"/>
      <c r="BT17" s="67"/>
      <c r="BU17" s="67"/>
      <c r="BV17" s="67"/>
      <c r="BW17" s="67"/>
      <c r="BX17" s="67"/>
    </row>
    <row r="18" spans="1:78" ht="18">
      <c r="A18" s="1075">
        <f>SOM!B32</f>
        <v>37</v>
      </c>
      <c r="B18" s="1075" t="str">
        <f>SOM!C32</f>
        <v>Zeman</v>
      </c>
      <c r="C18" s="1075" t="str">
        <f>SOM!D32</f>
        <v>Lukáš</v>
      </c>
      <c r="D18" s="1075" t="str">
        <f>SOM!E32</f>
        <v>….000129</v>
      </c>
      <c r="E18" s="1075" t="str">
        <f>SOM!F32</f>
        <v>JH</v>
      </c>
      <c r="F18" s="1075" t="str">
        <f>SOM!G32</f>
        <v>SOM</v>
      </c>
      <c r="G18" s="63">
        <f t="shared" si="0"/>
        <v>1.25</v>
      </c>
      <c r="H18" s="61">
        <f t="shared" si="1"/>
        <v>16</v>
      </c>
      <c r="I18" s="61">
        <f t="shared" si="2"/>
        <v>17</v>
      </c>
      <c r="J18" s="61">
        <f t="shared" si="3"/>
        <v>3</v>
      </c>
      <c r="K18" s="64">
        <f t="shared" si="4"/>
        <v>20</v>
      </c>
      <c r="L18" s="65">
        <f t="shared" si="5"/>
        <v>0</v>
      </c>
      <c r="O18" s="66">
        <v>2</v>
      </c>
      <c r="P18" s="61">
        <v>0</v>
      </c>
      <c r="Q18" s="61">
        <v>5</v>
      </c>
      <c r="R18" s="61"/>
      <c r="S18" s="1206"/>
      <c r="T18" s="65"/>
      <c r="U18" s="61">
        <v>1</v>
      </c>
      <c r="V18" s="66">
        <v>0</v>
      </c>
      <c r="W18" s="61">
        <v>1</v>
      </c>
      <c r="X18" s="61">
        <v>0</v>
      </c>
      <c r="Y18" s="61">
        <v>1</v>
      </c>
      <c r="Z18" s="61">
        <v>1</v>
      </c>
      <c r="AA18" s="61">
        <v>0</v>
      </c>
      <c r="AB18" s="61">
        <v>1</v>
      </c>
      <c r="AC18" s="61">
        <v>1</v>
      </c>
      <c r="AD18" s="61">
        <v>0</v>
      </c>
      <c r="AE18" s="61">
        <v>2</v>
      </c>
      <c r="AF18" s="61">
        <v>0</v>
      </c>
      <c r="AG18" s="61">
        <v>2</v>
      </c>
      <c r="AH18" s="61"/>
      <c r="AI18" s="51"/>
      <c r="AJ18" s="61">
        <v>0</v>
      </c>
      <c r="AK18" s="61">
        <v>0</v>
      </c>
      <c r="AL18" s="61">
        <v>1</v>
      </c>
      <c r="AM18" s="61"/>
      <c r="AN18" s="1206"/>
      <c r="AO18" s="61"/>
      <c r="AP18" s="61">
        <v>0</v>
      </c>
      <c r="AQ18" s="61">
        <v>0</v>
      </c>
      <c r="AR18" s="61">
        <v>1</v>
      </c>
      <c r="AS18" s="61">
        <v>0</v>
      </c>
      <c r="AT18" s="61">
        <v>0</v>
      </c>
      <c r="AU18" s="61">
        <v>0</v>
      </c>
      <c r="AV18" s="61">
        <v>0</v>
      </c>
      <c r="AW18" s="61">
        <v>0</v>
      </c>
      <c r="AX18" s="61">
        <v>0</v>
      </c>
      <c r="AY18" s="61">
        <v>0</v>
      </c>
      <c r="AZ18" s="61">
        <v>0</v>
      </c>
      <c r="BA18" s="61">
        <v>1</v>
      </c>
      <c r="BB18" s="61">
        <v>0</v>
      </c>
      <c r="BC18" s="61"/>
      <c r="BE18" s="67"/>
      <c r="BF18" s="67"/>
      <c r="BG18" s="67"/>
      <c r="BH18" s="67"/>
      <c r="BI18" s="67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8"/>
    </row>
    <row r="19" spans="1:78" ht="18">
      <c r="A19" s="1075">
        <f>SOM!B33</f>
        <v>48</v>
      </c>
      <c r="B19" s="1075" t="str">
        <f>SOM!C33</f>
        <v>Holinka</v>
      </c>
      <c r="C19" s="1075" t="str">
        <f>SOM!D33</f>
        <v>Jan</v>
      </c>
      <c r="D19" s="1075">
        <f>SOM!E33</f>
        <v>920807</v>
      </c>
      <c r="E19" s="1075" t="str">
        <f>SOM!F33</f>
        <v>JH</v>
      </c>
      <c r="F19" s="1075" t="str">
        <f>SOM!G33</f>
        <v>SOM</v>
      </c>
      <c r="G19" s="63" t="e">
        <f t="shared" si="0"/>
        <v>#DIV/0!</v>
      </c>
      <c r="H19" s="61">
        <f t="shared" si="1"/>
        <v>0</v>
      </c>
      <c r="I19" s="61">
        <f t="shared" si="2"/>
        <v>0</v>
      </c>
      <c r="J19" s="61">
        <f t="shared" si="3"/>
        <v>0</v>
      </c>
      <c r="K19" s="64">
        <f t="shared" si="4"/>
        <v>0</v>
      </c>
      <c r="L19" s="65">
        <f t="shared" si="5"/>
        <v>0</v>
      </c>
      <c r="O19" s="66"/>
      <c r="P19" s="61"/>
      <c r="Q19" s="61"/>
      <c r="R19" s="61"/>
      <c r="S19" s="1206"/>
      <c r="T19" s="65"/>
      <c r="U19" s="61"/>
      <c r="V19" s="66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51"/>
      <c r="AJ19" s="61"/>
      <c r="AK19" s="61"/>
      <c r="AL19" s="61"/>
      <c r="AM19" s="61"/>
      <c r="AN19" s="1206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E19" s="67"/>
      <c r="BF19" s="67"/>
      <c r="BG19" s="67"/>
      <c r="BH19" s="67"/>
      <c r="BI19" s="67"/>
      <c r="BJ19" s="67"/>
      <c r="BK19" s="67"/>
      <c r="BL19" s="67"/>
      <c r="BM19" s="67"/>
      <c r="BN19" s="67"/>
      <c r="BO19" s="67"/>
      <c r="BP19" s="67"/>
      <c r="BQ19" s="67"/>
      <c r="BR19" s="67"/>
      <c r="BS19" s="67"/>
      <c r="BT19" s="67"/>
      <c r="BU19" s="67"/>
      <c r="BV19" s="67"/>
      <c r="BW19" s="67"/>
      <c r="BX19" s="67"/>
    </row>
    <row r="20" spans="1:78" ht="18">
      <c r="A20" s="1075">
        <f>SOM!B34</f>
        <v>67</v>
      </c>
      <c r="B20" s="1075" t="str">
        <f>SOM!C34</f>
        <v>Rozbroj</v>
      </c>
      <c r="C20" s="1075" t="str">
        <f>SOM!D34</f>
        <v>Jiří</v>
      </c>
      <c r="D20" s="1075">
        <f>SOM!E34</f>
        <v>980520</v>
      </c>
      <c r="E20" s="1075" t="str">
        <f>SOM!F34</f>
        <v>JH</v>
      </c>
      <c r="F20" s="1075" t="str">
        <f>SOM!G34</f>
        <v>SOM</v>
      </c>
      <c r="G20" s="63">
        <f t="shared" si="0"/>
        <v>0.8</v>
      </c>
      <c r="H20" s="61">
        <f t="shared" si="1"/>
        <v>10</v>
      </c>
      <c r="I20" s="61">
        <f t="shared" si="2"/>
        <v>3</v>
      </c>
      <c r="J20" s="61">
        <f t="shared" si="3"/>
        <v>5</v>
      </c>
      <c r="K20" s="64">
        <f t="shared" si="4"/>
        <v>8</v>
      </c>
      <c r="L20" s="65">
        <f t="shared" si="5"/>
        <v>0</v>
      </c>
      <c r="O20" s="66"/>
      <c r="P20" s="61"/>
      <c r="Q20" s="61">
        <v>0</v>
      </c>
      <c r="R20" s="61">
        <v>0</v>
      </c>
      <c r="S20" s="1206"/>
      <c r="T20" s="65">
        <v>0</v>
      </c>
      <c r="U20" s="61"/>
      <c r="V20" s="66"/>
      <c r="W20" s="61">
        <v>1</v>
      </c>
      <c r="X20" s="61">
        <v>0</v>
      </c>
      <c r="Y20" s="61"/>
      <c r="Z20" s="61">
        <v>1</v>
      </c>
      <c r="AA20" s="61"/>
      <c r="AB20" s="61"/>
      <c r="AC20" s="61"/>
      <c r="AD20" s="61">
        <v>1</v>
      </c>
      <c r="AE20" s="61">
        <v>0</v>
      </c>
      <c r="AF20" s="61">
        <v>0</v>
      </c>
      <c r="AG20" s="61">
        <v>0</v>
      </c>
      <c r="AH20" s="61"/>
      <c r="AI20" s="51"/>
      <c r="AJ20" s="61"/>
      <c r="AK20" s="61"/>
      <c r="AL20" s="61">
        <v>2</v>
      </c>
      <c r="AM20" s="61">
        <v>0</v>
      </c>
      <c r="AN20" s="1206"/>
      <c r="AO20" s="61">
        <v>0</v>
      </c>
      <c r="AP20" s="61"/>
      <c r="AQ20" s="61"/>
      <c r="AR20" s="61">
        <v>0</v>
      </c>
      <c r="AS20" s="61">
        <v>0</v>
      </c>
      <c r="AT20" s="61"/>
      <c r="AU20" s="61">
        <v>0</v>
      </c>
      <c r="AV20" s="61"/>
      <c r="AW20" s="61"/>
      <c r="AX20" s="61"/>
      <c r="AY20" s="61">
        <v>1</v>
      </c>
      <c r="AZ20" s="61">
        <v>0</v>
      </c>
      <c r="BA20" s="61">
        <v>1</v>
      </c>
      <c r="BB20" s="61">
        <v>1</v>
      </c>
      <c r="BC20" s="61"/>
      <c r="BE20" s="67"/>
      <c r="BF20" s="67"/>
      <c r="BG20" s="67"/>
      <c r="BH20" s="67"/>
      <c r="BI20" s="67"/>
      <c r="BJ20" s="67"/>
      <c r="BK20" s="67"/>
      <c r="BL20" s="67"/>
      <c r="BM20" s="67"/>
      <c r="BN20" s="67"/>
      <c r="BO20" s="67"/>
      <c r="BP20" s="67"/>
      <c r="BQ20" s="67"/>
      <c r="BR20" s="67"/>
      <c r="BS20" s="67"/>
      <c r="BT20" s="67"/>
      <c r="BU20" s="67"/>
      <c r="BV20" s="67"/>
      <c r="BW20" s="67"/>
      <c r="BX20" s="67"/>
      <c r="BY20" s="68"/>
    </row>
    <row r="21" spans="1:78" ht="18">
      <c r="A21" s="1075">
        <f>SOM!B35</f>
        <v>89</v>
      </c>
      <c r="B21" s="1075" t="str">
        <f>SOM!C35</f>
        <v>Peška</v>
      </c>
      <c r="C21" s="1075" t="str">
        <f>SOM!D35</f>
        <v>Michal</v>
      </c>
      <c r="D21" s="1075">
        <f>SOM!E35</f>
        <v>890618</v>
      </c>
      <c r="E21" s="1075" t="str">
        <f>SOM!F35</f>
        <v>JH</v>
      </c>
      <c r="F21" s="1075" t="str">
        <f>SOM!G35</f>
        <v>SOM</v>
      </c>
      <c r="G21" s="63">
        <f t="shared" si="0"/>
        <v>2.2142857142857144</v>
      </c>
      <c r="H21" s="61">
        <f t="shared" si="1"/>
        <v>14</v>
      </c>
      <c r="I21" s="61">
        <f t="shared" si="2"/>
        <v>16</v>
      </c>
      <c r="J21" s="61">
        <f t="shared" si="3"/>
        <v>15</v>
      </c>
      <c r="K21" s="64">
        <f t="shared" si="4"/>
        <v>31</v>
      </c>
      <c r="L21" s="65">
        <f t="shared" si="5"/>
        <v>0</v>
      </c>
      <c r="O21" s="66">
        <v>1</v>
      </c>
      <c r="P21" s="61">
        <v>0</v>
      </c>
      <c r="Q21" s="61">
        <v>5</v>
      </c>
      <c r="R21" s="61">
        <v>1</v>
      </c>
      <c r="S21" s="1206"/>
      <c r="T21" s="65"/>
      <c r="U21" s="61">
        <v>1</v>
      </c>
      <c r="V21" s="66">
        <v>2</v>
      </c>
      <c r="W21" s="61"/>
      <c r="X21" s="61"/>
      <c r="Y21" s="61">
        <v>1</v>
      </c>
      <c r="Z21" s="61"/>
      <c r="AA21" s="61">
        <v>0</v>
      </c>
      <c r="AB21" s="61">
        <v>1</v>
      </c>
      <c r="AC21" s="61">
        <v>0</v>
      </c>
      <c r="AD21" s="61">
        <v>1</v>
      </c>
      <c r="AE21" s="61">
        <v>0</v>
      </c>
      <c r="AF21" s="61">
        <v>2</v>
      </c>
      <c r="AG21" s="61">
        <v>1</v>
      </c>
      <c r="AH21" s="61"/>
      <c r="AI21" s="51"/>
      <c r="AJ21" s="61">
        <v>0</v>
      </c>
      <c r="AK21" s="61">
        <v>0</v>
      </c>
      <c r="AL21" s="61">
        <v>0</v>
      </c>
      <c r="AM21" s="61">
        <v>1</v>
      </c>
      <c r="AN21" s="1206"/>
      <c r="AO21" s="61"/>
      <c r="AP21" s="61">
        <v>1</v>
      </c>
      <c r="AQ21" s="61">
        <v>3</v>
      </c>
      <c r="AR21" s="61"/>
      <c r="AS21" s="61"/>
      <c r="AT21" s="61">
        <v>0</v>
      </c>
      <c r="AU21" s="61"/>
      <c r="AV21" s="61">
        <v>2</v>
      </c>
      <c r="AW21" s="61">
        <v>2</v>
      </c>
      <c r="AX21" s="61">
        <v>1</v>
      </c>
      <c r="AY21" s="61">
        <v>1</v>
      </c>
      <c r="AZ21" s="61">
        <v>1</v>
      </c>
      <c r="BA21" s="61">
        <v>2</v>
      </c>
      <c r="BB21" s="61">
        <v>1</v>
      </c>
      <c r="BC21" s="61"/>
      <c r="BE21" s="67"/>
      <c r="BF21" s="67"/>
      <c r="BG21" s="67"/>
      <c r="BH21" s="67"/>
      <c r="BI21" s="67"/>
      <c r="BJ21" s="67"/>
      <c r="BK21" s="67"/>
      <c r="BL21" s="67"/>
      <c r="BM21" s="67"/>
      <c r="BN21" s="67"/>
      <c r="BO21" s="67"/>
      <c r="BP21" s="67"/>
      <c r="BQ21" s="67"/>
      <c r="BR21" s="67"/>
      <c r="BS21" s="67"/>
      <c r="BT21" s="67"/>
      <c r="BU21" s="67"/>
      <c r="BV21" s="67"/>
      <c r="BW21" s="67"/>
      <c r="BX21" s="67"/>
      <c r="BY21" s="68"/>
    </row>
    <row r="22" spans="1:78" ht="18">
      <c r="A22" s="1075">
        <f>SOM!B36</f>
        <v>94</v>
      </c>
      <c r="B22" s="1075" t="str">
        <f>SOM!C36</f>
        <v>Bařica</v>
      </c>
      <c r="C22" s="1075" t="str">
        <f>SOM!D36</f>
        <v>Dušan</v>
      </c>
      <c r="D22" s="1075">
        <f>SOM!E36</f>
        <v>750826</v>
      </c>
      <c r="E22" s="1075" t="str">
        <f>SOM!F36</f>
        <v>JH</v>
      </c>
      <c r="F22" s="1075" t="str">
        <f>SOM!G36</f>
        <v>SOM</v>
      </c>
      <c r="G22" s="63">
        <f t="shared" si="0"/>
        <v>3.2666666666666666</v>
      </c>
      <c r="H22" s="61">
        <f t="shared" si="1"/>
        <v>15</v>
      </c>
      <c r="I22" s="61">
        <f t="shared" si="2"/>
        <v>13</v>
      </c>
      <c r="J22" s="61">
        <f t="shared" si="3"/>
        <v>36</v>
      </c>
      <c r="K22" s="64">
        <f t="shared" si="4"/>
        <v>49</v>
      </c>
      <c r="L22" s="65">
        <f t="shared" si="5"/>
        <v>0</v>
      </c>
      <c r="O22" s="66">
        <v>2</v>
      </c>
      <c r="P22" s="61">
        <v>0</v>
      </c>
      <c r="Q22" s="61">
        <v>0</v>
      </c>
      <c r="R22" s="61"/>
      <c r="S22" s="1206"/>
      <c r="T22" s="65">
        <v>0</v>
      </c>
      <c r="U22" s="61">
        <v>2</v>
      </c>
      <c r="V22" s="66">
        <v>0</v>
      </c>
      <c r="W22" s="61"/>
      <c r="X22" s="61">
        <v>0</v>
      </c>
      <c r="Y22" s="61">
        <v>1</v>
      </c>
      <c r="Z22" s="61"/>
      <c r="AA22" s="61">
        <v>1</v>
      </c>
      <c r="AB22" s="61">
        <v>3</v>
      </c>
      <c r="AC22" s="61">
        <v>0</v>
      </c>
      <c r="AD22" s="61">
        <v>3</v>
      </c>
      <c r="AE22" s="61">
        <v>0</v>
      </c>
      <c r="AF22" s="61">
        <v>1</v>
      </c>
      <c r="AG22" s="61">
        <v>0</v>
      </c>
      <c r="AH22" s="61"/>
      <c r="AI22" s="51"/>
      <c r="AJ22" s="61">
        <v>4</v>
      </c>
      <c r="AK22" s="61">
        <v>3</v>
      </c>
      <c r="AL22" s="61">
        <v>5</v>
      </c>
      <c r="AM22" s="61"/>
      <c r="AN22" s="1206"/>
      <c r="AO22" s="61">
        <v>3</v>
      </c>
      <c r="AP22" s="61">
        <v>2</v>
      </c>
      <c r="AQ22" s="61">
        <v>2</v>
      </c>
      <c r="AR22" s="61"/>
      <c r="AS22" s="61">
        <v>2</v>
      </c>
      <c r="AT22" s="61">
        <v>4</v>
      </c>
      <c r="AU22" s="61"/>
      <c r="AV22" s="61">
        <v>2</v>
      </c>
      <c r="AW22" s="61">
        <v>1</v>
      </c>
      <c r="AX22" s="61">
        <v>0</v>
      </c>
      <c r="AY22" s="61">
        <v>2</v>
      </c>
      <c r="AZ22" s="61">
        <v>1</v>
      </c>
      <c r="BA22" s="61">
        <v>3</v>
      </c>
      <c r="BB22" s="61">
        <v>2</v>
      </c>
      <c r="BC22" s="61"/>
      <c r="BE22" s="67"/>
      <c r="BF22" s="67"/>
      <c r="BG22" s="67"/>
      <c r="BH22" s="67"/>
      <c r="BI22" s="67"/>
      <c r="BJ22" s="67"/>
      <c r="BK22" s="67"/>
      <c r="BL22" s="67"/>
      <c r="BM22" s="67"/>
      <c r="BN22" s="67"/>
      <c r="BO22" s="67"/>
      <c r="BP22" s="67"/>
      <c r="BQ22" s="67"/>
      <c r="BR22" s="67"/>
      <c r="BS22" s="67"/>
      <c r="BT22" s="67"/>
      <c r="BU22" s="67"/>
      <c r="BV22" s="67"/>
      <c r="BW22" s="67"/>
      <c r="BX22" s="67"/>
      <c r="BY22" s="68"/>
    </row>
    <row r="23" spans="1:78" ht="18">
      <c r="A23" s="1075">
        <f>SOM!B37</f>
        <v>0</v>
      </c>
      <c r="B23" s="1075" t="str">
        <f>SOM!C37</f>
        <v>Čajánek</v>
      </c>
      <c r="C23" s="1075" t="str">
        <f>SOM!D37</f>
        <v>Petr</v>
      </c>
      <c r="D23" s="1075">
        <f>SOM!E37</f>
        <v>750818</v>
      </c>
      <c r="E23" s="1075" t="str">
        <f>SOM!F37</f>
        <v>JH</v>
      </c>
      <c r="F23" s="1075" t="str">
        <f>SOM!G37</f>
        <v>SOM</v>
      </c>
      <c r="G23" s="63" t="e">
        <f t="shared" si="0"/>
        <v>#DIV/0!</v>
      </c>
      <c r="H23" s="61">
        <f t="shared" si="1"/>
        <v>0</v>
      </c>
      <c r="I23" s="61">
        <f t="shared" si="2"/>
        <v>0</v>
      </c>
      <c r="J23" s="61">
        <f t="shared" si="3"/>
        <v>0</v>
      </c>
      <c r="K23" s="64">
        <f t="shared" si="4"/>
        <v>0</v>
      </c>
      <c r="L23" s="65">
        <f t="shared" si="5"/>
        <v>0</v>
      </c>
      <c r="O23" s="66"/>
      <c r="P23" s="61"/>
      <c r="Q23" s="61"/>
      <c r="R23" s="61"/>
      <c r="S23" s="1206"/>
      <c r="T23" s="65"/>
      <c r="U23" s="61"/>
      <c r="V23" s="66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51"/>
      <c r="AJ23" s="61"/>
      <c r="AK23" s="61"/>
      <c r="AL23" s="61"/>
      <c r="AM23" s="61"/>
      <c r="AN23" s="1206"/>
      <c r="AO23" s="61"/>
      <c r="AP23" s="61"/>
      <c r="AQ23" s="61"/>
      <c r="AR23" s="61"/>
      <c r="AS23" s="61"/>
      <c r="AT23" s="61"/>
      <c r="AU23" s="61"/>
      <c r="AV23" s="61"/>
      <c r="AW23" s="61"/>
      <c r="AX23" s="61"/>
      <c r="AY23" s="61"/>
      <c r="AZ23" s="61"/>
      <c r="BA23" s="61"/>
      <c r="BB23" s="61"/>
      <c r="BC23" s="61"/>
      <c r="BE23" s="67"/>
      <c r="BF23" s="67"/>
      <c r="BG23" s="67"/>
      <c r="BH23" s="67"/>
      <c r="BI23" s="67"/>
      <c r="BJ23" s="67"/>
      <c r="BK23" s="67"/>
      <c r="BL23" s="67"/>
      <c r="BM23" s="67"/>
      <c r="BN23" s="67"/>
      <c r="BO23" s="67"/>
      <c r="BP23" s="67"/>
      <c r="BQ23" s="67"/>
      <c r="BR23" s="67"/>
      <c r="BS23" s="67"/>
      <c r="BT23" s="67"/>
      <c r="BU23" s="67"/>
      <c r="BV23" s="67"/>
      <c r="BW23" s="67"/>
      <c r="BX23" s="67"/>
    </row>
    <row r="24" spans="1:78" ht="18">
      <c r="A24" s="1075">
        <f>SOM!B38</f>
        <v>0</v>
      </c>
      <c r="B24" s="1075" t="str">
        <f>SOM!C38</f>
        <v xml:space="preserve">Hroch </v>
      </c>
      <c r="C24" s="1075" t="str">
        <f>SOM!D38</f>
        <v>Daniel</v>
      </c>
      <c r="D24" s="1075">
        <f>SOM!E38</f>
        <v>0</v>
      </c>
      <c r="E24" s="1075" t="str">
        <f>SOM!F38</f>
        <v>NR</v>
      </c>
      <c r="F24" s="1075" t="str">
        <f>SOM!G38</f>
        <v>SOM</v>
      </c>
      <c r="G24" s="63">
        <f t="shared" si="0"/>
        <v>3.9230769230769229</v>
      </c>
      <c r="H24" s="61">
        <f t="shared" si="1"/>
        <v>13</v>
      </c>
      <c r="I24" s="61">
        <f t="shared" si="2"/>
        <v>22</v>
      </c>
      <c r="J24" s="61">
        <f t="shared" si="3"/>
        <v>29</v>
      </c>
      <c r="K24" s="64">
        <f t="shared" si="4"/>
        <v>51</v>
      </c>
      <c r="L24" s="65">
        <f t="shared" si="5"/>
        <v>0</v>
      </c>
      <c r="O24" s="66"/>
      <c r="P24" s="61">
        <v>1</v>
      </c>
      <c r="Q24" s="61">
        <v>0</v>
      </c>
      <c r="R24" s="61">
        <v>1</v>
      </c>
      <c r="S24" s="1206"/>
      <c r="T24" s="65">
        <v>0</v>
      </c>
      <c r="U24" s="61">
        <v>0</v>
      </c>
      <c r="V24" s="66">
        <v>2</v>
      </c>
      <c r="W24" s="61"/>
      <c r="X24" s="61"/>
      <c r="Y24" s="61"/>
      <c r="Z24" s="61"/>
      <c r="AA24" s="61">
        <v>3</v>
      </c>
      <c r="AB24" s="61">
        <v>2</v>
      </c>
      <c r="AC24" s="61">
        <v>1</v>
      </c>
      <c r="AD24" s="61">
        <v>4</v>
      </c>
      <c r="AE24" s="61">
        <v>2</v>
      </c>
      <c r="AF24" s="61">
        <v>3</v>
      </c>
      <c r="AG24" s="61">
        <v>3</v>
      </c>
      <c r="AH24" s="61"/>
      <c r="AI24" s="51"/>
      <c r="AJ24" s="61"/>
      <c r="AK24" s="61">
        <v>1</v>
      </c>
      <c r="AL24" s="61">
        <v>2</v>
      </c>
      <c r="AM24" s="61">
        <v>3</v>
      </c>
      <c r="AN24" s="1206"/>
      <c r="AO24" s="61">
        <v>5</v>
      </c>
      <c r="AP24" s="61">
        <v>4</v>
      </c>
      <c r="AQ24" s="61">
        <v>2</v>
      </c>
      <c r="AR24" s="61"/>
      <c r="AS24" s="61"/>
      <c r="AT24" s="61"/>
      <c r="AU24" s="61"/>
      <c r="AV24" s="61">
        <v>4</v>
      </c>
      <c r="AW24" s="61">
        <v>2</v>
      </c>
      <c r="AX24" s="61">
        <v>1</v>
      </c>
      <c r="AY24" s="61">
        <v>2</v>
      </c>
      <c r="AZ24" s="61">
        <v>0</v>
      </c>
      <c r="BA24" s="61">
        <v>1</v>
      </c>
      <c r="BB24" s="61">
        <v>2</v>
      </c>
      <c r="BC24" s="61"/>
      <c r="BE24" s="67"/>
      <c r="BF24" s="67"/>
      <c r="BG24" s="67"/>
      <c r="BH24" s="67"/>
      <c r="BI24" s="67"/>
      <c r="BJ24" s="67"/>
      <c r="BK24" s="67"/>
      <c r="BL24" s="67"/>
      <c r="BM24" s="67"/>
      <c r="BN24" s="67"/>
      <c r="BO24" s="67"/>
      <c r="BP24" s="67"/>
      <c r="BQ24" s="67"/>
      <c r="BR24" s="67"/>
      <c r="BS24" s="67"/>
      <c r="BT24" s="67"/>
      <c r="BU24" s="67"/>
      <c r="BV24" s="67"/>
      <c r="BW24" s="67"/>
      <c r="BX24" s="67"/>
      <c r="BY24" s="68"/>
    </row>
    <row r="25" spans="1:78" ht="18">
      <c r="A25" s="1075">
        <f>SOM!B39</f>
        <v>0</v>
      </c>
      <c r="B25" s="1075" t="str">
        <f>SOM!C39</f>
        <v>Patsch</v>
      </c>
      <c r="C25" s="1075" t="str">
        <f>SOM!D39</f>
        <v>Ondřej</v>
      </c>
      <c r="D25" s="1075">
        <f>SOM!E39</f>
        <v>0</v>
      </c>
      <c r="E25" s="1075" t="str">
        <f>SOM!F39</f>
        <v>NR</v>
      </c>
      <c r="F25" s="1075" t="str">
        <f>SOM!G39</f>
        <v>SOM</v>
      </c>
      <c r="G25" s="63" t="e">
        <f t="shared" si="0"/>
        <v>#DIV/0!</v>
      </c>
      <c r="H25" s="61">
        <f t="shared" si="1"/>
        <v>0</v>
      </c>
      <c r="I25" s="61">
        <f t="shared" si="2"/>
        <v>0</v>
      </c>
      <c r="J25" s="61">
        <f t="shared" si="3"/>
        <v>0</v>
      </c>
      <c r="K25" s="64">
        <f t="shared" si="4"/>
        <v>0</v>
      </c>
      <c r="L25" s="65">
        <f t="shared" si="5"/>
        <v>0</v>
      </c>
      <c r="O25" s="66"/>
      <c r="P25" s="61"/>
      <c r="Q25" s="61"/>
      <c r="R25" s="61"/>
      <c r="S25" s="1206"/>
      <c r="T25" s="65"/>
      <c r="U25" s="61"/>
      <c r="V25" s="66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51"/>
      <c r="AJ25" s="61"/>
      <c r="AK25" s="61"/>
      <c r="AL25" s="61"/>
      <c r="AM25" s="61"/>
      <c r="AN25" s="1206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E25" s="67"/>
      <c r="BF25" s="67"/>
      <c r="BG25" s="67"/>
      <c r="BH25" s="67"/>
      <c r="BI25" s="67"/>
      <c r="BJ25" s="67"/>
      <c r="BK25" s="67"/>
      <c r="BL25" s="67"/>
      <c r="BM25" s="67"/>
      <c r="BN25" s="67"/>
      <c r="BO25" s="67"/>
      <c r="BP25" s="67"/>
      <c r="BQ25" s="67"/>
      <c r="BR25" s="67"/>
      <c r="BS25" s="67"/>
      <c r="BT25" s="67"/>
      <c r="BU25" s="67"/>
      <c r="BV25" s="67"/>
      <c r="BW25" s="67"/>
      <c r="BX25" s="67"/>
      <c r="BY25" s="68"/>
    </row>
    <row r="26" spans="1:78" ht="18">
      <c r="A26" s="1075">
        <f>SOM!B40</f>
        <v>0</v>
      </c>
      <c r="B26" s="1075" t="str">
        <f>SOM!C40</f>
        <v>Skoumal</v>
      </c>
      <c r="C26" s="1075" t="str">
        <f>SOM!D40</f>
        <v>Michal</v>
      </c>
      <c r="D26" s="1075">
        <f>SOM!E40</f>
        <v>910618</v>
      </c>
      <c r="E26" s="1075" t="str">
        <f>SOM!F40</f>
        <v>NR</v>
      </c>
      <c r="F26" s="1075" t="str">
        <f>SOM!G40</f>
        <v>SOM</v>
      </c>
      <c r="G26" s="63" t="e">
        <f t="shared" si="0"/>
        <v>#DIV/0!</v>
      </c>
      <c r="H26" s="61">
        <f t="shared" si="1"/>
        <v>0</v>
      </c>
      <c r="I26" s="61">
        <f t="shared" si="2"/>
        <v>0</v>
      </c>
      <c r="J26" s="61">
        <f t="shared" si="3"/>
        <v>0</v>
      </c>
      <c r="K26" s="64">
        <f t="shared" si="4"/>
        <v>0</v>
      </c>
      <c r="L26" s="65">
        <f t="shared" si="5"/>
        <v>0</v>
      </c>
      <c r="O26" s="66"/>
      <c r="P26" s="61"/>
      <c r="Q26" s="61"/>
      <c r="R26" s="61"/>
      <c r="S26" s="1206"/>
      <c r="T26" s="65"/>
      <c r="U26" s="61"/>
      <c r="V26" s="66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51"/>
      <c r="AJ26" s="61"/>
      <c r="AK26" s="61"/>
      <c r="AL26" s="61"/>
      <c r="AM26" s="61"/>
      <c r="AN26" s="1206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E26" s="67"/>
      <c r="BF26" s="67"/>
      <c r="BG26" s="67"/>
      <c r="BH26" s="67"/>
      <c r="BI26" s="67"/>
      <c r="BJ26" s="67"/>
      <c r="BK26" s="67"/>
      <c r="BL26" s="67"/>
      <c r="BM26" s="67"/>
      <c r="BN26" s="67"/>
      <c r="BO26" s="67"/>
      <c r="BP26" s="67"/>
      <c r="BQ26" s="67"/>
      <c r="BR26" s="67"/>
      <c r="BS26" s="67"/>
      <c r="BT26" s="67"/>
      <c r="BU26" s="67"/>
      <c r="BV26" s="67"/>
      <c r="BW26" s="67"/>
      <c r="BX26" s="67"/>
      <c r="BY26" s="68"/>
    </row>
    <row r="27" spans="1:78" ht="18">
      <c r="A27" s="1075">
        <f>SOM!B41</f>
        <v>0</v>
      </c>
      <c r="B27" s="1075" t="str">
        <f>SOM!C41</f>
        <v>Langr</v>
      </c>
      <c r="C27" s="1075" t="str">
        <f>SOM!D41</f>
        <v>Tomáš</v>
      </c>
      <c r="D27" s="1075">
        <f>SOM!E41</f>
        <v>940531</v>
      </c>
      <c r="E27" s="1075" t="str">
        <f>SOM!F41</f>
        <v>NR</v>
      </c>
      <c r="F27" s="1075" t="str">
        <f>SOM!G41</f>
        <v>SOM</v>
      </c>
      <c r="G27" s="63">
        <f t="shared" si="0"/>
        <v>7</v>
      </c>
      <c r="H27" s="61">
        <f t="shared" si="1"/>
        <v>1</v>
      </c>
      <c r="I27" s="61">
        <f t="shared" si="2"/>
        <v>5</v>
      </c>
      <c r="J27" s="61">
        <f t="shared" si="3"/>
        <v>2</v>
      </c>
      <c r="K27" s="64">
        <f t="shared" si="4"/>
        <v>7</v>
      </c>
      <c r="L27" s="65">
        <f t="shared" si="5"/>
        <v>0</v>
      </c>
      <c r="O27" s="66"/>
      <c r="P27" s="61"/>
      <c r="Q27" s="61"/>
      <c r="R27" s="61"/>
      <c r="S27" s="1206"/>
      <c r="T27" s="65"/>
      <c r="U27" s="61"/>
      <c r="V27" s="66"/>
      <c r="W27" s="61">
        <v>5</v>
      </c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51"/>
      <c r="AJ27" s="61"/>
      <c r="AK27" s="61"/>
      <c r="AL27" s="61"/>
      <c r="AM27" s="61"/>
      <c r="AN27" s="1206"/>
      <c r="AO27" s="61"/>
      <c r="AP27" s="61"/>
      <c r="AQ27" s="61"/>
      <c r="AR27" s="61">
        <v>2</v>
      </c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E27" s="67"/>
      <c r="BF27" s="67"/>
      <c r="BG27" s="67"/>
      <c r="BH27" s="67"/>
      <c r="BI27" s="67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8"/>
    </row>
    <row r="28" spans="1:78" s="68" customFormat="1" ht="18">
      <c r="A28" s="1075">
        <f>SOM!B42</f>
        <v>0</v>
      </c>
      <c r="B28" s="1075" t="str">
        <f>SOM!C42</f>
        <v>Stejskal</v>
      </c>
      <c r="C28" s="1075" t="str">
        <f>SOM!D42</f>
        <v>David</v>
      </c>
      <c r="D28" s="1075">
        <f>SOM!E42</f>
        <v>0</v>
      </c>
      <c r="E28" s="1075" t="str">
        <f>SOM!F42</f>
        <v>NR</v>
      </c>
      <c r="F28" s="1075" t="str">
        <f>SOM!G42</f>
        <v>SOM</v>
      </c>
      <c r="G28" s="63" t="e">
        <f t="shared" si="0"/>
        <v>#DIV/0!</v>
      </c>
      <c r="H28" s="61">
        <f t="shared" si="1"/>
        <v>0</v>
      </c>
      <c r="I28" s="61">
        <f t="shared" si="2"/>
        <v>0</v>
      </c>
      <c r="J28" s="61">
        <f t="shared" si="3"/>
        <v>0</v>
      </c>
      <c r="K28" s="64">
        <f t="shared" si="4"/>
        <v>0</v>
      </c>
      <c r="L28" s="65">
        <f t="shared" si="5"/>
        <v>0</v>
      </c>
      <c r="M28" s="10"/>
      <c r="N28" s="10"/>
      <c r="O28" s="66"/>
      <c r="P28" s="61"/>
      <c r="Q28" s="61"/>
      <c r="R28" s="61"/>
      <c r="S28" s="1206"/>
      <c r="T28" s="65"/>
      <c r="U28" s="61"/>
      <c r="V28" s="66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51"/>
      <c r="AJ28" s="61"/>
      <c r="AK28" s="61"/>
      <c r="AL28" s="61"/>
      <c r="AM28" s="61"/>
      <c r="AN28" s="1206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10"/>
      <c r="BE28" s="67"/>
      <c r="BF28" s="67"/>
      <c r="BG28" s="67"/>
      <c r="BH28" s="67"/>
      <c r="BI28" s="67"/>
      <c r="BJ28" s="67"/>
      <c r="BK28" s="67"/>
      <c r="BL28" s="67"/>
      <c r="BM28" s="67"/>
      <c r="BN28" s="67"/>
      <c r="BO28" s="67"/>
      <c r="BP28" s="67"/>
      <c r="BQ28" s="67"/>
      <c r="BR28" s="67"/>
      <c r="BS28" s="67"/>
      <c r="BT28" s="67"/>
      <c r="BU28" s="67"/>
      <c r="BV28" s="67"/>
      <c r="BW28" s="67"/>
      <c r="BX28" s="67"/>
      <c r="BZ28" s="10"/>
    </row>
    <row r="29" spans="1:78" ht="18">
      <c r="A29" s="1075">
        <f>SOM!B43</f>
        <v>0</v>
      </c>
      <c r="B29" s="1075" t="str">
        <f>SOM!C43</f>
        <v>Smolík</v>
      </c>
      <c r="C29" s="1075" t="str">
        <f>SOM!D43</f>
        <v>Zdeněk</v>
      </c>
      <c r="D29" s="1075">
        <f>SOM!E43</f>
        <v>0</v>
      </c>
      <c r="E29" s="1075" t="str">
        <f>SOM!F43</f>
        <v>HS</v>
      </c>
      <c r="F29" s="1075" t="str">
        <f>SOM!G43</f>
        <v>SOM</v>
      </c>
      <c r="G29" s="63">
        <f t="shared" si="0"/>
        <v>2</v>
      </c>
      <c r="H29" s="61">
        <f t="shared" si="1"/>
        <v>1</v>
      </c>
      <c r="I29" s="61">
        <f t="shared" si="2"/>
        <v>1</v>
      </c>
      <c r="J29" s="61">
        <f t="shared" si="3"/>
        <v>1</v>
      </c>
      <c r="K29" s="64">
        <f t="shared" si="4"/>
        <v>2</v>
      </c>
      <c r="L29" s="65">
        <f t="shared" si="5"/>
        <v>0</v>
      </c>
      <c r="O29" s="66"/>
      <c r="P29" s="61"/>
      <c r="Q29" s="61"/>
      <c r="R29" s="61"/>
      <c r="S29" s="1206"/>
      <c r="T29" s="65"/>
      <c r="U29" s="61"/>
      <c r="V29" s="66"/>
      <c r="W29" s="61"/>
      <c r="X29" s="61"/>
      <c r="Y29" s="61"/>
      <c r="Z29" s="61">
        <v>1</v>
      </c>
      <c r="AA29" s="61"/>
      <c r="AB29" s="61"/>
      <c r="AC29" s="61"/>
      <c r="AD29" s="61"/>
      <c r="AE29" s="61"/>
      <c r="AF29" s="61"/>
      <c r="AG29" s="61"/>
      <c r="AH29" s="61"/>
      <c r="AI29" s="51"/>
      <c r="AJ29" s="61"/>
      <c r="AK29" s="61"/>
      <c r="AL29" s="61"/>
      <c r="AM29" s="61"/>
      <c r="AN29" s="1206"/>
      <c r="AO29" s="61"/>
      <c r="AP29" s="61"/>
      <c r="AQ29" s="61"/>
      <c r="AR29" s="61"/>
      <c r="AS29" s="61"/>
      <c r="AT29" s="61"/>
      <c r="AU29" s="61">
        <v>1</v>
      </c>
      <c r="AV29" s="61"/>
      <c r="AW29" s="61"/>
      <c r="AX29" s="61"/>
      <c r="AY29" s="61"/>
      <c r="AZ29" s="61"/>
      <c r="BA29" s="61"/>
      <c r="BB29" s="61"/>
      <c r="BC29" s="61"/>
      <c r="BE29" s="67"/>
      <c r="BF29" s="67"/>
      <c r="BG29" s="67"/>
      <c r="BH29" s="67"/>
      <c r="BI29" s="67"/>
      <c r="BJ29" s="67"/>
      <c r="BK29" s="67"/>
      <c r="BL29" s="67"/>
      <c r="BM29" s="67"/>
      <c r="BN29" s="67"/>
      <c r="BO29" s="67"/>
      <c r="BP29" s="67"/>
      <c r="BQ29" s="67"/>
      <c r="BR29" s="67"/>
      <c r="BS29" s="67"/>
      <c r="BT29" s="67"/>
      <c r="BU29" s="67"/>
      <c r="BV29" s="67"/>
      <c r="BW29" s="67"/>
      <c r="BX29" s="67"/>
      <c r="BY29" s="68"/>
    </row>
    <row r="30" spans="1:78" ht="18">
      <c r="A30" s="1075">
        <f>SOM!B44</f>
        <v>0</v>
      </c>
      <c r="B30" s="1075" t="str">
        <f>SOM!C44</f>
        <v>Hašek</v>
      </c>
      <c r="C30" s="1075" t="str">
        <f>SOM!D44</f>
        <v>Stanislav</v>
      </c>
      <c r="D30" s="1075">
        <f>SOM!E44</f>
        <v>0</v>
      </c>
      <c r="E30" s="1075" t="str">
        <f>SOM!F44</f>
        <v>HS</v>
      </c>
      <c r="F30" s="1075">
        <f>SOM!H44</f>
        <v>0</v>
      </c>
      <c r="G30" s="63" t="e">
        <f t="shared" si="0"/>
        <v>#DIV/0!</v>
      </c>
      <c r="H30" s="61"/>
      <c r="I30" s="61"/>
      <c r="J30" s="61"/>
      <c r="K30" s="64"/>
      <c r="L30" s="65"/>
      <c r="O30" s="66">
        <v>1</v>
      </c>
      <c r="P30" s="61"/>
      <c r="Q30" s="61"/>
      <c r="R30" s="61"/>
      <c r="S30" s="1206"/>
      <c r="T30" s="65"/>
      <c r="U30" s="61"/>
      <c r="V30" s="66"/>
      <c r="W30" s="61"/>
      <c r="X30" s="61"/>
      <c r="Y30" s="61"/>
      <c r="Z30" s="61">
        <v>0</v>
      </c>
      <c r="AA30" s="61"/>
      <c r="AB30" s="61"/>
      <c r="AC30" s="61"/>
      <c r="AD30" s="61"/>
      <c r="AE30" s="61"/>
      <c r="AF30" s="61"/>
      <c r="AG30" s="61"/>
      <c r="AH30" s="61"/>
      <c r="AI30" s="51"/>
      <c r="AJ30" s="61">
        <v>0</v>
      </c>
      <c r="AK30" s="61"/>
      <c r="AL30" s="61"/>
      <c r="AM30" s="61"/>
      <c r="AN30" s="1206"/>
      <c r="AO30" s="61"/>
      <c r="AP30" s="61"/>
      <c r="AQ30" s="61"/>
      <c r="AR30" s="61"/>
      <c r="AS30" s="61"/>
      <c r="AT30" s="61"/>
      <c r="AU30" s="61">
        <v>0</v>
      </c>
      <c r="AV30" s="61"/>
      <c r="AW30" s="61"/>
      <c r="AX30" s="61"/>
      <c r="AY30" s="61"/>
      <c r="AZ30" s="61"/>
      <c r="BA30" s="61"/>
      <c r="BB30" s="61"/>
      <c r="BC30" s="61"/>
      <c r="BE30" s="67"/>
      <c r="BF30" s="67"/>
      <c r="BG30" s="67"/>
      <c r="BH30" s="67"/>
      <c r="BI30" s="67"/>
      <c r="BJ30" s="67"/>
      <c r="BK30" s="67"/>
      <c r="BL30" s="67"/>
      <c r="BM30" s="67"/>
      <c r="BN30" s="67"/>
      <c r="BO30" s="67"/>
      <c r="BP30" s="67"/>
      <c r="BQ30" s="67"/>
      <c r="BR30" s="67"/>
      <c r="BS30" s="67"/>
      <c r="BT30" s="67"/>
      <c r="BU30" s="67"/>
      <c r="BV30" s="67"/>
      <c r="BW30" s="67"/>
      <c r="BX30" s="67"/>
      <c r="BY30" s="68"/>
    </row>
    <row r="31" spans="1:78" ht="18">
      <c r="A31" s="1075">
        <f>SOM!B45</f>
        <v>0</v>
      </c>
      <c r="B31" s="1075" t="str">
        <f>SOM!C45</f>
        <v>Sedlačík</v>
      </c>
      <c r="C31" s="1075" t="str">
        <f>SOM!D45</f>
        <v>David</v>
      </c>
      <c r="D31" s="1075">
        <f>SOM!E45</f>
        <v>0</v>
      </c>
      <c r="E31" s="1075">
        <f>SOM!F45</f>
        <v>0</v>
      </c>
      <c r="F31" s="1075">
        <f>SOM!H45</f>
        <v>0</v>
      </c>
      <c r="G31" s="63"/>
      <c r="H31" s="61"/>
      <c r="I31" s="61"/>
      <c r="J31" s="61"/>
      <c r="K31" s="64"/>
      <c r="L31" s="65"/>
      <c r="O31" s="66">
        <v>0</v>
      </c>
      <c r="P31" s="61"/>
      <c r="Q31" s="61"/>
      <c r="R31" s="61"/>
      <c r="S31" s="1206"/>
      <c r="T31" s="65"/>
      <c r="U31" s="61">
        <v>0</v>
      </c>
      <c r="V31" s="66"/>
      <c r="W31" s="61"/>
      <c r="X31" s="61"/>
      <c r="Y31" s="61">
        <v>0</v>
      </c>
      <c r="Z31" s="61">
        <v>0</v>
      </c>
      <c r="AA31" s="61"/>
      <c r="AB31" s="61"/>
      <c r="AC31" s="61"/>
      <c r="AD31" s="61">
        <v>0</v>
      </c>
      <c r="AE31" s="61"/>
      <c r="AF31" s="61"/>
      <c r="AG31" s="61"/>
      <c r="AH31" s="61"/>
      <c r="AI31" s="51"/>
      <c r="AJ31" s="61">
        <v>1</v>
      </c>
      <c r="AK31" s="61"/>
      <c r="AL31" s="61"/>
      <c r="AM31" s="61"/>
      <c r="AN31" s="1206"/>
      <c r="AO31" s="61"/>
      <c r="AP31" s="61">
        <v>1</v>
      </c>
      <c r="AQ31" s="61"/>
      <c r="AR31" s="61"/>
      <c r="AS31" s="61"/>
      <c r="AT31" s="61"/>
      <c r="AU31" s="61">
        <v>0</v>
      </c>
      <c r="AV31" s="61"/>
      <c r="AW31" s="61"/>
      <c r="AX31" s="61"/>
      <c r="AY31" s="61">
        <v>0</v>
      </c>
      <c r="AZ31" s="61"/>
      <c r="BA31" s="61"/>
      <c r="BB31" s="61"/>
      <c r="BC31" s="61"/>
      <c r="BE31" s="67"/>
      <c r="BF31" s="67"/>
      <c r="BG31" s="67"/>
      <c r="BH31" s="67"/>
      <c r="BI31" s="67"/>
      <c r="BJ31" s="67"/>
      <c r="BK31" s="67"/>
      <c r="BL31" s="67"/>
      <c r="BM31" s="67"/>
      <c r="BN31" s="67"/>
      <c r="BO31" s="67"/>
      <c r="BP31" s="67"/>
      <c r="BQ31" s="67"/>
      <c r="BR31" s="67"/>
      <c r="BS31" s="67"/>
      <c r="BT31" s="67"/>
      <c r="BU31" s="67"/>
      <c r="BV31" s="67"/>
      <c r="BW31" s="67"/>
      <c r="BX31" s="67"/>
      <c r="BY31" s="68"/>
    </row>
    <row r="32" spans="1:78" ht="18">
      <c r="A32" s="1075">
        <f>SOM!B46</f>
        <v>0</v>
      </c>
      <c r="B32" s="1075">
        <f>SOM!C46</f>
        <v>0</v>
      </c>
      <c r="C32" s="1075">
        <f>SOM!D46</f>
        <v>0</v>
      </c>
      <c r="D32" s="1075">
        <f>SOM!E46</f>
        <v>0</v>
      </c>
      <c r="E32" s="1075">
        <f>SOM!F46</f>
        <v>0</v>
      </c>
      <c r="F32" s="1075">
        <f>SOM!H46</f>
        <v>0</v>
      </c>
      <c r="G32" s="63"/>
      <c r="H32" s="61"/>
      <c r="I32" s="61"/>
      <c r="J32" s="61"/>
      <c r="K32" s="64"/>
      <c r="L32" s="65"/>
      <c r="O32" s="66"/>
      <c r="P32" s="61"/>
      <c r="Q32" s="61"/>
      <c r="R32" s="61"/>
      <c r="S32" s="1206"/>
      <c r="T32" s="65"/>
      <c r="U32" s="61"/>
      <c r="V32" s="66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51"/>
      <c r="AJ32" s="61"/>
      <c r="AK32" s="61"/>
      <c r="AL32" s="61"/>
      <c r="AM32" s="61"/>
      <c r="AN32" s="1206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E32" s="67"/>
      <c r="BF32" s="67"/>
      <c r="BG32" s="67"/>
      <c r="BH32" s="67"/>
      <c r="BI32" s="67"/>
      <c r="BJ32" s="67"/>
      <c r="BK32" s="67"/>
      <c r="BL32" s="67"/>
      <c r="BM32" s="67"/>
      <c r="BN32" s="67"/>
      <c r="BO32" s="67"/>
      <c r="BP32" s="67"/>
      <c r="BQ32" s="67"/>
      <c r="BR32" s="67"/>
      <c r="BS32" s="67"/>
      <c r="BT32" s="67"/>
      <c r="BU32" s="67"/>
      <c r="BV32" s="67"/>
      <c r="BW32" s="67"/>
      <c r="BX32" s="67"/>
      <c r="BY32" s="68"/>
    </row>
    <row r="33" spans="1:77" ht="18">
      <c r="A33" s="1075">
        <f>SOM!B47</f>
        <v>0</v>
      </c>
      <c r="B33" s="1075">
        <f>SOM!C47</f>
        <v>0</v>
      </c>
      <c r="C33" s="1075">
        <f>SOM!D47</f>
        <v>0</v>
      </c>
      <c r="D33" s="1075">
        <f>SOM!E47</f>
        <v>0</v>
      </c>
      <c r="E33" s="1075">
        <f>SOM!F47</f>
        <v>0</v>
      </c>
      <c r="F33" s="1075">
        <f>SOM!H47</f>
        <v>0</v>
      </c>
      <c r="G33" s="63" t="e">
        <f t="shared" si="0"/>
        <v>#DIV/0!</v>
      </c>
      <c r="H33" s="61">
        <f t="shared" si="1"/>
        <v>0</v>
      </c>
      <c r="I33" s="61">
        <f t="shared" si="2"/>
        <v>0</v>
      </c>
      <c r="J33" s="61">
        <f t="shared" si="3"/>
        <v>0</v>
      </c>
      <c r="K33" s="64">
        <f t="shared" si="4"/>
        <v>0</v>
      </c>
      <c r="L33" s="65">
        <f t="shared" si="5"/>
        <v>0</v>
      </c>
      <c r="O33" s="66"/>
      <c r="P33" s="61"/>
      <c r="Q33" s="61"/>
      <c r="R33" s="61"/>
      <c r="S33" s="1206"/>
      <c r="T33" s="65"/>
      <c r="U33" s="61"/>
      <c r="V33" s="66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51"/>
      <c r="AJ33" s="61"/>
      <c r="AK33" s="61"/>
      <c r="AL33" s="61"/>
      <c r="AM33" s="61"/>
      <c r="AN33" s="1206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E33" s="67"/>
      <c r="BF33" s="67"/>
      <c r="BG33" s="67"/>
      <c r="BH33" s="67"/>
      <c r="BI33" s="67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67"/>
      <c r="BW33" s="67"/>
      <c r="BX33" s="67"/>
      <c r="BY33" s="68"/>
    </row>
    <row r="34" spans="1:77" ht="15">
      <c r="A34" s="61">
        <f>SOM!A52</f>
        <v>0</v>
      </c>
      <c r="B34" s="69" t="s">
        <v>70</v>
      </c>
      <c r="C34" s="69" t="s">
        <v>71</v>
      </c>
      <c r="D34" s="67"/>
      <c r="F34" s="61" t="s">
        <v>72</v>
      </c>
      <c r="G34" s="63">
        <f t="shared" si="0"/>
        <v>3.3333333333333335</v>
      </c>
      <c r="H34" s="61">
        <f>COUNT(O34:AH34)</f>
        <v>3</v>
      </c>
      <c r="I34" s="61">
        <f>SUM(O34+P34+Q34+R34+S34+T34+V34+U34+W34+X34+Y34+Z34+AA34+AB34+AC34+AD34+AE34+AF34+AG34+AH34)</f>
        <v>10</v>
      </c>
      <c r="J34" s="61">
        <f>AJ34+AK34+AL34+AM34+AN34+AO34+AP34+AQ34+AR34+AS34+AT34+AU34+AV34+AW34+AX34+AY34+AZ34+BA34+BB34+BC34</f>
        <v>0</v>
      </c>
      <c r="K34" s="64">
        <f>I34+J34</f>
        <v>10</v>
      </c>
      <c r="L34" s="65">
        <f>BE34+BF34+BG34+BH34+BI34+BJ34+BK34+BL34+BM34+BN34+BO34+BP34+BR34+BQ34+BS34+BT34+BU34+BV34+BW34+BX34</f>
        <v>0</v>
      </c>
      <c r="O34" s="66"/>
      <c r="P34" s="61">
        <v>2</v>
      </c>
      <c r="Q34" s="61">
        <v>3</v>
      </c>
      <c r="R34" s="61"/>
      <c r="S34" s="1206"/>
      <c r="T34" s="65"/>
      <c r="U34" s="61"/>
      <c r="V34" s="66"/>
      <c r="W34" s="61"/>
      <c r="X34" s="61"/>
      <c r="Y34" s="61"/>
      <c r="Z34" s="61"/>
      <c r="AA34" s="61">
        <v>5</v>
      </c>
      <c r="AB34" s="61"/>
      <c r="AC34" s="61"/>
      <c r="AD34" s="61"/>
      <c r="AE34" s="61"/>
      <c r="AF34" s="61"/>
      <c r="AG34" s="61"/>
      <c r="AH34" s="61"/>
      <c r="AI34" s="51"/>
      <c r="AJ34" s="61"/>
      <c r="AK34" s="61"/>
      <c r="AL34" s="61"/>
      <c r="AM34" s="61"/>
      <c r="AN34" s="1206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E34" s="67"/>
      <c r="BF34" s="67"/>
      <c r="BG34" s="67"/>
      <c r="BH34" s="67"/>
      <c r="BI34" s="67"/>
      <c r="BJ34" s="67"/>
      <c r="BK34" s="67"/>
      <c r="BL34" s="67"/>
      <c r="BM34" s="67"/>
      <c r="BN34" s="67"/>
      <c r="BO34" s="67"/>
      <c r="BP34" s="67"/>
      <c r="BQ34" s="67"/>
      <c r="BR34" s="67"/>
      <c r="BS34" s="67"/>
      <c r="BT34" s="67"/>
      <c r="BU34" s="67"/>
      <c r="BV34" s="67"/>
      <c r="BW34" s="67"/>
      <c r="BX34" s="67"/>
    </row>
    <row r="35" spans="1:77" ht="15">
      <c r="A35" s="61">
        <f>SOM!A53</f>
        <v>0</v>
      </c>
      <c r="B35" s="70" t="s">
        <v>73</v>
      </c>
      <c r="C35" s="70" t="s">
        <v>74</v>
      </c>
      <c r="D35" s="71"/>
      <c r="E35" s="72"/>
      <c r="F35" s="61" t="s">
        <v>72</v>
      </c>
      <c r="G35" s="63">
        <f t="shared" si="0"/>
        <v>3.3846153846153846</v>
      </c>
      <c r="H35" s="61">
        <f>COUNT(O35:AH35)</f>
        <v>13</v>
      </c>
      <c r="I35" s="61">
        <f>SUM(O35+P35+Q35+R35+S35+T35+V35+U35+W35+X35+Y35+Z35+AA35+AB35+AC35+AD35+AE35+AF35+AG35+AH35)</f>
        <v>44</v>
      </c>
      <c r="J35" s="61">
        <f>AJ35+AK35+AL35+AM35+AN35+AO35+AP35+AQ35+AR35+AS35+AT35+AU35+AV35+AW35+AX35+AY35+AZ35+BA35+BB35+BC35</f>
        <v>0</v>
      </c>
      <c r="K35" s="64">
        <f>I35+J35</f>
        <v>44</v>
      </c>
      <c r="L35" s="65">
        <f>BE35+BF35+BG35+BH35+BI35+BJ35+BK35+BL35+BM35+BN35+BO35+BP35+BR35+BQ35+BS35+BT35+BU35+BV35+BW35+BX35</f>
        <v>0</v>
      </c>
      <c r="O35" s="66">
        <v>1</v>
      </c>
      <c r="P35" s="61"/>
      <c r="Q35" s="61"/>
      <c r="R35" s="61"/>
      <c r="S35" s="1206"/>
      <c r="T35" s="65">
        <v>3</v>
      </c>
      <c r="U35" s="61">
        <v>1</v>
      </c>
      <c r="V35" s="66">
        <v>4</v>
      </c>
      <c r="W35" s="61">
        <v>4</v>
      </c>
      <c r="X35" s="61">
        <v>3</v>
      </c>
      <c r="Y35" s="61">
        <v>1</v>
      </c>
      <c r="Z35" s="61"/>
      <c r="AA35" s="61"/>
      <c r="AB35" s="61">
        <v>2</v>
      </c>
      <c r="AC35" s="61">
        <v>3</v>
      </c>
      <c r="AD35" s="61">
        <v>6</v>
      </c>
      <c r="AE35" s="61">
        <v>4</v>
      </c>
      <c r="AF35" s="61">
        <v>7</v>
      </c>
      <c r="AG35" s="61">
        <v>5</v>
      </c>
      <c r="AH35" s="61"/>
      <c r="AI35" s="51"/>
      <c r="AJ35" s="61"/>
      <c r="AK35" s="61"/>
      <c r="AL35" s="61"/>
      <c r="AM35" s="61"/>
      <c r="AN35" s="1206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E35" s="67"/>
      <c r="BF35" s="67"/>
      <c r="BG35" s="67"/>
      <c r="BH35" s="67"/>
      <c r="BI35" s="67"/>
      <c r="BJ35" s="67"/>
      <c r="BK35" s="67"/>
      <c r="BL35" s="67"/>
      <c r="BM35" s="67"/>
      <c r="BN35" s="67"/>
      <c r="BO35" s="67"/>
      <c r="BP35" s="67"/>
      <c r="BQ35" s="67"/>
      <c r="BR35" s="67"/>
      <c r="BS35" s="67"/>
      <c r="BT35" s="67"/>
      <c r="BU35" s="67"/>
      <c r="BV35" s="67"/>
      <c r="BW35" s="67"/>
      <c r="BX35" s="67"/>
    </row>
    <row r="36" spans="1:77" ht="15">
      <c r="A36" s="61">
        <f>SOM!A54</f>
        <v>0</v>
      </c>
      <c r="B36" s="70" t="s">
        <v>1177</v>
      </c>
      <c r="C36" s="70" t="s">
        <v>107</v>
      </c>
      <c r="D36" s="71"/>
      <c r="E36" s="72"/>
      <c r="F36" s="61" t="s">
        <v>72</v>
      </c>
      <c r="G36" s="63">
        <f t="shared" si="0"/>
        <v>4</v>
      </c>
      <c r="H36" s="61">
        <f>COUNT(O36:AH36)</f>
        <v>1</v>
      </c>
      <c r="I36" s="61">
        <f>SUM(O36+P36+Q36+R36+S36+T36+V36+U36+W36+X36+Y36+Z36+AA36+AB36+AC36+AD36+AE36+AF36+AG36+AH36)</f>
        <v>4</v>
      </c>
      <c r="J36" s="61">
        <f>AJ36+AK36+AL36+AM36+AN36+AO36+AP36+AQ36+AR36+AS36+AT36+AU36+AV36+AW36+AX36+AY36+AZ36+BA36+BB36+BC36</f>
        <v>0</v>
      </c>
      <c r="K36" s="64">
        <f>I36+J36</f>
        <v>4</v>
      </c>
      <c r="L36" s="65">
        <f>BE36+BF36+BG36+BH36+BI36+BJ36+BK36+BL36+BM36+BN36+BO36+BP36+BR36+BQ36+BS36+BT36+BU36+BV36+BW36+BX36</f>
        <v>0</v>
      </c>
      <c r="O36" s="66"/>
      <c r="P36" s="61"/>
      <c r="Q36" s="61"/>
      <c r="R36" s="61">
        <v>4</v>
      </c>
      <c r="S36" s="1206"/>
      <c r="T36" s="65"/>
      <c r="U36" s="61"/>
      <c r="V36" s="66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51"/>
      <c r="AJ36" s="61"/>
      <c r="AK36" s="61"/>
      <c r="AL36" s="61"/>
      <c r="AM36" s="61"/>
      <c r="AN36" s="1206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E36" s="67"/>
      <c r="BF36" s="67"/>
      <c r="BG36" s="67"/>
      <c r="BH36" s="67"/>
      <c r="BI36" s="67"/>
      <c r="BJ36" s="67"/>
      <c r="BK36" s="67"/>
      <c r="BL36" s="67"/>
      <c r="BM36" s="67"/>
      <c r="BN36" s="67"/>
      <c r="BO36" s="67"/>
      <c r="BP36" s="67"/>
      <c r="BQ36" s="67"/>
      <c r="BR36" s="67"/>
      <c r="BS36" s="67"/>
      <c r="BT36" s="67"/>
      <c r="BU36" s="67"/>
      <c r="BV36" s="67"/>
      <c r="BW36" s="67"/>
      <c r="BX36" s="67"/>
    </row>
    <row r="37" spans="1:77" ht="15.75" thickBot="1">
      <c r="A37" s="61"/>
      <c r="B37" s="70" t="s">
        <v>1421</v>
      </c>
      <c r="C37" s="70"/>
      <c r="D37" s="71"/>
      <c r="E37" s="72"/>
      <c r="F37" s="61" t="s">
        <v>72</v>
      </c>
      <c r="G37" s="63">
        <f t="shared" si="0"/>
        <v>3</v>
      </c>
      <c r="H37" s="61">
        <f>COUNT(O37:AH37)</f>
        <v>1</v>
      </c>
      <c r="I37" s="61">
        <f>SUM(O37+P37+Q37+R37+S37+T37+V37+U37+W37+X37+Y37+Z37+AA37+AB37+AC37+AD37+AE37+AF37+AG37+AH37)</f>
        <v>3</v>
      </c>
      <c r="J37" s="61">
        <f>AJ37+AK37+AL37+AM37+AN37+AO37+AP37+AQ37+AR37+AS37+AT37+AU37+AV37+AW37+AX37+AY37+AZ37+BA37+BB37+BC37</f>
        <v>0</v>
      </c>
      <c r="K37" s="64">
        <f>I37+J37</f>
        <v>3</v>
      </c>
      <c r="L37" s="65">
        <f>BE37+BF37+BG37+BH37+BI37+BJ37+BK37+BL37+BM37+BN37+BO37+BP37+BR37+BQ37+BS37+BT37+BU37+BV37+BW37+BX37</f>
        <v>0</v>
      </c>
      <c r="O37" s="66"/>
      <c r="P37" s="61"/>
      <c r="Q37" s="61"/>
      <c r="R37" s="61"/>
      <c r="S37" s="1206"/>
      <c r="T37" s="65"/>
      <c r="U37" s="61"/>
      <c r="V37" s="66"/>
      <c r="W37" s="61"/>
      <c r="X37" s="61"/>
      <c r="Y37" s="61"/>
      <c r="Z37" s="61">
        <v>3</v>
      </c>
      <c r="AA37" s="61"/>
      <c r="AB37" s="61"/>
      <c r="AC37" s="61"/>
      <c r="AD37" s="61"/>
      <c r="AE37" s="61"/>
      <c r="AF37" s="61"/>
      <c r="AG37" s="61"/>
      <c r="AH37" s="61"/>
      <c r="AI37" s="51"/>
      <c r="AJ37" s="61"/>
      <c r="AK37" s="61"/>
      <c r="AL37" s="61"/>
      <c r="AM37" s="61"/>
      <c r="AN37" s="1206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E37" s="67"/>
      <c r="BF37" s="67"/>
      <c r="BG37" s="67"/>
      <c r="BH37" s="67"/>
      <c r="BI37" s="67"/>
      <c r="BJ37" s="67"/>
      <c r="BK37" s="67"/>
      <c r="BL37" s="67"/>
      <c r="BM37" s="67"/>
      <c r="BN37" s="67"/>
      <c r="BO37" s="67"/>
      <c r="BP37" s="67"/>
      <c r="BQ37" s="67"/>
      <c r="BR37" s="67"/>
      <c r="BS37" s="67"/>
      <c r="BT37" s="67"/>
      <c r="BU37" s="67"/>
      <c r="BV37" s="67"/>
      <c r="BW37" s="67"/>
      <c r="BX37" s="67"/>
    </row>
    <row r="38" spans="1:77" ht="15.75" thickBot="1">
      <c r="A38" s="73"/>
      <c r="B38" s="74" t="s">
        <v>76</v>
      </c>
      <c r="C38" s="74"/>
      <c r="D38" s="75"/>
      <c r="E38" s="76"/>
      <c r="F38" s="51" t="s">
        <v>77</v>
      </c>
      <c r="G38" s="63">
        <f t="shared" si="0"/>
        <v>2.4210526315789473</v>
      </c>
      <c r="H38" s="61">
        <f>COUNT(O38:AH38)</f>
        <v>19</v>
      </c>
      <c r="I38" s="61">
        <f>SUM(O38+P38+Q38+R38+S38+T38+V38+U38+W38+X38+Y38+Z38+AA38+AB38+AC38+AD38+AE38+AF38+AG38+AH38)</f>
        <v>46</v>
      </c>
      <c r="J38" s="61">
        <f>AJ38+AK38+AL38+AM38+AN38+AO38+AP38+AQ38+AR38+AS38+AT38+AU38+AV38+AW38+AX38+AY38+AZ38+BA38+BB38+BC38</f>
        <v>0</v>
      </c>
      <c r="K38" s="64">
        <f>I38+J38</f>
        <v>46</v>
      </c>
      <c r="L38" s="65">
        <f>BE38+BF38+BG38+BH38+BI38+BJ38+BK38+BL38+BM38+BN38+BO38+BP38+BR38+BQ38+BS38+BT38+BU38+BV38+BW38+BX38</f>
        <v>0</v>
      </c>
      <c r="M38" s="79"/>
      <c r="N38" s="79"/>
      <c r="O38" s="80">
        <v>2</v>
      </c>
      <c r="P38" s="81">
        <v>8</v>
      </c>
      <c r="Q38" s="82">
        <v>0</v>
      </c>
      <c r="R38" s="81">
        <v>10</v>
      </c>
      <c r="S38" s="82">
        <v>0</v>
      </c>
      <c r="T38" s="82">
        <v>2</v>
      </c>
      <c r="U38" s="81">
        <v>0</v>
      </c>
      <c r="V38" s="81">
        <v>6</v>
      </c>
      <c r="W38" s="81">
        <v>0</v>
      </c>
      <c r="X38" s="81">
        <v>0</v>
      </c>
      <c r="Y38" s="81">
        <v>0</v>
      </c>
      <c r="Z38" s="81">
        <v>0</v>
      </c>
      <c r="AA38" s="81">
        <v>2</v>
      </c>
      <c r="AB38" s="81">
        <v>2</v>
      </c>
      <c r="AC38" s="81">
        <v>2</v>
      </c>
      <c r="AD38" s="81">
        <v>2</v>
      </c>
      <c r="AE38" s="81">
        <v>2</v>
      </c>
      <c r="AF38" s="81">
        <v>6</v>
      </c>
      <c r="AG38" s="81">
        <v>2</v>
      </c>
      <c r="AH38" s="8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  <c r="BB38" s="51"/>
      <c r="BC38" s="51"/>
    </row>
    <row r="39" spans="1:77" ht="15">
      <c r="A39" s="52" t="s">
        <v>92</v>
      </c>
      <c r="B39" s="10">
        <v>2</v>
      </c>
      <c r="R39" s="10" t="s">
        <v>44</v>
      </c>
      <c r="S39" s="10" t="s">
        <v>45</v>
      </c>
      <c r="T39" s="10" t="s">
        <v>46</v>
      </c>
      <c r="U39" s="10" t="s">
        <v>47</v>
      </c>
      <c r="AO39" s="10" t="s">
        <v>48</v>
      </c>
      <c r="AP39" s="10" t="s">
        <v>49</v>
      </c>
      <c r="AQ39" s="10" t="s">
        <v>50</v>
      </c>
      <c r="AR39" s="10" t="s">
        <v>49</v>
      </c>
      <c r="AS39" s="10" t="s">
        <v>51</v>
      </c>
      <c r="AT39" s="51" t="s">
        <v>52</v>
      </c>
      <c r="AU39" s="51" t="s">
        <v>53</v>
      </c>
      <c r="AV39" s="51" t="s">
        <v>54</v>
      </c>
      <c r="AW39" s="51" t="s">
        <v>52</v>
      </c>
      <c r="AX39" s="51"/>
      <c r="AY39" s="51"/>
      <c r="AZ39" s="51"/>
      <c r="BA39" s="51"/>
      <c r="BB39" s="51"/>
      <c r="BC39" s="51"/>
      <c r="BG39" s="10" t="s">
        <v>55</v>
      </c>
      <c r="BH39" s="10" t="s">
        <v>56</v>
      </c>
      <c r="BI39" s="10" t="s">
        <v>52</v>
      </c>
      <c r="BJ39" s="10" t="s">
        <v>49</v>
      </c>
      <c r="BK39" s="10" t="s">
        <v>51</v>
      </c>
      <c r="BL39" s="10" t="s">
        <v>47</v>
      </c>
    </row>
    <row r="40" spans="1:77">
      <c r="A40" s="53"/>
      <c r="B40" s="54" t="s">
        <v>57</v>
      </c>
      <c r="C40" s="54" t="s">
        <v>58</v>
      </c>
      <c r="D40" s="55" t="s">
        <v>59</v>
      </c>
      <c r="E40" s="56" t="s">
        <v>60</v>
      </c>
      <c r="F40" s="57" t="s">
        <v>61</v>
      </c>
      <c r="G40" s="57" t="s">
        <v>62</v>
      </c>
      <c r="H40" s="57" t="s">
        <v>63</v>
      </c>
      <c r="I40" s="57" t="s">
        <v>64</v>
      </c>
      <c r="J40" s="57" t="s">
        <v>65</v>
      </c>
      <c r="K40" s="57" t="s">
        <v>66</v>
      </c>
      <c r="L40" s="58" t="s">
        <v>67</v>
      </c>
      <c r="M40" s="59"/>
      <c r="N40" s="59"/>
      <c r="O40" s="60">
        <v>1</v>
      </c>
      <c r="P40" s="57">
        <v>2</v>
      </c>
      <c r="Q40" s="57">
        <v>3</v>
      </c>
      <c r="R40" s="57">
        <v>4</v>
      </c>
      <c r="S40" s="57">
        <v>5</v>
      </c>
      <c r="T40" s="58">
        <v>6</v>
      </c>
      <c r="U40" s="57">
        <v>7</v>
      </c>
      <c r="V40" s="60">
        <v>8</v>
      </c>
      <c r="W40" s="57">
        <v>9</v>
      </c>
      <c r="X40" s="57">
        <v>10</v>
      </c>
      <c r="Y40" s="57">
        <v>11</v>
      </c>
      <c r="Z40" s="57">
        <v>12</v>
      </c>
      <c r="AA40" s="57">
        <v>13</v>
      </c>
      <c r="AB40" s="57">
        <v>14</v>
      </c>
      <c r="AC40" s="57">
        <v>15</v>
      </c>
      <c r="AD40" s="57">
        <v>16</v>
      </c>
      <c r="AE40" s="57">
        <v>17</v>
      </c>
      <c r="AF40" s="57">
        <v>18</v>
      </c>
      <c r="AG40" s="57">
        <v>19</v>
      </c>
      <c r="AH40" s="57">
        <v>20</v>
      </c>
      <c r="AJ40" s="57">
        <v>1</v>
      </c>
      <c r="AK40" s="57">
        <v>2</v>
      </c>
      <c r="AL40" s="57">
        <v>3</v>
      </c>
      <c r="AM40" s="57">
        <v>4</v>
      </c>
      <c r="AN40" s="57">
        <v>5</v>
      </c>
      <c r="AO40" s="57">
        <v>6</v>
      </c>
      <c r="AP40" s="57">
        <v>7</v>
      </c>
      <c r="AQ40" s="57">
        <v>8</v>
      </c>
      <c r="AR40" s="57">
        <v>9</v>
      </c>
      <c r="AS40" s="57">
        <v>10</v>
      </c>
      <c r="AT40" s="57">
        <v>11</v>
      </c>
      <c r="AU40" s="57">
        <v>12</v>
      </c>
      <c r="AV40" s="57">
        <v>13</v>
      </c>
      <c r="AW40" s="57">
        <v>14</v>
      </c>
      <c r="AX40" s="57">
        <v>15</v>
      </c>
      <c r="AY40" s="57">
        <v>16</v>
      </c>
      <c r="AZ40" s="57">
        <v>17</v>
      </c>
      <c r="BA40" s="57">
        <v>18</v>
      </c>
      <c r="BB40" s="57">
        <v>19</v>
      </c>
      <c r="BC40" s="57">
        <v>20</v>
      </c>
      <c r="BE40" s="57">
        <v>1</v>
      </c>
      <c r="BF40" s="57">
        <v>2</v>
      </c>
      <c r="BG40" s="57">
        <v>3</v>
      </c>
      <c r="BH40" s="57">
        <v>4</v>
      </c>
      <c r="BI40" s="57">
        <v>5</v>
      </c>
      <c r="BJ40" s="57">
        <v>6</v>
      </c>
      <c r="BK40" s="57">
        <v>7</v>
      </c>
      <c r="BL40" s="57">
        <v>8</v>
      </c>
      <c r="BM40" s="57">
        <v>9</v>
      </c>
      <c r="BN40" s="57">
        <v>10</v>
      </c>
      <c r="BO40" s="57">
        <v>11</v>
      </c>
      <c r="BP40" s="57">
        <v>12</v>
      </c>
      <c r="BQ40" s="57">
        <v>13</v>
      </c>
      <c r="BR40" s="57">
        <v>14</v>
      </c>
      <c r="BS40" s="57">
        <v>15</v>
      </c>
      <c r="BT40" s="57">
        <v>16</v>
      </c>
      <c r="BU40" s="57">
        <v>17</v>
      </c>
      <c r="BV40" s="57">
        <v>18</v>
      </c>
      <c r="BW40" s="57">
        <v>19</v>
      </c>
      <c r="BX40" s="57">
        <v>20</v>
      </c>
    </row>
    <row r="41" spans="1:77" ht="15">
      <c r="A41" s="61">
        <f>Tyg!B18</f>
        <v>32</v>
      </c>
      <c r="B41" s="61" t="str">
        <f>Tyg!C18</f>
        <v>Andrle</v>
      </c>
      <c r="C41" s="61" t="str">
        <f>Tyg!D18</f>
        <v>René</v>
      </c>
      <c r="D41" s="61">
        <f>Tyg!E18</f>
        <v>740401</v>
      </c>
      <c r="E41" s="61" t="str">
        <f>Tyg!F18</f>
        <v>JH</v>
      </c>
      <c r="F41" s="66" t="s">
        <v>92</v>
      </c>
      <c r="G41" s="63">
        <f>K41/H41</f>
        <v>2</v>
      </c>
      <c r="H41" s="61">
        <f>COUNT(O41:AH41)</f>
        <v>7</v>
      </c>
      <c r="I41" s="61">
        <f>SUM(O41+P41+Q41+R41+S41+T41+V41+U41+W41+X41+Y41+Z41+AA41+AB41+AC41+AD41+AE41+AF41+AG41+AH41)</f>
        <v>6</v>
      </c>
      <c r="J41" s="61">
        <f>AJ41+AK41+AL41+AM41+AN41+AO41+AP41+AQ41+AR41+AS41+AT41+AU41+AV41+AW41+AX41+AY41+AZ41+BA41+BB41+BC41</f>
        <v>8</v>
      </c>
      <c r="K41" s="64">
        <f>I41+J41</f>
        <v>14</v>
      </c>
      <c r="L41" s="65">
        <f>BE41+BF41+BG41+BH41+BI41+BJ41+BK41+BL41+BM41+BN41+BO41+BP41+BR41+BQ41+BS41+BT41+BU41+BV41+BW41+BX41</f>
        <v>0</v>
      </c>
      <c r="O41" s="66"/>
      <c r="P41" s="61"/>
      <c r="Q41" s="61">
        <v>0</v>
      </c>
      <c r="R41" s="61">
        <v>3</v>
      </c>
      <c r="S41" s="61">
        <v>0</v>
      </c>
      <c r="T41" s="65">
        <v>0</v>
      </c>
      <c r="U41" s="61"/>
      <c r="V41" s="66"/>
      <c r="W41" s="61">
        <v>0</v>
      </c>
      <c r="X41" s="61"/>
      <c r="Y41" s="61"/>
      <c r="Z41" s="61">
        <v>2</v>
      </c>
      <c r="AA41" s="61"/>
      <c r="AB41" s="61"/>
      <c r="AC41" s="61"/>
      <c r="AD41" s="61"/>
      <c r="AE41" s="61">
        <v>1</v>
      </c>
      <c r="AF41" s="61"/>
      <c r="AG41" s="61"/>
      <c r="AH41" s="1526"/>
      <c r="AI41" s="51"/>
      <c r="AJ41" s="61"/>
      <c r="AK41" s="61"/>
      <c r="AL41" s="61">
        <v>1</v>
      </c>
      <c r="AM41" s="61">
        <v>0</v>
      </c>
      <c r="AN41" s="61">
        <v>2</v>
      </c>
      <c r="AO41" s="61">
        <v>0</v>
      </c>
      <c r="AP41" s="61"/>
      <c r="AQ41" s="61"/>
      <c r="AR41" s="61">
        <v>2</v>
      </c>
      <c r="AS41" s="61"/>
      <c r="AT41" s="61"/>
      <c r="AU41" s="61">
        <v>1</v>
      </c>
      <c r="AV41" s="61"/>
      <c r="AW41" s="61"/>
      <c r="AX41" s="61"/>
      <c r="AY41" s="61"/>
      <c r="AZ41" s="61">
        <v>2</v>
      </c>
      <c r="BA41" s="61"/>
      <c r="BB41" s="61"/>
      <c r="BC41" s="1526"/>
      <c r="BE41" s="67"/>
      <c r="BF41" s="67"/>
      <c r="BG41" s="67"/>
      <c r="BH41" s="67"/>
      <c r="BI41" s="67"/>
      <c r="BJ41" s="67"/>
      <c r="BK41" s="67"/>
      <c r="BL41" s="67"/>
      <c r="BM41" s="67"/>
      <c r="BN41" s="67"/>
      <c r="BO41" s="67"/>
      <c r="BP41" s="67"/>
      <c r="BQ41" s="67"/>
      <c r="BR41" s="67"/>
      <c r="BS41" s="67"/>
      <c r="BT41" s="67"/>
      <c r="BU41" s="67"/>
      <c r="BV41" s="67"/>
      <c r="BW41" s="67"/>
      <c r="BX41" s="67"/>
    </row>
    <row r="42" spans="1:77" ht="15">
      <c r="A42" s="61">
        <f>Tyg!B19</f>
        <v>33</v>
      </c>
      <c r="B42" s="61" t="str">
        <f>Tyg!C19</f>
        <v>Dvořák</v>
      </c>
      <c r="C42" s="61" t="str">
        <f>Tyg!D19</f>
        <v>Ondřej</v>
      </c>
      <c r="D42" s="61">
        <f>Tyg!E19</f>
        <v>910622</v>
      </c>
      <c r="E42" s="61" t="str">
        <f>Tyg!F19</f>
        <v>UOH</v>
      </c>
      <c r="F42" s="66" t="s">
        <v>92</v>
      </c>
      <c r="G42" s="63">
        <f t="shared" ref="G42:G57" si="6">K42/H42</f>
        <v>3.2666666666666666</v>
      </c>
      <c r="H42" s="61">
        <f t="shared" ref="H42:H57" si="7">COUNT(O42:AH42)</f>
        <v>15</v>
      </c>
      <c r="I42" s="61">
        <f t="shared" ref="I42:I57" si="8">SUM(O42+P42+Q42+R42+S42+T42+V42+U42+W42+X42+Y42+Z42+AA42+AB42+AC42+AD42+AE42+AF42+AG42+AH42)</f>
        <v>24</v>
      </c>
      <c r="J42" s="61">
        <f t="shared" ref="J42:J57" si="9">AJ42+AK42+AL42+AM42+AN42+AO42+AP42+AQ42+AR42+AS42+AT42+AU42+AV42+AW42+AX42+AY42+AZ42+BA42+BB42+BC42</f>
        <v>25</v>
      </c>
      <c r="K42" s="64">
        <f t="shared" ref="K42:K57" si="10">I42+J42</f>
        <v>49</v>
      </c>
      <c r="L42" s="65">
        <f t="shared" ref="L42:L57" si="11">BE42+BF42+BG42+BH42+BI42+BJ42+BK42+BL42+BM42+BN42+BO42+BP42+BR42+BQ42+BS42+BT42+BU42+BV42+BW42+BX42</f>
        <v>25</v>
      </c>
      <c r="O42" s="66">
        <v>1</v>
      </c>
      <c r="P42" s="61">
        <v>3</v>
      </c>
      <c r="Q42" s="61">
        <v>0</v>
      </c>
      <c r="R42" s="1194"/>
      <c r="S42" s="1194"/>
      <c r="T42" s="65">
        <v>1</v>
      </c>
      <c r="U42" s="61">
        <v>2</v>
      </c>
      <c r="V42" s="61">
        <v>6</v>
      </c>
      <c r="W42" s="61">
        <v>0</v>
      </c>
      <c r="X42" s="61">
        <v>2</v>
      </c>
      <c r="Y42" s="61">
        <v>2</v>
      </c>
      <c r="Z42" s="61">
        <v>0</v>
      </c>
      <c r="AA42" s="61">
        <v>2</v>
      </c>
      <c r="AB42" s="61">
        <v>1</v>
      </c>
      <c r="AC42" s="61"/>
      <c r="AD42" s="61">
        <v>2</v>
      </c>
      <c r="AE42" s="61"/>
      <c r="AF42" s="61">
        <v>1</v>
      </c>
      <c r="AG42" s="61">
        <v>1</v>
      </c>
      <c r="AH42" s="1526"/>
      <c r="AI42" s="51"/>
      <c r="AJ42" s="61">
        <v>1</v>
      </c>
      <c r="AK42" s="61">
        <v>2</v>
      </c>
      <c r="AL42" s="61">
        <v>1</v>
      </c>
      <c r="AM42" s="1194"/>
      <c r="AN42" s="1194"/>
      <c r="AO42" s="61">
        <v>0</v>
      </c>
      <c r="AP42" s="61">
        <v>2</v>
      </c>
      <c r="AQ42" s="61">
        <v>5</v>
      </c>
      <c r="AR42" s="61">
        <v>0</v>
      </c>
      <c r="AS42" s="61">
        <v>3</v>
      </c>
      <c r="AT42" s="61">
        <v>3</v>
      </c>
      <c r="AU42" s="61">
        <v>1</v>
      </c>
      <c r="AV42" s="61">
        <v>2</v>
      </c>
      <c r="AW42" s="61">
        <v>0</v>
      </c>
      <c r="AX42" s="61"/>
      <c r="AY42" s="61">
        <v>2</v>
      </c>
      <c r="AZ42" s="61"/>
      <c r="BA42" s="61">
        <v>1</v>
      </c>
      <c r="BB42" s="61">
        <v>2</v>
      </c>
      <c r="BC42" s="1526"/>
      <c r="BE42" s="67"/>
      <c r="BF42" s="67"/>
      <c r="BG42" s="67">
        <v>25</v>
      </c>
      <c r="BH42" s="67"/>
      <c r="BI42" s="67"/>
      <c r="BJ42" s="67"/>
      <c r="BK42" s="67"/>
      <c r="BL42" s="67"/>
      <c r="BM42" s="67"/>
      <c r="BN42" s="67"/>
      <c r="BO42" s="67"/>
      <c r="BP42" s="67"/>
      <c r="BQ42" s="67"/>
      <c r="BR42" s="67"/>
      <c r="BS42" s="67"/>
      <c r="BT42" s="67"/>
      <c r="BU42" s="67"/>
      <c r="BV42" s="67"/>
      <c r="BW42" s="67"/>
      <c r="BX42" s="67"/>
    </row>
    <row r="43" spans="1:77" ht="15">
      <c r="A43" s="61">
        <f>Tyg!B20</f>
        <v>34</v>
      </c>
      <c r="B43" s="61" t="str">
        <f>Tyg!C20</f>
        <v xml:space="preserve">Budina </v>
      </c>
      <c r="C43" s="61" t="str">
        <f>Tyg!D20</f>
        <v>Michal</v>
      </c>
      <c r="D43" s="61">
        <f>Tyg!E20</f>
        <v>780504</v>
      </c>
      <c r="E43" s="61" t="str">
        <f>Tyg!F20</f>
        <v>JH</v>
      </c>
      <c r="F43" s="66" t="s">
        <v>92</v>
      </c>
      <c r="G43" s="63">
        <f t="shared" si="6"/>
        <v>1.4444444444444444</v>
      </c>
      <c r="H43" s="61">
        <f t="shared" si="7"/>
        <v>9</v>
      </c>
      <c r="I43" s="61">
        <f t="shared" si="8"/>
        <v>7</v>
      </c>
      <c r="J43" s="61">
        <f t="shared" si="9"/>
        <v>6</v>
      </c>
      <c r="K43" s="64">
        <f t="shared" si="10"/>
        <v>13</v>
      </c>
      <c r="L43" s="65">
        <f t="shared" si="11"/>
        <v>0</v>
      </c>
      <c r="O43" s="66">
        <v>1</v>
      </c>
      <c r="P43" s="61">
        <v>2</v>
      </c>
      <c r="Q43" s="61">
        <v>0</v>
      </c>
      <c r="R43" s="61"/>
      <c r="S43" s="61">
        <v>0</v>
      </c>
      <c r="T43" s="65">
        <v>1</v>
      </c>
      <c r="U43" s="61">
        <v>2</v>
      </c>
      <c r="V43" s="61"/>
      <c r="W43" s="61"/>
      <c r="X43" s="61"/>
      <c r="Y43" s="61"/>
      <c r="Z43" s="61"/>
      <c r="AA43" s="61">
        <v>1</v>
      </c>
      <c r="AB43" s="61">
        <v>0</v>
      </c>
      <c r="AC43" s="61"/>
      <c r="AD43" s="61">
        <v>0</v>
      </c>
      <c r="AE43" s="61"/>
      <c r="AF43" s="61"/>
      <c r="AG43" s="61"/>
      <c r="AH43" s="1526"/>
      <c r="AI43" s="51"/>
      <c r="AJ43" s="61">
        <v>0</v>
      </c>
      <c r="AK43" s="61">
        <v>0</v>
      </c>
      <c r="AL43" s="61">
        <v>0</v>
      </c>
      <c r="AM43" s="61"/>
      <c r="AN43" s="61">
        <v>0</v>
      </c>
      <c r="AO43" s="61">
        <v>0</v>
      </c>
      <c r="AP43" s="61">
        <v>5</v>
      </c>
      <c r="AQ43" s="61"/>
      <c r="AR43" s="61"/>
      <c r="AS43" s="61"/>
      <c r="AT43" s="61"/>
      <c r="AU43" s="61"/>
      <c r="AV43" s="61">
        <v>1</v>
      </c>
      <c r="AW43" s="61">
        <v>0</v>
      </c>
      <c r="AX43" s="61"/>
      <c r="AY43" s="61">
        <v>0</v>
      </c>
      <c r="AZ43" s="61"/>
      <c r="BA43" s="61"/>
      <c r="BB43" s="61"/>
      <c r="BC43" s="1526"/>
      <c r="BE43" s="67"/>
      <c r="BF43" s="67"/>
      <c r="BG43" s="67"/>
      <c r="BH43" s="67"/>
      <c r="BI43" s="67"/>
      <c r="BJ43" s="67"/>
      <c r="BK43" s="67"/>
      <c r="BL43" s="67"/>
      <c r="BM43" s="67"/>
      <c r="BN43" s="67"/>
      <c r="BO43" s="67"/>
      <c r="BP43" s="67"/>
      <c r="BQ43" s="67"/>
      <c r="BR43" s="67"/>
      <c r="BS43" s="67"/>
      <c r="BT43" s="67"/>
      <c r="BU43" s="67"/>
      <c r="BV43" s="67"/>
      <c r="BW43" s="67"/>
      <c r="BX43" s="67"/>
      <c r="BY43" s="68"/>
    </row>
    <row r="44" spans="1:77" ht="15">
      <c r="A44" s="61">
        <f>Tyg!B21</f>
        <v>35</v>
      </c>
      <c r="B44" s="61" t="str">
        <f>Tyg!C21</f>
        <v>Morkes</v>
      </c>
      <c r="C44" s="61" t="str">
        <f>Tyg!D21</f>
        <v>Radek</v>
      </c>
      <c r="D44" s="61">
        <f>Tyg!E21</f>
        <v>790312</v>
      </c>
      <c r="E44" s="61" t="str">
        <f>Tyg!F21</f>
        <v>JH</v>
      </c>
      <c r="F44" s="66" t="s">
        <v>92</v>
      </c>
      <c r="G44" s="63">
        <f t="shared" si="6"/>
        <v>1</v>
      </c>
      <c r="H44" s="61">
        <f t="shared" si="7"/>
        <v>13</v>
      </c>
      <c r="I44" s="61">
        <f t="shared" si="8"/>
        <v>5</v>
      </c>
      <c r="J44" s="61">
        <f t="shared" si="9"/>
        <v>8</v>
      </c>
      <c r="K44" s="64">
        <f t="shared" si="10"/>
        <v>13</v>
      </c>
      <c r="L44" s="65">
        <f t="shared" si="11"/>
        <v>0</v>
      </c>
      <c r="O44" s="66"/>
      <c r="P44" s="61">
        <v>0</v>
      </c>
      <c r="Q44" s="61">
        <v>1</v>
      </c>
      <c r="R44" s="61"/>
      <c r="S44" s="61"/>
      <c r="T44" s="65">
        <v>0</v>
      </c>
      <c r="U44" s="61">
        <v>2</v>
      </c>
      <c r="V44" s="61">
        <v>0</v>
      </c>
      <c r="W44" s="61">
        <v>0</v>
      </c>
      <c r="X44" s="61">
        <v>0</v>
      </c>
      <c r="Y44" s="61">
        <v>1</v>
      </c>
      <c r="Z44" s="61"/>
      <c r="AA44" s="61"/>
      <c r="AB44" s="61">
        <v>0</v>
      </c>
      <c r="AC44" s="61">
        <v>1</v>
      </c>
      <c r="AD44" s="61">
        <v>0</v>
      </c>
      <c r="AE44" s="61">
        <v>0</v>
      </c>
      <c r="AF44" s="61"/>
      <c r="AG44" s="61">
        <v>0</v>
      </c>
      <c r="AH44" s="1526"/>
      <c r="AI44" s="51"/>
      <c r="AJ44" s="61"/>
      <c r="AK44" s="61">
        <v>1</v>
      </c>
      <c r="AL44" s="61">
        <v>1</v>
      </c>
      <c r="AM44" s="61"/>
      <c r="AN44" s="61"/>
      <c r="AO44" s="61">
        <v>1</v>
      </c>
      <c r="AP44" s="61">
        <v>3</v>
      </c>
      <c r="AQ44" s="61">
        <v>0</v>
      </c>
      <c r="AR44" s="61">
        <v>0</v>
      </c>
      <c r="AS44" s="61">
        <v>0</v>
      </c>
      <c r="AT44" s="61">
        <v>0</v>
      </c>
      <c r="AU44" s="61"/>
      <c r="AV44" s="61"/>
      <c r="AW44" s="61">
        <v>1</v>
      </c>
      <c r="AX44" s="61">
        <v>0</v>
      </c>
      <c r="AY44" s="61">
        <v>1</v>
      </c>
      <c r="AZ44" s="61">
        <v>0</v>
      </c>
      <c r="BA44" s="61"/>
      <c r="BB44" s="61">
        <v>0</v>
      </c>
      <c r="BC44" s="1526"/>
      <c r="BE44" s="67"/>
      <c r="BF44" s="67"/>
      <c r="BG44" s="67"/>
      <c r="BH44" s="67"/>
      <c r="BI44" s="67"/>
      <c r="BJ44" s="67"/>
      <c r="BK44" s="67"/>
      <c r="BL44" s="67"/>
      <c r="BM44" s="67"/>
      <c r="BN44" s="67"/>
      <c r="BO44" s="67"/>
      <c r="BP44" s="67"/>
      <c r="BQ44" s="67"/>
      <c r="BR44" s="67"/>
      <c r="BS44" s="67"/>
      <c r="BT44" s="67"/>
      <c r="BU44" s="67"/>
      <c r="BV44" s="67"/>
      <c r="BW44" s="67"/>
      <c r="BX44" s="67"/>
      <c r="BY44" s="68"/>
    </row>
    <row r="45" spans="1:77" ht="15">
      <c r="A45" s="61">
        <f>Tyg!B22</f>
        <v>37</v>
      </c>
      <c r="B45" s="61" t="str">
        <f>Tyg!C22</f>
        <v>Kalhaus</v>
      </c>
      <c r="C45" s="61" t="str">
        <f>Tyg!D22</f>
        <v>Robin</v>
      </c>
      <c r="D45" s="61">
        <f>Tyg!E22</f>
        <v>930718</v>
      </c>
      <c r="E45" s="61" t="str">
        <f>Tyg!F22</f>
        <v>JH</v>
      </c>
      <c r="F45" s="66" t="s">
        <v>92</v>
      </c>
      <c r="G45" s="63">
        <f t="shared" si="6"/>
        <v>1.6428571428571428</v>
      </c>
      <c r="H45" s="61">
        <f t="shared" si="7"/>
        <v>14</v>
      </c>
      <c r="I45" s="61">
        <f t="shared" si="8"/>
        <v>12</v>
      </c>
      <c r="J45" s="61">
        <f t="shared" si="9"/>
        <v>11</v>
      </c>
      <c r="K45" s="64">
        <f t="shared" si="10"/>
        <v>23</v>
      </c>
      <c r="L45" s="65">
        <f t="shared" si="11"/>
        <v>0</v>
      </c>
      <c r="O45" s="66">
        <v>0</v>
      </c>
      <c r="P45" s="61">
        <v>1</v>
      </c>
      <c r="Q45" s="61"/>
      <c r="R45" s="61">
        <v>1</v>
      </c>
      <c r="S45" s="61"/>
      <c r="T45" s="65">
        <v>1</v>
      </c>
      <c r="U45" s="61">
        <v>0</v>
      </c>
      <c r="V45" s="61">
        <v>1</v>
      </c>
      <c r="W45" s="61">
        <v>0</v>
      </c>
      <c r="X45" s="61">
        <v>1</v>
      </c>
      <c r="Y45" s="61">
        <v>2</v>
      </c>
      <c r="Z45" s="61"/>
      <c r="AA45" s="61"/>
      <c r="AB45" s="61">
        <v>1</v>
      </c>
      <c r="AC45" s="61">
        <v>1</v>
      </c>
      <c r="AD45" s="61">
        <v>0</v>
      </c>
      <c r="AE45" s="61"/>
      <c r="AF45" s="61">
        <v>0</v>
      </c>
      <c r="AG45" s="61">
        <v>3</v>
      </c>
      <c r="AH45" s="1526"/>
      <c r="AI45" s="51"/>
      <c r="AJ45" s="61">
        <v>3</v>
      </c>
      <c r="AK45" s="61">
        <v>0</v>
      </c>
      <c r="AL45" s="61"/>
      <c r="AM45" s="61">
        <v>1</v>
      </c>
      <c r="AN45" s="61"/>
      <c r="AO45" s="61">
        <v>0</v>
      </c>
      <c r="AP45" s="61">
        <v>0</v>
      </c>
      <c r="AQ45" s="61">
        <v>0</v>
      </c>
      <c r="AR45" s="61">
        <v>2</v>
      </c>
      <c r="AS45" s="61">
        <v>0</v>
      </c>
      <c r="AT45" s="61">
        <v>3</v>
      </c>
      <c r="AU45" s="61"/>
      <c r="AV45" s="61"/>
      <c r="AW45" s="61">
        <v>0</v>
      </c>
      <c r="AX45" s="61">
        <v>0</v>
      </c>
      <c r="AY45" s="61">
        <v>1</v>
      </c>
      <c r="AZ45" s="61"/>
      <c r="BA45" s="61">
        <v>0</v>
      </c>
      <c r="BB45" s="61">
        <v>1</v>
      </c>
      <c r="BC45" s="1526"/>
      <c r="BE45" s="67"/>
      <c r="BF45" s="67"/>
      <c r="BG45" s="67"/>
      <c r="BH45" s="67"/>
      <c r="BI45" s="67"/>
      <c r="BJ45" s="67"/>
      <c r="BK45" s="67"/>
      <c r="BL45" s="67"/>
      <c r="BM45" s="67"/>
      <c r="BN45" s="67"/>
      <c r="BO45" s="67"/>
      <c r="BP45" s="67"/>
      <c r="BQ45" s="67"/>
      <c r="BR45" s="67"/>
      <c r="BS45" s="67"/>
      <c r="BT45" s="67"/>
      <c r="BU45" s="67"/>
      <c r="BV45" s="67"/>
      <c r="BW45" s="67"/>
      <c r="BX45" s="67"/>
      <c r="BY45" s="68"/>
    </row>
    <row r="46" spans="1:77" ht="15">
      <c r="A46" s="61">
        <f>Tyg!B23</f>
        <v>38</v>
      </c>
      <c r="B46" s="61" t="str">
        <f>Tyg!C23</f>
        <v>Koutský</v>
      </c>
      <c r="C46" s="61" t="str">
        <f>Tyg!D23</f>
        <v>Jan</v>
      </c>
      <c r="D46" s="61">
        <f>Tyg!E23</f>
        <v>941221</v>
      </c>
      <c r="E46" s="61" t="str">
        <f>Tyg!F23</f>
        <v>JH</v>
      </c>
      <c r="F46" s="66" t="s">
        <v>92</v>
      </c>
      <c r="G46" s="63">
        <f t="shared" si="6"/>
        <v>0.7142857142857143</v>
      </c>
      <c r="H46" s="61">
        <f t="shared" si="7"/>
        <v>7</v>
      </c>
      <c r="I46" s="61">
        <f t="shared" si="8"/>
        <v>3</v>
      </c>
      <c r="J46" s="61">
        <f t="shared" si="9"/>
        <v>2</v>
      </c>
      <c r="K46" s="64">
        <f t="shared" si="10"/>
        <v>5</v>
      </c>
      <c r="L46" s="65">
        <f t="shared" si="11"/>
        <v>0</v>
      </c>
      <c r="O46" s="66">
        <v>0</v>
      </c>
      <c r="P46" s="61"/>
      <c r="Q46" s="61"/>
      <c r="R46" s="61">
        <v>1</v>
      </c>
      <c r="S46" s="61"/>
      <c r="T46" s="65"/>
      <c r="U46" s="61"/>
      <c r="V46" s="61"/>
      <c r="W46" s="61"/>
      <c r="X46" s="61">
        <v>0</v>
      </c>
      <c r="Y46" s="61">
        <v>2</v>
      </c>
      <c r="Z46" s="61">
        <v>0</v>
      </c>
      <c r="AA46" s="61"/>
      <c r="AB46" s="61">
        <v>0</v>
      </c>
      <c r="AC46" s="61">
        <v>0</v>
      </c>
      <c r="AD46" s="61"/>
      <c r="AE46" s="61"/>
      <c r="AF46" s="61"/>
      <c r="AG46" s="61"/>
      <c r="AH46" s="1526"/>
      <c r="AI46" s="51"/>
      <c r="AJ46" s="61">
        <v>0</v>
      </c>
      <c r="AK46" s="61"/>
      <c r="AL46" s="61"/>
      <c r="AM46" s="61">
        <v>1</v>
      </c>
      <c r="AN46" s="61"/>
      <c r="AO46" s="61"/>
      <c r="AP46" s="61"/>
      <c r="AQ46" s="61"/>
      <c r="AR46" s="61"/>
      <c r="AS46" s="61">
        <v>0</v>
      </c>
      <c r="AT46" s="61">
        <v>1</v>
      </c>
      <c r="AU46" s="61">
        <v>0</v>
      </c>
      <c r="AV46" s="61"/>
      <c r="AW46" s="61">
        <v>0</v>
      </c>
      <c r="AX46" s="61">
        <v>0</v>
      </c>
      <c r="AY46" s="61"/>
      <c r="AZ46" s="61"/>
      <c r="BA46" s="61"/>
      <c r="BB46" s="61"/>
      <c r="BC46" s="1526"/>
      <c r="BE46" s="67"/>
      <c r="BF46" s="67"/>
      <c r="BG46" s="67"/>
      <c r="BH46" s="67"/>
      <c r="BI46" s="67"/>
      <c r="BJ46" s="67"/>
      <c r="BK46" s="67"/>
      <c r="BL46" s="67"/>
      <c r="BM46" s="67"/>
      <c r="BN46" s="67"/>
      <c r="BO46" s="67"/>
      <c r="BP46" s="67"/>
      <c r="BQ46" s="67"/>
      <c r="BR46" s="67"/>
      <c r="BS46" s="67"/>
      <c r="BT46" s="67"/>
      <c r="BU46" s="67"/>
      <c r="BV46" s="67"/>
      <c r="BW46" s="67"/>
      <c r="BX46" s="67"/>
      <c r="BY46" s="68"/>
    </row>
    <row r="47" spans="1:77" ht="15">
      <c r="A47" s="61">
        <f>Tyg!B24</f>
        <v>39</v>
      </c>
      <c r="B47" s="61" t="str">
        <f>Tyg!C24</f>
        <v>Šauer</v>
      </c>
      <c r="C47" s="61" t="str">
        <f>Tyg!D24</f>
        <v>Michal</v>
      </c>
      <c r="D47" s="61">
        <f>Tyg!E24</f>
        <v>860807</v>
      </c>
      <c r="E47" s="61" t="str">
        <f>Tyg!F24</f>
        <v>JH</v>
      </c>
      <c r="F47" s="66" t="s">
        <v>92</v>
      </c>
      <c r="G47" s="63">
        <f t="shared" si="6"/>
        <v>0.76923076923076927</v>
      </c>
      <c r="H47" s="61">
        <f t="shared" si="7"/>
        <v>13</v>
      </c>
      <c r="I47" s="61">
        <f t="shared" si="8"/>
        <v>3</v>
      </c>
      <c r="J47" s="61">
        <f t="shared" si="9"/>
        <v>7</v>
      </c>
      <c r="K47" s="64">
        <f t="shared" si="10"/>
        <v>10</v>
      </c>
      <c r="L47" s="65">
        <f t="shared" si="11"/>
        <v>0</v>
      </c>
      <c r="O47" s="66">
        <v>0</v>
      </c>
      <c r="P47" s="61">
        <v>0</v>
      </c>
      <c r="Q47" s="61"/>
      <c r="R47" s="61">
        <v>0</v>
      </c>
      <c r="S47" s="61">
        <v>0</v>
      </c>
      <c r="T47" s="65"/>
      <c r="U47" s="61"/>
      <c r="V47" s="61"/>
      <c r="W47" s="61"/>
      <c r="X47" s="61"/>
      <c r="Y47" s="61">
        <v>0</v>
      </c>
      <c r="Z47" s="61">
        <v>0</v>
      </c>
      <c r="AA47" s="61">
        <v>1</v>
      </c>
      <c r="AB47" s="61">
        <v>0</v>
      </c>
      <c r="AC47" s="61">
        <v>0</v>
      </c>
      <c r="AD47" s="61">
        <v>1</v>
      </c>
      <c r="AE47" s="61">
        <v>1</v>
      </c>
      <c r="AF47" s="61">
        <v>0</v>
      </c>
      <c r="AG47" s="61">
        <v>0</v>
      </c>
      <c r="AH47" s="1526"/>
      <c r="AI47" s="51"/>
      <c r="AJ47" s="61">
        <v>0</v>
      </c>
      <c r="AK47" s="61">
        <v>2</v>
      </c>
      <c r="AL47" s="61"/>
      <c r="AM47" s="61">
        <v>0</v>
      </c>
      <c r="AN47" s="61">
        <v>0</v>
      </c>
      <c r="AO47" s="61"/>
      <c r="AP47" s="61"/>
      <c r="AQ47" s="61"/>
      <c r="AR47" s="61"/>
      <c r="AS47" s="61"/>
      <c r="AT47" s="61">
        <v>1</v>
      </c>
      <c r="AU47" s="61">
        <v>0</v>
      </c>
      <c r="AV47" s="61">
        <v>1</v>
      </c>
      <c r="AW47" s="61">
        <v>1</v>
      </c>
      <c r="AX47" s="61">
        <v>1</v>
      </c>
      <c r="AY47" s="61">
        <v>0</v>
      </c>
      <c r="AZ47" s="61">
        <v>0</v>
      </c>
      <c r="BA47" s="61">
        <v>0</v>
      </c>
      <c r="BB47" s="61">
        <v>1</v>
      </c>
      <c r="BC47" s="1526"/>
      <c r="BE47" s="67"/>
      <c r="BF47" s="67"/>
      <c r="BG47" s="67"/>
      <c r="BH47" s="67"/>
      <c r="BI47" s="67"/>
      <c r="BJ47" s="67"/>
      <c r="BK47" s="67"/>
      <c r="BL47" s="67"/>
      <c r="BM47" s="67"/>
      <c r="BN47" s="67"/>
      <c r="BO47" s="67"/>
      <c r="BP47" s="67"/>
      <c r="BQ47" s="67"/>
      <c r="BR47" s="67"/>
      <c r="BS47" s="67"/>
      <c r="BT47" s="67"/>
      <c r="BU47" s="67"/>
      <c r="BV47" s="67"/>
      <c r="BW47" s="67"/>
      <c r="BX47" s="67"/>
      <c r="BY47" s="68"/>
    </row>
    <row r="48" spans="1:77" ht="15">
      <c r="A48" s="61">
        <f>Tyg!B25</f>
        <v>40</v>
      </c>
      <c r="B48" s="61" t="str">
        <f>Tyg!C25</f>
        <v>Pilavka</v>
      </c>
      <c r="C48" s="61" t="str">
        <f>Tyg!D25</f>
        <v>Rostislav</v>
      </c>
      <c r="D48" s="61">
        <f>Tyg!E25</f>
        <v>790228</v>
      </c>
      <c r="E48" s="61" t="str">
        <f>Tyg!F25</f>
        <v>JH</v>
      </c>
      <c r="F48" s="66" t="s">
        <v>92</v>
      </c>
      <c r="G48" s="63">
        <f t="shared" si="6"/>
        <v>3.8333333333333335</v>
      </c>
      <c r="H48" s="61">
        <f t="shared" si="7"/>
        <v>12</v>
      </c>
      <c r="I48" s="61">
        <f t="shared" si="8"/>
        <v>23</v>
      </c>
      <c r="J48" s="61">
        <f t="shared" si="9"/>
        <v>23</v>
      </c>
      <c r="K48" s="64">
        <f t="shared" si="10"/>
        <v>46</v>
      </c>
      <c r="L48" s="65">
        <f t="shared" si="11"/>
        <v>0</v>
      </c>
      <c r="O48" s="66">
        <v>2</v>
      </c>
      <c r="P48" s="61">
        <v>1</v>
      </c>
      <c r="Q48" s="61">
        <v>2</v>
      </c>
      <c r="R48" s="61"/>
      <c r="S48" s="61">
        <v>1</v>
      </c>
      <c r="T48" s="65"/>
      <c r="U48" s="61"/>
      <c r="V48" s="61">
        <v>5</v>
      </c>
      <c r="W48" s="61">
        <v>2</v>
      </c>
      <c r="X48" s="61">
        <v>3</v>
      </c>
      <c r="Y48" s="61"/>
      <c r="Z48" s="61">
        <v>1</v>
      </c>
      <c r="AA48" s="61">
        <v>2</v>
      </c>
      <c r="AB48" s="61">
        <v>0</v>
      </c>
      <c r="AC48" s="61"/>
      <c r="AD48" s="61">
        <v>2</v>
      </c>
      <c r="AE48" s="61"/>
      <c r="AF48" s="61">
        <v>2</v>
      </c>
      <c r="AG48" s="61"/>
      <c r="AH48" s="1526"/>
      <c r="AI48" s="51"/>
      <c r="AJ48" s="61">
        <v>3</v>
      </c>
      <c r="AK48" s="61">
        <v>2</v>
      </c>
      <c r="AL48" s="61">
        <v>0</v>
      </c>
      <c r="AM48" s="61"/>
      <c r="AN48" s="61">
        <v>0</v>
      </c>
      <c r="AO48" s="61"/>
      <c r="AP48" s="61"/>
      <c r="AQ48" s="61">
        <v>5</v>
      </c>
      <c r="AR48" s="61">
        <v>1</v>
      </c>
      <c r="AS48" s="61">
        <v>3</v>
      </c>
      <c r="AT48" s="61"/>
      <c r="AU48" s="61">
        <v>2</v>
      </c>
      <c r="AV48" s="61">
        <v>4</v>
      </c>
      <c r="AW48" s="61">
        <v>0</v>
      </c>
      <c r="AX48" s="61"/>
      <c r="AY48" s="61">
        <v>2</v>
      </c>
      <c r="AZ48" s="61"/>
      <c r="BA48" s="61">
        <v>1</v>
      </c>
      <c r="BB48" s="61"/>
      <c r="BC48" s="1526"/>
      <c r="BE48" s="67"/>
      <c r="BF48" s="67"/>
      <c r="BG48" s="67"/>
      <c r="BH48" s="67"/>
      <c r="BI48" s="67"/>
      <c r="BJ48" s="67"/>
      <c r="BK48" s="67"/>
      <c r="BL48" s="67"/>
      <c r="BM48" s="67"/>
      <c r="BN48" s="67"/>
      <c r="BO48" s="67"/>
      <c r="BP48" s="67"/>
      <c r="BQ48" s="67"/>
      <c r="BR48" s="67"/>
      <c r="BS48" s="67"/>
      <c r="BT48" s="67"/>
      <c r="BU48" s="67"/>
      <c r="BV48" s="67"/>
      <c r="BW48" s="67"/>
      <c r="BX48" s="67"/>
      <c r="BY48" s="68"/>
    </row>
    <row r="49" spans="1:78" ht="15">
      <c r="A49" s="61">
        <f>Tyg!B26</f>
        <v>41</v>
      </c>
      <c r="B49" s="61" t="str">
        <f>Tyg!C26</f>
        <v>Maršík</v>
      </c>
      <c r="C49" s="61" t="str">
        <f>Tyg!D26</f>
        <v>Jan</v>
      </c>
      <c r="D49" s="61">
        <f>Tyg!E26</f>
        <v>790813</v>
      </c>
      <c r="E49" s="61" t="str">
        <f>Tyg!F26</f>
        <v>JH</v>
      </c>
      <c r="F49" s="66" t="s">
        <v>92</v>
      </c>
      <c r="G49" s="63">
        <f t="shared" si="6"/>
        <v>1.4</v>
      </c>
      <c r="H49" s="61">
        <f t="shared" si="7"/>
        <v>5</v>
      </c>
      <c r="I49" s="61">
        <f t="shared" si="8"/>
        <v>3</v>
      </c>
      <c r="J49" s="61">
        <f t="shared" si="9"/>
        <v>4</v>
      </c>
      <c r="K49" s="64">
        <f t="shared" si="10"/>
        <v>7</v>
      </c>
      <c r="L49" s="65">
        <f t="shared" si="11"/>
        <v>0</v>
      </c>
      <c r="O49" s="66">
        <v>0</v>
      </c>
      <c r="P49" s="61"/>
      <c r="Q49" s="61"/>
      <c r="R49" s="61"/>
      <c r="S49" s="61"/>
      <c r="T49" s="65"/>
      <c r="U49" s="61"/>
      <c r="V49" s="61">
        <v>1</v>
      </c>
      <c r="W49" s="61"/>
      <c r="X49" s="61"/>
      <c r="Y49" s="61">
        <v>1</v>
      </c>
      <c r="Z49" s="61">
        <v>1</v>
      </c>
      <c r="AA49" s="61"/>
      <c r="AB49" s="61"/>
      <c r="AC49" s="61">
        <v>0</v>
      </c>
      <c r="AD49" s="61"/>
      <c r="AE49" s="61"/>
      <c r="AF49" s="61"/>
      <c r="AG49" s="61"/>
      <c r="AH49" s="1526"/>
      <c r="AI49" s="51"/>
      <c r="AJ49" s="61">
        <v>0</v>
      </c>
      <c r="AK49" s="61"/>
      <c r="AL49" s="61"/>
      <c r="AM49" s="61"/>
      <c r="AN49" s="61"/>
      <c r="AO49" s="61"/>
      <c r="AP49" s="61"/>
      <c r="AQ49" s="61">
        <v>1</v>
      </c>
      <c r="AR49" s="61"/>
      <c r="AS49" s="61"/>
      <c r="AT49" s="61">
        <v>0</v>
      </c>
      <c r="AU49" s="61">
        <v>2</v>
      </c>
      <c r="AV49" s="61"/>
      <c r="AW49" s="61"/>
      <c r="AX49" s="61">
        <v>1</v>
      </c>
      <c r="AY49" s="61"/>
      <c r="AZ49" s="61"/>
      <c r="BA49" s="61"/>
      <c r="BB49" s="61"/>
      <c r="BC49" s="1526"/>
      <c r="BE49" s="67"/>
      <c r="BF49" s="67"/>
      <c r="BG49" s="67"/>
      <c r="BH49" s="67"/>
      <c r="BI49" s="67"/>
      <c r="BJ49" s="67"/>
      <c r="BK49" s="67"/>
      <c r="BL49" s="67"/>
      <c r="BM49" s="67"/>
      <c r="BN49" s="67"/>
      <c r="BO49" s="67"/>
      <c r="BP49" s="67"/>
      <c r="BQ49" s="67"/>
      <c r="BR49" s="67"/>
      <c r="BS49" s="67"/>
      <c r="BT49" s="67"/>
      <c r="BU49" s="67"/>
      <c r="BV49" s="67"/>
      <c r="BW49" s="67"/>
      <c r="BX49" s="67"/>
      <c r="BY49" s="68"/>
    </row>
    <row r="50" spans="1:78" ht="15">
      <c r="A50" s="61">
        <f>Tyg!B27</f>
        <v>42</v>
      </c>
      <c r="B50" s="61" t="str">
        <f>Tyg!C27</f>
        <v>Pánek</v>
      </c>
      <c r="C50" s="61" t="str">
        <f>Tyg!D27</f>
        <v>Luboš</v>
      </c>
      <c r="D50" s="61">
        <f>Tyg!E27</f>
        <v>761216</v>
      </c>
      <c r="E50" s="61" t="str">
        <f>Tyg!F27</f>
        <v>JH</v>
      </c>
      <c r="F50" s="66" t="s">
        <v>92</v>
      </c>
      <c r="G50" s="63">
        <f t="shared" si="6"/>
        <v>0.66666666666666663</v>
      </c>
      <c r="H50" s="61">
        <f t="shared" si="7"/>
        <v>9</v>
      </c>
      <c r="I50" s="61">
        <f t="shared" si="8"/>
        <v>3</v>
      </c>
      <c r="J50" s="61">
        <f t="shared" si="9"/>
        <v>3</v>
      </c>
      <c r="K50" s="64">
        <f t="shared" si="10"/>
        <v>6</v>
      </c>
      <c r="L50" s="65">
        <f t="shared" si="11"/>
        <v>0</v>
      </c>
      <c r="O50" s="66">
        <v>0</v>
      </c>
      <c r="P50" s="61">
        <v>0</v>
      </c>
      <c r="Q50" s="61">
        <v>1</v>
      </c>
      <c r="R50" s="61">
        <v>1</v>
      </c>
      <c r="S50" s="61">
        <v>0</v>
      </c>
      <c r="T50" s="65"/>
      <c r="U50" s="61">
        <v>0</v>
      </c>
      <c r="V50" s="61"/>
      <c r="W50" s="61"/>
      <c r="X50" s="61"/>
      <c r="Y50" s="61"/>
      <c r="Z50" s="61"/>
      <c r="AA50" s="61"/>
      <c r="AB50" s="61"/>
      <c r="AC50" s="61"/>
      <c r="AD50" s="61"/>
      <c r="AE50" s="61">
        <v>0</v>
      </c>
      <c r="AF50" s="61">
        <v>1</v>
      </c>
      <c r="AG50" s="61">
        <v>0</v>
      </c>
      <c r="AH50" s="1526"/>
      <c r="AI50" s="51"/>
      <c r="AJ50" s="61">
        <v>1</v>
      </c>
      <c r="AK50" s="61">
        <v>0</v>
      </c>
      <c r="AL50" s="61">
        <v>1</v>
      </c>
      <c r="AM50" s="61">
        <v>0</v>
      </c>
      <c r="AN50" s="61">
        <v>0</v>
      </c>
      <c r="AO50" s="61"/>
      <c r="AP50" s="61">
        <v>0</v>
      </c>
      <c r="AQ50" s="61"/>
      <c r="AR50" s="61"/>
      <c r="AS50" s="61"/>
      <c r="AT50" s="61"/>
      <c r="AU50" s="61"/>
      <c r="AV50" s="61"/>
      <c r="AW50" s="61"/>
      <c r="AX50" s="61"/>
      <c r="AY50" s="61"/>
      <c r="AZ50" s="61">
        <v>1</v>
      </c>
      <c r="BA50" s="61">
        <v>0</v>
      </c>
      <c r="BB50" s="61">
        <v>0</v>
      </c>
      <c r="BC50" s="1526"/>
      <c r="BE50" s="67"/>
      <c r="BF50" s="67"/>
      <c r="BG50" s="67"/>
      <c r="BH50" s="67"/>
      <c r="BI50" s="67"/>
      <c r="BJ50" s="67"/>
      <c r="BK50" s="67"/>
      <c r="BL50" s="67"/>
      <c r="BM50" s="67"/>
      <c r="BN50" s="67"/>
      <c r="BO50" s="67"/>
      <c r="BP50" s="67"/>
      <c r="BQ50" s="67"/>
      <c r="BR50" s="67"/>
      <c r="BS50" s="67"/>
      <c r="BT50" s="67"/>
      <c r="BU50" s="67"/>
      <c r="BV50" s="67"/>
      <c r="BW50" s="67"/>
      <c r="BX50" s="67"/>
      <c r="BY50" s="68"/>
    </row>
    <row r="51" spans="1:78" ht="15">
      <c r="A51" s="61">
        <f>Tyg!B28</f>
        <v>77</v>
      </c>
      <c r="B51" s="61" t="str">
        <f>Tyg!C28</f>
        <v>Vogel</v>
      </c>
      <c r="C51" s="61" t="str">
        <f>Tyg!D28</f>
        <v>Jiří</v>
      </c>
      <c r="D51" s="61">
        <f>Tyg!E28</f>
        <v>760614</v>
      </c>
      <c r="E51" s="61" t="str">
        <f>Tyg!F28</f>
        <v>JH</v>
      </c>
      <c r="F51" s="66" t="s">
        <v>92</v>
      </c>
      <c r="G51" s="63">
        <f t="shared" si="6"/>
        <v>0.66666666666666663</v>
      </c>
      <c r="H51" s="61">
        <f t="shared" si="7"/>
        <v>9</v>
      </c>
      <c r="I51" s="61">
        <f t="shared" si="8"/>
        <v>3</v>
      </c>
      <c r="J51" s="61">
        <f t="shared" si="9"/>
        <v>3</v>
      </c>
      <c r="K51" s="64">
        <f t="shared" si="10"/>
        <v>6</v>
      </c>
      <c r="L51" s="65">
        <f t="shared" si="11"/>
        <v>0</v>
      </c>
      <c r="M51" s="68"/>
      <c r="N51" s="68"/>
      <c r="O51" s="66"/>
      <c r="P51" s="61">
        <v>0</v>
      </c>
      <c r="Q51" s="61"/>
      <c r="R51" s="61"/>
      <c r="S51" s="61"/>
      <c r="T51" s="65"/>
      <c r="U51" s="61">
        <v>0</v>
      </c>
      <c r="V51" s="61">
        <v>0</v>
      </c>
      <c r="W51" s="61"/>
      <c r="X51" s="61"/>
      <c r="Y51" s="61">
        <v>0</v>
      </c>
      <c r="Z51" s="61"/>
      <c r="AA51" s="61">
        <v>3</v>
      </c>
      <c r="AB51" s="61"/>
      <c r="AC51" s="61">
        <v>0</v>
      </c>
      <c r="AD51" s="61"/>
      <c r="AE51" s="61">
        <v>0</v>
      </c>
      <c r="AF51" s="61">
        <v>0</v>
      </c>
      <c r="AG51" s="61">
        <v>0</v>
      </c>
      <c r="AH51" s="1526"/>
      <c r="AI51" s="51"/>
      <c r="AJ51" s="61"/>
      <c r="AK51" s="61">
        <v>0</v>
      </c>
      <c r="AL51" s="61"/>
      <c r="AM51" s="61"/>
      <c r="AN51" s="61"/>
      <c r="AO51" s="61"/>
      <c r="AP51" s="61">
        <v>0</v>
      </c>
      <c r="AQ51" s="61">
        <v>1</v>
      </c>
      <c r="AR51" s="61"/>
      <c r="AS51" s="61"/>
      <c r="AT51" s="61">
        <v>1</v>
      </c>
      <c r="AU51" s="61"/>
      <c r="AV51" s="61">
        <v>0</v>
      </c>
      <c r="AW51" s="61"/>
      <c r="AX51" s="61">
        <v>0</v>
      </c>
      <c r="AY51" s="61"/>
      <c r="AZ51" s="61">
        <v>1</v>
      </c>
      <c r="BA51" s="61">
        <v>0</v>
      </c>
      <c r="BB51" s="61">
        <v>0</v>
      </c>
      <c r="BC51" s="1526"/>
      <c r="BD51" s="68"/>
      <c r="BE51" s="1118"/>
      <c r="BF51" s="1118"/>
      <c r="BG51" s="1118"/>
      <c r="BH51" s="1118"/>
      <c r="BI51" s="1118"/>
      <c r="BJ51" s="1118"/>
      <c r="BK51" s="1118"/>
      <c r="BL51" s="1118"/>
      <c r="BM51" s="1118"/>
      <c r="BN51" s="1118"/>
      <c r="BO51" s="1118"/>
      <c r="BP51" s="1118"/>
      <c r="BQ51" s="1118"/>
      <c r="BR51" s="1118"/>
      <c r="BS51" s="1118"/>
      <c r="BT51" s="1118"/>
      <c r="BU51" s="1118"/>
      <c r="BV51" s="1118"/>
      <c r="BW51" s="1118"/>
      <c r="BX51" s="1118"/>
      <c r="BZ51" s="68"/>
    </row>
    <row r="52" spans="1:78" ht="15">
      <c r="A52" s="61">
        <f>Tyg!B29</f>
        <v>88</v>
      </c>
      <c r="B52" s="61" t="str">
        <f>Tyg!C29</f>
        <v>Vičar</v>
      </c>
      <c r="C52" s="61" t="str">
        <f>Tyg!D29</f>
        <v>Milan</v>
      </c>
      <c r="D52" s="61">
        <f>Tyg!E29</f>
        <v>681218</v>
      </c>
      <c r="E52" s="61" t="str">
        <f>Tyg!F29</f>
        <v>JH</v>
      </c>
      <c r="F52" s="66" t="s">
        <v>92</v>
      </c>
      <c r="G52" s="63">
        <f t="shared" si="6"/>
        <v>0.66666666666666663</v>
      </c>
      <c r="H52" s="61">
        <f t="shared" si="7"/>
        <v>15</v>
      </c>
      <c r="I52" s="61">
        <f t="shared" si="8"/>
        <v>2</v>
      </c>
      <c r="J52" s="61">
        <f t="shared" si="9"/>
        <v>8</v>
      </c>
      <c r="K52" s="64">
        <f t="shared" si="10"/>
        <v>10</v>
      </c>
      <c r="L52" s="65">
        <f t="shared" si="11"/>
        <v>0</v>
      </c>
      <c r="O52" s="66">
        <v>0</v>
      </c>
      <c r="P52" s="61">
        <v>0</v>
      </c>
      <c r="Q52" s="61">
        <v>0</v>
      </c>
      <c r="R52" s="61"/>
      <c r="S52" s="61">
        <v>0</v>
      </c>
      <c r="T52" s="65">
        <v>0</v>
      </c>
      <c r="U52" s="61">
        <v>2</v>
      </c>
      <c r="V52" s="61"/>
      <c r="W52" s="61">
        <v>0</v>
      </c>
      <c r="X52" s="61"/>
      <c r="Y52" s="61">
        <v>0</v>
      </c>
      <c r="Z52" s="61">
        <v>0</v>
      </c>
      <c r="AA52" s="61">
        <v>0</v>
      </c>
      <c r="AB52" s="61">
        <v>0</v>
      </c>
      <c r="AC52" s="61"/>
      <c r="AD52" s="61">
        <v>0</v>
      </c>
      <c r="AE52" s="61">
        <v>0</v>
      </c>
      <c r="AF52" s="61">
        <v>0</v>
      </c>
      <c r="AG52" s="61">
        <v>0</v>
      </c>
      <c r="AH52" s="1526"/>
      <c r="AI52" s="51"/>
      <c r="AJ52" s="61">
        <v>0</v>
      </c>
      <c r="AK52" s="61">
        <v>2</v>
      </c>
      <c r="AL52" s="61">
        <v>0</v>
      </c>
      <c r="AM52" s="61"/>
      <c r="AN52" s="61">
        <v>0</v>
      </c>
      <c r="AO52" s="61">
        <v>0</v>
      </c>
      <c r="AP52" s="61">
        <v>0</v>
      </c>
      <c r="AQ52" s="61"/>
      <c r="AR52" s="61">
        <v>0</v>
      </c>
      <c r="AS52" s="61"/>
      <c r="AT52" s="61">
        <v>1</v>
      </c>
      <c r="AU52" s="61">
        <v>1</v>
      </c>
      <c r="AV52" s="61">
        <v>2</v>
      </c>
      <c r="AW52" s="61">
        <v>0</v>
      </c>
      <c r="AX52" s="61"/>
      <c r="AY52" s="61">
        <v>0</v>
      </c>
      <c r="AZ52" s="61">
        <v>0</v>
      </c>
      <c r="BA52" s="61">
        <v>1</v>
      </c>
      <c r="BB52" s="61">
        <v>1</v>
      </c>
      <c r="BC52" s="1526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</row>
    <row r="53" spans="1:78" ht="15">
      <c r="A53" s="61">
        <f>Tyg!B30</f>
        <v>0</v>
      </c>
      <c r="B53" s="61" t="str">
        <f>Tyg!C30</f>
        <v>Boháček</v>
      </c>
      <c r="C53" s="61" t="str">
        <f>Tyg!D30</f>
        <v>Jan</v>
      </c>
      <c r="D53" s="61">
        <f>Tyg!E30</f>
        <v>931108</v>
      </c>
      <c r="E53" s="61" t="str">
        <f>Tyg!F30</f>
        <v>JH</v>
      </c>
      <c r="F53" s="66" t="s">
        <v>92</v>
      </c>
      <c r="G53" s="63">
        <f t="shared" si="6"/>
        <v>2.1666666666666665</v>
      </c>
      <c r="H53" s="61">
        <f t="shared" si="7"/>
        <v>6</v>
      </c>
      <c r="I53" s="61">
        <f t="shared" si="8"/>
        <v>7</v>
      </c>
      <c r="J53" s="61">
        <f t="shared" si="9"/>
        <v>6</v>
      </c>
      <c r="K53" s="64">
        <f t="shared" si="10"/>
        <v>13</v>
      </c>
      <c r="L53" s="65">
        <f t="shared" si="11"/>
        <v>0</v>
      </c>
      <c r="O53" s="66">
        <v>2</v>
      </c>
      <c r="P53" s="61"/>
      <c r="Q53" s="61"/>
      <c r="R53" s="61">
        <v>1</v>
      </c>
      <c r="S53" s="61"/>
      <c r="T53" s="65">
        <v>1</v>
      </c>
      <c r="U53" s="61"/>
      <c r="V53" s="61"/>
      <c r="W53" s="61"/>
      <c r="X53" s="61">
        <v>0</v>
      </c>
      <c r="Y53" s="61"/>
      <c r="Z53" s="61"/>
      <c r="AA53" s="61"/>
      <c r="AB53" s="61"/>
      <c r="AC53" s="61"/>
      <c r="AD53" s="61"/>
      <c r="AE53" s="61">
        <v>1</v>
      </c>
      <c r="AF53" s="61">
        <v>2</v>
      </c>
      <c r="AG53" s="61"/>
      <c r="AH53" s="1526"/>
      <c r="AI53" s="51"/>
      <c r="AJ53" s="61">
        <v>0</v>
      </c>
      <c r="AK53" s="61"/>
      <c r="AL53" s="61"/>
      <c r="AM53" s="61">
        <v>2</v>
      </c>
      <c r="AN53" s="61"/>
      <c r="AO53" s="61">
        <v>1</v>
      </c>
      <c r="AP53" s="61"/>
      <c r="AQ53" s="61"/>
      <c r="AR53" s="61"/>
      <c r="AS53" s="61">
        <v>1</v>
      </c>
      <c r="AT53" s="61"/>
      <c r="AU53" s="61"/>
      <c r="AV53" s="61"/>
      <c r="AW53" s="61"/>
      <c r="AX53" s="61"/>
      <c r="AY53" s="61"/>
      <c r="AZ53" s="61">
        <v>0</v>
      </c>
      <c r="BA53" s="61">
        <v>2</v>
      </c>
      <c r="BB53" s="61"/>
      <c r="BC53" s="1526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</row>
    <row r="54" spans="1:78" ht="15">
      <c r="A54" s="61">
        <f>Tyg!B31</f>
        <v>0</v>
      </c>
      <c r="B54" s="61" t="str">
        <f>Tyg!C31</f>
        <v>Musil</v>
      </c>
      <c r="C54" s="61" t="str">
        <f>Tyg!D31</f>
        <v>Lukáš</v>
      </c>
      <c r="D54" s="61">
        <f>Tyg!E31</f>
        <v>831027</v>
      </c>
      <c r="E54" s="61" t="str">
        <f>Tyg!F31</f>
        <v>JH</v>
      </c>
      <c r="F54" s="66" t="s">
        <v>92</v>
      </c>
      <c r="G54" s="63">
        <f t="shared" si="6"/>
        <v>2.0625</v>
      </c>
      <c r="H54" s="61">
        <f t="shared" si="7"/>
        <v>16</v>
      </c>
      <c r="I54" s="61">
        <f t="shared" si="8"/>
        <v>20</v>
      </c>
      <c r="J54" s="61">
        <f t="shared" si="9"/>
        <v>13</v>
      </c>
      <c r="K54" s="64">
        <f t="shared" si="10"/>
        <v>33</v>
      </c>
      <c r="L54" s="65">
        <f t="shared" si="11"/>
        <v>0</v>
      </c>
      <c r="O54" s="66">
        <v>0</v>
      </c>
      <c r="P54" s="61">
        <v>1</v>
      </c>
      <c r="Q54" s="61"/>
      <c r="R54" s="61">
        <v>1</v>
      </c>
      <c r="S54" s="61">
        <v>0</v>
      </c>
      <c r="T54" s="65"/>
      <c r="U54" s="61">
        <v>1</v>
      </c>
      <c r="V54" s="61">
        <v>3</v>
      </c>
      <c r="W54" s="61">
        <v>1</v>
      </c>
      <c r="X54" s="61">
        <v>2</v>
      </c>
      <c r="Y54" s="61">
        <v>0</v>
      </c>
      <c r="Z54" s="61">
        <v>1</v>
      </c>
      <c r="AA54" s="61">
        <v>2</v>
      </c>
      <c r="AB54" s="61"/>
      <c r="AC54" s="61">
        <v>2</v>
      </c>
      <c r="AD54" s="61">
        <v>1</v>
      </c>
      <c r="AE54" s="61">
        <v>2</v>
      </c>
      <c r="AF54" s="61">
        <v>1</v>
      </c>
      <c r="AG54" s="61">
        <v>2</v>
      </c>
      <c r="AH54" s="1526"/>
      <c r="AI54" s="51"/>
      <c r="AJ54" s="61">
        <v>0</v>
      </c>
      <c r="AK54" s="61">
        <v>0</v>
      </c>
      <c r="AL54" s="61"/>
      <c r="AM54" s="61">
        <v>1</v>
      </c>
      <c r="AN54" s="61">
        <v>0</v>
      </c>
      <c r="AO54" s="61"/>
      <c r="AP54" s="61">
        <v>1</v>
      </c>
      <c r="AQ54" s="61">
        <v>2</v>
      </c>
      <c r="AR54" s="61">
        <v>0</v>
      </c>
      <c r="AS54" s="61">
        <v>2</v>
      </c>
      <c r="AT54" s="61">
        <v>2</v>
      </c>
      <c r="AU54" s="61">
        <v>0</v>
      </c>
      <c r="AV54" s="61">
        <v>1</v>
      </c>
      <c r="AW54" s="61"/>
      <c r="AX54" s="61">
        <v>1</v>
      </c>
      <c r="AY54" s="61">
        <v>0</v>
      </c>
      <c r="AZ54" s="61">
        <v>1</v>
      </c>
      <c r="BA54" s="61">
        <v>2</v>
      </c>
      <c r="BB54" s="61">
        <v>0</v>
      </c>
      <c r="BC54" s="1526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</row>
    <row r="55" spans="1:78" ht="15">
      <c r="A55" s="61">
        <f>Tyg!B32</f>
        <v>0</v>
      </c>
      <c r="B55" s="61" t="str">
        <f>Tyg!C32</f>
        <v>Vomočil</v>
      </c>
      <c r="C55" s="61" t="str">
        <f>Tyg!D32</f>
        <v>David</v>
      </c>
      <c r="D55" s="61">
        <f>Tyg!E32</f>
        <v>901114</v>
      </c>
      <c r="E55" s="61" t="str">
        <f>Tyg!F32</f>
        <v>JH</v>
      </c>
      <c r="F55" s="66" t="s">
        <v>92</v>
      </c>
      <c r="G55" s="63">
        <f t="shared" si="6"/>
        <v>0.83333333333333337</v>
      </c>
      <c r="H55" s="61">
        <f t="shared" si="7"/>
        <v>6</v>
      </c>
      <c r="I55" s="61">
        <f t="shared" si="8"/>
        <v>4</v>
      </c>
      <c r="J55" s="61">
        <f t="shared" si="9"/>
        <v>1</v>
      </c>
      <c r="K55" s="64">
        <f t="shared" si="10"/>
        <v>5</v>
      </c>
      <c r="L55" s="65">
        <f t="shared" si="11"/>
        <v>0</v>
      </c>
      <c r="O55" s="66"/>
      <c r="P55" s="61"/>
      <c r="Q55" s="61">
        <v>0</v>
      </c>
      <c r="R55" s="61"/>
      <c r="S55" s="61">
        <v>0</v>
      </c>
      <c r="T55" s="65"/>
      <c r="U55" s="61"/>
      <c r="V55" s="61"/>
      <c r="W55" s="61"/>
      <c r="X55" s="61"/>
      <c r="Y55" s="61">
        <v>0</v>
      </c>
      <c r="Z55" s="61">
        <v>2</v>
      </c>
      <c r="AA55" s="61"/>
      <c r="AB55" s="61"/>
      <c r="AC55" s="61">
        <v>0</v>
      </c>
      <c r="AD55" s="61"/>
      <c r="AE55" s="61">
        <v>2</v>
      </c>
      <c r="AF55" s="61"/>
      <c r="AG55" s="61"/>
      <c r="AH55" s="1526"/>
      <c r="AI55" s="51"/>
      <c r="AJ55" s="61"/>
      <c r="AK55" s="61"/>
      <c r="AL55" s="61">
        <v>0</v>
      </c>
      <c r="AM55" s="61"/>
      <c r="AN55" s="61">
        <v>0</v>
      </c>
      <c r="AO55" s="61"/>
      <c r="AP55" s="61"/>
      <c r="AQ55" s="61"/>
      <c r="AR55" s="61"/>
      <c r="AS55" s="61"/>
      <c r="AT55" s="61">
        <v>0</v>
      </c>
      <c r="AU55" s="61">
        <v>1</v>
      </c>
      <c r="AV55" s="61"/>
      <c r="AW55" s="61"/>
      <c r="AX55" s="61">
        <v>0</v>
      </c>
      <c r="AY55" s="61"/>
      <c r="AZ55" s="61">
        <v>0</v>
      </c>
      <c r="BA55" s="61"/>
      <c r="BB55" s="61"/>
      <c r="BC55" s="1526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</row>
    <row r="56" spans="1:78" ht="15">
      <c r="A56" s="61">
        <f>Tyg!B33</f>
        <v>0</v>
      </c>
      <c r="B56" s="61" t="str">
        <f>Tyg!C33</f>
        <v>Kršňák</v>
      </c>
      <c r="C56" s="61" t="str">
        <f>Tyg!D33</f>
        <v>David</v>
      </c>
      <c r="D56" s="61">
        <f>Tyg!E33</f>
        <v>930518</v>
      </c>
      <c r="E56" s="61" t="str">
        <f>Tyg!F33</f>
        <v>JH</v>
      </c>
      <c r="F56" s="66" t="s">
        <v>92</v>
      </c>
      <c r="G56" s="63">
        <f t="shared" si="6"/>
        <v>0.92307692307692313</v>
      </c>
      <c r="H56" s="61">
        <f t="shared" si="7"/>
        <v>13</v>
      </c>
      <c r="I56" s="61">
        <f t="shared" si="8"/>
        <v>5</v>
      </c>
      <c r="J56" s="61">
        <f t="shared" si="9"/>
        <v>7</v>
      </c>
      <c r="K56" s="64">
        <f t="shared" si="10"/>
        <v>12</v>
      </c>
      <c r="L56" s="65">
        <f t="shared" si="11"/>
        <v>0</v>
      </c>
      <c r="O56" s="66"/>
      <c r="P56" s="61">
        <v>0</v>
      </c>
      <c r="Q56" s="61"/>
      <c r="R56" s="61"/>
      <c r="S56" s="61">
        <v>1</v>
      </c>
      <c r="T56" s="65">
        <v>0</v>
      </c>
      <c r="U56" s="61">
        <v>0</v>
      </c>
      <c r="V56" s="61">
        <v>0</v>
      </c>
      <c r="W56" s="61">
        <v>0</v>
      </c>
      <c r="X56" s="61">
        <v>1</v>
      </c>
      <c r="Y56" s="61"/>
      <c r="Z56" s="61">
        <v>0</v>
      </c>
      <c r="AA56" s="61">
        <v>1</v>
      </c>
      <c r="AB56" s="61">
        <v>0</v>
      </c>
      <c r="AC56" s="61"/>
      <c r="AD56" s="61">
        <v>0</v>
      </c>
      <c r="AE56" s="61"/>
      <c r="AF56" s="61">
        <v>1</v>
      </c>
      <c r="AG56" s="61">
        <v>1</v>
      </c>
      <c r="AH56" s="1526"/>
      <c r="AI56" s="51"/>
      <c r="AJ56" s="61"/>
      <c r="AK56" s="61">
        <v>1</v>
      </c>
      <c r="AL56" s="61"/>
      <c r="AM56" s="61"/>
      <c r="AN56" s="61">
        <v>0</v>
      </c>
      <c r="AO56" s="61">
        <v>0</v>
      </c>
      <c r="AP56" s="61">
        <v>0</v>
      </c>
      <c r="AQ56" s="61">
        <v>1</v>
      </c>
      <c r="AR56" s="61">
        <v>0</v>
      </c>
      <c r="AS56" s="61">
        <v>2</v>
      </c>
      <c r="AT56" s="61"/>
      <c r="AU56" s="61">
        <v>1</v>
      </c>
      <c r="AV56" s="61">
        <v>0</v>
      </c>
      <c r="AW56" s="61">
        <v>0</v>
      </c>
      <c r="AX56" s="61"/>
      <c r="AY56" s="61">
        <v>1</v>
      </c>
      <c r="AZ56" s="61"/>
      <c r="BA56" s="61">
        <v>0</v>
      </c>
      <c r="BB56" s="61">
        <v>1</v>
      </c>
      <c r="BC56" s="1526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</row>
    <row r="57" spans="1:78" ht="15">
      <c r="A57" s="61">
        <f>Tyg!B34</f>
        <v>0</v>
      </c>
      <c r="B57" s="61" t="str">
        <f>Tyg!C34</f>
        <v>Zeman</v>
      </c>
      <c r="C57" s="61" t="str">
        <f>Tyg!D34</f>
        <v>Vítek</v>
      </c>
      <c r="D57" s="61">
        <f>Tyg!E34</f>
        <v>970629</v>
      </c>
      <c r="E57" s="61" t="str">
        <f>Tyg!F34</f>
        <v>N</v>
      </c>
      <c r="F57" s="66" t="s">
        <v>92</v>
      </c>
      <c r="G57" s="63">
        <f t="shared" si="6"/>
        <v>0</v>
      </c>
      <c r="H57" s="61">
        <f t="shared" si="7"/>
        <v>3</v>
      </c>
      <c r="I57" s="61">
        <f t="shared" si="8"/>
        <v>0</v>
      </c>
      <c r="J57" s="61">
        <f t="shared" si="9"/>
        <v>0</v>
      </c>
      <c r="K57" s="64">
        <f t="shared" si="10"/>
        <v>0</v>
      </c>
      <c r="L57" s="65">
        <f t="shared" si="11"/>
        <v>0</v>
      </c>
      <c r="O57" s="66"/>
      <c r="P57" s="61"/>
      <c r="Q57" s="61">
        <v>0</v>
      </c>
      <c r="R57" s="61">
        <v>0</v>
      </c>
      <c r="S57" s="61"/>
      <c r="T57" s="65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>
        <v>0</v>
      </c>
      <c r="AH57" s="1526"/>
      <c r="AI57" s="51"/>
      <c r="AJ57" s="61"/>
      <c r="AK57" s="61"/>
      <c r="AL57" s="61">
        <v>0</v>
      </c>
      <c r="AM57" s="61">
        <v>0</v>
      </c>
      <c r="AN57" s="61"/>
      <c r="AO57" s="61"/>
      <c r="AP57" s="61"/>
      <c r="AQ57" s="61"/>
      <c r="AR57" s="61"/>
      <c r="AS57" s="61"/>
      <c r="AT57" s="61"/>
      <c r="AU57" s="61"/>
      <c r="AV57" s="61"/>
      <c r="AW57" s="61"/>
      <c r="AX57" s="61"/>
      <c r="AY57" s="61"/>
      <c r="AZ57" s="61"/>
      <c r="BA57" s="61"/>
      <c r="BB57" s="61">
        <v>0</v>
      </c>
      <c r="BC57" s="1526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</row>
    <row r="58" spans="1:78" ht="15">
      <c r="A58" s="61">
        <f>Tyg!B35</f>
        <v>0</v>
      </c>
      <c r="B58" s="61" t="str">
        <f>Tyg!C35</f>
        <v>Kudrna</v>
      </c>
      <c r="C58" s="61" t="str">
        <f>Tyg!D35</f>
        <v>Ondřej</v>
      </c>
      <c r="D58" s="61">
        <f>Tyg!E35</f>
        <v>0</v>
      </c>
      <c r="E58" s="61" t="str">
        <f>Tyg!F35</f>
        <v>N</v>
      </c>
      <c r="F58" s="66" t="s">
        <v>92</v>
      </c>
      <c r="G58" s="63">
        <f t="shared" ref="G58:G85" si="12">K58/H58</f>
        <v>0.27272727272727271</v>
      </c>
      <c r="H58" s="61">
        <f t="shared" ref="H58:H85" si="13">COUNT(O58:AH58)</f>
        <v>11</v>
      </c>
      <c r="I58" s="61">
        <f t="shared" ref="I58:I85" si="14">SUM(O58+P58+Q58+R58+S58+T58+V58+U58+W58+X58+Y58+Z58+AA58+AB58+AC58+AD58+AE58+AF58+AG58+AH58)</f>
        <v>2</v>
      </c>
      <c r="J58" s="61">
        <f t="shared" ref="J58:J85" si="15">AJ58+AK58+AL58+AM58+AN58+AO58+AP58+AQ58+AR58+AS58+AT58+AU58+AV58+AW58+AX58+AY58+AZ58+BA58+BB58+BC58</f>
        <v>1</v>
      </c>
      <c r="K58" s="64">
        <f t="shared" ref="K58:K85" si="16">I58+J58</f>
        <v>3</v>
      </c>
      <c r="L58" s="65">
        <f t="shared" ref="L58:L85" si="17">BE58+BF58+BG58+BH58+BI58+BJ58+BK58+BL58+BM58+BN58+BO58+BP58+BR58+BQ58+BS58+BT58+BU58+BV58+BW58+BX58</f>
        <v>0</v>
      </c>
      <c r="O58" s="66"/>
      <c r="P58" s="61"/>
      <c r="Q58" s="61"/>
      <c r="R58" s="61">
        <v>0</v>
      </c>
      <c r="S58" s="61">
        <v>0</v>
      </c>
      <c r="T58" s="65">
        <v>0</v>
      </c>
      <c r="U58" s="61">
        <v>0</v>
      </c>
      <c r="V58" s="66">
        <v>0</v>
      </c>
      <c r="W58" s="61"/>
      <c r="X58" s="61">
        <v>1</v>
      </c>
      <c r="Y58" s="61"/>
      <c r="Z58" s="61"/>
      <c r="AA58" s="61">
        <v>1</v>
      </c>
      <c r="AB58" s="61">
        <v>0</v>
      </c>
      <c r="AC58" s="61">
        <v>0</v>
      </c>
      <c r="AD58" s="61">
        <v>0</v>
      </c>
      <c r="AE58" s="61"/>
      <c r="AF58" s="61">
        <v>0</v>
      </c>
      <c r="AG58" s="61"/>
      <c r="AH58" s="1526"/>
      <c r="AI58" s="51"/>
      <c r="AJ58" s="61"/>
      <c r="AK58" s="61"/>
      <c r="AL58" s="61"/>
      <c r="AM58" s="61">
        <v>0</v>
      </c>
      <c r="AN58" s="61">
        <v>0</v>
      </c>
      <c r="AO58" s="61">
        <v>0</v>
      </c>
      <c r="AP58" s="61">
        <v>1</v>
      </c>
      <c r="AQ58" s="61">
        <v>0</v>
      </c>
      <c r="AR58" s="61"/>
      <c r="AS58" s="61">
        <v>0</v>
      </c>
      <c r="AT58" s="61"/>
      <c r="AU58" s="61"/>
      <c r="AV58" s="61">
        <v>0</v>
      </c>
      <c r="AW58" s="61">
        <v>0</v>
      </c>
      <c r="AX58" s="61">
        <v>0</v>
      </c>
      <c r="AY58" s="61">
        <v>0</v>
      </c>
      <c r="AZ58" s="61"/>
      <c r="BA58" s="61">
        <v>0</v>
      </c>
      <c r="BB58" s="61"/>
      <c r="BC58" s="1526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</row>
    <row r="59" spans="1:78" ht="15">
      <c r="A59" s="61">
        <f>Tyg!B36</f>
        <v>0</v>
      </c>
      <c r="B59" s="61" t="str">
        <f>Tyg!C36</f>
        <v>Vičar</v>
      </c>
      <c r="C59" s="61" t="str">
        <f>Tyg!D36</f>
        <v>Šimon</v>
      </c>
      <c r="D59" s="61">
        <f>Tyg!E36</f>
        <v>0</v>
      </c>
      <c r="E59" s="61" t="str">
        <f>Tyg!F36</f>
        <v>HUOH</v>
      </c>
      <c r="F59" s="66" t="s">
        <v>1359</v>
      </c>
      <c r="G59" s="63">
        <f t="shared" si="12"/>
        <v>0.90909090909090906</v>
      </c>
      <c r="H59" s="61">
        <f t="shared" si="13"/>
        <v>11</v>
      </c>
      <c r="I59" s="61">
        <f t="shared" si="14"/>
        <v>5</v>
      </c>
      <c r="J59" s="61">
        <f t="shared" si="15"/>
        <v>5</v>
      </c>
      <c r="K59" s="64">
        <f t="shared" si="16"/>
        <v>10</v>
      </c>
      <c r="L59" s="65">
        <f t="shared" si="17"/>
        <v>0</v>
      </c>
      <c r="O59" s="66"/>
      <c r="P59" s="61"/>
      <c r="Q59" s="61">
        <v>0</v>
      </c>
      <c r="R59" s="61">
        <v>0</v>
      </c>
      <c r="S59" s="61"/>
      <c r="T59" s="65">
        <v>0</v>
      </c>
      <c r="U59" s="61">
        <v>2</v>
      </c>
      <c r="V59" s="66">
        <v>0</v>
      </c>
      <c r="W59" s="61">
        <v>1</v>
      </c>
      <c r="X59" s="61"/>
      <c r="Y59" s="61"/>
      <c r="Z59" s="61"/>
      <c r="AA59" s="61">
        <v>1</v>
      </c>
      <c r="AB59" s="61"/>
      <c r="AC59" s="61">
        <v>0</v>
      </c>
      <c r="AD59" s="61">
        <v>1</v>
      </c>
      <c r="AE59" s="61">
        <v>0</v>
      </c>
      <c r="AF59" s="61"/>
      <c r="AG59" s="61">
        <v>0</v>
      </c>
      <c r="AH59" s="1526"/>
      <c r="AI59" s="51"/>
      <c r="AJ59" s="61"/>
      <c r="AK59" s="61"/>
      <c r="AL59" s="61">
        <v>0</v>
      </c>
      <c r="AM59" s="61">
        <v>1</v>
      </c>
      <c r="AN59" s="61"/>
      <c r="AO59" s="61">
        <v>0</v>
      </c>
      <c r="AP59" s="61">
        <v>1</v>
      </c>
      <c r="AQ59" s="61">
        <v>0</v>
      </c>
      <c r="AR59" s="61">
        <v>1</v>
      </c>
      <c r="AS59" s="61"/>
      <c r="AT59" s="61"/>
      <c r="AU59" s="61"/>
      <c r="AV59" s="61">
        <v>1</v>
      </c>
      <c r="AW59" s="61"/>
      <c r="AX59" s="61">
        <v>0</v>
      </c>
      <c r="AY59" s="61">
        <v>0</v>
      </c>
      <c r="AZ59" s="61">
        <v>1</v>
      </c>
      <c r="BA59" s="61"/>
      <c r="BB59" s="61">
        <v>0</v>
      </c>
      <c r="BC59" s="1526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</row>
    <row r="60" spans="1:78" ht="15">
      <c r="A60" s="61">
        <f>Tyg!B37</f>
        <v>0</v>
      </c>
      <c r="B60" s="61" t="str">
        <f>Tyg!C37</f>
        <v>Cik</v>
      </c>
      <c r="C60" s="61" t="str">
        <f>Tyg!D37</f>
        <v>Lukáš</v>
      </c>
      <c r="D60" s="61">
        <f>Tyg!E37</f>
        <v>0</v>
      </c>
      <c r="E60" s="61">
        <f>Tyg!F37</f>
        <v>0</v>
      </c>
      <c r="F60" s="66" t="s">
        <v>92</v>
      </c>
      <c r="G60" s="63">
        <f t="shared" si="12"/>
        <v>1</v>
      </c>
      <c r="H60" s="61">
        <f t="shared" si="13"/>
        <v>1</v>
      </c>
      <c r="I60" s="61">
        <f t="shared" si="14"/>
        <v>0</v>
      </c>
      <c r="J60" s="61">
        <f t="shared" si="15"/>
        <v>1</v>
      </c>
      <c r="K60" s="64">
        <f t="shared" si="16"/>
        <v>1</v>
      </c>
      <c r="L60" s="65">
        <f t="shared" si="17"/>
        <v>0</v>
      </c>
      <c r="O60" s="66"/>
      <c r="P60" s="61"/>
      <c r="Q60" s="61"/>
      <c r="R60" s="61"/>
      <c r="S60" s="61"/>
      <c r="T60" s="65"/>
      <c r="U60" s="61"/>
      <c r="V60" s="66"/>
      <c r="W60" s="61"/>
      <c r="X60" s="61"/>
      <c r="Y60" s="61"/>
      <c r="Z60" s="61"/>
      <c r="AA60" s="61"/>
      <c r="AB60" s="61">
        <v>0</v>
      </c>
      <c r="AC60" s="61"/>
      <c r="AD60" s="61"/>
      <c r="AE60" s="61"/>
      <c r="AF60" s="61"/>
      <c r="AG60" s="61"/>
      <c r="AH60" s="1526"/>
      <c r="AI60" s="5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>
        <v>1</v>
      </c>
      <c r="AX60" s="61"/>
      <c r="AY60" s="61"/>
      <c r="AZ60" s="61"/>
      <c r="BA60" s="61"/>
      <c r="BB60" s="61"/>
      <c r="BC60" s="1526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</row>
    <row r="61" spans="1:78" ht="15">
      <c r="A61" s="61"/>
      <c r="B61" s="61" t="str">
        <f>Tyg!C38</f>
        <v>Ondráček</v>
      </c>
      <c r="C61" s="61" t="str">
        <f>Tyg!D38</f>
        <v>Radek</v>
      </c>
      <c r="D61" s="61">
        <f>Tyg!E38</f>
        <v>0</v>
      </c>
      <c r="E61" s="61">
        <f>Tyg!F38</f>
        <v>0</v>
      </c>
      <c r="F61" s="66" t="s">
        <v>92</v>
      </c>
      <c r="G61" s="63"/>
      <c r="H61" s="61"/>
      <c r="I61" s="61"/>
      <c r="J61" s="61"/>
      <c r="K61" s="64"/>
      <c r="L61" s="65"/>
      <c r="O61" s="66"/>
      <c r="P61" s="61"/>
      <c r="Q61" s="61"/>
      <c r="R61" s="61"/>
      <c r="S61" s="61"/>
      <c r="T61" s="65"/>
      <c r="U61" s="61"/>
      <c r="V61" s="66"/>
      <c r="W61" s="61">
        <v>0</v>
      </c>
      <c r="X61" s="61">
        <v>1</v>
      </c>
      <c r="Y61" s="61"/>
      <c r="Z61" s="61"/>
      <c r="AA61" s="61"/>
      <c r="AB61" s="61"/>
      <c r="AC61" s="61"/>
      <c r="AD61" s="61"/>
      <c r="AE61" s="61"/>
      <c r="AF61" s="61"/>
      <c r="AG61" s="61"/>
      <c r="AH61" s="1526"/>
      <c r="AI61" s="51"/>
      <c r="AJ61" s="61"/>
      <c r="AK61" s="61"/>
      <c r="AL61" s="61"/>
      <c r="AM61" s="61"/>
      <c r="AN61" s="61"/>
      <c r="AO61" s="61"/>
      <c r="AP61" s="61"/>
      <c r="AQ61" s="61"/>
      <c r="AR61" s="61">
        <v>0</v>
      </c>
      <c r="AS61" s="61">
        <v>3</v>
      </c>
      <c r="AT61" s="61"/>
      <c r="AU61" s="61"/>
      <c r="AV61" s="61"/>
      <c r="AW61" s="61"/>
      <c r="AX61" s="61"/>
      <c r="AY61" s="61"/>
      <c r="AZ61" s="61"/>
      <c r="BA61" s="61"/>
      <c r="BB61" s="61"/>
      <c r="BC61" s="1526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</row>
    <row r="62" spans="1:78" ht="15">
      <c r="A62" s="67"/>
      <c r="B62" s="69" t="s">
        <v>70</v>
      </c>
      <c r="C62" s="69" t="s">
        <v>71</v>
      </c>
      <c r="D62" s="67"/>
      <c r="F62" s="61" t="s">
        <v>1182</v>
      </c>
      <c r="G62" s="63">
        <f t="shared" si="12"/>
        <v>2.8333333333333335</v>
      </c>
      <c r="H62" s="61">
        <f t="shared" si="13"/>
        <v>6</v>
      </c>
      <c r="I62" s="61">
        <f t="shared" si="14"/>
        <v>17</v>
      </c>
      <c r="J62" s="61">
        <f t="shared" si="15"/>
        <v>0</v>
      </c>
      <c r="K62" s="64">
        <f t="shared" si="16"/>
        <v>17</v>
      </c>
      <c r="L62" s="65">
        <f t="shared" si="17"/>
        <v>0</v>
      </c>
      <c r="O62" s="66">
        <v>1</v>
      </c>
      <c r="P62" s="61"/>
      <c r="Q62" s="61">
        <v>7</v>
      </c>
      <c r="R62" s="61"/>
      <c r="S62" s="61">
        <v>8</v>
      </c>
      <c r="T62" s="65"/>
      <c r="U62" s="61">
        <v>0</v>
      </c>
      <c r="V62" s="66">
        <v>0</v>
      </c>
      <c r="W62" s="61"/>
      <c r="X62" s="61"/>
      <c r="Y62" s="61">
        <v>1</v>
      </c>
      <c r="Z62" s="61"/>
      <c r="AA62" s="61"/>
      <c r="AB62" s="61"/>
      <c r="AC62" s="61"/>
      <c r="AD62" s="61"/>
      <c r="AE62" s="61"/>
      <c r="AF62" s="61"/>
      <c r="AG62" s="61"/>
      <c r="AH62" s="1526"/>
      <c r="AI62" s="51"/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  <c r="BB62" s="61"/>
      <c r="BC62" s="1526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</row>
    <row r="63" spans="1:78" ht="15">
      <c r="A63" s="83"/>
      <c r="B63" s="70" t="s">
        <v>87</v>
      </c>
      <c r="C63" s="70" t="s">
        <v>71</v>
      </c>
      <c r="D63" s="71"/>
      <c r="E63" s="72"/>
      <c r="F63" s="61" t="s">
        <v>1182</v>
      </c>
      <c r="G63" s="63">
        <f t="shared" si="12"/>
        <v>1</v>
      </c>
      <c r="H63" s="61">
        <f t="shared" si="13"/>
        <v>1</v>
      </c>
      <c r="I63" s="61">
        <f t="shared" si="14"/>
        <v>1</v>
      </c>
      <c r="J63" s="61">
        <f t="shared" si="15"/>
        <v>0</v>
      </c>
      <c r="K63" s="64">
        <f t="shared" si="16"/>
        <v>1</v>
      </c>
      <c r="L63" s="65">
        <f t="shared" si="17"/>
        <v>0</v>
      </c>
      <c r="N63" s="79"/>
      <c r="O63" s="66"/>
      <c r="P63" s="61"/>
      <c r="Q63" s="61"/>
      <c r="R63" s="61"/>
      <c r="S63" s="61"/>
      <c r="T63" s="65"/>
      <c r="U63" s="61"/>
      <c r="V63" s="66"/>
      <c r="W63" s="61"/>
      <c r="X63" s="61"/>
      <c r="Y63" s="61"/>
      <c r="Z63" s="61"/>
      <c r="AA63" s="61"/>
      <c r="AB63" s="61"/>
      <c r="AC63" s="61">
        <v>1</v>
      </c>
      <c r="AD63" s="61"/>
      <c r="AE63" s="61"/>
      <c r="AF63" s="61"/>
      <c r="AG63" s="61"/>
      <c r="AH63" s="1526"/>
      <c r="AI63" s="61"/>
      <c r="AJ63" s="61"/>
      <c r="AK63" s="61"/>
      <c r="AL63" s="61"/>
      <c r="AM63" s="61"/>
      <c r="AN63" s="61"/>
      <c r="AO63" s="61"/>
      <c r="AP63" s="61"/>
      <c r="AQ63" s="61"/>
      <c r="AR63" s="61"/>
      <c r="AS63" s="61"/>
      <c r="AT63" s="61"/>
      <c r="AU63" s="61"/>
      <c r="AV63" s="61"/>
      <c r="AW63" s="61"/>
      <c r="AX63" s="61"/>
      <c r="AY63" s="61"/>
      <c r="AZ63" s="61"/>
      <c r="BA63" s="61"/>
      <c r="BB63" s="61"/>
      <c r="BC63" s="1526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</row>
    <row r="64" spans="1:78" ht="15.75" thickBot="1">
      <c r="A64" s="83"/>
      <c r="B64" s="70" t="s">
        <v>1184</v>
      </c>
      <c r="C64" s="70" t="s">
        <v>335</v>
      </c>
      <c r="D64" s="71"/>
      <c r="E64" s="72"/>
      <c r="F64" s="61" t="s">
        <v>1182</v>
      </c>
      <c r="G64" s="63">
        <f t="shared" si="12"/>
        <v>4.8181818181818183</v>
      </c>
      <c r="H64" s="61">
        <f t="shared" si="13"/>
        <v>11</v>
      </c>
      <c r="I64" s="61">
        <f t="shared" si="14"/>
        <v>53</v>
      </c>
      <c r="J64" s="61">
        <f t="shared" si="15"/>
        <v>0</v>
      </c>
      <c r="K64" s="64">
        <f t="shared" si="16"/>
        <v>53</v>
      </c>
      <c r="L64" s="65">
        <f t="shared" si="17"/>
        <v>0</v>
      </c>
      <c r="N64" s="79"/>
      <c r="O64" s="84"/>
      <c r="P64" s="1119">
        <v>4</v>
      </c>
      <c r="Q64" s="1119"/>
      <c r="R64" s="1119">
        <v>2</v>
      </c>
      <c r="S64" s="1119"/>
      <c r="T64" s="1120">
        <v>3</v>
      </c>
      <c r="U64" s="1119"/>
      <c r="V64" s="84"/>
      <c r="W64" s="1119">
        <v>8</v>
      </c>
      <c r="X64" s="1119"/>
      <c r="Y64" s="1119"/>
      <c r="Z64" s="1119">
        <v>2</v>
      </c>
      <c r="AA64" s="1119">
        <v>2</v>
      </c>
      <c r="AB64" s="1119">
        <v>11</v>
      </c>
      <c r="AC64" s="1119"/>
      <c r="AD64" s="1119">
        <v>4</v>
      </c>
      <c r="AE64" s="1119">
        <v>3</v>
      </c>
      <c r="AF64" s="1119">
        <v>3</v>
      </c>
      <c r="AG64" s="1119">
        <v>11</v>
      </c>
      <c r="AH64" s="1527"/>
      <c r="AI64" s="61"/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  <c r="AV64" s="61"/>
      <c r="AW64" s="61"/>
      <c r="AX64" s="61"/>
      <c r="AY64" s="61"/>
      <c r="AZ64" s="61"/>
      <c r="BA64" s="61"/>
      <c r="BB64" s="61"/>
      <c r="BC64" s="1526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</row>
    <row r="65" spans="1:78" ht="15.75" thickBot="1">
      <c r="A65" s="73"/>
      <c r="B65" s="74" t="s">
        <v>76</v>
      </c>
      <c r="C65" s="74"/>
      <c r="D65" s="75"/>
      <c r="E65" s="76"/>
      <c r="F65" s="51" t="s">
        <v>1183</v>
      </c>
      <c r="G65" s="63">
        <f t="shared" si="12"/>
        <v>4.5263157894736841</v>
      </c>
      <c r="H65" s="61">
        <f t="shared" si="13"/>
        <v>19</v>
      </c>
      <c r="I65" s="61">
        <f t="shared" si="14"/>
        <v>86</v>
      </c>
      <c r="J65" s="61">
        <f t="shared" si="15"/>
        <v>0</v>
      </c>
      <c r="K65" s="64">
        <f t="shared" si="16"/>
        <v>86</v>
      </c>
      <c r="L65" s="65">
        <f t="shared" si="17"/>
        <v>0</v>
      </c>
      <c r="N65" s="79"/>
      <c r="O65" s="80">
        <v>4</v>
      </c>
      <c r="P65" s="81">
        <v>0</v>
      </c>
      <c r="Q65" s="82">
        <v>33</v>
      </c>
      <c r="R65" s="81">
        <v>2</v>
      </c>
      <c r="S65" s="82">
        <v>2</v>
      </c>
      <c r="T65" s="82">
        <v>0</v>
      </c>
      <c r="U65" s="81">
        <v>4</v>
      </c>
      <c r="V65" s="81">
        <v>4</v>
      </c>
      <c r="W65" s="81">
        <v>4</v>
      </c>
      <c r="X65" s="81">
        <v>5</v>
      </c>
      <c r="Y65" s="81">
        <v>2</v>
      </c>
      <c r="Z65" s="81">
        <v>4</v>
      </c>
      <c r="AA65" s="81">
        <v>0</v>
      </c>
      <c r="AB65" s="81">
        <v>2</v>
      </c>
      <c r="AC65" s="81">
        <v>0</v>
      </c>
      <c r="AD65" s="81">
        <v>4</v>
      </c>
      <c r="AE65" s="81">
        <v>4</v>
      </c>
      <c r="AF65" s="81">
        <v>4</v>
      </c>
      <c r="AG65" s="81">
        <v>8</v>
      </c>
      <c r="AH65" s="1528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  <c r="BB65" s="51"/>
      <c r="BC65" s="1529"/>
    </row>
    <row r="66" spans="1:78" ht="15">
      <c r="A66" s="52" t="s">
        <v>85</v>
      </c>
      <c r="B66" s="10">
        <v>3</v>
      </c>
      <c r="R66" s="10" t="s">
        <v>44</v>
      </c>
      <c r="S66" s="10" t="s">
        <v>45</v>
      </c>
      <c r="T66" s="10" t="s">
        <v>46</v>
      </c>
      <c r="U66" s="10" t="s">
        <v>47</v>
      </c>
      <c r="AG66" s="10">
        <v>8</v>
      </c>
      <c r="AO66" s="10" t="s">
        <v>48</v>
      </c>
      <c r="AP66" s="10" t="s">
        <v>49</v>
      </c>
      <c r="AQ66" s="10" t="s">
        <v>50</v>
      </c>
      <c r="AR66" s="10" t="s">
        <v>49</v>
      </c>
      <c r="AS66" s="10" t="s">
        <v>51</v>
      </c>
      <c r="AT66" s="51" t="s">
        <v>52</v>
      </c>
      <c r="AU66" s="51" t="s">
        <v>53</v>
      </c>
      <c r="AV66" s="51" t="s">
        <v>54</v>
      </c>
      <c r="AW66" s="51" t="s">
        <v>52</v>
      </c>
      <c r="AX66" s="51"/>
      <c r="AY66" s="51"/>
      <c r="AZ66" s="51"/>
      <c r="BA66" s="51"/>
      <c r="BB66" s="51"/>
      <c r="BC66" s="51"/>
      <c r="BG66" s="10" t="s">
        <v>55</v>
      </c>
      <c r="BH66" s="10" t="s">
        <v>56</v>
      </c>
      <c r="BI66" s="10" t="s">
        <v>52</v>
      </c>
      <c r="BJ66" s="10" t="s">
        <v>49</v>
      </c>
      <c r="BK66" s="10" t="s">
        <v>51</v>
      </c>
      <c r="BL66" s="10" t="s">
        <v>47</v>
      </c>
    </row>
    <row r="67" spans="1:78">
      <c r="A67" s="53"/>
      <c r="B67" s="54" t="s">
        <v>57</v>
      </c>
      <c r="C67" s="54" t="s">
        <v>58</v>
      </c>
      <c r="D67" s="55" t="s">
        <v>59</v>
      </c>
      <c r="E67" s="56" t="s">
        <v>60</v>
      </c>
      <c r="F67" s="57" t="s">
        <v>61</v>
      </c>
      <c r="G67" s="57" t="s">
        <v>62</v>
      </c>
      <c r="H67" s="57" t="s">
        <v>63</v>
      </c>
      <c r="I67" s="57" t="s">
        <v>64</v>
      </c>
      <c r="J67" s="57" t="s">
        <v>65</v>
      </c>
      <c r="K67" s="57" t="s">
        <v>66</v>
      </c>
      <c r="L67" s="58" t="s">
        <v>67</v>
      </c>
      <c r="M67" s="59"/>
      <c r="N67" s="59"/>
      <c r="O67" s="60">
        <v>1</v>
      </c>
      <c r="P67" s="57">
        <v>2</v>
      </c>
      <c r="Q67" s="57">
        <v>3</v>
      </c>
      <c r="R67" s="57">
        <v>4</v>
      </c>
      <c r="S67" s="57">
        <v>5</v>
      </c>
      <c r="T67" s="58">
        <v>6</v>
      </c>
      <c r="U67" s="57">
        <v>7</v>
      </c>
      <c r="V67" s="60">
        <v>8</v>
      </c>
      <c r="W67" s="57">
        <v>9</v>
      </c>
      <c r="X67" s="57">
        <v>10</v>
      </c>
      <c r="Y67" s="57">
        <v>11</v>
      </c>
      <c r="Z67" s="57">
        <v>12</v>
      </c>
      <c r="AA67" s="57">
        <v>13</v>
      </c>
      <c r="AB67" s="57">
        <v>14</v>
      </c>
      <c r="AC67" s="57">
        <v>15</v>
      </c>
      <c r="AD67" s="57">
        <v>16</v>
      </c>
      <c r="AE67" s="57">
        <v>17</v>
      </c>
      <c r="AF67" s="57">
        <v>18</v>
      </c>
      <c r="AG67" s="57">
        <v>19</v>
      </c>
      <c r="AH67" s="57">
        <v>20</v>
      </c>
      <c r="AJ67" s="57">
        <v>1</v>
      </c>
      <c r="AK67" s="57">
        <v>2</v>
      </c>
      <c r="AL67" s="57">
        <v>3</v>
      </c>
      <c r="AM67" s="57">
        <v>4</v>
      </c>
      <c r="AN67" s="57">
        <v>5</v>
      </c>
      <c r="AO67" s="57">
        <v>6</v>
      </c>
      <c r="AP67" s="57">
        <v>7</v>
      </c>
      <c r="AQ67" s="57">
        <v>8</v>
      </c>
      <c r="AR67" s="57">
        <v>9</v>
      </c>
      <c r="AS67" s="57">
        <v>10</v>
      </c>
      <c r="AT67" s="57">
        <v>11</v>
      </c>
      <c r="AU67" s="57">
        <v>12</v>
      </c>
      <c r="AV67" s="57">
        <v>13</v>
      </c>
      <c r="AW67" s="57">
        <v>14</v>
      </c>
      <c r="AX67" s="57">
        <v>15</v>
      </c>
      <c r="AY67" s="57">
        <v>16</v>
      </c>
      <c r="AZ67" s="57">
        <v>17</v>
      </c>
      <c r="BA67" s="57">
        <v>18</v>
      </c>
      <c r="BB67" s="57">
        <v>19</v>
      </c>
      <c r="BC67" s="57">
        <v>20</v>
      </c>
      <c r="BE67" s="57">
        <v>1</v>
      </c>
      <c r="BF67" s="57">
        <v>2</v>
      </c>
      <c r="BG67" s="57">
        <v>3</v>
      </c>
      <c r="BH67" s="57">
        <v>4</v>
      </c>
      <c r="BI67" s="57">
        <v>5</v>
      </c>
      <c r="BJ67" s="57">
        <v>6</v>
      </c>
      <c r="BK67" s="57">
        <v>7</v>
      </c>
      <c r="BL67" s="57">
        <v>8</v>
      </c>
      <c r="BM67" s="57">
        <v>9</v>
      </c>
      <c r="BN67" s="57">
        <v>10</v>
      </c>
      <c r="BO67" s="57">
        <v>11</v>
      </c>
      <c r="BP67" s="57">
        <v>12</v>
      </c>
      <c r="BQ67" s="57">
        <v>13</v>
      </c>
      <c r="BR67" s="57">
        <v>14</v>
      </c>
      <c r="BS67" s="57">
        <v>15</v>
      </c>
      <c r="BT67" s="57">
        <v>16</v>
      </c>
      <c r="BU67" s="57">
        <v>17</v>
      </c>
      <c r="BV67" s="57">
        <v>18</v>
      </c>
      <c r="BW67" s="57">
        <v>19</v>
      </c>
      <c r="BX67" s="57">
        <v>20</v>
      </c>
    </row>
    <row r="68" spans="1:78" ht="15">
      <c r="A68" s="61">
        <f>NUG!A17</f>
        <v>44</v>
      </c>
      <c r="B68" s="61" t="str">
        <f>NUG!B17</f>
        <v>Mazák</v>
      </c>
      <c r="C68" s="61" t="str">
        <f>NUG!C17</f>
        <v>Roman</v>
      </c>
      <c r="D68" s="61">
        <f>NUG!D17</f>
        <v>700305</v>
      </c>
      <c r="E68" s="62" t="str">
        <f>NUG!E17</f>
        <v>JH</v>
      </c>
      <c r="F68" s="66" t="s">
        <v>86</v>
      </c>
      <c r="G68" s="63">
        <f t="shared" si="12"/>
        <v>0.25</v>
      </c>
      <c r="H68" s="61">
        <f t="shared" si="13"/>
        <v>12</v>
      </c>
      <c r="I68" s="61">
        <f t="shared" si="14"/>
        <v>1</v>
      </c>
      <c r="J68" s="61">
        <f t="shared" si="15"/>
        <v>2</v>
      </c>
      <c r="K68" s="64">
        <f t="shared" si="16"/>
        <v>3</v>
      </c>
      <c r="L68" s="65">
        <f t="shared" si="17"/>
        <v>0</v>
      </c>
      <c r="O68" s="66">
        <v>0</v>
      </c>
      <c r="P68" s="61">
        <v>0</v>
      </c>
      <c r="Q68" s="61">
        <v>0</v>
      </c>
      <c r="R68" s="61">
        <v>0</v>
      </c>
      <c r="S68" s="61"/>
      <c r="T68" s="65">
        <v>0</v>
      </c>
      <c r="U68" s="61">
        <v>1</v>
      </c>
      <c r="V68" s="66">
        <v>0</v>
      </c>
      <c r="W68" s="61"/>
      <c r="X68" s="61">
        <v>0</v>
      </c>
      <c r="Y68" s="61">
        <v>0</v>
      </c>
      <c r="Z68" s="61"/>
      <c r="AA68" s="61"/>
      <c r="AB68" s="61">
        <v>0</v>
      </c>
      <c r="AC68" s="61"/>
      <c r="AD68" s="61"/>
      <c r="AE68" s="61">
        <v>0</v>
      </c>
      <c r="AF68" s="61">
        <v>0</v>
      </c>
      <c r="AG68" s="61"/>
      <c r="AH68" s="61"/>
      <c r="AI68" s="51"/>
      <c r="AJ68" s="61">
        <v>1</v>
      </c>
      <c r="AK68" s="61">
        <v>0</v>
      </c>
      <c r="AL68" s="61">
        <v>0</v>
      </c>
      <c r="AM68" s="61">
        <v>0</v>
      </c>
      <c r="AN68" s="61"/>
      <c r="AO68" s="61">
        <v>0</v>
      </c>
      <c r="AP68" s="61">
        <v>0</v>
      </c>
      <c r="AQ68" s="61">
        <v>0</v>
      </c>
      <c r="AR68" s="61"/>
      <c r="AS68" s="61">
        <v>0</v>
      </c>
      <c r="AT68" s="61">
        <v>1</v>
      </c>
      <c r="AU68" s="61"/>
      <c r="AV68" s="61"/>
      <c r="AW68" s="61">
        <v>0</v>
      </c>
      <c r="AX68" s="61"/>
      <c r="AY68" s="61"/>
      <c r="AZ68" s="61">
        <v>0</v>
      </c>
      <c r="BA68" s="61">
        <v>0</v>
      </c>
      <c r="BB68" s="61"/>
      <c r="BC68" s="61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</row>
    <row r="69" spans="1:78" ht="15">
      <c r="A69" s="61">
        <f>NUG!A18</f>
        <v>12</v>
      </c>
      <c r="B69" s="61" t="str">
        <f>NUG!B18</f>
        <v>Budina</v>
      </c>
      <c r="C69" s="61" t="str">
        <f>NUG!C18</f>
        <v>Roman</v>
      </c>
      <c r="D69" s="61">
        <f>NUG!D18</f>
        <v>750513</v>
      </c>
      <c r="E69" s="62" t="str">
        <f>NUG!E18</f>
        <v>JH</v>
      </c>
      <c r="F69" s="66" t="s">
        <v>86</v>
      </c>
      <c r="G69" s="63">
        <f t="shared" si="12"/>
        <v>1.125</v>
      </c>
      <c r="H69" s="61">
        <f t="shared" si="13"/>
        <v>8</v>
      </c>
      <c r="I69" s="61">
        <f t="shared" si="14"/>
        <v>3</v>
      </c>
      <c r="J69" s="61">
        <f t="shared" si="15"/>
        <v>6</v>
      </c>
      <c r="K69" s="64">
        <f t="shared" si="16"/>
        <v>9</v>
      </c>
      <c r="L69" s="65">
        <f t="shared" si="17"/>
        <v>0</v>
      </c>
      <c r="O69" s="66">
        <v>0</v>
      </c>
      <c r="P69" s="61"/>
      <c r="Q69" s="61">
        <v>0</v>
      </c>
      <c r="R69" s="61"/>
      <c r="S69" s="61">
        <v>2</v>
      </c>
      <c r="T69" s="65">
        <v>0</v>
      </c>
      <c r="U69" s="61"/>
      <c r="V69" s="66"/>
      <c r="W69" s="61"/>
      <c r="X69" s="61"/>
      <c r="Y69" s="61"/>
      <c r="Z69" s="61">
        <v>0</v>
      </c>
      <c r="AA69" s="61"/>
      <c r="AB69" s="61"/>
      <c r="AC69" s="61">
        <v>1</v>
      </c>
      <c r="AD69" s="61">
        <v>0</v>
      </c>
      <c r="AE69" s="61"/>
      <c r="AF69" s="61"/>
      <c r="AG69" s="61">
        <v>0</v>
      </c>
      <c r="AH69" s="61"/>
      <c r="AI69" s="51"/>
      <c r="AJ69" s="61">
        <v>0</v>
      </c>
      <c r="AK69" s="61"/>
      <c r="AL69" s="61">
        <v>0</v>
      </c>
      <c r="AM69" s="61"/>
      <c r="AN69" s="61">
        <v>3</v>
      </c>
      <c r="AO69" s="61">
        <v>1</v>
      </c>
      <c r="AP69" s="61"/>
      <c r="AQ69" s="61"/>
      <c r="AR69" s="61"/>
      <c r="AS69" s="61"/>
      <c r="AT69" s="61"/>
      <c r="AU69" s="61">
        <v>2</v>
      </c>
      <c r="AV69" s="61"/>
      <c r="AW69" s="61"/>
      <c r="AX69" s="61">
        <v>0</v>
      </c>
      <c r="AY69" s="61">
        <v>0</v>
      </c>
      <c r="AZ69" s="61"/>
      <c r="BA69" s="61"/>
      <c r="BB69" s="61">
        <v>0</v>
      </c>
      <c r="BC69" s="61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8"/>
    </row>
    <row r="70" spans="1:78" ht="15">
      <c r="A70" s="61">
        <f>NUG!A19</f>
        <v>14</v>
      </c>
      <c r="B70" s="61" t="str">
        <f>NUG!B19</f>
        <v xml:space="preserve">Valenta </v>
      </c>
      <c r="C70" s="61" t="str">
        <f>NUG!C19</f>
        <v>Radek</v>
      </c>
      <c r="D70" s="61">
        <f>NUG!D19</f>
        <v>821210</v>
      </c>
      <c r="E70" s="62" t="str">
        <f>NUG!E19</f>
        <v>JH</v>
      </c>
      <c r="F70" s="66" t="s">
        <v>86</v>
      </c>
      <c r="G70" s="63">
        <f t="shared" si="12"/>
        <v>1.3</v>
      </c>
      <c r="H70" s="61">
        <f t="shared" si="13"/>
        <v>10</v>
      </c>
      <c r="I70" s="61">
        <f t="shared" si="14"/>
        <v>10</v>
      </c>
      <c r="J70" s="61">
        <f t="shared" si="15"/>
        <v>3</v>
      </c>
      <c r="K70" s="64">
        <f t="shared" si="16"/>
        <v>13</v>
      </c>
      <c r="L70" s="65">
        <f t="shared" si="17"/>
        <v>0</v>
      </c>
      <c r="O70" s="66">
        <v>0</v>
      </c>
      <c r="P70" s="61">
        <v>2</v>
      </c>
      <c r="Q70" s="61">
        <v>0</v>
      </c>
      <c r="R70" s="61">
        <v>2</v>
      </c>
      <c r="S70" s="61">
        <v>1</v>
      </c>
      <c r="T70" s="65">
        <v>0</v>
      </c>
      <c r="U70" s="61">
        <v>2</v>
      </c>
      <c r="V70" s="66"/>
      <c r="W70" s="61">
        <v>2</v>
      </c>
      <c r="X70" s="61"/>
      <c r="Y70" s="61">
        <v>1</v>
      </c>
      <c r="Z70" s="61"/>
      <c r="AA70" s="61"/>
      <c r="AB70" s="61"/>
      <c r="AC70" s="61"/>
      <c r="AD70" s="61"/>
      <c r="AE70" s="61"/>
      <c r="AF70" s="61"/>
      <c r="AG70" s="61">
        <v>0</v>
      </c>
      <c r="AH70" s="61"/>
      <c r="AI70" s="51"/>
      <c r="AJ70" s="61">
        <v>0</v>
      </c>
      <c r="AK70" s="61">
        <v>0</v>
      </c>
      <c r="AL70" s="61">
        <v>0</v>
      </c>
      <c r="AM70" s="61">
        <v>0</v>
      </c>
      <c r="AN70" s="61">
        <v>1</v>
      </c>
      <c r="AO70" s="61">
        <v>1</v>
      </c>
      <c r="AP70" s="61">
        <v>0</v>
      </c>
      <c r="AQ70" s="61"/>
      <c r="AR70" s="61">
        <v>0</v>
      </c>
      <c r="AS70" s="61"/>
      <c r="AT70" s="61">
        <v>0</v>
      </c>
      <c r="AU70" s="61"/>
      <c r="AV70" s="61"/>
      <c r="AW70" s="61"/>
      <c r="AX70" s="61"/>
      <c r="AY70" s="61"/>
      <c r="AZ70" s="61"/>
      <c r="BA70" s="61"/>
      <c r="BB70" s="61">
        <v>1</v>
      </c>
      <c r="BC70" s="61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8"/>
    </row>
    <row r="71" spans="1:78" ht="15">
      <c r="A71" s="61">
        <f>NUG!A20</f>
        <v>15</v>
      </c>
      <c r="B71" s="61" t="str">
        <f>NUG!B20</f>
        <v>Kulhaj</v>
      </c>
      <c r="C71" s="61" t="str">
        <f>NUG!C20</f>
        <v>Miloš</v>
      </c>
      <c r="D71" s="61" t="str">
        <f>NUG!D20</f>
        <v xml:space="preserve"> </v>
      </c>
      <c r="E71" s="62" t="str">
        <f>NUG!E20</f>
        <v>JH</v>
      </c>
      <c r="F71" s="66" t="s">
        <v>86</v>
      </c>
      <c r="G71" s="63">
        <f t="shared" si="12"/>
        <v>1</v>
      </c>
      <c r="H71" s="61">
        <f t="shared" si="13"/>
        <v>2</v>
      </c>
      <c r="I71" s="61">
        <f t="shared" si="14"/>
        <v>2</v>
      </c>
      <c r="J71" s="61">
        <f t="shared" si="15"/>
        <v>0</v>
      </c>
      <c r="K71" s="64">
        <f t="shared" si="16"/>
        <v>2</v>
      </c>
      <c r="L71" s="65">
        <f t="shared" si="17"/>
        <v>0</v>
      </c>
      <c r="O71" s="66"/>
      <c r="P71" s="61">
        <v>1</v>
      </c>
      <c r="Q71" s="61"/>
      <c r="R71" s="61"/>
      <c r="S71" s="61"/>
      <c r="T71" s="65">
        <v>1</v>
      </c>
      <c r="U71" s="61"/>
      <c r="V71" s="66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51"/>
      <c r="AJ71" s="61"/>
      <c r="AK71" s="61">
        <v>0</v>
      </c>
      <c r="AL71" s="61"/>
      <c r="AM71" s="61"/>
      <c r="AN71" s="61"/>
      <c r="AO71" s="61">
        <v>0</v>
      </c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</row>
    <row r="72" spans="1:78" ht="15">
      <c r="A72" s="61">
        <f>NUG!A21</f>
        <v>16</v>
      </c>
      <c r="B72" s="61" t="str">
        <f>NUG!B21</f>
        <v>Pavlus</v>
      </c>
      <c r="C72" s="61" t="str">
        <f>NUG!C21</f>
        <v>Roman</v>
      </c>
      <c r="D72" s="61">
        <f>NUG!D21</f>
        <v>781022</v>
      </c>
      <c r="E72" s="62" t="str">
        <f>NUG!E21</f>
        <v>JH</v>
      </c>
      <c r="F72" s="66" t="s">
        <v>86</v>
      </c>
      <c r="G72" s="63" t="e">
        <f t="shared" si="12"/>
        <v>#DIV/0!</v>
      </c>
      <c r="H72" s="61">
        <f t="shared" si="13"/>
        <v>0</v>
      </c>
      <c r="I72" s="61">
        <f t="shared" si="14"/>
        <v>0</v>
      </c>
      <c r="J72" s="61">
        <f t="shared" si="15"/>
        <v>0</v>
      </c>
      <c r="K72" s="64">
        <f t="shared" si="16"/>
        <v>0</v>
      </c>
      <c r="L72" s="65">
        <f t="shared" si="17"/>
        <v>0</v>
      </c>
      <c r="O72" s="66"/>
      <c r="P72" s="61"/>
      <c r="Q72" s="61"/>
      <c r="R72" s="61"/>
      <c r="S72" s="61"/>
      <c r="T72" s="65"/>
      <c r="U72" s="61"/>
      <c r="V72" s="66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1"/>
      <c r="AH72" s="61"/>
      <c r="AI72" s="5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61"/>
      <c r="BA72" s="61"/>
      <c r="BB72" s="61"/>
      <c r="BC72" s="61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8"/>
    </row>
    <row r="73" spans="1:78" ht="15">
      <c r="A73" s="61">
        <f>NUG!A22</f>
        <v>17</v>
      </c>
      <c r="B73" s="61" t="str">
        <f>NUG!B22</f>
        <v>Pazourek</v>
      </c>
      <c r="C73" s="61" t="str">
        <f>NUG!C22</f>
        <v>Kamil</v>
      </c>
      <c r="D73" s="61">
        <f>NUG!D22</f>
        <v>790216</v>
      </c>
      <c r="E73" s="62" t="str">
        <f>NUG!E22</f>
        <v>JH</v>
      </c>
      <c r="F73" s="66" t="s">
        <v>86</v>
      </c>
      <c r="G73" s="63">
        <f t="shared" si="12"/>
        <v>1.0588235294117647</v>
      </c>
      <c r="H73" s="61">
        <f t="shared" si="13"/>
        <v>17</v>
      </c>
      <c r="I73" s="61">
        <f t="shared" si="14"/>
        <v>8</v>
      </c>
      <c r="J73" s="61">
        <f t="shared" si="15"/>
        <v>10</v>
      </c>
      <c r="K73" s="64">
        <f t="shared" si="16"/>
        <v>18</v>
      </c>
      <c r="L73" s="65">
        <f t="shared" si="17"/>
        <v>0</v>
      </c>
      <c r="O73" s="66">
        <v>0</v>
      </c>
      <c r="P73" s="61">
        <v>1</v>
      </c>
      <c r="Q73" s="61">
        <v>0</v>
      </c>
      <c r="R73" s="61">
        <v>0</v>
      </c>
      <c r="S73" s="61">
        <v>0</v>
      </c>
      <c r="T73" s="65">
        <v>0</v>
      </c>
      <c r="U73" s="61">
        <v>2</v>
      </c>
      <c r="V73" s="66">
        <v>0</v>
      </c>
      <c r="W73" s="61">
        <v>0</v>
      </c>
      <c r="X73" s="61"/>
      <c r="Y73" s="61"/>
      <c r="Z73" s="61">
        <v>0</v>
      </c>
      <c r="AA73" s="61">
        <v>0</v>
      </c>
      <c r="AB73" s="61">
        <v>1</v>
      </c>
      <c r="AC73" s="61">
        <v>3</v>
      </c>
      <c r="AD73" s="61">
        <v>0</v>
      </c>
      <c r="AE73" s="61">
        <v>0</v>
      </c>
      <c r="AF73" s="61">
        <v>0</v>
      </c>
      <c r="AG73" s="61">
        <v>1</v>
      </c>
      <c r="AH73" s="61"/>
      <c r="AI73" s="51"/>
      <c r="AJ73" s="61">
        <v>1</v>
      </c>
      <c r="AK73" s="61">
        <v>1</v>
      </c>
      <c r="AL73" s="61">
        <v>0</v>
      </c>
      <c r="AM73" s="61">
        <v>0</v>
      </c>
      <c r="AN73" s="61">
        <v>1</v>
      </c>
      <c r="AO73" s="61">
        <v>1</v>
      </c>
      <c r="AP73" s="61">
        <v>0</v>
      </c>
      <c r="AQ73" s="61">
        <v>1</v>
      </c>
      <c r="AR73" s="61">
        <v>0</v>
      </c>
      <c r="AS73" s="61"/>
      <c r="AT73" s="61"/>
      <c r="AU73" s="61">
        <v>0</v>
      </c>
      <c r="AV73" s="61">
        <v>0</v>
      </c>
      <c r="AW73" s="61">
        <v>0</v>
      </c>
      <c r="AX73" s="61">
        <v>1</v>
      </c>
      <c r="AY73" s="61">
        <v>2</v>
      </c>
      <c r="AZ73" s="61">
        <v>0</v>
      </c>
      <c r="BA73" s="61">
        <v>1</v>
      </c>
      <c r="BB73" s="61">
        <v>1</v>
      </c>
      <c r="BC73" s="61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8"/>
    </row>
    <row r="74" spans="1:78" ht="15">
      <c r="A74" s="61">
        <f>NUG!A23</f>
        <v>18</v>
      </c>
      <c r="B74" s="61" t="str">
        <f>NUG!B23</f>
        <v>Pazourek</v>
      </c>
      <c r="C74" s="61" t="str">
        <f>NUG!C23</f>
        <v>Lukáš</v>
      </c>
      <c r="D74" s="61">
        <f>NUG!D23</f>
        <v>830402</v>
      </c>
      <c r="E74" s="62" t="str">
        <f>NUG!E23</f>
        <v>JH</v>
      </c>
      <c r="F74" s="66" t="s">
        <v>86</v>
      </c>
      <c r="G74" s="63">
        <f t="shared" si="12"/>
        <v>0.61111111111111116</v>
      </c>
      <c r="H74" s="61">
        <f t="shared" si="13"/>
        <v>18</v>
      </c>
      <c r="I74" s="61">
        <f t="shared" si="14"/>
        <v>1</v>
      </c>
      <c r="J74" s="61">
        <f t="shared" si="15"/>
        <v>10</v>
      </c>
      <c r="K74" s="64">
        <f t="shared" si="16"/>
        <v>11</v>
      </c>
      <c r="L74" s="65">
        <f t="shared" si="17"/>
        <v>0</v>
      </c>
      <c r="O74" s="66">
        <v>0</v>
      </c>
      <c r="P74" s="61">
        <v>0</v>
      </c>
      <c r="Q74" s="61">
        <v>0</v>
      </c>
      <c r="R74" s="61"/>
      <c r="S74" s="61">
        <v>1</v>
      </c>
      <c r="T74" s="65">
        <v>0</v>
      </c>
      <c r="U74" s="61">
        <v>0</v>
      </c>
      <c r="V74" s="66">
        <v>0</v>
      </c>
      <c r="W74" s="61">
        <v>0</v>
      </c>
      <c r="X74" s="61">
        <v>0</v>
      </c>
      <c r="Y74" s="61">
        <v>0</v>
      </c>
      <c r="Z74" s="61">
        <v>0</v>
      </c>
      <c r="AA74" s="61">
        <v>0</v>
      </c>
      <c r="AB74" s="61">
        <v>0</v>
      </c>
      <c r="AC74" s="61">
        <v>0</v>
      </c>
      <c r="AD74" s="61">
        <v>0</v>
      </c>
      <c r="AE74" s="61">
        <v>0</v>
      </c>
      <c r="AF74" s="61">
        <v>0</v>
      </c>
      <c r="AG74" s="61">
        <v>0</v>
      </c>
      <c r="AH74" s="61"/>
      <c r="AI74" s="51"/>
      <c r="AJ74" s="61">
        <v>0</v>
      </c>
      <c r="AK74" s="61">
        <v>0</v>
      </c>
      <c r="AL74" s="61">
        <v>0</v>
      </c>
      <c r="AM74" s="61"/>
      <c r="AN74" s="61">
        <v>0</v>
      </c>
      <c r="AO74" s="61">
        <v>3</v>
      </c>
      <c r="AP74" s="61">
        <v>0</v>
      </c>
      <c r="AQ74" s="61">
        <v>1</v>
      </c>
      <c r="AR74" s="61">
        <v>0</v>
      </c>
      <c r="AS74" s="61">
        <v>3</v>
      </c>
      <c r="AT74" s="61">
        <v>0</v>
      </c>
      <c r="AU74" s="61">
        <v>0</v>
      </c>
      <c r="AV74" s="61">
        <v>1</v>
      </c>
      <c r="AW74" s="61">
        <v>0</v>
      </c>
      <c r="AX74" s="61">
        <v>1</v>
      </c>
      <c r="AY74" s="61">
        <v>0</v>
      </c>
      <c r="AZ74" s="61">
        <v>0</v>
      </c>
      <c r="BA74" s="61">
        <v>0</v>
      </c>
      <c r="BB74" s="61">
        <v>1</v>
      </c>
      <c r="BC74" s="61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8"/>
    </row>
    <row r="75" spans="1:78" ht="15">
      <c r="A75" s="61">
        <f>NUG!A24</f>
        <v>7</v>
      </c>
      <c r="B75" s="61" t="str">
        <f>NUG!B24</f>
        <v>Malý</v>
      </c>
      <c r="C75" s="61" t="str">
        <f>NUG!C24</f>
        <v>Martin</v>
      </c>
      <c r="D75" s="61">
        <f>NUG!D24</f>
        <v>940504</v>
      </c>
      <c r="E75" s="62" t="str">
        <f>NUG!E24</f>
        <v>NR</v>
      </c>
      <c r="F75" s="66" t="s">
        <v>86</v>
      </c>
      <c r="G75" s="63">
        <f t="shared" si="12"/>
        <v>2.1666666666666665</v>
      </c>
      <c r="H75" s="61">
        <f t="shared" si="13"/>
        <v>18</v>
      </c>
      <c r="I75" s="61">
        <f t="shared" si="14"/>
        <v>23</v>
      </c>
      <c r="J75" s="61">
        <f t="shared" si="15"/>
        <v>16</v>
      </c>
      <c r="K75" s="64">
        <f t="shared" si="16"/>
        <v>39</v>
      </c>
      <c r="L75" s="65">
        <f t="shared" si="17"/>
        <v>0</v>
      </c>
      <c r="O75" s="66">
        <v>0</v>
      </c>
      <c r="P75" s="61">
        <v>2</v>
      </c>
      <c r="Q75" s="61">
        <v>0</v>
      </c>
      <c r="R75" s="61">
        <v>0</v>
      </c>
      <c r="S75" s="61">
        <v>3</v>
      </c>
      <c r="T75" s="65">
        <v>1</v>
      </c>
      <c r="U75" s="61">
        <v>2</v>
      </c>
      <c r="V75" s="66">
        <v>1</v>
      </c>
      <c r="W75" s="61"/>
      <c r="X75" s="61">
        <v>2</v>
      </c>
      <c r="Y75" s="61">
        <v>2</v>
      </c>
      <c r="Z75" s="61">
        <v>2</v>
      </c>
      <c r="AA75" s="61">
        <v>1</v>
      </c>
      <c r="AB75" s="61">
        <v>0</v>
      </c>
      <c r="AC75" s="61">
        <v>0</v>
      </c>
      <c r="AD75" s="61">
        <v>2</v>
      </c>
      <c r="AE75" s="61">
        <v>2</v>
      </c>
      <c r="AF75" s="61">
        <v>0</v>
      </c>
      <c r="AG75" s="61">
        <v>3</v>
      </c>
      <c r="AH75" s="61"/>
      <c r="AI75" s="51"/>
      <c r="AJ75" s="61">
        <v>0</v>
      </c>
      <c r="AK75" s="61">
        <v>2</v>
      </c>
      <c r="AL75" s="61">
        <v>0</v>
      </c>
      <c r="AM75" s="61">
        <v>2</v>
      </c>
      <c r="AN75" s="61">
        <v>4</v>
      </c>
      <c r="AO75" s="61">
        <v>1</v>
      </c>
      <c r="AP75" s="61">
        <v>0</v>
      </c>
      <c r="AQ75" s="61">
        <v>0</v>
      </c>
      <c r="AR75" s="61"/>
      <c r="AS75" s="61">
        <v>0</v>
      </c>
      <c r="AT75" s="61">
        <v>0</v>
      </c>
      <c r="AU75" s="61">
        <v>1</v>
      </c>
      <c r="AV75" s="61">
        <v>1</v>
      </c>
      <c r="AW75" s="61">
        <v>1</v>
      </c>
      <c r="AX75" s="61">
        <v>2</v>
      </c>
      <c r="AY75" s="61">
        <v>0</v>
      </c>
      <c r="AZ75" s="61">
        <v>1</v>
      </c>
      <c r="BA75" s="61">
        <v>1</v>
      </c>
      <c r="BB75" s="61">
        <v>0</v>
      </c>
      <c r="BC75" s="61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8"/>
    </row>
    <row r="76" spans="1:78" ht="15">
      <c r="A76" s="61">
        <f>NUG!A25</f>
        <v>6</v>
      </c>
      <c r="B76" s="61" t="str">
        <f>NUG!B25</f>
        <v>Daněk</v>
      </c>
      <c r="C76" s="61" t="str">
        <f>NUG!C25</f>
        <v>Petr</v>
      </c>
      <c r="D76" s="61">
        <f>NUG!D25</f>
        <v>840529</v>
      </c>
      <c r="E76" s="62" t="str">
        <f>NUG!E25</f>
        <v>JH</v>
      </c>
      <c r="F76" s="66" t="s">
        <v>86</v>
      </c>
      <c r="G76" s="63">
        <f t="shared" si="12"/>
        <v>0.61111111111111116</v>
      </c>
      <c r="H76" s="61">
        <f t="shared" si="13"/>
        <v>18</v>
      </c>
      <c r="I76" s="61">
        <f t="shared" si="14"/>
        <v>6</v>
      </c>
      <c r="J76" s="61">
        <f t="shared" si="15"/>
        <v>5</v>
      </c>
      <c r="K76" s="64">
        <f t="shared" si="16"/>
        <v>11</v>
      </c>
      <c r="L76" s="65">
        <f t="shared" si="17"/>
        <v>0</v>
      </c>
      <c r="O76" s="66">
        <v>0</v>
      </c>
      <c r="P76" s="61">
        <v>0</v>
      </c>
      <c r="Q76" s="61">
        <v>0</v>
      </c>
      <c r="R76" s="61">
        <v>0</v>
      </c>
      <c r="S76" s="61">
        <v>1</v>
      </c>
      <c r="T76" s="65"/>
      <c r="U76" s="61">
        <v>0</v>
      </c>
      <c r="V76" s="66">
        <v>2</v>
      </c>
      <c r="W76" s="61">
        <v>1</v>
      </c>
      <c r="X76" s="61">
        <v>1</v>
      </c>
      <c r="Y76" s="61">
        <v>0</v>
      </c>
      <c r="Z76" s="61">
        <v>0</v>
      </c>
      <c r="AA76" s="61">
        <v>0</v>
      </c>
      <c r="AB76" s="61">
        <v>0</v>
      </c>
      <c r="AC76" s="61">
        <v>0</v>
      </c>
      <c r="AD76" s="61">
        <v>0</v>
      </c>
      <c r="AE76" s="61">
        <v>0</v>
      </c>
      <c r="AF76" s="61">
        <v>0</v>
      </c>
      <c r="AG76" s="61">
        <v>1</v>
      </c>
      <c r="AH76" s="61"/>
      <c r="AI76" s="51"/>
      <c r="AJ76" s="61">
        <v>0</v>
      </c>
      <c r="AK76" s="61">
        <v>0</v>
      </c>
      <c r="AL76" s="61">
        <v>0</v>
      </c>
      <c r="AM76" s="61">
        <v>0</v>
      </c>
      <c r="AN76" s="61">
        <v>1</v>
      </c>
      <c r="AO76" s="61"/>
      <c r="AP76" s="61">
        <v>1</v>
      </c>
      <c r="AQ76" s="61">
        <v>1</v>
      </c>
      <c r="AR76" s="61">
        <v>0</v>
      </c>
      <c r="AS76" s="61">
        <v>0</v>
      </c>
      <c r="AT76" s="61">
        <v>0</v>
      </c>
      <c r="AU76" s="61">
        <v>0</v>
      </c>
      <c r="AV76" s="61">
        <v>1</v>
      </c>
      <c r="AW76" s="61">
        <v>0</v>
      </c>
      <c r="AX76" s="61">
        <v>0</v>
      </c>
      <c r="AY76" s="61">
        <v>0</v>
      </c>
      <c r="AZ76" s="61">
        <v>0</v>
      </c>
      <c r="BA76" s="61">
        <v>0</v>
      </c>
      <c r="BB76" s="61">
        <v>1</v>
      </c>
      <c r="BC76" s="61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8"/>
    </row>
    <row r="77" spans="1:78" ht="15">
      <c r="A77" s="61">
        <f>NUG!A26</f>
        <v>37</v>
      </c>
      <c r="B77" s="61" t="str">
        <f>NUG!B26</f>
        <v xml:space="preserve">Blaháček </v>
      </c>
      <c r="C77" s="61" t="str">
        <f>NUG!C26</f>
        <v>Daniel</v>
      </c>
      <c r="D77" s="61">
        <f>NUG!D26</f>
        <v>931102</v>
      </c>
      <c r="E77" s="62" t="str">
        <f>NUG!E26</f>
        <v>JH</v>
      </c>
      <c r="F77" s="66" t="s">
        <v>86</v>
      </c>
      <c r="G77" s="63">
        <f t="shared" si="12"/>
        <v>0.76923076923076927</v>
      </c>
      <c r="H77" s="61">
        <f t="shared" si="13"/>
        <v>13</v>
      </c>
      <c r="I77" s="61">
        <f t="shared" si="14"/>
        <v>3</v>
      </c>
      <c r="J77" s="61">
        <f t="shared" si="15"/>
        <v>7</v>
      </c>
      <c r="K77" s="64">
        <f t="shared" si="16"/>
        <v>10</v>
      </c>
      <c r="L77" s="65">
        <f t="shared" si="17"/>
        <v>0</v>
      </c>
      <c r="O77" s="66">
        <v>0</v>
      </c>
      <c r="P77" s="61">
        <v>0</v>
      </c>
      <c r="Q77" s="61">
        <v>1</v>
      </c>
      <c r="R77" s="61"/>
      <c r="S77" s="61"/>
      <c r="T77" s="65">
        <v>0</v>
      </c>
      <c r="U77" s="61">
        <v>1</v>
      </c>
      <c r="V77" s="66">
        <v>0</v>
      </c>
      <c r="W77" s="61">
        <v>1</v>
      </c>
      <c r="X77" s="61">
        <v>0</v>
      </c>
      <c r="Y77" s="61">
        <v>0</v>
      </c>
      <c r="Z77" s="61"/>
      <c r="AA77" s="61"/>
      <c r="AB77" s="61">
        <v>0</v>
      </c>
      <c r="AC77" s="61">
        <v>0</v>
      </c>
      <c r="AD77" s="61">
        <v>0</v>
      </c>
      <c r="AE77" s="61"/>
      <c r="AF77" s="61">
        <v>0</v>
      </c>
      <c r="AG77" s="61"/>
      <c r="AH77" s="61"/>
      <c r="AI77" s="51"/>
      <c r="AJ77" s="61">
        <v>0</v>
      </c>
      <c r="AK77" s="61">
        <v>1</v>
      </c>
      <c r="AL77" s="61">
        <v>1</v>
      </c>
      <c r="AM77" s="61"/>
      <c r="AN77" s="61"/>
      <c r="AO77" s="61">
        <v>1</v>
      </c>
      <c r="AP77" s="61">
        <v>1</v>
      </c>
      <c r="AQ77" s="61">
        <v>0</v>
      </c>
      <c r="AR77" s="61">
        <v>0</v>
      </c>
      <c r="AS77" s="61">
        <v>0</v>
      </c>
      <c r="AT77" s="61">
        <v>1</v>
      </c>
      <c r="AU77" s="61"/>
      <c r="AV77" s="61"/>
      <c r="AW77" s="61">
        <v>0</v>
      </c>
      <c r="AX77" s="61">
        <v>2</v>
      </c>
      <c r="AY77" s="61">
        <v>0</v>
      </c>
      <c r="AZ77" s="61"/>
      <c r="BA77" s="61">
        <v>0</v>
      </c>
      <c r="BB77" s="61"/>
      <c r="BC77" s="61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8"/>
    </row>
    <row r="78" spans="1:78" ht="15">
      <c r="A78" s="61">
        <f>NUG!A27</f>
        <v>91</v>
      </c>
      <c r="B78" s="61" t="str">
        <f>NUG!B27</f>
        <v xml:space="preserve">Zouhar </v>
      </c>
      <c r="C78" s="61" t="str">
        <f>NUG!C27</f>
        <v>Martin</v>
      </c>
      <c r="D78" s="61">
        <f>NUG!D27</f>
        <v>891015</v>
      </c>
      <c r="E78" s="62" t="str">
        <f>NUG!E27</f>
        <v>JH</v>
      </c>
      <c r="F78" s="66" t="s">
        <v>86</v>
      </c>
      <c r="G78" s="63">
        <f t="shared" si="12"/>
        <v>1.2352941176470589</v>
      </c>
      <c r="H78" s="61">
        <f t="shared" si="13"/>
        <v>17</v>
      </c>
      <c r="I78" s="61">
        <f t="shared" si="14"/>
        <v>13</v>
      </c>
      <c r="J78" s="61">
        <f t="shared" si="15"/>
        <v>8</v>
      </c>
      <c r="K78" s="64">
        <f t="shared" si="16"/>
        <v>21</v>
      </c>
      <c r="L78" s="65">
        <f t="shared" si="17"/>
        <v>0</v>
      </c>
      <c r="O78" s="66">
        <v>2</v>
      </c>
      <c r="P78" s="61">
        <v>1</v>
      </c>
      <c r="Q78" s="61">
        <v>0</v>
      </c>
      <c r="R78" s="61">
        <v>0</v>
      </c>
      <c r="S78" s="61">
        <v>2</v>
      </c>
      <c r="T78" s="65"/>
      <c r="U78" s="61">
        <v>0</v>
      </c>
      <c r="V78" s="66">
        <v>1</v>
      </c>
      <c r="W78" s="61">
        <v>1</v>
      </c>
      <c r="X78" s="61">
        <v>0</v>
      </c>
      <c r="Y78" s="61">
        <v>0</v>
      </c>
      <c r="Z78" s="61">
        <v>2</v>
      </c>
      <c r="AA78" s="61">
        <v>4</v>
      </c>
      <c r="AB78" s="61">
        <v>0</v>
      </c>
      <c r="AC78" s="61">
        <v>0</v>
      </c>
      <c r="AD78" s="61">
        <v>0</v>
      </c>
      <c r="AE78" s="61">
        <v>0</v>
      </c>
      <c r="AF78" s="61"/>
      <c r="AG78" s="61">
        <v>0</v>
      </c>
      <c r="AH78" s="61"/>
      <c r="AI78" s="51"/>
      <c r="AJ78" s="61">
        <v>0</v>
      </c>
      <c r="AK78" s="61">
        <v>0</v>
      </c>
      <c r="AL78" s="61">
        <v>1</v>
      </c>
      <c r="AM78" s="61">
        <v>0</v>
      </c>
      <c r="AN78" s="61">
        <v>1</v>
      </c>
      <c r="AO78" s="61"/>
      <c r="AP78" s="61">
        <v>1</v>
      </c>
      <c r="AQ78" s="61">
        <v>2</v>
      </c>
      <c r="AR78" s="61">
        <v>1</v>
      </c>
      <c r="AS78" s="61">
        <v>2</v>
      </c>
      <c r="AT78" s="61">
        <v>0</v>
      </c>
      <c r="AU78" s="61">
        <v>0</v>
      </c>
      <c r="AV78" s="61">
        <v>0</v>
      </c>
      <c r="AW78" s="61">
        <v>0</v>
      </c>
      <c r="AX78" s="61">
        <v>0</v>
      </c>
      <c r="AY78" s="61">
        <v>0</v>
      </c>
      <c r="AZ78" s="61">
        <v>0</v>
      </c>
      <c r="BA78" s="61"/>
      <c r="BB78" s="61">
        <v>0</v>
      </c>
      <c r="BC78" s="61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8"/>
    </row>
    <row r="79" spans="1:78" ht="15">
      <c r="A79" s="61">
        <f>NUG!A28</f>
        <v>5</v>
      </c>
      <c r="B79" s="61" t="str">
        <f>NUG!B28</f>
        <v xml:space="preserve">Havlíček </v>
      </c>
      <c r="C79" s="61" t="str">
        <f>NUG!C28</f>
        <v>Petr</v>
      </c>
      <c r="D79" s="61">
        <f>NUG!D28</f>
        <v>781212</v>
      </c>
      <c r="E79" s="62" t="str">
        <f>NUG!E28</f>
        <v>JH</v>
      </c>
      <c r="F79" s="66" t="s">
        <v>86</v>
      </c>
      <c r="G79" s="63">
        <f t="shared" si="12"/>
        <v>0.5625</v>
      </c>
      <c r="H79" s="61">
        <f t="shared" si="13"/>
        <v>16</v>
      </c>
      <c r="I79" s="61">
        <f t="shared" si="14"/>
        <v>2</v>
      </c>
      <c r="J79" s="61">
        <f t="shared" si="15"/>
        <v>7</v>
      </c>
      <c r="K79" s="64">
        <f t="shared" si="16"/>
        <v>9</v>
      </c>
      <c r="L79" s="65">
        <f t="shared" si="17"/>
        <v>0</v>
      </c>
      <c r="O79" s="66">
        <v>0</v>
      </c>
      <c r="P79" s="61"/>
      <c r="Q79" s="61">
        <v>0</v>
      </c>
      <c r="R79" s="61"/>
      <c r="S79" s="61">
        <v>0</v>
      </c>
      <c r="T79" s="65"/>
      <c r="U79" s="61">
        <v>0</v>
      </c>
      <c r="V79" s="66">
        <v>1</v>
      </c>
      <c r="W79" s="61">
        <v>0</v>
      </c>
      <c r="X79" s="61">
        <v>0</v>
      </c>
      <c r="Y79" s="61">
        <v>0</v>
      </c>
      <c r="Z79" s="61">
        <v>0</v>
      </c>
      <c r="AA79" s="61">
        <v>0</v>
      </c>
      <c r="AB79" s="61">
        <v>0</v>
      </c>
      <c r="AC79" s="61">
        <v>0</v>
      </c>
      <c r="AD79" s="61">
        <v>0</v>
      </c>
      <c r="AE79" s="61">
        <v>0</v>
      </c>
      <c r="AF79" s="61">
        <v>1</v>
      </c>
      <c r="AG79" s="61">
        <v>0</v>
      </c>
      <c r="AH79" s="61"/>
      <c r="AI79" s="51"/>
      <c r="AJ79" s="61">
        <v>0</v>
      </c>
      <c r="AK79" s="61"/>
      <c r="AL79" s="61">
        <v>1</v>
      </c>
      <c r="AM79" s="61"/>
      <c r="AN79" s="61">
        <v>1</v>
      </c>
      <c r="AO79" s="61"/>
      <c r="AP79" s="61">
        <v>0</v>
      </c>
      <c r="AQ79" s="61">
        <v>0</v>
      </c>
      <c r="AR79" s="61">
        <v>2</v>
      </c>
      <c r="AS79" s="61">
        <v>0</v>
      </c>
      <c r="AT79" s="61">
        <v>0</v>
      </c>
      <c r="AU79" s="61">
        <v>1</v>
      </c>
      <c r="AV79" s="61">
        <v>1</v>
      </c>
      <c r="AW79" s="61">
        <v>0</v>
      </c>
      <c r="AX79" s="61">
        <v>0</v>
      </c>
      <c r="AY79" s="61">
        <v>0</v>
      </c>
      <c r="AZ79" s="61">
        <v>1</v>
      </c>
      <c r="BA79" s="61">
        <v>0</v>
      </c>
      <c r="BB79" s="61">
        <v>0</v>
      </c>
      <c r="BC79" s="61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8"/>
    </row>
    <row r="80" spans="1:78" s="68" customFormat="1" ht="15">
      <c r="A80" s="61">
        <f>NUG!A29</f>
        <v>13</v>
      </c>
      <c r="B80" s="61" t="str">
        <f>NUG!B29</f>
        <v>Nevrlý</v>
      </c>
      <c r="C80" s="61" t="str">
        <f>NUG!C29</f>
        <v>Matěj</v>
      </c>
      <c r="D80" s="61">
        <f>NUG!D29</f>
        <v>0</v>
      </c>
      <c r="E80" s="62" t="str">
        <f>NUG!E29</f>
        <v>UOH</v>
      </c>
      <c r="F80" s="66" t="s">
        <v>86</v>
      </c>
      <c r="G80" s="63">
        <f t="shared" si="12"/>
        <v>0.5</v>
      </c>
      <c r="H80" s="61">
        <f t="shared" si="13"/>
        <v>10</v>
      </c>
      <c r="I80" s="61">
        <f t="shared" si="14"/>
        <v>3</v>
      </c>
      <c r="J80" s="61">
        <f t="shared" si="15"/>
        <v>2</v>
      </c>
      <c r="K80" s="64">
        <f t="shared" si="16"/>
        <v>5</v>
      </c>
      <c r="L80" s="65">
        <f t="shared" si="17"/>
        <v>0</v>
      </c>
      <c r="M80" s="10"/>
      <c r="N80" s="10"/>
      <c r="O80" s="66"/>
      <c r="P80" s="61">
        <v>0</v>
      </c>
      <c r="Q80" s="61">
        <v>0</v>
      </c>
      <c r="R80" s="61">
        <v>0</v>
      </c>
      <c r="S80" s="61">
        <v>1</v>
      </c>
      <c r="T80" s="65">
        <v>0</v>
      </c>
      <c r="U80" s="61">
        <v>0</v>
      </c>
      <c r="V80" s="66"/>
      <c r="W80" s="61"/>
      <c r="X80" s="61">
        <v>0</v>
      </c>
      <c r="Y80" s="61">
        <v>0</v>
      </c>
      <c r="Z80" s="61"/>
      <c r="AA80" s="61"/>
      <c r="AB80" s="61"/>
      <c r="AC80" s="61">
        <v>0</v>
      </c>
      <c r="AD80" s="61"/>
      <c r="AE80" s="61"/>
      <c r="AF80" s="61">
        <v>2</v>
      </c>
      <c r="AG80" s="61"/>
      <c r="AH80" s="61"/>
      <c r="AI80" s="51"/>
      <c r="AJ80" s="61"/>
      <c r="AK80" s="61">
        <v>1</v>
      </c>
      <c r="AL80" s="61">
        <v>0</v>
      </c>
      <c r="AM80" s="61">
        <v>0</v>
      </c>
      <c r="AN80" s="61">
        <v>0</v>
      </c>
      <c r="AO80" s="61">
        <v>0</v>
      </c>
      <c r="AP80" s="61">
        <v>0</v>
      </c>
      <c r="AQ80" s="61"/>
      <c r="AR80" s="61"/>
      <c r="AS80" s="61">
        <v>0</v>
      </c>
      <c r="AT80" s="61">
        <v>1</v>
      </c>
      <c r="AU80" s="61"/>
      <c r="AV80" s="61"/>
      <c r="AW80" s="61"/>
      <c r="AX80" s="61">
        <v>0</v>
      </c>
      <c r="AY80" s="61"/>
      <c r="AZ80" s="61"/>
      <c r="BA80" s="61">
        <v>0</v>
      </c>
      <c r="BB80" s="61"/>
      <c r="BC80" s="61"/>
      <c r="BD80" s="10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Z80" s="10"/>
    </row>
    <row r="81" spans="1:78" ht="15">
      <c r="A81" s="61">
        <f>NUG!A30</f>
        <v>0</v>
      </c>
      <c r="B81" s="61" t="str">
        <f>NUG!B30</f>
        <v>Blecha</v>
      </c>
      <c r="C81" s="61" t="str">
        <f>NUG!C30</f>
        <v>Denis</v>
      </c>
      <c r="D81" s="61">
        <f>NUG!D30</f>
        <v>991107</v>
      </c>
      <c r="E81" s="62" t="s">
        <v>303</v>
      </c>
      <c r="F81" s="66" t="s">
        <v>86</v>
      </c>
      <c r="G81" s="63">
        <f t="shared" si="12"/>
        <v>2.7058823529411766</v>
      </c>
      <c r="H81" s="61">
        <f t="shared" si="13"/>
        <v>17</v>
      </c>
      <c r="I81" s="61">
        <f t="shared" si="14"/>
        <v>23</v>
      </c>
      <c r="J81" s="61">
        <f t="shared" si="15"/>
        <v>23</v>
      </c>
      <c r="K81" s="64">
        <f t="shared" si="16"/>
        <v>46</v>
      </c>
      <c r="L81" s="65">
        <f t="shared" si="17"/>
        <v>0</v>
      </c>
      <c r="N81" s="68"/>
      <c r="O81" s="66"/>
      <c r="P81" s="61">
        <v>1</v>
      </c>
      <c r="Q81" s="61">
        <v>2</v>
      </c>
      <c r="R81" s="61">
        <v>1</v>
      </c>
      <c r="S81" s="61">
        <v>3</v>
      </c>
      <c r="T81" s="65">
        <v>4</v>
      </c>
      <c r="U81" s="61">
        <v>0</v>
      </c>
      <c r="V81" s="66"/>
      <c r="W81" s="61">
        <v>0</v>
      </c>
      <c r="X81" s="61">
        <v>4</v>
      </c>
      <c r="Y81" s="61">
        <v>1</v>
      </c>
      <c r="Z81" s="61">
        <v>0</v>
      </c>
      <c r="AA81" s="61">
        <v>1</v>
      </c>
      <c r="AB81" s="61">
        <v>1</v>
      </c>
      <c r="AC81" s="61">
        <v>2</v>
      </c>
      <c r="AD81" s="61">
        <v>1</v>
      </c>
      <c r="AE81" s="61">
        <v>1</v>
      </c>
      <c r="AF81" s="61">
        <v>1</v>
      </c>
      <c r="AG81" s="61">
        <v>0</v>
      </c>
      <c r="AH81" s="61"/>
      <c r="AI81" s="51"/>
      <c r="AJ81" s="61"/>
      <c r="AK81" s="61">
        <v>4</v>
      </c>
      <c r="AL81" s="61">
        <v>1</v>
      </c>
      <c r="AM81" s="61">
        <v>3</v>
      </c>
      <c r="AN81" s="61">
        <v>0</v>
      </c>
      <c r="AO81" s="61">
        <v>0</v>
      </c>
      <c r="AP81" s="61">
        <v>1</v>
      </c>
      <c r="AQ81" s="61"/>
      <c r="AR81" s="61">
        <v>1</v>
      </c>
      <c r="AS81" s="61">
        <v>2</v>
      </c>
      <c r="AT81" s="61">
        <v>2</v>
      </c>
      <c r="AU81" s="61">
        <v>1</v>
      </c>
      <c r="AV81" s="61">
        <v>0</v>
      </c>
      <c r="AW81" s="61">
        <v>1</v>
      </c>
      <c r="AX81" s="61">
        <v>1</v>
      </c>
      <c r="AY81" s="61">
        <v>1</v>
      </c>
      <c r="AZ81" s="61">
        <v>2</v>
      </c>
      <c r="BA81" s="61">
        <v>2</v>
      </c>
      <c r="BB81" s="61">
        <v>1</v>
      </c>
      <c r="BC81" s="61"/>
      <c r="BD81" s="68"/>
      <c r="BE81" s="1118"/>
      <c r="BF81" s="1118"/>
      <c r="BG81" s="1118"/>
      <c r="BH81" s="1118"/>
      <c r="BI81" s="1118"/>
      <c r="BJ81" s="1118"/>
      <c r="BK81" s="1118"/>
      <c r="BL81" s="1118"/>
      <c r="BM81" s="1118"/>
      <c r="BN81" s="1118"/>
      <c r="BO81" s="1118"/>
      <c r="BP81" s="1118"/>
      <c r="BQ81" s="1118"/>
      <c r="BR81" s="1118"/>
      <c r="BS81" s="1118"/>
      <c r="BT81" s="1118"/>
      <c r="BU81" s="1118"/>
      <c r="BV81" s="1118"/>
      <c r="BW81" s="1118"/>
      <c r="BX81" s="1118"/>
      <c r="BZ81" s="68"/>
    </row>
    <row r="82" spans="1:78" ht="15">
      <c r="A82" s="61"/>
      <c r="B82" s="61" t="str">
        <f>NUG!B31</f>
        <v>Viktorin</v>
      </c>
      <c r="C82" s="61" t="str">
        <f>NUG!C31</f>
        <v>Marek</v>
      </c>
      <c r="D82" s="61">
        <f>NUG!D31</f>
        <v>0</v>
      </c>
      <c r="E82" s="62">
        <f>NUG!E33</f>
        <v>0</v>
      </c>
      <c r="F82" s="66" t="s">
        <v>86</v>
      </c>
      <c r="G82" s="63">
        <f t="shared" si="12"/>
        <v>1.8666666666666667</v>
      </c>
      <c r="H82" s="61">
        <f t="shared" si="13"/>
        <v>15</v>
      </c>
      <c r="I82" s="61">
        <f t="shared" si="14"/>
        <v>16</v>
      </c>
      <c r="J82" s="61">
        <f t="shared" si="15"/>
        <v>12</v>
      </c>
      <c r="K82" s="64">
        <f t="shared" si="16"/>
        <v>28</v>
      </c>
      <c r="L82" s="65">
        <f t="shared" si="17"/>
        <v>0</v>
      </c>
      <c r="O82" s="66">
        <v>0</v>
      </c>
      <c r="P82" s="61"/>
      <c r="Q82" s="61">
        <v>1</v>
      </c>
      <c r="R82" s="61">
        <v>2</v>
      </c>
      <c r="S82" s="61"/>
      <c r="T82" s="65">
        <v>2</v>
      </c>
      <c r="U82" s="61">
        <v>0</v>
      </c>
      <c r="V82" s="66">
        <v>0</v>
      </c>
      <c r="W82" s="61">
        <v>0</v>
      </c>
      <c r="X82" s="61">
        <v>1</v>
      </c>
      <c r="Y82" s="61"/>
      <c r="Z82" s="61">
        <v>3</v>
      </c>
      <c r="AA82" s="61"/>
      <c r="AB82" s="61">
        <v>0</v>
      </c>
      <c r="AC82" s="61">
        <v>2</v>
      </c>
      <c r="AD82" s="61">
        <v>1</v>
      </c>
      <c r="AE82" s="61">
        <v>0</v>
      </c>
      <c r="AF82" s="61">
        <v>0</v>
      </c>
      <c r="AG82" s="61">
        <v>4</v>
      </c>
      <c r="AH82" s="61"/>
      <c r="AI82" s="51"/>
      <c r="AJ82" s="61">
        <v>1</v>
      </c>
      <c r="AK82" s="61"/>
      <c r="AL82" s="61">
        <v>0</v>
      </c>
      <c r="AM82" s="61">
        <v>1</v>
      </c>
      <c r="AN82" s="61"/>
      <c r="AO82" s="61">
        <v>3</v>
      </c>
      <c r="AP82" s="61">
        <v>1</v>
      </c>
      <c r="AQ82" s="61">
        <v>1</v>
      </c>
      <c r="AR82" s="61">
        <v>0</v>
      </c>
      <c r="AS82" s="61">
        <v>1</v>
      </c>
      <c r="AT82" s="61"/>
      <c r="AU82" s="61">
        <v>1</v>
      </c>
      <c r="AV82" s="61"/>
      <c r="AW82" s="61">
        <v>0</v>
      </c>
      <c r="AX82" s="61">
        <v>2</v>
      </c>
      <c r="AY82" s="61">
        <v>0</v>
      </c>
      <c r="AZ82" s="61">
        <v>0</v>
      </c>
      <c r="BA82" s="61">
        <v>0</v>
      </c>
      <c r="BB82" s="61">
        <v>1</v>
      </c>
      <c r="BC82" s="61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</row>
    <row r="83" spans="1:78" ht="15">
      <c r="A83" s="51"/>
      <c r="B83" s="61" t="str">
        <f>NUG!B32</f>
        <v>Řehák</v>
      </c>
      <c r="C83" s="61" t="str">
        <f>NUG!C32</f>
        <v>Jan</v>
      </c>
      <c r="D83" s="61">
        <f>NUG!D33</f>
        <v>0</v>
      </c>
      <c r="E83" s="62" t="s">
        <v>69</v>
      </c>
      <c r="F83" s="66" t="s">
        <v>86</v>
      </c>
      <c r="G83" s="63">
        <f t="shared" si="12"/>
        <v>2</v>
      </c>
      <c r="H83" s="61">
        <f t="shared" si="13"/>
        <v>9</v>
      </c>
      <c r="I83" s="61">
        <f t="shared" si="14"/>
        <v>9</v>
      </c>
      <c r="J83" s="61">
        <f t="shared" si="15"/>
        <v>9</v>
      </c>
      <c r="K83" s="64">
        <f t="shared" si="16"/>
        <v>18</v>
      </c>
      <c r="L83" s="65">
        <f t="shared" si="17"/>
        <v>0</v>
      </c>
      <c r="O83" s="66"/>
      <c r="P83" s="61">
        <v>0</v>
      </c>
      <c r="Q83" s="61">
        <v>1</v>
      </c>
      <c r="R83" s="61"/>
      <c r="S83" s="61"/>
      <c r="T83" s="65"/>
      <c r="U83" s="61"/>
      <c r="V83" s="66">
        <v>1</v>
      </c>
      <c r="W83" s="61">
        <v>0</v>
      </c>
      <c r="X83" s="61">
        <v>1</v>
      </c>
      <c r="Y83" s="61">
        <v>3</v>
      </c>
      <c r="Z83" s="61">
        <v>0</v>
      </c>
      <c r="AA83" s="61">
        <v>1</v>
      </c>
      <c r="AB83" s="61"/>
      <c r="AC83" s="61"/>
      <c r="AD83" s="61"/>
      <c r="AE83" s="61"/>
      <c r="AF83" s="61"/>
      <c r="AG83" s="61">
        <v>2</v>
      </c>
      <c r="AH83" s="61"/>
      <c r="AI83" s="51"/>
      <c r="AJ83" s="61"/>
      <c r="AK83" s="61">
        <v>0</v>
      </c>
      <c r="AL83" s="61">
        <v>0</v>
      </c>
      <c r="AM83" s="61"/>
      <c r="AN83" s="61"/>
      <c r="AO83" s="61"/>
      <c r="AP83" s="61"/>
      <c r="AQ83" s="61">
        <v>0</v>
      </c>
      <c r="AR83" s="61">
        <v>1</v>
      </c>
      <c r="AS83" s="61">
        <v>3</v>
      </c>
      <c r="AT83" s="61">
        <v>1</v>
      </c>
      <c r="AU83" s="61">
        <v>1</v>
      </c>
      <c r="AV83" s="61">
        <v>2</v>
      </c>
      <c r="AW83" s="61"/>
      <c r="AX83" s="61"/>
      <c r="AY83" s="61"/>
      <c r="AZ83" s="61"/>
      <c r="BA83" s="61"/>
      <c r="BB83" s="61">
        <v>1</v>
      </c>
      <c r="BC83" s="61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</row>
    <row r="84" spans="1:78" ht="15">
      <c r="A84" s="51"/>
      <c r="B84" s="69" t="s">
        <v>118</v>
      </c>
      <c r="C84" s="69" t="s">
        <v>81</v>
      </c>
      <c r="D84" s="67"/>
      <c r="F84" s="61" t="s">
        <v>88</v>
      </c>
      <c r="G84" s="63">
        <f t="shared" ref="G84" si="18">K84/H84</f>
        <v>2</v>
      </c>
      <c r="H84" s="61">
        <f t="shared" ref="H84" si="19">COUNT(O84:AH84)</f>
        <v>1</v>
      </c>
      <c r="I84" s="61">
        <f t="shared" ref="I84" si="20">SUM(O84+P84+Q84+R84+S84+T84+V84+U84+W84+X84+Y84+Z84+AA84+AB84+AC84+AD84+AE84+AF84+AG84+AH84)</f>
        <v>2</v>
      </c>
      <c r="J84" s="61">
        <f t="shared" ref="J84" si="21">AJ84+AK84+AL84+AM84+AN84+AO84+AP84+AQ84+AR84+AS84+AT84+AU84+AV84+AW84+AX84+AY84+AZ84+BA84+BB84+BC84</f>
        <v>0</v>
      </c>
      <c r="K84" s="64">
        <f t="shared" ref="K84" si="22">I84+J84</f>
        <v>2</v>
      </c>
      <c r="L84" s="65">
        <f t="shared" ref="L84" si="23">BE84+BF84+BG84+BH84+BI84+BJ84+BK84+BL84+BM84+BN84+BO84+BP84+BR84+BQ84+BS84+BT84+BU84+BV84+BW84+BX84</f>
        <v>0</v>
      </c>
      <c r="O84" s="66"/>
      <c r="P84" s="61"/>
      <c r="Q84" s="61"/>
      <c r="R84" s="61"/>
      <c r="S84" s="61"/>
      <c r="T84" s="65"/>
      <c r="U84" s="61"/>
      <c r="V84" s="66"/>
      <c r="W84" s="61"/>
      <c r="X84" s="61"/>
      <c r="Y84" s="61"/>
      <c r="Z84" s="61">
        <v>2</v>
      </c>
      <c r="AA84" s="61"/>
      <c r="AB84" s="61"/>
      <c r="AC84" s="61"/>
      <c r="AD84" s="61"/>
      <c r="AE84" s="61"/>
      <c r="AF84" s="61"/>
      <c r="AG84" s="61"/>
      <c r="AH84" s="61"/>
      <c r="AI84" s="51"/>
      <c r="AJ84" s="61"/>
      <c r="AK84" s="61"/>
      <c r="AL84" s="61"/>
      <c r="AM84" s="61"/>
      <c r="AN84" s="61"/>
      <c r="AO84" s="61"/>
      <c r="AP84" s="61"/>
      <c r="AQ84" s="61"/>
      <c r="AR84" s="61"/>
      <c r="AS84" s="61"/>
      <c r="AT84" s="61"/>
      <c r="AU84" s="61"/>
      <c r="AV84" s="61"/>
      <c r="AW84" s="61"/>
      <c r="AX84" s="61"/>
      <c r="AY84" s="61"/>
      <c r="AZ84" s="61"/>
      <c r="BA84" s="61"/>
      <c r="BB84" s="61"/>
      <c r="BC84" s="61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</row>
    <row r="85" spans="1:78" ht="15">
      <c r="A85" s="67"/>
      <c r="B85" s="69" t="s">
        <v>87</v>
      </c>
      <c r="C85" s="69" t="s">
        <v>71</v>
      </c>
      <c r="D85" s="67"/>
      <c r="F85" s="61" t="s">
        <v>88</v>
      </c>
      <c r="G85" s="63">
        <f t="shared" si="12"/>
        <v>1.6666666666666667</v>
      </c>
      <c r="H85" s="61">
        <f t="shared" si="13"/>
        <v>3</v>
      </c>
      <c r="I85" s="61">
        <f t="shared" si="14"/>
        <v>5</v>
      </c>
      <c r="J85" s="61">
        <f t="shared" si="15"/>
        <v>0</v>
      </c>
      <c r="K85" s="64">
        <f t="shared" si="16"/>
        <v>5</v>
      </c>
      <c r="L85" s="65">
        <f t="shared" si="17"/>
        <v>0</v>
      </c>
      <c r="O85" s="66"/>
      <c r="P85" s="61"/>
      <c r="Q85" s="61"/>
      <c r="R85" s="61"/>
      <c r="S85" s="61">
        <v>2</v>
      </c>
      <c r="T85" s="65"/>
      <c r="U85" s="61"/>
      <c r="V85" s="66"/>
      <c r="W85" s="61">
        <v>1</v>
      </c>
      <c r="X85" s="61"/>
      <c r="Y85" s="61"/>
      <c r="Z85" s="61"/>
      <c r="AA85" s="61"/>
      <c r="AB85" s="61"/>
      <c r="AC85" s="61"/>
      <c r="AD85" s="61"/>
      <c r="AE85" s="61"/>
      <c r="AF85" s="61"/>
      <c r="AG85" s="61">
        <v>2</v>
      </c>
      <c r="AH85" s="61"/>
      <c r="AI85" s="51"/>
      <c r="AJ85" s="61"/>
      <c r="AK85" s="61"/>
      <c r="AL85" s="61"/>
      <c r="AM85" s="61"/>
      <c r="AN85" s="61"/>
      <c r="AO85" s="61"/>
      <c r="AP85" s="61"/>
      <c r="AQ85" s="61"/>
      <c r="AR85" s="61"/>
      <c r="AS85" s="61"/>
      <c r="AT85" s="61"/>
      <c r="AU85" s="61"/>
      <c r="AV85" s="61"/>
      <c r="AW85" s="61"/>
      <c r="AX85" s="61"/>
      <c r="AY85" s="61"/>
      <c r="AZ85" s="61"/>
      <c r="BA85" s="61"/>
      <c r="BB85" s="61"/>
      <c r="BC85" s="61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</row>
    <row r="86" spans="1:78" ht="15">
      <c r="A86" s="83"/>
      <c r="B86" s="70" t="s">
        <v>1177</v>
      </c>
      <c r="C86" s="70" t="s">
        <v>107</v>
      </c>
      <c r="D86" s="71"/>
      <c r="E86" s="72"/>
      <c r="F86" s="61" t="s">
        <v>88</v>
      </c>
      <c r="G86" s="63">
        <f t="shared" ref="G86:G162" si="24">K86/H86</f>
        <v>4.2307692307692308</v>
      </c>
      <c r="H86" s="61">
        <f t="shared" ref="H86:H162" si="25">COUNT(O86:AH86)</f>
        <v>13</v>
      </c>
      <c r="I86" s="61">
        <f t="shared" ref="I86:I162" si="26">SUM(O86+P86+Q86+R86+S86+T86+V86+U86+W86+X86+Y86+Z86+AA86+AB86+AC86+AD86+AE86+AF86+AG86+AH86)</f>
        <v>55</v>
      </c>
      <c r="J86" s="61">
        <f t="shared" ref="J86:J162" si="27">AJ86+AK86+AL86+AM86+AN86+AO86+AP86+AQ86+AR86+AS86+AT86+AU86+AV86+AW86+AX86+AY86+AZ86+BA86+BB86+BC86</f>
        <v>0</v>
      </c>
      <c r="K86" s="64">
        <f t="shared" ref="K86:K162" si="28">I86+J86</f>
        <v>55</v>
      </c>
      <c r="L86" s="65">
        <f t="shared" ref="L86:L162" si="29">BE86+BF86+BG86+BH86+BI86+BJ86+BK86+BL86+BM86+BN86+BO86+BP86+BR86+BQ86+BS86+BT86+BU86+BV86+BW86+BX86</f>
        <v>0</v>
      </c>
      <c r="N86" s="79"/>
      <c r="O86" s="66">
        <v>5</v>
      </c>
      <c r="P86" s="61">
        <v>0</v>
      </c>
      <c r="Q86" s="61">
        <v>1</v>
      </c>
      <c r="R86" s="61">
        <v>4</v>
      </c>
      <c r="S86" s="61"/>
      <c r="T86" s="65">
        <v>2</v>
      </c>
      <c r="U86" s="61">
        <v>5</v>
      </c>
      <c r="V86" s="66"/>
      <c r="W86" s="61"/>
      <c r="X86" s="61">
        <v>3</v>
      </c>
      <c r="Y86" s="61">
        <v>2</v>
      </c>
      <c r="Z86" s="61"/>
      <c r="AA86" s="61"/>
      <c r="AB86" s="61">
        <v>7</v>
      </c>
      <c r="AC86" s="61">
        <v>1</v>
      </c>
      <c r="AD86" s="61">
        <v>7</v>
      </c>
      <c r="AE86" s="61">
        <v>8</v>
      </c>
      <c r="AF86" s="61">
        <v>10</v>
      </c>
      <c r="AG86" s="61"/>
      <c r="AH86" s="61"/>
      <c r="AI86" s="61"/>
      <c r="AJ86" s="61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61"/>
      <c r="BA86" s="61"/>
      <c r="BB86" s="61"/>
      <c r="BC86" s="61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</row>
    <row r="87" spans="1:78" ht="15.75" thickBot="1">
      <c r="A87" s="83"/>
      <c r="B87" s="70" t="s">
        <v>1332</v>
      </c>
      <c r="C87" s="70"/>
      <c r="D87" s="71"/>
      <c r="E87" s="72"/>
      <c r="F87" s="61" t="s">
        <v>88</v>
      </c>
      <c r="G87" s="63">
        <f t="shared" si="24"/>
        <v>3.5</v>
      </c>
      <c r="H87" s="61">
        <f t="shared" si="25"/>
        <v>2</v>
      </c>
      <c r="I87" s="61">
        <f t="shared" si="26"/>
        <v>7</v>
      </c>
      <c r="J87" s="61">
        <f t="shared" si="27"/>
        <v>0</v>
      </c>
      <c r="K87" s="64">
        <f t="shared" si="28"/>
        <v>7</v>
      </c>
      <c r="L87" s="65">
        <f t="shared" si="29"/>
        <v>0</v>
      </c>
      <c r="N87" s="79"/>
      <c r="O87" s="84"/>
      <c r="P87" s="1119"/>
      <c r="Q87" s="1119"/>
      <c r="R87" s="1119"/>
      <c r="S87" s="1119"/>
      <c r="T87" s="1120"/>
      <c r="U87" s="1119"/>
      <c r="V87" s="84">
        <v>3</v>
      </c>
      <c r="W87" s="1119"/>
      <c r="X87" s="1119"/>
      <c r="Y87" s="1119"/>
      <c r="Z87" s="1119"/>
      <c r="AA87" s="1119">
        <v>4</v>
      </c>
      <c r="AB87" s="1119"/>
      <c r="AC87" s="1119"/>
      <c r="AD87" s="1119"/>
      <c r="AE87" s="1119"/>
      <c r="AF87" s="1119"/>
      <c r="AG87" s="1119"/>
      <c r="AH87" s="1119"/>
      <c r="AI87" s="61"/>
      <c r="AJ87" s="61"/>
      <c r="AK87" s="61"/>
      <c r="AL87" s="61"/>
      <c r="AM87" s="61"/>
      <c r="AN87" s="61"/>
      <c r="AO87" s="61"/>
      <c r="AP87" s="61"/>
      <c r="AQ87" s="61"/>
      <c r="AR87" s="61"/>
      <c r="AS87" s="61"/>
      <c r="AT87" s="61"/>
      <c r="AU87" s="61"/>
      <c r="AV87" s="61"/>
      <c r="AW87" s="61"/>
      <c r="AX87" s="61"/>
      <c r="AY87" s="61"/>
      <c r="AZ87" s="61"/>
      <c r="BA87" s="61"/>
      <c r="BB87" s="61"/>
      <c r="BC87" s="61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</row>
    <row r="88" spans="1:78" ht="15.75" thickBot="1">
      <c r="A88" s="73"/>
      <c r="B88" s="74" t="s">
        <v>76</v>
      </c>
      <c r="C88" s="74"/>
      <c r="D88" s="75"/>
      <c r="E88" s="76"/>
      <c r="F88" s="51" t="s">
        <v>90</v>
      </c>
      <c r="G88" s="63">
        <f t="shared" si="24"/>
        <v>2.2105263157894739</v>
      </c>
      <c r="H88" s="61">
        <f t="shared" si="25"/>
        <v>19</v>
      </c>
      <c r="I88" s="61">
        <f t="shared" si="26"/>
        <v>42</v>
      </c>
      <c r="J88" s="61">
        <f t="shared" si="27"/>
        <v>0</v>
      </c>
      <c r="K88" s="64">
        <f t="shared" si="28"/>
        <v>42</v>
      </c>
      <c r="L88" s="65">
        <f t="shared" si="29"/>
        <v>0</v>
      </c>
      <c r="N88" s="79"/>
      <c r="O88" s="80">
        <v>2</v>
      </c>
      <c r="P88" s="81">
        <v>2</v>
      </c>
      <c r="Q88" s="82">
        <v>0</v>
      </c>
      <c r="R88" s="81">
        <v>4</v>
      </c>
      <c r="S88" s="82">
        <v>4</v>
      </c>
      <c r="T88" s="82">
        <v>0</v>
      </c>
      <c r="U88" s="81">
        <v>2</v>
      </c>
      <c r="V88" s="81">
        <v>0</v>
      </c>
      <c r="W88" s="81">
        <v>2</v>
      </c>
      <c r="X88" s="81">
        <v>2</v>
      </c>
      <c r="Y88" s="81">
        <v>14</v>
      </c>
      <c r="Z88" s="81">
        <v>2</v>
      </c>
      <c r="AA88" s="81">
        <v>0</v>
      </c>
      <c r="AB88" s="81">
        <v>0</v>
      </c>
      <c r="AC88" s="81">
        <v>0</v>
      </c>
      <c r="AD88" s="81">
        <v>4</v>
      </c>
      <c r="AE88" s="81">
        <v>0</v>
      </c>
      <c r="AF88" s="81">
        <v>2</v>
      </c>
      <c r="AG88" s="81">
        <v>2</v>
      </c>
      <c r="AH88" s="8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  <c r="BB88" s="51"/>
      <c r="BC88" s="51"/>
    </row>
    <row r="89" spans="1:78" ht="15">
      <c r="A89" s="1363" t="s">
        <v>99</v>
      </c>
      <c r="B89" s="10">
        <v>4</v>
      </c>
      <c r="R89" s="10" t="s">
        <v>44</v>
      </c>
      <c r="S89" s="10" t="s">
        <v>45</v>
      </c>
      <c r="T89" s="10" t="s">
        <v>46</v>
      </c>
      <c r="U89" s="10" t="s">
        <v>47</v>
      </c>
      <c r="AO89" s="10" t="s">
        <v>48</v>
      </c>
      <c r="AP89" s="10" t="s">
        <v>49</v>
      </c>
      <c r="AQ89" s="10" t="s">
        <v>50</v>
      </c>
      <c r="AR89" s="10" t="s">
        <v>49</v>
      </c>
      <c r="AS89" s="10" t="s">
        <v>51</v>
      </c>
      <c r="AT89" s="51" t="s">
        <v>52</v>
      </c>
      <c r="AU89" s="51" t="s">
        <v>53</v>
      </c>
      <c r="AV89" s="51" t="s">
        <v>54</v>
      </c>
      <c r="AW89" s="51" t="s">
        <v>52</v>
      </c>
      <c r="AX89" s="51"/>
      <c r="AY89" s="51"/>
      <c r="AZ89" s="51"/>
      <c r="BA89" s="51"/>
      <c r="BB89" s="51"/>
      <c r="BC89" s="51"/>
      <c r="BG89" s="10" t="s">
        <v>55</v>
      </c>
      <c r="BH89" s="10" t="s">
        <v>56</v>
      </c>
      <c r="BI89" s="10" t="s">
        <v>52</v>
      </c>
      <c r="BJ89" s="10" t="s">
        <v>49</v>
      </c>
      <c r="BK89" s="10" t="s">
        <v>51</v>
      </c>
      <c r="BL89" s="10" t="s">
        <v>47</v>
      </c>
    </row>
    <row r="90" spans="1:78">
      <c r="A90" s="53"/>
      <c r="B90" s="54" t="s">
        <v>57</v>
      </c>
      <c r="C90" s="54" t="s">
        <v>58</v>
      </c>
      <c r="D90" s="55" t="s">
        <v>59</v>
      </c>
      <c r="E90" s="56" t="s">
        <v>60</v>
      </c>
      <c r="F90" s="57" t="s">
        <v>61</v>
      </c>
      <c r="G90" s="57" t="s">
        <v>62</v>
      </c>
      <c r="H90" s="57" t="s">
        <v>63</v>
      </c>
      <c r="I90" s="57" t="s">
        <v>64</v>
      </c>
      <c r="J90" s="57" t="s">
        <v>65</v>
      </c>
      <c r="K90" s="57" t="s">
        <v>66</v>
      </c>
      <c r="L90" s="58" t="s">
        <v>67</v>
      </c>
      <c r="M90" s="59"/>
      <c r="N90" s="59"/>
      <c r="O90" s="60">
        <v>1</v>
      </c>
      <c r="P90" s="57">
        <v>2</v>
      </c>
      <c r="Q90" s="57">
        <v>3</v>
      </c>
      <c r="R90" s="57">
        <v>4</v>
      </c>
      <c r="S90" s="57">
        <v>5</v>
      </c>
      <c r="T90" s="58">
        <v>6</v>
      </c>
      <c r="U90" s="57">
        <v>7</v>
      </c>
      <c r="V90" s="60">
        <v>8</v>
      </c>
      <c r="W90" s="57">
        <v>9</v>
      </c>
      <c r="X90" s="57">
        <v>10</v>
      </c>
      <c r="Y90" s="57">
        <v>11</v>
      </c>
      <c r="Z90" s="57">
        <v>12</v>
      </c>
      <c r="AA90" s="57">
        <v>13</v>
      </c>
      <c r="AB90" s="57">
        <v>14</v>
      </c>
      <c r="AC90" s="57">
        <v>15</v>
      </c>
      <c r="AD90" s="57">
        <v>16</v>
      </c>
      <c r="AE90" s="57">
        <v>17</v>
      </c>
      <c r="AF90" s="57">
        <v>18</v>
      </c>
      <c r="AG90" s="57">
        <v>19</v>
      </c>
      <c r="AH90" s="57">
        <v>20</v>
      </c>
      <c r="AJ90" s="57">
        <v>1</v>
      </c>
      <c r="AK90" s="57">
        <v>2</v>
      </c>
      <c r="AL90" s="57">
        <v>3</v>
      </c>
      <c r="AM90" s="57">
        <v>4</v>
      </c>
      <c r="AN90" s="57">
        <v>5</v>
      </c>
      <c r="AO90" s="57">
        <v>6</v>
      </c>
      <c r="AP90" s="57">
        <v>7</v>
      </c>
      <c r="AQ90" s="57">
        <v>8</v>
      </c>
      <c r="AR90" s="57">
        <v>9</v>
      </c>
      <c r="AS90" s="57">
        <v>10</v>
      </c>
      <c r="AT90" s="57">
        <v>11</v>
      </c>
      <c r="AU90" s="57">
        <v>12</v>
      </c>
      <c r="AV90" s="57">
        <v>13</v>
      </c>
      <c r="AW90" s="57">
        <v>14</v>
      </c>
      <c r="AX90" s="57">
        <v>15</v>
      </c>
      <c r="AY90" s="57">
        <v>16</v>
      </c>
      <c r="AZ90" s="57">
        <v>17</v>
      </c>
      <c r="BA90" s="57">
        <v>18</v>
      </c>
      <c r="BB90" s="57">
        <v>19</v>
      </c>
      <c r="BC90" s="57">
        <v>20</v>
      </c>
      <c r="BE90" s="57">
        <v>1</v>
      </c>
      <c r="BF90" s="57">
        <v>2</v>
      </c>
      <c r="BG90" s="57">
        <v>3</v>
      </c>
      <c r="BH90" s="57">
        <v>4</v>
      </c>
      <c r="BI90" s="57">
        <v>5</v>
      </c>
      <c r="BJ90" s="57">
        <v>6</v>
      </c>
      <c r="BK90" s="57">
        <v>7</v>
      </c>
      <c r="BL90" s="57">
        <v>8</v>
      </c>
      <c r="BM90" s="57">
        <v>9</v>
      </c>
      <c r="BN90" s="57">
        <v>10</v>
      </c>
      <c r="BO90" s="57">
        <v>11</v>
      </c>
      <c r="BP90" s="57">
        <v>12</v>
      </c>
      <c r="BQ90" s="57">
        <v>13</v>
      </c>
      <c r="BR90" s="57">
        <v>14</v>
      </c>
      <c r="BS90" s="57">
        <v>15</v>
      </c>
      <c r="BT90" s="57">
        <v>16</v>
      </c>
      <c r="BU90" s="57">
        <v>17</v>
      </c>
      <c r="BV90" s="57">
        <v>18</v>
      </c>
      <c r="BW90" s="57">
        <v>19</v>
      </c>
      <c r="BX90" s="57">
        <v>20</v>
      </c>
    </row>
    <row r="91" spans="1:78" ht="15">
      <c r="A91" s="61">
        <f>Nek!B17</f>
        <v>1</v>
      </c>
      <c r="B91" s="61" t="str">
        <f>Nek!C17</f>
        <v>JANĎOUREK</v>
      </c>
      <c r="C91" s="61" t="str">
        <f>Nek!D17</f>
        <v>LEOŠ</v>
      </c>
      <c r="D91" s="61">
        <f>Nek!E17</f>
        <v>870812</v>
      </c>
      <c r="E91" s="61" t="str">
        <f>Nek!F17</f>
        <v>JH</v>
      </c>
      <c r="F91" s="61" t="s">
        <v>99</v>
      </c>
      <c r="G91" s="63">
        <f t="shared" si="24"/>
        <v>0.33333333333333331</v>
      </c>
      <c r="H91" s="61">
        <f t="shared" si="25"/>
        <v>12</v>
      </c>
      <c r="I91" s="61">
        <f t="shared" si="26"/>
        <v>0</v>
      </c>
      <c r="J91" s="61">
        <f t="shared" si="27"/>
        <v>4</v>
      </c>
      <c r="K91" s="64">
        <f t="shared" si="28"/>
        <v>4</v>
      </c>
      <c r="L91" s="65">
        <f t="shared" si="29"/>
        <v>0</v>
      </c>
      <c r="O91" s="66">
        <v>0</v>
      </c>
      <c r="P91" s="61">
        <v>0</v>
      </c>
      <c r="Q91" s="61"/>
      <c r="R91" s="61"/>
      <c r="S91" s="61">
        <v>0</v>
      </c>
      <c r="T91" s="65">
        <v>0</v>
      </c>
      <c r="U91" s="61">
        <v>0</v>
      </c>
      <c r="V91" s="66">
        <v>0</v>
      </c>
      <c r="W91" s="61">
        <v>0</v>
      </c>
      <c r="X91" s="61"/>
      <c r="Y91" s="61"/>
      <c r="Z91" s="61"/>
      <c r="AA91" s="61">
        <v>0</v>
      </c>
      <c r="AB91" s="61">
        <v>0</v>
      </c>
      <c r="AC91" s="61">
        <v>0</v>
      </c>
      <c r="AD91" s="61">
        <v>0</v>
      </c>
      <c r="AE91" s="61"/>
      <c r="AF91" s="61"/>
      <c r="AG91" s="61">
        <v>0</v>
      </c>
      <c r="AH91" s="61"/>
      <c r="AI91" s="51"/>
      <c r="AJ91" s="61">
        <v>0</v>
      </c>
      <c r="AK91" s="61">
        <v>0</v>
      </c>
      <c r="AL91" s="61"/>
      <c r="AM91" s="61"/>
      <c r="AN91" s="61">
        <v>1</v>
      </c>
      <c r="AO91" s="61">
        <v>0</v>
      </c>
      <c r="AP91" s="61">
        <v>0</v>
      </c>
      <c r="AQ91" s="61">
        <v>0</v>
      </c>
      <c r="AR91" s="61">
        <v>0</v>
      </c>
      <c r="AS91" s="61"/>
      <c r="AT91" s="61"/>
      <c r="AU91" s="61"/>
      <c r="AV91" s="61">
        <v>0</v>
      </c>
      <c r="AW91" s="61">
        <v>1</v>
      </c>
      <c r="AX91" s="61">
        <v>0</v>
      </c>
      <c r="AY91" s="61">
        <v>0</v>
      </c>
      <c r="AZ91" s="61"/>
      <c r="BA91" s="61"/>
      <c r="BB91" s="61">
        <v>2</v>
      </c>
      <c r="BC91" s="61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8"/>
    </row>
    <row r="92" spans="1:78" ht="15">
      <c r="A92" s="61">
        <f>Nek!B18</f>
        <v>2</v>
      </c>
      <c r="B92" s="61" t="str">
        <f>Nek!C18</f>
        <v>LEHKÝ</v>
      </c>
      <c r="C92" s="61" t="str">
        <f>Nek!D18</f>
        <v>VÁCLAV</v>
      </c>
      <c r="D92" s="61">
        <f>Nek!E18</f>
        <v>690218</v>
      </c>
      <c r="E92" s="61" t="str">
        <f>Nek!F18</f>
        <v>JH</v>
      </c>
      <c r="F92" s="61" t="s">
        <v>99</v>
      </c>
      <c r="G92" s="63">
        <f t="shared" si="24"/>
        <v>0</v>
      </c>
      <c r="H92" s="61">
        <f t="shared" si="25"/>
        <v>12</v>
      </c>
      <c r="I92" s="61">
        <f t="shared" si="26"/>
        <v>0</v>
      </c>
      <c r="J92" s="61">
        <f t="shared" si="27"/>
        <v>0</v>
      </c>
      <c r="K92" s="64">
        <f t="shared" si="28"/>
        <v>0</v>
      </c>
      <c r="L92" s="65">
        <f t="shared" si="29"/>
        <v>0</v>
      </c>
      <c r="O92" s="66">
        <v>0</v>
      </c>
      <c r="P92" s="61">
        <v>0</v>
      </c>
      <c r="Q92" s="61">
        <v>0</v>
      </c>
      <c r="R92" s="61">
        <v>0</v>
      </c>
      <c r="S92" s="61">
        <v>0</v>
      </c>
      <c r="T92" s="65"/>
      <c r="U92" s="61">
        <v>0</v>
      </c>
      <c r="V92" s="66"/>
      <c r="W92" s="61"/>
      <c r="X92" s="61"/>
      <c r="Y92" s="61"/>
      <c r="Z92" s="61"/>
      <c r="AA92" s="61">
        <v>0</v>
      </c>
      <c r="AB92" s="61">
        <v>0</v>
      </c>
      <c r="AC92" s="61">
        <v>0</v>
      </c>
      <c r="AD92" s="61">
        <v>0</v>
      </c>
      <c r="AE92" s="61">
        <v>0</v>
      </c>
      <c r="AF92" s="61">
        <v>0</v>
      </c>
      <c r="AG92" s="61"/>
      <c r="AH92" s="61"/>
      <c r="AI92" s="51"/>
      <c r="AJ92" s="61">
        <v>0</v>
      </c>
      <c r="AK92" s="61">
        <v>0</v>
      </c>
      <c r="AL92" s="61">
        <v>0</v>
      </c>
      <c r="AM92" s="61">
        <v>0</v>
      </c>
      <c r="AN92" s="61">
        <v>0</v>
      </c>
      <c r="AO92" s="61"/>
      <c r="AP92" s="61">
        <v>0</v>
      </c>
      <c r="AQ92" s="61"/>
      <c r="AR92" s="61"/>
      <c r="AS92" s="61"/>
      <c r="AT92" s="61"/>
      <c r="AU92" s="61"/>
      <c r="AV92" s="61">
        <v>0</v>
      </c>
      <c r="AW92" s="61">
        <v>0</v>
      </c>
      <c r="AX92" s="61">
        <v>0</v>
      </c>
      <c r="AY92" s="61">
        <v>0</v>
      </c>
      <c r="AZ92" s="61">
        <v>0</v>
      </c>
      <c r="BA92" s="61">
        <v>0</v>
      </c>
      <c r="BB92" s="61"/>
      <c r="BC92" s="61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8"/>
    </row>
    <row r="93" spans="1:78" ht="15">
      <c r="A93" s="61">
        <f>Nek!B19</f>
        <v>3</v>
      </c>
      <c r="B93" s="61" t="str">
        <f>Nek!C19</f>
        <v>MAZURKIEWICZ</v>
      </c>
      <c r="C93" s="61" t="str">
        <f>Nek!D19</f>
        <v>MARTIN</v>
      </c>
      <c r="D93" s="61">
        <f>Nek!E19</f>
        <v>811021</v>
      </c>
      <c r="E93" s="61" t="str">
        <f>Nek!F19</f>
        <v>JH</v>
      </c>
      <c r="F93" s="61" t="s">
        <v>99</v>
      </c>
      <c r="G93" s="63">
        <f t="shared" si="24"/>
        <v>0.25</v>
      </c>
      <c r="H93" s="61">
        <f t="shared" si="25"/>
        <v>4</v>
      </c>
      <c r="I93" s="61">
        <f t="shared" si="26"/>
        <v>1</v>
      </c>
      <c r="J93" s="61">
        <f t="shared" si="27"/>
        <v>0</v>
      </c>
      <c r="K93" s="64">
        <f t="shared" si="28"/>
        <v>1</v>
      </c>
      <c r="L93" s="65">
        <f t="shared" si="29"/>
        <v>0</v>
      </c>
      <c r="O93" s="66">
        <v>1</v>
      </c>
      <c r="P93" s="61">
        <v>0</v>
      </c>
      <c r="Q93" s="61"/>
      <c r="R93" s="61">
        <v>0</v>
      </c>
      <c r="S93" s="61"/>
      <c r="T93" s="65"/>
      <c r="U93" s="61"/>
      <c r="V93" s="66"/>
      <c r="W93" s="61"/>
      <c r="X93" s="61"/>
      <c r="Y93" s="61"/>
      <c r="Z93" s="61"/>
      <c r="AA93" s="61"/>
      <c r="AB93" s="61"/>
      <c r="AC93" s="61">
        <v>0</v>
      </c>
      <c r="AD93" s="61"/>
      <c r="AE93" s="61"/>
      <c r="AF93" s="61"/>
      <c r="AG93" s="61"/>
      <c r="AH93" s="61"/>
      <c r="AI93" s="51"/>
      <c r="AJ93" s="61">
        <v>0</v>
      </c>
      <c r="AK93" s="61">
        <v>0</v>
      </c>
      <c r="AL93" s="61"/>
      <c r="AM93" s="61">
        <v>0</v>
      </c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>
        <v>0</v>
      </c>
      <c r="AY93" s="61"/>
      <c r="AZ93" s="61"/>
      <c r="BA93" s="61"/>
      <c r="BB93" s="61"/>
      <c r="BC93" s="61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8"/>
    </row>
    <row r="94" spans="1:78" ht="15">
      <c r="A94" s="61">
        <f>Nek!B20</f>
        <v>5</v>
      </c>
      <c r="B94" s="61" t="str">
        <f>Nek!C20</f>
        <v>HYLÁK</v>
      </c>
      <c r="C94" s="61" t="str">
        <f>Nek!D20</f>
        <v>ADAM</v>
      </c>
      <c r="D94" s="61">
        <f>Nek!E20</f>
        <v>880222</v>
      </c>
      <c r="E94" s="61" t="str">
        <f>Nek!F20</f>
        <v>JH</v>
      </c>
      <c r="F94" s="61" t="s">
        <v>99</v>
      </c>
      <c r="G94" s="63">
        <f t="shared" si="24"/>
        <v>1</v>
      </c>
      <c r="H94" s="61">
        <f t="shared" si="25"/>
        <v>1</v>
      </c>
      <c r="I94" s="61">
        <f t="shared" si="26"/>
        <v>0</v>
      </c>
      <c r="J94" s="61">
        <f t="shared" si="27"/>
        <v>1</v>
      </c>
      <c r="K94" s="64">
        <f t="shared" si="28"/>
        <v>1</v>
      </c>
      <c r="L94" s="65">
        <f t="shared" si="29"/>
        <v>0</v>
      </c>
      <c r="O94" s="66"/>
      <c r="P94" s="61"/>
      <c r="Q94" s="61">
        <v>0</v>
      </c>
      <c r="R94" s="61"/>
      <c r="S94" s="61"/>
      <c r="T94" s="65"/>
      <c r="U94" s="61"/>
      <c r="V94" s="66"/>
      <c r="W94" s="61"/>
      <c r="X94" s="61"/>
      <c r="Y94" s="61"/>
      <c r="Z94" s="61"/>
      <c r="AA94" s="61"/>
      <c r="AB94" s="61"/>
      <c r="AC94" s="61"/>
      <c r="AD94" s="61"/>
      <c r="AE94" s="61"/>
      <c r="AF94" s="61"/>
      <c r="AG94" s="61"/>
      <c r="AH94" s="61"/>
      <c r="AI94" s="51"/>
      <c r="AJ94" s="61"/>
      <c r="AK94" s="61"/>
      <c r="AL94" s="61">
        <v>1</v>
      </c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  <c r="BB94" s="61"/>
      <c r="BC94" s="61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</row>
    <row r="95" spans="1:78" ht="15">
      <c r="A95" s="61">
        <f>Nek!B21</f>
        <v>6</v>
      </c>
      <c r="B95" s="61" t="str">
        <f>Nek!C21</f>
        <v>BEZSTAROSTI</v>
      </c>
      <c r="C95" s="61" t="str">
        <f>Nek!D21</f>
        <v>DAVID</v>
      </c>
      <c r="D95" s="61">
        <f>Nek!E21</f>
        <v>950628</v>
      </c>
      <c r="E95" s="61" t="str">
        <f>Nek!F21</f>
        <v>JH</v>
      </c>
      <c r="F95" s="61" t="s">
        <v>99</v>
      </c>
      <c r="G95" s="63">
        <f t="shared" si="24"/>
        <v>0.63636363636363635</v>
      </c>
      <c r="H95" s="61">
        <f t="shared" si="25"/>
        <v>11</v>
      </c>
      <c r="I95" s="61">
        <f t="shared" si="26"/>
        <v>3</v>
      </c>
      <c r="J95" s="61">
        <f t="shared" si="27"/>
        <v>4</v>
      </c>
      <c r="K95" s="64">
        <f t="shared" si="28"/>
        <v>7</v>
      </c>
      <c r="L95" s="65">
        <f t="shared" si="29"/>
        <v>0</v>
      </c>
      <c r="O95" s="66">
        <v>1</v>
      </c>
      <c r="P95" s="61">
        <v>0</v>
      </c>
      <c r="Q95" s="61">
        <v>0</v>
      </c>
      <c r="R95" s="61"/>
      <c r="S95" s="61">
        <v>2</v>
      </c>
      <c r="T95" s="65">
        <v>0</v>
      </c>
      <c r="U95" s="61"/>
      <c r="V95" s="66">
        <v>0</v>
      </c>
      <c r="W95" s="61">
        <v>0</v>
      </c>
      <c r="X95" s="61">
        <v>0</v>
      </c>
      <c r="Y95" s="61">
        <v>0</v>
      </c>
      <c r="Z95" s="61"/>
      <c r="AA95" s="61"/>
      <c r="AB95" s="61"/>
      <c r="AC95" s="61"/>
      <c r="AD95" s="61">
        <v>0</v>
      </c>
      <c r="AE95" s="61">
        <v>0</v>
      </c>
      <c r="AF95" s="61"/>
      <c r="AG95" s="61"/>
      <c r="AH95" s="61"/>
      <c r="AI95" s="51"/>
      <c r="AJ95" s="61">
        <v>0</v>
      </c>
      <c r="AK95" s="61">
        <v>0</v>
      </c>
      <c r="AL95" s="61">
        <v>0</v>
      </c>
      <c r="AM95" s="61"/>
      <c r="AN95" s="61">
        <v>1</v>
      </c>
      <c r="AO95" s="61">
        <v>1</v>
      </c>
      <c r="AP95" s="61"/>
      <c r="AQ95" s="61">
        <v>0</v>
      </c>
      <c r="AR95" s="61">
        <v>1</v>
      </c>
      <c r="AS95" s="61">
        <v>0</v>
      </c>
      <c r="AT95" s="61">
        <v>1</v>
      </c>
      <c r="AU95" s="61"/>
      <c r="AV95" s="61"/>
      <c r="AW95" s="61"/>
      <c r="AX95" s="61"/>
      <c r="AY95" s="61">
        <v>0</v>
      </c>
      <c r="AZ95" s="61">
        <v>0</v>
      </c>
      <c r="BA95" s="61"/>
      <c r="BB95" s="61"/>
      <c r="BC95" s="61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8"/>
    </row>
    <row r="96" spans="1:78" ht="15">
      <c r="A96" s="61">
        <f>Nek!B22</f>
        <v>7</v>
      </c>
      <c r="B96" s="61" t="str">
        <f>Nek!C22</f>
        <v>SKALICKÝ</v>
      </c>
      <c r="C96" s="61" t="str">
        <f>Nek!D22</f>
        <v>LUBOŠ</v>
      </c>
      <c r="D96" s="61">
        <f>Nek!E22</f>
        <v>790427</v>
      </c>
      <c r="E96" s="61" t="str">
        <f>Nek!F22</f>
        <v>JH</v>
      </c>
      <c r="F96" s="61" t="s">
        <v>99</v>
      </c>
      <c r="G96" s="63">
        <f t="shared" si="24"/>
        <v>0.33333333333333331</v>
      </c>
      <c r="H96" s="61">
        <f t="shared" si="25"/>
        <v>18</v>
      </c>
      <c r="I96" s="61">
        <f t="shared" si="26"/>
        <v>1</v>
      </c>
      <c r="J96" s="61">
        <f t="shared" si="27"/>
        <v>5</v>
      </c>
      <c r="K96" s="64">
        <f t="shared" si="28"/>
        <v>6</v>
      </c>
      <c r="L96" s="65">
        <f t="shared" si="29"/>
        <v>0</v>
      </c>
      <c r="O96" s="66">
        <v>0</v>
      </c>
      <c r="P96" s="61">
        <v>0</v>
      </c>
      <c r="Q96" s="61">
        <v>0</v>
      </c>
      <c r="R96" s="61">
        <v>0</v>
      </c>
      <c r="S96" s="61">
        <v>0</v>
      </c>
      <c r="T96" s="65">
        <v>0</v>
      </c>
      <c r="U96" s="61">
        <v>0</v>
      </c>
      <c r="V96" s="66"/>
      <c r="W96" s="61">
        <v>0</v>
      </c>
      <c r="X96" s="61">
        <v>0</v>
      </c>
      <c r="Y96" s="61">
        <v>1</v>
      </c>
      <c r="Z96" s="61">
        <v>0</v>
      </c>
      <c r="AA96" s="61">
        <v>0</v>
      </c>
      <c r="AB96" s="61">
        <v>0</v>
      </c>
      <c r="AC96" s="61">
        <v>0</v>
      </c>
      <c r="AD96" s="61">
        <v>0</v>
      </c>
      <c r="AE96" s="61">
        <v>0</v>
      </c>
      <c r="AF96" s="61">
        <v>0</v>
      </c>
      <c r="AG96" s="61">
        <v>0</v>
      </c>
      <c r="AH96" s="61"/>
      <c r="AI96" s="51"/>
      <c r="AJ96" s="61">
        <v>0</v>
      </c>
      <c r="AK96" s="61">
        <v>0</v>
      </c>
      <c r="AL96" s="61">
        <v>1</v>
      </c>
      <c r="AM96" s="61">
        <v>0</v>
      </c>
      <c r="AN96" s="61">
        <v>0</v>
      </c>
      <c r="AO96" s="61">
        <v>0</v>
      </c>
      <c r="AP96" s="61">
        <v>1</v>
      </c>
      <c r="AQ96" s="61"/>
      <c r="AR96" s="61">
        <v>0</v>
      </c>
      <c r="AS96" s="61">
        <v>0</v>
      </c>
      <c r="AT96" s="61">
        <v>0</v>
      </c>
      <c r="AU96" s="61">
        <v>1</v>
      </c>
      <c r="AV96" s="61">
        <v>0</v>
      </c>
      <c r="AW96" s="61">
        <v>0</v>
      </c>
      <c r="AX96" s="61">
        <v>1</v>
      </c>
      <c r="AY96" s="61">
        <v>1</v>
      </c>
      <c r="AZ96" s="61">
        <v>0</v>
      </c>
      <c r="BA96" s="61">
        <v>0</v>
      </c>
      <c r="BB96" s="61">
        <v>0</v>
      </c>
      <c r="BC96" s="61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8"/>
    </row>
    <row r="97" spans="1:78" ht="15">
      <c r="A97" s="61">
        <f>Nek!B23</f>
        <v>8</v>
      </c>
      <c r="B97" s="61" t="str">
        <f>Nek!C23</f>
        <v>BEDNÁŘ</v>
      </c>
      <c r="C97" s="61" t="str">
        <f>Nek!D23</f>
        <v>MICHAL</v>
      </c>
      <c r="D97" s="61">
        <f>Nek!E23</f>
        <v>1010401</v>
      </c>
      <c r="E97" s="61" t="str">
        <f>Nek!F23</f>
        <v>JH</v>
      </c>
      <c r="F97" s="61" t="s">
        <v>99</v>
      </c>
      <c r="G97" s="63">
        <f t="shared" si="24"/>
        <v>1.1666666666666667</v>
      </c>
      <c r="H97" s="61">
        <f t="shared" si="25"/>
        <v>12</v>
      </c>
      <c r="I97" s="61">
        <f t="shared" si="26"/>
        <v>8</v>
      </c>
      <c r="J97" s="61">
        <f t="shared" si="27"/>
        <v>6</v>
      </c>
      <c r="K97" s="64">
        <f t="shared" si="28"/>
        <v>14</v>
      </c>
      <c r="L97" s="65">
        <f t="shared" si="29"/>
        <v>0</v>
      </c>
      <c r="O97" s="66">
        <v>0</v>
      </c>
      <c r="P97" s="61"/>
      <c r="Q97" s="61">
        <v>0</v>
      </c>
      <c r="R97" s="61"/>
      <c r="S97" s="61"/>
      <c r="T97" s="65"/>
      <c r="U97" s="61"/>
      <c r="V97" s="66"/>
      <c r="W97" s="61">
        <v>1</v>
      </c>
      <c r="X97" s="61">
        <v>0</v>
      </c>
      <c r="Y97" s="61"/>
      <c r="Z97" s="61">
        <v>0</v>
      </c>
      <c r="AA97" s="61">
        <v>2</v>
      </c>
      <c r="AB97" s="61">
        <v>1</v>
      </c>
      <c r="AC97" s="61">
        <v>2</v>
      </c>
      <c r="AD97" s="61">
        <v>0</v>
      </c>
      <c r="AE97" s="61">
        <v>0</v>
      </c>
      <c r="AF97" s="61">
        <v>0</v>
      </c>
      <c r="AG97" s="61">
        <v>2</v>
      </c>
      <c r="AH97" s="61"/>
      <c r="AI97" s="51"/>
      <c r="AJ97" s="61">
        <v>1</v>
      </c>
      <c r="AK97" s="61"/>
      <c r="AL97" s="61">
        <v>0</v>
      </c>
      <c r="AM97" s="61"/>
      <c r="AN97" s="61"/>
      <c r="AO97" s="61"/>
      <c r="AP97" s="61"/>
      <c r="AQ97" s="61"/>
      <c r="AR97" s="61">
        <v>0</v>
      </c>
      <c r="AS97" s="61">
        <v>0</v>
      </c>
      <c r="AT97" s="61"/>
      <c r="AU97" s="61">
        <v>0</v>
      </c>
      <c r="AV97" s="61">
        <v>0</v>
      </c>
      <c r="AW97" s="61">
        <v>1</v>
      </c>
      <c r="AX97" s="61">
        <v>0</v>
      </c>
      <c r="AY97" s="61">
        <v>1</v>
      </c>
      <c r="AZ97" s="61">
        <v>0</v>
      </c>
      <c r="BA97" s="61">
        <v>1</v>
      </c>
      <c r="BB97" s="61">
        <v>2</v>
      </c>
      <c r="BC97" s="61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8"/>
    </row>
    <row r="98" spans="1:78" ht="15">
      <c r="A98" s="61">
        <f>Nek!B24</f>
        <v>9</v>
      </c>
      <c r="B98" s="61" t="str">
        <f>Nek!C24</f>
        <v>DOLEČEK</v>
      </c>
      <c r="C98" s="61" t="str">
        <f>Nek!D24</f>
        <v>JAKUB</v>
      </c>
      <c r="D98" s="61">
        <f>Nek!E24</f>
        <v>860603</v>
      </c>
      <c r="E98" s="61" t="str">
        <f>Nek!F24</f>
        <v>JH</v>
      </c>
      <c r="F98" s="61" t="s">
        <v>99</v>
      </c>
      <c r="G98" s="63">
        <f t="shared" si="24"/>
        <v>1.2222222222222223</v>
      </c>
      <c r="H98" s="61">
        <f t="shared" si="25"/>
        <v>9</v>
      </c>
      <c r="I98" s="61">
        <f t="shared" si="26"/>
        <v>3</v>
      </c>
      <c r="J98" s="61">
        <f t="shared" si="27"/>
        <v>8</v>
      </c>
      <c r="K98" s="64">
        <f t="shared" si="28"/>
        <v>11</v>
      </c>
      <c r="L98" s="65">
        <f t="shared" si="29"/>
        <v>0</v>
      </c>
      <c r="O98" s="66"/>
      <c r="P98" s="61"/>
      <c r="Q98" s="61">
        <v>1</v>
      </c>
      <c r="R98" s="61">
        <v>1</v>
      </c>
      <c r="S98" s="61">
        <v>0</v>
      </c>
      <c r="T98" s="65">
        <v>0</v>
      </c>
      <c r="U98" s="61">
        <v>0</v>
      </c>
      <c r="V98" s="66">
        <v>0</v>
      </c>
      <c r="W98" s="61"/>
      <c r="X98" s="61"/>
      <c r="Y98" s="61">
        <v>0</v>
      </c>
      <c r="Z98" s="61">
        <v>1</v>
      </c>
      <c r="AA98" s="61"/>
      <c r="AB98" s="61"/>
      <c r="AC98" s="61"/>
      <c r="AD98" s="61"/>
      <c r="AE98" s="61"/>
      <c r="AF98" s="61"/>
      <c r="AG98" s="61">
        <v>0</v>
      </c>
      <c r="AH98" s="61"/>
      <c r="AI98" s="51"/>
      <c r="AJ98" s="61"/>
      <c r="AK98" s="61"/>
      <c r="AL98" s="61">
        <v>1</v>
      </c>
      <c r="AM98" s="61">
        <v>1</v>
      </c>
      <c r="AN98" s="61">
        <v>0</v>
      </c>
      <c r="AO98" s="61">
        <v>1</v>
      </c>
      <c r="AP98" s="61">
        <v>2</v>
      </c>
      <c r="AQ98" s="61">
        <v>0</v>
      </c>
      <c r="AR98" s="61"/>
      <c r="AS98" s="61"/>
      <c r="AT98" s="61">
        <v>1</v>
      </c>
      <c r="AU98" s="61">
        <v>2</v>
      </c>
      <c r="AV98" s="61"/>
      <c r="AW98" s="61"/>
      <c r="AX98" s="61"/>
      <c r="AY98" s="61"/>
      <c r="AZ98" s="61"/>
      <c r="BA98" s="61"/>
      <c r="BB98" s="61">
        <v>0</v>
      </c>
      <c r="BC98" s="61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8"/>
    </row>
    <row r="99" spans="1:78" ht="15">
      <c r="A99" s="61">
        <f>Nek!B25</f>
        <v>10</v>
      </c>
      <c r="B99" s="61" t="str">
        <f>Nek!C25</f>
        <v>ŠOUREK</v>
      </c>
      <c r="C99" s="61" t="str">
        <f>Nek!D25</f>
        <v>PAVEL</v>
      </c>
      <c r="D99" s="61">
        <f>Nek!E25</f>
        <v>810104</v>
      </c>
      <c r="E99" s="61" t="str">
        <f>Nek!F25</f>
        <v>JH</v>
      </c>
      <c r="F99" s="61" t="s">
        <v>99</v>
      </c>
      <c r="G99" s="63">
        <f t="shared" si="24"/>
        <v>0.44444444444444442</v>
      </c>
      <c r="H99" s="61">
        <f t="shared" si="25"/>
        <v>18</v>
      </c>
      <c r="I99" s="61">
        <f t="shared" si="26"/>
        <v>5</v>
      </c>
      <c r="J99" s="61">
        <f t="shared" si="27"/>
        <v>3</v>
      </c>
      <c r="K99" s="64">
        <f t="shared" si="28"/>
        <v>8</v>
      </c>
      <c r="L99" s="65">
        <f t="shared" si="29"/>
        <v>0</v>
      </c>
      <c r="O99" s="66">
        <v>0</v>
      </c>
      <c r="P99" s="61">
        <v>0</v>
      </c>
      <c r="Q99" s="61">
        <v>0</v>
      </c>
      <c r="R99" s="61">
        <v>0</v>
      </c>
      <c r="S99" s="61">
        <v>0</v>
      </c>
      <c r="T99" s="65">
        <v>0</v>
      </c>
      <c r="U99" s="61">
        <v>1</v>
      </c>
      <c r="V99" s="66">
        <v>0</v>
      </c>
      <c r="W99" s="61"/>
      <c r="X99" s="61">
        <v>0</v>
      </c>
      <c r="Y99" s="61">
        <v>0</v>
      </c>
      <c r="Z99" s="61">
        <v>0</v>
      </c>
      <c r="AA99" s="61">
        <v>0</v>
      </c>
      <c r="AB99" s="61">
        <v>0</v>
      </c>
      <c r="AC99" s="61">
        <v>1</v>
      </c>
      <c r="AD99" s="61">
        <v>0</v>
      </c>
      <c r="AE99" s="61">
        <v>1</v>
      </c>
      <c r="AF99" s="61">
        <v>1</v>
      </c>
      <c r="AG99" s="61">
        <v>1</v>
      </c>
      <c r="AH99" s="61"/>
      <c r="AI99" s="51"/>
      <c r="AJ99" s="61">
        <v>0</v>
      </c>
      <c r="AK99" s="61">
        <v>0</v>
      </c>
      <c r="AL99" s="61">
        <v>0</v>
      </c>
      <c r="AM99" s="61">
        <v>0</v>
      </c>
      <c r="AN99" s="61">
        <v>1</v>
      </c>
      <c r="AO99" s="61">
        <v>0</v>
      </c>
      <c r="AP99" s="61">
        <v>0</v>
      </c>
      <c r="AQ99" s="61">
        <v>0</v>
      </c>
      <c r="AR99" s="61"/>
      <c r="AS99" s="61">
        <v>0</v>
      </c>
      <c r="AT99" s="61">
        <v>0</v>
      </c>
      <c r="AU99" s="61">
        <v>0</v>
      </c>
      <c r="AV99" s="61">
        <v>0</v>
      </c>
      <c r="AW99" s="61">
        <v>0</v>
      </c>
      <c r="AX99" s="61">
        <v>0</v>
      </c>
      <c r="AY99" s="61">
        <v>0</v>
      </c>
      <c r="AZ99" s="61">
        <v>0</v>
      </c>
      <c r="BA99" s="61">
        <v>0</v>
      </c>
      <c r="BB99" s="61">
        <v>2</v>
      </c>
      <c r="BC99" s="61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8"/>
    </row>
    <row r="100" spans="1:78" ht="15">
      <c r="A100" s="61">
        <f>Nek!B26</f>
        <v>11</v>
      </c>
      <c r="B100" s="61" t="str">
        <f>Nek!C26</f>
        <v>HUBÁLEK</v>
      </c>
      <c r="C100" s="61" t="str">
        <f>Nek!D26</f>
        <v>MILAN</v>
      </c>
      <c r="D100" s="61">
        <f>Nek!E26</f>
        <v>740710</v>
      </c>
      <c r="E100" s="61" t="str">
        <f>Nek!F26</f>
        <v>JH</v>
      </c>
      <c r="F100" s="61" t="s">
        <v>99</v>
      </c>
      <c r="G100" s="63">
        <f t="shared" si="24"/>
        <v>0</v>
      </c>
      <c r="H100" s="61">
        <f t="shared" si="25"/>
        <v>16</v>
      </c>
      <c r="I100" s="61">
        <f t="shared" si="26"/>
        <v>0</v>
      </c>
      <c r="J100" s="61">
        <f t="shared" si="27"/>
        <v>0</v>
      </c>
      <c r="K100" s="64">
        <f t="shared" si="28"/>
        <v>0</v>
      </c>
      <c r="L100" s="65">
        <f t="shared" si="29"/>
        <v>0</v>
      </c>
      <c r="O100" s="66">
        <v>0</v>
      </c>
      <c r="P100" s="61">
        <v>0</v>
      </c>
      <c r="Q100" s="61">
        <v>0</v>
      </c>
      <c r="R100" s="61">
        <v>0</v>
      </c>
      <c r="S100" s="61">
        <v>0</v>
      </c>
      <c r="T100" s="65">
        <v>0</v>
      </c>
      <c r="U100" s="61">
        <v>0</v>
      </c>
      <c r="V100" s="66">
        <v>0</v>
      </c>
      <c r="W100" s="61"/>
      <c r="X100" s="61">
        <v>0</v>
      </c>
      <c r="Y100" s="61">
        <v>0</v>
      </c>
      <c r="Z100" s="61">
        <v>0</v>
      </c>
      <c r="AA100" s="61"/>
      <c r="AB100" s="61">
        <v>0</v>
      </c>
      <c r="AC100" s="61"/>
      <c r="AD100" s="61">
        <v>0</v>
      </c>
      <c r="AE100" s="61">
        <v>0</v>
      </c>
      <c r="AF100" s="61">
        <v>0</v>
      </c>
      <c r="AG100" s="61">
        <v>0</v>
      </c>
      <c r="AH100" s="61"/>
      <c r="AI100" s="51"/>
      <c r="AJ100" s="61">
        <v>0</v>
      </c>
      <c r="AK100" s="61">
        <v>0</v>
      </c>
      <c r="AL100" s="61">
        <v>0</v>
      </c>
      <c r="AM100" s="61">
        <v>0</v>
      </c>
      <c r="AN100" s="61">
        <v>0</v>
      </c>
      <c r="AO100" s="61">
        <v>0</v>
      </c>
      <c r="AP100" s="61">
        <v>0</v>
      </c>
      <c r="AQ100" s="61">
        <v>0</v>
      </c>
      <c r="AR100" s="61"/>
      <c r="AS100" s="61">
        <v>0</v>
      </c>
      <c r="AT100" s="61">
        <v>0</v>
      </c>
      <c r="AU100" s="61">
        <v>0</v>
      </c>
      <c r="AV100" s="61"/>
      <c r="AW100" s="61">
        <v>0</v>
      </c>
      <c r="AX100" s="61"/>
      <c r="AY100" s="61">
        <v>0</v>
      </c>
      <c r="AZ100" s="61">
        <v>0</v>
      </c>
      <c r="BA100" s="61">
        <v>0</v>
      </c>
      <c r="BB100" s="61">
        <v>0</v>
      </c>
      <c r="BC100" s="61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8"/>
    </row>
    <row r="101" spans="1:78" ht="15">
      <c r="A101" s="61">
        <f>Nek!B27</f>
        <v>12</v>
      </c>
      <c r="B101" s="61" t="str">
        <f>Nek!C27</f>
        <v>ŠAFÁŘ</v>
      </c>
      <c r="C101" s="61" t="str">
        <f>Nek!D27</f>
        <v>LIBOR</v>
      </c>
      <c r="D101" s="61">
        <f>Nek!E27</f>
        <v>730901</v>
      </c>
      <c r="E101" s="61" t="str">
        <f>Nek!F27</f>
        <v>N</v>
      </c>
      <c r="F101" s="61" t="s">
        <v>99</v>
      </c>
      <c r="G101" s="63">
        <f t="shared" si="24"/>
        <v>0</v>
      </c>
      <c r="H101" s="61">
        <f t="shared" si="25"/>
        <v>4</v>
      </c>
      <c r="I101" s="61">
        <f t="shared" si="26"/>
        <v>0</v>
      </c>
      <c r="J101" s="61">
        <f t="shared" si="27"/>
        <v>0</v>
      </c>
      <c r="K101" s="64">
        <f t="shared" si="28"/>
        <v>0</v>
      </c>
      <c r="L101" s="65">
        <f t="shared" si="29"/>
        <v>0</v>
      </c>
      <c r="O101" s="66"/>
      <c r="P101" s="61">
        <v>0</v>
      </c>
      <c r="Q101" s="61"/>
      <c r="R101" s="61">
        <v>0</v>
      </c>
      <c r="S101" s="61"/>
      <c r="T101" s="65"/>
      <c r="U101" s="61">
        <v>0</v>
      </c>
      <c r="V101" s="66">
        <v>0</v>
      </c>
      <c r="W101" s="61"/>
      <c r="X101" s="61"/>
      <c r="Y101" s="61"/>
      <c r="Z101" s="61"/>
      <c r="AA101" s="61"/>
      <c r="AB101" s="61"/>
      <c r="AC101" s="61"/>
      <c r="AD101" s="61"/>
      <c r="AE101" s="61"/>
      <c r="AF101" s="61"/>
      <c r="AG101" s="61"/>
      <c r="AH101" s="61"/>
      <c r="AI101" s="51"/>
      <c r="AJ101" s="61"/>
      <c r="AK101" s="61">
        <v>0</v>
      </c>
      <c r="AL101" s="61"/>
      <c r="AM101" s="61">
        <v>0</v>
      </c>
      <c r="AN101" s="61"/>
      <c r="AO101" s="61"/>
      <c r="AP101" s="61">
        <v>0</v>
      </c>
      <c r="AQ101" s="61">
        <v>0</v>
      </c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  <c r="BB101" s="61"/>
      <c r="BC101" s="61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8"/>
    </row>
    <row r="102" spans="1:78" s="68" customFormat="1" ht="15">
      <c r="A102" s="61">
        <f>Nek!B28</f>
        <v>13</v>
      </c>
      <c r="B102" s="61" t="str">
        <f>Nek!C28</f>
        <v>JURČO</v>
      </c>
      <c r="C102" s="61" t="str">
        <f>Nek!D28</f>
        <v>PATRIK</v>
      </c>
      <c r="D102" s="61">
        <f>Nek!E28</f>
        <v>970131</v>
      </c>
      <c r="E102" s="61" t="str">
        <f>Nek!F28</f>
        <v>JH</v>
      </c>
      <c r="F102" s="61" t="s">
        <v>99</v>
      </c>
      <c r="G102" s="63">
        <f t="shared" si="24"/>
        <v>1</v>
      </c>
      <c r="H102" s="61">
        <f t="shared" si="25"/>
        <v>7</v>
      </c>
      <c r="I102" s="61">
        <f t="shared" si="26"/>
        <v>5</v>
      </c>
      <c r="J102" s="61">
        <f t="shared" si="27"/>
        <v>2</v>
      </c>
      <c r="K102" s="64">
        <f t="shared" si="28"/>
        <v>7</v>
      </c>
      <c r="L102" s="65">
        <f t="shared" si="29"/>
        <v>0</v>
      </c>
      <c r="M102" s="10"/>
      <c r="N102" s="10"/>
      <c r="O102" s="66"/>
      <c r="P102" s="61">
        <v>0</v>
      </c>
      <c r="Q102" s="61"/>
      <c r="R102" s="61"/>
      <c r="S102" s="61">
        <v>0</v>
      </c>
      <c r="T102" s="65"/>
      <c r="U102" s="61"/>
      <c r="V102" s="66"/>
      <c r="W102" s="61"/>
      <c r="X102" s="61"/>
      <c r="Y102" s="61">
        <v>2</v>
      </c>
      <c r="Z102" s="61">
        <v>1</v>
      </c>
      <c r="AA102" s="61">
        <v>1</v>
      </c>
      <c r="AB102" s="61"/>
      <c r="AC102" s="61"/>
      <c r="AD102" s="61">
        <v>1</v>
      </c>
      <c r="AE102" s="61">
        <v>0</v>
      </c>
      <c r="AF102" s="61"/>
      <c r="AG102" s="61"/>
      <c r="AH102" s="61"/>
      <c r="AI102" s="51"/>
      <c r="AJ102" s="61"/>
      <c r="AK102" s="61">
        <v>0</v>
      </c>
      <c r="AL102" s="61"/>
      <c r="AM102" s="61"/>
      <c r="AN102" s="61">
        <v>0</v>
      </c>
      <c r="AO102" s="61"/>
      <c r="AP102" s="61"/>
      <c r="AQ102" s="61"/>
      <c r="AR102" s="61"/>
      <c r="AS102" s="61"/>
      <c r="AT102" s="61">
        <v>0</v>
      </c>
      <c r="AU102" s="61">
        <v>1</v>
      </c>
      <c r="AV102" s="61">
        <v>0</v>
      </c>
      <c r="AW102" s="61"/>
      <c r="AX102" s="61"/>
      <c r="AY102" s="61">
        <v>0</v>
      </c>
      <c r="AZ102" s="61">
        <v>1</v>
      </c>
      <c r="BA102" s="61"/>
      <c r="BB102" s="61"/>
      <c r="BC102" s="61"/>
      <c r="BD102" s="10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Z102" s="10"/>
    </row>
    <row r="103" spans="1:78" ht="15">
      <c r="A103" s="61">
        <f>Nek!B29</f>
        <v>14</v>
      </c>
      <c r="B103" s="61" t="str">
        <f>Nek!C29</f>
        <v>ŠULC</v>
      </c>
      <c r="C103" s="61" t="str">
        <f>Nek!D29</f>
        <v>PAVEL</v>
      </c>
      <c r="D103" s="61">
        <f>Nek!E29</f>
        <v>870423</v>
      </c>
      <c r="E103" s="61" t="str">
        <f>Nek!F29</f>
        <v>JH</v>
      </c>
      <c r="F103" s="61" t="s">
        <v>99</v>
      </c>
      <c r="G103" s="63">
        <f t="shared" si="24"/>
        <v>2</v>
      </c>
      <c r="H103" s="61">
        <f t="shared" si="25"/>
        <v>5</v>
      </c>
      <c r="I103" s="61">
        <f t="shared" si="26"/>
        <v>3</v>
      </c>
      <c r="J103" s="61">
        <f t="shared" si="27"/>
        <v>7</v>
      </c>
      <c r="K103" s="64">
        <f t="shared" si="28"/>
        <v>10</v>
      </c>
      <c r="L103" s="65">
        <f t="shared" si="29"/>
        <v>0</v>
      </c>
      <c r="O103" s="66"/>
      <c r="P103" s="61"/>
      <c r="Q103" s="61">
        <v>0</v>
      </c>
      <c r="R103" s="61"/>
      <c r="S103" s="61"/>
      <c r="T103" s="65"/>
      <c r="U103" s="61"/>
      <c r="V103" s="66"/>
      <c r="W103" s="61">
        <v>0</v>
      </c>
      <c r="X103" s="61"/>
      <c r="Y103" s="61">
        <v>2</v>
      </c>
      <c r="Z103" s="61">
        <v>0</v>
      </c>
      <c r="AA103" s="61"/>
      <c r="AB103" s="61"/>
      <c r="AC103" s="61"/>
      <c r="AD103" s="61"/>
      <c r="AE103" s="61"/>
      <c r="AF103" s="61">
        <v>1</v>
      </c>
      <c r="AG103" s="61"/>
      <c r="AH103" s="61"/>
      <c r="AI103" s="51"/>
      <c r="AJ103" s="61"/>
      <c r="AK103" s="61"/>
      <c r="AL103" s="61">
        <v>1</v>
      </c>
      <c r="AM103" s="61"/>
      <c r="AN103" s="61"/>
      <c r="AO103" s="61"/>
      <c r="AP103" s="61"/>
      <c r="AQ103" s="61"/>
      <c r="AR103" s="61">
        <v>0</v>
      </c>
      <c r="AS103" s="61"/>
      <c r="AT103" s="61">
        <v>2</v>
      </c>
      <c r="AU103" s="61">
        <v>2</v>
      </c>
      <c r="AV103" s="61"/>
      <c r="AW103" s="61"/>
      <c r="AX103" s="61"/>
      <c r="AY103" s="61"/>
      <c r="AZ103" s="61"/>
      <c r="BA103" s="61">
        <v>2</v>
      </c>
      <c r="BB103" s="61"/>
      <c r="BC103" s="61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</row>
    <row r="104" spans="1:78" ht="15">
      <c r="A104" s="61">
        <f>Nek!B30</f>
        <v>15</v>
      </c>
      <c r="B104" s="61" t="str">
        <f>Nek!C30</f>
        <v>BEDNÁŘ</v>
      </c>
      <c r="C104" s="61" t="str">
        <f>Nek!D30</f>
        <v>LIBOR</v>
      </c>
      <c r="D104" s="61">
        <f>Nek!E30</f>
        <v>960306</v>
      </c>
      <c r="E104" s="61" t="str">
        <f>Nek!F30</f>
        <v>JH</v>
      </c>
      <c r="F104" s="61" t="s">
        <v>99</v>
      </c>
      <c r="G104" s="63">
        <f t="shared" si="24"/>
        <v>0.94117647058823528</v>
      </c>
      <c r="H104" s="61">
        <f t="shared" si="25"/>
        <v>17</v>
      </c>
      <c r="I104" s="61">
        <f t="shared" si="26"/>
        <v>10</v>
      </c>
      <c r="J104" s="61">
        <f t="shared" si="27"/>
        <v>6</v>
      </c>
      <c r="K104" s="64">
        <f t="shared" si="28"/>
        <v>16</v>
      </c>
      <c r="L104" s="65">
        <f t="shared" si="29"/>
        <v>0</v>
      </c>
      <c r="O104" s="66">
        <v>0</v>
      </c>
      <c r="P104" s="61">
        <v>0</v>
      </c>
      <c r="Q104" s="61">
        <v>1</v>
      </c>
      <c r="R104" s="61">
        <v>0</v>
      </c>
      <c r="S104" s="61">
        <v>2</v>
      </c>
      <c r="T104" s="65">
        <v>2</v>
      </c>
      <c r="U104" s="61">
        <v>1</v>
      </c>
      <c r="V104" s="66">
        <v>0</v>
      </c>
      <c r="W104" s="61">
        <v>0</v>
      </c>
      <c r="X104" s="61">
        <v>0</v>
      </c>
      <c r="Y104" s="61">
        <v>1</v>
      </c>
      <c r="Z104" s="61"/>
      <c r="AA104" s="61">
        <v>0</v>
      </c>
      <c r="AB104" s="61"/>
      <c r="AC104" s="61">
        <v>0</v>
      </c>
      <c r="AD104" s="61">
        <v>1</v>
      </c>
      <c r="AE104" s="61">
        <v>0</v>
      </c>
      <c r="AF104" s="61">
        <v>0</v>
      </c>
      <c r="AG104" s="61">
        <v>2</v>
      </c>
      <c r="AH104" s="61"/>
      <c r="AI104" s="51"/>
      <c r="AJ104" s="61">
        <v>0</v>
      </c>
      <c r="AK104" s="61">
        <v>0</v>
      </c>
      <c r="AL104" s="61">
        <v>1</v>
      </c>
      <c r="AM104" s="61">
        <v>0</v>
      </c>
      <c r="AN104" s="61">
        <v>0</v>
      </c>
      <c r="AO104" s="61">
        <v>0</v>
      </c>
      <c r="AP104" s="61">
        <v>0</v>
      </c>
      <c r="AQ104" s="61">
        <v>0</v>
      </c>
      <c r="AR104" s="61">
        <v>0</v>
      </c>
      <c r="AS104" s="61">
        <v>0</v>
      </c>
      <c r="AT104" s="61">
        <v>1</v>
      </c>
      <c r="AU104" s="61"/>
      <c r="AV104" s="61">
        <v>1</v>
      </c>
      <c r="AW104" s="61"/>
      <c r="AX104" s="61">
        <v>2</v>
      </c>
      <c r="AY104" s="61">
        <v>0</v>
      </c>
      <c r="AZ104" s="61">
        <v>0</v>
      </c>
      <c r="BA104" s="61">
        <v>0</v>
      </c>
      <c r="BB104" s="61">
        <v>1</v>
      </c>
      <c r="BC104" s="61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</row>
    <row r="105" spans="1:78" ht="15">
      <c r="A105" s="61">
        <f>Nek!B31</f>
        <v>16</v>
      </c>
      <c r="B105" s="61" t="str">
        <f>Nek!C31</f>
        <v>MOTYČKA</v>
      </c>
      <c r="C105" s="61" t="str">
        <f>Nek!D31</f>
        <v>MILAN</v>
      </c>
      <c r="D105" s="61">
        <f>Nek!E31</f>
        <v>811129</v>
      </c>
      <c r="E105" s="61" t="str">
        <f>Nek!F31</f>
        <v>JH</v>
      </c>
      <c r="F105" s="61" t="s">
        <v>99</v>
      </c>
      <c r="G105" s="63" t="e">
        <f t="shared" si="24"/>
        <v>#DIV/0!</v>
      </c>
      <c r="H105" s="61">
        <f t="shared" si="25"/>
        <v>0</v>
      </c>
      <c r="I105" s="61">
        <f t="shared" si="26"/>
        <v>0</v>
      </c>
      <c r="J105" s="61">
        <f t="shared" si="27"/>
        <v>0</v>
      </c>
      <c r="K105" s="64">
        <f t="shared" si="28"/>
        <v>0</v>
      </c>
      <c r="L105" s="65">
        <f t="shared" si="29"/>
        <v>0</v>
      </c>
      <c r="O105" s="66"/>
      <c r="P105" s="61"/>
      <c r="Q105" s="61"/>
      <c r="R105" s="61"/>
      <c r="S105" s="61"/>
      <c r="T105" s="65"/>
      <c r="U105" s="61"/>
      <c r="V105" s="66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5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  <c r="BB105" s="61"/>
      <c r="BC105" s="61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</row>
    <row r="106" spans="1:78" ht="15">
      <c r="A106" s="61">
        <f>Nek!B32</f>
        <v>17</v>
      </c>
      <c r="B106" s="61" t="str">
        <f>Nek!C32</f>
        <v>FIŠER</v>
      </c>
      <c r="C106" s="61" t="str">
        <f>Nek!D32</f>
        <v>MILAN</v>
      </c>
      <c r="D106" s="61">
        <f>Nek!E32</f>
        <v>670121</v>
      </c>
      <c r="E106" s="61" t="str">
        <f>Nek!F32</f>
        <v>JH</v>
      </c>
      <c r="F106" s="61" t="s">
        <v>99</v>
      </c>
      <c r="G106" s="63">
        <f t="shared" si="24"/>
        <v>0.76470588235294112</v>
      </c>
      <c r="H106" s="61">
        <f t="shared" si="25"/>
        <v>17</v>
      </c>
      <c r="I106" s="61">
        <f t="shared" si="26"/>
        <v>7</v>
      </c>
      <c r="J106" s="61">
        <f t="shared" si="27"/>
        <v>6</v>
      </c>
      <c r="K106" s="64">
        <f t="shared" si="28"/>
        <v>13</v>
      </c>
      <c r="L106" s="65">
        <f t="shared" si="29"/>
        <v>0</v>
      </c>
      <c r="O106" s="66">
        <v>0</v>
      </c>
      <c r="P106" s="61">
        <v>0</v>
      </c>
      <c r="Q106" s="61">
        <v>1</v>
      </c>
      <c r="R106" s="61">
        <v>1</v>
      </c>
      <c r="S106" s="61">
        <v>1</v>
      </c>
      <c r="T106" s="65">
        <v>0</v>
      </c>
      <c r="U106" s="61">
        <v>0</v>
      </c>
      <c r="V106" s="66">
        <v>0</v>
      </c>
      <c r="W106" s="61">
        <v>0</v>
      </c>
      <c r="X106" s="61"/>
      <c r="Y106" s="61">
        <v>0</v>
      </c>
      <c r="Z106" s="61">
        <v>0</v>
      </c>
      <c r="AA106" s="61">
        <v>0</v>
      </c>
      <c r="AB106" s="61">
        <v>1</v>
      </c>
      <c r="AC106" s="61">
        <v>0</v>
      </c>
      <c r="AD106" s="61">
        <v>1</v>
      </c>
      <c r="AE106" s="61">
        <v>1</v>
      </c>
      <c r="AF106" s="61">
        <v>1</v>
      </c>
      <c r="AG106" s="61"/>
      <c r="AH106" s="61"/>
      <c r="AI106" s="51"/>
      <c r="AJ106" s="61">
        <v>1</v>
      </c>
      <c r="AK106" s="61">
        <v>0</v>
      </c>
      <c r="AL106" s="61">
        <v>0</v>
      </c>
      <c r="AM106" s="61">
        <v>0</v>
      </c>
      <c r="AN106" s="61">
        <v>1</v>
      </c>
      <c r="AO106" s="61">
        <v>1</v>
      </c>
      <c r="AP106" s="61">
        <v>0</v>
      </c>
      <c r="AQ106" s="61">
        <v>0</v>
      </c>
      <c r="AR106" s="61">
        <v>1</v>
      </c>
      <c r="AS106" s="61"/>
      <c r="AT106" s="61">
        <v>0</v>
      </c>
      <c r="AU106" s="61">
        <v>0</v>
      </c>
      <c r="AV106" s="61">
        <v>1</v>
      </c>
      <c r="AW106" s="61">
        <v>0</v>
      </c>
      <c r="AX106" s="61">
        <v>0</v>
      </c>
      <c r="AY106" s="61">
        <v>0</v>
      </c>
      <c r="AZ106" s="61">
        <v>0</v>
      </c>
      <c r="BA106" s="61">
        <v>1</v>
      </c>
      <c r="BB106" s="61"/>
      <c r="BC106" s="61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</row>
    <row r="107" spans="1:78" ht="15">
      <c r="A107" s="61">
        <f>Nek!B33</f>
        <v>18</v>
      </c>
      <c r="B107" s="61" t="str">
        <f>Nek!C33</f>
        <v>BAIER</v>
      </c>
      <c r="C107" s="61" t="str">
        <f>Nek!D33</f>
        <v>DAVID</v>
      </c>
      <c r="D107" s="61">
        <f>Nek!E33</f>
        <v>850319</v>
      </c>
      <c r="E107" s="61" t="str">
        <f>Nek!F33</f>
        <v>JH</v>
      </c>
      <c r="F107" s="61" t="s">
        <v>99</v>
      </c>
      <c r="G107" s="63">
        <f t="shared" si="24"/>
        <v>1.625</v>
      </c>
      <c r="H107" s="61">
        <f t="shared" si="25"/>
        <v>8</v>
      </c>
      <c r="I107" s="61">
        <f t="shared" si="26"/>
        <v>5</v>
      </c>
      <c r="J107" s="61">
        <f t="shared" si="27"/>
        <v>8</v>
      </c>
      <c r="K107" s="64">
        <f t="shared" si="28"/>
        <v>13</v>
      </c>
      <c r="L107" s="65">
        <f t="shared" si="29"/>
        <v>0</v>
      </c>
      <c r="O107" s="66"/>
      <c r="P107" s="61"/>
      <c r="Q107" s="61"/>
      <c r="R107" s="61">
        <v>0</v>
      </c>
      <c r="S107" s="61">
        <v>1</v>
      </c>
      <c r="T107" s="65">
        <v>1</v>
      </c>
      <c r="U107" s="61">
        <v>1</v>
      </c>
      <c r="V107" s="66"/>
      <c r="W107" s="61"/>
      <c r="X107" s="61"/>
      <c r="Y107" s="61">
        <v>0</v>
      </c>
      <c r="Z107" s="61">
        <v>1</v>
      </c>
      <c r="AA107" s="61"/>
      <c r="AB107" s="61"/>
      <c r="AC107" s="61"/>
      <c r="AD107" s="61"/>
      <c r="AE107" s="61">
        <v>0</v>
      </c>
      <c r="AF107" s="61"/>
      <c r="AG107" s="61">
        <v>1</v>
      </c>
      <c r="AH107" s="61"/>
      <c r="AI107" s="51"/>
      <c r="AJ107" s="61"/>
      <c r="AK107" s="61"/>
      <c r="AL107" s="61"/>
      <c r="AM107" s="61">
        <v>2</v>
      </c>
      <c r="AN107" s="61">
        <v>1</v>
      </c>
      <c r="AO107" s="61">
        <v>0</v>
      </c>
      <c r="AP107" s="61">
        <v>2</v>
      </c>
      <c r="AQ107" s="61"/>
      <c r="AR107" s="61"/>
      <c r="AS107" s="61"/>
      <c r="AT107" s="61">
        <v>1</v>
      </c>
      <c r="AU107" s="61">
        <v>0</v>
      </c>
      <c r="AV107" s="61"/>
      <c r="AW107" s="61"/>
      <c r="AX107" s="61"/>
      <c r="AY107" s="61"/>
      <c r="AZ107" s="61">
        <v>1</v>
      </c>
      <c r="BA107" s="61"/>
      <c r="BB107" s="61">
        <v>1</v>
      </c>
      <c r="BC107" s="61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</row>
    <row r="108" spans="1:78" ht="15">
      <c r="A108" s="61">
        <f>Nek!B34</f>
        <v>19</v>
      </c>
      <c r="B108" s="61" t="str">
        <f>Nek!C34</f>
        <v>KREJSA</v>
      </c>
      <c r="C108" s="61" t="str">
        <f>Nek!D34</f>
        <v>JIŘÍ</v>
      </c>
      <c r="D108" s="61">
        <f>Nek!E34</f>
        <v>950519</v>
      </c>
      <c r="E108" s="61" t="str">
        <f>Nek!F34</f>
        <v>JH</v>
      </c>
      <c r="F108" s="61" t="s">
        <v>99</v>
      </c>
      <c r="G108" s="63">
        <f t="shared" si="24"/>
        <v>3</v>
      </c>
      <c r="H108" s="61">
        <f t="shared" si="25"/>
        <v>5</v>
      </c>
      <c r="I108" s="61">
        <f t="shared" si="26"/>
        <v>7</v>
      </c>
      <c r="J108" s="61">
        <f t="shared" si="27"/>
        <v>8</v>
      </c>
      <c r="K108" s="64">
        <f t="shared" si="28"/>
        <v>15</v>
      </c>
      <c r="L108" s="65">
        <f t="shared" si="29"/>
        <v>0</v>
      </c>
      <c r="O108" s="66"/>
      <c r="P108" s="61"/>
      <c r="Q108" s="61">
        <v>0</v>
      </c>
      <c r="R108" s="61"/>
      <c r="S108" s="61"/>
      <c r="T108" s="65"/>
      <c r="U108" s="61"/>
      <c r="V108" s="66"/>
      <c r="W108" s="61">
        <v>1</v>
      </c>
      <c r="X108" s="61">
        <v>2</v>
      </c>
      <c r="Y108" s="61">
        <v>4</v>
      </c>
      <c r="Z108" s="61">
        <v>0</v>
      </c>
      <c r="AA108" s="61"/>
      <c r="AB108" s="61"/>
      <c r="AC108" s="61"/>
      <c r="AD108" s="61"/>
      <c r="AE108" s="61"/>
      <c r="AF108" s="61"/>
      <c r="AG108" s="61"/>
      <c r="AH108" s="61"/>
      <c r="AI108" s="51"/>
      <c r="AJ108" s="61"/>
      <c r="AK108" s="61"/>
      <c r="AL108" s="61">
        <v>2</v>
      </c>
      <c r="AM108" s="61"/>
      <c r="AN108" s="61"/>
      <c r="AO108" s="61"/>
      <c r="AP108" s="61"/>
      <c r="AQ108" s="61"/>
      <c r="AR108" s="61">
        <v>0</v>
      </c>
      <c r="AS108" s="61">
        <v>0</v>
      </c>
      <c r="AT108" s="61">
        <v>5</v>
      </c>
      <c r="AU108" s="61">
        <v>1</v>
      </c>
      <c r="AV108" s="61"/>
      <c r="AW108" s="61"/>
      <c r="AX108" s="61"/>
      <c r="AY108" s="61"/>
      <c r="AZ108" s="61"/>
      <c r="BA108" s="61"/>
      <c r="BB108" s="61"/>
      <c r="BC108" s="61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</row>
    <row r="109" spans="1:78" ht="15">
      <c r="A109" s="61">
        <f>Nek!B35</f>
        <v>0</v>
      </c>
      <c r="B109" s="61" t="str">
        <f>Nek!C35</f>
        <v>Bednář</v>
      </c>
      <c r="C109" s="61" t="str">
        <f>Nek!D35</f>
        <v>Šimon</v>
      </c>
      <c r="D109" s="61">
        <f>Nek!E35</f>
        <v>0</v>
      </c>
      <c r="E109" s="61" t="str">
        <f>Nek!F35</f>
        <v>N</v>
      </c>
      <c r="F109" s="61" t="s">
        <v>99</v>
      </c>
      <c r="G109" s="63">
        <f t="shared" si="24"/>
        <v>0</v>
      </c>
      <c r="H109" s="61">
        <f t="shared" si="25"/>
        <v>3</v>
      </c>
      <c r="I109" s="61">
        <f t="shared" si="26"/>
        <v>0</v>
      </c>
      <c r="J109" s="61">
        <f t="shared" si="27"/>
        <v>0</v>
      </c>
      <c r="K109" s="64">
        <f t="shared" si="28"/>
        <v>0</v>
      </c>
      <c r="L109" s="65">
        <f t="shared" si="29"/>
        <v>0</v>
      </c>
      <c r="O109" s="66"/>
      <c r="P109" s="61"/>
      <c r="Q109" s="61"/>
      <c r="R109" s="61"/>
      <c r="S109" s="61"/>
      <c r="T109" s="65"/>
      <c r="U109" s="61"/>
      <c r="V109" s="66"/>
      <c r="W109" s="61"/>
      <c r="X109" s="61">
        <v>0</v>
      </c>
      <c r="Y109" s="61"/>
      <c r="Z109" s="61"/>
      <c r="AA109" s="61"/>
      <c r="AB109" s="61">
        <v>0</v>
      </c>
      <c r="AC109" s="61">
        <v>0</v>
      </c>
      <c r="AD109" s="61"/>
      <c r="AE109" s="61"/>
      <c r="AF109" s="61"/>
      <c r="AG109" s="61"/>
      <c r="AH109" s="61"/>
      <c r="AI109" s="5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>
        <v>0</v>
      </c>
      <c r="AT109" s="61"/>
      <c r="AU109" s="61"/>
      <c r="AV109" s="61"/>
      <c r="AW109" s="61">
        <v>0</v>
      </c>
      <c r="AX109" s="61">
        <v>0</v>
      </c>
      <c r="AY109" s="61"/>
      <c r="AZ109" s="61"/>
      <c r="BA109" s="61"/>
      <c r="BB109" s="61"/>
      <c r="BC109" s="61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</row>
    <row r="110" spans="1:78" ht="15">
      <c r="A110" s="61">
        <f>Nek!B36</f>
        <v>0</v>
      </c>
      <c r="B110" s="61" t="str">
        <f>Nek!C36</f>
        <v>HYLÁK</v>
      </c>
      <c r="C110" s="61" t="str">
        <f>Nek!D36</f>
        <v>JAKUB</v>
      </c>
      <c r="D110" s="61">
        <f>Nek!E36</f>
        <v>911214</v>
      </c>
      <c r="E110" s="61" t="str">
        <f>Nek!F36</f>
        <v>JH</v>
      </c>
      <c r="F110" s="61" t="s">
        <v>99</v>
      </c>
      <c r="G110" s="63">
        <f t="shared" si="24"/>
        <v>2</v>
      </c>
      <c r="H110" s="61">
        <f t="shared" si="25"/>
        <v>1</v>
      </c>
      <c r="I110" s="61">
        <f t="shared" si="26"/>
        <v>1</v>
      </c>
      <c r="J110" s="61">
        <f t="shared" si="27"/>
        <v>1</v>
      </c>
      <c r="K110" s="64">
        <f t="shared" si="28"/>
        <v>2</v>
      </c>
      <c r="L110" s="65">
        <f t="shared" si="29"/>
        <v>0</v>
      </c>
      <c r="O110" s="66"/>
      <c r="P110" s="61"/>
      <c r="Q110" s="61">
        <v>1</v>
      </c>
      <c r="R110" s="61"/>
      <c r="S110" s="61"/>
      <c r="T110" s="65"/>
      <c r="U110" s="61"/>
      <c r="V110" s="66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51"/>
      <c r="AJ110" s="61"/>
      <c r="AK110" s="61"/>
      <c r="AL110" s="61">
        <v>1</v>
      </c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  <c r="BB110" s="61"/>
      <c r="BC110" s="61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</row>
    <row r="111" spans="1:78" ht="15">
      <c r="A111" s="61">
        <f>Nek!B37</f>
        <v>0</v>
      </c>
      <c r="B111" s="61" t="str">
        <f>Nek!C37</f>
        <v>Zámečník</v>
      </c>
      <c r="C111" s="61" t="str">
        <f>Nek!D37</f>
        <v>Petr</v>
      </c>
      <c r="D111" s="61">
        <f>Nek!E37</f>
        <v>0</v>
      </c>
      <c r="E111" s="61" t="str">
        <f>Nek!F37</f>
        <v>N</v>
      </c>
      <c r="F111" s="61" t="s">
        <v>99</v>
      </c>
      <c r="G111" s="63">
        <f t="shared" si="24"/>
        <v>0</v>
      </c>
      <c r="H111" s="61">
        <f t="shared" si="25"/>
        <v>1</v>
      </c>
      <c r="I111" s="61">
        <f t="shared" si="26"/>
        <v>0</v>
      </c>
      <c r="J111" s="61">
        <f t="shared" si="27"/>
        <v>0</v>
      </c>
      <c r="K111" s="64">
        <f t="shared" si="28"/>
        <v>0</v>
      </c>
      <c r="L111" s="65">
        <f t="shared" si="29"/>
        <v>0</v>
      </c>
      <c r="O111" s="66"/>
      <c r="P111" s="61"/>
      <c r="Q111" s="61"/>
      <c r="R111" s="61"/>
      <c r="S111" s="61"/>
      <c r="T111" s="65"/>
      <c r="U111" s="61"/>
      <c r="V111" s="66"/>
      <c r="W111" s="61"/>
      <c r="X111" s="61">
        <v>0</v>
      </c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5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>
        <v>0</v>
      </c>
      <c r="AT111" s="61"/>
      <c r="AU111" s="61"/>
      <c r="AV111" s="61"/>
      <c r="AW111" s="61"/>
      <c r="AX111" s="61"/>
      <c r="AY111" s="61"/>
      <c r="AZ111" s="61"/>
      <c r="BA111" s="61"/>
      <c r="BB111" s="61"/>
      <c r="BC111" s="61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</row>
    <row r="112" spans="1:78" ht="15">
      <c r="A112" s="61">
        <f>Nek!B38</f>
        <v>0</v>
      </c>
      <c r="B112" s="61" t="str">
        <f>Nek!C38</f>
        <v>Hubálek</v>
      </c>
      <c r="C112" s="61" t="str">
        <f>Nek!D38</f>
        <v>Ondřej</v>
      </c>
      <c r="D112" s="61">
        <f>Nek!E38</f>
        <v>1020912</v>
      </c>
      <c r="E112" s="61">
        <f>Nek!F38</f>
        <v>0</v>
      </c>
      <c r="F112" s="61" t="s">
        <v>99</v>
      </c>
      <c r="G112" s="63">
        <f t="shared" si="24"/>
        <v>1.8571428571428572</v>
      </c>
      <c r="H112" s="61">
        <f t="shared" si="25"/>
        <v>7</v>
      </c>
      <c r="I112" s="61">
        <f t="shared" si="26"/>
        <v>9</v>
      </c>
      <c r="J112" s="61">
        <f t="shared" si="27"/>
        <v>4</v>
      </c>
      <c r="K112" s="64">
        <f t="shared" si="28"/>
        <v>13</v>
      </c>
      <c r="L112" s="65">
        <f t="shared" si="29"/>
        <v>0</v>
      </c>
      <c r="O112" s="66"/>
      <c r="P112" s="61"/>
      <c r="Q112" s="61">
        <v>1</v>
      </c>
      <c r="R112" s="61"/>
      <c r="S112" s="61">
        <v>0</v>
      </c>
      <c r="T112" s="65"/>
      <c r="U112" s="61"/>
      <c r="V112" s="66"/>
      <c r="W112" s="61">
        <v>1</v>
      </c>
      <c r="X112" s="61"/>
      <c r="Y112" s="61">
        <v>2</v>
      </c>
      <c r="Z112" s="61">
        <v>1</v>
      </c>
      <c r="AA112" s="61"/>
      <c r="AB112" s="61"/>
      <c r="AC112" s="61"/>
      <c r="AD112" s="61"/>
      <c r="AE112" s="61"/>
      <c r="AF112" s="61">
        <v>1</v>
      </c>
      <c r="AG112" s="61">
        <v>3</v>
      </c>
      <c r="AH112" s="61"/>
      <c r="AI112" s="51"/>
      <c r="AJ112" s="61"/>
      <c r="AK112" s="61"/>
      <c r="AL112" s="61">
        <v>0</v>
      </c>
      <c r="AM112" s="61"/>
      <c r="AN112" s="61">
        <v>0</v>
      </c>
      <c r="AO112" s="61"/>
      <c r="AP112" s="61"/>
      <c r="AQ112" s="61"/>
      <c r="AR112" s="61">
        <v>1</v>
      </c>
      <c r="AS112" s="61"/>
      <c r="AT112" s="61">
        <v>3</v>
      </c>
      <c r="AU112" s="61"/>
      <c r="AV112" s="61"/>
      <c r="AW112" s="61"/>
      <c r="AX112" s="61"/>
      <c r="AY112" s="61"/>
      <c r="AZ112" s="61"/>
      <c r="BA112" s="61">
        <v>0</v>
      </c>
      <c r="BB112" s="61">
        <v>0</v>
      </c>
      <c r="BC112" s="61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</row>
    <row r="113" spans="1:76" ht="15">
      <c r="A113" s="61">
        <f>Nek!B39</f>
        <v>0</v>
      </c>
      <c r="B113" s="61" t="str">
        <f>Nek!C39</f>
        <v>Keprta</v>
      </c>
      <c r="C113" s="61" t="str">
        <f>Nek!D39</f>
        <v>Miroslav</v>
      </c>
      <c r="D113" s="61">
        <f>Nek!E39</f>
        <v>0</v>
      </c>
      <c r="E113" s="61">
        <f>Nek!F39</f>
        <v>0</v>
      </c>
      <c r="F113" s="61" t="s">
        <v>99</v>
      </c>
      <c r="G113" s="63">
        <f t="shared" si="24"/>
        <v>0</v>
      </c>
      <c r="H113" s="61">
        <f t="shared" si="25"/>
        <v>1</v>
      </c>
      <c r="I113" s="61">
        <f t="shared" si="26"/>
        <v>0</v>
      </c>
      <c r="J113" s="61">
        <f t="shared" si="27"/>
        <v>0</v>
      </c>
      <c r="K113" s="64">
        <f t="shared" si="28"/>
        <v>0</v>
      </c>
      <c r="L113" s="65">
        <f t="shared" si="29"/>
        <v>0</v>
      </c>
      <c r="O113" s="66"/>
      <c r="P113" s="61">
        <v>0</v>
      </c>
      <c r="Q113" s="61"/>
      <c r="R113" s="61"/>
      <c r="S113" s="61"/>
      <c r="T113" s="65"/>
      <c r="U113" s="61"/>
      <c r="V113" s="66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51"/>
      <c r="AJ113" s="61"/>
      <c r="AK113" s="61">
        <v>0</v>
      </c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  <c r="BB113" s="61"/>
      <c r="BC113" s="61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</row>
    <row r="114" spans="1:76" ht="15">
      <c r="A114" s="61">
        <f>Nek!B40</f>
        <v>0</v>
      </c>
      <c r="B114" s="61" t="str">
        <f>Nek!C40</f>
        <v>Šparlinek</v>
      </c>
      <c r="C114" s="61" t="str">
        <f>Nek!D40</f>
        <v>Michal</v>
      </c>
      <c r="D114" s="61">
        <f>Nek!E40</f>
        <v>0</v>
      </c>
      <c r="E114" s="61">
        <f>Nek!F40</f>
        <v>0</v>
      </c>
      <c r="F114" s="61" t="s">
        <v>1364</v>
      </c>
      <c r="G114" s="63">
        <f t="shared" si="24"/>
        <v>0</v>
      </c>
      <c r="H114" s="61">
        <f t="shared" si="25"/>
        <v>1</v>
      </c>
      <c r="I114" s="61">
        <f t="shared" si="26"/>
        <v>0</v>
      </c>
      <c r="J114" s="61">
        <f t="shared" si="27"/>
        <v>0</v>
      </c>
      <c r="K114" s="64">
        <f t="shared" si="28"/>
        <v>0</v>
      </c>
      <c r="L114" s="65">
        <f t="shared" si="29"/>
        <v>0</v>
      </c>
      <c r="O114" s="66"/>
      <c r="P114" s="61"/>
      <c r="Q114" s="61"/>
      <c r="R114" s="61"/>
      <c r="S114" s="61"/>
      <c r="T114" s="65"/>
      <c r="U114" s="61"/>
      <c r="V114" s="66">
        <v>0</v>
      </c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51"/>
      <c r="AJ114" s="61"/>
      <c r="AK114" s="61"/>
      <c r="AL114" s="61"/>
      <c r="AM114" s="61"/>
      <c r="AN114" s="61"/>
      <c r="AO114" s="61"/>
      <c r="AP114" s="61"/>
      <c r="AQ114" s="61">
        <v>0</v>
      </c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  <c r="BB114" s="61"/>
      <c r="BC114" s="61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</row>
    <row r="115" spans="1:76" ht="15">
      <c r="A115" s="61">
        <f>Nek!B41</f>
        <v>0</v>
      </c>
      <c r="B115" s="61" t="str">
        <f>Nek!C41</f>
        <v>Bečka</v>
      </c>
      <c r="C115" s="61" t="str">
        <f>Nek!D41</f>
        <v>Jan</v>
      </c>
      <c r="D115" s="61">
        <f>Nek!E41</f>
        <v>0</v>
      </c>
      <c r="E115" s="61">
        <f>Nek!F41</f>
        <v>0</v>
      </c>
      <c r="F115" s="66" t="s">
        <v>1328</v>
      </c>
      <c r="G115" s="63">
        <f t="shared" si="24"/>
        <v>2</v>
      </c>
      <c r="H115" s="61">
        <f t="shared" si="25"/>
        <v>3</v>
      </c>
      <c r="I115" s="61">
        <f t="shared" si="26"/>
        <v>3</v>
      </c>
      <c r="J115" s="61">
        <f t="shared" si="27"/>
        <v>3</v>
      </c>
      <c r="K115" s="64">
        <f t="shared" si="28"/>
        <v>6</v>
      </c>
      <c r="L115" s="65">
        <f t="shared" si="29"/>
        <v>0</v>
      </c>
      <c r="O115" s="66"/>
      <c r="P115" s="61"/>
      <c r="Q115" s="61"/>
      <c r="R115" s="61"/>
      <c r="S115" s="61"/>
      <c r="T115" s="65"/>
      <c r="U115" s="61"/>
      <c r="V115" s="66"/>
      <c r="W115" s="61">
        <v>1</v>
      </c>
      <c r="X115" s="61">
        <v>1</v>
      </c>
      <c r="Y115" s="61">
        <v>1</v>
      </c>
      <c r="Z115" s="61"/>
      <c r="AA115" s="61"/>
      <c r="AB115" s="61"/>
      <c r="AC115" s="61"/>
      <c r="AD115" s="61"/>
      <c r="AE115" s="61"/>
      <c r="AF115" s="61"/>
      <c r="AG115" s="61"/>
      <c r="AH115" s="61"/>
      <c r="AI115" s="51"/>
      <c r="AJ115" s="61"/>
      <c r="AK115" s="61"/>
      <c r="AL115" s="61"/>
      <c r="AM115" s="61"/>
      <c r="AN115" s="61"/>
      <c r="AO115" s="61"/>
      <c r="AP115" s="61"/>
      <c r="AQ115" s="61"/>
      <c r="AR115" s="61">
        <v>0</v>
      </c>
      <c r="AS115" s="61">
        <v>2</v>
      </c>
      <c r="AT115" s="61">
        <v>1</v>
      </c>
      <c r="AU115" s="61"/>
      <c r="AV115" s="61"/>
      <c r="AW115" s="61"/>
      <c r="AX115" s="61"/>
      <c r="AY115" s="61"/>
      <c r="AZ115" s="61"/>
      <c r="BA115" s="61"/>
      <c r="BB115" s="61"/>
      <c r="BC115" s="61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</row>
    <row r="116" spans="1:76" ht="15">
      <c r="A116" s="61">
        <f>Nek!B42</f>
        <v>0</v>
      </c>
      <c r="B116" s="61" t="str">
        <f>Nek!C42</f>
        <v>Velič</v>
      </c>
      <c r="C116" s="61" t="str">
        <f>Nek!D42</f>
        <v>Štefan</v>
      </c>
      <c r="D116" s="61">
        <f>Nek!E42</f>
        <v>0</v>
      </c>
      <c r="E116" s="61">
        <f>Nek!F42</f>
        <v>0</v>
      </c>
      <c r="F116" s="66" t="s">
        <v>1521</v>
      </c>
      <c r="G116" s="63">
        <f t="shared" si="24"/>
        <v>0</v>
      </c>
      <c r="H116" s="61">
        <f t="shared" si="25"/>
        <v>4</v>
      </c>
      <c r="I116" s="61">
        <f t="shared" si="26"/>
        <v>0</v>
      </c>
      <c r="J116" s="61">
        <f t="shared" si="27"/>
        <v>0</v>
      </c>
      <c r="K116" s="64">
        <f t="shared" si="28"/>
        <v>0</v>
      </c>
      <c r="L116" s="65">
        <f t="shared" si="29"/>
        <v>0</v>
      </c>
      <c r="O116" s="66"/>
      <c r="P116" s="61"/>
      <c r="Q116" s="61"/>
      <c r="R116" s="61"/>
      <c r="S116" s="61"/>
      <c r="T116" s="65"/>
      <c r="U116" s="61"/>
      <c r="V116" s="66"/>
      <c r="W116" s="61"/>
      <c r="X116" s="61"/>
      <c r="Y116" s="61"/>
      <c r="Z116" s="61"/>
      <c r="AA116" s="61">
        <v>0</v>
      </c>
      <c r="AB116" s="61">
        <v>0</v>
      </c>
      <c r="AC116" s="61">
        <v>0</v>
      </c>
      <c r="AD116" s="61"/>
      <c r="AE116" s="61">
        <v>0</v>
      </c>
      <c r="AF116" s="61"/>
      <c r="AG116" s="61"/>
      <c r="AH116" s="61"/>
      <c r="AI116" s="5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>
        <v>0</v>
      </c>
      <c r="AW116" s="61">
        <v>0</v>
      </c>
      <c r="AX116" s="61">
        <v>0</v>
      </c>
      <c r="AY116" s="61"/>
      <c r="AZ116" s="61">
        <v>0</v>
      </c>
      <c r="BA116" s="61"/>
      <c r="BB116" s="61"/>
      <c r="BC116" s="61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</row>
    <row r="117" spans="1:76" ht="15">
      <c r="A117" s="61">
        <f>Nek!B43</f>
        <v>0</v>
      </c>
      <c r="B117" s="61" t="str">
        <f>Nek!C43</f>
        <v>Dostál</v>
      </c>
      <c r="C117" s="61" t="str">
        <f>Nek!D43</f>
        <v>Matěj</v>
      </c>
      <c r="D117" s="61">
        <f>Nek!E43</f>
        <v>0</v>
      </c>
      <c r="E117" s="61">
        <f>Nek!F43</f>
        <v>0</v>
      </c>
      <c r="F117" s="66" t="s">
        <v>1521</v>
      </c>
      <c r="G117" s="63">
        <f t="shared" si="24"/>
        <v>0.5</v>
      </c>
      <c r="H117" s="61">
        <f t="shared" si="25"/>
        <v>2</v>
      </c>
      <c r="I117" s="61">
        <f t="shared" si="26"/>
        <v>1</v>
      </c>
      <c r="J117" s="61">
        <f t="shared" si="27"/>
        <v>0</v>
      </c>
      <c r="K117" s="64">
        <f t="shared" si="28"/>
        <v>1</v>
      </c>
      <c r="L117" s="65">
        <f t="shared" si="29"/>
        <v>0</v>
      </c>
      <c r="O117" s="66"/>
      <c r="P117" s="61"/>
      <c r="Q117" s="61"/>
      <c r="R117" s="61"/>
      <c r="S117" s="61"/>
      <c r="T117" s="65"/>
      <c r="U117" s="61"/>
      <c r="V117" s="66"/>
      <c r="W117" s="61"/>
      <c r="X117" s="61"/>
      <c r="Y117" s="61"/>
      <c r="Z117" s="61"/>
      <c r="AA117" s="61">
        <v>1</v>
      </c>
      <c r="AB117" s="61">
        <v>0</v>
      </c>
      <c r="AC117" s="61"/>
      <c r="AD117" s="61"/>
      <c r="AE117" s="61"/>
      <c r="AF117" s="61"/>
      <c r="AG117" s="61"/>
      <c r="AH117" s="61"/>
      <c r="AI117" s="5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>
        <v>0</v>
      </c>
      <c r="AW117" s="61">
        <v>0</v>
      </c>
      <c r="AX117" s="61"/>
      <c r="AY117" s="61"/>
      <c r="AZ117" s="61"/>
      <c r="BA117" s="61"/>
      <c r="BB117" s="61"/>
      <c r="BC117" s="61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</row>
    <row r="118" spans="1:76" ht="15">
      <c r="A118" s="61">
        <f>Nek!B44</f>
        <v>0</v>
      </c>
      <c r="B118" s="61" t="str">
        <f>Nek!C44</f>
        <v>Vencl</v>
      </c>
      <c r="C118" s="61" t="str">
        <f>Nek!D44</f>
        <v>František</v>
      </c>
      <c r="D118" s="61">
        <f>Nek!E44</f>
        <v>0</v>
      </c>
      <c r="E118" s="61">
        <f>Nek!F44</f>
        <v>0</v>
      </c>
      <c r="F118" s="66" t="s">
        <v>1521</v>
      </c>
      <c r="G118" s="63">
        <f t="shared" si="24"/>
        <v>4</v>
      </c>
      <c r="H118" s="61">
        <f t="shared" si="25"/>
        <v>1</v>
      </c>
      <c r="I118" s="61">
        <f t="shared" si="26"/>
        <v>2</v>
      </c>
      <c r="J118" s="61">
        <f t="shared" si="27"/>
        <v>2</v>
      </c>
      <c r="K118" s="64">
        <f t="shared" si="28"/>
        <v>4</v>
      </c>
      <c r="L118" s="65">
        <f t="shared" si="29"/>
        <v>0</v>
      </c>
      <c r="O118" s="66"/>
      <c r="P118" s="61"/>
      <c r="Q118" s="61"/>
      <c r="R118" s="61"/>
      <c r="S118" s="61"/>
      <c r="T118" s="65"/>
      <c r="U118" s="61"/>
      <c r="V118" s="66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>
        <v>2</v>
      </c>
      <c r="AH118" s="61"/>
      <c r="AI118" s="5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  <c r="BB118" s="61">
        <v>2</v>
      </c>
      <c r="BC118" s="61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</row>
    <row r="119" spans="1:76" ht="15">
      <c r="A119" s="61">
        <f>Nek!B45</f>
        <v>0</v>
      </c>
      <c r="B119" s="61">
        <f>Nek!C45</f>
        <v>0</v>
      </c>
      <c r="C119" s="61">
        <f>Nek!D45</f>
        <v>0</v>
      </c>
      <c r="D119" s="61">
        <f>Nek!E45</f>
        <v>0</v>
      </c>
      <c r="E119" s="61">
        <f>Nek!F45</f>
        <v>0</v>
      </c>
      <c r="F119" s="66" t="s">
        <v>1521</v>
      </c>
      <c r="G119" s="63" t="e">
        <f t="shared" si="24"/>
        <v>#DIV/0!</v>
      </c>
      <c r="H119" s="61">
        <f t="shared" si="25"/>
        <v>0</v>
      </c>
      <c r="I119" s="61">
        <f t="shared" si="26"/>
        <v>0</v>
      </c>
      <c r="J119" s="61">
        <f t="shared" si="27"/>
        <v>0</v>
      </c>
      <c r="K119" s="64">
        <f t="shared" si="28"/>
        <v>0</v>
      </c>
      <c r="L119" s="65">
        <f t="shared" si="29"/>
        <v>0</v>
      </c>
      <c r="O119" s="66"/>
      <c r="P119" s="61"/>
      <c r="Q119" s="61"/>
      <c r="R119" s="61"/>
      <c r="S119" s="61"/>
      <c r="T119" s="65"/>
      <c r="U119" s="61"/>
      <c r="V119" s="66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5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  <c r="BB119" s="61"/>
      <c r="BC119" s="61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</row>
    <row r="120" spans="1:76" ht="15">
      <c r="A120" s="61">
        <f>Nek!B46</f>
        <v>0</v>
      </c>
      <c r="B120" s="61">
        <f>Nek!C46</f>
        <v>0</v>
      </c>
      <c r="C120" s="61">
        <f>Nek!D46</f>
        <v>0</v>
      </c>
      <c r="D120" s="61">
        <f>Nek!E46</f>
        <v>0</v>
      </c>
      <c r="E120" s="61">
        <f>Nek!F46</f>
        <v>0</v>
      </c>
      <c r="F120" s="66" t="s">
        <v>1521</v>
      </c>
      <c r="G120" s="63" t="e">
        <f t="shared" si="24"/>
        <v>#DIV/0!</v>
      </c>
      <c r="H120" s="61">
        <f t="shared" si="25"/>
        <v>0</v>
      </c>
      <c r="I120" s="61">
        <f t="shared" si="26"/>
        <v>0</v>
      </c>
      <c r="J120" s="61">
        <f t="shared" si="27"/>
        <v>0</v>
      </c>
      <c r="K120" s="64">
        <f t="shared" si="28"/>
        <v>0</v>
      </c>
      <c r="L120" s="65">
        <f t="shared" si="29"/>
        <v>0</v>
      </c>
      <c r="O120" s="84"/>
      <c r="P120" s="1119"/>
      <c r="Q120" s="1119"/>
      <c r="R120" s="1119"/>
      <c r="S120" s="1119"/>
      <c r="T120" s="1120"/>
      <c r="U120" s="1119"/>
      <c r="V120" s="84"/>
      <c r="W120" s="1119"/>
      <c r="X120" s="1119"/>
      <c r="Y120" s="1119"/>
      <c r="Z120" s="1119"/>
      <c r="AA120" s="1119"/>
      <c r="AB120" s="1119"/>
      <c r="AC120" s="1119"/>
      <c r="AD120" s="1119"/>
      <c r="AE120" s="1119"/>
      <c r="AF120" s="1119"/>
      <c r="AG120" s="1119"/>
      <c r="AH120" s="1119"/>
      <c r="AI120" s="51"/>
      <c r="AJ120" s="1119"/>
      <c r="AK120" s="1119"/>
      <c r="AL120" s="1119"/>
      <c r="AM120" s="1119"/>
      <c r="AN120" s="1119"/>
      <c r="AO120" s="1119"/>
      <c r="AP120" s="1119"/>
      <c r="AQ120" s="1119"/>
      <c r="AR120" s="1119"/>
      <c r="AS120" s="1119"/>
      <c r="AT120" s="1119"/>
      <c r="AU120" s="1119"/>
      <c r="AV120" s="1119"/>
      <c r="AW120" s="1119"/>
      <c r="AX120" s="1119"/>
      <c r="AY120" s="1119"/>
      <c r="AZ120" s="1119"/>
      <c r="BA120" s="1119"/>
      <c r="BB120" s="1119"/>
      <c r="BC120" s="1119"/>
      <c r="BE120" s="67"/>
      <c r="BF120" s="67"/>
      <c r="BG120" s="67"/>
      <c r="BH120" s="67"/>
      <c r="BI120" s="67"/>
      <c r="BJ120" s="67"/>
      <c r="BK120" s="67"/>
      <c r="BL120" s="67"/>
      <c r="BM120" s="67"/>
      <c r="BN120" s="67"/>
      <c r="BO120" s="67"/>
      <c r="BP120" s="67"/>
      <c r="BQ120" s="67"/>
      <c r="BR120" s="67"/>
      <c r="BS120" s="67"/>
      <c r="BT120" s="67"/>
      <c r="BU120" s="67"/>
      <c r="BV120" s="67"/>
      <c r="BW120" s="67"/>
      <c r="BX120" s="67"/>
    </row>
    <row r="121" spans="1:76" ht="15">
      <c r="A121" s="61"/>
      <c r="B121" s="70" t="s">
        <v>184</v>
      </c>
      <c r="C121" s="70" t="s">
        <v>81</v>
      </c>
      <c r="D121" s="71"/>
      <c r="E121" s="72"/>
      <c r="F121" s="61" t="s">
        <v>102</v>
      </c>
      <c r="G121" s="63">
        <f t="shared" ref="G121" si="30">K121/H121</f>
        <v>3</v>
      </c>
      <c r="H121" s="61">
        <f t="shared" ref="H121" si="31">COUNT(O121:AH121)</f>
        <v>1</v>
      </c>
      <c r="I121" s="61">
        <f t="shared" ref="I121" si="32">SUM(O121+P121+Q121+R121+S121+T121+V121+U121+W121+X121+Y121+Z121+AA121+AB121+AC121+AD121+AE121+AF121+AG121+AH121)</f>
        <v>3</v>
      </c>
      <c r="J121" s="61">
        <f t="shared" ref="J121" si="33">AJ121+AK121+AL121+AM121+AN121+AO121+AP121+AQ121+AR121+AS121+AT121+AU121+AV121+AW121+AX121+AY121+AZ121+BA121+BB121+BC121</f>
        <v>0</v>
      </c>
      <c r="K121" s="64">
        <f t="shared" ref="K121" si="34">I121+J121</f>
        <v>3</v>
      </c>
      <c r="L121" s="65">
        <f t="shared" ref="L121" si="35">BE121+BF121+BG121+BH121+BI121+BJ121+BK121+BL121+BM121+BN121+BO121+BP121+BR121+BQ121+BS121+BT121+BU121+BV121+BW121+BX121</f>
        <v>0</v>
      </c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>
        <v>3</v>
      </c>
      <c r="AF121" s="61"/>
      <c r="AG121" s="61"/>
      <c r="AH121" s="61"/>
      <c r="AI121" s="5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  <c r="BB121" s="61"/>
      <c r="BC121" s="61"/>
      <c r="BE121" s="67"/>
      <c r="BF121" s="67"/>
      <c r="BG121" s="67"/>
      <c r="BH121" s="67"/>
      <c r="BI121" s="67"/>
      <c r="BJ121" s="67"/>
      <c r="BK121" s="67"/>
      <c r="BL121" s="67"/>
      <c r="BM121" s="67"/>
      <c r="BN121" s="67"/>
      <c r="BO121" s="67"/>
      <c r="BP121" s="67"/>
      <c r="BQ121" s="67"/>
      <c r="BR121" s="67"/>
      <c r="BS121" s="67"/>
      <c r="BT121" s="67"/>
      <c r="BU121" s="67"/>
      <c r="BV121" s="67"/>
      <c r="BW121" s="67"/>
      <c r="BX121" s="67"/>
    </row>
    <row r="122" spans="1:76" ht="15">
      <c r="A122" s="83"/>
      <c r="B122" s="70" t="s">
        <v>80</v>
      </c>
      <c r="C122" s="70" t="s">
        <v>81</v>
      </c>
      <c r="D122" s="71"/>
      <c r="E122" s="72"/>
      <c r="F122" s="61" t="s">
        <v>102</v>
      </c>
      <c r="G122" s="63">
        <f t="shared" si="24"/>
        <v>5.1818181818181817</v>
      </c>
      <c r="H122" s="61">
        <f t="shared" si="25"/>
        <v>11</v>
      </c>
      <c r="I122" s="61">
        <f t="shared" si="26"/>
        <v>57</v>
      </c>
      <c r="J122" s="61">
        <f t="shared" si="27"/>
        <v>0</v>
      </c>
      <c r="K122" s="64">
        <f t="shared" si="28"/>
        <v>57</v>
      </c>
      <c r="L122" s="65">
        <f t="shared" si="29"/>
        <v>0</v>
      </c>
      <c r="M122" s="79"/>
      <c r="N122" s="79"/>
      <c r="O122" s="66">
        <v>7</v>
      </c>
      <c r="P122" s="61"/>
      <c r="Q122" s="61">
        <v>3</v>
      </c>
      <c r="R122" s="61">
        <v>8</v>
      </c>
      <c r="S122" s="61">
        <v>1</v>
      </c>
      <c r="T122" s="65">
        <v>8</v>
      </c>
      <c r="U122" s="61"/>
      <c r="V122" s="66"/>
      <c r="W122" s="61"/>
      <c r="X122" s="61">
        <v>10</v>
      </c>
      <c r="Y122" s="61"/>
      <c r="Z122" s="61"/>
      <c r="AA122" s="61"/>
      <c r="AB122" s="61">
        <v>5</v>
      </c>
      <c r="AC122" s="61">
        <v>7</v>
      </c>
      <c r="AD122" s="61">
        <v>4</v>
      </c>
      <c r="AE122" s="61"/>
      <c r="AF122" s="61">
        <v>3</v>
      </c>
      <c r="AG122" s="61">
        <v>1</v>
      </c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  <c r="BB122" s="61"/>
      <c r="BC122" s="61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</row>
    <row r="123" spans="1:76" ht="15">
      <c r="A123" s="83"/>
      <c r="B123" s="70" t="s">
        <v>1332</v>
      </c>
      <c r="C123" s="70" t="s">
        <v>104</v>
      </c>
      <c r="D123" s="71"/>
      <c r="E123" s="72"/>
      <c r="F123" s="61" t="s">
        <v>102</v>
      </c>
      <c r="G123" s="63">
        <f t="shared" ref="G123" si="36">K123/H123</f>
        <v>3.8333333333333335</v>
      </c>
      <c r="H123" s="61">
        <f t="shared" ref="H123" si="37">COUNT(O123:AH123)</f>
        <v>6</v>
      </c>
      <c r="I123" s="61">
        <f t="shared" ref="I123" si="38">SUM(O123+P123+Q123+R123+S123+T123+V123+U123+W123+X123+Y123+Z123+AA123+AB123+AC123+AD123+AE123+AF123+AG123+AH123)</f>
        <v>23</v>
      </c>
      <c r="J123" s="61">
        <f t="shared" ref="J123" si="39">AJ123+AK123+AL123+AM123+AN123+AO123+AP123+AQ123+AR123+AS123+AT123+AU123+AV123+AW123+AX123+AY123+AZ123+BA123+BB123+BC123</f>
        <v>0</v>
      </c>
      <c r="K123" s="64">
        <f t="shared" ref="K123" si="40">I123+J123</f>
        <v>23</v>
      </c>
      <c r="L123" s="65">
        <f t="shared" ref="L123" si="41">BE123+BF123+BG123+BH123+BI123+BJ123+BK123+BL123+BM123+BN123+BO123+BP123+BR123+BQ123+BS123+BT123+BU123+BV123+BW123+BX123</f>
        <v>0</v>
      </c>
      <c r="M123" s="79"/>
      <c r="N123" s="79"/>
      <c r="O123" s="84"/>
      <c r="P123" s="1119"/>
      <c r="Q123" s="1119"/>
      <c r="R123" s="1119"/>
      <c r="S123" s="1119"/>
      <c r="T123" s="1120"/>
      <c r="U123" s="1119">
        <v>4</v>
      </c>
      <c r="V123" s="84">
        <v>11</v>
      </c>
      <c r="W123" s="1119">
        <v>2</v>
      </c>
      <c r="X123" s="1119"/>
      <c r="Y123" s="1119">
        <v>1</v>
      </c>
      <c r="Z123" s="1119">
        <v>1</v>
      </c>
      <c r="AA123" s="1119">
        <v>4</v>
      </c>
      <c r="AB123" s="1119"/>
      <c r="AC123" s="1119"/>
      <c r="AD123" s="1119"/>
      <c r="AE123" s="1119"/>
      <c r="AF123" s="1119"/>
      <c r="AG123" s="1119"/>
      <c r="AH123" s="1119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  <c r="BB123" s="61"/>
      <c r="BC123" s="61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</row>
    <row r="124" spans="1:76" ht="15.75" thickBot="1">
      <c r="A124" s="83"/>
      <c r="B124" s="70" t="s">
        <v>100</v>
      </c>
      <c r="C124" s="70" t="s">
        <v>101</v>
      </c>
      <c r="D124" s="71"/>
      <c r="E124" s="72"/>
      <c r="F124" s="61" t="s">
        <v>102</v>
      </c>
      <c r="G124" s="63">
        <f t="shared" si="24"/>
        <v>8</v>
      </c>
      <c r="H124" s="61">
        <f t="shared" si="25"/>
        <v>1</v>
      </c>
      <c r="I124" s="61">
        <f t="shared" si="26"/>
        <v>8</v>
      </c>
      <c r="J124" s="61">
        <f t="shared" si="27"/>
        <v>0</v>
      </c>
      <c r="K124" s="64">
        <f t="shared" si="28"/>
        <v>8</v>
      </c>
      <c r="L124" s="65">
        <f t="shared" si="29"/>
        <v>0</v>
      </c>
      <c r="M124" s="79"/>
      <c r="N124" s="79"/>
      <c r="O124" s="84"/>
      <c r="P124" s="1119">
        <v>8</v>
      </c>
      <c r="Q124" s="1119"/>
      <c r="R124" s="1119"/>
      <c r="S124" s="1119"/>
      <c r="T124" s="1120"/>
      <c r="U124" s="1119"/>
      <c r="V124" s="84"/>
      <c r="W124" s="1119"/>
      <c r="X124" s="1119"/>
      <c r="Y124" s="1119"/>
      <c r="Z124" s="1119"/>
      <c r="AA124" s="1119"/>
      <c r="AB124" s="1119"/>
      <c r="AC124" s="1119"/>
      <c r="AD124" s="1119"/>
      <c r="AE124" s="1119"/>
      <c r="AF124" s="1119"/>
      <c r="AG124" s="1119"/>
      <c r="AH124" s="1119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  <c r="BB124" s="61"/>
      <c r="BC124" s="61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</row>
    <row r="125" spans="1:76" ht="15.75" thickBot="1">
      <c r="A125" s="73"/>
      <c r="B125" s="74" t="s">
        <v>76</v>
      </c>
      <c r="C125" s="74"/>
      <c r="D125" s="75"/>
      <c r="E125" s="76"/>
      <c r="F125" s="51" t="s">
        <v>77</v>
      </c>
      <c r="G125" s="63">
        <f t="shared" si="24"/>
        <v>9.9473684210526319</v>
      </c>
      <c r="H125" s="61">
        <f t="shared" si="25"/>
        <v>19</v>
      </c>
      <c r="I125" s="61">
        <f t="shared" si="26"/>
        <v>189</v>
      </c>
      <c r="J125" s="61">
        <f t="shared" si="27"/>
        <v>0</v>
      </c>
      <c r="K125" s="64">
        <f t="shared" si="28"/>
        <v>189</v>
      </c>
      <c r="L125" s="65">
        <f t="shared" si="29"/>
        <v>0</v>
      </c>
      <c r="M125" s="79"/>
      <c r="N125" s="79"/>
      <c r="O125" s="80">
        <v>0</v>
      </c>
      <c r="P125" s="81">
        <v>6</v>
      </c>
      <c r="Q125" s="82">
        <v>6</v>
      </c>
      <c r="R125" s="81">
        <v>0</v>
      </c>
      <c r="S125" s="82">
        <v>6</v>
      </c>
      <c r="T125" s="82">
        <v>123</v>
      </c>
      <c r="U125" s="81">
        <v>4</v>
      </c>
      <c r="V125" s="81">
        <v>4</v>
      </c>
      <c r="W125" s="81">
        <v>4</v>
      </c>
      <c r="X125" s="81">
        <v>6</v>
      </c>
      <c r="Y125" s="81">
        <v>4</v>
      </c>
      <c r="Z125" s="81">
        <v>0</v>
      </c>
      <c r="AA125" s="81">
        <v>8</v>
      </c>
      <c r="AB125" s="81">
        <v>0</v>
      </c>
      <c r="AC125" s="81">
        <v>0</v>
      </c>
      <c r="AD125" s="81">
        <v>8</v>
      </c>
      <c r="AE125" s="81">
        <v>4</v>
      </c>
      <c r="AF125" s="81">
        <v>2</v>
      </c>
      <c r="AG125" s="81">
        <v>4</v>
      </c>
      <c r="AH125" s="81"/>
      <c r="AI125" s="51"/>
      <c r="AJ125" s="51"/>
      <c r="AK125" s="51"/>
      <c r="AL125" s="51"/>
      <c r="AM125" s="51"/>
      <c r="AN125" s="51"/>
      <c r="AO125" s="51"/>
      <c r="AP125" s="51"/>
      <c r="AQ125" s="51"/>
      <c r="AR125" s="51"/>
      <c r="AS125" s="51"/>
      <c r="AT125" s="51"/>
      <c r="AU125" s="51"/>
      <c r="AV125" s="51"/>
      <c r="AW125" s="51"/>
      <c r="AX125" s="51"/>
      <c r="AY125" s="51"/>
      <c r="AZ125" s="51"/>
      <c r="BA125" s="51"/>
      <c r="BB125" s="51"/>
      <c r="BC125" s="51"/>
    </row>
    <row r="126" spans="1:76" ht="15">
      <c r="A126" s="52" t="s">
        <v>93</v>
      </c>
      <c r="B126" s="10">
        <v>5</v>
      </c>
      <c r="R126" s="10" t="s">
        <v>44</v>
      </c>
      <c r="S126" s="10" t="s">
        <v>45</v>
      </c>
      <c r="T126" s="10" t="s">
        <v>46</v>
      </c>
      <c r="U126" s="10" t="s">
        <v>47</v>
      </c>
      <c r="AO126" s="10" t="s">
        <v>48</v>
      </c>
      <c r="AP126" s="10" t="s">
        <v>49</v>
      </c>
      <c r="AQ126" s="10" t="s">
        <v>50</v>
      </c>
      <c r="AR126" s="10" t="s">
        <v>49</v>
      </c>
      <c r="AS126" s="10" t="s">
        <v>51</v>
      </c>
      <c r="AT126" s="51" t="s">
        <v>52</v>
      </c>
      <c r="AU126" s="51" t="s">
        <v>53</v>
      </c>
      <c r="AV126" s="51" t="s">
        <v>54</v>
      </c>
      <c r="AW126" s="51" t="s">
        <v>52</v>
      </c>
      <c r="AX126" s="51"/>
      <c r="AY126" s="51"/>
      <c r="AZ126" s="51"/>
      <c r="BA126" s="51"/>
      <c r="BB126" s="51"/>
      <c r="BC126" s="51"/>
      <c r="BG126" s="10" t="s">
        <v>55</v>
      </c>
      <c r="BH126" s="10" t="s">
        <v>56</v>
      </c>
      <c r="BI126" s="10" t="s">
        <v>52</v>
      </c>
      <c r="BJ126" s="10" t="s">
        <v>49</v>
      </c>
      <c r="BK126" s="10" t="s">
        <v>51</v>
      </c>
      <c r="BL126" s="10" t="s">
        <v>47</v>
      </c>
    </row>
    <row r="127" spans="1:76">
      <c r="A127" s="53"/>
      <c r="B127" s="54" t="s">
        <v>57</v>
      </c>
      <c r="C127" s="54" t="s">
        <v>58</v>
      </c>
      <c r="D127" s="55" t="s">
        <v>59</v>
      </c>
      <c r="E127" s="56" t="s">
        <v>60</v>
      </c>
      <c r="F127" s="57" t="s">
        <v>61</v>
      </c>
      <c r="G127" s="57" t="s">
        <v>62</v>
      </c>
      <c r="H127" s="57" t="s">
        <v>63</v>
      </c>
      <c r="I127" s="57" t="s">
        <v>64</v>
      </c>
      <c r="J127" s="57" t="s">
        <v>65</v>
      </c>
      <c r="K127" s="57" t="s">
        <v>66</v>
      </c>
      <c r="L127" s="58" t="s">
        <v>67</v>
      </c>
      <c r="M127" s="59"/>
      <c r="N127" s="59"/>
      <c r="O127" s="60">
        <v>1</v>
      </c>
      <c r="P127" s="57">
        <v>2</v>
      </c>
      <c r="Q127" s="57">
        <v>3</v>
      </c>
      <c r="R127" s="57">
        <v>4</v>
      </c>
      <c r="S127" s="57">
        <v>5</v>
      </c>
      <c r="T127" s="58">
        <v>6</v>
      </c>
      <c r="U127" s="57">
        <v>7</v>
      </c>
      <c r="V127" s="60">
        <v>8</v>
      </c>
      <c r="W127" s="57">
        <v>9</v>
      </c>
      <c r="X127" s="57">
        <v>10</v>
      </c>
      <c r="Y127" s="57">
        <v>11</v>
      </c>
      <c r="Z127" s="57">
        <v>12</v>
      </c>
      <c r="AA127" s="57">
        <v>13</v>
      </c>
      <c r="AB127" s="57">
        <v>14</v>
      </c>
      <c r="AC127" s="57">
        <v>15</v>
      </c>
      <c r="AD127" s="57">
        <v>16</v>
      </c>
      <c r="AE127" s="57">
        <v>17</v>
      </c>
      <c r="AF127" s="57">
        <v>18</v>
      </c>
      <c r="AG127" s="57">
        <v>19</v>
      </c>
      <c r="AH127" s="57">
        <v>20</v>
      </c>
      <c r="AJ127" s="57">
        <v>1</v>
      </c>
      <c r="AK127" s="57">
        <v>2</v>
      </c>
      <c r="AL127" s="57">
        <v>3</v>
      </c>
      <c r="AM127" s="57">
        <v>4</v>
      </c>
      <c r="AN127" s="57">
        <v>5</v>
      </c>
      <c r="AO127" s="57">
        <v>6</v>
      </c>
      <c r="AP127" s="57">
        <v>7</v>
      </c>
      <c r="AQ127" s="57">
        <v>8</v>
      </c>
      <c r="AR127" s="57">
        <v>9</v>
      </c>
      <c r="AS127" s="57">
        <v>10</v>
      </c>
      <c r="AT127" s="57">
        <v>11</v>
      </c>
      <c r="AU127" s="57">
        <v>12</v>
      </c>
      <c r="AV127" s="57">
        <v>13</v>
      </c>
      <c r="AW127" s="57">
        <v>14</v>
      </c>
      <c r="AX127" s="57">
        <v>15</v>
      </c>
      <c r="AY127" s="57">
        <v>16</v>
      </c>
      <c r="AZ127" s="57">
        <v>17</v>
      </c>
      <c r="BA127" s="57">
        <v>18</v>
      </c>
      <c r="BB127" s="57">
        <v>19</v>
      </c>
      <c r="BC127" s="57">
        <v>20</v>
      </c>
      <c r="BE127" s="57">
        <v>1</v>
      </c>
      <c r="BF127" s="57">
        <v>2</v>
      </c>
      <c r="BG127" s="57">
        <v>3</v>
      </c>
      <c r="BH127" s="57">
        <v>4</v>
      </c>
      <c r="BI127" s="57">
        <v>5</v>
      </c>
      <c r="BJ127" s="57">
        <v>6</v>
      </c>
      <c r="BK127" s="57">
        <v>7</v>
      </c>
      <c r="BL127" s="57">
        <v>8</v>
      </c>
      <c r="BM127" s="57">
        <v>9</v>
      </c>
      <c r="BN127" s="57">
        <v>10</v>
      </c>
      <c r="BO127" s="57">
        <v>11</v>
      </c>
      <c r="BP127" s="57">
        <v>12</v>
      </c>
      <c r="BQ127" s="57">
        <v>13</v>
      </c>
      <c r="BR127" s="57">
        <v>14</v>
      </c>
      <c r="BS127" s="57">
        <v>15</v>
      </c>
      <c r="BT127" s="57">
        <v>16</v>
      </c>
      <c r="BU127" s="57">
        <v>17</v>
      </c>
      <c r="BV127" s="57">
        <v>18</v>
      </c>
      <c r="BW127" s="57">
        <v>19</v>
      </c>
      <c r="BX127" s="57">
        <v>20</v>
      </c>
    </row>
    <row r="128" spans="1:76" ht="15">
      <c r="A128" s="61">
        <f>Těch!B21</f>
        <v>4</v>
      </c>
      <c r="B128" s="61" t="str">
        <f>Těch!C21</f>
        <v>Šegita</v>
      </c>
      <c r="C128" s="61" t="str">
        <f>Těch!D21</f>
        <v>Václav</v>
      </c>
      <c r="D128" s="61">
        <f>Těch!E21</f>
        <v>760212</v>
      </c>
      <c r="E128" s="62" t="str">
        <f>Těch!F21</f>
        <v>JH</v>
      </c>
      <c r="F128" s="66" t="s">
        <v>94</v>
      </c>
      <c r="G128" s="63">
        <f t="shared" si="24"/>
        <v>0.22222222222222221</v>
      </c>
      <c r="H128" s="61">
        <f t="shared" si="25"/>
        <v>18</v>
      </c>
      <c r="I128" s="61">
        <f t="shared" si="26"/>
        <v>0</v>
      </c>
      <c r="J128" s="61">
        <f t="shared" si="27"/>
        <v>4</v>
      </c>
      <c r="K128" s="64">
        <f t="shared" si="28"/>
        <v>4</v>
      </c>
      <c r="L128" s="65">
        <f t="shared" si="29"/>
        <v>0</v>
      </c>
      <c r="O128" s="66">
        <v>0</v>
      </c>
      <c r="P128" s="61">
        <v>0</v>
      </c>
      <c r="Q128" s="61"/>
      <c r="R128" s="61">
        <v>0</v>
      </c>
      <c r="S128" s="61">
        <v>0</v>
      </c>
      <c r="T128" s="65">
        <v>0</v>
      </c>
      <c r="U128" s="61">
        <v>0</v>
      </c>
      <c r="V128" s="66">
        <v>0</v>
      </c>
      <c r="W128" s="61">
        <v>0</v>
      </c>
      <c r="X128" s="61">
        <v>0</v>
      </c>
      <c r="Y128" s="61">
        <v>0</v>
      </c>
      <c r="Z128" s="61">
        <v>0</v>
      </c>
      <c r="AA128" s="61">
        <v>0</v>
      </c>
      <c r="AB128" s="61">
        <v>0</v>
      </c>
      <c r="AC128" s="61">
        <v>0</v>
      </c>
      <c r="AD128" s="61">
        <v>0</v>
      </c>
      <c r="AE128" s="61">
        <v>0</v>
      </c>
      <c r="AF128" s="61">
        <v>0</v>
      </c>
      <c r="AG128" s="61">
        <v>0</v>
      </c>
      <c r="AH128" s="61"/>
      <c r="AI128" s="51"/>
      <c r="AJ128" s="61">
        <v>0</v>
      </c>
      <c r="AK128" s="61">
        <v>0</v>
      </c>
      <c r="AL128" s="61"/>
      <c r="AM128" s="61">
        <v>0</v>
      </c>
      <c r="AN128" s="61">
        <v>0</v>
      </c>
      <c r="AO128" s="61">
        <v>1</v>
      </c>
      <c r="AP128" s="61">
        <v>0</v>
      </c>
      <c r="AQ128" s="61">
        <v>0</v>
      </c>
      <c r="AR128" s="61">
        <v>0</v>
      </c>
      <c r="AS128" s="61">
        <v>0</v>
      </c>
      <c r="AT128" s="61">
        <v>0</v>
      </c>
      <c r="AU128" s="61">
        <v>1</v>
      </c>
      <c r="AV128" s="61">
        <v>0</v>
      </c>
      <c r="AW128" s="61">
        <v>0</v>
      </c>
      <c r="AX128" s="61">
        <v>0</v>
      </c>
      <c r="AY128" s="61">
        <v>1</v>
      </c>
      <c r="AZ128" s="61">
        <v>1</v>
      </c>
      <c r="BA128" s="61">
        <v>0</v>
      </c>
      <c r="BB128" s="61">
        <v>0</v>
      </c>
      <c r="BC128" s="61"/>
      <c r="BE128" s="67"/>
      <c r="BF128" s="67"/>
      <c r="BG128" s="67"/>
      <c r="BH128" s="67"/>
      <c r="BI128" s="67"/>
      <c r="BJ128" s="67"/>
      <c r="BK128" s="67"/>
      <c r="BL128" s="67"/>
      <c r="BM128" s="67"/>
      <c r="BN128" s="67"/>
      <c r="BO128" s="67"/>
      <c r="BP128" s="67"/>
      <c r="BQ128" s="67"/>
      <c r="BR128" s="67"/>
      <c r="BS128" s="67"/>
      <c r="BT128" s="67"/>
      <c r="BU128" s="67"/>
      <c r="BV128" s="67"/>
      <c r="BW128" s="67"/>
      <c r="BX128" s="67"/>
    </row>
    <row r="129" spans="1:78" ht="15">
      <c r="A129" s="61">
        <f>Těch!B22</f>
        <v>6</v>
      </c>
      <c r="B129" s="61" t="str">
        <f>Těch!C22</f>
        <v>Ordoš "C"</v>
      </c>
      <c r="C129" s="61" t="str">
        <f>Těch!D22</f>
        <v>David</v>
      </c>
      <c r="D129" s="61">
        <f>Těch!E22</f>
        <v>860410</v>
      </c>
      <c r="E129" s="62" t="str">
        <f>Těch!F22</f>
        <v>JH</v>
      </c>
      <c r="F129" s="66" t="s">
        <v>94</v>
      </c>
      <c r="G129" s="63">
        <f t="shared" si="24"/>
        <v>0.33333333333333331</v>
      </c>
      <c r="H129" s="61">
        <f t="shared" si="25"/>
        <v>18</v>
      </c>
      <c r="I129" s="61">
        <f t="shared" si="26"/>
        <v>2</v>
      </c>
      <c r="J129" s="61">
        <f t="shared" si="27"/>
        <v>4</v>
      </c>
      <c r="K129" s="64">
        <f t="shared" si="28"/>
        <v>6</v>
      </c>
      <c r="L129" s="65">
        <f t="shared" si="29"/>
        <v>0</v>
      </c>
      <c r="O129" s="66">
        <v>0</v>
      </c>
      <c r="P129" s="61">
        <v>0</v>
      </c>
      <c r="Q129" s="61">
        <v>0</v>
      </c>
      <c r="R129" s="61">
        <v>0</v>
      </c>
      <c r="S129" s="61">
        <v>0</v>
      </c>
      <c r="T129" s="65">
        <v>0</v>
      </c>
      <c r="U129" s="61">
        <v>1</v>
      </c>
      <c r="V129" s="66">
        <v>0</v>
      </c>
      <c r="W129" s="61">
        <v>0</v>
      </c>
      <c r="X129" s="61">
        <v>0</v>
      </c>
      <c r="Y129" s="61">
        <v>0</v>
      </c>
      <c r="Z129" s="61">
        <v>1</v>
      </c>
      <c r="AA129" s="61">
        <v>0</v>
      </c>
      <c r="AB129" s="61">
        <v>0</v>
      </c>
      <c r="AC129" s="61">
        <v>0</v>
      </c>
      <c r="AD129" s="61">
        <v>0</v>
      </c>
      <c r="AE129" s="61">
        <v>0</v>
      </c>
      <c r="AF129" s="61"/>
      <c r="AG129" s="61">
        <v>0</v>
      </c>
      <c r="AH129" s="61"/>
      <c r="AI129" s="51"/>
      <c r="AJ129" s="61">
        <v>0</v>
      </c>
      <c r="AK129" s="61">
        <v>0</v>
      </c>
      <c r="AL129" s="61">
        <v>0</v>
      </c>
      <c r="AM129" s="61">
        <v>0</v>
      </c>
      <c r="AN129" s="61">
        <v>0</v>
      </c>
      <c r="AO129" s="61">
        <v>1</v>
      </c>
      <c r="AP129" s="61">
        <v>0</v>
      </c>
      <c r="AQ129" s="61">
        <v>0</v>
      </c>
      <c r="AR129" s="61">
        <v>0</v>
      </c>
      <c r="AS129" s="61">
        <v>1</v>
      </c>
      <c r="AT129" s="61">
        <v>0</v>
      </c>
      <c r="AU129" s="61">
        <v>0</v>
      </c>
      <c r="AV129" s="61">
        <v>0</v>
      </c>
      <c r="AW129" s="61">
        <v>1</v>
      </c>
      <c r="AX129" s="61">
        <v>0</v>
      </c>
      <c r="AY129" s="61">
        <v>1</v>
      </c>
      <c r="AZ129" s="61">
        <v>0</v>
      </c>
      <c r="BA129" s="61"/>
      <c r="BB129" s="61">
        <v>0</v>
      </c>
      <c r="BC129" s="61"/>
      <c r="BE129" s="67"/>
      <c r="BF129" s="67"/>
      <c r="BG129" s="67"/>
      <c r="BH129" s="67"/>
      <c r="BI129" s="67"/>
      <c r="BJ129" s="67"/>
      <c r="BK129" s="67"/>
      <c r="BL129" s="67"/>
      <c r="BM129" s="67"/>
      <c r="BN129" s="67"/>
      <c r="BO129" s="67"/>
      <c r="BP129" s="67"/>
      <c r="BQ129" s="67"/>
      <c r="BR129" s="67"/>
      <c r="BS129" s="67"/>
      <c r="BT129" s="67"/>
      <c r="BU129" s="67"/>
      <c r="BV129" s="67"/>
      <c r="BW129" s="67"/>
      <c r="BX129" s="67"/>
    </row>
    <row r="130" spans="1:78" ht="15">
      <c r="A130" s="61">
        <f>Těch!B23</f>
        <v>9</v>
      </c>
      <c r="B130" s="61" t="str">
        <f>Těch!C23</f>
        <v>Fišer</v>
      </c>
      <c r="C130" s="61" t="str">
        <f>Těch!D23</f>
        <v>Radek ml.</v>
      </c>
      <c r="D130" s="61" t="str">
        <f>Těch!E23</f>
        <v>O50831</v>
      </c>
      <c r="E130" s="62" t="str">
        <f>Těch!F23</f>
        <v>N</v>
      </c>
      <c r="F130" s="66" t="s">
        <v>94</v>
      </c>
      <c r="G130" s="63">
        <f t="shared" si="24"/>
        <v>0.75</v>
      </c>
      <c r="H130" s="61">
        <f t="shared" si="25"/>
        <v>4</v>
      </c>
      <c r="I130" s="61">
        <f t="shared" si="26"/>
        <v>2</v>
      </c>
      <c r="J130" s="61">
        <f t="shared" si="27"/>
        <v>1</v>
      </c>
      <c r="K130" s="64">
        <f t="shared" si="28"/>
        <v>3</v>
      </c>
      <c r="L130" s="65">
        <f t="shared" si="29"/>
        <v>0</v>
      </c>
      <c r="O130" s="66">
        <v>0</v>
      </c>
      <c r="P130" s="61"/>
      <c r="Q130" s="61"/>
      <c r="R130" s="61"/>
      <c r="S130" s="61"/>
      <c r="T130" s="65"/>
      <c r="U130" s="61"/>
      <c r="V130" s="66"/>
      <c r="W130" s="61"/>
      <c r="X130" s="61"/>
      <c r="Y130" s="61"/>
      <c r="Z130" s="61">
        <v>1</v>
      </c>
      <c r="AA130" s="61"/>
      <c r="AB130" s="61">
        <v>0</v>
      </c>
      <c r="AC130" s="61"/>
      <c r="AD130" s="61"/>
      <c r="AE130" s="61"/>
      <c r="AF130" s="61"/>
      <c r="AG130" s="61">
        <v>1</v>
      </c>
      <c r="AH130" s="61"/>
      <c r="AI130" s="51"/>
      <c r="AJ130" s="61">
        <v>0</v>
      </c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>
        <v>1</v>
      </c>
      <c r="AV130" s="61"/>
      <c r="AW130" s="61">
        <v>0</v>
      </c>
      <c r="AX130" s="61"/>
      <c r="AY130" s="61"/>
      <c r="AZ130" s="61"/>
      <c r="BA130" s="61"/>
      <c r="BB130" s="61">
        <v>0</v>
      </c>
      <c r="BC130" s="61"/>
      <c r="BE130" s="67"/>
      <c r="BF130" s="67"/>
      <c r="BG130" s="67"/>
      <c r="BH130" s="67"/>
      <c r="BI130" s="67"/>
      <c r="BJ130" s="67"/>
      <c r="BK130" s="67"/>
      <c r="BL130" s="67"/>
      <c r="BM130" s="67"/>
      <c r="BN130" s="67"/>
      <c r="BO130" s="67"/>
      <c r="BP130" s="67"/>
      <c r="BQ130" s="67"/>
      <c r="BR130" s="67"/>
      <c r="BS130" s="67"/>
      <c r="BT130" s="67"/>
      <c r="BU130" s="67"/>
      <c r="BV130" s="67"/>
      <c r="BW130" s="67"/>
      <c r="BX130" s="67"/>
      <c r="BY130" s="68"/>
    </row>
    <row r="131" spans="1:78" ht="15">
      <c r="A131" s="61">
        <f>Těch!B24</f>
        <v>13</v>
      </c>
      <c r="B131" s="61" t="str">
        <f>Těch!C24</f>
        <v>Richtr</v>
      </c>
      <c r="C131" s="61" t="str">
        <f>Těch!D24</f>
        <v>Roman</v>
      </c>
      <c r="D131" s="61">
        <f>Těch!E24</f>
        <v>951213</v>
      </c>
      <c r="E131" s="62" t="str">
        <f>Těch!F24</f>
        <v>JH</v>
      </c>
      <c r="F131" s="66" t="s">
        <v>94</v>
      </c>
      <c r="G131" s="63">
        <f t="shared" si="24"/>
        <v>0.125</v>
      </c>
      <c r="H131" s="61">
        <f t="shared" si="25"/>
        <v>8</v>
      </c>
      <c r="I131" s="61">
        <f t="shared" si="26"/>
        <v>1</v>
      </c>
      <c r="J131" s="61">
        <f t="shared" si="27"/>
        <v>0</v>
      </c>
      <c r="K131" s="64">
        <f t="shared" si="28"/>
        <v>1</v>
      </c>
      <c r="L131" s="65">
        <f t="shared" si="29"/>
        <v>0</v>
      </c>
      <c r="O131" s="66">
        <v>0</v>
      </c>
      <c r="P131" s="61">
        <v>1</v>
      </c>
      <c r="Q131" s="61"/>
      <c r="R131" s="61">
        <v>0</v>
      </c>
      <c r="S131" s="61">
        <v>0</v>
      </c>
      <c r="T131" s="65">
        <v>0</v>
      </c>
      <c r="U131" s="61">
        <v>0</v>
      </c>
      <c r="V131" s="66"/>
      <c r="W131" s="61">
        <v>0</v>
      </c>
      <c r="X131" s="61">
        <v>0</v>
      </c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51"/>
      <c r="AJ131" s="61">
        <v>0</v>
      </c>
      <c r="AK131" s="61">
        <v>0</v>
      </c>
      <c r="AL131" s="61"/>
      <c r="AM131" s="61">
        <v>0</v>
      </c>
      <c r="AN131" s="61">
        <v>0</v>
      </c>
      <c r="AO131" s="61">
        <v>0</v>
      </c>
      <c r="AP131" s="61">
        <v>0</v>
      </c>
      <c r="AQ131" s="61"/>
      <c r="AR131" s="61">
        <v>0</v>
      </c>
      <c r="AS131" s="61">
        <v>0</v>
      </c>
      <c r="AT131" s="61"/>
      <c r="AU131" s="61"/>
      <c r="AV131" s="61"/>
      <c r="AW131" s="61"/>
      <c r="AX131" s="61"/>
      <c r="AY131" s="61"/>
      <c r="AZ131" s="61"/>
      <c r="BA131" s="61"/>
      <c r="BB131" s="61"/>
      <c r="BC131" s="61"/>
      <c r="BE131" s="67"/>
      <c r="BF131" s="67"/>
      <c r="BG131" s="67"/>
      <c r="BH131" s="67"/>
      <c r="BI131" s="67"/>
      <c r="BJ131" s="67"/>
      <c r="BK131" s="67"/>
      <c r="BL131" s="67"/>
      <c r="BM131" s="67"/>
      <c r="BN131" s="67"/>
      <c r="BO131" s="67"/>
      <c r="BP131" s="67"/>
      <c r="BQ131" s="67"/>
      <c r="BR131" s="67"/>
      <c r="BS131" s="67"/>
      <c r="BT131" s="67"/>
      <c r="BU131" s="67"/>
      <c r="BV131" s="67"/>
      <c r="BW131" s="67"/>
      <c r="BX131" s="67"/>
      <c r="BY131" s="68"/>
    </row>
    <row r="132" spans="1:78" ht="15">
      <c r="A132" s="61">
        <f>Těch!B25</f>
        <v>19</v>
      </c>
      <c r="B132" s="61" t="str">
        <f>Těch!C25</f>
        <v xml:space="preserve">Matyáš </v>
      </c>
      <c r="C132" s="61" t="str">
        <f>Těch!D25</f>
        <v>Josef</v>
      </c>
      <c r="D132" s="61">
        <f>Těch!E25</f>
        <v>860223</v>
      </c>
      <c r="E132" s="62" t="str">
        <f>Těch!F25</f>
        <v>JH</v>
      </c>
      <c r="F132" s="66" t="s">
        <v>94</v>
      </c>
      <c r="G132" s="63">
        <f t="shared" si="24"/>
        <v>1.3571428571428572</v>
      </c>
      <c r="H132" s="61">
        <f t="shared" si="25"/>
        <v>14</v>
      </c>
      <c r="I132" s="61">
        <f t="shared" si="26"/>
        <v>7</v>
      </c>
      <c r="J132" s="61">
        <f t="shared" si="27"/>
        <v>12</v>
      </c>
      <c r="K132" s="64">
        <f t="shared" si="28"/>
        <v>19</v>
      </c>
      <c r="L132" s="65">
        <f t="shared" si="29"/>
        <v>0</v>
      </c>
      <c r="O132" s="66">
        <v>0</v>
      </c>
      <c r="P132" s="61">
        <v>1</v>
      </c>
      <c r="Q132" s="61">
        <v>0</v>
      </c>
      <c r="R132" s="61">
        <v>2</v>
      </c>
      <c r="S132" s="61">
        <v>0</v>
      </c>
      <c r="T132" s="65"/>
      <c r="U132" s="61">
        <v>1</v>
      </c>
      <c r="V132" s="66">
        <v>0</v>
      </c>
      <c r="W132" s="61">
        <v>0</v>
      </c>
      <c r="X132" s="61"/>
      <c r="Y132" s="61">
        <v>1</v>
      </c>
      <c r="Z132" s="61">
        <v>0</v>
      </c>
      <c r="AA132" s="61">
        <v>2</v>
      </c>
      <c r="AB132" s="61"/>
      <c r="AC132" s="61">
        <v>0</v>
      </c>
      <c r="AD132" s="61">
        <v>0</v>
      </c>
      <c r="AE132" s="61"/>
      <c r="AF132" s="61"/>
      <c r="AG132" s="61">
        <v>0</v>
      </c>
      <c r="AH132" s="61"/>
      <c r="AI132" s="51"/>
      <c r="AJ132" s="61">
        <v>0</v>
      </c>
      <c r="AK132" s="61">
        <v>2</v>
      </c>
      <c r="AL132" s="61">
        <v>2</v>
      </c>
      <c r="AM132" s="61">
        <v>0</v>
      </c>
      <c r="AN132" s="61">
        <v>0</v>
      </c>
      <c r="AO132" s="61"/>
      <c r="AP132" s="61">
        <v>0</v>
      </c>
      <c r="AQ132" s="61">
        <v>1</v>
      </c>
      <c r="AR132" s="61">
        <v>0</v>
      </c>
      <c r="AS132" s="61"/>
      <c r="AT132" s="61">
        <v>0</v>
      </c>
      <c r="AU132" s="61">
        <v>2</v>
      </c>
      <c r="AV132" s="61">
        <v>3</v>
      </c>
      <c r="AW132" s="61"/>
      <c r="AX132" s="61">
        <v>1</v>
      </c>
      <c r="AY132" s="61">
        <v>1</v>
      </c>
      <c r="AZ132" s="61"/>
      <c r="BA132" s="61"/>
      <c r="BB132" s="61">
        <v>0</v>
      </c>
      <c r="BC132" s="61"/>
      <c r="BE132" s="67"/>
      <c r="BF132" s="67"/>
      <c r="BG132" s="67"/>
      <c r="BH132" s="67"/>
      <c r="BI132" s="67"/>
      <c r="BJ132" s="67"/>
      <c r="BK132" s="67"/>
      <c r="BL132" s="67"/>
      <c r="BM132" s="67"/>
      <c r="BN132" s="67"/>
      <c r="BO132" s="67"/>
      <c r="BP132" s="67"/>
      <c r="BQ132" s="67"/>
      <c r="BR132" s="67"/>
      <c r="BS132" s="67"/>
      <c r="BT132" s="67"/>
      <c r="BU132" s="67"/>
      <c r="BV132" s="67"/>
      <c r="BW132" s="67"/>
      <c r="BX132" s="67"/>
      <c r="BY132" s="68"/>
    </row>
    <row r="133" spans="1:78" ht="15">
      <c r="A133" s="61">
        <f>Těch!B26</f>
        <v>21</v>
      </c>
      <c r="B133" s="61" t="str">
        <f>Těch!C26</f>
        <v>Krč</v>
      </c>
      <c r="C133" s="61" t="str">
        <f>Těch!D26</f>
        <v>Tomáš</v>
      </c>
      <c r="D133" s="61">
        <f>Těch!E26</f>
        <v>700521</v>
      </c>
      <c r="E133" s="62" t="str">
        <f>Těch!F26</f>
        <v>JH</v>
      </c>
      <c r="F133" s="66" t="s">
        <v>94</v>
      </c>
      <c r="G133" s="63">
        <f t="shared" si="24"/>
        <v>0.66666666666666663</v>
      </c>
      <c r="H133" s="61">
        <f t="shared" si="25"/>
        <v>3</v>
      </c>
      <c r="I133" s="61">
        <f t="shared" si="26"/>
        <v>1</v>
      </c>
      <c r="J133" s="61">
        <f t="shared" si="27"/>
        <v>1</v>
      </c>
      <c r="K133" s="64">
        <f t="shared" si="28"/>
        <v>2</v>
      </c>
      <c r="L133" s="65">
        <f t="shared" si="29"/>
        <v>0</v>
      </c>
      <c r="O133" s="66"/>
      <c r="P133" s="61"/>
      <c r="Q133" s="61"/>
      <c r="R133" s="61"/>
      <c r="S133" s="61"/>
      <c r="T133" s="65"/>
      <c r="U133" s="61"/>
      <c r="V133" s="66">
        <v>0</v>
      </c>
      <c r="W133" s="61"/>
      <c r="X133" s="61"/>
      <c r="Y133" s="61"/>
      <c r="Z133" s="61"/>
      <c r="AA133" s="61"/>
      <c r="AB133" s="61">
        <v>1</v>
      </c>
      <c r="AC133" s="61"/>
      <c r="AD133" s="61">
        <v>0</v>
      </c>
      <c r="AE133" s="61"/>
      <c r="AF133" s="61"/>
      <c r="AG133" s="61"/>
      <c r="AH133" s="61"/>
      <c r="AI133" s="51"/>
      <c r="AJ133" s="61"/>
      <c r="AK133" s="61"/>
      <c r="AL133" s="61"/>
      <c r="AM133" s="61"/>
      <c r="AN133" s="61"/>
      <c r="AO133" s="61"/>
      <c r="AP133" s="61"/>
      <c r="AQ133" s="61">
        <v>0</v>
      </c>
      <c r="AR133" s="61"/>
      <c r="AS133" s="61"/>
      <c r="AT133" s="61"/>
      <c r="AU133" s="61"/>
      <c r="AV133" s="61"/>
      <c r="AW133" s="61">
        <v>0</v>
      </c>
      <c r="AX133" s="61"/>
      <c r="AY133" s="61">
        <v>1</v>
      </c>
      <c r="AZ133" s="61"/>
      <c r="BA133" s="61"/>
      <c r="BB133" s="61"/>
      <c r="BC133" s="61"/>
      <c r="BE133" s="67"/>
      <c r="BF133" s="67"/>
      <c r="BG133" s="67"/>
      <c r="BH133" s="67"/>
      <c r="BI133" s="67"/>
      <c r="BJ133" s="67"/>
      <c r="BK133" s="67"/>
      <c r="BL133" s="67"/>
      <c r="BM133" s="67"/>
      <c r="BN133" s="67"/>
      <c r="BO133" s="67"/>
      <c r="BP133" s="67"/>
      <c r="BQ133" s="67"/>
      <c r="BR133" s="67"/>
      <c r="BS133" s="67"/>
      <c r="BT133" s="67"/>
      <c r="BU133" s="67"/>
      <c r="BV133" s="67"/>
      <c r="BW133" s="67"/>
      <c r="BX133" s="67"/>
    </row>
    <row r="134" spans="1:78" ht="15">
      <c r="A134" s="61">
        <f>Těch!B27</f>
        <v>68</v>
      </c>
      <c r="B134" s="61" t="str">
        <f>Těch!C27</f>
        <v>Exler</v>
      </c>
      <c r="C134" s="61" t="str">
        <f>Těch!D27</f>
        <v>Ondřej</v>
      </c>
      <c r="D134" s="61">
        <f>Těch!E27</f>
        <v>900329</v>
      </c>
      <c r="E134" s="62" t="str">
        <f>Těch!F27</f>
        <v>JH</v>
      </c>
      <c r="F134" s="66" t="s">
        <v>94</v>
      </c>
      <c r="G134" s="63">
        <f t="shared" si="24"/>
        <v>0.84615384615384615</v>
      </c>
      <c r="H134" s="61">
        <f t="shared" si="25"/>
        <v>13</v>
      </c>
      <c r="I134" s="61">
        <f t="shared" si="26"/>
        <v>7</v>
      </c>
      <c r="J134" s="61">
        <f t="shared" si="27"/>
        <v>4</v>
      </c>
      <c r="K134" s="64">
        <f t="shared" si="28"/>
        <v>11</v>
      </c>
      <c r="L134" s="65">
        <f t="shared" si="29"/>
        <v>0</v>
      </c>
      <c r="O134" s="66"/>
      <c r="P134" s="61">
        <v>0</v>
      </c>
      <c r="Q134" s="61">
        <v>1</v>
      </c>
      <c r="R134" s="61"/>
      <c r="S134" s="61">
        <v>0</v>
      </c>
      <c r="T134" s="65">
        <v>2</v>
      </c>
      <c r="U134" s="61">
        <v>0</v>
      </c>
      <c r="V134" s="66">
        <v>0</v>
      </c>
      <c r="W134" s="61">
        <v>1</v>
      </c>
      <c r="X134" s="61"/>
      <c r="Y134" s="61">
        <v>0</v>
      </c>
      <c r="Z134" s="61">
        <v>1</v>
      </c>
      <c r="AA134" s="61">
        <v>0</v>
      </c>
      <c r="AB134" s="61"/>
      <c r="AC134" s="61">
        <v>1</v>
      </c>
      <c r="AD134" s="61">
        <v>1</v>
      </c>
      <c r="AE134" s="61"/>
      <c r="AF134" s="61"/>
      <c r="AG134" s="61">
        <v>0</v>
      </c>
      <c r="AH134" s="61"/>
      <c r="AI134" s="51"/>
      <c r="AJ134" s="61"/>
      <c r="AK134" s="61">
        <v>2</v>
      </c>
      <c r="AL134" s="61">
        <v>0</v>
      </c>
      <c r="AM134" s="61"/>
      <c r="AN134" s="61">
        <v>0</v>
      </c>
      <c r="AO134" s="61">
        <v>0</v>
      </c>
      <c r="AP134" s="61">
        <v>0</v>
      </c>
      <c r="AQ134" s="61">
        <v>0</v>
      </c>
      <c r="AR134" s="61">
        <v>0</v>
      </c>
      <c r="AS134" s="61"/>
      <c r="AT134" s="61">
        <v>1</v>
      </c>
      <c r="AU134" s="61">
        <v>0</v>
      </c>
      <c r="AV134" s="61">
        <v>1</v>
      </c>
      <c r="AW134" s="61"/>
      <c r="AX134" s="61">
        <v>0</v>
      </c>
      <c r="AY134" s="61">
        <v>0</v>
      </c>
      <c r="AZ134" s="61"/>
      <c r="BA134" s="61"/>
      <c r="BB134" s="61">
        <v>0</v>
      </c>
      <c r="BC134" s="61"/>
      <c r="BE134" s="67"/>
      <c r="BF134" s="67"/>
      <c r="BG134" s="67"/>
      <c r="BH134" s="67"/>
      <c r="BI134" s="67"/>
      <c r="BJ134" s="67"/>
      <c r="BK134" s="67"/>
      <c r="BL134" s="67"/>
      <c r="BM134" s="67"/>
      <c r="BN134" s="67"/>
      <c r="BO134" s="67"/>
      <c r="BP134" s="67"/>
      <c r="BQ134" s="67"/>
      <c r="BR134" s="67"/>
      <c r="BS134" s="67"/>
      <c r="BT134" s="67"/>
      <c r="BU134" s="67"/>
      <c r="BV134" s="67"/>
      <c r="BW134" s="67"/>
      <c r="BX134" s="67"/>
      <c r="BY134" s="68"/>
    </row>
    <row r="135" spans="1:78" ht="15">
      <c r="A135" s="61">
        <f>Těch!B28</f>
        <v>71</v>
      </c>
      <c r="B135" s="61" t="str">
        <f>Těch!C28</f>
        <v>Šparlinek</v>
      </c>
      <c r="C135" s="61" t="str">
        <f>Těch!D28</f>
        <v>Michal</v>
      </c>
      <c r="D135" s="61">
        <f>Těch!E28</f>
        <v>851026</v>
      </c>
      <c r="E135" s="62" t="str">
        <f>Těch!F28</f>
        <v>JH</v>
      </c>
      <c r="F135" s="66" t="s">
        <v>94</v>
      </c>
      <c r="G135" s="63">
        <f t="shared" si="24"/>
        <v>0.5</v>
      </c>
      <c r="H135" s="61">
        <f t="shared" si="25"/>
        <v>16</v>
      </c>
      <c r="I135" s="61">
        <f t="shared" si="26"/>
        <v>5</v>
      </c>
      <c r="J135" s="61">
        <f t="shared" si="27"/>
        <v>3</v>
      </c>
      <c r="K135" s="64">
        <f t="shared" si="28"/>
        <v>8</v>
      </c>
      <c r="L135" s="65">
        <f t="shared" si="29"/>
        <v>0</v>
      </c>
      <c r="O135" s="66">
        <v>1</v>
      </c>
      <c r="P135" s="61">
        <v>0</v>
      </c>
      <c r="Q135" s="61">
        <v>0</v>
      </c>
      <c r="R135" s="61">
        <v>0</v>
      </c>
      <c r="S135" s="61"/>
      <c r="T135" s="65"/>
      <c r="U135" s="61">
        <v>0</v>
      </c>
      <c r="V135" s="66">
        <v>0</v>
      </c>
      <c r="W135" s="61">
        <v>0</v>
      </c>
      <c r="X135" s="61">
        <v>0</v>
      </c>
      <c r="Y135" s="61">
        <v>2</v>
      </c>
      <c r="Z135" s="61">
        <v>1</v>
      </c>
      <c r="AA135" s="61">
        <v>0</v>
      </c>
      <c r="AB135" s="61"/>
      <c r="AC135" s="61">
        <v>0</v>
      </c>
      <c r="AD135" s="61">
        <v>1</v>
      </c>
      <c r="AE135" s="61">
        <v>0</v>
      </c>
      <c r="AF135" s="61">
        <v>0</v>
      </c>
      <c r="AG135" s="61">
        <v>0</v>
      </c>
      <c r="AH135" s="61"/>
      <c r="AI135" s="51"/>
      <c r="AJ135" s="61">
        <v>0</v>
      </c>
      <c r="AK135" s="61">
        <v>0</v>
      </c>
      <c r="AL135" s="61">
        <v>0</v>
      </c>
      <c r="AM135" s="61">
        <v>1</v>
      </c>
      <c r="AN135" s="61"/>
      <c r="AO135" s="61"/>
      <c r="AP135" s="61">
        <v>1</v>
      </c>
      <c r="AQ135" s="61">
        <v>1</v>
      </c>
      <c r="AR135" s="61">
        <v>0</v>
      </c>
      <c r="AS135" s="61">
        <v>0</v>
      </c>
      <c r="AT135" s="61">
        <v>0</v>
      </c>
      <c r="AU135" s="61">
        <v>0</v>
      </c>
      <c r="AV135" s="61">
        <v>0</v>
      </c>
      <c r="AW135" s="61"/>
      <c r="AX135" s="61">
        <v>0</v>
      </c>
      <c r="AY135" s="61">
        <v>0</v>
      </c>
      <c r="AZ135" s="61">
        <v>0</v>
      </c>
      <c r="BA135" s="61">
        <v>0</v>
      </c>
      <c r="BB135" s="61">
        <v>0</v>
      </c>
      <c r="BC135" s="61"/>
      <c r="BE135" s="67"/>
      <c r="BF135" s="67"/>
      <c r="BG135" s="67"/>
      <c r="BH135" s="67"/>
      <c r="BI135" s="67"/>
      <c r="BJ135" s="67"/>
      <c r="BK135" s="67"/>
      <c r="BL135" s="67"/>
      <c r="BM135" s="67"/>
      <c r="BN135" s="67"/>
      <c r="BO135" s="67"/>
      <c r="BP135" s="67"/>
      <c r="BQ135" s="67"/>
      <c r="BR135" s="67"/>
      <c r="BS135" s="67"/>
      <c r="BT135" s="67"/>
      <c r="BU135" s="67"/>
      <c r="BV135" s="67"/>
      <c r="BW135" s="67"/>
      <c r="BX135" s="67"/>
      <c r="BY135" s="68"/>
    </row>
    <row r="136" spans="1:78" ht="15">
      <c r="A136" s="61">
        <f>Těch!B29</f>
        <v>76</v>
      </c>
      <c r="B136" s="61" t="str">
        <f>Těch!C29</f>
        <v>Fišer</v>
      </c>
      <c r="C136" s="61" t="str">
        <f>Těch!D29</f>
        <v>Radek st.</v>
      </c>
      <c r="D136" s="61">
        <f>Těch!E29</f>
        <v>761201</v>
      </c>
      <c r="E136" s="62" t="str">
        <f>Těch!F29</f>
        <v>JH</v>
      </c>
      <c r="F136" s="66" t="s">
        <v>94</v>
      </c>
      <c r="G136" s="63">
        <f t="shared" si="24"/>
        <v>0.25</v>
      </c>
      <c r="H136" s="61">
        <f t="shared" si="25"/>
        <v>12</v>
      </c>
      <c r="I136" s="61">
        <f t="shared" si="26"/>
        <v>2</v>
      </c>
      <c r="J136" s="61">
        <f t="shared" si="27"/>
        <v>1</v>
      </c>
      <c r="K136" s="64">
        <f t="shared" si="28"/>
        <v>3</v>
      </c>
      <c r="L136" s="65">
        <f t="shared" si="29"/>
        <v>0</v>
      </c>
      <c r="O136" s="66">
        <v>0</v>
      </c>
      <c r="P136" s="61">
        <v>0</v>
      </c>
      <c r="Q136" s="61"/>
      <c r="R136" s="61">
        <v>1</v>
      </c>
      <c r="S136" s="61">
        <v>0</v>
      </c>
      <c r="T136" s="65">
        <v>0</v>
      </c>
      <c r="U136" s="61">
        <v>0</v>
      </c>
      <c r="V136" s="66"/>
      <c r="W136" s="61"/>
      <c r="X136" s="61"/>
      <c r="Y136" s="61">
        <v>1</v>
      </c>
      <c r="Z136" s="61">
        <v>0</v>
      </c>
      <c r="AA136" s="61">
        <v>0</v>
      </c>
      <c r="AB136" s="61">
        <v>0</v>
      </c>
      <c r="AC136" s="61">
        <v>0</v>
      </c>
      <c r="AD136" s="61">
        <v>0</v>
      </c>
      <c r="AE136" s="61"/>
      <c r="AF136" s="61"/>
      <c r="AG136" s="61"/>
      <c r="AH136" s="61"/>
      <c r="AI136" s="51"/>
      <c r="AJ136" s="61">
        <v>0</v>
      </c>
      <c r="AK136" s="61">
        <v>1</v>
      </c>
      <c r="AL136" s="61"/>
      <c r="AM136" s="61">
        <v>0</v>
      </c>
      <c r="AN136" s="61">
        <v>0</v>
      </c>
      <c r="AO136" s="61">
        <v>0</v>
      </c>
      <c r="AP136" s="61">
        <v>0</v>
      </c>
      <c r="AQ136" s="61"/>
      <c r="AR136" s="61"/>
      <c r="AS136" s="61"/>
      <c r="AT136" s="61">
        <v>0</v>
      </c>
      <c r="AU136" s="61">
        <v>0</v>
      </c>
      <c r="AV136" s="61">
        <v>0</v>
      </c>
      <c r="AW136" s="61">
        <v>0</v>
      </c>
      <c r="AX136" s="61">
        <v>0</v>
      </c>
      <c r="AY136" s="61">
        <v>0</v>
      </c>
      <c r="AZ136" s="61"/>
      <c r="BA136" s="61"/>
      <c r="BB136" s="61"/>
      <c r="BC136" s="61"/>
      <c r="BE136" s="67"/>
      <c r="BF136" s="67"/>
      <c r="BG136" s="67"/>
      <c r="BH136" s="67"/>
      <c r="BI136" s="67"/>
      <c r="BJ136" s="67"/>
      <c r="BK136" s="67"/>
      <c r="BL136" s="67"/>
      <c r="BM136" s="67"/>
      <c r="BN136" s="67"/>
      <c r="BO136" s="67"/>
      <c r="BP136" s="67"/>
      <c r="BQ136" s="67"/>
      <c r="BR136" s="67"/>
      <c r="BS136" s="67"/>
      <c r="BT136" s="67"/>
      <c r="BU136" s="67"/>
      <c r="BV136" s="67"/>
      <c r="BW136" s="67"/>
      <c r="BX136" s="67"/>
      <c r="BY136" s="68"/>
    </row>
    <row r="137" spans="1:78" ht="15">
      <c r="A137" s="61">
        <f>Těch!B30</f>
        <v>79</v>
      </c>
      <c r="B137" s="61" t="str">
        <f>Těch!C30</f>
        <v>Petr</v>
      </c>
      <c r="C137" s="61" t="str">
        <f>Těch!D30</f>
        <v>Martin</v>
      </c>
      <c r="D137" s="61">
        <f>Těch!E30</f>
        <v>790805</v>
      </c>
      <c r="E137" s="62" t="str">
        <f>Těch!F30</f>
        <v>JH</v>
      </c>
      <c r="F137" s="66" t="s">
        <v>94</v>
      </c>
      <c r="G137" s="63">
        <f t="shared" si="24"/>
        <v>1.3076923076923077</v>
      </c>
      <c r="H137" s="61">
        <f t="shared" si="25"/>
        <v>13</v>
      </c>
      <c r="I137" s="61">
        <f t="shared" si="26"/>
        <v>12</v>
      </c>
      <c r="J137" s="61">
        <f t="shared" si="27"/>
        <v>5</v>
      </c>
      <c r="K137" s="64">
        <f t="shared" si="28"/>
        <v>17</v>
      </c>
      <c r="L137" s="65">
        <f t="shared" si="29"/>
        <v>0</v>
      </c>
      <c r="O137" s="66"/>
      <c r="P137" s="61">
        <v>1</v>
      </c>
      <c r="Q137" s="61"/>
      <c r="R137" s="61">
        <v>0</v>
      </c>
      <c r="S137" s="61">
        <v>1</v>
      </c>
      <c r="T137" s="65">
        <v>1</v>
      </c>
      <c r="U137" s="61">
        <v>0</v>
      </c>
      <c r="V137" s="66"/>
      <c r="W137" s="61"/>
      <c r="X137" s="61">
        <v>1</v>
      </c>
      <c r="Y137" s="61">
        <v>1</v>
      </c>
      <c r="Z137" s="61"/>
      <c r="AA137" s="61">
        <v>5</v>
      </c>
      <c r="AB137" s="61">
        <v>0</v>
      </c>
      <c r="AC137" s="61">
        <v>0</v>
      </c>
      <c r="AD137" s="61"/>
      <c r="AE137" s="61">
        <v>2</v>
      </c>
      <c r="AF137" s="61">
        <v>0</v>
      </c>
      <c r="AG137" s="61">
        <v>0</v>
      </c>
      <c r="AH137" s="61"/>
      <c r="AI137" s="51"/>
      <c r="AJ137" s="61"/>
      <c r="AK137" s="61">
        <v>0</v>
      </c>
      <c r="AL137" s="61"/>
      <c r="AM137" s="61">
        <v>0</v>
      </c>
      <c r="AN137" s="61">
        <v>0</v>
      </c>
      <c r="AO137" s="61">
        <v>1</v>
      </c>
      <c r="AP137" s="61">
        <v>1</v>
      </c>
      <c r="AQ137" s="61"/>
      <c r="AR137" s="61"/>
      <c r="AS137" s="61">
        <v>0</v>
      </c>
      <c r="AT137" s="61">
        <v>0</v>
      </c>
      <c r="AU137" s="61"/>
      <c r="AV137" s="61">
        <v>1</v>
      </c>
      <c r="AW137" s="61">
        <v>0</v>
      </c>
      <c r="AX137" s="61">
        <v>0</v>
      </c>
      <c r="AY137" s="61"/>
      <c r="AZ137" s="61">
        <v>1</v>
      </c>
      <c r="BA137" s="61">
        <v>1</v>
      </c>
      <c r="BB137" s="61">
        <v>0</v>
      </c>
      <c r="BC137" s="61"/>
      <c r="BE137" s="67"/>
      <c r="BF137" s="67"/>
      <c r="BG137" s="67"/>
      <c r="BH137" s="67"/>
      <c r="BI137" s="67"/>
      <c r="BJ137" s="67"/>
      <c r="BK137" s="67"/>
      <c r="BL137" s="67"/>
      <c r="BM137" s="67"/>
      <c r="BN137" s="67"/>
      <c r="BO137" s="67"/>
      <c r="BP137" s="67"/>
      <c r="BQ137" s="67"/>
      <c r="BR137" s="67"/>
      <c r="BS137" s="67"/>
      <c r="BT137" s="67"/>
      <c r="BU137" s="67"/>
      <c r="BV137" s="67"/>
      <c r="BW137" s="67"/>
      <c r="BX137" s="67"/>
      <c r="BY137" s="68"/>
    </row>
    <row r="138" spans="1:78" ht="15">
      <c r="A138" s="61">
        <f>Těch!B31</f>
        <v>84</v>
      </c>
      <c r="B138" s="61" t="str">
        <f>Těch!C31</f>
        <v>Ordoš</v>
      </c>
      <c r="C138" s="61" t="str">
        <f>Těch!D31</f>
        <v>Michal</v>
      </c>
      <c r="D138" s="61">
        <f>Těch!E31</f>
        <v>840606</v>
      </c>
      <c r="E138" s="62" t="str">
        <f>Těch!F31</f>
        <v>JH</v>
      </c>
      <c r="F138" s="66" t="s">
        <v>94</v>
      </c>
      <c r="G138" s="63">
        <f t="shared" si="24"/>
        <v>0.57894736842105265</v>
      </c>
      <c r="H138" s="61">
        <f t="shared" si="25"/>
        <v>19</v>
      </c>
      <c r="I138" s="61">
        <f t="shared" si="26"/>
        <v>2</v>
      </c>
      <c r="J138" s="61">
        <f t="shared" si="27"/>
        <v>9</v>
      </c>
      <c r="K138" s="64">
        <f t="shared" si="28"/>
        <v>11</v>
      </c>
      <c r="L138" s="65">
        <f t="shared" si="29"/>
        <v>0</v>
      </c>
      <c r="O138" s="66">
        <v>0</v>
      </c>
      <c r="P138" s="61">
        <v>0</v>
      </c>
      <c r="Q138" s="61">
        <v>0</v>
      </c>
      <c r="R138" s="61">
        <v>0</v>
      </c>
      <c r="S138" s="61">
        <v>0</v>
      </c>
      <c r="T138" s="65">
        <v>0</v>
      </c>
      <c r="U138" s="61">
        <v>1</v>
      </c>
      <c r="V138" s="66">
        <v>0</v>
      </c>
      <c r="W138" s="61">
        <v>0</v>
      </c>
      <c r="X138" s="61">
        <v>0</v>
      </c>
      <c r="Y138" s="61">
        <v>0</v>
      </c>
      <c r="Z138" s="61">
        <v>1</v>
      </c>
      <c r="AA138" s="61">
        <v>0</v>
      </c>
      <c r="AB138" s="61">
        <v>0</v>
      </c>
      <c r="AC138" s="61">
        <v>0</v>
      </c>
      <c r="AD138" s="61">
        <v>0</v>
      </c>
      <c r="AE138" s="61">
        <v>0</v>
      </c>
      <c r="AF138" s="61">
        <v>0</v>
      </c>
      <c r="AG138" s="61">
        <v>0</v>
      </c>
      <c r="AH138" s="61"/>
      <c r="AI138" s="51"/>
      <c r="AJ138" s="61">
        <v>0</v>
      </c>
      <c r="AK138" s="61">
        <v>0</v>
      </c>
      <c r="AL138" s="61">
        <v>0</v>
      </c>
      <c r="AM138" s="61">
        <v>1</v>
      </c>
      <c r="AN138" s="61">
        <v>0</v>
      </c>
      <c r="AO138" s="61">
        <v>0</v>
      </c>
      <c r="AP138" s="61">
        <v>0</v>
      </c>
      <c r="AQ138" s="61">
        <v>2</v>
      </c>
      <c r="AR138" s="61">
        <v>0</v>
      </c>
      <c r="AS138" s="61">
        <v>2</v>
      </c>
      <c r="AT138" s="61">
        <v>3</v>
      </c>
      <c r="AU138" s="61">
        <v>0</v>
      </c>
      <c r="AV138" s="61">
        <v>1</v>
      </c>
      <c r="AW138" s="61">
        <v>0</v>
      </c>
      <c r="AX138" s="61">
        <v>0</v>
      </c>
      <c r="AY138" s="61">
        <v>0</v>
      </c>
      <c r="AZ138" s="61">
        <v>0</v>
      </c>
      <c r="BA138" s="61">
        <v>0</v>
      </c>
      <c r="BB138" s="61">
        <v>0</v>
      </c>
      <c r="BC138" s="61"/>
      <c r="BE138" s="67"/>
      <c r="BF138" s="67"/>
      <c r="BG138" s="67"/>
      <c r="BH138" s="67"/>
      <c r="BI138" s="67"/>
      <c r="BJ138" s="67"/>
      <c r="BK138" s="67"/>
      <c r="BL138" s="67"/>
      <c r="BM138" s="67"/>
      <c r="BN138" s="67"/>
      <c r="BO138" s="67"/>
      <c r="BP138" s="67"/>
      <c r="BQ138" s="67"/>
      <c r="BR138" s="67"/>
      <c r="BS138" s="67"/>
      <c r="BT138" s="67"/>
      <c r="BU138" s="67"/>
      <c r="BV138" s="67"/>
      <c r="BW138" s="67"/>
      <c r="BX138" s="67"/>
      <c r="BY138" s="68"/>
    </row>
    <row r="139" spans="1:78" ht="15">
      <c r="A139" s="61">
        <f>Těch!B32</f>
        <v>93</v>
      </c>
      <c r="B139" s="61" t="str">
        <f>Těch!C32</f>
        <v>Vítek</v>
      </c>
      <c r="C139" s="61" t="str">
        <f>Těch!D32</f>
        <v>Martin</v>
      </c>
      <c r="D139" s="61">
        <f>Těch!E32</f>
        <v>830328</v>
      </c>
      <c r="E139" s="62" t="str">
        <f>Těch!F32</f>
        <v>JH</v>
      </c>
      <c r="F139" s="66" t="s">
        <v>94</v>
      </c>
      <c r="G139" s="63">
        <f t="shared" si="24"/>
        <v>0.22222222222222221</v>
      </c>
      <c r="H139" s="61">
        <f t="shared" si="25"/>
        <v>9</v>
      </c>
      <c r="I139" s="61">
        <f t="shared" si="26"/>
        <v>1</v>
      </c>
      <c r="J139" s="61">
        <f t="shared" si="27"/>
        <v>1</v>
      </c>
      <c r="K139" s="64">
        <f t="shared" si="28"/>
        <v>2</v>
      </c>
      <c r="L139" s="65">
        <f t="shared" si="29"/>
        <v>0</v>
      </c>
      <c r="O139" s="66"/>
      <c r="P139" s="61"/>
      <c r="Q139" s="61"/>
      <c r="R139" s="61">
        <v>0</v>
      </c>
      <c r="S139" s="61"/>
      <c r="T139" s="65">
        <v>0</v>
      </c>
      <c r="U139" s="61"/>
      <c r="V139" s="66"/>
      <c r="W139" s="61">
        <v>0</v>
      </c>
      <c r="X139" s="61"/>
      <c r="Y139" s="61">
        <v>1</v>
      </c>
      <c r="Z139" s="61"/>
      <c r="AA139" s="61">
        <v>0</v>
      </c>
      <c r="AB139" s="61">
        <v>0</v>
      </c>
      <c r="AC139" s="61">
        <v>0</v>
      </c>
      <c r="AD139" s="61">
        <v>0</v>
      </c>
      <c r="AE139" s="61">
        <v>0</v>
      </c>
      <c r="AF139" s="61"/>
      <c r="AG139" s="61"/>
      <c r="AH139" s="61"/>
      <c r="AI139" s="51"/>
      <c r="AJ139" s="61"/>
      <c r="AK139" s="61"/>
      <c r="AL139" s="61"/>
      <c r="AM139" s="61">
        <v>0</v>
      </c>
      <c r="AN139" s="61"/>
      <c r="AO139" s="61">
        <v>0</v>
      </c>
      <c r="AP139" s="61"/>
      <c r="AQ139" s="61"/>
      <c r="AR139" s="61">
        <v>0</v>
      </c>
      <c r="AS139" s="61"/>
      <c r="AT139" s="61">
        <v>0</v>
      </c>
      <c r="AU139" s="61"/>
      <c r="AV139" s="61">
        <v>1</v>
      </c>
      <c r="AW139" s="61">
        <v>0</v>
      </c>
      <c r="AX139" s="61">
        <v>0</v>
      </c>
      <c r="AY139" s="61">
        <v>0</v>
      </c>
      <c r="AZ139" s="61">
        <v>0</v>
      </c>
      <c r="BA139" s="61"/>
      <c r="BB139" s="61"/>
      <c r="BC139" s="61"/>
      <c r="BE139" s="67"/>
      <c r="BF139" s="67"/>
      <c r="BG139" s="67"/>
      <c r="BH139" s="67"/>
      <c r="BI139" s="67"/>
      <c r="BJ139" s="67"/>
      <c r="BK139" s="67"/>
      <c r="BL139" s="67"/>
      <c r="BM139" s="67"/>
      <c r="BN139" s="67"/>
      <c r="BO139" s="67"/>
      <c r="BP139" s="67"/>
      <c r="BQ139" s="67"/>
      <c r="BR139" s="67"/>
      <c r="BS139" s="67"/>
      <c r="BT139" s="67"/>
      <c r="BU139" s="67"/>
      <c r="BV139" s="67"/>
      <c r="BW139" s="67"/>
      <c r="BX139" s="67"/>
      <c r="BY139" s="68"/>
    </row>
    <row r="140" spans="1:78" ht="15">
      <c r="A140" s="61">
        <f>Těch!B33</f>
        <v>94</v>
      </c>
      <c r="B140" s="61" t="str">
        <f>Těch!C33</f>
        <v>Holub</v>
      </c>
      <c r="C140" s="61" t="str">
        <f>Těch!D33</f>
        <v>Radovan</v>
      </c>
      <c r="D140" s="61">
        <f>Těch!E33</f>
        <v>940322</v>
      </c>
      <c r="E140" s="62" t="str">
        <f>Těch!F33</f>
        <v>UOH</v>
      </c>
      <c r="F140" s="66" t="s">
        <v>94</v>
      </c>
      <c r="G140" s="63">
        <f t="shared" si="24"/>
        <v>2.25</v>
      </c>
      <c r="H140" s="61">
        <f t="shared" si="25"/>
        <v>4</v>
      </c>
      <c r="I140" s="61">
        <f t="shared" si="26"/>
        <v>9</v>
      </c>
      <c r="J140" s="61">
        <f t="shared" si="27"/>
        <v>0</v>
      </c>
      <c r="K140" s="64">
        <f t="shared" si="28"/>
        <v>9</v>
      </c>
      <c r="L140" s="65">
        <f t="shared" si="29"/>
        <v>0</v>
      </c>
      <c r="O140" s="66"/>
      <c r="P140" s="61"/>
      <c r="Q140" s="61"/>
      <c r="R140" s="61">
        <v>1</v>
      </c>
      <c r="S140" s="61"/>
      <c r="T140" s="65"/>
      <c r="U140" s="61"/>
      <c r="V140" s="66">
        <v>4</v>
      </c>
      <c r="W140" s="61"/>
      <c r="X140" s="61">
        <v>3</v>
      </c>
      <c r="Y140" s="61"/>
      <c r="Z140" s="61"/>
      <c r="AA140" s="61">
        <v>1</v>
      </c>
      <c r="AB140" s="61"/>
      <c r="AC140" s="61"/>
      <c r="AD140" s="61"/>
      <c r="AE140" s="61"/>
      <c r="AF140" s="61"/>
      <c r="AG140" s="61"/>
      <c r="AH140" s="61"/>
      <c r="AI140" s="51"/>
      <c r="AJ140" s="61"/>
      <c r="AK140" s="61"/>
      <c r="AL140" s="61"/>
      <c r="AM140" s="61">
        <v>0</v>
      </c>
      <c r="AN140" s="61"/>
      <c r="AO140" s="61"/>
      <c r="AP140" s="61"/>
      <c r="AQ140" s="61">
        <v>0</v>
      </c>
      <c r="AR140" s="61"/>
      <c r="AS140" s="61">
        <v>0</v>
      </c>
      <c r="AT140" s="61"/>
      <c r="AU140" s="61"/>
      <c r="AV140" s="61">
        <v>0</v>
      </c>
      <c r="AW140" s="61"/>
      <c r="AX140" s="61"/>
      <c r="AY140" s="61"/>
      <c r="AZ140" s="61"/>
      <c r="BA140" s="61"/>
      <c r="BB140" s="61"/>
      <c r="BC140" s="61"/>
      <c r="BE140" s="67"/>
      <c r="BF140" s="67"/>
      <c r="BG140" s="67"/>
      <c r="BH140" s="67"/>
      <c r="BI140" s="67"/>
      <c r="BJ140" s="67"/>
      <c r="BK140" s="67"/>
      <c r="BL140" s="67"/>
      <c r="BM140" s="67"/>
      <c r="BN140" s="67"/>
      <c r="BO140" s="67"/>
      <c r="BP140" s="67"/>
      <c r="BQ140" s="67"/>
      <c r="BR140" s="67"/>
      <c r="BS140" s="67"/>
      <c r="BT140" s="67"/>
      <c r="BU140" s="67"/>
      <c r="BV140" s="67"/>
      <c r="BW140" s="67"/>
      <c r="BX140" s="67"/>
      <c r="BY140" s="68"/>
    </row>
    <row r="141" spans="1:78" ht="15">
      <c r="A141" s="61">
        <f>Těch!B34</f>
        <v>0</v>
      </c>
      <c r="B141" s="61" t="str">
        <f>Těch!C34</f>
        <v>Pražák</v>
      </c>
      <c r="C141" s="61" t="str">
        <f>Těch!D34</f>
        <v>Ondřej</v>
      </c>
      <c r="D141" s="61">
        <f>Těch!E34</f>
        <v>0</v>
      </c>
      <c r="E141" s="62">
        <f>Těch!F34</f>
        <v>0</v>
      </c>
      <c r="F141" s="66" t="s">
        <v>94</v>
      </c>
      <c r="G141" s="63">
        <f t="shared" si="24"/>
        <v>0</v>
      </c>
      <c r="H141" s="61">
        <f t="shared" si="25"/>
        <v>1</v>
      </c>
      <c r="I141" s="61">
        <f t="shared" si="26"/>
        <v>0</v>
      </c>
      <c r="J141" s="61">
        <f t="shared" si="27"/>
        <v>0</v>
      </c>
      <c r="K141" s="64">
        <f t="shared" si="28"/>
        <v>0</v>
      </c>
      <c r="L141" s="65">
        <f t="shared" si="29"/>
        <v>0</v>
      </c>
      <c r="O141" s="66"/>
      <c r="P141" s="61"/>
      <c r="Q141" s="61"/>
      <c r="R141" s="61"/>
      <c r="S141" s="61"/>
      <c r="T141" s="65"/>
      <c r="U141" s="61"/>
      <c r="V141" s="66"/>
      <c r="W141" s="61"/>
      <c r="X141" s="61"/>
      <c r="Y141" s="61"/>
      <c r="Z141" s="61"/>
      <c r="AA141" s="61"/>
      <c r="AB141" s="61">
        <v>0</v>
      </c>
      <c r="AC141" s="61"/>
      <c r="AD141" s="61"/>
      <c r="AE141" s="61"/>
      <c r="AF141" s="61"/>
      <c r="AG141" s="61"/>
      <c r="AH141" s="61"/>
      <c r="AI141" s="5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>
        <v>0</v>
      </c>
      <c r="AX141" s="61"/>
      <c r="AY141" s="61"/>
      <c r="AZ141" s="61"/>
      <c r="BA141" s="61"/>
      <c r="BB141" s="61"/>
      <c r="BC141" s="61"/>
      <c r="BE141" s="67"/>
      <c r="BF141" s="67"/>
      <c r="BG141" s="67"/>
      <c r="BH141" s="67"/>
      <c r="BI141" s="67"/>
      <c r="BJ141" s="67"/>
      <c r="BK141" s="67"/>
      <c r="BL141" s="67"/>
      <c r="BM141" s="67"/>
      <c r="BN141" s="67"/>
      <c r="BO141" s="67"/>
      <c r="BP141" s="67"/>
      <c r="BQ141" s="67"/>
      <c r="BR141" s="67"/>
      <c r="BS141" s="67"/>
      <c r="BT141" s="67"/>
      <c r="BU141" s="67"/>
      <c r="BV141" s="67"/>
      <c r="BW141" s="67"/>
      <c r="BX141" s="67"/>
      <c r="BY141" s="68"/>
    </row>
    <row r="142" spans="1:78" s="68" customFormat="1" ht="15">
      <c r="A142" s="61">
        <f>Těch!B35</f>
        <v>0</v>
      </c>
      <c r="B142" s="61" t="str">
        <f>Těch!C35</f>
        <v>Leicht</v>
      </c>
      <c r="C142" s="61" t="str">
        <f>Těch!D35</f>
        <v>Roman</v>
      </c>
      <c r="D142" s="61">
        <f>Těch!E35</f>
        <v>0</v>
      </c>
      <c r="E142" s="62" t="str">
        <f>Těch!F35</f>
        <v>JH</v>
      </c>
      <c r="F142" s="66" t="s">
        <v>94</v>
      </c>
      <c r="G142" s="63">
        <f t="shared" si="24"/>
        <v>0.4</v>
      </c>
      <c r="H142" s="61">
        <f t="shared" si="25"/>
        <v>5</v>
      </c>
      <c r="I142" s="61">
        <f t="shared" si="26"/>
        <v>0</v>
      </c>
      <c r="J142" s="61">
        <f t="shared" si="27"/>
        <v>2</v>
      </c>
      <c r="K142" s="64">
        <f t="shared" si="28"/>
        <v>2</v>
      </c>
      <c r="L142" s="65">
        <f t="shared" si="29"/>
        <v>0</v>
      </c>
      <c r="M142" s="10"/>
      <c r="N142" s="10"/>
      <c r="O142" s="66"/>
      <c r="P142" s="61"/>
      <c r="Q142" s="61">
        <v>0</v>
      </c>
      <c r="R142" s="61"/>
      <c r="S142" s="61"/>
      <c r="T142" s="65"/>
      <c r="U142" s="61"/>
      <c r="V142" s="66">
        <v>0</v>
      </c>
      <c r="W142" s="61"/>
      <c r="X142" s="61">
        <v>0</v>
      </c>
      <c r="Y142" s="61">
        <v>0</v>
      </c>
      <c r="Z142" s="61">
        <v>0</v>
      </c>
      <c r="AA142" s="61"/>
      <c r="AB142" s="61"/>
      <c r="AC142" s="61"/>
      <c r="AD142" s="61"/>
      <c r="AE142" s="61"/>
      <c r="AF142" s="61"/>
      <c r="AG142" s="61"/>
      <c r="AH142" s="61"/>
      <c r="AI142" s="51"/>
      <c r="AJ142" s="61"/>
      <c r="AK142" s="61"/>
      <c r="AL142" s="61">
        <v>0</v>
      </c>
      <c r="AM142" s="61"/>
      <c r="AN142" s="61"/>
      <c r="AO142" s="61"/>
      <c r="AP142" s="61"/>
      <c r="AQ142" s="61">
        <v>0</v>
      </c>
      <c r="AR142" s="61"/>
      <c r="AS142" s="61">
        <v>0</v>
      </c>
      <c r="AT142" s="61">
        <v>2</v>
      </c>
      <c r="AU142" s="61">
        <v>0</v>
      </c>
      <c r="AV142" s="61"/>
      <c r="AW142" s="61"/>
      <c r="AX142" s="61"/>
      <c r="AY142" s="61"/>
      <c r="AZ142" s="61"/>
      <c r="BA142" s="61"/>
      <c r="BB142" s="61"/>
      <c r="BC142" s="61"/>
      <c r="BD142" s="10"/>
      <c r="BE142" s="67"/>
      <c r="BF142" s="67"/>
      <c r="BG142" s="67"/>
      <c r="BH142" s="67"/>
      <c r="BI142" s="67"/>
      <c r="BJ142" s="67"/>
      <c r="BK142" s="67"/>
      <c r="BL142" s="67"/>
      <c r="BM142" s="67"/>
      <c r="BN142" s="67"/>
      <c r="BO142" s="67"/>
      <c r="BP142" s="67"/>
      <c r="BQ142" s="67"/>
      <c r="BR142" s="67"/>
      <c r="BS142" s="67"/>
      <c r="BT142" s="67"/>
      <c r="BU142" s="67"/>
      <c r="BV142" s="67"/>
      <c r="BW142" s="67"/>
      <c r="BX142" s="67"/>
      <c r="BZ142" s="10"/>
    </row>
    <row r="143" spans="1:78" ht="15">
      <c r="A143" s="61">
        <f>Těch!B36</f>
        <v>0</v>
      </c>
      <c r="B143" s="61" t="str">
        <f>Těch!C36</f>
        <v>Dalecký</v>
      </c>
      <c r="C143" s="61" t="str">
        <f>Těch!D36</f>
        <v>Jan</v>
      </c>
      <c r="D143" s="61">
        <f>Těch!E36</f>
        <v>940415</v>
      </c>
      <c r="E143" s="62" t="str">
        <f>Těch!F36</f>
        <v>N</v>
      </c>
      <c r="F143" s="66" t="s">
        <v>94</v>
      </c>
      <c r="G143" s="63">
        <f t="shared" si="24"/>
        <v>1.4</v>
      </c>
      <c r="H143" s="61">
        <f t="shared" si="25"/>
        <v>5</v>
      </c>
      <c r="I143" s="61">
        <f t="shared" si="26"/>
        <v>2</v>
      </c>
      <c r="J143" s="61">
        <f t="shared" si="27"/>
        <v>5</v>
      </c>
      <c r="K143" s="64">
        <f t="shared" si="28"/>
        <v>7</v>
      </c>
      <c r="L143" s="65">
        <f t="shared" si="29"/>
        <v>0</v>
      </c>
      <c r="O143" s="66"/>
      <c r="P143" s="61"/>
      <c r="Q143" s="61"/>
      <c r="R143" s="61"/>
      <c r="S143" s="61">
        <v>0</v>
      </c>
      <c r="T143" s="65"/>
      <c r="U143" s="61">
        <v>1</v>
      </c>
      <c r="V143" s="66">
        <v>0</v>
      </c>
      <c r="W143" s="61">
        <v>0</v>
      </c>
      <c r="X143" s="61">
        <v>1</v>
      </c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51"/>
      <c r="AJ143" s="61"/>
      <c r="AK143" s="61"/>
      <c r="AL143" s="61"/>
      <c r="AM143" s="61"/>
      <c r="AN143" s="61">
        <v>0</v>
      </c>
      <c r="AO143" s="61"/>
      <c r="AP143" s="61">
        <v>0</v>
      </c>
      <c r="AQ143" s="61">
        <v>2</v>
      </c>
      <c r="AR143" s="61">
        <v>1</v>
      </c>
      <c r="AS143" s="61">
        <v>2</v>
      </c>
      <c r="AT143" s="61"/>
      <c r="AU143" s="61"/>
      <c r="AV143" s="61"/>
      <c r="AW143" s="61"/>
      <c r="AX143" s="61"/>
      <c r="AY143" s="61"/>
      <c r="AZ143" s="61"/>
      <c r="BA143" s="61"/>
      <c r="BB143" s="61"/>
      <c r="BC143" s="61"/>
      <c r="BE143" s="67"/>
      <c r="BF143" s="67"/>
      <c r="BG143" s="67"/>
      <c r="BH143" s="67"/>
      <c r="BI143" s="67"/>
      <c r="BJ143" s="67"/>
      <c r="BK143" s="67"/>
      <c r="BL143" s="67"/>
      <c r="BM143" s="67"/>
      <c r="BN143" s="67"/>
      <c r="BO143" s="67"/>
      <c r="BP143" s="67"/>
      <c r="BQ143" s="67"/>
      <c r="BR143" s="67"/>
      <c r="BS143" s="67"/>
      <c r="BT143" s="67"/>
      <c r="BU143" s="67"/>
      <c r="BV143" s="67"/>
      <c r="BW143" s="67"/>
      <c r="BX143" s="67"/>
      <c r="BY143" s="68"/>
    </row>
    <row r="144" spans="1:78" ht="15">
      <c r="A144" s="61">
        <f>Těch!B37</f>
        <v>0</v>
      </c>
      <c r="B144" s="61" t="str">
        <f>Těch!C37</f>
        <v>Novák</v>
      </c>
      <c r="C144" s="61" t="str">
        <f>Těch!D37</f>
        <v>Jakub</v>
      </c>
      <c r="D144" s="61">
        <f>Těch!E37</f>
        <v>0</v>
      </c>
      <c r="E144" s="62" t="str">
        <f>Těch!F37</f>
        <v>H</v>
      </c>
      <c r="F144" s="66" t="s">
        <v>1161</v>
      </c>
      <c r="G144" s="63">
        <f t="shared" si="24"/>
        <v>0</v>
      </c>
      <c r="H144" s="61">
        <f t="shared" si="25"/>
        <v>3</v>
      </c>
      <c r="I144" s="61">
        <f t="shared" si="26"/>
        <v>0</v>
      </c>
      <c r="J144" s="61">
        <f t="shared" si="27"/>
        <v>0</v>
      </c>
      <c r="K144" s="64">
        <f t="shared" si="28"/>
        <v>0</v>
      </c>
      <c r="L144" s="65">
        <f t="shared" si="29"/>
        <v>0</v>
      </c>
      <c r="O144" s="66">
        <v>0</v>
      </c>
      <c r="P144" s="61"/>
      <c r="Q144" s="61">
        <v>0</v>
      </c>
      <c r="R144" s="61"/>
      <c r="S144" s="61"/>
      <c r="T144" s="65"/>
      <c r="U144" s="61"/>
      <c r="V144" s="66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>
        <v>0</v>
      </c>
      <c r="AH144" s="61"/>
      <c r="AI144" s="51"/>
      <c r="AJ144" s="61">
        <v>0</v>
      </c>
      <c r="AK144" s="61"/>
      <c r="AL144" s="61">
        <v>0</v>
      </c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  <c r="BB144" s="61">
        <v>0</v>
      </c>
      <c r="BC144" s="61"/>
      <c r="BE144" s="67"/>
      <c r="BF144" s="67"/>
      <c r="BG144" s="67"/>
      <c r="BH144" s="67"/>
      <c r="BI144" s="67"/>
      <c r="BJ144" s="67"/>
      <c r="BK144" s="67"/>
      <c r="BL144" s="67"/>
      <c r="BM144" s="67"/>
      <c r="BN144" s="67"/>
      <c r="BO144" s="67"/>
      <c r="BP144" s="67"/>
      <c r="BQ144" s="67"/>
      <c r="BR144" s="67"/>
      <c r="BS144" s="67"/>
      <c r="BT144" s="67"/>
      <c r="BU144" s="67"/>
      <c r="BV144" s="67"/>
      <c r="BW144" s="67"/>
      <c r="BX144" s="67"/>
      <c r="BY144" s="68"/>
    </row>
    <row r="145" spans="1:78" ht="15">
      <c r="A145" s="61">
        <f>Těch!B38</f>
        <v>0</v>
      </c>
      <c r="B145" s="61" t="str">
        <f>Těch!C38</f>
        <v>Schmidt</v>
      </c>
      <c r="C145" s="61" t="str">
        <f>Těch!D38</f>
        <v>Rudolf</v>
      </c>
      <c r="D145" s="61">
        <f>Těch!E38</f>
        <v>0</v>
      </c>
      <c r="E145" s="62" t="str">
        <f>Těch!F38</f>
        <v>H</v>
      </c>
      <c r="F145" s="66" t="s">
        <v>1161</v>
      </c>
      <c r="G145" s="63">
        <f t="shared" si="24"/>
        <v>0</v>
      </c>
      <c r="H145" s="61">
        <f t="shared" si="25"/>
        <v>1</v>
      </c>
      <c r="I145" s="61">
        <f t="shared" si="26"/>
        <v>0</v>
      </c>
      <c r="J145" s="61">
        <f t="shared" si="27"/>
        <v>0</v>
      </c>
      <c r="K145" s="64">
        <f t="shared" si="28"/>
        <v>0</v>
      </c>
      <c r="L145" s="65">
        <f t="shared" si="29"/>
        <v>0</v>
      </c>
      <c r="M145" s="68"/>
      <c r="N145" s="68"/>
      <c r="O145" s="66">
        <v>0</v>
      </c>
      <c r="P145" s="61"/>
      <c r="Q145" s="61"/>
      <c r="R145" s="61"/>
      <c r="S145" s="61"/>
      <c r="T145" s="65"/>
      <c r="U145" s="61"/>
      <c r="V145" s="66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51"/>
      <c r="AJ145" s="61">
        <v>0</v>
      </c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  <c r="BB145" s="61"/>
      <c r="BC145" s="61"/>
      <c r="BD145" s="68"/>
      <c r="BE145" s="1118"/>
      <c r="BF145" s="1118"/>
      <c r="BG145" s="1118"/>
      <c r="BH145" s="1118"/>
      <c r="BI145" s="1118"/>
      <c r="BJ145" s="1118"/>
      <c r="BK145" s="1118"/>
      <c r="BL145" s="1118"/>
      <c r="BM145" s="1118"/>
      <c r="BN145" s="1118"/>
      <c r="BO145" s="1118"/>
      <c r="BP145" s="1118"/>
      <c r="BQ145" s="1118"/>
      <c r="BR145" s="1118"/>
      <c r="BS145" s="1118"/>
      <c r="BT145" s="1118"/>
      <c r="BU145" s="1118"/>
      <c r="BV145" s="1118"/>
      <c r="BW145" s="1118"/>
      <c r="BX145" s="1118"/>
      <c r="BZ145" s="68"/>
    </row>
    <row r="146" spans="1:78" ht="15">
      <c r="A146" s="61">
        <f>Těch!B39</f>
        <v>0</v>
      </c>
      <c r="B146" s="61" t="str">
        <f>Těch!C39</f>
        <v>Hrdina</v>
      </c>
      <c r="C146" s="61" t="str">
        <f>Těch!D39</f>
        <v>Josef</v>
      </c>
      <c r="D146" s="61">
        <f>Těch!E39</f>
        <v>0</v>
      </c>
      <c r="E146" s="62">
        <f>Těch!F39</f>
        <v>0</v>
      </c>
      <c r="F146" s="66" t="s">
        <v>94</v>
      </c>
      <c r="G146" s="63">
        <f t="shared" si="24"/>
        <v>0.66666666666666663</v>
      </c>
      <c r="H146" s="61">
        <f t="shared" si="25"/>
        <v>3</v>
      </c>
      <c r="I146" s="61">
        <f t="shared" si="26"/>
        <v>1</v>
      </c>
      <c r="J146" s="61">
        <f t="shared" si="27"/>
        <v>1</v>
      </c>
      <c r="K146" s="64">
        <f t="shared" si="28"/>
        <v>2</v>
      </c>
      <c r="L146" s="65">
        <f t="shared" si="29"/>
        <v>0</v>
      </c>
      <c r="O146" s="66"/>
      <c r="P146" s="61">
        <v>1</v>
      </c>
      <c r="Q146" s="61">
        <v>0</v>
      </c>
      <c r="R146" s="61"/>
      <c r="S146" s="61">
        <v>0</v>
      </c>
      <c r="T146" s="65"/>
      <c r="U146" s="61"/>
      <c r="V146" s="66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51"/>
      <c r="AJ146" s="61"/>
      <c r="AK146" s="61">
        <v>0</v>
      </c>
      <c r="AL146" s="61">
        <v>0</v>
      </c>
      <c r="AM146" s="61"/>
      <c r="AN146" s="61">
        <v>1</v>
      </c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  <c r="BB146" s="61"/>
      <c r="BC146" s="61"/>
      <c r="BE146" s="67"/>
      <c r="BF146" s="67"/>
      <c r="BG146" s="67"/>
      <c r="BH146" s="67"/>
      <c r="BI146" s="67"/>
      <c r="BJ146" s="67"/>
      <c r="BK146" s="67"/>
      <c r="BL146" s="67"/>
      <c r="BM146" s="67"/>
      <c r="BN146" s="67"/>
      <c r="BO146" s="67"/>
      <c r="BP146" s="67"/>
      <c r="BQ146" s="67"/>
      <c r="BR146" s="67"/>
      <c r="BS146" s="67"/>
      <c r="BT146" s="67"/>
      <c r="BU146" s="67"/>
      <c r="BV146" s="67"/>
      <c r="BW146" s="67"/>
      <c r="BX146" s="67"/>
    </row>
    <row r="147" spans="1:78" ht="15">
      <c r="A147" s="61">
        <f>Těch!B40</f>
        <v>0</v>
      </c>
      <c r="B147" s="61" t="str">
        <f>Těch!C40</f>
        <v>Dušek</v>
      </c>
      <c r="C147" s="61" t="str">
        <f>Těch!D40</f>
        <v>Martin</v>
      </c>
      <c r="D147" s="61">
        <f>Těch!E40</f>
        <v>0</v>
      </c>
      <c r="E147" s="62">
        <f>Těch!F40</f>
        <v>0</v>
      </c>
      <c r="F147" s="66" t="s">
        <v>94</v>
      </c>
      <c r="G147" s="63">
        <f t="shared" si="24"/>
        <v>1</v>
      </c>
      <c r="H147" s="61">
        <f t="shared" si="25"/>
        <v>1</v>
      </c>
      <c r="I147" s="61">
        <f t="shared" si="26"/>
        <v>0</v>
      </c>
      <c r="J147" s="61">
        <f t="shared" si="27"/>
        <v>1</v>
      </c>
      <c r="K147" s="64">
        <f t="shared" si="28"/>
        <v>1</v>
      </c>
      <c r="L147" s="65">
        <f t="shared" si="29"/>
        <v>0</v>
      </c>
      <c r="O147" s="84"/>
      <c r="P147" s="1119"/>
      <c r="Q147" s="1119">
        <v>0</v>
      </c>
      <c r="R147" s="1119"/>
      <c r="S147" s="1119"/>
      <c r="T147" s="1120"/>
      <c r="U147" s="1119"/>
      <c r="V147" s="84"/>
      <c r="W147" s="1119"/>
      <c r="X147" s="1119"/>
      <c r="Y147" s="1119"/>
      <c r="Z147" s="1119"/>
      <c r="AA147" s="1119"/>
      <c r="AB147" s="1119"/>
      <c r="AC147" s="1119"/>
      <c r="AD147" s="1119"/>
      <c r="AE147" s="1119"/>
      <c r="AF147" s="1119"/>
      <c r="AG147" s="1119"/>
      <c r="AH147" s="1119"/>
      <c r="AI147" s="51"/>
      <c r="AJ147" s="1119"/>
      <c r="AK147" s="1119"/>
      <c r="AL147" s="1119">
        <v>1</v>
      </c>
      <c r="AM147" s="1119"/>
      <c r="AN147" s="1119"/>
      <c r="AO147" s="1119"/>
      <c r="AP147" s="1119"/>
      <c r="AQ147" s="1119"/>
      <c r="AR147" s="1119"/>
      <c r="AS147" s="1119"/>
      <c r="AT147" s="1119"/>
      <c r="AU147" s="1119"/>
      <c r="AV147" s="1119"/>
      <c r="AW147" s="1119"/>
      <c r="AX147" s="1119"/>
      <c r="AY147" s="1119"/>
      <c r="AZ147" s="1119"/>
      <c r="BA147" s="1119"/>
      <c r="BB147" s="1119"/>
      <c r="BC147" s="1119"/>
      <c r="BE147" s="67"/>
      <c r="BF147" s="67"/>
      <c r="BG147" s="67"/>
      <c r="BH147" s="67"/>
      <c r="BI147" s="67"/>
      <c r="BJ147" s="67"/>
      <c r="BK147" s="67"/>
      <c r="BL147" s="67"/>
      <c r="BM147" s="67"/>
      <c r="BN147" s="67"/>
      <c r="BO147" s="67"/>
      <c r="BP147" s="67"/>
      <c r="BQ147" s="67"/>
      <c r="BR147" s="67"/>
      <c r="BS147" s="67"/>
      <c r="BT147" s="67"/>
      <c r="BU147" s="67"/>
      <c r="BV147" s="67"/>
      <c r="BW147" s="67"/>
      <c r="BX147" s="67"/>
    </row>
    <row r="148" spans="1:78" ht="15">
      <c r="A148" s="61">
        <f>Těch!B41</f>
        <v>0</v>
      </c>
      <c r="B148" s="61" t="str">
        <f>Těch!C41</f>
        <v>Plundra</v>
      </c>
      <c r="C148" s="61" t="str">
        <f>Těch!D41</f>
        <v>Tomáš</v>
      </c>
      <c r="D148" s="61">
        <f>Těch!E41</f>
        <v>0</v>
      </c>
      <c r="E148" s="62">
        <f>Těch!F41</f>
        <v>0</v>
      </c>
      <c r="F148" s="66" t="s">
        <v>94</v>
      </c>
      <c r="G148" s="63">
        <f t="shared" si="24"/>
        <v>2</v>
      </c>
      <c r="H148" s="61">
        <f t="shared" si="25"/>
        <v>2</v>
      </c>
      <c r="I148" s="61">
        <f t="shared" si="26"/>
        <v>4</v>
      </c>
      <c r="J148" s="61">
        <f t="shared" si="27"/>
        <v>0</v>
      </c>
      <c r="K148" s="64">
        <f t="shared" si="28"/>
        <v>4</v>
      </c>
      <c r="L148" s="65">
        <f t="shared" si="29"/>
        <v>0</v>
      </c>
      <c r="O148" s="61"/>
      <c r="P148" s="61"/>
      <c r="Q148" s="61">
        <v>2</v>
      </c>
      <c r="R148" s="61"/>
      <c r="S148" s="61"/>
      <c r="T148" s="61"/>
      <c r="U148" s="61"/>
      <c r="V148" s="61"/>
      <c r="W148" s="61"/>
      <c r="X148" s="61"/>
      <c r="Y148" s="61"/>
      <c r="Z148" s="61">
        <v>2</v>
      </c>
      <c r="AA148" s="61"/>
      <c r="AB148" s="61"/>
      <c r="AC148" s="61"/>
      <c r="AD148" s="61"/>
      <c r="AE148" s="61"/>
      <c r="AF148" s="61"/>
      <c r="AG148" s="61"/>
      <c r="AH148" s="61"/>
      <c r="AI148" s="51"/>
      <c r="AJ148" s="61"/>
      <c r="AK148" s="61"/>
      <c r="AL148" s="61">
        <v>0</v>
      </c>
      <c r="AM148" s="61"/>
      <c r="AN148" s="61"/>
      <c r="AO148" s="61"/>
      <c r="AP148" s="61"/>
      <c r="AQ148" s="61"/>
      <c r="AR148" s="61"/>
      <c r="AS148" s="61"/>
      <c r="AT148" s="61"/>
      <c r="AU148" s="61">
        <v>0</v>
      </c>
      <c r="AV148" s="61"/>
      <c r="AW148" s="61"/>
      <c r="AX148" s="61"/>
      <c r="AY148" s="61"/>
      <c r="AZ148" s="61"/>
      <c r="BA148" s="61"/>
      <c r="BB148" s="61"/>
      <c r="BC148" s="61"/>
      <c r="BE148" s="67"/>
      <c r="BF148" s="67"/>
      <c r="BG148" s="67"/>
      <c r="BH148" s="67"/>
      <c r="BI148" s="67"/>
      <c r="BJ148" s="67"/>
      <c r="BK148" s="67"/>
      <c r="BL148" s="67"/>
      <c r="BM148" s="67"/>
      <c r="BN148" s="67"/>
      <c r="BO148" s="67"/>
      <c r="BP148" s="67"/>
      <c r="BQ148" s="67"/>
      <c r="BR148" s="67"/>
      <c r="BS148" s="67"/>
      <c r="BT148" s="67"/>
      <c r="BU148" s="67"/>
      <c r="BV148" s="67"/>
      <c r="BW148" s="67"/>
      <c r="BX148" s="67"/>
    </row>
    <row r="149" spans="1:78" ht="15">
      <c r="A149" s="51"/>
      <c r="B149" s="61" t="str">
        <f>Těch!C42</f>
        <v>Pecháček</v>
      </c>
      <c r="C149" s="61" t="str">
        <f>Těch!D42</f>
        <v>Robin</v>
      </c>
      <c r="D149" s="61">
        <f>Těch!E42</f>
        <v>0</v>
      </c>
      <c r="E149" s="62">
        <f>Těch!F42</f>
        <v>0</v>
      </c>
      <c r="F149" s="66" t="s">
        <v>94</v>
      </c>
      <c r="G149" s="63">
        <f t="shared" ref="G149" si="42">K149/H149</f>
        <v>1</v>
      </c>
      <c r="H149" s="61">
        <f t="shared" ref="H149" si="43">COUNT(O149:AH149)</f>
        <v>1</v>
      </c>
      <c r="I149" s="61">
        <f t="shared" ref="I149" si="44">SUM(O149+P149+Q149+R149+S149+T149+V149+U149+W149+X149+Y149+Z149+AA149+AB149+AC149+AD149+AE149+AF149+AG149+AH149)</f>
        <v>1</v>
      </c>
      <c r="J149" s="61">
        <f t="shared" ref="J149" si="45">AJ149+AK149+AL149+AM149+AN149+AO149+AP149+AQ149+AR149+AS149+AT149+AU149+AV149+AW149+AX149+AY149+AZ149+BA149+BB149+BC149</f>
        <v>0</v>
      </c>
      <c r="K149" s="64">
        <f t="shared" ref="K149" si="46">I149+J149</f>
        <v>1</v>
      </c>
      <c r="L149" s="65">
        <f t="shared" ref="L149" si="47">BE149+BF149+BG149+BH149+BI149+BJ149+BK149+BL149+BM149+BN149+BO149+BP149+BR149+BQ149+BS149+BT149+BU149+BV149+BW149+BX149</f>
        <v>0</v>
      </c>
      <c r="O149" s="61"/>
      <c r="P149" s="61"/>
      <c r="Q149" s="61"/>
      <c r="R149" s="61"/>
      <c r="S149" s="61"/>
      <c r="T149" s="61"/>
      <c r="U149" s="61"/>
      <c r="V149" s="61"/>
      <c r="W149" s="61"/>
      <c r="X149" s="61">
        <v>1</v>
      </c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5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>
        <v>0</v>
      </c>
      <c r="AT149" s="61"/>
      <c r="AU149" s="61"/>
      <c r="AV149" s="61"/>
      <c r="AW149" s="61"/>
      <c r="AX149" s="61"/>
      <c r="AY149" s="61"/>
      <c r="AZ149" s="61"/>
      <c r="BA149" s="61"/>
      <c r="BB149" s="61"/>
      <c r="BC149" s="61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</row>
    <row r="150" spans="1:78" ht="15">
      <c r="A150" s="51"/>
      <c r="B150" s="61" t="str">
        <f>Těch!C43</f>
        <v>Faltus</v>
      </c>
      <c r="C150" s="61" t="str">
        <f>Těch!D43</f>
        <v>Jan</v>
      </c>
      <c r="D150" s="61">
        <f>Těch!E43</f>
        <v>0</v>
      </c>
      <c r="E150" s="62">
        <f>Těch!F43</f>
        <v>0</v>
      </c>
      <c r="F150" s="66" t="s">
        <v>94</v>
      </c>
      <c r="G150" s="63">
        <f t="shared" ref="G150" si="48">K150/H150</f>
        <v>0</v>
      </c>
      <c r="H150" s="61">
        <f t="shared" ref="H150" si="49">COUNT(O150:AH150)</f>
        <v>1</v>
      </c>
      <c r="I150" s="61">
        <f t="shared" ref="I150" si="50">SUM(O150+P150+Q150+R150+S150+T150+V150+U150+W150+X150+Y150+Z150+AA150+AB150+AC150+AD150+AE150+AF150+AG150+AH150)</f>
        <v>0</v>
      </c>
      <c r="J150" s="61">
        <f t="shared" ref="J150" si="51">AJ150+AK150+AL150+AM150+AN150+AO150+AP150+AQ150+AR150+AS150+AT150+AU150+AV150+AW150+AX150+AY150+AZ150+BA150+BB150+BC150</f>
        <v>0</v>
      </c>
      <c r="K150" s="64">
        <f t="shared" ref="K150" si="52">I150+J150</f>
        <v>0</v>
      </c>
      <c r="L150" s="65">
        <f t="shared" ref="L150" si="53">BE150+BF150+BG150+BH150+BI150+BJ150+BK150+BL150+BM150+BN150+BO150+BP150+BR150+BQ150+BS150+BT150+BU150+BV150+BW150+BX150</f>
        <v>0</v>
      </c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>
        <v>0</v>
      </c>
      <c r="AD150" s="61"/>
      <c r="AE150" s="61"/>
      <c r="AF150" s="61"/>
      <c r="AG150" s="61"/>
      <c r="AH150" s="61"/>
      <c r="AI150" s="5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>
        <v>0</v>
      </c>
      <c r="AY150" s="61"/>
      <c r="AZ150" s="61"/>
      <c r="BA150" s="61"/>
      <c r="BB150" s="61"/>
      <c r="BC150" s="61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</row>
    <row r="151" spans="1:78" ht="15">
      <c r="A151" s="51"/>
      <c r="B151" s="61" t="str">
        <f>Těch!C44</f>
        <v>Krč ml</v>
      </c>
      <c r="C151" s="61" t="str">
        <f>Těch!D44</f>
        <v>Tomáš</v>
      </c>
      <c r="D151" s="61">
        <f>Těch!E44</f>
        <v>0</v>
      </c>
      <c r="E151" s="62">
        <f>Těch!F44</f>
        <v>0</v>
      </c>
      <c r="F151" s="66" t="s">
        <v>94</v>
      </c>
      <c r="G151" s="63">
        <f t="shared" ref="G151" si="54">K151/H151</f>
        <v>3.5</v>
      </c>
      <c r="H151" s="61">
        <f t="shared" ref="H151" si="55">COUNT(O151:AH151)</f>
        <v>2</v>
      </c>
      <c r="I151" s="61">
        <f t="shared" ref="I151" si="56">SUM(O151+P151+Q151+R151+S151+T151+V151+U151+W151+X151+Y151+Z151+AA151+AB151+AC151+AD151+AE151+AF151+AG151+AH151)</f>
        <v>7</v>
      </c>
      <c r="J151" s="61">
        <f t="shared" ref="J151" si="57">AJ151+AK151+AL151+AM151+AN151+AO151+AP151+AQ151+AR151+AS151+AT151+AU151+AV151+AW151+AX151+AY151+AZ151+BA151+BB151+BC151</f>
        <v>0</v>
      </c>
      <c r="K151" s="64">
        <f t="shared" ref="K151" si="58">I151+J151</f>
        <v>7</v>
      </c>
      <c r="L151" s="65">
        <f t="shared" ref="L151" si="59">BE151+BF151+BG151+BH151+BI151+BJ151+BK151+BL151+BM151+BN151+BO151+BP151+BR151+BQ151+BS151+BT151+BU151+BV151+BW151+BX151</f>
        <v>0</v>
      </c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>
        <v>4</v>
      </c>
      <c r="AE151" s="61"/>
      <c r="AF151" s="61">
        <v>3</v>
      </c>
      <c r="AG151" s="61"/>
      <c r="AH151" s="61"/>
      <c r="AI151" s="5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>
        <v>0</v>
      </c>
      <c r="AZ151" s="61"/>
      <c r="BA151" s="61">
        <v>0</v>
      </c>
      <c r="BB151" s="61"/>
      <c r="BC151" s="61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</row>
    <row r="152" spans="1:78" ht="15">
      <c r="A152" s="51"/>
      <c r="B152" s="61" t="str">
        <f>Těch!C45</f>
        <v>Dostál</v>
      </c>
      <c r="C152" s="61" t="str">
        <f>Těch!D45</f>
        <v>Leoš</v>
      </c>
      <c r="D152" s="61">
        <f>Těch!E45</f>
        <v>0</v>
      </c>
      <c r="E152" s="62">
        <f>Těch!F45</f>
        <v>0</v>
      </c>
      <c r="F152" s="66" t="s">
        <v>94</v>
      </c>
      <c r="G152" s="63">
        <f t="shared" ref="G152:G155" si="60">K152/H152</f>
        <v>0</v>
      </c>
      <c r="H152" s="61">
        <f t="shared" ref="H152:H155" si="61">COUNT(O152:AH152)</f>
        <v>1</v>
      </c>
      <c r="I152" s="61">
        <f t="shared" ref="I152:I155" si="62">SUM(O152+P152+Q152+R152+S152+T152+V152+U152+W152+X152+Y152+Z152+AA152+AB152+AC152+AD152+AE152+AF152+AG152+AH152)</f>
        <v>0</v>
      </c>
      <c r="J152" s="61">
        <f t="shared" ref="J152:J155" si="63">AJ152+AK152+AL152+AM152+AN152+AO152+AP152+AQ152+AR152+AS152+AT152+AU152+AV152+AW152+AX152+AY152+AZ152+BA152+BB152+BC152</f>
        <v>0</v>
      </c>
      <c r="K152" s="64">
        <f t="shared" ref="K152:K155" si="64">I152+J152</f>
        <v>0</v>
      </c>
      <c r="L152" s="65">
        <f t="shared" ref="L152:L155" si="65">BE152+BF152+BG152+BH152+BI152+BJ152+BK152+BL152+BM152+BN152+BO152+BP152+BR152+BQ152+BS152+BT152+BU152+BV152+BW152+BX152</f>
        <v>0</v>
      </c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>
        <v>0</v>
      </c>
      <c r="AF152" s="61"/>
      <c r="AG152" s="61"/>
      <c r="AH152" s="61"/>
      <c r="AI152" s="5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>
        <v>0</v>
      </c>
      <c r="BA152" s="61"/>
      <c r="BB152" s="61"/>
      <c r="BC152" s="61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</row>
    <row r="153" spans="1:78" ht="15">
      <c r="A153" s="51"/>
      <c r="B153" s="61" t="str">
        <f>Těch!C46</f>
        <v>Šourek</v>
      </c>
      <c r="C153" s="61" t="str">
        <f>Těch!D46</f>
        <v>Pavel</v>
      </c>
      <c r="D153" s="61">
        <f>Těch!E46</f>
        <v>0</v>
      </c>
      <c r="E153" s="62">
        <f>Těch!F46</f>
        <v>0</v>
      </c>
      <c r="F153" s="66" t="s">
        <v>94</v>
      </c>
      <c r="G153" s="63">
        <f t="shared" si="60"/>
        <v>0</v>
      </c>
      <c r="H153" s="61">
        <f t="shared" si="61"/>
        <v>1</v>
      </c>
      <c r="I153" s="61">
        <f t="shared" si="62"/>
        <v>0</v>
      </c>
      <c r="J153" s="61">
        <f t="shared" si="63"/>
        <v>0</v>
      </c>
      <c r="K153" s="64">
        <f t="shared" si="64"/>
        <v>0</v>
      </c>
      <c r="L153" s="65">
        <f t="shared" si="65"/>
        <v>0</v>
      </c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>
        <v>0</v>
      </c>
      <c r="AF153" s="61"/>
      <c r="AG153" s="61"/>
      <c r="AH153" s="61"/>
      <c r="AI153" s="5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>
        <v>0</v>
      </c>
      <c r="BA153" s="61"/>
      <c r="BB153" s="61"/>
      <c r="BC153" s="61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</row>
    <row r="154" spans="1:78" ht="15">
      <c r="A154" s="51"/>
      <c r="B154" s="61" t="str">
        <f>Těch!C47</f>
        <v>Viktorin</v>
      </c>
      <c r="C154" s="61" t="str">
        <f>Těch!D47</f>
        <v>Ivo</v>
      </c>
      <c r="D154" s="61">
        <f>Těch!E47</f>
        <v>0</v>
      </c>
      <c r="E154" s="62">
        <f>Těch!F47</f>
        <v>0</v>
      </c>
      <c r="F154" s="66" t="s">
        <v>94</v>
      </c>
      <c r="G154" s="63">
        <f t="shared" si="60"/>
        <v>0</v>
      </c>
      <c r="H154" s="61">
        <f t="shared" si="61"/>
        <v>1</v>
      </c>
      <c r="I154" s="61">
        <f t="shared" si="62"/>
        <v>0</v>
      </c>
      <c r="J154" s="61">
        <f t="shared" si="63"/>
        <v>0</v>
      </c>
      <c r="K154" s="64">
        <f t="shared" si="64"/>
        <v>0</v>
      </c>
      <c r="L154" s="65">
        <f t="shared" si="65"/>
        <v>0</v>
      </c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>
        <v>0</v>
      </c>
      <c r="AF154" s="61"/>
      <c r="AG154" s="61"/>
      <c r="AH154" s="61"/>
      <c r="AI154" s="5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>
        <v>0</v>
      </c>
      <c r="BA154" s="61"/>
      <c r="BB154" s="61"/>
      <c r="BC154" s="61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</row>
    <row r="155" spans="1:78" ht="15">
      <c r="A155" s="51"/>
      <c r="B155" s="61" t="str">
        <f>Těch!C48</f>
        <v>Marek</v>
      </c>
      <c r="C155" s="61" t="str">
        <f>Těch!D48</f>
        <v>Leoš</v>
      </c>
      <c r="D155" s="61">
        <f>Těch!E48</f>
        <v>0</v>
      </c>
      <c r="E155" s="62">
        <f>Těch!F48</f>
        <v>0</v>
      </c>
      <c r="F155" s="66" t="s">
        <v>94</v>
      </c>
      <c r="G155" s="63">
        <f t="shared" si="60"/>
        <v>2</v>
      </c>
      <c r="H155" s="61">
        <f t="shared" si="61"/>
        <v>1</v>
      </c>
      <c r="I155" s="61">
        <f t="shared" si="62"/>
        <v>1</v>
      </c>
      <c r="J155" s="61">
        <f t="shared" si="63"/>
        <v>1</v>
      </c>
      <c r="K155" s="64">
        <f t="shared" si="64"/>
        <v>2</v>
      </c>
      <c r="L155" s="65">
        <f t="shared" si="65"/>
        <v>0</v>
      </c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>
        <v>1</v>
      </c>
      <c r="AF155" s="61"/>
      <c r="AG155" s="61"/>
      <c r="AH155" s="61"/>
      <c r="AI155" s="5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>
        <v>1</v>
      </c>
      <c r="BA155" s="61"/>
      <c r="BB155" s="61"/>
      <c r="BC155" s="61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</row>
    <row r="156" spans="1:78" ht="15">
      <c r="A156" s="51"/>
      <c r="B156" s="61" t="str">
        <f>Těch!C49</f>
        <v>Šimončič</v>
      </c>
      <c r="C156" s="61" t="str">
        <f>Těch!D49</f>
        <v>Michal</v>
      </c>
      <c r="D156" s="61">
        <f>Těch!E49</f>
        <v>0</v>
      </c>
      <c r="E156" s="62">
        <f>Těch!F49</f>
        <v>0</v>
      </c>
      <c r="F156" s="66" t="s">
        <v>94</v>
      </c>
      <c r="G156" s="63">
        <f t="shared" ref="G156:G161" si="66">K156/H156</f>
        <v>0</v>
      </c>
      <c r="H156" s="61">
        <f t="shared" ref="H156:H161" si="67">COUNT(O156:AH156)</f>
        <v>1</v>
      </c>
      <c r="I156" s="61">
        <f t="shared" ref="I156:I161" si="68">SUM(O156+P156+Q156+R156+S156+T156+V156+U156+W156+X156+Y156+Z156+AA156+AB156+AC156+AD156+AE156+AF156+AG156+AH156)</f>
        <v>0</v>
      </c>
      <c r="J156" s="61">
        <f t="shared" ref="J156:J161" si="69">AJ156+AK156+AL156+AM156+AN156+AO156+AP156+AQ156+AR156+AS156+AT156+AU156+AV156+AW156+AX156+AY156+AZ156+BA156+BB156+BC156</f>
        <v>0</v>
      </c>
      <c r="K156" s="64">
        <f t="shared" ref="K156:K161" si="70">I156+J156</f>
        <v>0</v>
      </c>
      <c r="L156" s="65">
        <f t="shared" ref="L156:L161" si="71">BE156+BF156+BG156+BH156+BI156+BJ156+BK156+BL156+BM156+BN156+BO156+BP156+BR156+BQ156+BS156+BT156+BU156+BV156+BW156+BX156</f>
        <v>0</v>
      </c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>
        <v>0</v>
      </c>
      <c r="AG156" s="61"/>
      <c r="AH156" s="61"/>
      <c r="AI156" s="5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>
        <v>0</v>
      </c>
      <c r="BB156" s="61"/>
      <c r="BC156" s="61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</row>
    <row r="157" spans="1:78" ht="15">
      <c r="A157" s="51"/>
      <c r="B157" s="61" t="str">
        <f>Těch!C50</f>
        <v>Kunc</v>
      </c>
      <c r="C157" s="61" t="str">
        <f>Těch!D50</f>
        <v>Petr</v>
      </c>
      <c r="D157" s="61">
        <f>Těch!E50</f>
        <v>0</v>
      </c>
      <c r="E157" s="62">
        <f>Těch!F50</f>
        <v>0</v>
      </c>
      <c r="F157" s="66" t="s">
        <v>94</v>
      </c>
      <c r="G157" s="63">
        <f t="shared" si="66"/>
        <v>1</v>
      </c>
      <c r="H157" s="61">
        <f t="shared" si="67"/>
        <v>1</v>
      </c>
      <c r="I157" s="61">
        <f t="shared" si="68"/>
        <v>0</v>
      </c>
      <c r="J157" s="61">
        <f t="shared" si="69"/>
        <v>1</v>
      </c>
      <c r="K157" s="64">
        <f t="shared" si="70"/>
        <v>1</v>
      </c>
      <c r="L157" s="65">
        <f t="shared" si="71"/>
        <v>0</v>
      </c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>
        <v>0</v>
      </c>
      <c r="AG157" s="61"/>
      <c r="AH157" s="61"/>
      <c r="AI157" s="5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>
        <v>1</v>
      </c>
      <c r="BB157" s="61"/>
      <c r="BC157" s="61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</row>
    <row r="158" spans="1:78" ht="15">
      <c r="A158" s="51"/>
      <c r="B158" s="61" t="str">
        <f>Těch!C51</f>
        <v>Majvald</v>
      </c>
      <c r="C158" s="61" t="str">
        <f>Těch!D51</f>
        <v>Tomáš</v>
      </c>
      <c r="D158" s="61">
        <f>Těch!E51</f>
        <v>0</v>
      </c>
      <c r="E158" s="62">
        <f>Těch!F51</f>
        <v>0</v>
      </c>
      <c r="F158" s="66" t="s">
        <v>94</v>
      </c>
      <c r="G158" s="63">
        <f t="shared" si="66"/>
        <v>0</v>
      </c>
      <c r="H158" s="61">
        <f t="shared" si="67"/>
        <v>1</v>
      </c>
      <c r="I158" s="61">
        <f t="shared" si="68"/>
        <v>0</v>
      </c>
      <c r="J158" s="61">
        <f t="shared" si="69"/>
        <v>0</v>
      </c>
      <c r="K158" s="64">
        <f t="shared" si="70"/>
        <v>0</v>
      </c>
      <c r="L158" s="65">
        <f t="shared" si="71"/>
        <v>0</v>
      </c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>
        <v>0</v>
      </c>
      <c r="AG158" s="61"/>
      <c r="AH158" s="61"/>
      <c r="AI158" s="5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>
        <v>0</v>
      </c>
      <c r="BB158" s="61"/>
      <c r="BC158" s="61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</row>
    <row r="159" spans="1:78" ht="15">
      <c r="A159" s="51"/>
      <c r="B159" s="61" t="str">
        <f>Těch!C52</f>
        <v>Tichý</v>
      </c>
      <c r="C159" s="61" t="str">
        <f>Těch!D52</f>
        <v>David</v>
      </c>
      <c r="D159" s="61">
        <f>Těch!E52</f>
        <v>0</v>
      </c>
      <c r="E159" s="62">
        <f>Těch!F52</f>
        <v>0</v>
      </c>
      <c r="F159" s="66" t="s">
        <v>94</v>
      </c>
      <c r="G159" s="63">
        <f t="shared" si="66"/>
        <v>1</v>
      </c>
      <c r="H159" s="61">
        <f t="shared" si="67"/>
        <v>2</v>
      </c>
      <c r="I159" s="61">
        <f t="shared" si="68"/>
        <v>1</v>
      </c>
      <c r="J159" s="61">
        <f t="shared" si="69"/>
        <v>1</v>
      </c>
      <c r="K159" s="64">
        <f t="shared" si="70"/>
        <v>2</v>
      </c>
      <c r="L159" s="65">
        <f t="shared" si="71"/>
        <v>0</v>
      </c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>
        <v>0</v>
      </c>
      <c r="AG159" s="61">
        <v>1</v>
      </c>
      <c r="AH159" s="61"/>
      <c r="AI159" s="5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>
        <v>1</v>
      </c>
      <c r="BB159" s="61">
        <v>0</v>
      </c>
      <c r="BC159" s="61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</row>
    <row r="160" spans="1:78" ht="15">
      <c r="A160" s="51"/>
      <c r="B160" s="61" t="str">
        <f>Těch!C53</f>
        <v>Faltus</v>
      </c>
      <c r="C160" s="61" t="str">
        <f>Těch!D53</f>
        <v>Jan</v>
      </c>
      <c r="D160" s="61">
        <f>Těch!E53</f>
        <v>0</v>
      </c>
      <c r="E160" s="62">
        <f>Těch!F53</f>
        <v>0</v>
      </c>
      <c r="F160" s="66" t="s">
        <v>94</v>
      </c>
      <c r="G160" s="63">
        <f t="shared" ref="G160" si="72">K160/H160</f>
        <v>1</v>
      </c>
      <c r="H160" s="61">
        <f t="shared" ref="H160" si="73">COUNT(O160:AH160)</f>
        <v>1</v>
      </c>
      <c r="I160" s="61">
        <f t="shared" ref="I160" si="74">SUM(O160+P160+Q160+R160+S160+T160+V160+U160+W160+X160+Y160+Z160+AA160+AB160+AC160+AD160+AE160+AF160+AG160+AH160)</f>
        <v>0</v>
      </c>
      <c r="J160" s="61">
        <f t="shared" ref="J160" si="75">AJ160+AK160+AL160+AM160+AN160+AO160+AP160+AQ160+AR160+AS160+AT160+AU160+AV160+AW160+AX160+AY160+AZ160+BA160+BB160+BC160</f>
        <v>1</v>
      </c>
      <c r="K160" s="64">
        <f t="shared" ref="K160" si="76">I160+J160</f>
        <v>1</v>
      </c>
      <c r="L160" s="65">
        <f t="shared" ref="L160" si="77">BE160+BF160+BG160+BH160+BI160+BJ160+BK160+BL160+BM160+BN160+BO160+BP160+BR160+BQ160+BS160+BT160+BU160+BV160+BW160+BX160</f>
        <v>0</v>
      </c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>
        <v>0</v>
      </c>
      <c r="AG160" s="61"/>
      <c r="AH160" s="61"/>
      <c r="AI160" s="5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>
        <v>1</v>
      </c>
      <c r="BB160" s="61"/>
      <c r="BC160" s="61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</row>
    <row r="161" spans="1:78" ht="15">
      <c r="A161" s="51"/>
      <c r="B161" s="69" t="s">
        <v>1509</v>
      </c>
      <c r="C161" s="69" t="s">
        <v>107</v>
      </c>
      <c r="D161" s="67"/>
      <c r="F161" s="61" t="s">
        <v>95</v>
      </c>
      <c r="G161" s="63">
        <f t="shared" si="66"/>
        <v>7</v>
      </c>
      <c r="H161" s="61">
        <f t="shared" si="67"/>
        <v>1</v>
      </c>
      <c r="I161" s="61">
        <f t="shared" si="68"/>
        <v>7</v>
      </c>
      <c r="J161" s="61">
        <f t="shared" si="69"/>
        <v>0</v>
      </c>
      <c r="K161" s="64">
        <f t="shared" si="70"/>
        <v>7</v>
      </c>
      <c r="L161" s="65">
        <f t="shared" si="71"/>
        <v>0</v>
      </c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>
        <v>7</v>
      </c>
      <c r="AG161" s="61"/>
      <c r="AH161" s="61"/>
      <c r="AI161" s="5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  <c r="BB161" s="61"/>
      <c r="BC161" s="61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</row>
    <row r="162" spans="1:78" ht="15">
      <c r="A162" s="51"/>
      <c r="B162" s="69" t="s">
        <v>1499</v>
      </c>
      <c r="C162" s="69" t="s">
        <v>1381</v>
      </c>
      <c r="D162" s="67"/>
      <c r="F162" s="61" t="s">
        <v>95</v>
      </c>
      <c r="G162" s="63">
        <f t="shared" si="24"/>
        <v>8</v>
      </c>
      <c r="H162" s="61">
        <f t="shared" si="25"/>
        <v>1</v>
      </c>
      <c r="I162" s="61">
        <f t="shared" si="26"/>
        <v>8</v>
      </c>
      <c r="J162" s="61">
        <f t="shared" si="27"/>
        <v>0</v>
      </c>
      <c r="K162" s="64">
        <f t="shared" si="28"/>
        <v>8</v>
      </c>
      <c r="L162" s="65">
        <f t="shared" si="29"/>
        <v>0</v>
      </c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>
        <v>8</v>
      </c>
      <c r="AD162" s="61"/>
      <c r="AE162" s="61"/>
      <c r="AF162" s="61"/>
      <c r="AG162" s="61"/>
      <c r="AH162" s="61"/>
      <c r="AI162" s="5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  <c r="BB162" s="61"/>
      <c r="BC162" s="61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</row>
    <row r="163" spans="1:78" ht="15">
      <c r="A163" s="67"/>
      <c r="B163" s="69" t="s">
        <v>469</v>
      </c>
      <c r="C163" s="69" t="s">
        <v>274</v>
      </c>
      <c r="D163" s="67"/>
      <c r="F163" s="61" t="s">
        <v>95</v>
      </c>
      <c r="G163" s="63">
        <f t="shared" ref="G163:G252" si="78">K163/H163</f>
        <v>5.5</v>
      </c>
      <c r="H163" s="61">
        <f t="shared" ref="H163:H252" si="79">COUNT(O163:AH163)</f>
        <v>2</v>
      </c>
      <c r="I163" s="61">
        <f t="shared" ref="I163:I252" si="80">SUM(O163+P163+Q163+R163+S163+T163+V163+U163+W163+X163+Y163+Z163+AA163+AB163+AC163+AD163+AE163+AF163+AG163+AH163)</f>
        <v>11</v>
      </c>
      <c r="J163" s="61">
        <f t="shared" ref="J163:J252" si="81">AJ163+AK163+AL163+AM163+AN163+AO163+AP163+AQ163+AR163+AS163+AT163+AU163+AV163+AW163+AX163+AY163+AZ163+BA163+BB163+BC163</f>
        <v>0</v>
      </c>
      <c r="K163" s="64">
        <f t="shared" ref="K163:K252" si="82">I163+J163</f>
        <v>11</v>
      </c>
      <c r="L163" s="65">
        <f t="shared" ref="L163:L252" si="83">BE163+BF163+BG163+BH163+BI163+BJ163+BK163+BL163+BM163+BN163+BO163+BP163+BR163+BQ163+BS163+BT163+BU163+BV163+BW163+BX163</f>
        <v>0</v>
      </c>
      <c r="O163" s="61"/>
      <c r="P163" s="61"/>
      <c r="Q163" s="61"/>
      <c r="R163" s="61">
        <v>5</v>
      </c>
      <c r="S163" s="61">
        <v>6</v>
      </c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5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  <c r="BB163" s="61"/>
      <c r="BC163" s="61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</row>
    <row r="164" spans="1:78" ht="15">
      <c r="B164" s="69" t="s">
        <v>87</v>
      </c>
      <c r="C164" s="69" t="s">
        <v>71</v>
      </c>
      <c r="D164" s="67"/>
      <c r="F164" s="61" t="s">
        <v>95</v>
      </c>
      <c r="G164" s="63">
        <f t="shared" si="78"/>
        <v>2.5</v>
      </c>
      <c r="H164" s="61">
        <f t="shared" si="79"/>
        <v>2</v>
      </c>
      <c r="I164" s="61">
        <f t="shared" si="80"/>
        <v>5</v>
      </c>
      <c r="J164" s="61">
        <f t="shared" si="81"/>
        <v>0</v>
      </c>
      <c r="K164" s="64">
        <f t="shared" si="82"/>
        <v>5</v>
      </c>
      <c r="L164" s="65">
        <f t="shared" si="83"/>
        <v>0</v>
      </c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>
        <v>2</v>
      </c>
      <c r="Z164" s="61"/>
      <c r="AA164" s="61">
        <v>3</v>
      </c>
      <c r="AB164" s="61"/>
      <c r="AC164" s="61"/>
      <c r="AD164" s="61"/>
      <c r="AE164" s="61"/>
      <c r="AF164" s="61"/>
      <c r="AG164" s="61"/>
      <c r="AH164" s="61"/>
      <c r="AI164" s="5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  <c r="BB164" s="61"/>
      <c r="BC164" s="61"/>
      <c r="BE164" s="67"/>
      <c r="BF164" s="67"/>
      <c r="BG164" s="67"/>
      <c r="BH164" s="67"/>
      <c r="BI164" s="67"/>
      <c r="BJ164" s="67"/>
      <c r="BK164" s="67"/>
      <c r="BL164" s="67"/>
      <c r="BM164" s="67"/>
      <c r="BN164" s="67"/>
      <c r="BO164" s="67"/>
      <c r="BP164" s="67"/>
      <c r="BQ164" s="67"/>
      <c r="BR164" s="67"/>
      <c r="BS164" s="67"/>
      <c r="BT164" s="67"/>
      <c r="BU164" s="67"/>
      <c r="BV164" s="67"/>
      <c r="BW164" s="67"/>
      <c r="BX164" s="67"/>
    </row>
    <row r="165" spans="1:78" ht="15.75" thickBot="1">
      <c r="A165" s="83"/>
      <c r="B165" s="70" t="s">
        <v>96</v>
      </c>
      <c r="C165" s="70" t="s">
        <v>97</v>
      </c>
      <c r="D165" s="71"/>
      <c r="E165" s="72"/>
      <c r="F165" s="61" t="s">
        <v>95</v>
      </c>
      <c r="G165" s="63">
        <f t="shared" si="78"/>
        <v>6.2307692307692308</v>
      </c>
      <c r="H165" s="61">
        <f t="shared" si="79"/>
        <v>13</v>
      </c>
      <c r="I165" s="61">
        <f t="shared" si="80"/>
        <v>81</v>
      </c>
      <c r="J165" s="61">
        <f t="shared" si="81"/>
        <v>0</v>
      </c>
      <c r="K165" s="64">
        <f t="shared" si="82"/>
        <v>81</v>
      </c>
      <c r="L165" s="65">
        <f t="shared" si="83"/>
        <v>0</v>
      </c>
      <c r="M165" s="79"/>
      <c r="N165" s="79"/>
      <c r="O165" s="66">
        <v>7</v>
      </c>
      <c r="P165" s="61">
        <v>3</v>
      </c>
      <c r="Q165" s="61">
        <v>13</v>
      </c>
      <c r="R165" s="61"/>
      <c r="S165" s="61"/>
      <c r="T165" s="65">
        <v>9</v>
      </c>
      <c r="U165" s="61">
        <v>3</v>
      </c>
      <c r="V165" s="66">
        <v>4</v>
      </c>
      <c r="W165" s="61">
        <v>5</v>
      </c>
      <c r="X165" s="61">
        <v>2</v>
      </c>
      <c r="Y165" s="61"/>
      <c r="Z165" s="61">
        <v>4</v>
      </c>
      <c r="AA165" s="61"/>
      <c r="AB165" s="61">
        <v>4</v>
      </c>
      <c r="AC165" s="61"/>
      <c r="AD165" s="61">
        <v>10</v>
      </c>
      <c r="AE165" s="61">
        <v>7</v>
      </c>
      <c r="AF165" s="61"/>
      <c r="AG165" s="61">
        <v>10</v>
      </c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  <c r="BB165" s="61"/>
      <c r="BC165" s="61"/>
      <c r="BD165" s="67"/>
      <c r="BE165" s="67"/>
      <c r="BF165" s="67"/>
      <c r="BG165" s="67"/>
      <c r="BH165" s="67"/>
      <c r="BI165" s="67"/>
      <c r="BJ165" s="67"/>
      <c r="BK165" s="67"/>
      <c r="BL165" s="67"/>
      <c r="BM165" s="67"/>
      <c r="BN165" s="67"/>
      <c r="BO165" s="67"/>
      <c r="BP165" s="67"/>
      <c r="BQ165" s="67"/>
      <c r="BR165" s="67"/>
      <c r="BS165" s="67"/>
      <c r="BT165" s="67"/>
      <c r="BU165" s="67"/>
      <c r="BV165" s="67"/>
      <c r="BW165" s="67"/>
      <c r="BX165" s="67"/>
    </row>
    <row r="166" spans="1:78" ht="15.75" thickBot="1">
      <c r="A166" s="73"/>
      <c r="B166" s="74" t="s">
        <v>76</v>
      </c>
      <c r="C166" s="74"/>
      <c r="D166" s="75"/>
      <c r="E166" s="76"/>
      <c r="F166" s="51" t="s">
        <v>98</v>
      </c>
      <c r="G166" s="63">
        <f t="shared" si="78"/>
        <v>4.1052631578947372</v>
      </c>
      <c r="H166" s="61">
        <f t="shared" si="79"/>
        <v>19</v>
      </c>
      <c r="I166" s="61">
        <f t="shared" si="80"/>
        <v>78</v>
      </c>
      <c r="J166" s="61">
        <f t="shared" si="81"/>
        <v>0</v>
      </c>
      <c r="K166" s="64">
        <f t="shared" si="82"/>
        <v>78</v>
      </c>
      <c r="L166" s="65">
        <f t="shared" si="83"/>
        <v>0</v>
      </c>
      <c r="M166" s="79"/>
      <c r="N166" s="79"/>
      <c r="O166" s="80">
        <v>4</v>
      </c>
      <c r="P166" s="81">
        <v>4</v>
      </c>
      <c r="Q166" s="82">
        <v>2</v>
      </c>
      <c r="R166" s="81">
        <v>6</v>
      </c>
      <c r="S166" s="82">
        <v>4</v>
      </c>
      <c r="T166" s="82">
        <v>4</v>
      </c>
      <c r="U166" s="81">
        <v>8</v>
      </c>
      <c r="V166" s="81">
        <v>2</v>
      </c>
      <c r="W166" s="81">
        <v>8</v>
      </c>
      <c r="X166" s="81">
        <v>8</v>
      </c>
      <c r="Y166" s="81">
        <v>6</v>
      </c>
      <c r="Z166" s="81">
        <v>0</v>
      </c>
      <c r="AA166" s="81">
        <v>2</v>
      </c>
      <c r="AB166" s="81">
        <v>2</v>
      </c>
      <c r="AC166" s="81">
        <v>8</v>
      </c>
      <c r="AD166" s="81">
        <v>0</v>
      </c>
      <c r="AE166" s="81">
        <v>4</v>
      </c>
      <c r="AF166" s="81">
        <v>0</v>
      </c>
      <c r="AG166" s="81">
        <v>6</v>
      </c>
      <c r="AH166" s="81"/>
      <c r="AI166" s="51"/>
      <c r="AJ166" s="51"/>
      <c r="AK166" s="51"/>
      <c r="AL166" s="51"/>
      <c r="AM166" s="51"/>
      <c r="AN166" s="51"/>
      <c r="AO166" s="51"/>
      <c r="AP166" s="51"/>
      <c r="AQ166" s="51"/>
      <c r="AR166" s="51"/>
      <c r="AS166" s="51"/>
      <c r="AT166" s="51"/>
      <c r="AU166" s="51"/>
      <c r="AV166" s="51"/>
      <c r="AW166" s="51"/>
      <c r="AX166" s="51"/>
      <c r="AY166" s="51"/>
      <c r="AZ166" s="51"/>
      <c r="BA166" s="51"/>
      <c r="BB166" s="51"/>
      <c r="BC166" s="51"/>
    </row>
    <row r="167" spans="1:78" ht="15">
      <c r="A167" s="1363" t="s">
        <v>1116</v>
      </c>
      <c r="B167" s="10">
        <v>6</v>
      </c>
      <c r="R167" s="10" t="s">
        <v>44</v>
      </c>
      <c r="S167" s="10" t="s">
        <v>45</v>
      </c>
      <c r="T167" s="10" t="s">
        <v>46</v>
      </c>
      <c r="U167" s="10" t="s">
        <v>47</v>
      </c>
      <c r="AO167" s="10" t="s">
        <v>48</v>
      </c>
      <c r="AP167" s="10" t="s">
        <v>49</v>
      </c>
      <c r="AQ167" s="10" t="s">
        <v>50</v>
      </c>
      <c r="AR167" s="10" t="s">
        <v>49</v>
      </c>
      <c r="AS167" s="10" t="s">
        <v>51</v>
      </c>
      <c r="AT167" s="51" t="s">
        <v>52</v>
      </c>
      <c r="AU167" s="51" t="s">
        <v>53</v>
      </c>
      <c r="AV167" s="51" t="s">
        <v>54</v>
      </c>
      <c r="AW167" s="51" t="s">
        <v>52</v>
      </c>
      <c r="AX167" s="51"/>
      <c r="AY167" s="51"/>
      <c r="AZ167" s="51"/>
      <c r="BA167" s="51"/>
      <c r="BB167" s="51"/>
      <c r="BC167" s="51"/>
      <c r="BG167" s="10" t="s">
        <v>55</v>
      </c>
      <c r="BH167" s="10" t="s">
        <v>56</v>
      </c>
      <c r="BI167" s="10" t="s">
        <v>52</v>
      </c>
      <c r="BJ167" s="10" t="s">
        <v>49</v>
      </c>
      <c r="BK167" s="10" t="s">
        <v>51</v>
      </c>
      <c r="BL167" s="10" t="s">
        <v>47</v>
      </c>
    </row>
    <row r="168" spans="1:78">
      <c r="A168" s="53"/>
      <c r="B168" s="54" t="s">
        <v>57</v>
      </c>
      <c r="C168" s="54" t="s">
        <v>58</v>
      </c>
      <c r="D168" s="55" t="s">
        <v>59</v>
      </c>
      <c r="E168" s="56" t="s">
        <v>60</v>
      </c>
      <c r="F168" s="57" t="s">
        <v>61</v>
      </c>
      <c r="G168" s="57" t="s">
        <v>62</v>
      </c>
      <c r="H168" s="57" t="s">
        <v>63</v>
      </c>
      <c r="I168" s="57" t="s">
        <v>64</v>
      </c>
      <c r="J168" s="57" t="s">
        <v>65</v>
      </c>
      <c r="K168" s="57" t="s">
        <v>66</v>
      </c>
      <c r="L168" s="58" t="s">
        <v>67</v>
      </c>
      <c r="M168" s="59"/>
      <c r="N168" s="59"/>
      <c r="O168" s="60">
        <v>1</v>
      </c>
      <c r="P168" s="57">
        <v>2</v>
      </c>
      <c r="Q168" s="57">
        <v>3</v>
      </c>
      <c r="R168" s="57">
        <v>4</v>
      </c>
      <c r="S168" s="57">
        <v>5</v>
      </c>
      <c r="T168" s="58">
        <v>6</v>
      </c>
      <c r="U168" s="57">
        <v>7</v>
      </c>
      <c r="V168" s="60">
        <v>8</v>
      </c>
      <c r="W168" s="57">
        <v>9</v>
      </c>
      <c r="X168" s="57">
        <v>10</v>
      </c>
      <c r="Y168" s="57">
        <v>11</v>
      </c>
      <c r="Z168" s="57">
        <v>12</v>
      </c>
      <c r="AA168" s="57">
        <v>13</v>
      </c>
      <c r="AB168" s="57">
        <v>14</v>
      </c>
      <c r="AC168" s="57">
        <v>15</v>
      </c>
      <c r="AD168" s="57">
        <v>16</v>
      </c>
      <c r="AE168" s="57">
        <v>17</v>
      </c>
      <c r="AF168" s="57">
        <v>18</v>
      </c>
      <c r="AG168" s="57">
        <v>19</v>
      </c>
      <c r="AH168" s="57">
        <v>20</v>
      </c>
      <c r="AJ168" s="57">
        <v>1</v>
      </c>
      <c r="AK168" s="57">
        <v>2</v>
      </c>
      <c r="AL168" s="57">
        <v>3</v>
      </c>
      <c r="AM168" s="57">
        <v>4</v>
      </c>
      <c r="AN168" s="57">
        <v>5</v>
      </c>
      <c r="AO168" s="57">
        <v>6</v>
      </c>
      <c r="AP168" s="57">
        <v>7</v>
      </c>
      <c r="AQ168" s="57">
        <v>8</v>
      </c>
      <c r="AR168" s="57">
        <v>9</v>
      </c>
      <c r="AS168" s="57">
        <v>10</v>
      </c>
      <c r="AT168" s="57">
        <v>11</v>
      </c>
      <c r="AU168" s="57">
        <v>12</v>
      </c>
      <c r="AV168" s="57">
        <v>13</v>
      </c>
      <c r="AW168" s="57">
        <v>14</v>
      </c>
      <c r="AX168" s="57">
        <v>15</v>
      </c>
      <c r="AY168" s="57">
        <v>16</v>
      </c>
      <c r="AZ168" s="57">
        <v>17</v>
      </c>
      <c r="BA168" s="57">
        <v>18</v>
      </c>
      <c r="BB168" s="57">
        <v>19</v>
      </c>
      <c r="BC168" s="57">
        <v>20</v>
      </c>
      <c r="BE168" s="57">
        <v>1</v>
      </c>
      <c r="BF168" s="57">
        <v>2</v>
      </c>
      <c r="BG168" s="57">
        <v>3</v>
      </c>
      <c r="BH168" s="57">
        <v>4</v>
      </c>
      <c r="BI168" s="57">
        <v>5</v>
      </c>
      <c r="BJ168" s="57">
        <v>6</v>
      </c>
      <c r="BK168" s="57">
        <v>7</v>
      </c>
      <c r="BL168" s="57">
        <v>8</v>
      </c>
      <c r="BM168" s="57">
        <v>9</v>
      </c>
      <c r="BN168" s="57">
        <v>10</v>
      </c>
      <c r="BO168" s="57">
        <v>11</v>
      </c>
      <c r="BP168" s="57">
        <v>12</v>
      </c>
      <c r="BQ168" s="57">
        <v>13</v>
      </c>
      <c r="BR168" s="57">
        <v>14</v>
      </c>
      <c r="BS168" s="57">
        <v>15</v>
      </c>
      <c r="BT168" s="57">
        <v>16</v>
      </c>
      <c r="BU168" s="57">
        <v>17</v>
      </c>
      <c r="BV168" s="57">
        <v>18</v>
      </c>
      <c r="BW168" s="57">
        <v>19</v>
      </c>
      <c r="BX168" s="57">
        <v>20</v>
      </c>
    </row>
    <row r="169" spans="1:78" ht="15">
      <c r="A169" s="61">
        <f>Klš!B17</f>
        <v>2</v>
      </c>
      <c r="B169" s="61" t="str">
        <f>Klš!C17</f>
        <v>Vencl</v>
      </c>
      <c r="C169" s="61" t="str">
        <f>Klš!D17</f>
        <v>František</v>
      </c>
      <c r="D169" s="61">
        <f>Klš!E17</f>
        <v>951020</v>
      </c>
      <c r="E169" s="61" t="s">
        <v>150</v>
      </c>
      <c r="F169" s="61" t="s">
        <v>1272</v>
      </c>
      <c r="G169" s="63">
        <f t="shared" si="78"/>
        <v>1.6153846153846154</v>
      </c>
      <c r="H169" s="61">
        <f t="shared" si="79"/>
        <v>13</v>
      </c>
      <c r="I169" s="61">
        <f t="shared" si="80"/>
        <v>6</v>
      </c>
      <c r="J169" s="61">
        <f t="shared" si="81"/>
        <v>15</v>
      </c>
      <c r="K169" s="64">
        <f t="shared" si="82"/>
        <v>21</v>
      </c>
      <c r="L169" s="65">
        <f t="shared" si="83"/>
        <v>0</v>
      </c>
      <c r="O169" s="66">
        <v>0</v>
      </c>
      <c r="P169" s="61">
        <v>0</v>
      </c>
      <c r="Q169" s="61">
        <v>0</v>
      </c>
      <c r="R169" s="61"/>
      <c r="S169" s="61">
        <v>0</v>
      </c>
      <c r="T169" s="65">
        <v>0</v>
      </c>
      <c r="U169" s="61">
        <v>2</v>
      </c>
      <c r="V169" s="66"/>
      <c r="W169" s="61"/>
      <c r="X169" s="61">
        <v>0</v>
      </c>
      <c r="Y169" s="61">
        <v>2</v>
      </c>
      <c r="Z169" s="61">
        <v>2</v>
      </c>
      <c r="AA169" s="61">
        <v>0</v>
      </c>
      <c r="AB169" s="61">
        <v>0</v>
      </c>
      <c r="AC169" s="61">
        <v>0</v>
      </c>
      <c r="AD169" s="61"/>
      <c r="AE169" s="61"/>
      <c r="AF169" s="61"/>
      <c r="AG169" s="61">
        <v>0</v>
      </c>
      <c r="AH169" s="61"/>
      <c r="AI169" s="51"/>
      <c r="AJ169" s="61">
        <v>0</v>
      </c>
      <c r="AK169" s="61">
        <v>0</v>
      </c>
      <c r="AL169" s="61">
        <v>1</v>
      </c>
      <c r="AM169" s="61"/>
      <c r="AN169" s="61">
        <v>1</v>
      </c>
      <c r="AO169" s="61">
        <v>1</v>
      </c>
      <c r="AP169" s="61">
        <v>1</v>
      </c>
      <c r="AQ169" s="61"/>
      <c r="AR169" s="61"/>
      <c r="AS169" s="61">
        <v>0</v>
      </c>
      <c r="AT169" s="61">
        <v>0</v>
      </c>
      <c r="AU169" s="61">
        <v>0</v>
      </c>
      <c r="AV169" s="61">
        <v>0</v>
      </c>
      <c r="AW169" s="61">
        <v>0</v>
      </c>
      <c r="AX169" s="61">
        <v>11</v>
      </c>
      <c r="AY169" s="61"/>
      <c r="AZ169" s="61"/>
      <c r="BA169" s="61"/>
      <c r="BB169" s="61">
        <v>0</v>
      </c>
      <c r="BC169" s="61"/>
      <c r="BE169" s="67"/>
      <c r="BF169" s="67"/>
      <c r="BG169" s="67"/>
      <c r="BH169" s="67"/>
      <c r="BI169" s="67"/>
      <c r="BJ169" s="67"/>
      <c r="BK169" s="67"/>
      <c r="BL169" s="67"/>
      <c r="BM169" s="67"/>
      <c r="BN169" s="67"/>
      <c r="BO169" s="67"/>
      <c r="BP169" s="67"/>
      <c r="BQ169" s="67"/>
      <c r="BR169" s="67"/>
      <c r="BS169" s="67"/>
      <c r="BT169" s="67"/>
      <c r="BU169" s="67"/>
      <c r="BV169" s="67"/>
      <c r="BW169" s="67"/>
      <c r="BX169" s="67"/>
    </row>
    <row r="170" spans="1:78" ht="15">
      <c r="A170" s="61">
        <f>Klš!B18</f>
        <v>4</v>
      </c>
      <c r="B170" s="61" t="str">
        <f>Klš!C18</f>
        <v xml:space="preserve">Bednařík </v>
      </c>
      <c r="C170" s="61" t="str">
        <f>Klš!D18</f>
        <v>Milan</v>
      </c>
      <c r="D170" s="61">
        <f>Klš!E18</f>
        <v>900319</v>
      </c>
      <c r="E170" s="61" t="str">
        <f>Klš!F18</f>
        <v>JH</v>
      </c>
      <c r="F170" s="61" t="s">
        <v>162</v>
      </c>
      <c r="G170" s="63">
        <f t="shared" si="78"/>
        <v>0.35714285714285715</v>
      </c>
      <c r="H170" s="61">
        <f t="shared" si="79"/>
        <v>14</v>
      </c>
      <c r="I170" s="61">
        <f t="shared" si="80"/>
        <v>1</v>
      </c>
      <c r="J170" s="61">
        <f t="shared" si="81"/>
        <v>4</v>
      </c>
      <c r="K170" s="64">
        <f t="shared" si="82"/>
        <v>5</v>
      </c>
      <c r="L170" s="65">
        <f t="shared" si="83"/>
        <v>0</v>
      </c>
      <c r="O170" s="66"/>
      <c r="P170" s="61"/>
      <c r="Q170" s="61">
        <v>0</v>
      </c>
      <c r="R170" s="61">
        <v>0</v>
      </c>
      <c r="S170" s="61">
        <v>0</v>
      </c>
      <c r="T170" s="65">
        <v>1</v>
      </c>
      <c r="U170" s="61">
        <v>0</v>
      </c>
      <c r="V170" s="66">
        <v>0</v>
      </c>
      <c r="W170" s="61">
        <v>0</v>
      </c>
      <c r="X170" s="61">
        <v>0</v>
      </c>
      <c r="Y170" s="61">
        <v>0</v>
      </c>
      <c r="Z170" s="61"/>
      <c r="AA170" s="61"/>
      <c r="AB170" s="61">
        <v>0</v>
      </c>
      <c r="AC170" s="61">
        <v>0</v>
      </c>
      <c r="AD170" s="61">
        <v>0</v>
      </c>
      <c r="AE170" s="61"/>
      <c r="AF170" s="61">
        <v>0</v>
      </c>
      <c r="AG170" s="61">
        <v>0</v>
      </c>
      <c r="AH170" s="61"/>
      <c r="AI170" s="51"/>
      <c r="AJ170" s="61"/>
      <c r="AK170" s="61"/>
      <c r="AL170" s="61">
        <v>0</v>
      </c>
      <c r="AM170" s="61">
        <v>1</v>
      </c>
      <c r="AN170" s="61">
        <v>0</v>
      </c>
      <c r="AO170" s="61">
        <v>0</v>
      </c>
      <c r="AP170" s="61">
        <v>0</v>
      </c>
      <c r="AQ170" s="61">
        <v>0</v>
      </c>
      <c r="AR170" s="61">
        <v>1</v>
      </c>
      <c r="AS170" s="61">
        <v>0</v>
      </c>
      <c r="AT170" s="61">
        <v>0</v>
      </c>
      <c r="AU170" s="61"/>
      <c r="AV170" s="61"/>
      <c r="AW170" s="61">
        <v>1</v>
      </c>
      <c r="AX170" s="61">
        <v>0</v>
      </c>
      <c r="AY170" s="61">
        <v>1</v>
      </c>
      <c r="AZ170" s="61"/>
      <c r="BA170" s="61">
        <v>0</v>
      </c>
      <c r="BB170" s="61">
        <v>0</v>
      </c>
      <c r="BC170" s="61"/>
      <c r="BE170" s="67"/>
      <c r="BF170" s="67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7"/>
      <c r="BT170" s="67"/>
      <c r="BU170" s="67"/>
      <c r="BV170" s="67"/>
      <c r="BW170" s="67"/>
      <c r="BX170" s="67"/>
      <c r="BY170" s="68"/>
    </row>
    <row r="171" spans="1:78" ht="15">
      <c r="A171" s="61">
        <f>Klš!B19</f>
        <v>5</v>
      </c>
      <c r="B171" s="61" t="str">
        <f>Klš!C19</f>
        <v>Michalička</v>
      </c>
      <c r="C171" s="61" t="str">
        <f>Klš!D19</f>
        <v>Pavel</v>
      </c>
      <c r="D171" s="61">
        <f>Klš!E19</f>
        <v>810509</v>
      </c>
      <c r="E171" s="61" t="str">
        <f>Klš!F19</f>
        <v>JH</v>
      </c>
      <c r="F171" s="61" t="s">
        <v>162</v>
      </c>
      <c r="G171" s="63">
        <f t="shared" si="78"/>
        <v>0.46153846153846156</v>
      </c>
      <c r="H171" s="61">
        <f t="shared" si="79"/>
        <v>13</v>
      </c>
      <c r="I171" s="61">
        <f t="shared" si="80"/>
        <v>2</v>
      </c>
      <c r="J171" s="61">
        <f t="shared" si="81"/>
        <v>4</v>
      </c>
      <c r="K171" s="64">
        <f t="shared" si="82"/>
        <v>6</v>
      </c>
      <c r="L171" s="65">
        <f t="shared" si="83"/>
        <v>0</v>
      </c>
      <c r="O171" s="66">
        <v>0</v>
      </c>
      <c r="P171" s="61">
        <v>1</v>
      </c>
      <c r="Q171" s="61">
        <v>0</v>
      </c>
      <c r="R171" s="61">
        <v>0</v>
      </c>
      <c r="S171" s="61">
        <v>0</v>
      </c>
      <c r="T171" s="65">
        <v>0</v>
      </c>
      <c r="U171" s="61">
        <v>0</v>
      </c>
      <c r="V171" s="66">
        <v>0</v>
      </c>
      <c r="W171" s="61">
        <v>1</v>
      </c>
      <c r="X171" s="61">
        <v>0</v>
      </c>
      <c r="Y171" s="61"/>
      <c r="Z171" s="61">
        <v>0</v>
      </c>
      <c r="AA171" s="61">
        <v>0</v>
      </c>
      <c r="AB171" s="61"/>
      <c r="AC171" s="61"/>
      <c r="AD171" s="61"/>
      <c r="AE171" s="61">
        <v>0</v>
      </c>
      <c r="AF171" s="61"/>
      <c r="AG171" s="61"/>
      <c r="AH171" s="61"/>
      <c r="AI171" s="51"/>
      <c r="AJ171" s="61">
        <v>0</v>
      </c>
      <c r="AK171" s="61">
        <v>0</v>
      </c>
      <c r="AL171" s="61">
        <v>0</v>
      </c>
      <c r="AM171" s="61">
        <v>0</v>
      </c>
      <c r="AN171" s="61">
        <v>0</v>
      </c>
      <c r="AO171" s="61">
        <v>1</v>
      </c>
      <c r="AP171" s="61">
        <v>1</v>
      </c>
      <c r="AQ171" s="61">
        <v>0</v>
      </c>
      <c r="AR171" s="61">
        <v>1</v>
      </c>
      <c r="AS171" s="61">
        <v>1</v>
      </c>
      <c r="AT171" s="61"/>
      <c r="AU171" s="61">
        <v>0</v>
      </c>
      <c r="AV171" s="61">
        <v>0</v>
      </c>
      <c r="AW171" s="61"/>
      <c r="AX171" s="61"/>
      <c r="AY171" s="61"/>
      <c r="AZ171" s="61">
        <v>0</v>
      </c>
      <c r="BA171" s="61"/>
      <c r="BB171" s="61"/>
      <c r="BC171" s="61"/>
      <c r="BE171" s="67"/>
      <c r="BF171" s="67"/>
      <c r="BG171" s="67"/>
      <c r="BH171" s="67"/>
      <c r="BI171" s="67"/>
      <c r="BJ171" s="67"/>
      <c r="BK171" s="67"/>
      <c r="BL171" s="67"/>
      <c r="BM171" s="67"/>
      <c r="BN171" s="67"/>
      <c r="BO171" s="67"/>
      <c r="BP171" s="67"/>
      <c r="BQ171" s="67"/>
      <c r="BR171" s="67"/>
      <c r="BS171" s="67"/>
      <c r="BT171" s="67"/>
      <c r="BU171" s="67"/>
      <c r="BV171" s="67"/>
      <c r="BW171" s="67"/>
      <c r="BX171" s="67"/>
      <c r="BY171" s="68"/>
    </row>
    <row r="172" spans="1:78" ht="15">
      <c r="A172" s="61">
        <f>Klš!B21</f>
        <v>7</v>
      </c>
      <c r="B172" s="61" t="str">
        <f>Klš!C21</f>
        <v xml:space="preserve">Brůna </v>
      </c>
      <c r="C172" s="61" t="str">
        <f>Klš!D21</f>
        <v>Tomáš</v>
      </c>
      <c r="D172" s="61">
        <f>Klš!E21</f>
        <v>861226</v>
      </c>
      <c r="E172" s="61" t="str">
        <f>Klš!F21</f>
        <v>JH</v>
      </c>
      <c r="F172" s="61" t="s">
        <v>162</v>
      </c>
      <c r="G172" s="63">
        <f t="shared" si="78"/>
        <v>7.6923076923076927E-2</v>
      </c>
      <c r="H172" s="61">
        <f t="shared" si="79"/>
        <v>13</v>
      </c>
      <c r="I172" s="61">
        <f t="shared" si="80"/>
        <v>0</v>
      </c>
      <c r="J172" s="61">
        <f t="shared" si="81"/>
        <v>1</v>
      </c>
      <c r="K172" s="64">
        <f t="shared" si="82"/>
        <v>1</v>
      </c>
      <c r="L172" s="65">
        <f t="shared" si="83"/>
        <v>0</v>
      </c>
      <c r="O172" s="66">
        <v>0</v>
      </c>
      <c r="P172" s="61">
        <v>0</v>
      </c>
      <c r="Q172" s="61"/>
      <c r="R172" s="61">
        <v>0</v>
      </c>
      <c r="S172" s="61"/>
      <c r="T172" s="65">
        <v>0</v>
      </c>
      <c r="U172" s="61">
        <v>0</v>
      </c>
      <c r="V172" s="66"/>
      <c r="W172" s="61">
        <v>0</v>
      </c>
      <c r="X172" s="61">
        <v>0</v>
      </c>
      <c r="Y172" s="61"/>
      <c r="Z172" s="61">
        <v>0</v>
      </c>
      <c r="AA172" s="61">
        <v>0</v>
      </c>
      <c r="AB172" s="61">
        <v>0</v>
      </c>
      <c r="AC172" s="61">
        <v>0</v>
      </c>
      <c r="AD172" s="61">
        <v>0</v>
      </c>
      <c r="AE172" s="61"/>
      <c r="AF172" s="61">
        <v>0</v>
      </c>
      <c r="AG172" s="61"/>
      <c r="AH172" s="61"/>
      <c r="AI172" s="51"/>
      <c r="AJ172" s="61">
        <v>0</v>
      </c>
      <c r="AK172" s="61">
        <v>0</v>
      </c>
      <c r="AL172" s="61"/>
      <c r="AM172" s="61">
        <v>0</v>
      </c>
      <c r="AN172" s="61"/>
      <c r="AO172" s="61">
        <v>0</v>
      </c>
      <c r="AP172" s="61">
        <v>0</v>
      </c>
      <c r="AQ172" s="61"/>
      <c r="AR172" s="61">
        <v>1</v>
      </c>
      <c r="AS172" s="61">
        <v>0</v>
      </c>
      <c r="AT172" s="61"/>
      <c r="AU172" s="61">
        <v>0</v>
      </c>
      <c r="AV172" s="61">
        <v>0</v>
      </c>
      <c r="AW172" s="61">
        <v>0</v>
      </c>
      <c r="AX172" s="61">
        <v>0</v>
      </c>
      <c r="AY172" s="61">
        <v>0</v>
      </c>
      <c r="AZ172" s="61"/>
      <c r="BA172" s="61">
        <v>0</v>
      </c>
      <c r="BB172" s="61"/>
      <c r="BC172" s="61"/>
      <c r="BE172" s="67"/>
      <c r="BF172" s="67"/>
      <c r="BG172" s="67"/>
      <c r="BH172" s="67"/>
      <c r="BI172" s="67"/>
      <c r="BJ172" s="67"/>
      <c r="BK172" s="67"/>
      <c r="BL172" s="67"/>
      <c r="BM172" s="67"/>
      <c r="BN172" s="67"/>
      <c r="BO172" s="67"/>
      <c r="BP172" s="67"/>
      <c r="BQ172" s="67"/>
      <c r="BR172" s="67"/>
      <c r="BS172" s="67"/>
      <c r="BT172" s="67"/>
      <c r="BU172" s="67"/>
      <c r="BV172" s="67"/>
      <c r="BW172" s="67"/>
      <c r="BX172" s="67"/>
      <c r="BY172" s="68"/>
    </row>
    <row r="173" spans="1:78" ht="15">
      <c r="A173" s="61">
        <f>Klš!B23</f>
        <v>9</v>
      </c>
      <c r="B173" s="61" t="str">
        <f>Klš!C23</f>
        <v xml:space="preserve">Král </v>
      </c>
      <c r="C173" s="61" t="str">
        <f>Klš!D23</f>
        <v>David</v>
      </c>
      <c r="D173" s="61">
        <f>Klš!E23</f>
        <v>870610</v>
      </c>
      <c r="E173" s="61" t="str">
        <f>Klš!F23</f>
        <v>JH</v>
      </c>
      <c r="F173" s="61" t="s">
        <v>162</v>
      </c>
      <c r="G173" s="63">
        <f t="shared" si="78"/>
        <v>0.33333333333333331</v>
      </c>
      <c r="H173" s="61">
        <f t="shared" si="79"/>
        <v>9</v>
      </c>
      <c r="I173" s="61">
        <f t="shared" si="80"/>
        <v>1</v>
      </c>
      <c r="J173" s="61">
        <f t="shared" si="81"/>
        <v>2</v>
      </c>
      <c r="K173" s="64">
        <f t="shared" si="82"/>
        <v>3</v>
      </c>
      <c r="L173" s="65">
        <f t="shared" si="83"/>
        <v>0</v>
      </c>
      <c r="O173" s="66">
        <v>0</v>
      </c>
      <c r="P173" s="61"/>
      <c r="Q173" s="61"/>
      <c r="R173" s="61">
        <v>0</v>
      </c>
      <c r="S173" s="61"/>
      <c r="T173" s="65"/>
      <c r="U173" s="61"/>
      <c r="V173" s="66">
        <v>0</v>
      </c>
      <c r="W173" s="61"/>
      <c r="X173" s="61"/>
      <c r="Y173" s="61"/>
      <c r="Z173" s="61">
        <v>1</v>
      </c>
      <c r="AA173" s="61">
        <v>0</v>
      </c>
      <c r="AB173" s="61">
        <v>0</v>
      </c>
      <c r="AC173" s="61"/>
      <c r="AD173" s="61">
        <v>0</v>
      </c>
      <c r="AE173" s="61">
        <v>0</v>
      </c>
      <c r="AF173" s="61">
        <v>0</v>
      </c>
      <c r="AG173" s="61"/>
      <c r="AH173" s="61"/>
      <c r="AI173" s="51"/>
      <c r="AJ173" s="61">
        <v>0</v>
      </c>
      <c r="AK173" s="61"/>
      <c r="AL173" s="61"/>
      <c r="AM173" s="61">
        <v>0</v>
      </c>
      <c r="AN173" s="61"/>
      <c r="AO173" s="61"/>
      <c r="AP173" s="61"/>
      <c r="AQ173" s="61">
        <v>0</v>
      </c>
      <c r="AR173" s="61"/>
      <c r="AS173" s="61"/>
      <c r="AT173" s="61"/>
      <c r="AU173" s="61">
        <v>0</v>
      </c>
      <c r="AV173" s="61">
        <v>0</v>
      </c>
      <c r="AW173" s="61">
        <v>0</v>
      </c>
      <c r="AX173" s="61"/>
      <c r="AY173" s="61">
        <v>1</v>
      </c>
      <c r="AZ173" s="61">
        <v>0</v>
      </c>
      <c r="BA173" s="61">
        <v>1</v>
      </c>
      <c r="BB173" s="61"/>
      <c r="BC173" s="61"/>
      <c r="BE173" s="67"/>
      <c r="BF173" s="67"/>
      <c r="BG173" s="67"/>
      <c r="BH173" s="67"/>
      <c r="BI173" s="67"/>
      <c r="BJ173" s="67"/>
      <c r="BK173" s="67"/>
      <c r="BL173" s="67"/>
      <c r="BM173" s="67"/>
      <c r="BN173" s="67"/>
      <c r="BO173" s="67"/>
      <c r="BP173" s="67"/>
      <c r="BQ173" s="67"/>
      <c r="BR173" s="67"/>
      <c r="BS173" s="67"/>
      <c r="BT173" s="67"/>
      <c r="BU173" s="67"/>
      <c r="BV173" s="67"/>
      <c r="BW173" s="67"/>
      <c r="BX173" s="67"/>
      <c r="BY173" s="68"/>
    </row>
    <row r="174" spans="1:78" ht="15">
      <c r="A174" s="61">
        <f>Klš!B24</f>
        <v>10</v>
      </c>
      <c r="B174" s="61" t="str">
        <f>Klš!C24</f>
        <v>Matěj</v>
      </c>
      <c r="C174" s="61" t="str">
        <f>Klš!D24</f>
        <v>Vašek</v>
      </c>
      <c r="D174" s="61">
        <f>Klš!E24</f>
        <v>891227</v>
      </c>
      <c r="E174" s="61" t="str">
        <f>Klš!F24</f>
        <v>JH</v>
      </c>
      <c r="F174" s="61" t="s">
        <v>162</v>
      </c>
      <c r="G174" s="63">
        <f t="shared" si="78"/>
        <v>0</v>
      </c>
      <c r="H174" s="61">
        <f t="shared" si="79"/>
        <v>1</v>
      </c>
      <c r="I174" s="61">
        <f t="shared" si="80"/>
        <v>0</v>
      </c>
      <c r="J174" s="61">
        <f t="shared" si="81"/>
        <v>0</v>
      </c>
      <c r="K174" s="64">
        <f t="shared" si="82"/>
        <v>0</v>
      </c>
      <c r="L174" s="65">
        <f t="shared" si="83"/>
        <v>0</v>
      </c>
      <c r="O174" s="66"/>
      <c r="P174" s="61">
        <v>0</v>
      </c>
      <c r="Q174" s="61"/>
      <c r="R174" s="61"/>
      <c r="S174" s="61"/>
      <c r="T174" s="65"/>
      <c r="U174" s="61"/>
      <c r="V174" s="66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51"/>
      <c r="AJ174" s="61"/>
      <c r="AK174" s="61">
        <v>0</v>
      </c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  <c r="BB174" s="61"/>
      <c r="BC174" s="61"/>
      <c r="BE174" s="67"/>
      <c r="BF174" s="67"/>
      <c r="BG174" s="67"/>
      <c r="BH174" s="67"/>
      <c r="BI174" s="67"/>
      <c r="BJ174" s="67"/>
      <c r="BK174" s="67"/>
      <c r="BL174" s="67"/>
      <c r="BM174" s="67"/>
      <c r="BN174" s="67"/>
      <c r="BO174" s="67"/>
      <c r="BP174" s="67"/>
      <c r="BQ174" s="67"/>
      <c r="BR174" s="67"/>
      <c r="BS174" s="67"/>
      <c r="BT174" s="67"/>
      <c r="BU174" s="67"/>
      <c r="BV174" s="67"/>
      <c r="BW174" s="67"/>
      <c r="BX174" s="67"/>
      <c r="BY174" s="68"/>
    </row>
    <row r="175" spans="1:78" ht="15">
      <c r="A175" s="61">
        <f>Klš!B25</f>
        <v>12</v>
      </c>
      <c r="B175" s="61" t="str">
        <f>Klš!C25</f>
        <v xml:space="preserve">Faltus </v>
      </c>
      <c r="C175" s="61" t="str">
        <f>Klš!D25</f>
        <v>Milan</v>
      </c>
      <c r="D175" s="61">
        <f>Klš!E25</f>
        <v>830210</v>
      </c>
      <c r="E175" s="61" t="str">
        <f>Klš!F25</f>
        <v>JH</v>
      </c>
      <c r="F175" s="61" t="s">
        <v>162</v>
      </c>
      <c r="G175" s="63">
        <f t="shared" si="78"/>
        <v>0.25</v>
      </c>
      <c r="H175" s="61">
        <f t="shared" si="79"/>
        <v>12</v>
      </c>
      <c r="I175" s="61">
        <f t="shared" si="80"/>
        <v>2</v>
      </c>
      <c r="J175" s="61">
        <f t="shared" si="81"/>
        <v>1</v>
      </c>
      <c r="K175" s="64">
        <f t="shared" si="82"/>
        <v>3</v>
      </c>
      <c r="L175" s="65">
        <f t="shared" si="83"/>
        <v>0</v>
      </c>
      <c r="O175" s="66">
        <v>0</v>
      </c>
      <c r="P175" s="61"/>
      <c r="Q175" s="61">
        <v>0</v>
      </c>
      <c r="R175" s="61">
        <v>0</v>
      </c>
      <c r="S175" s="61">
        <v>0</v>
      </c>
      <c r="T175" s="65">
        <v>0</v>
      </c>
      <c r="U175" s="61">
        <v>0</v>
      </c>
      <c r="V175" s="66">
        <v>0</v>
      </c>
      <c r="W175" s="61"/>
      <c r="X175" s="61"/>
      <c r="Y175" s="61">
        <v>1</v>
      </c>
      <c r="Z175" s="61"/>
      <c r="AA175" s="61"/>
      <c r="AB175" s="61"/>
      <c r="AC175" s="61"/>
      <c r="AD175" s="61">
        <v>0</v>
      </c>
      <c r="AE175" s="61">
        <v>1</v>
      </c>
      <c r="AF175" s="61">
        <v>0</v>
      </c>
      <c r="AG175" s="61">
        <v>0</v>
      </c>
      <c r="AH175" s="61"/>
      <c r="AI175" s="51"/>
      <c r="AJ175" s="61">
        <v>0</v>
      </c>
      <c r="AK175" s="61"/>
      <c r="AL175" s="61">
        <v>0</v>
      </c>
      <c r="AM175" s="61">
        <v>0</v>
      </c>
      <c r="AN175" s="61">
        <v>1</v>
      </c>
      <c r="AO175" s="61">
        <v>0</v>
      </c>
      <c r="AP175" s="61">
        <v>0</v>
      </c>
      <c r="AQ175" s="61">
        <v>0</v>
      </c>
      <c r="AR175" s="61"/>
      <c r="AS175" s="61"/>
      <c r="AT175" s="61">
        <v>0</v>
      </c>
      <c r="AU175" s="61"/>
      <c r="AV175" s="61"/>
      <c r="AW175" s="61"/>
      <c r="AX175" s="61"/>
      <c r="AY175" s="61">
        <v>0</v>
      </c>
      <c r="AZ175" s="61">
        <v>0</v>
      </c>
      <c r="BA175" s="61">
        <v>0</v>
      </c>
      <c r="BB175" s="61">
        <v>0</v>
      </c>
      <c r="BC175" s="61"/>
      <c r="BE175" s="67"/>
      <c r="BF175" s="67"/>
      <c r="BG175" s="67"/>
      <c r="BH175" s="67"/>
      <c r="BI175" s="67"/>
      <c r="BJ175" s="67"/>
      <c r="BK175" s="67"/>
      <c r="BL175" s="67"/>
      <c r="BM175" s="67"/>
      <c r="BN175" s="67"/>
      <c r="BO175" s="67"/>
      <c r="BP175" s="67"/>
      <c r="BQ175" s="67"/>
      <c r="BR175" s="67"/>
      <c r="BS175" s="67"/>
      <c r="BT175" s="67"/>
      <c r="BU175" s="67"/>
      <c r="BV175" s="67"/>
      <c r="BW175" s="67"/>
      <c r="BX175" s="67"/>
      <c r="BY175" s="68"/>
    </row>
    <row r="176" spans="1:78" s="68" customFormat="1" ht="15">
      <c r="A176" s="61">
        <f>Klš!B26</f>
        <v>13</v>
      </c>
      <c r="B176" s="61" t="str">
        <f>Klš!C26</f>
        <v xml:space="preserve">Bartoš </v>
      </c>
      <c r="C176" s="61" t="str">
        <f>Klš!D26</f>
        <v>Filip</v>
      </c>
      <c r="D176" s="61" t="str">
        <f>Klš!E26</f>
        <v>.000610</v>
      </c>
      <c r="E176" s="61" t="str">
        <f>Klš!F26</f>
        <v>JH</v>
      </c>
      <c r="F176" s="61" t="s">
        <v>162</v>
      </c>
      <c r="G176" s="63">
        <f t="shared" si="78"/>
        <v>2.1428571428571428</v>
      </c>
      <c r="H176" s="61">
        <f t="shared" si="79"/>
        <v>14</v>
      </c>
      <c r="I176" s="61">
        <f t="shared" si="80"/>
        <v>20</v>
      </c>
      <c r="J176" s="61">
        <f t="shared" si="81"/>
        <v>10</v>
      </c>
      <c r="K176" s="64">
        <f t="shared" si="82"/>
        <v>30</v>
      </c>
      <c r="L176" s="65">
        <f t="shared" si="83"/>
        <v>0</v>
      </c>
      <c r="M176" s="10"/>
      <c r="N176" s="10"/>
      <c r="O176" s="66">
        <v>0</v>
      </c>
      <c r="P176" s="61">
        <v>0</v>
      </c>
      <c r="Q176" s="61">
        <v>1</v>
      </c>
      <c r="R176" s="61"/>
      <c r="S176" s="61"/>
      <c r="T176" s="65"/>
      <c r="U176" s="61">
        <v>1</v>
      </c>
      <c r="V176" s="66">
        <v>0</v>
      </c>
      <c r="W176" s="61">
        <v>1</v>
      </c>
      <c r="X176" s="61">
        <v>2</v>
      </c>
      <c r="Y176" s="61">
        <v>1</v>
      </c>
      <c r="Z176" s="61"/>
      <c r="AA176" s="61">
        <v>2</v>
      </c>
      <c r="AB176" s="61">
        <v>2</v>
      </c>
      <c r="AC176" s="61">
        <v>2</v>
      </c>
      <c r="AD176" s="61">
        <v>2</v>
      </c>
      <c r="AE176" s="61"/>
      <c r="AF176" s="61">
        <v>3</v>
      </c>
      <c r="AG176" s="61">
        <v>3</v>
      </c>
      <c r="AH176" s="61"/>
      <c r="AI176" s="51"/>
      <c r="AJ176" s="61">
        <v>0</v>
      </c>
      <c r="AK176" s="61">
        <v>1</v>
      </c>
      <c r="AL176" s="61">
        <v>0</v>
      </c>
      <c r="AM176" s="61"/>
      <c r="AN176" s="61"/>
      <c r="AO176" s="61"/>
      <c r="AP176" s="61">
        <v>0</v>
      </c>
      <c r="AQ176" s="61">
        <v>0</v>
      </c>
      <c r="AR176" s="61">
        <v>4</v>
      </c>
      <c r="AS176" s="61">
        <v>1</v>
      </c>
      <c r="AT176" s="61">
        <v>1</v>
      </c>
      <c r="AU176" s="61"/>
      <c r="AV176" s="61">
        <v>1</v>
      </c>
      <c r="AW176" s="61">
        <v>1</v>
      </c>
      <c r="AX176" s="61">
        <v>0</v>
      </c>
      <c r="AY176" s="61">
        <v>0</v>
      </c>
      <c r="AZ176" s="61"/>
      <c r="BA176" s="61">
        <v>1</v>
      </c>
      <c r="BB176" s="61">
        <v>0</v>
      </c>
      <c r="BC176" s="61"/>
      <c r="BD176" s="10"/>
      <c r="BE176" s="67"/>
      <c r="BF176" s="67"/>
      <c r="BG176" s="67"/>
      <c r="BH176" s="67"/>
      <c r="BI176" s="67"/>
      <c r="BJ176" s="67"/>
      <c r="BK176" s="67"/>
      <c r="BL176" s="67"/>
      <c r="BM176" s="67"/>
      <c r="BN176" s="67"/>
      <c r="BO176" s="67"/>
      <c r="BP176" s="67"/>
      <c r="BQ176" s="67"/>
      <c r="BR176" s="67"/>
      <c r="BS176" s="67"/>
      <c r="BT176" s="67"/>
      <c r="BU176" s="67"/>
      <c r="BV176" s="67"/>
      <c r="BW176" s="67"/>
      <c r="BX176" s="67"/>
      <c r="BZ176" s="10"/>
    </row>
    <row r="177" spans="1:76" ht="15">
      <c r="A177" s="61">
        <f>Klš!B28</f>
        <v>16</v>
      </c>
      <c r="B177" s="61" t="str">
        <f>Klš!C28</f>
        <v>Špaček</v>
      </c>
      <c r="C177" s="61" t="str">
        <f>Klš!D28</f>
        <v>David</v>
      </c>
      <c r="D177" s="61">
        <f>Klš!E28</f>
        <v>741031</v>
      </c>
      <c r="E177" s="61" t="str">
        <f>Klš!F28</f>
        <v>JH</v>
      </c>
      <c r="F177" s="61" t="s">
        <v>162</v>
      </c>
      <c r="G177" s="63">
        <f t="shared" si="78"/>
        <v>0.25</v>
      </c>
      <c r="H177" s="61">
        <f t="shared" si="79"/>
        <v>4</v>
      </c>
      <c r="I177" s="61">
        <f t="shared" si="80"/>
        <v>1</v>
      </c>
      <c r="J177" s="61">
        <f t="shared" si="81"/>
        <v>0</v>
      </c>
      <c r="K177" s="64">
        <f t="shared" si="82"/>
        <v>1</v>
      </c>
      <c r="L177" s="65">
        <f t="shared" si="83"/>
        <v>0</v>
      </c>
      <c r="O177" s="66"/>
      <c r="P177" s="61"/>
      <c r="Q177" s="61"/>
      <c r="R177" s="61">
        <v>0</v>
      </c>
      <c r="S177" s="61">
        <v>0</v>
      </c>
      <c r="T177" s="65">
        <v>0</v>
      </c>
      <c r="U177" s="61"/>
      <c r="V177" s="66"/>
      <c r="W177" s="61"/>
      <c r="X177" s="61"/>
      <c r="Y177" s="61"/>
      <c r="Z177" s="61"/>
      <c r="AA177" s="61"/>
      <c r="AB177" s="61"/>
      <c r="AC177" s="61"/>
      <c r="AD177" s="61">
        <v>1</v>
      </c>
      <c r="AE177" s="61"/>
      <c r="AF177" s="61"/>
      <c r="AG177" s="61"/>
      <c r="AH177" s="61"/>
      <c r="AI177" s="51"/>
      <c r="AJ177" s="61"/>
      <c r="AK177" s="61"/>
      <c r="AL177" s="61"/>
      <c r="AM177" s="61">
        <v>0</v>
      </c>
      <c r="AN177" s="61">
        <v>0</v>
      </c>
      <c r="AO177" s="61">
        <v>0</v>
      </c>
      <c r="AP177" s="61"/>
      <c r="AQ177" s="61"/>
      <c r="AR177" s="61"/>
      <c r="AS177" s="61"/>
      <c r="AT177" s="61"/>
      <c r="AU177" s="61"/>
      <c r="AV177" s="61"/>
      <c r="AW177" s="61"/>
      <c r="AX177" s="61"/>
      <c r="AY177" s="61">
        <v>0</v>
      </c>
      <c r="AZ177" s="61"/>
      <c r="BA177" s="61"/>
      <c r="BB177" s="61"/>
      <c r="BC177" s="61"/>
      <c r="BE177" s="67"/>
      <c r="BF177" s="67"/>
      <c r="BG177" s="67"/>
      <c r="BH177" s="67"/>
      <c r="BI177" s="67"/>
      <c r="BJ177" s="67"/>
      <c r="BK177" s="67"/>
      <c r="BL177" s="67"/>
      <c r="BM177" s="67"/>
      <c r="BN177" s="67"/>
      <c r="BO177" s="67"/>
      <c r="BP177" s="67"/>
      <c r="BQ177" s="67"/>
      <c r="BR177" s="67"/>
      <c r="BS177" s="67"/>
      <c r="BT177" s="67"/>
      <c r="BU177" s="67"/>
      <c r="BV177" s="67"/>
      <c r="BW177" s="67"/>
      <c r="BX177" s="67"/>
    </row>
    <row r="178" spans="1:76" ht="15">
      <c r="A178" s="61">
        <f>Klš!B29</f>
        <v>17</v>
      </c>
      <c r="B178" s="61" t="str">
        <f>Klš!C29</f>
        <v>Kacálek</v>
      </c>
      <c r="C178" s="61" t="str">
        <f>Klš!D29</f>
        <v>Jiří</v>
      </c>
      <c r="D178" s="61">
        <f>Klš!E29</f>
        <v>900116</v>
      </c>
      <c r="E178" s="61" t="str">
        <f>Klš!F29</f>
        <v>JH</v>
      </c>
      <c r="F178" s="61" t="s">
        <v>162</v>
      </c>
      <c r="G178" s="63">
        <f t="shared" si="78"/>
        <v>1.3333333333333333</v>
      </c>
      <c r="H178" s="61">
        <f t="shared" si="79"/>
        <v>9</v>
      </c>
      <c r="I178" s="61">
        <f t="shared" si="80"/>
        <v>6</v>
      </c>
      <c r="J178" s="61">
        <f t="shared" si="81"/>
        <v>6</v>
      </c>
      <c r="K178" s="64">
        <f t="shared" si="82"/>
        <v>12</v>
      </c>
      <c r="L178" s="65">
        <f t="shared" si="83"/>
        <v>0</v>
      </c>
      <c r="O178" s="66">
        <v>0</v>
      </c>
      <c r="P178" s="61">
        <v>0</v>
      </c>
      <c r="Q178" s="61"/>
      <c r="R178" s="61">
        <v>3</v>
      </c>
      <c r="S178" s="61"/>
      <c r="T178" s="65"/>
      <c r="U178" s="61"/>
      <c r="V178" s="66">
        <v>0</v>
      </c>
      <c r="W178" s="61"/>
      <c r="X178" s="61"/>
      <c r="Y178" s="61">
        <v>0</v>
      </c>
      <c r="Z178" s="61">
        <v>0</v>
      </c>
      <c r="AA178" s="61"/>
      <c r="AB178" s="61"/>
      <c r="AC178" s="61">
        <v>3</v>
      </c>
      <c r="AD178" s="61">
        <v>0</v>
      </c>
      <c r="AE178" s="61">
        <v>0</v>
      </c>
      <c r="AF178" s="61"/>
      <c r="AG178" s="61"/>
      <c r="AH178" s="61"/>
      <c r="AI178" s="51"/>
      <c r="AJ178" s="61">
        <v>1</v>
      </c>
      <c r="AK178" s="61">
        <v>1</v>
      </c>
      <c r="AL178" s="61"/>
      <c r="AM178" s="61">
        <v>0</v>
      </c>
      <c r="AN178" s="61"/>
      <c r="AO178" s="61"/>
      <c r="AP178" s="61"/>
      <c r="AQ178" s="61">
        <v>0</v>
      </c>
      <c r="AR178" s="61"/>
      <c r="AS178" s="61"/>
      <c r="AT178" s="61">
        <v>1</v>
      </c>
      <c r="AU178" s="61">
        <v>0</v>
      </c>
      <c r="AV178" s="61"/>
      <c r="AW178" s="61"/>
      <c r="AX178" s="61">
        <v>2</v>
      </c>
      <c r="AY178" s="61">
        <v>1</v>
      </c>
      <c r="AZ178" s="61">
        <v>0</v>
      </c>
      <c r="BA178" s="61"/>
      <c r="BB178" s="61"/>
      <c r="BC178" s="61"/>
      <c r="BE178" s="67"/>
      <c r="BF178" s="67"/>
      <c r="BG178" s="67"/>
      <c r="BH178" s="67"/>
      <c r="BI178" s="67"/>
      <c r="BJ178" s="67"/>
      <c r="BK178" s="67"/>
      <c r="BL178" s="67"/>
      <c r="BM178" s="67"/>
      <c r="BN178" s="67"/>
      <c r="BO178" s="67"/>
      <c r="BP178" s="67"/>
      <c r="BQ178" s="67"/>
      <c r="BR178" s="67"/>
      <c r="BS178" s="67"/>
      <c r="BT178" s="67"/>
      <c r="BU178" s="67"/>
      <c r="BV178" s="67"/>
      <c r="BW178" s="67"/>
      <c r="BX178" s="67"/>
    </row>
    <row r="179" spans="1:76" ht="15">
      <c r="A179" s="61">
        <f>Klš!B31</f>
        <v>19</v>
      </c>
      <c r="B179" s="61" t="str">
        <f>Klš!C31</f>
        <v>Keprta</v>
      </c>
      <c r="C179" s="61" t="str">
        <f>Klš!D31</f>
        <v>Jaroslav</v>
      </c>
      <c r="D179" s="61">
        <f>Klš!E31</f>
        <v>850316</v>
      </c>
      <c r="E179" s="61" t="str">
        <f>Klš!F31</f>
        <v>JH</v>
      </c>
      <c r="F179" s="61" t="s">
        <v>162</v>
      </c>
      <c r="G179" s="63">
        <f t="shared" si="78"/>
        <v>0.125</v>
      </c>
      <c r="H179" s="61">
        <f t="shared" si="79"/>
        <v>8</v>
      </c>
      <c r="I179" s="61">
        <f t="shared" si="80"/>
        <v>1</v>
      </c>
      <c r="J179" s="61">
        <f t="shared" si="81"/>
        <v>0</v>
      </c>
      <c r="K179" s="64">
        <f t="shared" si="82"/>
        <v>1</v>
      </c>
      <c r="L179" s="65">
        <f t="shared" si="83"/>
        <v>0</v>
      </c>
      <c r="O179" s="66"/>
      <c r="P179" s="61"/>
      <c r="Q179" s="61"/>
      <c r="R179" s="61"/>
      <c r="S179" s="61"/>
      <c r="T179" s="65">
        <v>1</v>
      </c>
      <c r="U179" s="61">
        <v>0</v>
      </c>
      <c r="V179" s="66">
        <v>0</v>
      </c>
      <c r="W179" s="61">
        <v>0</v>
      </c>
      <c r="X179" s="61">
        <v>0</v>
      </c>
      <c r="Y179" s="61"/>
      <c r="Z179" s="61"/>
      <c r="AA179" s="61"/>
      <c r="AB179" s="61"/>
      <c r="AC179" s="61"/>
      <c r="AD179" s="61"/>
      <c r="AE179" s="61">
        <v>0</v>
      </c>
      <c r="AF179" s="61">
        <v>0</v>
      </c>
      <c r="AG179" s="61">
        <v>0</v>
      </c>
      <c r="AH179" s="61"/>
      <c r="AI179" s="51"/>
      <c r="AJ179" s="61"/>
      <c r="AK179" s="61"/>
      <c r="AL179" s="61"/>
      <c r="AM179" s="61"/>
      <c r="AN179" s="61"/>
      <c r="AO179" s="61">
        <v>0</v>
      </c>
      <c r="AP179" s="61">
        <v>0</v>
      </c>
      <c r="AQ179" s="61">
        <v>0</v>
      </c>
      <c r="AR179" s="61">
        <v>0</v>
      </c>
      <c r="AS179" s="61">
        <v>0</v>
      </c>
      <c r="AT179" s="61"/>
      <c r="AU179" s="61"/>
      <c r="AV179" s="61"/>
      <c r="AW179" s="61"/>
      <c r="AX179" s="61"/>
      <c r="AY179" s="61"/>
      <c r="AZ179" s="61">
        <v>0</v>
      </c>
      <c r="BA179" s="61">
        <v>0</v>
      </c>
      <c r="BB179" s="61">
        <v>0</v>
      </c>
      <c r="BC179" s="61"/>
      <c r="BE179" s="67"/>
      <c r="BF179" s="67"/>
      <c r="BG179" s="67"/>
      <c r="BH179" s="67"/>
      <c r="BI179" s="67"/>
      <c r="BJ179" s="67"/>
      <c r="BK179" s="67"/>
      <c r="BL179" s="67"/>
      <c r="BM179" s="67"/>
      <c r="BN179" s="67"/>
      <c r="BO179" s="67"/>
      <c r="BP179" s="67"/>
      <c r="BQ179" s="67"/>
      <c r="BR179" s="67"/>
      <c r="BS179" s="67"/>
      <c r="BT179" s="67"/>
      <c r="BU179" s="67"/>
      <c r="BV179" s="67"/>
      <c r="BW179" s="67"/>
      <c r="BX179" s="67"/>
    </row>
    <row r="180" spans="1:76" ht="15">
      <c r="A180" s="61">
        <f>Klš!B32</f>
        <v>20</v>
      </c>
      <c r="B180" s="61" t="str">
        <f>Klš!C32</f>
        <v>Keprta</v>
      </c>
      <c r="C180" s="61" t="str">
        <f>Klš!D32</f>
        <v>Kamil</v>
      </c>
      <c r="D180" s="61">
        <f>Klš!E32</f>
        <v>780729</v>
      </c>
      <c r="E180" s="61" t="str">
        <f>Klš!F32</f>
        <v>JH</v>
      </c>
      <c r="F180" s="61" t="s">
        <v>162</v>
      </c>
      <c r="G180" s="63">
        <f t="shared" si="78"/>
        <v>0.25</v>
      </c>
      <c r="H180" s="61">
        <f t="shared" si="79"/>
        <v>12</v>
      </c>
      <c r="I180" s="61">
        <f t="shared" si="80"/>
        <v>1</v>
      </c>
      <c r="J180" s="61">
        <f t="shared" si="81"/>
        <v>2</v>
      </c>
      <c r="K180" s="64">
        <f t="shared" si="82"/>
        <v>3</v>
      </c>
      <c r="L180" s="65">
        <f t="shared" si="83"/>
        <v>20</v>
      </c>
      <c r="O180" s="66"/>
      <c r="P180" s="61">
        <v>0</v>
      </c>
      <c r="Q180" s="61">
        <v>0</v>
      </c>
      <c r="R180" s="61">
        <v>0</v>
      </c>
      <c r="S180" s="61">
        <v>0</v>
      </c>
      <c r="T180" s="65"/>
      <c r="U180" s="61"/>
      <c r="V180" s="66">
        <v>0</v>
      </c>
      <c r="W180" s="61">
        <v>0</v>
      </c>
      <c r="X180" s="61">
        <v>1</v>
      </c>
      <c r="Y180" s="61"/>
      <c r="Z180" s="61"/>
      <c r="AA180" s="61">
        <v>0</v>
      </c>
      <c r="AB180" s="61">
        <v>0</v>
      </c>
      <c r="AC180" s="61"/>
      <c r="AD180" s="61">
        <v>0</v>
      </c>
      <c r="AE180" s="61">
        <v>0</v>
      </c>
      <c r="AF180" s="1194"/>
      <c r="AG180" s="1194">
        <v>0</v>
      </c>
      <c r="AH180" s="61"/>
      <c r="AI180" s="51"/>
      <c r="AJ180" s="61"/>
      <c r="AK180" s="61">
        <v>0</v>
      </c>
      <c r="AL180" s="61">
        <v>0</v>
      </c>
      <c r="AM180" s="61">
        <v>0</v>
      </c>
      <c r="AN180" s="61">
        <v>0</v>
      </c>
      <c r="AO180" s="61"/>
      <c r="AP180" s="61"/>
      <c r="AQ180" s="61">
        <v>0</v>
      </c>
      <c r="AR180" s="61">
        <v>0</v>
      </c>
      <c r="AS180" s="61">
        <v>1</v>
      </c>
      <c r="AT180" s="61"/>
      <c r="AU180" s="61"/>
      <c r="AV180" s="61">
        <v>0</v>
      </c>
      <c r="AW180" s="61">
        <v>0</v>
      </c>
      <c r="AX180" s="61"/>
      <c r="AY180" s="61">
        <v>0</v>
      </c>
      <c r="AZ180" s="61">
        <v>0</v>
      </c>
      <c r="BA180" s="1194"/>
      <c r="BB180" s="1194">
        <v>1</v>
      </c>
      <c r="BC180" s="61"/>
      <c r="BE180" s="67"/>
      <c r="BF180" s="67"/>
      <c r="BG180" s="67"/>
      <c r="BH180" s="67"/>
      <c r="BI180" s="67"/>
      <c r="BJ180" s="67"/>
      <c r="BK180" s="67"/>
      <c r="BL180" s="67"/>
      <c r="BM180" s="67"/>
      <c r="BN180" s="67"/>
      <c r="BO180" s="67"/>
      <c r="BP180" s="67"/>
      <c r="BQ180" s="67"/>
      <c r="BR180" s="67"/>
      <c r="BS180" s="67"/>
      <c r="BT180" s="67"/>
      <c r="BU180" s="67">
        <v>20</v>
      </c>
      <c r="BV180" s="67"/>
      <c r="BW180" s="67"/>
      <c r="BX180" s="67"/>
    </row>
    <row r="181" spans="1:76" ht="15">
      <c r="A181" s="61">
        <f>Klš!B33</f>
        <v>21</v>
      </c>
      <c r="B181" s="61" t="str">
        <f>Klš!C33</f>
        <v xml:space="preserve">Šplíchal </v>
      </c>
      <c r="C181" s="61" t="str">
        <f>Klš!D33</f>
        <v>Ladislav</v>
      </c>
      <c r="D181" s="61">
        <f>Klš!E33</f>
        <v>820329</v>
      </c>
      <c r="E181" s="61" t="str">
        <f>Klš!F33</f>
        <v>JH</v>
      </c>
      <c r="F181" s="61" t="s">
        <v>162</v>
      </c>
      <c r="G181" s="63">
        <f t="shared" si="78"/>
        <v>0.5</v>
      </c>
      <c r="H181" s="61">
        <f t="shared" si="79"/>
        <v>12</v>
      </c>
      <c r="I181" s="61">
        <f t="shared" si="80"/>
        <v>3</v>
      </c>
      <c r="J181" s="61">
        <f t="shared" si="81"/>
        <v>3</v>
      </c>
      <c r="K181" s="64">
        <f t="shared" si="82"/>
        <v>6</v>
      </c>
      <c r="L181" s="65">
        <f t="shared" si="83"/>
        <v>0</v>
      </c>
      <c r="O181" s="66"/>
      <c r="P181" s="61">
        <v>0</v>
      </c>
      <c r="Q181" s="61">
        <v>0</v>
      </c>
      <c r="R181" s="61">
        <v>0</v>
      </c>
      <c r="S181" s="61"/>
      <c r="T181" s="65"/>
      <c r="U181" s="61"/>
      <c r="V181" s="66"/>
      <c r="W181" s="61">
        <v>0</v>
      </c>
      <c r="X181" s="61"/>
      <c r="Y181" s="61">
        <v>1</v>
      </c>
      <c r="Z181" s="61">
        <v>0</v>
      </c>
      <c r="AA181" s="61">
        <v>1</v>
      </c>
      <c r="AB181" s="61">
        <v>1</v>
      </c>
      <c r="AC181" s="61"/>
      <c r="AD181" s="61">
        <v>0</v>
      </c>
      <c r="AE181" s="61">
        <v>0</v>
      </c>
      <c r="AF181" s="61">
        <v>0</v>
      </c>
      <c r="AG181" s="61">
        <v>0</v>
      </c>
      <c r="AH181" s="61"/>
      <c r="AI181" s="51"/>
      <c r="AJ181" s="61"/>
      <c r="AK181" s="61">
        <v>0</v>
      </c>
      <c r="AL181" s="61">
        <v>0</v>
      </c>
      <c r="AM181" s="61">
        <v>0</v>
      </c>
      <c r="AN181" s="61"/>
      <c r="AO181" s="61"/>
      <c r="AP181" s="61"/>
      <c r="AQ181" s="61"/>
      <c r="AR181" s="61">
        <v>0</v>
      </c>
      <c r="AS181" s="61"/>
      <c r="AT181" s="61">
        <v>1</v>
      </c>
      <c r="AU181" s="61">
        <v>0</v>
      </c>
      <c r="AV181" s="61">
        <v>0</v>
      </c>
      <c r="AW181" s="61">
        <v>0</v>
      </c>
      <c r="AX181" s="61"/>
      <c r="AY181" s="61">
        <v>0</v>
      </c>
      <c r="AZ181" s="61">
        <v>0</v>
      </c>
      <c r="BA181" s="61">
        <v>2</v>
      </c>
      <c r="BB181" s="61">
        <v>0</v>
      </c>
      <c r="BC181" s="61"/>
      <c r="BE181" s="67"/>
      <c r="BF181" s="67"/>
      <c r="BG181" s="67"/>
      <c r="BH181" s="67"/>
      <c r="BI181" s="67"/>
      <c r="BJ181" s="67"/>
      <c r="BK181" s="67"/>
      <c r="BL181" s="67"/>
      <c r="BM181" s="67"/>
      <c r="BN181" s="67"/>
      <c r="BO181" s="67"/>
      <c r="BP181" s="67"/>
      <c r="BQ181" s="67"/>
      <c r="BR181" s="67"/>
      <c r="BS181" s="67"/>
      <c r="BT181" s="67"/>
      <c r="BU181" s="67"/>
      <c r="BV181" s="67"/>
      <c r="BW181" s="67"/>
      <c r="BX181" s="67"/>
    </row>
    <row r="182" spans="1:76" ht="15">
      <c r="A182" s="61">
        <f>Klš!B34</f>
        <v>22</v>
      </c>
      <c r="B182" s="61" t="str">
        <f>Klš!C34</f>
        <v>Hausler</v>
      </c>
      <c r="C182" s="61" t="str">
        <f>Klš!D34</f>
        <v>Miroslav</v>
      </c>
      <c r="D182" s="61">
        <f>Klš!E34</f>
        <v>820404</v>
      </c>
      <c r="E182" s="61" t="str">
        <f>Klš!F34</f>
        <v>JH</v>
      </c>
      <c r="F182" s="61" t="s">
        <v>162</v>
      </c>
      <c r="G182" s="63">
        <f t="shared" si="78"/>
        <v>0.5714285714285714</v>
      </c>
      <c r="H182" s="61">
        <f t="shared" si="79"/>
        <v>7</v>
      </c>
      <c r="I182" s="61">
        <f t="shared" si="80"/>
        <v>2</v>
      </c>
      <c r="J182" s="61">
        <f t="shared" si="81"/>
        <v>2</v>
      </c>
      <c r="K182" s="64">
        <f t="shared" si="82"/>
        <v>4</v>
      </c>
      <c r="L182" s="65">
        <f t="shared" si="83"/>
        <v>0</v>
      </c>
      <c r="O182" s="66"/>
      <c r="P182" s="61"/>
      <c r="Q182" s="61"/>
      <c r="R182" s="61">
        <v>1</v>
      </c>
      <c r="S182" s="61">
        <v>0</v>
      </c>
      <c r="T182" s="65">
        <v>0</v>
      </c>
      <c r="U182" s="61">
        <v>0</v>
      </c>
      <c r="V182" s="66"/>
      <c r="W182" s="61"/>
      <c r="X182" s="61"/>
      <c r="Y182" s="61"/>
      <c r="Z182" s="61"/>
      <c r="AA182" s="61"/>
      <c r="AB182" s="61">
        <v>1</v>
      </c>
      <c r="AC182" s="61">
        <v>0</v>
      </c>
      <c r="AD182" s="61"/>
      <c r="AE182" s="61">
        <v>0</v>
      </c>
      <c r="AF182" s="61"/>
      <c r="AG182" s="61"/>
      <c r="AH182" s="61"/>
      <c r="AI182" s="51"/>
      <c r="AJ182" s="61"/>
      <c r="AK182" s="61"/>
      <c r="AL182" s="61"/>
      <c r="AM182" s="61">
        <v>1</v>
      </c>
      <c r="AN182" s="61">
        <v>0</v>
      </c>
      <c r="AO182" s="61">
        <v>1</v>
      </c>
      <c r="AP182" s="61">
        <v>0</v>
      </c>
      <c r="AQ182" s="61"/>
      <c r="AR182" s="61"/>
      <c r="AS182" s="61"/>
      <c r="AT182" s="61"/>
      <c r="AU182" s="61"/>
      <c r="AV182" s="61"/>
      <c r="AW182" s="61">
        <v>0</v>
      </c>
      <c r="AX182" s="61">
        <v>0</v>
      </c>
      <c r="AY182" s="61"/>
      <c r="AZ182" s="61">
        <v>0</v>
      </c>
      <c r="BA182" s="61"/>
      <c r="BB182" s="61"/>
      <c r="BC182" s="61"/>
      <c r="BE182" s="67"/>
      <c r="BF182" s="67"/>
      <c r="BG182" s="67"/>
      <c r="BH182" s="67"/>
      <c r="BI182" s="67"/>
      <c r="BJ182" s="67"/>
      <c r="BK182" s="67"/>
      <c r="BL182" s="67"/>
      <c r="BM182" s="67"/>
      <c r="BN182" s="67"/>
      <c r="BO182" s="67"/>
      <c r="BP182" s="67"/>
      <c r="BQ182" s="67"/>
      <c r="BR182" s="67"/>
      <c r="BS182" s="67"/>
      <c r="BT182" s="67"/>
      <c r="BU182" s="67"/>
      <c r="BV182" s="67"/>
      <c r="BW182" s="67"/>
      <c r="BX182" s="67"/>
    </row>
    <row r="183" spans="1:76" ht="15">
      <c r="A183" s="61">
        <f>Klš!B35</f>
        <v>23</v>
      </c>
      <c r="B183" s="61" t="str">
        <f>Klš!C35</f>
        <v>Moravec</v>
      </c>
      <c r="C183" s="61" t="str">
        <f>Klš!D35</f>
        <v>Jakub</v>
      </c>
      <c r="D183" s="61">
        <f>Klš!E35</f>
        <v>1010324</v>
      </c>
      <c r="E183" s="61" t="str">
        <f>Klš!F35</f>
        <v>JH</v>
      </c>
      <c r="F183" s="61" t="s">
        <v>162</v>
      </c>
      <c r="G183" s="63">
        <f t="shared" si="78"/>
        <v>2.1428571428571428</v>
      </c>
      <c r="H183" s="61">
        <f t="shared" si="79"/>
        <v>7</v>
      </c>
      <c r="I183" s="61">
        <f t="shared" si="80"/>
        <v>10</v>
      </c>
      <c r="J183" s="61">
        <f t="shared" si="81"/>
        <v>5</v>
      </c>
      <c r="K183" s="64">
        <f t="shared" si="82"/>
        <v>15</v>
      </c>
      <c r="L183" s="65">
        <f t="shared" si="83"/>
        <v>0</v>
      </c>
      <c r="O183" s="66">
        <v>1</v>
      </c>
      <c r="P183" s="61">
        <v>2</v>
      </c>
      <c r="Q183" s="61"/>
      <c r="R183" s="61"/>
      <c r="S183" s="61">
        <v>1</v>
      </c>
      <c r="T183" s="65"/>
      <c r="U183" s="61"/>
      <c r="V183" s="66"/>
      <c r="W183" s="61">
        <v>4</v>
      </c>
      <c r="X183" s="61"/>
      <c r="Y183" s="61">
        <v>1</v>
      </c>
      <c r="Z183" s="61"/>
      <c r="AA183" s="61"/>
      <c r="AB183" s="61"/>
      <c r="AC183" s="61"/>
      <c r="AD183" s="61"/>
      <c r="AE183" s="61"/>
      <c r="AF183" s="61">
        <v>1</v>
      </c>
      <c r="AG183" s="61">
        <v>0</v>
      </c>
      <c r="AH183" s="61"/>
      <c r="AI183" s="51"/>
      <c r="AJ183" s="61">
        <v>0</v>
      </c>
      <c r="AK183" s="61">
        <v>0</v>
      </c>
      <c r="AL183" s="61"/>
      <c r="AM183" s="61"/>
      <c r="AN183" s="61">
        <v>0</v>
      </c>
      <c r="AO183" s="61"/>
      <c r="AP183" s="61"/>
      <c r="AQ183" s="61"/>
      <c r="AR183" s="61">
        <v>0</v>
      </c>
      <c r="AS183" s="61"/>
      <c r="AT183" s="61">
        <v>1</v>
      </c>
      <c r="AU183" s="61"/>
      <c r="AV183" s="61"/>
      <c r="AW183" s="61"/>
      <c r="AX183" s="61"/>
      <c r="AY183" s="61"/>
      <c r="AZ183" s="61"/>
      <c r="BA183" s="61">
        <v>3</v>
      </c>
      <c r="BB183" s="61">
        <v>1</v>
      </c>
      <c r="BC183" s="61"/>
      <c r="BE183" s="67"/>
      <c r="BF183" s="67"/>
      <c r="BG183" s="67"/>
      <c r="BH183" s="67"/>
      <c r="BI183" s="67"/>
      <c r="BJ183" s="67"/>
      <c r="BK183" s="67"/>
      <c r="BL183" s="67"/>
      <c r="BM183" s="67"/>
      <c r="BN183" s="67"/>
      <c r="BO183" s="67"/>
      <c r="BP183" s="67"/>
      <c r="BQ183" s="67"/>
      <c r="BR183" s="67"/>
      <c r="BS183" s="67"/>
      <c r="BT183" s="67"/>
      <c r="BU183" s="67"/>
      <c r="BV183" s="67"/>
      <c r="BW183" s="67"/>
      <c r="BX183" s="67"/>
    </row>
    <row r="184" spans="1:76" ht="15">
      <c r="A184" s="61">
        <f>Klš!B36</f>
        <v>24</v>
      </c>
      <c r="B184" s="61" t="str">
        <f>Klš!C36</f>
        <v>Matyáš</v>
      </c>
      <c r="C184" s="61" t="str">
        <f>Klš!D36</f>
        <v>Martin</v>
      </c>
      <c r="D184" s="61" t="str">
        <f>Klš!E36</f>
        <v>.020909</v>
      </c>
      <c r="E184" s="61" t="str">
        <f>Klš!F36</f>
        <v>JH</v>
      </c>
      <c r="F184" s="61" t="s">
        <v>162</v>
      </c>
      <c r="G184" s="63">
        <f t="shared" si="78"/>
        <v>0.90909090909090906</v>
      </c>
      <c r="H184" s="61">
        <f t="shared" si="79"/>
        <v>11</v>
      </c>
      <c r="I184" s="61">
        <f t="shared" si="80"/>
        <v>7</v>
      </c>
      <c r="J184" s="61">
        <f t="shared" si="81"/>
        <v>3</v>
      </c>
      <c r="K184" s="64">
        <f t="shared" si="82"/>
        <v>10</v>
      </c>
      <c r="L184" s="65">
        <f t="shared" si="83"/>
        <v>0</v>
      </c>
      <c r="O184" s="66">
        <v>0</v>
      </c>
      <c r="P184" s="61"/>
      <c r="Q184" s="61">
        <v>0</v>
      </c>
      <c r="R184" s="61"/>
      <c r="S184" s="61"/>
      <c r="T184" s="65">
        <v>1</v>
      </c>
      <c r="U184" s="61">
        <v>1</v>
      </c>
      <c r="V184" s="66"/>
      <c r="W184" s="61">
        <v>1</v>
      </c>
      <c r="X184" s="61">
        <v>0</v>
      </c>
      <c r="Y184" s="61">
        <v>2</v>
      </c>
      <c r="Z184" s="61">
        <v>0</v>
      </c>
      <c r="AA184" s="61"/>
      <c r="AB184" s="61"/>
      <c r="AC184" s="61">
        <v>0</v>
      </c>
      <c r="AD184" s="61"/>
      <c r="AE184" s="61">
        <v>1</v>
      </c>
      <c r="AF184" s="61">
        <v>1</v>
      </c>
      <c r="AG184" s="61"/>
      <c r="AH184" s="61"/>
      <c r="AI184" s="51"/>
      <c r="AJ184" s="61">
        <v>0</v>
      </c>
      <c r="AK184" s="61"/>
      <c r="AL184" s="61">
        <v>0</v>
      </c>
      <c r="AM184" s="61"/>
      <c r="AN184" s="61"/>
      <c r="AO184" s="61">
        <v>0</v>
      </c>
      <c r="AP184" s="61">
        <v>0</v>
      </c>
      <c r="AQ184" s="61"/>
      <c r="AR184" s="61">
        <v>0</v>
      </c>
      <c r="AS184" s="61">
        <v>1</v>
      </c>
      <c r="AT184" s="61">
        <v>2</v>
      </c>
      <c r="AU184" s="61">
        <v>0</v>
      </c>
      <c r="AV184" s="61"/>
      <c r="AW184" s="61"/>
      <c r="AX184" s="61"/>
      <c r="AY184" s="61"/>
      <c r="AZ184" s="61">
        <v>0</v>
      </c>
      <c r="BA184" s="61">
        <v>0</v>
      </c>
      <c r="BB184" s="61"/>
      <c r="BC184" s="61"/>
      <c r="BE184" s="67"/>
      <c r="BF184" s="67"/>
      <c r="BG184" s="67"/>
      <c r="BH184" s="67"/>
      <c r="BI184" s="67"/>
      <c r="BJ184" s="67"/>
      <c r="BK184" s="67"/>
      <c r="BL184" s="67"/>
      <c r="BM184" s="67"/>
      <c r="BN184" s="67"/>
      <c r="BO184" s="67"/>
      <c r="BP184" s="67"/>
      <c r="BQ184" s="67"/>
      <c r="BR184" s="67"/>
      <c r="BS184" s="67"/>
      <c r="BT184" s="67"/>
      <c r="BU184" s="67"/>
      <c r="BV184" s="67"/>
      <c r="BW184" s="67"/>
      <c r="BX184" s="67"/>
    </row>
    <row r="185" spans="1:76" ht="15">
      <c r="A185" s="61">
        <f>Klš!B37</f>
        <v>25</v>
      </c>
      <c r="B185" s="61" t="str">
        <f>Klš!C37</f>
        <v>Holeček</v>
      </c>
      <c r="C185" s="61" t="str">
        <f>Klš!D37</f>
        <v>Lukáš</v>
      </c>
      <c r="D185" s="61">
        <f>Klš!E37</f>
        <v>0</v>
      </c>
      <c r="E185" s="61" t="str">
        <f>Klš!F37</f>
        <v>H</v>
      </c>
      <c r="F185" s="61" t="s">
        <v>1272</v>
      </c>
      <c r="G185" s="63">
        <f t="shared" si="78"/>
        <v>1</v>
      </c>
      <c r="H185" s="61">
        <f t="shared" si="79"/>
        <v>4</v>
      </c>
      <c r="I185" s="61">
        <f t="shared" si="80"/>
        <v>2</v>
      </c>
      <c r="J185" s="61">
        <f t="shared" si="81"/>
        <v>2</v>
      </c>
      <c r="K185" s="64">
        <f t="shared" si="82"/>
        <v>4</v>
      </c>
      <c r="L185" s="65">
        <f t="shared" si="83"/>
        <v>0</v>
      </c>
      <c r="O185" s="66"/>
      <c r="P185" s="61">
        <v>0</v>
      </c>
      <c r="Q185" s="61">
        <v>0</v>
      </c>
      <c r="R185" s="61"/>
      <c r="S185" s="61">
        <v>0</v>
      </c>
      <c r="T185" s="65"/>
      <c r="U185" s="61"/>
      <c r="V185" s="66"/>
      <c r="W185" s="61"/>
      <c r="X185" s="61">
        <v>2</v>
      </c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51"/>
      <c r="AJ185" s="61"/>
      <c r="AK185" s="61">
        <v>1</v>
      </c>
      <c r="AL185" s="61">
        <v>1</v>
      </c>
      <c r="AM185" s="61"/>
      <c r="AN185" s="61">
        <v>0</v>
      </c>
      <c r="AO185" s="61"/>
      <c r="AP185" s="61"/>
      <c r="AQ185" s="61"/>
      <c r="AR185" s="61"/>
      <c r="AS185" s="61">
        <v>0</v>
      </c>
      <c r="AT185" s="61"/>
      <c r="AU185" s="61"/>
      <c r="AV185" s="61"/>
      <c r="AW185" s="61"/>
      <c r="AX185" s="61"/>
      <c r="AY185" s="61"/>
      <c r="AZ185" s="61"/>
      <c r="BA185" s="61"/>
      <c r="BB185" s="61"/>
      <c r="BC185" s="61"/>
      <c r="BE185" s="67"/>
      <c r="BF185" s="67"/>
      <c r="BG185" s="67"/>
      <c r="BH185" s="67"/>
      <c r="BI185" s="67"/>
      <c r="BJ185" s="67"/>
      <c r="BK185" s="67"/>
      <c r="BL185" s="67"/>
      <c r="BM185" s="67"/>
      <c r="BN185" s="67"/>
      <c r="BO185" s="67"/>
      <c r="BP185" s="67"/>
      <c r="BQ185" s="67"/>
      <c r="BR185" s="67"/>
      <c r="BS185" s="67"/>
      <c r="BT185" s="67"/>
      <c r="BU185" s="67"/>
      <c r="BV185" s="67"/>
      <c r="BW185" s="67"/>
      <c r="BX185" s="67"/>
    </row>
    <row r="186" spans="1:76" ht="15">
      <c r="A186" s="61">
        <f>Klš!B38</f>
        <v>26</v>
      </c>
      <c r="B186" s="61" t="str">
        <f>Klš!C38</f>
        <v>Kunc</v>
      </c>
      <c r="C186" s="61" t="str">
        <f>Klš!D38</f>
        <v>Petr</v>
      </c>
      <c r="D186" s="61">
        <f>Klš!E38</f>
        <v>910812</v>
      </c>
      <c r="E186" s="61">
        <f>Klš!F38</f>
        <v>0</v>
      </c>
      <c r="F186" s="61" t="s">
        <v>162</v>
      </c>
      <c r="G186" s="63">
        <f t="shared" si="78"/>
        <v>0.66666666666666663</v>
      </c>
      <c r="H186" s="61">
        <f t="shared" si="79"/>
        <v>9</v>
      </c>
      <c r="I186" s="61">
        <f t="shared" si="80"/>
        <v>1</v>
      </c>
      <c r="J186" s="61">
        <f t="shared" si="81"/>
        <v>5</v>
      </c>
      <c r="K186" s="64">
        <f t="shared" si="82"/>
        <v>6</v>
      </c>
      <c r="L186" s="65">
        <f t="shared" si="83"/>
        <v>0</v>
      </c>
      <c r="O186" s="66"/>
      <c r="P186" s="61"/>
      <c r="Q186" s="61"/>
      <c r="R186" s="61"/>
      <c r="S186" s="61"/>
      <c r="T186" s="65"/>
      <c r="U186" s="61"/>
      <c r="V186" s="66">
        <v>0</v>
      </c>
      <c r="W186" s="61">
        <v>0</v>
      </c>
      <c r="X186" s="61">
        <v>0</v>
      </c>
      <c r="Y186" s="61"/>
      <c r="Z186" s="61">
        <v>0</v>
      </c>
      <c r="AA186" s="61">
        <v>1</v>
      </c>
      <c r="AB186" s="61">
        <v>0</v>
      </c>
      <c r="AC186" s="61">
        <v>0</v>
      </c>
      <c r="AD186" s="61">
        <v>0</v>
      </c>
      <c r="AE186" s="61"/>
      <c r="AF186" s="61"/>
      <c r="AG186" s="61">
        <v>0</v>
      </c>
      <c r="AH186" s="61"/>
      <c r="AI186" s="51"/>
      <c r="AJ186" s="61"/>
      <c r="AK186" s="61"/>
      <c r="AL186" s="61"/>
      <c r="AM186" s="61"/>
      <c r="AN186" s="61"/>
      <c r="AO186" s="61"/>
      <c r="AP186" s="61"/>
      <c r="AQ186" s="61">
        <v>0</v>
      </c>
      <c r="AR186" s="61">
        <v>0</v>
      </c>
      <c r="AS186" s="61">
        <v>0</v>
      </c>
      <c r="AT186" s="61"/>
      <c r="AU186" s="61">
        <v>1</v>
      </c>
      <c r="AV186" s="61">
        <v>2</v>
      </c>
      <c r="AW186" s="61">
        <v>0</v>
      </c>
      <c r="AX186" s="61">
        <v>2</v>
      </c>
      <c r="AY186" s="61">
        <v>0</v>
      </c>
      <c r="AZ186" s="61"/>
      <c r="BA186" s="61"/>
      <c r="BB186" s="61">
        <v>0</v>
      </c>
      <c r="BC186" s="61"/>
      <c r="BE186" s="67"/>
      <c r="BF186" s="67"/>
      <c r="BG186" s="67"/>
      <c r="BH186" s="67"/>
      <c r="BI186" s="67"/>
      <c r="BJ186" s="67"/>
      <c r="BK186" s="67"/>
      <c r="BL186" s="67"/>
      <c r="BM186" s="67"/>
      <c r="BN186" s="67"/>
      <c r="BO186" s="67"/>
      <c r="BP186" s="67"/>
      <c r="BQ186" s="67"/>
      <c r="BR186" s="67"/>
      <c r="BS186" s="67"/>
      <c r="BT186" s="67"/>
      <c r="BU186" s="67"/>
      <c r="BV186" s="67"/>
      <c r="BW186" s="67"/>
      <c r="BX186" s="67"/>
    </row>
    <row r="187" spans="1:76" ht="15">
      <c r="A187" s="61">
        <f>Klš!B39</f>
        <v>0</v>
      </c>
      <c r="B187" s="61" t="str">
        <f>Klš!C39</f>
        <v>Bednář</v>
      </c>
      <c r="C187" s="61" t="str">
        <f>Klš!D39</f>
        <v>Libor</v>
      </c>
      <c r="D187" s="61">
        <f>Klš!E39</f>
        <v>0</v>
      </c>
      <c r="E187" s="61" t="str">
        <f>Klš!F39</f>
        <v>H</v>
      </c>
      <c r="G187" s="63">
        <f t="shared" si="78"/>
        <v>0.5</v>
      </c>
      <c r="H187" s="61">
        <f t="shared" si="79"/>
        <v>2</v>
      </c>
      <c r="I187" s="61">
        <f t="shared" si="80"/>
        <v>1</v>
      </c>
      <c r="J187" s="61">
        <f t="shared" si="81"/>
        <v>0</v>
      </c>
      <c r="K187" s="64">
        <f t="shared" si="82"/>
        <v>1</v>
      </c>
      <c r="L187" s="65">
        <f t="shared" si="83"/>
        <v>0</v>
      </c>
      <c r="O187" s="66">
        <v>0</v>
      </c>
      <c r="P187" s="61"/>
      <c r="Q187" s="61"/>
      <c r="R187" s="61"/>
      <c r="S187" s="61"/>
      <c r="T187" s="65"/>
      <c r="U187" s="61"/>
      <c r="V187" s="66"/>
      <c r="W187" s="61"/>
      <c r="X187" s="61"/>
      <c r="Y187" s="61"/>
      <c r="Z187" s="61"/>
      <c r="AA187" s="61">
        <v>1</v>
      </c>
      <c r="AB187" s="61"/>
      <c r="AC187" s="61"/>
      <c r="AD187" s="61"/>
      <c r="AE187" s="61"/>
      <c r="AF187" s="61"/>
      <c r="AG187" s="61"/>
      <c r="AH187" s="61"/>
      <c r="AI187" s="51"/>
      <c r="AJ187" s="61">
        <v>0</v>
      </c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>
        <v>0</v>
      </c>
      <c r="AW187" s="61"/>
      <c r="AX187" s="61"/>
      <c r="AY187" s="61"/>
      <c r="AZ187" s="61"/>
      <c r="BA187" s="61"/>
      <c r="BB187" s="61"/>
      <c r="BC187" s="61"/>
      <c r="BE187" s="67"/>
      <c r="BF187" s="67"/>
      <c r="BG187" s="67"/>
      <c r="BH187" s="67"/>
      <c r="BI187" s="67"/>
      <c r="BJ187" s="67"/>
      <c r="BK187" s="67"/>
      <c r="BL187" s="67"/>
      <c r="BM187" s="67"/>
      <c r="BN187" s="67"/>
      <c r="BO187" s="67"/>
      <c r="BP187" s="67"/>
      <c r="BQ187" s="67"/>
      <c r="BR187" s="67"/>
      <c r="BS187" s="67"/>
      <c r="BT187" s="67"/>
      <c r="BU187" s="67"/>
      <c r="BV187" s="67"/>
      <c r="BW187" s="67"/>
      <c r="BX187" s="67"/>
    </row>
    <row r="188" spans="1:76" ht="15">
      <c r="A188" s="61">
        <f>Klš!B40</f>
        <v>0</v>
      </c>
      <c r="B188" s="61" t="str">
        <f>Klš!C40</f>
        <v>Junek</v>
      </c>
      <c r="C188" s="61" t="str">
        <f>Klš!D40</f>
        <v>Jakub</v>
      </c>
      <c r="D188" s="61">
        <f>Klš!E40</f>
        <v>0</v>
      </c>
      <c r="E188" s="61">
        <f>Klš!F40</f>
        <v>0</v>
      </c>
      <c r="F188" s="66" t="s">
        <v>1273</v>
      </c>
      <c r="G188" s="63">
        <f t="shared" si="78"/>
        <v>1.1666666666666667</v>
      </c>
      <c r="H188" s="61">
        <f t="shared" si="79"/>
        <v>6</v>
      </c>
      <c r="I188" s="61">
        <f t="shared" si="80"/>
        <v>4</v>
      </c>
      <c r="J188" s="61">
        <f t="shared" si="81"/>
        <v>3</v>
      </c>
      <c r="K188" s="64">
        <f t="shared" si="82"/>
        <v>7</v>
      </c>
      <c r="L188" s="65">
        <f t="shared" si="83"/>
        <v>0</v>
      </c>
      <c r="O188" s="66"/>
      <c r="P188" s="61"/>
      <c r="Q188" s="61">
        <v>2</v>
      </c>
      <c r="R188" s="61"/>
      <c r="S188" s="61">
        <v>1</v>
      </c>
      <c r="T188" s="65"/>
      <c r="U188" s="61">
        <v>0</v>
      </c>
      <c r="V188" s="66"/>
      <c r="W188" s="61"/>
      <c r="X188" s="61"/>
      <c r="Y188" s="61">
        <v>1</v>
      </c>
      <c r="Z188" s="61">
        <v>0</v>
      </c>
      <c r="AA188" s="61">
        <v>0</v>
      </c>
      <c r="AB188" s="61"/>
      <c r="AC188" s="61"/>
      <c r="AD188" s="61"/>
      <c r="AE188" s="61"/>
      <c r="AF188" s="61"/>
      <c r="AG188" s="61"/>
      <c r="AH188" s="61"/>
      <c r="AI188" s="51"/>
      <c r="AJ188" s="61"/>
      <c r="AK188" s="61"/>
      <c r="AL188" s="61">
        <v>0</v>
      </c>
      <c r="AM188" s="61"/>
      <c r="AN188" s="61">
        <v>0</v>
      </c>
      <c r="AO188" s="61"/>
      <c r="AP188" s="61">
        <v>1</v>
      </c>
      <c r="AQ188" s="61"/>
      <c r="AR188" s="61"/>
      <c r="AS188" s="61"/>
      <c r="AT188" s="61">
        <v>1</v>
      </c>
      <c r="AU188" s="61">
        <v>1</v>
      </c>
      <c r="AV188" s="61">
        <v>0</v>
      </c>
      <c r="AW188" s="61"/>
      <c r="AX188" s="61"/>
      <c r="AY188" s="61"/>
      <c r="AZ188" s="61"/>
      <c r="BA188" s="61"/>
      <c r="BB188" s="61"/>
      <c r="BC188" s="61"/>
      <c r="BE188" s="67"/>
      <c r="BF188" s="67"/>
      <c r="BG188" s="67"/>
      <c r="BH188" s="67"/>
      <c r="BI188" s="67"/>
      <c r="BJ188" s="67"/>
      <c r="BK188" s="67"/>
      <c r="BL188" s="67"/>
      <c r="BM188" s="67"/>
      <c r="BN188" s="67"/>
      <c r="BO188" s="67"/>
      <c r="BP188" s="67"/>
      <c r="BQ188" s="67"/>
      <c r="BR188" s="67"/>
      <c r="BS188" s="67"/>
      <c r="BT188" s="67"/>
      <c r="BU188" s="67"/>
      <c r="BV188" s="67"/>
      <c r="BW188" s="67"/>
      <c r="BX188" s="67"/>
    </row>
    <row r="189" spans="1:76" ht="15">
      <c r="A189" s="61">
        <f>Klš!B41</f>
        <v>0</v>
      </c>
      <c r="B189" s="61" t="str">
        <f>Klš!C41</f>
        <v>Hrdina</v>
      </c>
      <c r="C189" s="61" t="str">
        <f>Klš!D41</f>
        <v>Jiří</v>
      </c>
      <c r="D189" s="61">
        <f>Klš!E41</f>
        <v>0</v>
      </c>
      <c r="E189" s="61">
        <f>Klš!F41</f>
        <v>0</v>
      </c>
      <c r="F189" s="66" t="s">
        <v>1273</v>
      </c>
      <c r="G189" s="63">
        <f t="shared" si="78"/>
        <v>0.5</v>
      </c>
      <c r="H189" s="61">
        <f t="shared" si="79"/>
        <v>2</v>
      </c>
      <c r="I189" s="61">
        <f t="shared" si="80"/>
        <v>0</v>
      </c>
      <c r="J189" s="61">
        <f t="shared" si="81"/>
        <v>1</v>
      </c>
      <c r="K189" s="64">
        <f t="shared" si="82"/>
        <v>1</v>
      </c>
      <c r="L189" s="65">
        <f t="shared" si="83"/>
        <v>0</v>
      </c>
      <c r="O189" s="66"/>
      <c r="P189" s="61"/>
      <c r="Q189" s="61"/>
      <c r="R189" s="61"/>
      <c r="S189" s="61"/>
      <c r="T189" s="65"/>
      <c r="U189" s="61"/>
      <c r="V189" s="66">
        <v>0</v>
      </c>
      <c r="W189" s="61"/>
      <c r="X189" s="61"/>
      <c r="Y189" s="61"/>
      <c r="Z189" s="61"/>
      <c r="AA189" s="61"/>
      <c r="AB189" s="61"/>
      <c r="AC189" s="61">
        <v>0</v>
      </c>
      <c r="AD189" s="61"/>
      <c r="AE189" s="61"/>
      <c r="AF189" s="61"/>
      <c r="AG189" s="61"/>
      <c r="AH189" s="61"/>
      <c r="AI189" s="51"/>
      <c r="AJ189" s="61"/>
      <c r="AK189" s="61"/>
      <c r="AL189" s="61"/>
      <c r="AM189" s="61"/>
      <c r="AN189" s="61"/>
      <c r="AO189" s="61"/>
      <c r="AP189" s="61"/>
      <c r="AQ189" s="61">
        <v>0</v>
      </c>
      <c r="AR189" s="61"/>
      <c r="AS189" s="61"/>
      <c r="AT189" s="61"/>
      <c r="AU189" s="61"/>
      <c r="AV189" s="61"/>
      <c r="AW189" s="61"/>
      <c r="AX189" s="61">
        <v>1</v>
      </c>
      <c r="AY189" s="61"/>
      <c r="AZ189" s="61"/>
      <c r="BA189" s="61"/>
      <c r="BB189" s="61"/>
      <c r="BC189" s="61"/>
      <c r="BE189" s="67"/>
      <c r="BF189" s="67"/>
      <c r="BG189" s="67"/>
      <c r="BH189" s="67"/>
      <c r="BI189" s="67"/>
      <c r="BJ189" s="67"/>
      <c r="BK189" s="67"/>
      <c r="BL189" s="67"/>
      <c r="BM189" s="67"/>
      <c r="BN189" s="67"/>
      <c r="BO189" s="67"/>
      <c r="BP189" s="67"/>
      <c r="BQ189" s="67"/>
      <c r="BR189" s="67"/>
      <c r="BS189" s="67"/>
      <c r="BT189" s="67"/>
      <c r="BU189" s="67"/>
      <c r="BV189" s="67"/>
      <c r="BW189" s="67"/>
      <c r="BX189" s="67"/>
    </row>
    <row r="190" spans="1:76" ht="15">
      <c r="A190" s="61">
        <f>Klš!B42</f>
        <v>0</v>
      </c>
      <c r="B190" s="61" t="str">
        <f>Klš!C42</f>
        <v>Šegita</v>
      </c>
      <c r="C190" s="61" t="str">
        <f>Klš!D42</f>
        <v>Václav</v>
      </c>
      <c r="D190" s="61">
        <f>Klš!E42</f>
        <v>0</v>
      </c>
      <c r="E190" s="61">
        <f>Klš!F42</f>
        <v>0</v>
      </c>
      <c r="F190" s="66" t="s">
        <v>1273</v>
      </c>
      <c r="G190" s="63">
        <f t="shared" ref="G190" si="84">K190/H190</f>
        <v>0</v>
      </c>
      <c r="H190" s="61">
        <f t="shared" ref="H190" si="85">COUNT(O190:AH190)</f>
        <v>2</v>
      </c>
      <c r="I190" s="61">
        <f t="shared" ref="I190" si="86">SUM(O190+P190+Q190+R190+S190+T190+V190+U190+W190+X190+Y190+Z190+AA190+AB190+AC190+AD190+AE190+AF190+AG190+AH190)</f>
        <v>0</v>
      </c>
      <c r="J190" s="61">
        <f t="shared" ref="J190" si="87">AJ190+AK190+AL190+AM190+AN190+AO190+AP190+AQ190+AR190+AS190+AT190+AU190+AV190+AW190+AX190+AY190+AZ190+BA190+BB190+BC190</f>
        <v>0</v>
      </c>
      <c r="K190" s="64">
        <f t="shared" ref="K190" si="88">I190+J190</f>
        <v>0</v>
      </c>
      <c r="L190" s="65">
        <f t="shared" ref="L190" si="89">BE190+BF190+BG190+BH190+BI190+BJ190+BK190+BL190+BM190+BN190+BO190+BP190+BR190+BQ190+BS190+BT190+BU190+BV190+BW190+BX190</f>
        <v>0</v>
      </c>
      <c r="O190" s="66"/>
      <c r="P190" s="61"/>
      <c r="Q190" s="61"/>
      <c r="R190" s="61"/>
      <c r="S190" s="61"/>
      <c r="T190" s="65"/>
      <c r="U190" s="61"/>
      <c r="V190" s="66"/>
      <c r="W190" s="61"/>
      <c r="X190" s="61"/>
      <c r="Y190" s="61"/>
      <c r="Z190" s="61"/>
      <c r="AA190" s="61"/>
      <c r="AB190" s="61"/>
      <c r="AC190" s="61">
        <v>0</v>
      </c>
      <c r="AD190" s="61"/>
      <c r="AE190" s="61">
        <v>0</v>
      </c>
      <c r="AF190" s="61"/>
      <c r="AG190" s="61"/>
      <c r="AH190" s="61"/>
      <c r="AI190" s="5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>
        <v>0</v>
      </c>
      <c r="AY190" s="61"/>
      <c r="AZ190" s="61">
        <v>0</v>
      </c>
      <c r="BA190" s="61"/>
      <c r="BB190" s="61"/>
      <c r="BC190" s="61"/>
      <c r="BE190" s="67"/>
      <c r="BF190" s="67"/>
      <c r="BG190" s="67"/>
      <c r="BH190" s="67"/>
      <c r="BI190" s="67"/>
      <c r="BJ190" s="67"/>
      <c r="BK190" s="67"/>
      <c r="BL190" s="67"/>
      <c r="BM190" s="67"/>
      <c r="BN190" s="67"/>
      <c r="BO190" s="67"/>
      <c r="BP190" s="67"/>
      <c r="BQ190" s="67"/>
      <c r="BR190" s="67"/>
      <c r="BS190" s="67"/>
      <c r="BT190" s="67"/>
      <c r="BU190" s="67"/>
      <c r="BV190" s="67"/>
      <c r="BW190" s="67"/>
      <c r="BX190" s="67"/>
    </row>
    <row r="191" spans="1:76" ht="15">
      <c r="A191" s="51"/>
      <c r="B191" s="69" t="s">
        <v>89</v>
      </c>
      <c r="C191" s="69" t="s">
        <v>81</v>
      </c>
      <c r="D191" s="67"/>
      <c r="F191" s="61" t="s">
        <v>1176</v>
      </c>
      <c r="G191" s="63">
        <f t="shared" si="78"/>
        <v>4.5</v>
      </c>
      <c r="H191" s="61">
        <f t="shared" si="79"/>
        <v>2</v>
      </c>
      <c r="I191" s="61">
        <f t="shared" si="80"/>
        <v>9</v>
      </c>
      <c r="J191" s="61">
        <f t="shared" si="81"/>
        <v>0</v>
      </c>
      <c r="K191" s="64">
        <f t="shared" si="82"/>
        <v>9</v>
      </c>
      <c r="L191" s="65">
        <f t="shared" si="83"/>
        <v>0</v>
      </c>
      <c r="O191" s="66"/>
      <c r="P191" s="61">
        <v>4</v>
      </c>
      <c r="Q191" s="61">
        <v>5</v>
      </c>
      <c r="R191" s="61"/>
      <c r="S191" s="61"/>
      <c r="T191" s="65"/>
      <c r="U191" s="61"/>
      <c r="V191" s="66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5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  <c r="BB191" s="61"/>
      <c r="BC191" s="61"/>
      <c r="BE191" s="67"/>
      <c r="BF191" s="67"/>
      <c r="BG191" s="67"/>
      <c r="BH191" s="67"/>
      <c r="BI191" s="67"/>
      <c r="BJ191" s="67"/>
      <c r="BK191" s="67"/>
      <c r="BL191" s="67"/>
      <c r="BM191" s="67"/>
      <c r="BN191" s="67"/>
      <c r="BO191" s="67"/>
      <c r="BP191" s="67"/>
      <c r="BQ191" s="67"/>
      <c r="BR191" s="67"/>
      <c r="BS191" s="67"/>
      <c r="BT191" s="67"/>
      <c r="BU191" s="67"/>
      <c r="BV191" s="67"/>
      <c r="BW191" s="67"/>
      <c r="BX191" s="67"/>
    </row>
    <row r="192" spans="1:76" ht="15">
      <c r="A192" s="51"/>
      <c r="B192" s="69" t="s">
        <v>103</v>
      </c>
      <c r="C192" s="69" t="s">
        <v>71</v>
      </c>
      <c r="D192" s="67"/>
      <c r="F192" s="61" t="s">
        <v>1176</v>
      </c>
      <c r="G192" s="63">
        <f t="shared" si="78"/>
        <v>13</v>
      </c>
      <c r="H192" s="61">
        <f t="shared" si="79"/>
        <v>1</v>
      </c>
      <c r="I192" s="61">
        <f t="shared" si="80"/>
        <v>13</v>
      </c>
      <c r="J192" s="61">
        <f t="shared" si="81"/>
        <v>0</v>
      </c>
      <c r="K192" s="64">
        <f t="shared" si="82"/>
        <v>13</v>
      </c>
      <c r="L192" s="65">
        <f t="shared" si="83"/>
        <v>0</v>
      </c>
      <c r="O192" s="1188">
        <v>13</v>
      </c>
      <c r="P192" s="61"/>
      <c r="Q192" s="61"/>
      <c r="R192" s="61"/>
      <c r="S192" s="61"/>
      <c r="T192" s="65"/>
      <c r="U192" s="61"/>
      <c r="V192" s="66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5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E192" s="67"/>
      <c r="BF192" s="67"/>
      <c r="BG192" s="67"/>
      <c r="BH192" s="67"/>
      <c r="BI192" s="67"/>
      <c r="BJ192" s="67"/>
      <c r="BK192" s="67"/>
      <c r="BL192" s="67"/>
      <c r="BM192" s="67"/>
      <c r="BN192" s="67"/>
      <c r="BO192" s="67"/>
      <c r="BP192" s="67"/>
      <c r="BQ192" s="67"/>
      <c r="BR192" s="67"/>
      <c r="BS192" s="67"/>
      <c r="BT192" s="67"/>
      <c r="BU192" s="67"/>
      <c r="BV192" s="67"/>
      <c r="BW192" s="67"/>
      <c r="BX192" s="67"/>
    </row>
    <row r="193" spans="1:78" ht="15.75" thickBot="1">
      <c r="A193" s="83"/>
      <c r="B193" s="70" t="s">
        <v>252</v>
      </c>
      <c r="C193" s="70" t="s">
        <v>116</v>
      </c>
      <c r="D193" s="71"/>
      <c r="E193" s="72"/>
      <c r="F193" s="61" t="s">
        <v>1176</v>
      </c>
      <c r="G193" s="63">
        <f t="shared" si="78"/>
        <v>6.6875</v>
      </c>
      <c r="H193" s="61">
        <f t="shared" si="79"/>
        <v>16</v>
      </c>
      <c r="I193" s="61">
        <f t="shared" si="80"/>
        <v>107</v>
      </c>
      <c r="J193" s="61">
        <f t="shared" si="81"/>
        <v>0</v>
      </c>
      <c r="K193" s="64">
        <f t="shared" si="82"/>
        <v>107</v>
      </c>
      <c r="L193" s="65">
        <f t="shared" si="83"/>
        <v>0</v>
      </c>
      <c r="M193" s="79"/>
      <c r="N193" s="79"/>
      <c r="O193" s="84"/>
      <c r="P193" s="1119"/>
      <c r="Q193" s="1119"/>
      <c r="R193" s="1119">
        <v>13</v>
      </c>
      <c r="S193" s="1119">
        <v>14</v>
      </c>
      <c r="T193" s="1120">
        <v>4</v>
      </c>
      <c r="U193" s="1119">
        <v>3</v>
      </c>
      <c r="V193" s="84">
        <v>16</v>
      </c>
      <c r="W193" s="1119">
        <v>2</v>
      </c>
      <c r="X193" s="1119">
        <v>7</v>
      </c>
      <c r="Y193" s="1119">
        <v>3</v>
      </c>
      <c r="Z193" s="1119">
        <v>8</v>
      </c>
      <c r="AA193" s="1119">
        <v>14</v>
      </c>
      <c r="AB193" s="1119">
        <v>4</v>
      </c>
      <c r="AC193" s="1119">
        <v>4</v>
      </c>
      <c r="AD193" s="1119">
        <v>2</v>
      </c>
      <c r="AE193" s="1119">
        <v>4</v>
      </c>
      <c r="AF193" s="1119">
        <v>3</v>
      </c>
      <c r="AG193" s="1119">
        <v>6</v>
      </c>
      <c r="AH193" s="1119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  <c r="BB193" s="61"/>
      <c r="BC193" s="61"/>
      <c r="BD193" s="67"/>
      <c r="BE193" s="67"/>
      <c r="BF193" s="67"/>
      <c r="BG193" s="67"/>
      <c r="BH193" s="67"/>
      <c r="BI193" s="67"/>
      <c r="BJ193" s="67"/>
      <c r="BK193" s="67"/>
      <c r="BL193" s="67"/>
      <c r="BM193" s="67"/>
      <c r="BN193" s="67"/>
      <c r="BO193" s="67"/>
      <c r="BP193" s="67"/>
      <c r="BQ193" s="67"/>
      <c r="BR193" s="67"/>
      <c r="BS193" s="67"/>
      <c r="BT193" s="67"/>
      <c r="BU193" s="67"/>
      <c r="BV193" s="67"/>
      <c r="BW193" s="67"/>
      <c r="BX193" s="67"/>
    </row>
    <row r="194" spans="1:78" ht="15.75" thickBot="1">
      <c r="A194" s="73"/>
      <c r="B194" s="74" t="s">
        <v>76</v>
      </c>
      <c r="C194" s="74"/>
      <c r="D194" s="75"/>
      <c r="E194" s="76"/>
      <c r="F194" s="51" t="s">
        <v>1283</v>
      </c>
      <c r="G194" s="63">
        <f t="shared" si="78"/>
        <v>4.8421052631578947</v>
      </c>
      <c r="H194" s="61">
        <f t="shared" si="79"/>
        <v>19</v>
      </c>
      <c r="I194" s="61">
        <f t="shared" si="80"/>
        <v>92</v>
      </c>
      <c r="J194" s="61">
        <f t="shared" si="81"/>
        <v>0</v>
      </c>
      <c r="K194" s="64">
        <f t="shared" si="82"/>
        <v>92</v>
      </c>
      <c r="L194" s="65">
        <f t="shared" si="83"/>
        <v>0</v>
      </c>
      <c r="M194" s="79"/>
      <c r="N194" s="79"/>
      <c r="O194" s="80">
        <v>2</v>
      </c>
      <c r="P194" s="81">
        <v>4</v>
      </c>
      <c r="Q194" s="82">
        <v>6</v>
      </c>
      <c r="R194" s="81">
        <v>2</v>
      </c>
      <c r="S194" s="82">
        <v>4</v>
      </c>
      <c r="T194" s="82">
        <v>2</v>
      </c>
      <c r="U194" s="81">
        <v>0</v>
      </c>
      <c r="V194" s="81">
        <v>2</v>
      </c>
      <c r="W194" s="81">
        <v>4</v>
      </c>
      <c r="X194" s="81">
        <v>0</v>
      </c>
      <c r="Y194" s="81">
        <v>6</v>
      </c>
      <c r="Z194" s="81">
        <v>2</v>
      </c>
      <c r="AA194" s="81">
        <v>0</v>
      </c>
      <c r="AB194" s="81">
        <v>0</v>
      </c>
      <c r="AC194" s="81">
        <v>4</v>
      </c>
      <c r="AD194" s="81">
        <v>10</v>
      </c>
      <c r="AE194" s="81">
        <v>26</v>
      </c>
      <c r="AF194" s="81">
        <v>6</v>
      </c>
      <c r="AG194" s="81">
        <v>12</v>
      </c>
      <c r="AH194" s="81"/>
      <c r="AI194" s="51"/>
      <c r="AJ194" s="51"/>
      <c r="AK194" s="51"/>
      <c r="AL194" s="51"/>
      <c r="AM194" s="51"/>
      <c r="AN194" s="51"/>
      <c r="AO194" s="51"/>
      <c r="AP194" s="51"/>
      <c r="AQ194" s="51"/>
      <c r="AR194" s="51"/>
      <c r="AS194" s="51"/>
      <c r="AT194" s="51"/>
      <c r="AU194" s="51"/>
      <c r="AV194" s="51"/>
      <c r="AW194" s="51"/>
      <c r="AX194" s="51"/>
      <c r="AY194" s="51"/>
      <c r="AZ194" s="51"/>
      <c r="BA194" s="51"/>
      <c r="BB194" s="51"/>
      <c r="BC194" s="51"/>
    </row>
    <row r="195" spans="1:78" ht="15">
      <c r="A195" s="73"/>
      <c r="B195" s="74"/>
      <c r="C195" s="74"/>
      <c r="D195" s="75"/>
      <c r="E195" s="76"/>
      <c r="F195" s="51"/>
      <c r="G195" s="77"/>
      <c r="H195" s="51"/>
      <c r="I195" s="51"/>
      <c r="J195" s="51"/>
      <c r="K195" s="78"/>
      <c r="L195" s="51"/>
      <c r="M195" s="79"/>
      <c r="N195" s="79"/>
      <c r="O195" s="51"/>
      <c r="P195" s="51"/>
      <c r="Q195" s="79"/>
      <c r="R195" s="51"/>
      <c r="S195" s="79"/>
      <c r="T195" s="79"/>
      <c r="U195" s="51"/>
      <c r="V195" s="51"/>
      <c r="W195" s="51"/>
      <c r="X195" s="51"/>
      <c r="Y195" s="51"/>
      <c r="Z195" s="51"/>
      <c r="AA195" s="51"/>
      <c r="AB195" s="51"/>
      <c r="AC195" s="51"/>
      <c r="AD195" s="51"/>
      <c r="AE195" s="51"/>
      <c r="AF195" s="51"/>
      <c r="AG195" s="51"/>
      <c r="AH195" s="51"/>
      <c r="AI195" s="51"/>
      <c r="AJ195" s="51"/>
      <c r="AK195" s="51"/>
      <c r="AL195" s="51"/>
      <c r="AM195" s="51"/>
      <c r="AN195" s="51"/>
      <c r="AO195" s="51"/>
      <c r="AP195" s="51"/>
      <c r="AQ195" s="51"/>
      <c r="AR195" s="51"/>
      <c r="AS195" s="51"/>
      <c r="AT195" s="51"/>
      <c r="AU195" s="51"/>
      <c r="AV195" s="51"/>
      <c r="AW195" s="51"/>
      <c r="AX195" s="51"/>
      <c r="AY195" s="51"/>
      <c r="AZ195" s="51"/>
      <c r="BA195" s="51"/>
      <c r="BB195" s="51"/>
      <c r="BC195" s="51"/>
    </row>
    <row r="196" spans="1:78" ht="15">
      <c r="A196" s="1363" t="s">
        <v>78</v>
      </c>
      <c r="B196" s="10">
        <v>7</v>
      </c>
      <c r="R196" s="10" t="s">
        <v>44</v>
      </c>
      <c r="S196" s="10" t="s">
        <v>45</v>
      </c>
      <c r="T196" s="10" t="s">
        <v>46</v>
      </c>
      <c r="U196" s="10" t="s">
        <v>47</v>
      </c>
      <c r="AO196" s="10" t="s">
        <v>48</v>
      </c>
      <c r="AP196" s="10" t="s">
        <v>49</v>
      </c>
      <c r="AQ196" s="10" t="s">
        <v>50</v>
      </c>
      <c r="AR196" s="10" t="s">
        <v>49</v>
      </c>
      <c r="AS196" s="10" t="s">
        <v>51</v>
      </c>
      <c r="AT196" s="51" t="s">
        <v>52</v>
      </c>
      <c r="AU196" s="51" t="s">
        <v>53</v>
      </c>
      <c r="AV196" s="51" t="s">
        <v>54</v>
      </c>
      <c r="AW196" s="51" t="s">
        <v>52</v>
      </c>
      <c r="AX196" s="51"/>
      <c r="AY196" s="51"/>
      <c r="AZ196" s="51"/>
      <c r="BA196" s="51"/>
      <c r="BB196" s="51"/>
      <c r="BC196" s="51"/>
      <c r="BG196" s="10" t="s">
        <v>55</v>
      </c>
      <c r="BH196" s="10" t="s">
        <v>56</v>
      </c>
      <c r="BI196" s="10" t="s">
        <v>52</v>
      </c>
      <c r="BJ196" s="10" t="s">
        <v>49</v>
      </c>
      <c r="BK196" s="10" t="s">
        <v>51</v>
      </c>
      <c r="BL196" s="10" t="s">
        <v>47</v>
      </c>
    </row>
    <row r="197" spans="1:78">
      <c r="A197" s="53"/>
      <c r="B197" s="54" t="s">
        <v>57</v>
      </c>
      <c r="C197" s="54" t="s">
        <v>58</v>
      </c>
      <c r="D197" s="55" t="s">
        <v>59</v>
      </c>
      <c r="E197" s="56" t="s">
        <v>60</v>
      </c>
      <c r="F197" s="57" t="s">
        <v>61</v>
      </c>
      <c r="G197" s="57" t="s">
        <v>62</v>
      </c>
      <c r="H197" s="57" t="s">
        <v>63</v>
      </c>
      <c r="I197" s="57" t="s">
        <v>64</v>
      </c>
      <c r="J197" s="57" t="s">
        <v>65</v>
      </c>
      <c r="K197" s="57" t="s">
        <v>66</v>
      </c>
      <c r="L197" s="58" t="s">
        <v>67</v>
      </c>
      <c r="M197" s="59"/>
      <c r="N197" s="59"/>
      <c r="O197" s="60">
        <v>1</v>
      </c>
      <c r="P197" s="57">
        <v>2</v>
      </c>
      <c r="Q197" s="57">
        <v>3</v>
      </c>
      <c r="R197" s="57">
        <v>1</v>
      </c>
      <c r="S197" s="57">
        <v>5</v>
      </c>
      <c r="T197" s="58">
        <v>6</v>
      </c>
      <c r="U197" s="57">
        <v>7</v>
      </c>
      <c r="V197" s="60">
        <v>8</v>
      </c>
      <c r="W197" s="57">
        <v>9</v>
      </c>
      <c r="X197" s="57">
        <v>10</v>
      </c>
      <c r="Y197" s="57">
        <v>11</v>
      </c>
      <c r="Z197" s="57">
        <v>12</v>
      </c>
      <c r="AA197" s="57">
        <v>13</v>
      </c>
      <c r="AB197" s="57">
        <v>14</v>
      </c>
      <c r="AC197" s="57">
        <v>15</v>
      </c>
      <c r="AD197" s="57">
        <v>16</v>
      </c>
      <c r="AE197" s="57">
        <v>17</v>
      </c>
      <c r="AF197" s="57">
        <v>18</v>
      </c>
      <c r="AG197" s="57">
        <v>19</v>
      </c>
      <c r="AH197" s="57">
        <v>20</v>
      </c>
      <c r="AJ197" s="57">
        <v>1</v>
      </c>
      <c r="AK197" s="57">
        <v>2</v>
      </c>
      <c r="AL197" s="57">
        <v>3</v>
      </c>
      <c r="AM197" s="57">
        <v>4</v>
      </c>
      <c r="AN197" s="57">
        <v>5</v>
      </c>
      <c r="AO197" s="57">
        <v>6</v>
      </c>
      <c r="AP197" s="57">
        <v>7</v>
      </c>
      <c r="AQ197" s="57">
        <v>8</v>
      </c>
      <c r="AR197" s="57">
        <v>9</v>
      </c>
      <c r="AS197" s="57">
        <v>10</v>
      </c>
      <c r="AT197" s="57">
        <v>11</v>
      </c>
      <c r="AU197" s="57">
        <v>12</v>
      </c>
      <c r="AV197" s="57">
        <v>13</v>
      </c>
      <c r="AW197" s="57">
        <v>14</v>
      </c>
      <c r="AX197" s="57">
        <v>15</v>
      </c>
      <c r="AY197" s="57">
        <v>16</v>
      </c>
      <c r="AZ197" s="57">
        <v>17</v>
      </c>
      <c r="BA197" s="57">
        <v>18</v>
      </c>
      <c r="BB197" s="57">
        <v>19</v>
      </c>
      <c r="BC197" s="57">
        <v>20</v>
      </c>
      <c r="BE197" s="57">
        <v>1</v>
      </c>
      <c r="BF197" s="57">
        <v>2</v>
      </c>
      <c r="BG197" s="57">
        <v>3</v>
      </c>
      <c r="BH197" s="57">
        <v>4</v>
      </c>
      <c r="BI197" s="57">
        <v>5</v>
      </c>
      <c r="BJ197" s="57">
        <v>6</v>
      </c>
      <c r="BK197" s="57">
        <v>7</v>
      </c>
      <c r="BL197" s="57">
        <v>8</v>
      </c>
      <c r="BM197" s="57">
        <v>9</v>
      </c>
      <c r="BN197" s="57">
        <v>10</v>
      </c>
      <c r="BO197" s="57">
        <v>11</v>
      </c>
      <c r="BP197" s="57">
        <v>12</v>
      </c>
      <c r="BQ197" s="57">
        <v>13</v>
      </c>
      <c r="BR197" s="57">
        <v>14</v>
      </c>
      <c r="BS197" s="57">
        <v>15</v>
      </c>
      <c r="BT197" s="57">
        <v>16</v>
      </c>
      <c r="BU197" s="57">
        <v>17</v>
      </c>
      <c r="BV197" s="57">
        <v>18</v>
      </c>
      <c r="BW197" s="57">
        <v>19</v>
      </c>
      <c r="BX197" s="57">
        <v>20</v>
      </c>
    </row>
    <row r="198" spans="1:78" ht="15">
      <c r="A198" s="61">
        <f>Hea!A10</f>
        <v>3</v>
      </c>
      <c r="B198" s="61" t="str">
        <f>Hea!B10</f>
        <v>Mík st</v>
      </c>
      <c r="C198" s="61" t="str">
        <f>Hea!C10</f>
        <v>Petr</v>
      </c>
      <c r="D198" s="61">
        <f>Hea!D10</f>
        <v>610818</v>
      </c>
      <c r="E198" s="61" t="str">
        <f>Hea!E10</f>
        <v>JH</v>
      </c>
      <c r="F198" s="61" t="s">
        <v>78</v>
      </c>
      <c r="G198" s="63">
        <f t="shared" ref="G198:G232" si="90">K198/H198</f>
        <v>5.8823529411764705E-2</v>
      </c>
      <c r="H198" s="61">
        <f t="shared" ref="H198:H232" si="91">COUNT(O198:AH198)</f>
        <v>17</v>
      </c>
      <c r="I198" s="61">
        <f t="shared" ref="I198:I232" si="92">SUM(O198+P198+Q198+R198+S198+T198+V198+U198+W198+X198+Y198+Z198+AA198+AB198+AC198+AD198+AE198+AF198+AG198+AH198)</f>
        <v>1</v>
      </c>
      <c r="J198" s="61">
        <f t="shared" ref="J198:J232" si="93">AJ198+AK198+AL198+AM198+AN198+AO198+AP198+AQ198+AR198+AS198+AT198+AU198+AV198+AW198+AX198+AY198+AZ198+BA198+BB198+BC198</f>
        <v>0</v>
      </c>
      <c r="K198" s="64">
        <f t="shared" ref="K198:K232" si="94">I198+J198</f>
        <v>1</v>
      </c>
      <c r="L198" s="65">
        <f t="shared" ref="L198:L232" si="95">BE198+BF198+BG198+BH198+BI198+BJ198+BK198+BL198+BM198+BN198+BO198+BP198+BR198+BQ198+BS198+BT198+BU198+BV198+BW198+BX198</f>
        <v>0</v>
      </c>
      <c r="O198" s="66">
        <v>0</v>
      </c>
      <c r="P198" s="61">
        <v>0</v>
      </c>
      <c r="Q198" s="61">
        <v>0</v>
      </c>
      <c r="R198" s="61">
        <v>1</v>
      </c>
      <c r="S198" s="1206"/>
      <c r="T198" s="65">
        <v>0</v>
      </c>
      <c r="U198" s="61">
        <v>0</v>
      </c>
      <c r="V198" s="66">
        <v>0</v>
      </c>
      <c r="W198" s="61">
        <v>0</v>
      </c>
      <c r="X198" s="61">
        <v>0</v>
      </c>
      <c r="Y198" s="61">
        <v>0</v>
      </c>
      <c r="Z198" s="61">
        <v>0</v>
      </c>
      <c r="AA198" s="61">
        <v>0</v>
      </c>
      <c r="AB198" s="61">
        <v>0</v>
      </c>
      <c r="AC198" s="61">
        <v>0</v>
      </c>
      <c r="AD198" s="61"/>
      <c r="AE198" s="61">
        <v>0</v>
      </c>
      <c r="AF198" s="61">
        <v>0</v>
      </c>
      <c r="AG198" s="61">
        <v>0</v>
      </c>
      <c r="AH198" s="61"/>
      <c r="AI198" s="51"/>
      <c r="AJ198" s="61">
        <v>0</v>
      </c>
      <c r="AK198" s="61">
        <v>0</v>
      </c>
      <c r="AL198" s="61">
        <v>0</v>
      </c>
      <c r="AM198" s="61">
        <v>0</v>
      </c>
      <c r="AN198" s="1206"/>
      <c r="AO198" s="61">
        <v>0</v>
      </c>
      <c r="AP198" s="61">
        <v>0</v>
      </c>
      <c r="AQ198" s="61">
        <v>0</v>
      </c>
      <c r="AR198" s="61">
        <v>0</v>
      </c>
      <c r="AS198" s="61">
        <v>0</v>
      </c>
      <c r="AT198" s="61">
        <v>0</v>
      </c>
      <c r="AU198" s="61">
        <v>0</v>
      </c>
      <c r="AV198" s="61">
        <v>0</v>
      </c>
      <c r="AW198" s="61">
        <v>0</v>
      </c>
      <c r="AX198" s="61">
        <v>0</v>
      </c>
      <c r="AY198" s="61"/>
      <c r="AZ198" s="61">
        <v>0</v>
      </c>
      <c r="BA198" s="61">
        <v>0</v>
      </c>
      <c r="BB198" s="61">
        <v>0</v>
      </c>
      <c r="BC198" s="61"/>
      <c r="BE198" s="67"/>
      <c r="BF198" s="67"/>
      <c r="BG198" s="67"/>
      <c r="BH198" s="67"/>
      <c r="BI198" s="67"/>
      <c r="BJ198" s="67"/>
      <c r="BK198" s="67"/>
      <c r="BL198" s="67"/>
      <c r="BM198" s="67"/>
      <c r="BN198" s="67"/>
      <c r="BO198" s="67"/>
      <c r="BP198" s="67"/>
      <c r="BQ198" s="67"/>
      <c r="BR198" s="67"/>
      <c r="BS198" s="67"/>
      <c r="BT198" s="67"/>
      <c r="BU198" s="67"/>
      <c r="BV198" s="67"/>
      <c r="BW198" s="67"/>
      <c r="BX198" s="67"/>
    </row>
    <row r="199" spans="1:78" ht="15">
      <c r="A199" s="61">
        <f>Hea!A11</f>
        <v>7</v>
      </c>
      <c r="B199" s="61" t="str">
        <f>Hea!B11</f>
        <v>Šrámek</v>
      </c>
      <c r="C199" s="61" t="str">
        <f>Hea!C11</f>
        <v>Michal</v>
      </c>
      <c r="D199" s="61">
        <f>Hea!D11</f>
        <v>911210</v>
      </c>
      <c r="E199" s="61" t="str">
        <f>Hea!E11</f>
        <v>JH</v>
      </c>
      <c r="F199" s="61" t="s">
        <v>78</v>
      </c>
      <c r="G199" s="63">
        <f t="shared" si="90"/>
        <v>0</v>
      </c>
      <c r="H199" s="61">
        <f t="shared" si="91"/>
        <v>1</v>
      </c>
      <c r="I199" s="61">
        <f t="shared" si="92"/>
        <v>0</v>
      </c>
      <c r="J199" s="61">
        <f t="shared" si="93"/>
        <v>0</v>
      </c>
      <c r="K199" s="64">
        <f t="shared" si="94"/>
        <v>0</v>
      </c>
      <c r="L199" s="65">
        <f t="shared" si="95"/>
        <v>0</v>
      </c>
      <c r="O199" s="66"/>
      <c r="P199" s="61"/>
      <c r="Q199" s="61"/>
      <c r="R199" s="61"/>
      <c r="S199" s="1206"/>
      <c r="T199" s="65"/>
      <c r="U199" s="61"/>
      <c r="V199" s="66"/>
      <c r="W199" s="61"/>
      <c r="X199" s="61"/>
      <c r="Y199" s="61"/>
      <c r="Z199" s="61"/>
      <c r="AA199" s="61"/>
      <c r="AB199" s="61"/>
      <c r="AC199" s="61">
        <v>0</v>
      </c>
      <c r="AD199" s="61"/>
      <c r="AE199" s="61"/>
      <c r="AF199" s="61"/>
      <c r="AG199" s="61"/>
      <c r="AH199" s="61"/>
      <c r="AI199" s="51"/>
      <c r="AJ199" s="61"/>
      <c r="AK199" s="61"/>
      <c r="AL199" s="61"/>
      <c r="AM199" s="61"/>
      <c r="AN199" s="1206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>
        <v>0</v>
      </c>
      <c r="AY199" s="61"/>
      <c r="AZ199" s="61"/>
      <c r="BA199" s="61"/>
      <c r="BB199" s="61"/>
      <c r="BC199" s="61"/>
      <c r="BE199" s="67"/>
      <c r="BF199" s="67"/>
      <c r="BG199" s="67"/>
      <c r="BH199" s="67"/>
      <c r="BI199" s="67"/>
      <c r="BJ199" s="67"/>
      <c r="BK199" s="67"/>
      <c r="BL199" s="67"/>
      <c r="BM199" s="67"/>
      <c r="BN199" s="67"/>
      <c r="BO199" s="67"/>
      <c r="BP199" s="67"/>
      <c r="BQ199" s="67"/>
      <c r="BR199" s="67"/>
      <c r="BS199" s="67"/>
      <c r="BT199" s="67"/>
      <c r="BU199" s="67"/>
      <c r="BV199" s="67"/>
      <c r="BW199" s="67"/>
      <c r="BX199" s="67"/>
      <c r="BY199" s="68"/>
    </row>
    <row r="200" spans="1:78" ht="15">
      <c r="A200" s="61">
        <f>Hea!A12</f>
        <v>13</v>
      </c>
      <c r="B200" s="61" t="str">
        <f>Hea!B12</f>
        <v>Bednář</v>
      </c>
      <c r="C200" s="61" t="str">
        <f>Hea!C12</f>
        <v>David</v>
      </c>
      <c r="D200" s="61">
        <f>Hea!D12</f>
        <v>780408</v>
      </c>
      <c r="E200" s="61" t="str">
        <f>Hea!E12</f>
        <v>JH</v>
      </c>
      <c r="F200" s="61" t="s">
        <v>78</v>
      </c>
      <c r="G200" s="63">
        <f t="shared" si="90"/>
        <v>1.3846153846153846</v>
      </c>
      <c r="H200" s="61">
        <f t="shared" si="91"/>
        <v>13</v>
      </c>
      <c r="I200" s="61">
        <f t="shared" si="92"/>
        <v>8</v>
      </c>
      <c r="J200" s="61">
        <f t="shared" si="93"/>
        <v>10</v>
      </c>
      <c r="K200" s="64">
        <f t="shared" si="94"/>
        <v>18</v>
      </c>
      <c r="L200" s="65">
        <f t="shared" si="95"/>
        <v>0</v>
      </c>
      <c r="O200" s="66">
        <v>2</v>
      </c>
      <c r="P200" s="61">
        <v>2</v>
      </c>
      <c r="Q200" s="61"/>
      <c r="R200" s="61">
        <v>0</v>
      </c>
      <c r="S200" s="1206"/>
      <c r="T200" s="65"/>
      <c r="U200" s="61"/>
      <c r="V200" s="66"/>
      <c r="W200" s="61"/>
      <c r="X200" s="61">
        <v>0</v>
      </c>
      <c r="Y200" s="61">
        <v>1</v>
      </c>
      <c r="Z200" s="61">
        <v>2</v>
      </c>
      <c r="AA200" s="61">
        <v>0</v>
      </c>
      <c r="AB200" s="61">
        <v>0</v>
      </c>
      <c r="AC200" s="61">
        <v>0</v>
      </c>
      <c r="AD200" s="61">
        <v>0</v>
      </c>
      <c r="AE200" s="61">
        <v>0</v>
      </c>
      <c r="AF200" s="61">
        <v>0</v>
      </c>
      <c r="AG200" s="61">
        <v>1</v>
      </c>
      <c r="AH200" s="61"/>
      <c r="AI200" s="51"/>
      <c r="AJ200" s="61">
        <v>1</v>
      </c>
      <c r="AK200" s="61">
        <v>1</v>
      </c>
      <c r="AL200" s="61"/>
      <c r="AM200" s="61">
        <v>1</v>
      </c>
      <c r="AN200" s="1206"/>
      <c r="AO200" s="61"/>
      <c r="AP200" s="61"/>
      <c r="AQ200" s="61"/>
      <c r="AR200" s="61"/>
      <c r="AS200" s="61">
        <v>0</v>
      </c>
      <c r="AT200" s="61">
        <v>1</v>
      </c>
      <c r="AU200" s="61">
        <v>1</v>
      </c>
      <c r="AV200" s="61">
        <v>2</v>
      </c>
      <c r="AW200" s="61">
        <v>0</v>
      </c>
      <c r="AX200" s="61">
        <v>0</v>
      </c>
      <c r="AY200" s="61">
        <v>0</v>
      </c>
      <c r="AZ200" s="61">
        <v>2</v>
      </c>
      <c r="BA200" s="61">
        <v>0</v>
      </c>
      <c r="BB200" s="61">
        <v>1</v>
      </c>
      <c r="BC200" s="61"/>
      <c r="BE200" s="67"/>
      <c r="BF200" s="67"/>
      <c r="BG200" s="67"/>
      <c r="BH200" s="67"/>
      <c r="BI200" s="67"/>
      <c r="BJ200" s="67"/>
      <c r="BK200" s="67"/>
      <c r="BL200" s="67"/>
      <c r="BM200" s="67"/>
      <c r="BN200" s="67"/>
      <c r="BO200" s="67"/>
      <c r="BP200" s="67"/>
      <c r="BQ200" s="67"/>
      <c r="BR200" s="67"/>
      <c r="BS200" s="67"/>
      <c r="BT200" s="67"/>
      <c r="BU200" s="67"/>
      <c r="BV200" s="67"/>
      <c r="BW200" s="67"/>
      <c r="BX200" s="67"/>
      <c r="BY200" s="68"/>
    </row>
    <row r="201" spans="1:78" ht="15">
      <c r="A201" s="61">
        <f>Hea!A13</f>
        <v>17</v>
      </c>
      <c r="B201" s="61" t="str">
        <f>Hea!B13</f>
        <v>Váně</v>
      </c>
      <c r="C201" s="61" t="str">
        <f>Hea!C13</f>
        <v>Sláva</v>
      </c>
      <c r="D201" s="61">
        <f>Hea!D13</f>
        <v>0</v>
      </c>
      <c r="E201" s="61" t="str">
        <f>Hea!E13</f>
        <v>JH</v>
      </c>
      <c r="F201" s="61" t="s">
        <v>78</v>
      </c>
      <c r="G201" s="63">
        <f t="shared" si="90"/>
        <v>1</v>
      </c>
      <c r="H201" s="61">
        <f t="shared" si="91"/>
        <v>1</v>
      </c>
      <c r="I201" s="61">
        <f t="shared" si="92"/>
        <v>0</v>
      </c>
      <c r="J201" s="61">
        <f t="shared" si="93"/>
        <v>1</v>
      </c>
      <c r="K201" s="64">
        <f t="shared" si="94"/>
        <v>1</v>
      </c>
      <c r="L201" s="65">
        <f t="shared" si="95"/>
        <v>0</v>
      </c>
      <c r="O201" s="66"/>
      <c r="P201" s="61"/>
      <c r="Q201" s="61"/>
      <c r="R201" s="61"/>
      <c r="S201" s="1206"/>
      <c r="T201" s="65"/>
      <c r="U201" s="61"/>
      <c r="V201" s="66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>
        <v>0</v>
      </c>
      <c r="AH201" s="61"/>
      <c r="AI201" s="51"/>
      <c r="AJ201" s="61"/>
      <c r="AK201" s="61"/>
      <c r="AL201" s="61"/>
      <c r="AM201" s="61"/>
      <c r="AN201" s="1206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  <c r="BB201" s="61">
        <v>1</v>
      </c>
      <c r="BC201" s="61"/>
      <c r="BE201" s="67"/>
      <c r="BF201" s="67"/>
      <c r="BG201" s="67"/>
      <c r="BH201" s="67"/>
      <c r="BI201" s="67"/>
      <c r="BJ201" s="67"/>
      <c r="BK201" s="67"/>
      <c r="BL201" s="67"/>
      <c r="BM201" s="67"/>
      <c r="BN201" s="67"/>
      <c r="BO201" s="67"/>
      <c r="BP201" s="67"/>
      <c r="BQ201" s="67"/>
      <c r="BR201" s="67"/>
      <c r="BS201" s="67"/>
      <c r="BT201" s="67"/>
      <c r="BU201" s="67"/>
      <c r="BV201" s="67"/>
      <c r="BW201" s="67"/>
      <c r="BX201" s="67"/>
      <c r="BY201" s="68"/>
    </row>
    <row r="202" spans="1:78" ht="15">
      <c r="A202" s="61">
        <f>Hea!A14</f>
        <v>26</v>
      </c>
      <c r="B202" s="61" t="str">
        <f>Hea!B14</f>
        <v>Brejša</v>
      </c>
      <c r="C202" s="61" t="str">
        <f>Hea!C14</f>
        <v>Vít</v>
      </c>
      <c r="D202" s="61">
        <f>Hea!D14</f>
        <v>0</v>
      </c>
      <c r="E202" s="1206" t="str">
        <f>Hea!E14</f>
        <v>UOH</v>
      </c>
      <c r="F202" s="61" t="s">
        <v>78</v>
      </c>
      <c r="G202" s="63">
        <f t="shared" si="90"/>
        <v>3</v>
      </c>
      <c r="H202" s="61">
        <f t="shared" si="91"/>
        <v>2</v>
      </c>
      <c r="I202" s="61">
        <f t="shared" si="92"/>
        <v>3</v>
      </c>
      <c r="J202" s="61">
        <f t="shared" si="93"/>
        <v>3</v>
      </c>
      <c r="K202" s="64">
        <f t="shared" si="94"/>
        <v>6</v>
      </c>
      <c r="L202" s="65">
        <f t="shared" si="95"/>
        <v>0</v>
      </c>
      <c r="O202" s="66">
        <v>0</v>
      </c>
      <c r="P202" s="61"/>
      <c r="Q202" s="61"/>
      <c r="R202" s="61"/>
      <c r="S202" s="1206"/>
      <c r="T202" s="65"/>
      <c r="U202" s="61"/>
      <c r="V202" s="66">
        <v>3</v>
      </c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51"/>
      <c r="AJ202" s="61">
        <v>2</v>
      </c>
      <c r="AK202" s="61"/>
      <c r="AL202" s="61"/>
      <c r="AM202" s="61"/>
      <c r="AN202" s="1206"/>
      <c r="AO202" s="61"/>
      <c r="AP202" s="61"/>
      <c r="AQ202" s="61">
        <v>1</v>
      </c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  <c r="BB202" s="61"/>
      <c r="BC202" s="61"/>
      <c r="BE202" s="67"/>
      <c r="BF202" s="67"/>
      <c r="BG202" s="67"/>
      <c r="BH202" s="67"/>
      <c r="BI202" s="67"/>
      <c r="BJ202" s="67"/>
      <c r="BK202" s="67"/>
      <c r="BL202" s="67"/>
      <c r="BM202" s="67"/>
      <c r="BN202" s="67"/>
      <c r="BO202" s="67"/>
      <c r="BP202" s="67"/>
      <c r="BQ202" s="67"/>
      <c r="BR202" s="67"/>
      <c r="BS202" s="67"/>
      <c r="BT202" s="67"/>
      <c r="BU202" s="67"/>
      <c r="BV202" s="67"/>
      <c r="BW202" s="67"/>
      <c r="BX202" s="67"/>
      <c r="BY202" s="68"/>
    </row>
    <row r="203" spans="1:78" ht="15">
      <c r="A203" s="61">
        <f>Hea!A15</f>
        <v>33</v>
      </c>
      <c r="B203" s="61" t="str">
        <f>Hea!B15</f>
        <v>Juřina</v>
      </c>
      <c r="C203" s="61" t="str">
        <f>Hea!C15</f>
        <v>Jan</v>
      </c>
      <c r="D203" s="61">
        <f>Hea!D15</f>
        <v>851130</v>
      </c>
      <c r="E203" s="61" t="str">
        <f>Hea!E15</f>
        <v>JH</v>
      </c>
      <c r="F203" s="61" t="s">
        <v>78</v>
      </c>
      <c r="G203" s="63">
        <f t="shared" si="90"/>
        <v>0.92307692307692313</v>
      </c>
      <c r="H203" s="61">
        <f t="shared" si="91"/>
        <v>13</v>
      </c>
      <c r="I203" s="61">
        <f t="shared" si="92"/>
        <v>4</v>
      </c>
      <c r="J203" s="61">
        <f t="shared" si="93"/>
        <v>8</v>
      </c>
      <c r="K203" s="64">
        <f t="shared" si="94"/>
        <v>12</v>
      </c>
      <c r="L203" s="65">
        <f t="shared" si="95"/>
        <v>0</v>
      </c>
      <c r="O203" s="66">
        <v>1</v>
      </c>
      <c r="P203" s="61">
        <v>0</v>
      </c>
      <c r="Q203" s="61"/>
      <c r="R203" s="61">
        <v>1</v>
      </c>
      <c r="S203" s="1206"/>
      <c r="T203" s="65"/>
      <c r="U203" s="61">
        <v>0</v>
      </c>
      <c r="V203" s="66">
        <v>1</v>
      </c>
      <c r="W203" s="61"/>
      <c r="X203" s="61">
        <v>0</v>
      </c>
      <c r="Y203" s="61"/>
      <c r="Z203" s="61">
        <v>0</v>
      </c>
      <c r="AA203" s="61">
        <v>0</v>
      </c>
      <c r="AB203" s="61">
        <v>0</v>
      </c>
      <c r="AC203" s="61">
        <v>1</v>
      </c>
      <c r="AD203" s="61">
        <v>0</v>
      </c>
      <c r="AE203" s="61"/>
      <c r="AF203" s="61">
        <v>0</v>
      </c>
      <c r="AG203" s="61">
        <v>0</v>
      </c>
      <c r="AH203" s="61"/>
      <c r="AI203" s="51"/>
      <c r="AJ203" s="61">
        <v>0</v>
      </c>
      <c r="AK203" s="61">
        <v>0</v>
      </c>
      <c r="AL203" s="61"/>
      <c r="AM203" s="61">
        <v>3</v>
      </c>
      <c r="AN203" s="1206"/>
      <c r="AO203" s="61"/>
      <c r="AP203" s="61">
        <v>1</v>
      </c>
      <c r="AQ203" s="61">
        <v>1</v>
      </c>
      <c r="AR203" s="61"/>
      <c r="AS203" s="61">
        <v>0</v>
      </c>
      <c r="AT203" s="61"/>
      <c r="AU203" s="61">
        <v>2</v>
      </c>
      <c r="AV203" s="61">
        <v>0</v>
      </c>
      <c r="AW203" s="61">
        <v>0</v>
      </c>
      <c r="AX203" s="61">
        <v>1</v>
      </c>
      <c r="AY203" s="61">
        <v>0</v>
      </c>
      <c r="AZ203" s="61"/>
      <c r="BA203" s="61">
        <v>0</v>
      </c>
      <c r="BB203" s="61">
        <v>0</v>
      </c>
      <c r="BC203" s="61"/>
      <c r="BE203" s="67"/>
      <c r="BF203" s="67"/>
      <c r="BG203" s="67"/>
      <c r="BH203" s="67"/>
      <c r="BI203" s="67"/>
      <c r="BJ203" s="67"/>
      <c r="BK203" s="67"/>
      <c r="BL203" s="67"/>
      <c r="BM203" s="67"/>
      <c r="BN203" s="67"/>
      <c r="BO203" s="67"/>
      <c r="BP203" s="67"/>
      <c r="BQ203" s="67"/>
      <c r="BR203" s="67"/>
      <c r="BS203" s="67"/>
      <c r="BT203" s="67"/>
      <c r="BU203" s="67"/>
      <c r="BV203" s="67"/>
      <c r="BW203" s="67"/>
      <c r="BX203" s="67"/>
      <c r="BY203" s="68"/>
    </row>
    <row r="204" spans="1:78" ht="15">
      <c r="A204" s="61">
        <f>Hea!A16</f>
        <v>52</v>
      </c>
      <c r="B204" s="61" t="str">
        <f>Hea!B16</f>
        <v>Novák</v>
      </c>
      <c r="C204" s="61" t="str">
        <f>Hea!C16</f>
        <v>Radek</v>
      </c>
      <c r="D204" s="61">
        <f>Hea!D16</f>
        <v>0</v>
      </c>
      <c r="E204" s="61" t="str">
        <f>Hea!E16</f>
        <v>JH</v>
      </c>
      <c r="F204" s="61" t="s">
        <v>1367</v>
      </c>
      <c r="G204" s="63" t="e">
        <f t="shared" si="90"/>
        <v>#DIV/0!</v>
      </c>
      <c r="H204" s="61">
        <f t="shared" si="91"/>
        <v>0</v>
      </c>
      <c r="I204" s="61">
        <f t="shared" si="92"/>
        <v>0</v>
      </c>
      <c r="J204" s="61">
        <f t="shared" si="93"/>
        <v>0</v>
      </c>
      <c r="K204" s="64">
        <f t="shared" si="94"/>
        <v>0</v>
      </c>
      <c r="L204" s="65">
        <f t="shared" si="95"/>
        <v>0</v>
      </c>
      <c r="O204" s="66"/>
      <c r="P204" s="61"/>
      <c r="Q204" s="61"/>
      <c r="R204" s="61"/>
      <c r="S204" s="1206"/>
      <c r="T204" s="65"/>
      <c r="U204" s="61"/>
      <c r="V204" s="66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51"/>
      <c r="AJ204" s="61"/>
      <c r="AK204" s="61"/>
      <c r="AL204" s="61"/>
      <c r="AM204" s="61"/>
      <c r="AN204" s="1206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  <c r="BB204" s="61"/>
      <c r="BC204" s="61"/>
      <c r="BE204" s="67"/>
      <c r="BF204" s="67"/>
      <c r="BG204" s="67"/>
      <c r="BH204" s="67"/>
      <c r="BI204" s="67"/>
      <c r="BJ204" s="67"/>
      <c r="BK204" s="67"/>
      <c r="BL204" s="67"/>
      <c r="BM204" s="67"/>
      <c r="BN204" s="67"/>
      <c r="BO204" s="67"/>
      <c r="BP204" s="67"/>
      <c r="BQ204" s="67"/>
      <c r="BR204" s="67"/>
      <c r="BS204" s="67"/>
      <c r="BT204" s="67"/>
      <c r="BU204" s="67"/>
      <c r="BV204" s="67"/>
      <c r="BW204" s="67"/>
      <c r="BX204" s="67"/>
      <c r="BY204" s="68"/>
    </row>
    <row r="205" spans="1:78" ht="15">
      <c r="A205" s="61">
        <f>Hea!A17</f>
        <v>73</v>
      </c>
      <c r="B205" s="61" t="str">
        <f>Hea!B17</f>
        <v>Mík ml</v>
      </c>
      <c r="C205" s="61" t="str">
        <f>Hea!C17</f>
        <v>Petr</v>
      </c>
      <c r="D205" s="61">
        <f>Hea!D17</f>
        <v>911209</v>
      </c>
      <c r="E205" s="61" t="str">
        <f>Hea!E17</f>
        <v>JH</v>
      </c>
      <c r="F205" s="61" t="s">
        <v>78</v>
      </c>
      <c r="G205" s="63">
        <f t="shared" si="90"/>
        <v>1.6875</v>
      </c>
      <c r="H205" s="61">
        <f t="shared" si="91"/>
        <v>16</v>
      </c>
      <c r="I205" s="61">
        <f t="shared" si="92"/>
        <v>19</v>
      </c>
      <c r="J205" s="61">
        <f t="shared" si="93"/>
        <v>8</v>
      </c>
      <c r="K205" s="64">
        <f t="shared" si="94"/>
        <v>27</v>
      </c>
      <c r="L205" s="65">
        <f t="shared" si="95"/>
        <v>0</v>
      </c>
      <c r="O205" s="66">
        <v>0</v>
      </c>
      <c r="P205" s="61">
        <v>1</v>
      </c>
      <c r="Q205" s="61"/>
      <c r="R205" s="61"/>
      <c r="S205" s="1206"/>
      <c r="T205" s="65">
        <v>1</v>
      </c>
      <c r="U205" s="61">
        <v>2</v>
      </c>
      <c r="V205" s="66">
        <v>1</v>
      </c>
      <c r="W205" s="61">
        <v>1</v>
      </c>
      <c r="X205" s="61">
        <v>1</v>
      </c>
      <c r="Y205" s="61">
        <v>3</v>
      </c>
      <c r="Z205" s="61">
        <v>1</v>
      </c>
      <c r="AA205" s="61">
        <v>0</v>
      </c>
      <c r="AB205" s="61">
        <v>2</v>
      </c>
      <c r="AC205" s="61">
        <v>2</v>
      </c>
      <c r="AD205" s="61">
        <v>1</v>
      </c>
      <c r="AE205" s="61">
        <v>0</v>
      </c>
      <c r="AF205" s="61">
        <v>3</v>
      </c>
      <c r="AG205" s="61">
        <v>0</v>
      </c>
      <c r="AH205" s="61"/>
      <c r="AI205" s="51"/>
      <c r="AJ205" s="61">
        <v>0</v>
      </c>
      <c r="AK205" s="61">
        <v>0</v>
      </c>
      <c r="AL205" s="61"/>
      <c r="AM205" s="61"/>
      <c r="AN205" s="1206"/>
      <c r="AO205" s="61">
        <v>1</v>
      </c>
      <c r="AP205" s="61">
        <v>0</v>
      </c>
      <c r="AQ205" s="61">
        <v>1</v>
      </c>
      <c r="AR205" s="61">
        <v>1</v>
      </c>
      <c r="AS205" s="61">
        <v>2</v>
      </c>
      <c r="AT205" s="61">
        <v>1</v>
      </c>
      <c r="AU205" s="61">
        <v>1</v>
      </c>
      <c r="AV205" s="61">
        <v>0</v>
      </c>
      <c r="AW205" s="61">
        <v>0</v>
      </c>
      <c r="AX205" s="61">
        <v>0</v>
      </c>
      <c r="AY205" s="61">
        <v>0</v>
      </c>
      <c r="AZ205" s="61">
        <v>1</v>
      </c>
      <c r="BA205" s="61">
        <v>0</v>
      </c>
      <c r="BB205" s="61">
        <v>0</v>
      </c>
      <c r="BC205" s="61"/>
      <c r="BE205" s="67"/>
      <c r="BF205" s="67"/>
      <c r="BG205" s="67"/>
      <c r="BH205" s="67"/>
      <c r="BI205" s="67"/>
      <c r="BJ205" s="67"/>
      <c r="BK205" s="67"/>
      <c r="BL205" s="67"/>
      <c r="BM205" s="67"/>
      <c r="BN205" s="67"/>
      <c r="BO205" s="67"/>
      <c r="BP205" s="67"/>
      <c r="BQ205" s="67"/>
      <c r="BR205" s="67"/>
      <c r="BS205" s="67"/>
      <c r="BT205" s="67"/>
      <c r="BU205" s="67"/>
      <c r="BV205" s="67"/>
      <c r="BW205" s="67"/>
      <c r="BX205" s="67"/>
      <c r="BY205" s="68"/>
    </row>
    <row r="206" spans="1:78" ht="15">
      <c r="A206" s="61">
        <f>Hea!A18</f>
        <v>84</v>
      </c>
      <c r="B206" s="61" t="str">
        <f>Hea!B18</f>
        <v>Řoutil</v>
      </c>
      <c r="C206" s="61" t="str">
        <f>Hea!C18</f>
        <v>Lukáš</v>
      </c>
      <c r="D206" s="61">
        <f>Hea!D18</f>
        <v>830505</v>
      </c>
      <c r="E206" s="1206" t="s">
        <v>115</v>
      </c>
      <c r="F206" s="61" t="s">
        <v>78</v>
      </c>
      <c r="G206" s="63">
        <f t="shared" si="90"/>
        <v>1.7777777777777777</v>
      </c>
      <c r="H206" s="61">
        <f t="shared" si="91"/>
        <v>9</v>
      </c>
      <c r="I206" s="61">
        <f t="shared" si="92"/>
        <v>4</v>
      </c>
      <c r="J206" s="61">
        <f t="shared" si="93"/>
        <v>12</v>
      </c>
      <c r="K206" s="64">
        <f t="shared" si="94"/>
        <v>16</v>
      </c>
      <c r="L206" s="65">
        <f t="shared" si="95"/>
        <v>0</v>
      </c>
      <c r="O206" s="66">
        <v>0</v>
      </c>
      <c r="P206" s="61"/>
      <c r="Q206" s="61">
        <v>0</v>
      </c>
      <c r="R206" s="61">
        <v>1</v>
      </c>
      <c r="S206" s="1206"/>
      <c r="T206" s="65">
        <v>1</v>
      </c>
      <c r="U206" s="61">
        <v>0</v>
      </c>
      <c r="V206" s="66">
        <v>1</v>
      </c>
      <c r="W206" s="61"/>
      <c r="X206" s="61">
        <v>0</v>
      </c>
      <c r="Y206" s="61">
        <v>1</v>
      </c>
      <c r="Z206" s="61"/>
      <c r="AA206" s="61"/>
      <c r="AB206" s="61"/>
      <c r="AC206" s="61"/>
      <c r="AD206" s="61">
        <v>0</v>
      </c>
      <c r="AE206" s="61"/>
      <c r="AF206" s="61"/>
      <c r="AG206" s="61"/>
      <c r="AH206" s="61"/>
      <c r="AI206" s="51"/>
      <c r="AJ206" s="61">
        <v>2</v>
      </c>
      <c r="AK206" s="61"/>
      <c r="AL206" s="61">
        <v>0</v>
      </c>
      <c r="AM206" s="61">
        <v>0</v>
      </c>
      <c r="AN206" s="1206"/>
      <c r="AO206" s="61">
        <v>2</v>
      </c>
      <c r="AP206" s="61">
        <v>1</v>
      </c>
      <c r="AQ206" s="61">
        <v>2</v>
      </c>
      <c r="AR206" s="61"/>
      <c r="AS206" s="61">
        <v>1</v>
      </c>
      <c r="AT206" s="61">
        <v>2</v>
      </c>
      <c r="AU206" s="61"/>
      <c r="AV206" s="61"/>
      <c r="AW206" s="61"/>
      <c r="AX206" s="61"/>
      <c r="AY206" s="61">
        <v>2</v>
      </c>
      <c r="AZ206" s="61"/>
      <c r="BA206" s="61"/>
      <c r="BB206" s="61"/>
      <c r="BC206" s="61"/>
      <c r="BE206" s="67"/>
      <c r="BF206" s="67"/>
      <c r="BG206" s="67"/>
      <c r="BH206" s="67"/>
      <c r="BI206" s="67"/>
      <c r="BJ206" s="67"/>
      <c r="BK206" s="67"/>
      <c r="BL206" s="67"/>
      <c r="BM206" s="67"/>
      <c r="BN206" s="67"/>
      <c r="BO206" s="67"/>
      <c r="BP206" s="67"/>
      <c r="BQ206" s="67"/>
      <c r="BR206" s="67"/>
      <c r="BS206" s="67"/>
      <c r="BT206" s="67"/>
      <c r="BU206" s="67"/>
      <c r="BV206" s="67"/>
      <c r="BW206" s="67"/>
      <c r="BX206" s="67"/>
      <c r="BY206" s="68"/>
    </row>
    <row r="207" spans="1:78" s="68" customFormat="1" ht="15">
      <c r="A207" s="61">
        <f>Hea!A19</f>
        <v>92</v>
      </c>
      <c r="B207" s="61" t="str">
        <f>Hea!B19</f>
        <v>Gremlica</v>
      </c>
      <c r="C207" s="61" t="str">
        <f>Hea!C19</f>
        <v>Filip</v>
      </c>
      <c r="D207" s="61">
        <f>Hea!D19</f>
        <v>0</v>
      </c>
      <c r="E207" s="61" t="str">
        <f>Hea!E19</f>
        <v>JH</v>
      </c>
      <c r="F207" s="61" t="s">
        <v>79</v>
      </c>
      <c r="G207" s="63">
        <f t="shared" si="90"/>
        <v>1</v>
      </c>
      <c r="H207" s="61">
        <f t="shared" si="91"/>
        <v>4</v>
      </c>
      <c r="I207" s="61">
        <f t="shared" si="92"/>
        <v>1</v>
      </c>
      <c r="J207" s="61">
        <f t="shared" si="93"/>
        <v>3</v>
      </c>
      <c r="K207" s="64">
        <f t="shared" si="94"/>
        <v>4</v>
      </c>
      <c r="L207" s="65">
        <f t="shared" si="95"/>
        <v>0</v>
      </c>
      <c r="M207" s="10"/>
      <c r="N207" s="10"/>
      <c r="O207" s="66"/>
      <c r="P207" s="61">
        <v>0</v>
      </c>
      <c r="Q207" s="61">
        <v>0</v>
      </c>
      <c r="R207" s="61"/>
      <c r="S207" s="1206"/>
      <c r="T207" s="65"/>
      <c r="U207" s="61"/>
      <c r="V207" s="66">
        <v>0</v>
      </c>
      <c r="W207" s="61">
        <v>1</v>
      </c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51"/>
      <c r="AJ207" s="61"/>
      <c r="AK207" s="61">
        <v>0</v>
      </c>
      <c r="AL207" s="61">
        <v>0</v>
      </c>
      <c r="AM207" s="61"/>
      <c r="AN207" s="1206"/>
      <c r="AO207" s="61"/>
      <c r="AP207" s="61"/>
      <c r="AQ207" s="61">
        <v>2</v>
      </c>
      <c r="AR207" s="61">
        <v>1</v>
      </c>
      <c r="AS207" s="61"/>
      <c r="AT207" s="61"/>
      <c r="AU207" s="61"/>
      <c r="AV207" s="61"/>
      <c r="AW207" s="61"/>
      <c r="AX207" s="61"/>
      <c r="AY207" s="61"/>
      <c r="AZ207" s="61"/>
      <c r="BA207" s="61"/>
      <c r="BB207" s="61"/>
      <c r="BC207" s="61"/>
      <c r="BD207" s="10"/>
      <c r="BE207" s="67"/>
      <c r="BF207" s="67"/>
      <c r="BG207" s="67"/>
      <c r="BH207" s="67"/>
      <c r="BI207" s="67"/>
      <c r="BJ207" s="67"/>
      <c r="BK207" s="67"/>
      <c r="BL207" s="67"/>
      <c r="BM207" s="67"/>
      <c r="BN207" s="67"/>
      <c r="BO207" s="67"/>
      <c r="BP207" s="67"/>
      <c r="BQ207" s="67"/>
      <c r="BR207" s="67"/>
      <c r="BS207" s="67"/>
      <c r="BT207" s="67"/>
      <c r="BU207" s="67"/>
      <c r="BV207" s="67"/>
      <c r="BW207" s="67"/>
      <c r="BX207" s="67"/>
      <c r="BZ207" s="10"/>
    </row>
    <row r="208" spans="1:78" ht="15">
      <c r="A208" s="61">
        <f>Hea!A20</f>
        <v>93</v>
      </c>
      <c r="B208" s="61" t="str">
        <f>Hea!B20</f>
        <v>Pachl</v>
      </c>
      <c r="C208" s="61" t="str">
        <f>Hea!C20</f>
        <v>Tomáš</v>
      </c>
      <c r="D208" s="61">
        <f>Hea!D20</f>
        <v>0</v>
      </c>
      <c r="E208" s="1206" t="s">
        <v>115</v>
      </c>
      <c r="F208" s="61" t="s">
        <v>1367</v>
      </c>
      <c r="G208" s="63">
        <f t="shared" si="90"/>
        <v>1.5</v>
      </c>
      <c r="H208" s="61">
        <f t="shared" si="91"/>
        <v>8</v>
      </c>
      <c r="I208" s="61">
        <f t="shared" si="92"/>
        <v>3</v>
      </c>
      <c r="J208" s="61">
        <f t="shared" si="93"/>
        <v>9</v>
      </c>
      <c r="K208" s="64">
        <f t="shared" si="94"/>
        <v>12</v>
      </c>
      <c r="L208" s="65">
        <f t="shared" si="95"/>
        <v>0</v>
      </c>
      <c r="O208" s="66">
        <v>1</v>
      </c>
      <c r="P208" s="61"/>
      <c r="Q208" s="61"/>
      <c r="R208" s="61"/>
      <c r="S208" s="1206"/>
      <c r="T208" s="65">
        <v>0</v>
      </c>
      <c r="U208" s="61">
        <v>0</v>
      </c>
      <c r="V208" s="66"/>
      <c r="W208" s="61"/>
      <c r="X208" s="61">
        <v>0</v>
      </c>
      <c r="Y208" s="61">
        <v>1</v>
      </c>
      <c r="Z208" s="61"/>
      <c r="AA208" s="61">
        <v>1</v>
      </c>
      <c r="AB208" s="61"/>
      <c r="AC208" s="61">
        <v>0</v>
      </c>
      <c r="AD208" s="61"/>
      <c r="AE208" s="61">
        <v>0</v>
      </c>
      <c r="AF208" s="61"/>
      <c r="AG208" s="61"/>
      <c r="AH208" s="61"/>
      <c r="AI208" s="51"/>
      <c r="AJ208" s="61">
        <v>2</v>
      </c>
      <c r="AK208" s="61"/>
      <c r="AL208" s="61"/>
      <c r="AM208" s="61"/>
      <c r="AN208" s="1206"/>
      <c r="AO208" s="61">
        <v>0</v>
      </c>
      <c r="AP208" s="61">
        <v>1</v>
      </c>
      <c r="AQ208" s="61"/>
      <c r="AR208" s="61"/>
      <c r="AS208" s="61">
        <v>1</v>
      </c>
      <c r="AT208" s="61">
        <v>1</v>
      </c>
      <c r="AU208" s="61"/>
      <c r="AV208" s="61">
        <v>0</v>
      </c>
      <c r="AW208" s="61"/>
      <c r="AX208" s="61">
        <v>2</v>
      </c>
      <c r="AY208" s="61"/>
      <c r="AZ208" s="61">
        <v>2</v>
      </c>
      <c r="BA208" s="61"/>
      <c r="BB208" s="61"/>
      <c r="BC208" s="61"/>
      <c r="BE208" s="67"/>
      <c r="BF208" s="67"/>
      <c r="BG208" s="67"/>
      <c r="BH208" s="67"/>
      <c r="BI208" s="67"/>
      <c r="BJ208" s="67"/>
      <c r="BK208" s="67"/>
      <c r="BL208" s="67"/>
      <c r="BM208" s="67"/>
      <c r="BN208" s="67"/>
      <c r="BO208" s="67"/>
      <c r="BP208" s="67"/>
      <c r="BQ208" s="67"/>
      <c r="BR208" s="67"/>
      <c r="BS208" s="67"/>
      <c r="BT208" s="67"/>
      <c r="BU208" s="67"/>
      <c r="BV208" s="67"/>
      <c r="BW208" s="67"/>
      <c r="BX208" s="67"/>
      <c r="BY208" s="68"/>
    </row>
    <row r="209" spans="1:78" ht="15">
      <c r="A209" s="61">
        <f>Hea!A21</f>
        <v>0</v>
      </c>
      <c r="B209" s="61" t="str">
        <f>Hea!B21</f>
        <v>Vlček</v>
      </c>
      <c r="C209" s="61" t="str">
        <f>Hea!C21</f>
        <v>Ondřej</v>
      </c>
      <c r="D209" s="61">
        <f>Hea!D21</f>
        <v>820524</v>
      </c>
      <c r="E209" s="61" t="str">
        <f>Hea!E21</f>
        <v>JH</v>
      </c>
      <c r="F209" s="61" t="s">
        <v>78</v>
      </c>
      <c r="G209" s="63">
        <f t="shared" si="90"/>
        <v>0.81818181818181823</v>
      </c>
      <c r="H209" s="61">
        <f t="shared" si="91"/>
        <v>11</v>
      </c>
      <c r="I209" s="61">
        <f t="shared" si="92"/>
        <v>4</v>
      </c>
      <c r="J209" s="61">
        <f t="shared" si="93"/>
        <v>5</v>
      </c>
      <c r="K209" s="64">
        <f t="shared" si="94"/>
        <v>9</v>
      </c>
      <c r="L209" s="65">
        <f t="shared" si="95"/>
        <v>0</v>
      </c>
      <c r="M209" s="68"/>
      <c r="N209" s="68"/>
      <c r="O209" s="66"/>
      <c r="P209" s="61">
        <v>1</v>
      </c>
      <c r="Q209" s="61"/>
      <c r="R209" s="61"/>
      <c r="S209" s="1206"/>
      <c r="T209" s="65">
        <v>0</v>
      </c>
      <c r="U209" s="61">
        <v>0</v>
      </c>
      <c r="V209" s="66"/>
      <c r="W209" s="61"/>
      <c r="X209" s="61">
        <v>0</v>
      </c>
      <c r="Y209" s="61">
        <v>2</v>
      </c>
      <c r="Z209" s="61">
        <v>0</v>
      </c>
      <c r="AA209" s="61">
        <v>0</v>
      </c>
      <c r="AB209" s="61">
        <v>0</v>
      </c>
      <c r="AC209" s="61">
        <v>0</v>
      </c>
      <c r="AD209" s="61">
        <v>0</v>
      </c>
      <c r="AE209" s="61">
        <v>1</v>
      </c>
      <c r="AF209" s="61"/>
      <c r="AG209" s="61"/>
      <c r="AH209" s="61"/>
      <c r="AI209" s="51"/>
      <c r="AJ209" s="61"/>
      <c r="AK209" s="61">
        <v>0</v>
      </c>
      <c r="AL209" s="61"/>
      <c r="AM209" s="61"/>
      <c r="AN209" s="1206"/>
      <c r="AO209" s="61">
        <v>1</v>
      </c>
      <c r="AP209" s="61">
        <v>1</v>
      </c>
      <c r="AQ209" s="61"/>
      <c r="AR209" s="61"/>
      <c r="AS209" s="61">
        <v>0</v>
      </c>
      <c r="AT209" s="61">
        <v>1</v>
      </c>
      <c r="AU209" s="61">
        <v>0</v>
      </c>
      <c r="AV209" s="61">
        <v>0</v>
      </c>
      <c r="AW209" s="61">
        <v>1</v>
      </c>
      <c r="AX209" s="61">
        <v>0</v>
      </c>
      <c r="AY209" s="61">
        <v>0</v>
      </c>
      <c r="AZ209" s="61">
        <v>1</v>
      </c>
      <c r="BA209" s="61"/>
      <c r="BB209" s="61"/>
      <c r="BC209" s="61"/>
      <c r="BD209" s="68"/>
      <c r="BE209" s="1118"/>
      <c r="BF209" s="1118"/>
      <c r="BG209" s="1118"/>
      <c r="BH209" s="1118"/>
      <c r="BI209" s="1118"/>
      <c r="BJ209" s="1118"/>
      <c r="BK209" s="1118"/>
      <c r="BL209" s="1118"/>
      <c r="BM209" s="1118"/>
      <c r="BN209" s="1118"/>
      <c r="BO209" s="1118"/>
      <c r="BP209" s="1118"/>
      <c r="BQ209" s="1118"/>
      <c r="BR209" s="1118"/>
      <c r="BS209" s="1118"/>
      <c r="BT209" s="1118"/>
      <c r="BU209" s="1118"/>
      <c r="BV209" s="1118"/>
      <c r="BW209" s="1118"/>
      <c r="BX209" s="1118"/>
      <c r="BZ209" s="68"/>
    </row>
    <row r="210" spans="1:78" ht="15">
      <c r="A210" s="61">
        <f>Hea!A23</f>
        <v>91</v>
      </c>
      <c r="B210" s="61" t="str">
        <f>Hea!B23</f>
        <v>Tichý</v>
      </c>
      <c r="C210" s="61" t="str">
        <f>Hea!C23</f>
        <v>David</v>
      </c>
      <c r="D210" s="61">
        <f>Hea!D23</f>
        <v>0</v>
      </c>
      <c r="E210" s="61">
        <f>Hea!E23</f>
        <v>0</v>
      </c>
      <c r="F210" s="61" t="s">
        <v>78</v>
      </c>
      <c r="G210" s="63">
        <f t="shared" si="90"/>
        <v>1.5</v>
      </c>
      <c r="H210" s="61">
        <f>COUNT(O210:AH210)</f>
        <v>18</v>
      </c>
      <c r="I210" s="61">
        <f t="shared" si="92"/>
        <v>13</v>
      </c>
      <c r="J210" s="61">
        <f t="shared" si="93"/>
        <v>14</v>
      </c>
      <c r="K210" s="64">
        <f t="shared" si="94"/>
        <v>27</v>
      </c>
      <c r="L210" s="65">
        <f t="shared" si="95"/>
        <v>0</v>
      </c>
      <c r="O210" s="66">
        <v>0</v>
      </c>
      <c r="P210" s="61">
        <v>0</v>
      </c>
      <c r="Q210" s="61">
        <v>0</v>
      </c>
      <c r="R210" s="61">
        <v>0</v>
      </c>
      <c r="S210" s="1206"/>
      <c r="T210" s="65">
        <v>0</v>
      </c>
      <c r="U210" s="61">
        <v>2</v>
      </c>
      <c r="V210" s="66">
        <v>2</v>
      </c>
      <c r="W210" s="61">
        <v>2</v>
      </c>
      <c r="X210" s="61">
        <v>1</v>
      </c>
      <c r="Y210" s="61">
        <v>0</v>
      </c>
      <c r="Z210" s="61">
        <v>1</v>
      </c>
      <c r="AA210" s="61">
        <v>0</v>
      </c>
      <c r="AB210" s="61">
        <v>1</v>
      </c>
      <c r="AC210" s="61">
        <v>0</v>
      </c>
      <c r="AD210" s="61">
        <v>0</v>
      </c>
      <c r="AE210" s="61">
        <v>2</v>
      </c>
      <c r="AF210" s="61">
        <v>2</v>
      </c>
      <c r="AG210" s="61">
        <v>0</v>
      </c>
      <c r="AH210" s="61"/>
      <c r="AI210" s="51"/>
      <c r="AJ210" s="61">
        <v>0</v>
      </c>
      <c r="AK210" s="61">
        <v>1</v>
      </c>
      <c r="AL210" s="61">
        <v>0</v>
      </c>
      <c r="AM210" s="61">
        <v>1</v>
      </c>
      <c r="AN210" s="1206"/>
      <c r="AO210" s="61">
        <v>0</v>
      </c>
      <c r="AP210" s="61">
        <v>0</v>
      </c>
      <c r="AQ210" s="61">
        <v>0</v>
      </c>
      <c r="AR210" s="61">
        <v>0</v>
      </c>
      <c r="AS210" s="61">
        <v>1</v>
      </c>
      <c r="AT210" s="61">
        <v>1</v>
      </c>
      <c r="AU210" s="61">
        <v>3</v>
      </c>
      <c r="AV210" s="61">
        <v>0</v>
      </c>
      <c r="AW210" s="61">
        <v>0</v>
      </c>
      <c r="AX210" s="61">
        <v>1</v>
      </c>
      <c r="AY210" s="61">
        <v>2</v>
      </c>
      <c r="AZ210" s="61">
        <v>0</v>
      </c>
      <c r="BA210" s="61">
        <v>4</v>
      </c>
      <c r="BB210" s="61">
        <v>0</v>
      </c>
      <c r="BC210" s="61"/>
      <c r="BE210" s="67"/>
      <c r="BF210" s="67"/>
      <c r="BG210" s="67"/>
      <c r="BH210" s="67"/>
      <c r="BI210" s="67"/>
      <c r="BJ210" s="67"/>
      <c r="BK210" s="67"/>
      <c r="BL210" s="67"/>
      <c r="BM210" s="67"/>
      <c r="BN210" s="67"/>
      <c r="BO210" s="67"/>
      <c r="BP210" s="67"/>
      <c r="BQ210" s="67"/>
      <c r="BR210" s="67"/>
      <c r="BS210" s="67"/>
      <c r="BT210" s="67"/>
      <c r="BU210" s="67"/>
      <c r="BV210" s="67"/>
      <c r="BW210" s="67"/>
      <c r="BX210" s="67"/>
    </row>
    <row r="211" spans="1:78" ht="15">
      <c r="A211" s="61">
        <f>Hea!A24</f>
        <v>0</v>
      </c>
      <c r="B211" s="61" t="str">
        <f>Hea!B24</f>
        <v>Ondráček</v>
      </c>
      <c r="C211" s="61" t="str">
        <f>Hea!C24</f>
        <v>Patrik</v>
      </c>
      <c r="D211" s="61">
        <f>Hea!D24</f>
        <v>0</v>
      </c>
      <c r="E211" s="1206" t="str">
        <f>Hea!E24</f>
        <v>UOH</v>
      </c>
      <c r="F211" s="61" t="s">
        <v>78</v>
      </c>
      <c r="G211" s="63">
        <f t="shared" si="90"/>
        <v>3.5714285714285716</v>
      </c>
      <c r="H211" s="61">
        <f t="shared" si="91"/>
        <v>14</v>
      </c>
      <c r="I211" s="61">
        <f t="shared" si="92"/>
        <v>38</v>
      </c>
      <c r="J211" s="61">
        <f t="shared" si="93"/>
        <v>12</v>
      </c>
      <c r="K211" s="64">
        <f t="shared" si="94"/>
        <v>50</v>
      </c>
      <c r="L211" s="65">
        <f t="shared" si="95"/>
        <v>0</v>
      </c>
      <c r="O211" s="66">
        <v>3</v>
      </c>
      <c r="P211" s="61"/>
      <c r="Q211" s="61">
        <v>1</v>
      </c>
      <c r="R211" s="61">
        <v>8</v>
      </c>
      <c r="S211" s="1206"/>
      <c r="T211" s="65">
        <v>3</v>
      </c>
      <c r="U211" s="61">
        <v>0</v>
      </c>
      <c r="V211" s="66">
        <v>2</v>
      </c>
      <c r="W211" s="61"/>
      <c r="X211" s="61">
        <v>5</v>
      </c>
      <c r="Y211" s="61">
        <v>2</v>
      </c>
      <c r="Z211" s="61">
        <v>3</v>
      </c>
      <c r="AA211" s="61"/>
      <c r="AB211" s="61"/>
      <c r="AC211" s="61">
        <v>3</v>
      </c>
      <c r="AD211" s="61">
        <v>3</v>
      </c>
      <c r="AE211" s="61">
        <v>1</v>
      </c>
      <c r="AF211" s="61">
        <v>4</v>
      </c>
      <c r="AG211" s="61">
        <v>0</v>
      </c>
      <c r="AH211" s="61"/>
      <c r="AI211" s="51"/>
      <c r="AJ211" s="61">
        <v>0</v>
      </c>
      <c r="AK211" s="61"/>
      <c r="AL211" s="61">
        <v>0</v>
      </c>
      <c r="AM211" s="61">
        <v>1</v>
      </c>
      <c r="AN211" s="1206"/>
      <c r="AO211" s="61">
        <v>0</v>
      </c>
      <c r="AP211" s="61">
        <v>0</v>
      </c>
      <c r="AQ211" s="61">
        <v>1</v>
      </c>
      <c r="AR211" s="61"/>
      <c r="AS211" s="61">
        <v>4</v>
      </c>
      <c r="AT211" s="61">
        <v>3</v>
      </c>
      <c r="AU211" s="61">
        <v>2</v>
      </c>
      <c r="AV211" s="61"/>
      <c r="AW211" s="61"/>
      <c r="AX211" s="61">
        <v>0</v>
      </c>
      <c r="AY211" s="61">
        <v>1</v>
      </c>
      <c r="AZ211" s="61">
        <v>0</v>
      </c>
      <c r="BA211" s="61">
        <v>0</v>
      </c>
      <c r="BB211" s="61">
        <v>0</v>
      </c>
      <c r="BC211" s="61"/>
      <c r="BE211" s="67"/>
      <c r="BF211" s="67"/>
      <c r="BG211" s="67"/>
      <c r="BH211" s="67"/>
      <c r="BI211" s="67"/>
      <c r="BJ211" s="67"/>
      <c r="BK211" s="67"/>
      <c r="BL211" s="67"/>
      <c r="BM211" s="67"/>
      <c r="BN211" s="67"/>
      <c r="BO211" s="67"/>
      <c r="BP211" s="67"/>
      <c r="BQ211" s="67"/>
      <c r="BR211" s="67"/>
      <c r="BS211" s="67"/>
      <c r="BT211" s="67"/>
      <c r="BU211" s="67"/>
      <c r="BV211" s="67"/>
      <c r="BW211" s="67"/>
      <c r="BX211" s="67"/>
    </row>
    <row r="212" spans="1:78" ht="15">
      <c r="A212" s="61">
        <f>Hea!A25</f>
        <v>0</v>
      </c>
      <c r="B212" s="61" t="str">
        <f>Hea!B25</f>
        <v>Poles</v>
      </c>
      <c r="C212" s="61" t="str">
        <f>Hea!C25</f>
        <v>Jří</v>
      </c>
      <c r="D212" s="61">
        <f>Hea!D25</f>
        <v>0</v>
      </c>
      <c r="E212" s="61"/>
      <c r="F212" s="61" t="s">
        <v>78</v>
      </c>
      <c r="G212" s="63">
        <f t="shared" si="90"/>
        <v>1.6666666666666667</v>
      </c>
      <c r="H212" s="61">
        <f t="shared" si="91"/>
        <v>3</v>
      </c>
      <c r="I212" s="61">
        <f t="shared" si="92"/>
        <v>2</v>
      </c>
      <c r="J212" s="61">
        <f t="shared" si="93"/>
        <v>3</v>
      </c>
      <c r="K212" s="64">
        <f t="shared" si="94"/>
        <v>5</v>
      </c>
      <c r="L212" s="65">
        <f t="shared" si="95"/>
        <v>0</v>
      </c>
      <c r="O212" s="66"/>
      <c r="P212" s="61">
        <v>0</v>
      </c>
      <c r="Q212" s="61"/>
      <c r="R212" s="61">
        <v>1</v>
      </c>
      <c r="S212" s="1206"/>
      <c r="T212" s="65"/>
      <c r="U212" s="61"/>
      <c r="V212" s="66"/>
      <c r="W212" s="61"/>
      <c r="X212" s="61"/>
      <c r="Y212" s="61"/>
      <c r="Z212" s="61"/>
      <c r="AA212" s="61"/>
      <c r="AB212" s="61">
        <v>1</v>
      </c>
      <c r="AC212" s="61"/>
      <c r="AD212" s="61"/>
      <c r="AE212" s="61"/>
      <c r="AF212" s="61"/>
      <c r="AG212" s="61"/>
      <c r="AH212" s="61"/>
      <c r="AI212" s="51"/>
      <c r="AJ212" s="61"/>
      <c r="AK212" s="61">
        <v>0</v>
      </c>
      <c r="AL212" s="61"/>
      <c r="AM212" s="61">
        <v>2</v>
      </c>
      <c r="AN212" s="1206"/>
      <c r="AO212" s="61"/>
      <c r="AP212" s="61"/>
      <c r="AQ212" s="61"/>
      <c r="AR212" s="61"/>
      <c r="AS212" s="61"/>
      <c r="AT212" s="61"/>
      <c r="AU212" s="61"/>
      <c r="AV212" s="61"/>
      <c r="AW212" s="61">
        <v>1</v>
      </c>
      <c r="AX212" s="61"/>
      <c r="AY212" s="61"/>
      <c r="AZ212" s="61"/>
      <c r="BA212" s="61"/>
      <c r="BB212" s="61"/>
      <c r="BC212" s="61"/>
      <c r="BE212" s="67"/>
      <c r="BF212" s="67"/>
      <c r="BG212" s="67"/>
      <c r="BH212" s="67"/>
      <c r="BI212" s="67"/>
      <c r="BJ212" s="67"/>
      <c r="BK212" s="67"/>
      <c r="BL212" s="67"/>
      <c r="BM212" s="67"/>
      <c r="BN212" s="67"/>
      <c r="BO212" s="67"/>
      <c r="BP212" s="67"/>
      <c r="BQ212" s="67"/>
      <c r="BR212" s="67"/>
      <c r="BS212" s="67"/>
      <c r="BT212" s="67"/>
      <c r="BU212" s="67"/>
      <c r="BV212" s="67"/>
      <c r="BW212" s="67"/>
      <c r="BX212" s="67"/>
    </row>
    <row r="213" spans="1:78" ht="15">
      <c r="A213" s="61">
        <f>Hea!A26</f>
        <v>0</v>
      </c>
      <c r="B213" s="61" t="str">
        <f>Hea!B26</f>
        <v>Kilčický</v>
      </c>
      <c r="C213" s="61" t="str">
        <f>Hea!C26</f>
        <v>Michal</v>
      </c>
      <c r="D213" s="61">
        <f>Hea!D26</f>
        <v>0</v>
      </c>
      <c r="E213" s="1206" t="str">
        <f>Hea!E26</f>
        <v>UOH</v>
      </c>
      <c r="F213" s="61" t="s">
        <v>1168</v>
      </c>
      <c r="G213" s="63">
        <f t="shared" si="90"/>
        <v>0</v>
      </c>
      <c r="H213" s="61">
        <f t="shared" si="91"/>
        <v>1</v>
      </c>
      <c r="I213" s="61">
        <f t="shared" si="92"/>
        <v>0</v>
      </c>
      <c r="J213" s="61">
        <f t="shared" si="93"/>
        <v>0</v>
      </c>
      <c r="K213" s="64">
        <f t="shared" si="94"/>
        <v>0</v>
      </c>
      <c r="L213" s="65">
        <f t="shared" si="95"/>
        <v>0</v>
      </c>
      <c r="O213" s="66"/>
      <c r="P213" s="61"/>
      <c r="Q213" s="61">
        <v>0</v>
      </c>
      <c r="R213" s="61"/>
      <c r="S213" s="1206"/>
      <c r="T213" s="65"/>
      <c r="U213" s="61"/>
      <c r="V213" s="66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51"/>
      <c r="AJ213" s="61"/>
      <c r="AK213" s="61"/>
      <c r="AL213" s="61">
        <v>0</v>
      </c>
      <c r="AM213" s="61"/>
      <c r="AN213" s="1206"/>
      <c r="AO213" s="61"/>
      <c r="AP213" s="61"/>
      <c r="AQ213" s="61"/>
      <c r="AR213" s="61"/>
      <c r="AS213" s="61"/>
      <c r="AT213" s="61"/>
      <c r="AU213" s="61"/>
      <c r="AV213" s="61"/>
      <c r="AW213" s="61"/>
      <c r="AX213" s="61"/>
      <c r="AY213" s="61"/>
      <c r="AZ213" s="61"/>
      <c r="BA213" s="61"/>
      <c r="BB213" s="61"/>
      <c r="BC213" s="61"/>
      <c r="BE213" s="67"/>
      <c r="BF213" s="67"/>
      <c r="BG213" s="67"/>
      <c r="BH213" s="67"/>
      <c r="BI213" s="67"/>
      <c r="BJ213" s="67"/>
      <c r="BK213" s="67"/>
      <c r="BL213" s="67"/>
      <c r="BM213" s="67"/>
      <c r="BN213" s="67"/>
      <c r="BO213" s="67"/>
      <c r="BP213" s="67"/>
      <c r="BQ213" s="67"/>
      <c r="BR213" s="67"/>
      <c r="BS213" s="67"/>
      <c r="BT213" s="67"/>
      <c r="BU213" s="67"/>
      <c r="BV213" s="67"/>
      <c r="BW213" s="67"/>
      <c r="BX213" s="67"/>
    </row>
    <row r="214" spans="1:78" ht="15">
      <c r="A214" s="61">
        <f>Hea!A27</f>
        <v>0</v>
      </c>
      <c r="B214" s="61" t="str">
        <f>Hea!B27</f>
        <v>Vomlel</v>
      </c>
      <c r="C214" s="61" t="str">
        <f>Hea!C27</f>
        <v>Jan</v>
      </c>
      <c r="D214" s="61">
        <f>Hea!D27</f>
        <v>0</v>
      </c>
      <c r="E214" s="61" t="str">
        <f>Hea!E27</f>
        <v>NR</v>
      </c>
      <c r="F214" s="61" t="s">
        <v>150</v>
      </c>
      <c r="G214" s="63">
        <f t="shared" si="90"/>
        <v>0</v>
      </c>
      <c r="H214" s="61">
        <f t="shared" si="91"/>
        <v>1</v>
      </c>
      <c r="I214" s="61">
        <f t="shared" si="92"/>
        <v>0</v>
      </c>
      <c r="J214" s="61">
        <f t="shared" si="93"/>
        <v>0</v>
      </c>
      <c r="K214" s="64">
        <f t="shared" si="94"/>
        <v>0</v>
      </c>
      <c r="L214" s="65">
        <f t="shared" si="95"/>
        <v>0</v>
      </c>
      <c r="O214" s="66"/>
      <c r="P214" s="61"/>
      <c r="Q214" s="61"/>
      <c r="R214" s="61"/>
      <c r="S214" s="1206"/>
      <c r="T214" s="65"/>
      <c r="U214" s="61"/>
      <c r="V214" s="66">
        <v>0</v>
      </c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51"/>
      <c r="AJ214" s="61"/>
      <c r="AK214" s="61"/>
      <c r="AL214" s="61"/>
      <c r="AM214" s="61"/>
      <c r="AN214" s="1206"/>
      <c r="AO214" s="61"/>
      <c r="AP214" s="61"/>
      <c r="AQ214" s="61">
        <v>0</v>
      </c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  <c r="BB214" s="61"/>
      <c r="BC214" s="61"/>
      <c r="BE214" s="67"/>
      <c r="BF214" s="67"/>
      <c r="BG214" s="67"/>
      <c r="BH214" s="67"/>
      <c r="BI214" s="67"/>
      <c r="BJ214" s="67"/>
      <c r="BK214" s="67"/>
      <c r="BL214" s="67"/>
      <c r="BM214" s="67"/>
      <c r="BN214" s="67"/>
      <c r="BO214" s="67"/>
      <c r="BP214" s="67"/>
      <c r="BQ214" s="67"/>
      <c r="BR214" s="67"/>
      <c r="BS214" s="67"/>
      <c r="BT214" s="67"/>
      <c r="BU214" s="67"/>
      <c r="BV214" s="67"/>
      <c r="BW214" s="67"/>
      <c r="BX214" s="67"/>
    </row>
    <row r="215" spans="1:78" ht="15">
      <c r="A215" s="61">
        <f>Hea!A28</f>
        <v>0</v>
      </c>
      <c r="B215" s="61" t="str">
        <f>Hea!B28</f>
        <v>Preisner</v>
      </c>
      <c r="C215" s="61" t="str">
        <f>Hea!C28</f>
        <v>Šimon</v>
      </c>
      <c r="D215" s="61">
        <f>Hea!D28</f>
        <v>0</v>
      </c>
      <c r="E215" s="1206" t="s">
        <v>115</v>
      </c>
      <c r="F215" s="61" t="s">
        <v>1307</v>
      </c>
      <c r="G215" s="63">
        <f t="shared" si="90"/>
        <v>1.3076923076923077</v>
      </c>
      <c r="H215" s="61">
        <f t="shared" si="91"/>
        <v>13</v>
      </c>
      <c r="I215" s="61">
        <f t="shared" si="92"/>
        <v>7</v>
      </c>
      <c r="J215" s="61">
        <f t="shared" si="93"/>
        <v>10</v>
      </c>
      <c r="K215" s="64">
        <f t="shared" si="94"/>
        <v>17</v>
      </c>
      <c r="L215" s="65">
        <f t="shared" si="95"/>
        <v>0</v>
      </c>
      <c r="O215" s="66">
        <v>0</v>
      </c>
      <c r="P215" s="61"/>
      <c r="Q215" s="61">
        <v>0</v>
      </c>
      <c r="R215" s="61"/>
      <c r="S215" s="1206"/>
      <c r="T215" s="65">
        <v>0</v>
      </c>
      <c r="U215" s="61">
        <v>0</v>
      </c>
      <c r="V215" s="66"/>
      <c r="W215" s="61"/>
      <c r="X215" s="61">
        <v>3</v>
      </c>
      <c r="Y215" s="61">
        <v>1</v>
      </c>
      <c r="Z215" s="61">
        <v>2</v>
      </c>
      <c r="AA215" s="61">
        <v>0</v>
      </c>
      <c r="AB215" s="61">
        <v>0</v>
      </c>
      <c r="AC215" s="61">
        <v>0</v>
      </c>
      <c r="AD215" s="61">
        <v>0</v>
      </c>
      <c r="AE215" s="61"/>
      <c r="AF215" s="61">
        <v>0</v>
      </c>
      <c r="AG215" s="61">
        <v>1</v>
      </c>
      <c r="AH215" s="61"/>
      <c r="AI215" s="51"/>
      <c r="AJ215" s="61">
        <v>0</v>
      </c>
      <c r="AK215" s="61"/>
      <c r="AL215" s="61">
        <v>1</v>
      </c>
      <c r="AM215" s="61"/>
      <c r="AN215" s="1206"/>
      <c r="AO215" s="61">
        <v>2</v>
      </c>
      <c r="AP215" s="61">
        <v>1</v>
      </c>
      <c r="AQ215" s="61"/>
      <c r="AR215" s="61"/>
      <c r="AS215" s="61">
        <v>1</v>
      </c>
      <c r="AT215" s="61">
        <v>0</v>
      </c>
      <c r="AU215" s="61">
        <v>1</v>
      </c>
      <c r="AV215" s="61">
        <v>0</v>
      </c>
      <c r="AW215" s="61">
        <v>2</v>
      </c>
      <c r="AX215" s="61">
        <v>0</v>
      </c>
      <c r="AY215" s="61">
        <v>0</v>
      </c>
      <c r="AZ215" s="61"/>
      <c r="BA215" s="61">
        <v>2</v>
      </c>
      <c r="BB215" s="61">
        <v>0</v>
      </c>
      <c r="BC215" s="61"/>
      <c r="BE215" s="67"/>
      <c r="BF215" s="67"/>
      <c r="BG215" s="67"/>
      <c r="BH215" s="67"/>
      <c r="BI215" s="67"/>
      <c r="BJ215" s="67"/>
      <c r="BK215" s="67"/>
      <c r="BL215" s="67"/>
      <c r="BM215" s="67"/>
      <c r="BN215" s="67"/>
      <c r="BO215" s="67"/>
      <c r="BP215" s="67"/>
      <c r="BQ215" s="67"/>
      <c r="BR215" s="67"/>
      <c r="BS215" s="67"/>
      <c r="BT215" s="67"/>
      <c r="BU215" s="67"/>
      <c r="BV215" s="67"/>
      <c r="BW215" s="67"/>
      <c r="BX215" s="67"/>
    </row>
    <row r="216" spans="1:78" ht="15">
      <c r="A216" s="61">
        <f>Hea!A29</f>
        <v>0</v>
      </c>
      <c r="B216" s="61" t="str">
        <f>Hea!B29</f>
        <v xml:space="preserve">Sedláček </v>
      </c>
      <c r="C216" s="61" t="str">
        <f>Hea!C29</f>
        <v>Michal</v>
      </c>
      <c r="D216" s="61">
        <f>Hea!D29</f>
        <v>0</v>
      </c>
      <c r="E216" s="1206" t="s">
        <v>115</v>
      </c>
      <c r="F216" s="61" t="s">
        <v>1308</v>
      </c>
      <c r="G216" s="63">
        <f t="shared" si="90"/>
        <v>2.2857142857142856</v>
      </c>
      <c r="H216" s="61">
        <f t="shared" si="91"/>
        <v>7</v>
      </c>
      <c r="I216" s="61">
        <f t="shared" si="92"/>
        <v>10</v>
      </c>
      <c r="J216" s="61">
        <f t="shared" si="93"/>
        <v>6</v>
      </c>
      <c r="K216" s="64">
        <f t="shared" si="94"/>
        <v>16</v>
      </c>
      <c r="L216" s="65">
        <f t="shared" si="95"/>
        <v>0</v>
      </c>
      <c r="O216" s="66"/>
      <c r="P216" s="61"/>
      <c r="Q216" s="61"/>
      <c r="R216" s="61">
        <v>1</v>
      </c>
      <c r="S216" s="1206"/>
      <c r="T216" s="65">
        <v>3</v>
      </c>
      <c r="U216" s="61">
        <v>1</v>
      </c>
      <c r="V216" s="66"/>
      <c r="W216" s="61"/>
      <c r="X216" s="61"/>
      <c r="Y216" s="61"/>
      <c r="Z216" s="61">
        <v>2</v>
      </c>
      <c r="AA216" s="61">
        <v>2</v>
      </c>
      <c r="AB216" s="61">
        <v>0</v>
      </c>
      <c r="AC216" s="61">
        <v>1</v>
      </c>
      <c r="AD216" s="61"/>
      <c r="AE216" s="61"/>
      <c r="AF216" s="61"/>
      <c r="AG216" s="61"/>
      <c r="AH216" s="61"/>
      <c r="AI216" s="51"/>
      <c r="AJ216" s="61"/>
      <c r="AK216" s="61"/>
      <c r="AL216" s="61"/>
      <c r="AM216" s="61">
        <v>1</v>
      </c>
      <c r="AN216" s="1206"/>
      <c r="AO216" s="61">
        <v>2</v>
      </c>
      <c r="AP216" s="61">
        <v>0</v>
      </c>
      <c r="AQ216" s="61"/>
      <c r="AR216" s="61"/>
      <c r="AS216" s="61"/>
      <c r="AT216" s="61"/>
      <c r="AU216" s="61">
        <v>1</v>
      </c>
      <c r="AV216" s="61">
        <v>0</v>
      </c>
      <c r="AW216" s="61">
        <v>1</v>
      </c>
      <c r="AX216" s="61">
        <v>1</v>
      </c>
      <c r="AY216" s="61"/>
      <c r="AZ216" s="61"/>
      <c r="BA216" s="61"/>
      <c r="BB216" s="61"/>
      <c r="BC216" s="61"/>
      <c r="BE216" s="67"/>
      <c r="BF216" s="67"/>
      <c r="BG216" s="67"/>
      <c r="BH216" s="67"/>
      <c r="BI216" s="67"/>
      <c r="BJ216" s="67"/>
      <c r="BK216" s="67"/>
      <c r="BL216" s="67"/>
      <c r="BM216" s="67"/>
      <c r="BN216" s="67"/>
      <c r="BO216" s="67"/>
      <c r="BP216" s="67"/>
      <c r="BQ216" s="67"/>
      <c r="BR216" s="67"/>
      <c r="BS216" s="67"/>
      <c r="BT216" s="67"/>
      <c r="BU216" s="67"/>
      <c r="BV216" s="67"/>
      <c r="BW216" s="67"/>
      <c r="BX216" s="67"/>
    </row>
    <row r="217" spans="1:78" ht="15">
      <c r="A217" s="61">
        <f>Hea!A30</f>
        <v>0</v>
      </c>
      <c r="B217" s="61" t="str">
        <f>Hea!B30</f>
        <v>Veselý</v>
      </c>
      <c r="C217" s="61" t="str">
        <f>Hea!C30</f>
        <v>Ondřej</v>
      </c>
      <c r="D217" s="61">
        <f>Hea!D30</f>
        <v>0</v>
      </c>
      <c r="E217" s="61" t="str">
        <f>Hea!E30</f>
        <v>Hhea</v>
      </c>
      <c r="F217" s="61" t="s">
        <v>1168</v>
      </c>
      <c r="G217" s="63">
        <f t="shared" si="90"/>
        <v>1</v>
      </c>
      <c r="H217" s="61">
        <f t="shared" si="91"/>
        <v>1</v>
      </c>
      <c r="I217" s="61">
        <f t="shared" si="92"/>
        <v>0</v>
      </c>
      <c r="J217" s="61">
        <f t="shared" si="93"/>
        <v>1</v>
      </c>
      <c r="K217" s="64">
        <f t="shared" si="94"/>
        <v>1</v>
      </c>
      <c r="L217" s="65">
        <f t="shared" si="95"/>
        <v>0</v>
      </c>
      <c r="O217" s="66"/>
      <c r="P217" s="61"/>
      <c r="Q217" s="61"/>
      <c r="R217" s="61"/>
      <c r="S217" s="1206"/>
      <c r="T217" s="65"/>
      <c r="U217" s="61"/>
      <c r="V217" s="66"/>
      <c r="W217" s="61">
        <v>0</v>
      </c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51"/>
      <c r="AJ217" s="61"/>
      <c r="AK217" s="61"/>
      <c r="AL217" s="61"/>
      <c r="AM217" s="61"/>
      <c r="AN217" s="1206"/>
      <c r="AO217" s="61"/>
      <c r="AP217" s="61"/>
      <c r="AQ217" s="61"/>
      <c r="AR217" s="61">
        <v>1</v>
      </c>
      <c r="AS217" s="61"/>
      <c r="AT217" s="61"/>
      <c r="AU217" s="61"/>
      <c r="AV217" s="61"/>
      <c r="AW217" s="61"/>
      <c r="AX217" s="61"/>
      <c r="AY217" s="61"/>
      <c r="AZ217" s="61"/>
      <c r="BA217" s="61"/>
      <c r="BB217" s="61"/>
      <c r="BC217" s="61"/>
      <c r="BE217" s="67"/>
      <c r="BF217" s="67"/>
      <c r="BG217" s="67"/>
      <c r="BH217" s="67"/>
      <c r="BI217" s="67"/>
      <c r="BJ217" s="67"/>
      <c r="BK217" s="67"/>
      <c r="BL217" s="67"/>
      <c r="BM217" s="67"/>
      <c r="BN217" s="67"/>
      <c r="BO217" s="67"/>
      <c r="BP217" s="67"/>
      <c r="BQ217" s="67"/>
      <c r="BR217" s="67"/>
      <c r="BS217" s="67"/>
      <c r="BT217" s="67"/>
      <c r="BU217" s="67"/>
      <c r="BV217" s="67"/>
      <c r="BW217" s="67"/>
      <c r="BX217" s="67"/>
    </row>
    <row r="218" spans="1:78" ht="15">
      <c r="A218" s="61">
        <f>Hea!A31</f>
        <v>0</v>
      </c>
      <c r="B218" s="61" t="str">
        <f>Hea!B31</f>
        <v>Skalický</v>
      </c>
      <c r="C218" s="61" t="str">
        <f>Hea!C31</f>
        <v>Martin</v>
      </c>
      <c r="D218" s="61">
        <f>Hea!D31</f>
        <v>0</v>
      </c>
      <c r="E218" s="61">
        <f>Hea!E31</f>
        <v>0</v>
      </c>
      <c r="F218" s="61" t="s">
        <v>1168</v>
      </c>
      <c r="G218" s="63">
        <f t="shared" si="90"/>
        <v>0</v>
      </c>
      <c r="H218" s="61">
        <f t="shared" si="91"/>
        <v>1</v>
      </c>
      <c r="I218" s="61">
        <f t="shared" si="92"/>
        <v>0</v>
      </c>
      <c r="J218" s="61">
        <f t="shared" si="93"/>
        <v>0</v>
      </c>
      <c r="K218" s="64">
        <f t="shared" si="94"/>
        <v>0</v>
      </c>
      <c r="L218" s="65">
        <f t="shared" si="95"/>
        <v>0</v>
      </c>
      <c r="O218" s="66"/>
      <c r="P218" s="61"/>
      <c r="Q218" s="61">
        <v>0</v>
      </c>
      <c r="R218" s="61"/>
      <c r="S218" s="1206"/>
      <c r="T218" s="65"/>
      <c r="U218" s="61"/>
      <c r="V218" s="66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51"/>
      <c r="AJ218" s="61"/>
      <c r="AK218" s="61"/>
      <c r="AL218" s="61">
        <v>0</v>
      </c>
      <c r="AM218" s="61"/>
      <c r="AN218" s="1206"/>
      <c r="AO218" s="61"/>
      <c r="AP218" s="61"/>
      <c r="AQ218" s="61"/>
      <c r="AR218" s="61"/>
      <c r="AS218" s="61"/>
      <c r="AT218" s="61"/>
      <c r="AU218" s="61"/>
      <c r="AV218" s="61"/>
      <c r="AW218" s="61"/>
      <c r="AX218" s="61"/>
      <c r="AY218" s="61"/>
      <c r="AZ218" s="61"/>
      <c r="BA218" s="61"/>
      <c r="BB218" s="61"/>
      <c r="BC218" s="61"/>
      <c r="BE218" s="67"/>
      <c r="BF218" s="67"/>
      <c r="BG218" s="67"/>
      <c r="BH218" s="67"/>
      <c r="BI218" s="67"/>
      <c r="BJ218" s="67"/>
      <c r="BK218" s="67"/>
      <c r="BL218" s="67"/>
      <c r="BM218" s="67"/>
      <c r="BN218" s="67"/>
      <c r="BO218" s="67"/>
      <c r="BP218" s="67"/>
      <c r="BQ218" s="67"/>
      <c r="BR218" s="67"/>
      <c r="BS218" s="67"/>
      <c r="BT218" s="67"/>
      <c r="BU218" s="67"/>
      <c r="BV218" s="67"/>
      <c r="BW218" s="67"/>
      <c r="BX218" s="67"/>
    </row>
    <row r="219" spans="1:78" ht="15">
      <c r="A219" s="61">
        <f>Hea!A32</f>
        <v>0</v>
      </c>
      <c r="B219" s="61" t="str">
        <f>Hea!B32</f>
        <v>Hubina</v>
      </c>
      <c r="C219" s="61" t="str">
        <f>Hea!C32</f>
        <v>Michal</v>
      </c>
      <c r="D219" s="61">
        <f>Hea!D32</f>
        <v>0</v>
      </c>
      <c r="E219" s="61">
        <f>Hea!E32</f>
        <v>0</v>
      </c>
      <c r="F219" s="61" t="s">
        <v>1168</v>
      </c>
      <c r="G219" s="63">
        <f t="shared" si="90"/>
        <v>0</v>
      </c>
      <c r="H219" s="61">
        <f t="shared" si="91"/>
        <v>1</v>
      </c>
      <c r="I219" s="61">
        <f t="shared" si="92"/>
        <v>0</v>
      </c>
      <c r="J219" s="61">
        <f t="shared" si="93"/>
        <v>0</v>
      </c>
      <c r="K219" s="64">
        <f t="shared" si="94"/>
        <v>0</v>
      </c>
      <c r="L219" s="65">
        <f t="shared" si="95"/>
        <v>0</v>
      </c>
      <c r="O219" s="66"/>
      <c r="P219" s="61"/>
      <c r="Q219" s="61"/>
      <c r="R219" s="61"/>
      <c r="S219" s="1206"/>
      <c r="T219" s="65"/>
      <c r="U219" s="61"/>
      <c r="V219" s="66"/>
      <c r="W219" s="61">
        <v>0</v>
      </c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51"/>
      <c r="AJ219" s="61"/>
      <c r="AK219" s="61"/>
      <c r="AL219" s="61"/>
      <c r="AM219" s="61"/>
      <c r="AN219" s="1206"/>
      <c r="AO219" s="61"/>
      <c r="AP219" s="61"/>
      <c r="AQ219" s="61"/>
      <c r="AR219" s="61">
        <v>0</v>
      </c>
      <c r="AS219" s="61"/>
      <c r="AT219" s="61"/>
      <c r="AU219" s="61"/>
      <c r="AV219" s="61"/>
      <c r="AW219" s="61"/>
      <c r="AX219" s="61"/>
      <c r="AY219" s="61"/>
      <c r="AZ219" s="61"/>
      <c r="BA219" s="61"/>
      <c r="BB219" s="61"/>
      <c r="BC219" s="61"/>
      <c r="BE219" s="67"/>
      <c r="BF219" s="67"/>
      <c r="BG219" s="67"/>
      <c r="BH219" s="67"/>
      <c r="BI219" s="67"/>
      <c r="BJ219" s="67"/>
      <c r="BK219" s="67"/>
      <c r="BL219" s="67"/>
      <c r="BM219" s="67"/>
      <c r="BN219" s="67"/>
      <c r="BO219" s="67"/>
      <c r="BP219" s="67"/>
      <c r="BQ219" s="67"/>
      <c r="BR219" s="67"/>
      <c r="BS219" s="67"/>
      <c r="BT219" s="67"/>
      <c r="BU219" s="67"/>
      <c r="BV219" s="67"/>
      <c r="BW219" s="67"/>
      <c r="BX219" s="67"/>
    </row>
    <row r="220" spans="1:78" ht="15">
      <c r="A220" s="61">
        <f>Hea!A33</f>
        <v>0</v>
      </c>
      <c r="B220" s="61" t="str">
        <f>Hea!B33</f>
        <v>Blaháček</v>
      </c>
      <c r="C220" s="61" t="str">
        <f>Hea!C33</f>
        <v>Daniel</v>
      </c>
      <c r="D220" s="61">
        <f>Hea!D33</f>
        <v>0</v>
      </c>
      <c r="E220" s="61">
        <f>Hea!E33</f>
        <v>0</v>
      </c>
      <c r="F220" s="61" t="s">
        <v>1168</v>
      </c>
      <c r="G220" s="63">
        <f t="shared" si="90"/>
        <v>0</v>
      </c>
      <c r="H220" s="61">
        <f t="shared" si="91"/>
        <v>1</v>
      </c>
      <c r="I220" s="61">
        <f t="shared" si="92"/>
        <v>0</v>
      </c>
      <c r="J220" s="61">
        <f t="shared" si="93"/>
        <v>0</v>
      </c>
      <c r="K220" s="64">
        <f t="shared" si="94"/>
        <v>0</v>
      </c>
      <c r="L220" s="65">
        <f t="shared" si="95"/>
        <v>0</v>
      </c>
      <c r="O220" s="66"/>
      <c r="P220" s="61">
        <v>0</v>
      </c>
      <c r="Q220" s="61"/>
      <c r="R220" s="61"/>
      <c r="S220" s="1206"/>
      <c r="T220" s="65"/>
      <c r="U220" s="61"/>
      <c r="V220" s="66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51"/>
      <c r="AJ220" s="61"/>
      <c r="AK220" s="61">
        <v>0</v>
      </c>
      <c r="AL220" s="61"/>
      <c r="AM220" s="61"/>
      <c r="AN220" s="1206"/>
      <c r="AO220" s="61"/>
      <c r="AP220" s="61"/>
      <c r="AQ220" s="61"/>
      <c r="AR220" s="61"/>
      <c r="AS220" s="61"/>
      <c r="AT220" s="61"/>
      <c r="AU220" s="61"/>
      <c r="AV220" s="61"/>
      <c r="AW220" s="61"/>
      <c r="AX220" s="61"/>
      <c r="AY220" s="61"/>
      <c r="AZ220" s="61"/>
      <c r="BA220" s="61"/>
      <c r="BB220" s="61"/>
      <c r="BC220" s="61"/>
      <c r="BE220" s="67"/>
      <c r="BF220" s="67"/>
      <c r="BG220" s="67"/>
      <c r="BH220" s="67"/>
      <c r="BI220" s="67"/>
      <c r="BJ220" s="67"/>
      <c r="BK220" s="67"/>
      <c r="BL220" s="67"/>
      <c r="BM220" s="67"/>
      <c r="BN220" s="67"/>
      <c r="BO220" s="67"/>
      <c r="BP220" s="67"/>
      <c r="BQ220" s="67"/>
      <c r="BR220" s="67"/>
      <c r="BS220" s="67"/>
      <c r="BT220" s="67"/>
      <c r="BU220" s="67"/>
      <c r="BV220" s="67"/>
      <c r="BW220" s="67"/>
      <c r="BX220" s="67"/>
    </row>
    <row r="221" spans="1:78" ht="15">
      <c r="A221" s="61">
        <f>Hea!A34</f>
        <v>0</v>
      </c>
      <c r="B221" s="61" t="str">
        <f>Hea!B34</f>
        <v>Moučka</v>
      </c>
      <c r="C221" s="61" t="str">
        <f>Hea!C34</f>
        <v>Jan</v>
      </c>
      <c r="D221" s="61">
        <f>Hea!D34</f>
        <v>0</v>
      </c>
      <c r="E221" s="61">
        <f>Hea!E34</f>
        <v>0</v>
      </c>
      <c r="F221" s="61" t="s">
        <v>1168</v>
      </c>
      <c r="G221" s="63">
        <f>K221/H221</f>
        <v>0.5</v>
      </c>
      <c r="H221" s="61">
        <f>COUNT(O221:AH221)</f>
        <v>2</v>
      </c>
      <c r="I221" s="61">
        <f>SUM(O221+P221+Q221+R221+S221+T221+V221+U221+W221+X221+Y221+Z221+AA221+AB221+AC221+AD221+AE221+AF221+AG221+AH221)</f>
        <v>0</v>
      </c>
      <c r="J221" s="61">
        <f>AJ221+AK221+AL221+AM221+AN221+AO221+AP221+AQ221+AR221+AS221+AT221+AU221+AV221+AW221+AX221+AY221+AZ221+BA221+BB221+BC221</f>
        <v>1</v>
      </c>
      <c r="K221" s="64">
        <f>I221+J221</f>
        <v>1</v>
      </c>
      <c r="L221" s="65">
        <f>BE221+BF221+BG221+BH221+BI221+BJ221+BK221+BL221+BM221+BN221+BO221+BP221+BR221+BQ221+BS221+BT221+BU221+BV221+BW221+BX221</f>
        <v>0</v>
      </c>
      <c r="O221" s="66"/>
      <c r="P221" s="61"/>
      <c r="Q221" s="61">
        <v>0</v>
      </c>
      <c r="R221" s="61"/>
      <c r="S221" s="1206"/>
      <c r="T221" s="65"/>
      <c r="U221" s="61"/>
      <c r="V221" s="66"/>
      <c r="W221" s="61">
        <v>0</v>
      </c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51"/>
      <c r="AJ221" s="61"/>
      <c r="AK221" s="61"/>
      <c r="AL221" s="61"/>
      <c r="AM221" s="61"/>
      <c r="AN221" s="1206"/>
      <c r="AO221" s="61"/>
      <c r="AP221" s="61"/>
      <c r="AQ221" s="61"/>
      <c r="AR221" s="61">
        <v>1</v>
      </c>
      <c r="AS221" s="61"/>
      <c r="AT221" s="61"/>
      <c r="AU221" s="61"/>
      <c r="AV221" s="61"/>
      <c r="AW221" s="61"/>
      <c r="AX221" s="61"/>
      <c r="AY221" s="61"/>
      <c r="AZ221" s="61"/>
      <c r="BA221" s="61"/>
      <c r="BB221" s="61"/>
      <c r="BC221" s="61"/>
      <c r="BE221" s="67"/>
      <c r="BF221" s="67"/>
      <c r="BG221" s="67"/>
      <c r="BH221" s="67"/>
      <c r="BI221" s="67"/>
      <c r="BJ221" s="67"/>
      <c r="BK221" s="67"/>
      <c r="BL221" s="67"/>
      <c r="BM221" s="67"/>
      <c r="BN221" s="67"/>
      <c r="BO221" s="67"/>
      <c r="BP221" s="67"/>
      <c r="BQ221" s="67"/>
      <c r="BR221" s="67"/>
      <c r="BS221" s="67"/>
      <c r="BT221" s="67"/>
      <c r="BU221" s="67"/>
      <c r="BV221" s="67"/>
      <c r="BW221" s="67"/>
      <c r="BX221" s="67"/>
    </row>
    <row r="222" spans="1:78" ht="15">
      <c r="A222" s="61">
        <f>Hea!A35</f>
        <v>0</v>
      </c>
      <c r="B222" s="61" t="str">
        <f>Hea!B35</f>
        <v>Šembera</v>
      </c>
      <c r="C222" s="61" t="str">
        <f>Hea!C35</f>
        <v>Miroslav</v>
      </c>
      <c r="D222" s="61">
        <f>Hea!D35</f>
        <v>0</v>
      </c>
      <c r="E222" s="61">
        <f>Hea!E35</f>
        <v>0</v>
      </c>
      <c r="F222" s="61" t="s">
        <v>1168</v>
      </c>
      <c r="G222" s="63">
        <f>K222/H222</f>
        <v>0.33333333333333331</v>
      </c>
      <c r="H222" s="61">
        <f>COUNT(O222:AH222)</f>
        <v>3</v>
      </c>
      <c r="I222" s="61">
        <f>SUM(O222+P222+Q222+R222+S222+T222+V222+U222+W222+X222+Y222+Z222+AA222+AB222+AC222+AD222+AE222+AF222+AG222+AH222)</f>
        <v>0</v>
      </c>
      <c r="J222" s="61">
        <f>AJ222+AK222+AL222+AM222+AN222+AO222+AP222+AQ222+AR222+AS222+AT222+AU222+AV222+AW222+AX222+AY222+AZ222+BA222+BB222+BC222</f>
        <v>1</v>
      </c>
      <c r="K222" s="64">
        <f>I222+J222</f>
        <v>1</v>
      </c>
      <c r="L222" s="65">
        <f>BE222+BF222+BG222+BH222+BI222+BJ222+BK222+BL222+BM222+BN222+BO222+BP222+BR222+BQ222+BS222+BT222+BU222+BV222+BW222+BX222</f>
        <v>0</v>
      </c>
      <c r="O222" s="66"/>
      <c r="P222" s="61"/>
      <c r="Q222" s="61">
        <v>0</v>
      </c>
      <c r="R222" s="61"/>
      <c r="S222" s="1206"/>
      <c r="T222" s="65"/>
      <c r="U222" s="61"/>
      <c r="V222" s="66"/>
      <c r="W222" s="61">
        <v>0</v>
      </c>
      <c r="X222" s="61"/>
      <c r="Y222" s="61"/>
      <c r="Z222" s="61"/>
      <c r="AA222" s="61"/>
      <c r="AB222" s="61">
        <v>0</v>
      </c>
      <c r="AC222" s="61"/>
      <c r="AD222" s="61"/>
      <c r="AE222" s="61"/>
      <c r="AF222" s="61"/>
      <c r="AG222" s="61"/>
      <c r="AH222" s="61"/>
      <c r="AI222" s="51"/>
      <c r="AJ222" s="61"/>
      <c r="AK222" s="61"/>
      <c r="AL222" s="61">
        <v>0</v>
      </c>
      <c r="AM222" s="61"/>
      <c r="AN222" s="1206"/>
      <c r="AO222" s="61"/>
      <c r="AP222" s="61"/>
      <c r="AQ222" s="61"/>
      <c r="AR222" s="61">
        <v>0</v>
      </c>
      <c r="AS222" s="61"/>
      <c r="AT222" s="61"/>
      <c r="AU222" s="61"/>
      <c r="AV222" s="61"/>
      <c r="AW222" s="61">
        <v>1</v>
      </c>
      <c r="AX222" s="61"/>
      <c r="AY222" s="61"/>
      <c r="AZ222" s="61"/>
      <c r="BA222" s="61"/>
      <c r="BB222" s="61"/>
      <c r="BC222" s="61"/>
      <c r="BE222" s="67"/>
      <c r="BF222" s="67"/>
      <c r="BG222" s="67"/>
      <c r="BH222" s="67"/>
      <c r="BI222" s="67"/>
      <c r="BJ222" s="67"/>
      <c r="BK222" s="67"/>
      <c r="BL222" s="67"/>
      <c r="BM222" s="67"/>
      <c r="BN222" s="67"/>
      <c r="BO222" s="67"/>
      <c r="BP222" s="67"/>
      <c r="BQ222" s="67"/>
      <c r="BR222" s="67"/>
      <c r="BS222" s="67"/>
      <c r="BT222" s="67"/>
      <c r="BU222" s="67"/>
      <c r="BV222" s="67"/>
      <c r="BW222" s="67"/>
      <c r="BX222" s="67"/>
    </row>
    <row r="223" spans="1:78" ht="15">
      <c r="A223" s="61">
        <f>Hea!A36</f>
        <v>0</v>
      </c>
      <c r="B223" s="61" t="str">
        <f>Hea!B36</f>
        <v>Janík</v>
      </c>
      <c r="C223" s="61" t="str">
        <f>Hea!C36</f>
        <v>Michal</v>
      </c>
      <c r="D223" s="61">
        <f>Hea!D36</f>
        <v>0</v>
      </c>
      <c r="E223" s="61" t="str">
        <f>Hea!E36</f>
        <v>UOH</v>
      </c>
      <c r="F223" s="61" t="s">
        <v>1168</v>
      </c>
      <c r="G223" s="63">
        <f t="shared" ref="G223:G224" si="96">K223/H223</f>
        <v>1</v>
      </c>
      <c r="H223" s="61">
        <f t="shared" ref="H223:H224" si="97">COUNT(O223:AH223)</f>
        <v>2</v>
      </c>
      <c r="I223" s="61">
        <f t="shared" ref="I223:I224" si="98">SUM(O223+P223+Q223+R223+S223+T223+V223+U223+W223+X223+Y223+Z223+AA223+AB223+AC223+AD223+AE223+AF223+AG223+AH223)</f>
        <v>1</v>
      </c>
      <c r="J223" s="61">
        <f t="shared" ref="J223:J224" si="99">AJ223+AK223+AL223+AM223+AN223+AO223+AP223+AQ223+AR223+AS223+AT223+AU223+AV223+AW223+AX223+AY223+AZ223+BA223+BB223+BC223</f>
        <v>1</v>
      </c>
      <c r="K223" s="64">
        <f t="shared" ref="K223:K224" si="100">I223+J223</f>
        <v>2</v>
      </c>
      <c r="L223" s="65">
        <f t="shared" ref="L223:L224" si="101">BE223+BF223+BG223+BH223+BI223+BJ223+BK223+BL223+BM223+BN223+BO223+BP223+BR223+BQ223+BS223+BT223+BU223+BV223+BW223+BX223</f>
        <v>0</v>
      </c>
      <c r="O223" s="66"/>
      <c r="P223" s="61"/>
      <c r="Q223" s="61"/>
      <c r="R223" s="61"/>
      <c r="S223" s="1206"/>
      <c r="T223" s="65">
        <v>1</v>
      </c>
      <c r="U223" s="61"/>
      <c r="V223" s="66">
        <v>0</v>
      </c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51"/>
      <c r="AJ223" s="61"/>
      <c r="AK223" s="61"/>
      <c r="AL223" s="61"/>
      <c r="AM223" s="61"/>
      <c r="AN223" s="1206"/>
      <c r="AO223" s="61">
        <v>0</v>
      </c>
      <c r="AP223" s="61"/>
      <c r="AQ223" s="61">
        <v>1</v>
      </c>
      <c r="AR223" s="61"/>
      <c r="AS223" s="61"/>
      <c r="AT223" s="61"/>
      <c r="AU223" s="61"/>
      <c r="AV223" s="61"/>
      <c r="AW223" s="61"/>
      <c r="AX223" s="61"/>
      <c r="AY223" s="61"/>
      <c r="AZ223" s="61"/>
      <c r="BA223" s="61"/>
      <c r="BB223" s="61"/>
      <c r="BC223" s="61"/>
      <c r="BE223" s="67"/>
      <c r="BF223" s="67"/>
      <c r="BG223" s="67"/>
      <c r="BH223" s="67"/>
      <c r="BI223" s="67"/>
      <c r="BJ223" s="67"/>
      <c r="BK223" s="67"/>
      <c r="BL223" s="67"/>
      <c r="BM223" s="67"/>
      <c r="BN223" s="67"/>
      <c r="BO223" s="67"/>
      <c r="BP223" s="67"/>
      <c r="BQ223" s="67"/>
      <c r="BR223" s="67"/>
      <c r="BS223" s="67"/>
      <c r="BT223" s="67"/>
      <c r="BU223" s="67"/>
      <c r="BV223" s="67"/>
      <c r="BW223" s="67"/>
      <c r="BX223" s="67"/>
    </row>
    <row r="224" spans="1:78" ht="15">
      <c r="A224" s="61">
        <f>Hea!A37</f>
        <v>0</v>
      </c>
      <c r="B224" s="61" t="str">
        <f>Hea!B37</f>
        <v>Andrle</v>
      </c>
      <c r="C224" s="61" t="str">
        <f>Hea!C37</f>
        <v>David</v>
      </c>
      <c r="D224" s="61">
        <f>Hea!D37</f>
        <v>0</v>
      </c>
      <c r="E224" s="61">
        <f>Hea!E37</f>
        <v>0</v>
      </c>
      <c r="F224" s="61" t="s">
        <v>1168</v>
      </c>
      <c r="G224" s="63">
        <f t="shared" si="96"/>
        <v>0</v>
      </c>
      <c r="H224" s="61">
        <f t="shared" si="97"/>
        <v>1</v>
      </c>
      <c r="I224" s="61">
        <f t="shared" si="98"/>
        <v>0</v>
      </c>
      <c r="J224" s="61">
        <f t="shared" si="99"/>
        <v>0</v>
      </c>
      <c r="K224" s="64">
        <f t="shared" si="100"/>
        <v>0</v>
      </c>
      <c r="L224" s="65">
        <f t="shared" si="101"/>
        <v>0</v>
      </c>
      <c r="O224" s="66"/>
      <c r="P224" s="61"/>
      <c r="Q224" s="61"/>
      <c r="R224" s="61"/>
      <c r="S224" s="1206"/>
      <c r="T224" s="65"/>
      <c r="U224" s="61"/>
      <c r="V224" s="66"/>
      <c r="W224" s="61">
        <v>0</v>
      </c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51"/>
      <c r="AJ224" s="61"/>
      <c r="AK224" s="61"/>
      <c r="AL224" s="61"/>
      <c r="AM224" s="61"/>
      <c r="AN224" s="1206"/>
      <c r="AO224" s="61"/>
      <c r="AP224" s="61"/>
      <c r="AQ224" s="61"/>
      <c r="AR224" s="61">
        <v>0</v>
      </c>
      <c r="AS224" s="61"/>
      <c r="AT224" s="61"/>
      <c r="AU224" s="61"/>
      <c r="AV224" s="61"/>
      <c r="AW224" s="61"/>
      <c r="AX224" s="61"/>
      <c r="AY224" s="61"/>
      <c r="AZ224" s="61"/>
      <c r="BA224" s="61"/>
      <c r="BB224" s="61"/>
      <c r="BC224" s="61"/>
      <c r="BE224" s="67"/>
      <c r="BF224" s="67"/>
      <c r="BG224" s="67"/>
      <c r="BH224" s="67"/>
      <c r="BI224" s="67"/>
      <c r="BJ224" s="67"/>
      <c r="BK224" s="67"/>
      <c r="BL224" s="67"/>
      <c r="BM224" s="67"/>
      <c r="BN224" s="67"/>
      <c r="BO224" s="67"/>
      <c r="BP224" s="67"/>
      <c r="BQ224" s="67"/>
      <c r="BR224" s="67"/>
      <c r="BS224" s="67"/>
      <c r="BT224" s="67"/>
      <c r="BU224" s="67"/>
      <c r="BV224" s="67"/>
      <c r="BW224" s="67"/>
      <c r="BX224" s="67"/>
    </row>
    <row r="225" spans="1:76" ht="15">
      <c r="A225" s="61">
        <f>Hea!A38</f>
        <v>0</v>
      </c>
      <c r="B225" s="61" t="str">
        <f>Hea!B38</f>
        <v>Faltus</v>
      </c>
      <c r="C225" s="61" t="str">
        <f>Hea!C38</f>
        <v>Jan</v>
      </c>
      <c r="D225" s="61">
        <f>Hea!D38</f>
        <v>0</v>
      </c>
      <c r="E225" s="61">
        <f>Hea!E38</f>
        <v>0</v>
      </c>
      <c r="F225" s="61" t="s">
        <v>1168</v>
      </c>
      <c r="G225" s="63">
        <f t="shared" ref="G225:G227" si="102">K225/H225</f>
        <v>0.5</v>
      </c>
      <c r="H225" s="61">
        <f t="shared" ref="H225:H227" si="103">COUNT(O225:AH225)</f>
        <v>2</v>
      </c>
      <c r="I225" s="61">
        <f t="shared" ref="I225:I227" si="104">SUM(O225+P225+Q225+R225+S225+T225+V225+U225+W225+X225+Y225+Z225+AA225+AB225+AC225+AD225+AE225+AF225+AG225+AH225)</f>
        <v>0</v>
      </c>
      <c r="J225" s="61">
        <f t="shared" ref="J225:J227" si="105">AJ225+AK225+AL225+AM225+AN225+AO225+AP225+AQ225+AR225+AS225+AT225+AU225+AV225+AW225+AX225+AY225+AZ225+BA225+BB225+BC225</f>
        <v>1</v>
      </c>
      <c r="K225" s="64">
        <f t="shared" ref="K225:K227" si="106">I225+J225</f>
        <v>1</v>
      </c>
      <c r="L225" s="65">
        <f t="shared" ref="L225:L227" si="107">BE225+BF225+BG225+BH225+BI225+BJ225+BK225+BL225+BM225+BN225+BO225+BP225+BR225+BQ225+BS225+BT225+BU225+BV225+BW225+BX225</f>
        <v>0</v>
      </c>
      <c r="O225" s="66"/>
      <c r="P225" s="61"/>
      <c r="Q225" s="61"/>
      <c r="R225" s="61"/>
      <c r="S225" s="1206"/>
      <c r="T225" s="65"/>
      <c r="U225" s="61"/>
      <c r="V225" s="66"/>
      <c r="W225" s="61"/>
      <c r="X225" s="61"/>
      <c r="Y225" s="61"/>
      <c r="Z225" s="61"/>
      <c r="AA225" s="61"/>
      <c r="AB225" s="61"/>
      <c r="AC225" s="61"/>
      <c r="AD225" s="61">
        <v>0</v>
      </c>
      <c r="AE225" s="61">
        <v>0</v>
      </c>
      <c r="AF225" s="61"/>
      <c r="AG225" s="61"/>
      <c r="AH225" s="61"/>
      <c r="AI225" s="51"/>
      <c r="AJ225" s="61"/>
      <c r="AK225" s="61"/>
      <c r="AL225" s="61"/>
      <c r="AM225" s="61"/>
      <c r="AN225" s="1206"/>
      <c r="AO225" s="61"/>
      <c r="AP225" s="61"/>
      <c r="AQ225" s="61"/>
      <c r="AR225" s="61"/>
      <c r="AS225" s="61"/>
      <c r="AT225" s="61"/>
      <c r="AU225" s="61"/>
      <c r="AV225" s="61"/>
      <c r="AW225" s="61"/>
      <c r="AX225" s="61"/>
      <c r="AY225" s="61">
        <v>0</v>
      </c>
      <c r="AZ225" s="61">
        <v>1</v>
      </c>
      <c r="BA225" s="61"/>
      <c r="BB225" s="61"/>
      <c r="BC225" s="61"/>
      <c r="BE225" s="67"/>
      <c r="BF225" s="67"/>
      <c r="BG225" s="67"/>
      <c r="BH225" s="67"/>
      <c r="BI225" s="67"/>
      <c r="BJ225" s="67"/>
      <c r="BK225" s="67"/>
      <c r="BL225" s="67"/>
      <c r="BM225" s="67"/>
      <c r="BN225" s="67"/>
      <c r="BO225" s="67"/>
      <c r="BP225" s="67"/>
      <c r="BQ225" s="67"/>
      <c r="BR225" s="67"/>
      <c r="BS225" s="67"/>
      <c r="BT225" s="67"/>
      <c r="BU225" s="67"/>
      <c r="BV225" s="67"/>
      <c r="BW225" s="67"/>
      <c r="BX225" s="67"/>
    </row>
    <row r="226" spans="1:76" ht="15">
      <c r="A226" s="61"/>
      <c r="B226" s="61" t="str">
        <f>Hea!B39</f>
        <v>Koutský</v>
      </c>
      <c r="C226" s="61" t="str">
        <f>Hea!C39</f>
        <v>Jan</v>
      </c>
      <c r="D226" s="61">
        <f>Hea!D39</f>
        <v>0</v>
      </c>
      <c r="E226" s="61">
        <f>Hea!E39</f>
        <v>0</v>
      </c>
      <c r="F226" s="61" t="s">
        <v>1168</v>
      </c>
      <c r="G226" s="63">
        <f t="shared" si="102"/>
        <v>0.5</v>
      </c>
      <c r="H226" s="61">
        <f t="shared" si="103"/>
        <v>2</v>
      </c>
      <c r="I226" s="61">
        <f t="shared" si="104"/>
        <v>1</v>
      </c>
      <c r="J226" s="61">
        <f t="shared" si="105"/>
        <v>0</v>
      </c>
      <c r="K226" s="64">
        <f t="shared" si="106"/>
        <v>1</v>
      </c>
      <c r="L226" s="65">
        <f t="shared" si="107"/>
        <v>0</v>
      </c>
      <c r="O226" s="66"/>
      <c r="P226" s="61"/>
      <c r="Q226" s="61"/>
      <c r="R226" s="61"/>
      <c r="S226" s="1206"/>
      <c r="T226" s="65"/>
      <c r="U226" s="61"/>
      <c r="V226" s="66"/>
      <c r="W226" s="61"/>
      <c r="X226" s="61"/>
      <c r="Y226" s="61"/>
      <c r="Z226" s="61"/>
      <c r="AA226" s="61"/>
      <c r="AB226" s="61"/>
      <c r="AC226" s="61"/>
      <c r="AD226" s="61"/>
      <c r="AE226" s="61">
        <v>0</v>
      </c>
      <c r="AF226" s="61"/>
      <c r="AG226" s="61">
        <v>1</v>
      </c>
      <c r="AH226" s="61"/>
      <c r="AI226" s="51"/>
      <c r="AJ226" s="61"/>
      <c r="AK226" s="61"/>
      <c r="AL226" s="61"/>
      <c r="AM226" s="61"/>
      <c r="AN226" s="1206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>
        <v>0</v>
      </c>
      <c r="BA226" s="61"/>
      <c r="BB226" s="61">
        <v>0</v>
      </c>
      <c r="BC226" s="61"/>
      <c r="BE226" s="67"/>
      <c r="BF226" s="67"/>
      <c r="BG226" s="67"/>
      <c r="BH226" s="67"/>
      <c r="BI226" s="67"/>
      <c r="BJ226" s="67"/>
      <c r="BK226" s="67"/>
      <c r="BL226" s="67"/>
      <c r="BM226" s="67"/>
      <c r="BN226" s="67"/>
      <c r="BO226" s="67"/>
      <c r="BP226" s="67"/>
      <c r="BQ226" s="67"/>
      <c r="BR226" s="67"/>
      <c r="BS226" s="67"/>
      <c r="BT226" s="67"/>
      <c r="BU226" s="67"/>
      <c r="BV226" s="67"/>
      <c r="BW226" s="67"/>
      <c r="BX226" s="67"/>
    </row>
    <row r="227" spans="1:76" ht="15">
      <c r="A227" s="61"/>
      <c r="B227" s="69" t="s">
        <v>1509</v>
      </c>
      <c r="C227" s="69"/>
      <c r="D227" s="67"/>
      <c r="F227" s="61" t="s">
        <v>1117</v>
      </c>
      <c r="G227" s="63">
        <f t="shared" si="102"/>
        <v>2.5</v>
      </c>
      <c r="H227" s="61">
        <f t="shared" si="103"/>
        <v>2</v>
      </c>
      <c r="I227" s="61">
        <f t="shared" si="104"/>
        <v>5</v>
      </c>
      <c r="J227" s="61">
        <f t="shared" si="105"/>
        <v>0</v>
      </c>
      <c r="K227" s="64">
        <f t="shared" si="106"/>
        <v>5</v>
      </c>
      <c r="L227" s="65">
        <f t="shared" si="107"/>
        <v>0</v>
      </c>
      <c r="O227" s="66"/>
      <c r="P227" s="61"/>
      <c r="Q227" s="61"/>
      <c r="R227" s="61"/>
      <c r="S227" s="1206"/>
      <c r="T227" s="65"/>
      <c r="U227" s="61"/>
      <c r="V227" s="66"/>
      <c r="W227" s="61"/>
      <c r="X227" s="61"/>
      <c r="Y227" s="61"/>
      <c r="Z227" s="61"/>
      <c r="AA227" s="61"/>
      <c r="AB227" s="61"/>
      <c r="AC227" s="61"/>
      <c r="AD227" s="61"/>
      <c r="AE227" s="61"/>
      <c r="AF227" s="61">
        <v>3</v>
      </c>
      <c r="AG227" s="61">
        <v>2</v>
      </c>
      <c r="AH227" s="61"/>
      <c r="AI227" s="51"/>
      <c r="AJ227" s="61"/>
      <c r="AK227" s="61"/>
      <c r="AL227" s="61"/>
      <c r="AM227" s="61"/>
      <c r="AN227" s="1206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  <c r="BB227" s="61"/>
      <c r="BC227" s="61"/>
      <c r="BE227" s="67"/>
      <c r="BF227" s="67"/>
      <c r="BG227" s="67"/>
      <c r="BH227" s="67"/>
      <c r="BI227" s="67"/>
      <c r="BJ227" s="67"/>
      <c r="BK227" s="67"/>
      <c r="BL227" s="67"/>
      <c r="BM227" s="67"/>
      <c r="BN227" s="67"/>
      <c r="BO227" s="67"/>
      <c r="BP227" s="67"/>
      <c r="BQ227" s="67"/>
      <c r="BR227" s="67"/>
      <c r="BS227" s="67"/>
      <c r="BT227" s="67"/>
      <c r="BU227" s="67"/>
      <c r="BV227" s="67"/>
      <c r="BW227" s="67"/>
      <c r="BX227" s="67"/>
    </row>
    <row r="228" spans="1:76" ht="15">
      <c r="A228" s="61"/>
      <c r="B228" s="69" t="s">
        <v>555</v>
      </c>
      <c r="C228" s="69" t="s">
        <v>110</v>
      </c>
      <c r="D228" s="67"/>
      <c r="F228" s="61" t="s">
        <v>1117</v>
      </c>
      <c r="G228" s="63">
        <f t="shared" ref="G228" si="108">K228/H228</f>
        <v>3.6666666666666665</v>
      </c>
      <c r="H228" s="61">
        <f t="shared" ref="H228" si="109">COUNT(O228:AH228)</f>
        <v>6</v>
      </c>
      <c r="I228" s="61">
        <f t="shared" ref="I228" si="110">SUM(O228+P228+Q228+R228+S228+T228+V228+U228+W228+X228+Y228+Z228+AA228+AB228+AC228+AD228+AE228+AF228+AG228+AH228)</f>
        <v>22</v>
      </c>
      <c r="J228" s="61">
        <f t="shared" ref="J228" si="111">AJ228+AK228+AL228+AM228+AN228+AO228+AP228+AQ228+AR228+AS228+AT228+AU228+AV228+AW228+AX228+AY228+AZ228+BA228+BB228+BC228</f>
        <v>0</v>
      </c>
      <c r="K228" s="64">
        <f t="shared" ref="K228" si="112">I228+J228</f>
        <v>22</v>
      </c>
      <c r="L228" s="65">
        <f t="shared" ref="L228" si="113">BE228+BF228+BG228+BH228+BI228+BJ228+BK228+BL228+BM228+BN228+BO228+BP228+BR228+BQ228+BS228+BT228+BU228+BV228+BW228+BX228</f>
        <v>0</v>
      </c>
      <c r="O228" s="66"/>
      <c r="P228" s="61"/>
      <c r="Q228" s="61"/>
      <c r="R228" s="61"/>
      <c r="S228" s="1206"/>
      <c r="T228" s="65"/>
      <c r="U228" s="61"/>
      <c r="V228" s="66">
        <v>3</v>
      </c>
      <c r="W228" s="61"/>
      <c r="X228" s="61">
        <v>1</v>
      </c>
      <c r="Y228" s="61">
        <v>7</v>
      </c>
      <c r="Z228" s="61"/>
      <c r="AA228" s="61"/>
      <c r="AB228" s="61"/>
      <c r="AC228" s="61">
        <v>3</v>
      </c>
      <c r="AD228" s="61">
        <v>5</v>
      </c>
      <c r="AE228" s="61">
        <v>3</v>
      </c>
      <c r="AF228" s="61"/>
      <c r="AG228" s="61"/>
      <c r="AH228" s="61"/>
      <c r="AI228" s="51"/>
      <c r="AJ228" s="61"/>
      <c r="AK228" s="61"/>
      <c r="AL228" s="61"/>
      <c r="AM228" s="61"/>
      <c r="AN228" s="1206"/>
      <c r="AO228" s="61"/>
      <c r="AP228" s="61"/>
      <c r="AQ228" s="61"/>
      <c r="AR228" s="61"/>
      <c r="AS228" s="61"/>
      <c r="AT228" s="61"/>
      <c r="AU228" s="61"/>
      <c r="AV228" s="61"/>
      <c r="AW228" s="61"/>
      <c r="AX228" s="61"/>
      <c r="AY228" s="61"/>
      <c r="AZ228" s="61"/>
      <c r="BA228" s="61"/>
      <c r="BB228" s="61"/>
      <c r="BC228" s="61"/>
      <c r="BE228" s="67"/>
      <c r="BF228" s="67"/>
      <c r="BG228" s="67"/>
      <c r="BH228" s="67"/>
      <c r="BI228" s="67"/>
      <c r="BJ228" s="67"/>
      <c r="BK228" s="67"/>
      <c r="BL228" s="67"/>
      <c r="BM228" s="67"/>
      <c r="BN228" s="67"/>
      <c r="BO228" s="67"/>
      <c r="BP228" s="67"/>
      <c r="BQ228" s="67"/>
      <c r="BR228" s="67"/>
      <c r="BS228" s="67"/>
      <c r="BT228" s="67"/>
      <c r="BU228" s="67"/>
      <c r="BV228" s="67"/>
      <c r="BW228" s="67"/>
      <c r="BX228" s="67"/>
    </row>
    <row r="229" spans="1:76" ht="15">
      <c r="A229" s="67"/>
      <c r="B229" s="69" t="s">
        <v>152</v>
      </c>
      <c r="C229" s="69" t="s">
        <v>71</v>
      </c>
      <c r="D229" s="67"/>
      <c r="F229" s="61" t="s">
        <v>1117</v>
      </c>
      <c r="G229" s="63">
        <f t="shared" si="90"/>
        <v>4</v>
      </c>
      <c r="H229" s="61">
        <f t="shared" si="91"/>
        <v>1</v>
      </c>
      <c r="I229" s="61">
        <f t="shared" si="92"/>
        <v>4</v>
      </c>
      <c r="J229" s="61">
        <f t="shared" si="93"/>
        <v>0</v>
      </c>
      <c r="K229" s="64">
        <f t="shared" si="94"/>
        <v>4</v>
      </c>
      <c r="L229" s="65">
        <f t="shared" si="95"/>
        <v>0</v>
      </c>
      <c r="O229" s="66"/>
      <c r="P229" s="61"/>
      <c r="Q229" s="61"/>
      <c r="R229" s="61">
        <v>4</v>
      </c>
      <c r="S229" s="1206"/>
      <c r="T229" s="65"/>
      <c r="U229" s="61"/>
      <c r="V229" s="66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51"/>
      <c r="AJ229" s="61"/>
      <c r="AK229" s="61"/>
      <c r="AL229" s="61"/>
      <c r="AM229" s="61"/>
      <c r="AN229" s="1206"/>
      <c r="AO229" s="61"/>
      <c r="AP229" s="61"/>
      <c r="AQ229" s="61"/>
      <c r="AR229" s="61"/>
      <c r="AS229" s="61"/>
      <c r="AT229" s="61"/>
      <c r="AU229" s="61"/>
      <c r="AV229" s="61"/>
      <c r="AW229" s="61"/>
      <c r="AX229" s="61"/>
      <c r="AY229" s="61"/>
      <c r="AZ229" s="61"/>
      <c r="BA229" s="61"/>
      <c r="BB229" s="61"/>
      <c r="BC229" s="61"/>
      <c r="BE229" s="67"/>
      <c r="BF229" s="67"/>
      <c r="BG229" s="67"/>
      <c r="BH229" s="67"/>
      <c r="BI229" s="67"/>
      <c r="BJ229" s="67"/>
      <c r="BK229" s="67"/>
      <c r="BL229" s="67"/>
      <c r="BM229" s="67"/>
      <c r="BN229" s="67"/>
      <c r="BO229" s="67"/>
      <c r="BP229" s="67"/>
      <c r="BQ229" s="67"/>
      <c r="BR229" s="67"/>
      <c r="BS229" s="67"/>
      <c r="BT229" s="67"/>
      <c r="BU229" s="67"/>
      <c r="BV229" s="67"/>
      <c r="BW229" s="67"/>
      <c r="BX229" s="67"/>
    </row>
    <row r="230" spans="1:76" ht="15">
      <c r="A230" s="83"/>
      <c r="B230" s="70" t="s">
        <v>83</v>
      </c>
      <c r="C230" s="70" t="s">
        <v>84</v>
      </c>
      <c r="D230" s="71"/>
      <c r="E230" s="72"/>
      <c r="F230" s="61" t="s">
        <v>1117</v>
      </c>
      <c r="G230" s="63">
        <f t="shared" si="90"/>
        <v>5</v>
      </c>
      <c r="H230" s="61">
        <f t="shared" si="91"/>
        <v>2</v>
      </c>
      <c r="I230" s="61">
        <f t="shared" si="92"/>
        <v>10</v>
      </c>
      <c r="J230" s="61">
        <f t="shared" si="93"/>
        <v>0</v>
      </c>
      <c r="K230" s="64">
        <f t="shared" si="94"/>
        <v>10</v>
      </c>
      <c r="L230" s="65">
        <f t="shared" si="95"/>
        <v>0</v>
      </c>
      <c r="M230" s="79"/>
      <c r="N230" s="79"/>
      <c r="O230" s="66">
        <v>2</v>
      </c>
      <c r="P230" s="61">
        <v>8</v>
      </c>
      <c r="Q230" s="61"/>
      <c r="R230" s="61"/>
      <c r="S230" s="1206"/>
      <c r="T230" s="65"/>
      <c r="U230" s="61"/>
      <c r="V230" s="66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1206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61"/>
      <c r="AZ230" s="61"/>
      <c r="BA230" s="61"/>
      <c r="BB230" s="61"/>
      <c r="BC230" s="61"/>
      <c r="BD230" s="67"/>
      <c r="BE230" s="67"/>
      <c r="BF230" s="67"/>
      <c r="BG230" s="67"/>
      <c r="BH230" s="67"/>
      <c r="BI230" s="67"/>
      <c r="BJ230" s="67"/>
      <c r="BK230" s="67"/>
      <c r="BL230" s="67"/>
      <c r="BM230" s="67"/>
      <c r="BN230" s="67"/>
      <c r="BO230" s="67"/>
      <c r="BP230" s="67"/>
      <c r="BQ230" s="67"/>
      <c r="BR230" s="67"/>
      <c r="BS230" s="67"/>
      <c r="BT230" s="67"/>
      <c r="BU230" s="67"/>
      <c r="BV230" s="67"/>
      <c r="BW230" s="67"/>
      <c r="BX230" s="67"/>
    </row>
    <row r="231" spans="1:76" ht="15.75" thickBot="1">
      <c r="A231" s="83"/>
      <c r="B231" s="70" t="s">
        <v>121</v>
      </c>
      <c r="C231" s="70" t="s">
        <v>122</v>
      </c>
      <c r="D231" s="71"/>
      <c r="E231" s="72"/>
      <c r="F231" s="61" t="s">
        <v>1117</v>
      </c>
      <c r="G231" s="63">
        <f t="shared" si="90"/>
        <v>5.1428571428571432</v>
      </c>
      <c r="H231" s="61">
        <f t="shared" si="91"/>
        <v>7</v>
      </c>
      <c r="I231" s="61">
        <f t="shared" si="92"/>
        <v>36</v>
      </c>
      <c r="J231" s="61">
        <f t="shared" si="93"/>
        <v>0</v>
      </c>
      <c r="K231" s="64">
        <f t="shared" si="94"/>
        <v>36</v>
      </c>
      <c r="L231" s="65">
        <f t="shared" si="95"/>
        <v>0</v>
      </c>
      <c r="M231" s="79"/>
      <c r="N231" s="79"/>
      <c r="O231" s="84"/>
      <c r="P231" s="1119"/>
      <c r="Q231" s="1119">
        <v>5</v>
      </c>
      <c r="R231" s="1119"/>
      <c r="S231" s="1207"/>
      <c r="T231" s="1120">
        <v>3</v>
      </c>
      <c r="U231" s="1119">
        <v>8</v>
      </c>
      <c r="V231" s="84"/>
      <c r="W231" s="1119">
        <v>6</v>
      </c>
      <c r="X231" s="1119"/>
      <c r="Y231" s="1119"/>
      <c r="Z231" s="1119">
        <v>2</v>
      </c>
      <c r="AA231" s="1119">
        <v>8</v>
      </c>
      <c r="AB231" s="1119">
        <v>4</v>
      </c>
      <c r="AC231" s="1119"/>
      <c r="AD231" s="1119"/>
      <c r="AE231" s="1119"/>
      <c r="AF231" s="1119"/>
      <c r="AG231" s="1119"/>
      <c r="AH231" s="1119"/>
      <c r="AI231" s="61"/>
      <c r="AJ231" s="61"/>
      <c r="AK231" s="61"/>
      <c r="AL231" s="61"/>
      <c r="AM231" s="61"/>
      <c r="AN231" s="1206"/>
      <c r="AO231" s="61"/>
      <c r="AP231" s="61"/>
      <c r="AQ231" s="61"/>
      <c r="AR231" s="61"/>
      <c r="AS231" s="61"/>
      <c r="AT231" s="61"/>
      <c r="AU231" s="61"/>
      <c r="AV231" s="61"/>
      <c r="AW231" s="61"/>
      <c r="AX231" s="61"/>
      <c r="AY231" s="61"/>
      <c r="AZ231" s="61"/>
      <c r="BA231" s="61"/>
      <c r="BB231" s="61"/>
      <c r="BC231" s="61"/>
      <c r="BD231" s="67"/>
      <c r="BE231" s="67"/>
      <c r="BF231" s="67"/>
      <c r="BG231" s="67"/>
      <c r="BH231" s="67"/>
      <c r="BI231" s="67"/>
      <c r="BJ231" s="67"/>
      <c r="BK231" s="67"/>
      <c r="BL231" s="67"/>
      <c r="BM231" s="67"/>
      <c r="BN231" s="67"/>
      <c r="BO231" s="67"/>
      <c r="BP231" s="67"/>
      <c r="BQ231" s="67"/>
      <c r="BR231" s="67"/>
      <c r="BS231" s="67"/>
      <c r="BT231" s="67"/>
      <c r="BU231" s="67"/>
      <c r="BV231" s="67"/>
      <c r="BW231" s="67"/>
      <c r="BX231" s="67"/>
    </row>
    <row r="232" spans="1:76" ht="15.75" thickBot="1">
      <c r="A232" s="73"/>
      <c r="B232" s="74" t="s">
        <v>76</v>
      </c>
      <c r="C232" s="74"/>
      <c r="D232" s="75"/>
      <c r="E232" s="76"/>
      <c r="F232" s="51" t="s">
        <v>108</v>
      </c>
      <c r="G232" s="63">
        <f t="shared" si="90"/>
        <v>2.5263157894736841</v>
      </c>
      <c r="H232" s="61">
        <f t="shared" si="91"/>
        <v>19</v>
      </c>
      <c r="I232" s="61">
        <f t="shared" si="92"/>
        <v>48</v>
      </c>
      <c r="J232" s="61">
        <f t="shared" si="93"/>
        <v>0</v>
      </c>
      <c r="K232" s="64">
        <f t="shared" si="94"/>
        <v>48</v>
      </c>
      <c r="L232" s="65">
        <f t="shared" si="95"/>
        <v>0</v>
      </c>
      <c r="M232" s="79"/>
      <c r="N232" s="79"/>
      <c r="O232" s="80">
        <v>4</v>
      </c>
      <c r="P232" s="81">
        <v>0</v>
      </c>
      <c r="Q232" s="82">
        <v>0</v>
      </c>
      <c r="R232" s="81">
        <v>2</v>
      </c>
      <c r="S232" s="82">
        <v>0</v>
      </c>
      <c r="T232" s="82">
        <v>2</v>
      </c>
      <c r="U232" s="81">
        <v>2</v>
      </c>
      <c r="V232" s="81">
        <v>0</v>
      </c>
      <c r="W232" s="81">
        <v>0</v>
      </c>
      <c r="X232" s="81">
        <v>4</v>
      </c>
      <c r="Y232" s="81">
        <v>6</v>
      </c>
      <c r="Z232" s="81">
        <v>2</v>
      </c>
      <c r="AA232" s="81">
        <v>0</v>
      </c>
      <c r="AB232" s="81">
        <v>4</v>
      </c>
      <c r="AC232" s="81">
        <v>0</v>
      </c>
      <c r="AD232" s="81">
        <v>6</v>
      </c>
      <c r="AE232" s="81">
        <v>14</v>
      </c>
      <c r="AF232" s="81">
        <v>2</v>
      </c>
      <c r="AG232" s="81">
        <v>0</v>
      </c>
      <c r="AH232" s="81"/>
      <c r="AI232" s="51"/>
      <c r="AJ232" s="51"/>
      <c r="AK232" s="51"/>
      <c r="AL232" s="51"/>
      <c r="AM232" s="51"/>
      <c r="AN232" s="51"/>
      <c r="AO232" s="51"/>
      <c r="AP232" s="51"/>
      <c r="AQ232" s="51"/>
      <c r="AR232" s="51"/>
      <c r="AS232" s="51"/>
      <c r="AT232" s="51"/>
      <c r="AU232" s="51"/>
      <c r="AV232" s="51"/>
      <c r="AW232" s="51"/>
      <c r="AX232" s="51"/>
      <c r="AY232" s="51"/>
      <c r="AZ232" s="51"/>
      <c r="BA232" s="51"/>
      <c r="BB232" s="51"/>
      <c r="BC232" s="51"/>
    </row>
    <row r="233" spans="1:76" ht="15">
      <c r="A233" s="73"/>
      <c r="B233" s="74"/>
      <c r="C233" s="74"/>
      <c r="D233" s="75"/>
      <c r="E233" s="76"/>
      <c r="F233" s="51"/>
      <c r="G233" s="77"/>
      <c r="H233" s="51"/>
      <c r="I233" s="51"/>
      <c r="J233" s="51"/>
      <c r="K233" s="78"/>
      <c r="L233" s="51"/>
      <c r="M233" s="79"/>
      <c r="N233" s="79"/>
      <c r="O233" s="51"/>
      <c r="P233" s="51"/>
      <c r="Q233" s="79"/>
      <c r="R233" s="51"/>
      <c r="S233" s="79"/>
      <c r="T233" s="79"/>
      <c r="U233" s="51"/>
      <c r="V233" s="51"/>
      <c r="W233" s="51"/>
      <c r="X233" s="51"/>
      <c r="Y233" s="51"/>
      <c r="Z233" s="51"/>
      <c r="AA233" s="51"/>
      <c r="AB233" s="51"/>
      <c r="AC233" s="51"/>
      <c r="AD233" s="51"/>
      <c r="AE233" s="51"/>
      <c r="AF233" s="51"/>
      <c r="AG233" s="51"/>
      <c r="AH233" s="51"/>
      <c r="AI233" s="51"/>
      <c r="AJ233" s="51"/>
      <c r="AK233" s="51"/>
      <c r="AL233" s="51"/>
      <c r="AM233" s="51"/>
      <c r="AN233" s="51"/>
      <c r="AO233" s="51"/>
      <c r="AP233" s="51"/>
      <c r="AQ233" s="51"/>
      <c r="AR233" s="51"/>
      <c r="AS233" s="51"/>
      <c r="AT233" s="51"/>
      <c r="AU233" s="51"/>
      <c r="AV233" s="51"/>
      <c r="AW233" s="51"/>
      <c r="AX233" s="51"/>
      <c r="AY233" s="51"/>
      <c r="AZ233" s="51"/>
      <c r="BA233" s="51"/>
      <c r="BB233" s="51"/>
      <c r="BC233" s="51"/>
    </row>
    <row r="234" spans="1:76" ht="15">
      <c r="A234" s="73"/>
      <c r="B234" s="74"/>
      <c r="C234" s="74"/>
      <c r="D234" s="75"/>
      <c r="E234" s="76"/>
      <c r="F234" s="51"/>
      <c r="G234" s="77"/>
      <c r="H234" s="51"/>
      <c r="I234" s="51"/>
      <c r="J234" s="51"/>
      <c r="K234" s="78"/>
      <c r="L234" s="51"/>
      <c r="M234" s="79"/>
      <c r="N234" s="79"/>
      <c r="O234" s="51"/>
      <c r="P234" s="51"/>
      <c r="Q234" s="79"/>
      <c r="R234" s="51"/>
      <c r="S234" s="79"/>
      <c r="T234" s="79"/>
      <c r="U234" s="51"/>
      <c r="V234" s="51"/>
      <c r="W234" s="51"/>
      <c r="X234" s="51"/>
      <c r="Y234" s="51"/>
      <c r="Z234" s="51"/>
      <c r="AA234" s="51"/>
      <c r="AB234" s="51"/>
      <c r="AC234" s="51"/>
      <c r="AD234" s="51"/>
      <c r="AE234" s="51"/>
      <c r="AF234" s="51"/>
      <c r="AG234" s="51"/>
      <c r="AH234" s="51"/>
      <c r="AI234" s="51"/>
      <c r="AJ234" s="51"/>
      <c r="AK234" s="51"/>
      <c r="AL234" s="51"/>
      <c r="AM234" s="51"/>
      <c r="AN234" s="51"/>
      <c r="AO234" s="51"/>
      <c r="AP234" s="51"/>
      <c r="AQ234" s="51"/>
      <c r="AR234" s="51"/>
      <c r="AS234" s="51"/>
      <c r="AT234" s="51"/>
      <c r="AU234" s="51"/>
      <c r="AV234" s="51"/>
      <c r="AW234" s="51"/>
      <c r="AX234" s="51"/>
      <c r="AY234" s="51"/>
      <c r="AZ234" s="51"/>
      <c r="BA234" s="51"/>
      <c r="BB234" s="51"/>
      <c r="BC234" s="51"/>
    </row>
    <row r="235" spans="1:76" ht="15">
      <c r="A235" s="1179" t="s">
        <v>1022</v>
      </c>
      <c r="B235" s="10">
        <v>8</v>
      </c>
      <c r="R235" s="10" t="s">
        <v>44</v>
      </c>
      <c r="S235" s="10" t="s">
        <v>45</v>
      </c>
      <c r="T235" s="10" t="s">
        <v>46</v>
      </c>
      <c r="U235" s="10" t="s">
        <v>47</v>
      </c>
      <c r="AO235" s="10" t="s">
        <v>48</v>
      </c>
      <c r="AP235" s="10" t="s">
        <v>49</v>
      </c>
      <c r="AQ235" s="10" t="s">
        <v>50</v>
      </c>
      <c r="AR235" s="10" t="s">
        <v>49</v>
      </c>
      <c r="AS235" s="10" t="s">
        <v>51</v>
      </c>
      <c r="AT235" s="51" t="s">
        <v>52</v>
      </c>
      <c r="AU235" s="51" t="s">
        <v>53</v>
      </c>
      <c r="AV235" s="51" t="s">
        <v>54</v>
      </c>
      <c r="AW235" s="51" t="s">
        <v>52</v>
      </c>
      <c r="AX235" s="51"/>
      <c r="AY235" s="51"/>
      <c r="AZ235" s="51"/>
      <c r="BA235" s="51"/>
      <c r="BB235" s="51"/>
      <c r="BC235" s="51"/>
      <c r="BG235" s="10" t="s">
        <v>55</v>
      </c>
      <c r="BH235" s="10" t="s">
        <v>56</v>
      </c>
      <c r="BI235" s="10" t="s">
        <v>52</v>
      </c>
      <c r="BJ235" s="10" t="s">
        <v>49</v>
      </c>
      <c r="BK235" s="10" t="s">
        <v>51</v>
      </c>
      <c r="BL235" s="10" t="s">
        <v>47</v>
      </c>
    </row>
    <row r="236" spans="1:76">
      <c r="A236" s="53"/>
      <c r="B236" s="54" t="s">
        <v>57</v>
      </c>
      <c r="C236" s="54" t="s">
        <v>58</v>
      </c>
      <c r="D236" s="55" t="s">
        <v>59</v>
      </c>
      <c r="E236" s="56" t="s">
        <v>60</v>
      </c>
      <c r="F236" s="57" t="s">
        <v>61</v>
      </c>
      <c r="G236" s="57" t="s">
        <v>62</v>
      </c>
      <c r="H236" s="57" t="s">
        <v>63</v>
      </c>
      <c r="I236" s="57" t="s">
        <v>64</v>
      </c>
      <c r="J236" s="57" t="s">
        <v>65</v>
      </c>
      <c r="K236" s="57" t="s">
        <v>66</v>
      </c>
      <c r="L236" s="58" t="s">
        <v>67</v>
      </c>
      <c r="M236" s="59"/>
      <c r="N236" s="59"/>
      <c r="O236" s="60">
        <v>1</v>
      </c>
      <c r="P236" s="57">
        <v>2</v>
      </c>
      <c r="Q236" s="57">
        <v>3</v>
      </c>
      <c r="R236" s="57">
        <v>4</v>
      </c>
      <c r="S236" s="57">
        <v>5</v>
      </c>
      <c r="T236" s="58">
        <v>6</v>
      </c>
      <c r="U236" s="57">
        <v>7</v>
      </c>
      <c r="V236" s="60">
        <v>8</v>
      </c>
      <c r="W236" s="57">
        <v>9</v>
      </c>
      <c r="X236" s="57">
        <v>10</v>
      </c>
      <c r="Y236" s="57">
        <v>11</v>
      </c>
      <c r="Z236" s="57">
        <v>12</v>
      </c>
      <c r="AA236" s="57">
        <v>13</v>
      </c>
      <c r="AB236" s="57">
        <v>14</v>
      </c>
      <c r="AC236" s="57">
        <v>15</v>
      </c>
      <c r="AD236" s="57">
        <v>16</v>
      </c>
      <c r="AE236" s="57">
        <v>17</v>
      </c>
      <c r="AF236" s="57">
        <v>18</v>
      </c>
      <c r="AG236" s="57">
        <v>19</v>
      </c>
      <c r="AH236" s="57">
        <v>20</v>
      </c>
      <c r="AJ236" s="57">
        <v>1</v>
      </c>
      <c r="AK236" s="57">
        <v>2</v>
      </c>
      <c r="AL236" s="57">
        <v>3</v>
      </c>
      <c r="AM236" s="57">
        <v>4</v>
      </c>
      <c r="AN236" s="57">
        <v>5</v>
      </c>
      <c r="AO236" s="57">
        <v>6</v>
      </c>
      <c r="AP236" s="57">
        <v>7</v>
      </c>
      <c r="AQ236" s="57">
        <v>8</v>
      </c>
      <c r="AR236" s="57">
        <v>9</v>
      </c>
      <c r="AS236" s="57">
        <v>10</v>
      </c>
      <c r="AT236" s="57">
        <v>11</v>
      </c>
      <c r="AU236" s="57">
        <v>12</v>
      </c>
      <c r="AV236" s="57">
        <v>13</v>
      </c>
      <c r="AW236" s="57">
        <v>14</v>
      </c>
      <c r="AX236" s="57">
        <v>15</v>
      </c>
      <c r="AY236" s="57">
        <v>16</v>
      </c>
      <c r="AZ236" s="57">
        <v>17</v>
      </c>
      <c r="BA236" s="57">
        <v>18</v>
      </c>
      <c r="BB236" s="57">
        <v>19</v>
      </c>
      <c r="BC236" s="57">
        <v>20</v>
      </c>
      <c r="BE236" s="57">
        <v>1</v>
      </c>
      <c r="BF236" s="57">
        <v>2</v>
      </c>
      <c r="BG236" s="57">
        <v>3</v>
      </c>
      <c r="BH236" s="57">
        <v>4</v>
      </c>
      <c r="BI236" s="57">
        <v>5</v>
      </c>
      <c r="BJ236" s="57">
        <v>6</v>
      </c>
      <c r="BK236" s="57">
        <v>7</v>
      </c>
      <c r="BL236" s="57">
        <v>8</v>
      </c>
      <c r="BM236" s="57">
        <v>9</v>
      </c>
      <c r="BN236" s="57">
        <v>10</v>
      </c>
      <c r="BO236" s="57">
        <v>11</v>
      </c>
      <c r="BP236" s="57">
        <v>12</v>
      </c>
      <c r="BQ236" s="57">
        <v>13</v>
      </c>
      <c r="BR236" s="57">
        <v>14</v>
      </c>
      <c r="BS236" s="57">
        <v>15</v>
      </c>
      <c r="BT236" s="57">
        <v>16</v>
      </c>
      <c r="BU236" s="57">
        <v>17</v>
      </c>
      <c r="BV236" s="57">
        <v>18</v>
      </c>
      <c r="BW236" s="57">
        <v>19</v>
      </c>
      <c r="BX236" s="57">
        <v>20</v>
      </c>
    </row>
    <row r="237" spans="1:76" ht="15.75">
      <c r="A237" s="90">
        <f>HTZ!B18</f>
        <v>2</v>
      </c>
      <c r="B237" s="90" t="str">
        <f>HTZ!C18</f>
        <v>Štrbík</v>
      </c>
      <c r="C237" s="90" t="str">
        <f>HTZ!D18</f>
        <v>Libor</v>
      </c>
      <c r="D237" s="90">
        <f>HTZ!E18</f>
        <v>690105</v>
      </c>
      <c r="E237" s="90" t="str">
        <f>HTZ!F18</f>
        <v>JH</v>
      </c>
      <c r="F237" s="90" t="s">
        <v>1022</v>
      </c>
      <c r="G237" s="63">
        <f t="shared" si="78"/>
        <v>0.44444444444444442</v>
      </c>
      <c r="H237" s="61">
        <f t="shared" si="79"/>
        <v>9</v>
      </c>
      <c r="I237" s="61">
        <f t="shared" si="80"/>
        <v>2</v>
      </c>
      <c r="J237" s="61">
        <f t="shared" si="81"/>
        <v>2</v>
      </c>
      <c r="K237" s="64">
        <f t="shared" si="82"/>
        <v>4</v>
      </c>
      <c r="L237" s="65">
        <f t="shared" si="83"/>
        <v>0</v>
      </c>
      <c r="O237" s="66"/>
      <c r="P237" s="61"/>
      <c r="Q237" s="61">
        <v>0</v>
      </c>
      <c r="R237" s="61">
        <v>1</v>
      </c>
      <c r="S237" s="61"/>
      <c r="T237" s="65">
        <v>0</v>
      </c>
      <c r="U237" s="61"/>
      <c r="V237" s="66"/>
      <c r="W237" s="61">
        <v>0</v>
      </c>
      <c r="X237" s="61">
        <v>0</v>
      </c>
      <c r="Y237" s="61">
        <v>0</v>
      </c>
      <c r="Z237" s="61">
        <v>1</v>
      </c>
      <c r="AA237" s="61">
        <v>0</v>
      </c>
      <c r="AB237" s="61"/>
      <c r="AC237" s="61"/>
      <c r="AD237" s="61">
        <v>0</v>
      </c>
      <c r="AE237" s="61"/>
      <c r="AF237" s="61"/>
      <c r="AG237" s="61"/>
      <c r="AH237" s="61"/>
      <c r="AI237" s="51"/>
      <c r="AJ237" s="61"/>
      <c r="AK237" s="61"/>
      <c r="AL237" s="61">
        <v>0</v>
      </c>
      <c r="AM237" s="61">
        <v>1</v>
      </c>
      <c r="AN237" s="61"/>
      <c r="AO237" s="61">
        <v>0</v>
      </c>
      <c r="AP237" s="61"/>
      <c r="AQ237" s="61"/>
      <c r="AR237" s="61">
        <v>0</v>
      </c>
      <c r="AS237" s="61">
        <v>0</v>
      </c>
      <c r="AT237" s="61">
        <v>0</v>
      </c>
      <c r="AU237" s="61">
        <v>0</v>
      </c>
      <c r="AV237" s="61">
        <v>1</v>
      </c>
      <c r="AW237" s="61"/>
      <c r="AX237" s="61"/>
      <c r="AY237" s="61">
        <v>0</v>
      </c>
      <c r="AZ237" s="61"/>
      <c r="BA237" s="61"/>
      <c r="BB237" s="61"/>
      <c r="BC237" s="61"/>
      <c r="BE237" s="67"/>
      <c r="BF237" s="67"/>
      <c r="BG237" s="67"/>
      <c r="BH237" s="67"/>
      <c r="BI237" s="67"/>
      <c r="BJ237" s="67"/>
      <c r="BK237" s="67"/>
      <c r="BL237" s="67"/>
      <c r="BM237" s="67"/>
      <c r="BN237" s="67"/>
      <c r="BO237" s="67"/>
      <c r="BP237" s="67"/>
      <c r="BQ237" s="67"/>
      <c r="BR237" s="67"/>
      <c r="BS237" s="67"/>
      <c r="BT237" s="67"/>
      <c r="BU237" s="67"/>
      <c r="BV237" s="67"/>
      <c r="BW237" s="67"/>
      <c r="BX237" s="67"/>
    </row>
    <row r="238" spans="1:76" ht="15.75">
      <c r="A238" s="90">
        <f>HTZ!B19</f>
        <v>6</v>
      </c>
      <c r="B238" s="90" t="str">
        <f>HTZ!C19</f>
        <v>Hajtmar</v>
      </c>
      <c r="C238" s="90" t="str">
        <f>HTZ!D19</f>
        <v>Milan</v>
      </c>
      <c r="D238" s="90">
        <f>HTZ!E19</f>
        <v>750527</v>
      </c>
      <c r="E238" s="90" t="str">
        <f>HTZ!F19</f>
        <v>JH</v>
      </c>
      <c r="F238" s="90" t="s">
        <v>1022</v>
      </c>
      <c r="G238" s="63">
        <f t="shared" si="78"/>
        <v>0.53333333333333333</v>
      </c>
      <c r="H238" s="61">
        <f t="shared" si="79"/>
        <v>15</v>
      </c>
      <c r="I238" s="61">
        <f t="shared" si="80"/>
        <v>2</v>
      </c>
      <c r="J238" s="61">
        <f t="shared" si="81"/>
        <v>6</v>
      </c>
      <c r="K238" s="64">
        <f t="shared" si="82"/>
        <v>8</v>
      </c>
      <c r="L238" s="65">
        <f t="shared" si="83"/>
        <v>10</v>
      </c>
      <c r="O238" s="66">
        <v>0</v>
      </c>
      <c r="P238" s="61">
        <v>0</v>
      </c>
      <c r="Q238" s="61">
        <v>1</v>
      </c>
      <c r="R238" s="61">
        <v>1</v>
      </c>
      <c r="S238" s="61"/>
      <c r="T238" s="65">
        <v>0</v>
      </c>
      <c r="U238" s="61"/>
      <c r="V238" s="66">
        <v>0</v>
      </c>
      <c r="W238" s="61">
        <v>0</v>
      </c>
      <c r="X238" s="61">
        <v>0</v>
      </c>
      <c r="Y238" s="61">
        <v>0</v>
      </c>
      <c r="Z238" s="61"/>
      <c r="AA238" s="61"/>
      <c r="AB238" s="61">
        <v>0</v>
      </c>
      <c r="AC238" s="61">
        <v>0</v>
      </c>
      <c r="AD238" s="61">
        <v>0</v>
      </c>
      <c r="AE238" s="61">
        <v>0</v>
      </c>
      <c r="AF238" s="61"/>
      <c r="AG238" s="61">
        <v>0</v>
      </c>
      <c r="AH238" s="61">
        <v>0</v>
      </c>
      <c r="AI238" s="51"/>
      <c r="AJ238" s="61">
        <v>1</v>
      </c>
      <c r="AK238" s="61">
        <v>1</v>
      </c>
      <c r="AL238" s="61">
        <v>0</v>
      </c>
      <c r="AM238" s="61">
        <v>0</v>
      </c>
      <c r="AN238" s="61"/>
      <c r="AO238" s="61">
        <v>0</v>
      </c>
      <c r="AP238" s="61"/>
      <c r="AQ238" s="61">
        <v>0</v>
      </c>
      <c r="AR238" s="61">
        <v>1</v>
      </c>
      <c r="AS238" s="61">
        <v>0</v>
      </c>
      <c r="AT238" s="61">
        <v>0</v>
      </c>
      <c r="AU238" s="61"/>
      <c r="AV238" s="61"/>
      <c r="AW238" s="61">
        <v>1</v>
      </c>
      <c r="AX238" s="61">
        <v>0</v>
      </c>
      <c r="AY238" s="61">
        <v>0</v>
      </c>
      <c r="AZ238" s="61">
        <v>1</v>
      </c>
      <c r="BA238" s="61"/>
      <c r="BB238" s="61">
        <v>1</v>
      </c>
      <c r="BC238" s="61">
        <v>0</v>
      </c>
      <c r="BE238" s="67"/>
      <c r="BF238" s="67"/>
      <c r="BG238" s="67">
        <v>10</v>
      </c>
      <c r="BH238" s="67"/>
      <c r="BI238" s="67"/>
      <c r="BJ238" s="67"/>
      <c r="BK238" s="67"/>
      <c r="BL238" s="67"/>
      <c r="BM238" s="67"/>
      <c r="BN238" s="67"/>
      <c r="BO238" s="67"/>
      <c r="BP238" s="67"/>
      <c r="BQ238" s="67"/>
      <c r="BR238" s="67"/>
      <c r="BS238" s="67"/>
      <c r="BT238" s="67"/>
      <c r="BU238" s="67"/>
      <c r="BV238" s="67"/>
      <c r="BW238" s="67"/>
      <c r="BX238" s="67"/>
    </row>
    <row r="239" spans="1:76" ht="15.75">
      <c r="A239" s="90">
        <f>HTZ!B21</f>
        <v>21</v>
      </c>
      <c r="B239" s="90" t="str">
        <f>HTZ!C21</f>
        <v>Sedlačík</v>
      </c>
      <c r="C239" s="90" t="str">
        <f>HTZ!D21</f>
        <v>David</v>
      </c>
      <c r="D239" s="90">
        <f>HTZ!E21</f>
        <v>861121</v>
      </c>
      <c r="E239" s="90" t="str">
        <f>HTZ!F21</f>
        <v>JH</v>
      </c>
      <c r="F239" s="90" t="s">
        <v>1022</v>
      </c>
      <c r="G239" s="63">
        <f t="shared" si="78"/>
        <v>0</v>
      </c>
      <c r="H239" s="61">
        <f t="shared" si="79"/>
        <v>2</v>
      </c>
      <c r="I239" s="61">
        <f t="shared" si="80"/>
        <v>0</v>
      </c>
      <c r="J239" s="61">
        <f t="shared" si="81"/>
        <v>0</v>
      </c>
      <c r="K239" s="64">
        <f t="shared" si="82"/>
        <v>0</v>
      </c>
      <c r="L239" s="65">
        <f t="shared" si="83"/>
        <v>0</v>
      </c>
      <c r="O239" s="66">
        <v>0</v>
      </c>
      <c r="P239" s="61"/>
      <c r="Q239" s="61"/>
      <c r="R239" s="61"/>
      <c r="S239" s="61"/>
      <c r="T239" s="65"/>
      <c r="U239" s="61">
        <v>0</v>
      </c>
      <c r="V239" s="66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51"/>
      <c r="AJ239" s="61">
        <v>0</v>
      </c>
      <c r="AK239" s="61"/>
      <c r="AL239" s="61"/>
      <c r="AM239" s="61"/>
      <c r="AN239" s="61"/>
      <c r="AO239" s="61"/>
      <c r="AP239" s="61">
        <v>0</v>
      </c>
      <c r="AQ239" s="61"/>
      <c r="AR239" s="61"/>
      <c r="AS239" s="61"/>
      <c r="AT239" s="61"/>
      <c r="AU239" s="61"/>
      <c r="AV239" s="61"/>
      <c r="AW239" s="61"/>
      <c r="AX239" s="61"/>
      <c r="AY239" s="61"/>
      <c r="AZ239" s="61"/>
      <c r="BA239" s="61"/>
      <c r="BB239" s="61"/>
      <c r="BC239" s="61"/>
      <c r="BE239" s="67"/>
      <c r="BF239" s="67"/>
      <c r="BG239" s="67"/>
      <c r="BH239" s="67"/>
      <c r="BI239" s="67"/>
      <c r="BJ239" s="67"/>
      <c r="BK239" s="67"/>
      <c r="BL239" s="67"/>
      <c r="BM239" s="67"/>
      <c r="BN239" s="67"/>
      <c r="BO239" s="67"/>
      <c r="BP239" s="67"/>
      <c r="BQ239" s="67"/>
      <c r="BR239" s="67"/>
      <c r="BS239" s="67"/>
      <c r="BT239" s="67"/>
      <c r="BU239" s="67"/>
      <c r="BV239" s="67"/>
      <c r="BW239" s="67"/>
      <c r="BX239" s="67"/>
    </row>
    <row r="240" spans="1:76" ht="15.75">
      <c r="A240" s="90">
        <f>HTZ!B22</f>
        <v>24</v>
      </c>
      <c r="B240" s="90" t="str">
        <f>HTZ!C22</f>
        <v>Poles</v>
      </c>
      <c r="C240" s="90" t="str">
        <f>HTZ!D22</f>
        <v>Jiří</v>
      </c>
      <c r="D240" s="90">
        <f>HTZ!E22</f>
        <v>890517</v>
      </c>
      <c r="E240" s="90" t="str">
        <f>HTZ!F22</f>
        <v>JH</v>
      </c>
      <c r="F240" s="90" t="s">
        <v>1022</v>
      </c>
      <c r="G240" s="63">
        <f t="shared" si="78"/>
        <v>2.6842105263157894</v>
      </c>
      <c r="H240" s="61">
        <f t="shared" si="79"/>
        <v>19</v>
      </c>
      <c r="I240" s="61">
        <f t="shared" si="80"/>
        <v>32</v>
      </c>
      <c r="J240" s="61">
        <f t="shared" si="81"/>
        <v>19</v>
      </c>
      <c r="K240" s="64">
        <f t="shared" si="82"/>
        <v>51</v>
      </c>
      <c r="L240" s="65">
        <f t="shared" si="83"/>
        <v>0</v>
      </c>
      <c r="O240" s="66">
        <v>3</v>
      </c>
      <c r="P240" s="61">
        <v>4</v>
      </c>
      <c r="Q240" s="61">
        <v>4</v>
      </c>
      <c r="R240" s="61">
        <v>1</v>
      </c>
      <c r="S240" s="61">
        <v>1</v>
      </c>
      <c r="T240" s="65">
        <v>0</v>
      </c>
      <c r="U240" s="61">
        <v>1</v>
      </c>
      <c r="V240" s="66">
        <v>1</v>
      </c>
      <c r="W240" s="61">
        <v>1</v>
      </c>
      <c r="X240" s="61">
        <v>1</v>
      </c>
      <c r="Y240" s="61">
        <v>0</v>
      </c>
      <c r="Z240" s="61">
        <v>4</v>
      </c>
      <c r="AA240" s="61">
        <v>2</v>
      </c>
      <c r="AB240" s="61">
        <v>2</v>
      </c>
      <c r="AC240" s="61">
        <v>3</v>
      </c>
      <c r="AD240" s="61"/>
      <c r="AE240" s="61">
        <v>1</v>
      </c>
      <c r="AF240" s="61">
        <v>2</v>
      </c>
      <c r="AG240" s="61">
        <v>1</v>
      </c>
      <c r="AH240" s="61">
        <v>0</v>
      </c>
      <c r="AI240" s="51"/>
      <c r="AJ240" s="61">
        <v>1</v>
      </c>
      <c r="AK240" s="61">
        <v>2</v>
      </c>
      <c r="AL240" s="61">
        <v>1</v>
      </c>
      <c r="AM240" s="61">
        <v>2</v>
      </c>
      <c r="AN240" s="61">
        <v>0</v>
      </c>
      <c r="AO240" s="61">
        <v>2</v>
      </c>
      <c r="AP240" s="61">
        <v>0</v>
      </c>
      <c r="AQ240" s="61">
        <v>0</v>
      </c>
      <c r="AR240" s="61">
        <v>2</v>
      </c>
      <c r="AS240" s="61">
        <v>2</v>
      </c>
      <c r="AT240" s="61">
        <v>0</v>
      </c>
      <c r="AU240" s="61">
        <v>0</v>
      </c>
      <c r="AV240" s="61">
        <v>1</v>
      </c>
      <c r="AW240" s="61">
        <v>3</v>
      </c>
      <c r="AX240" s="61">
        <v>0</v>
      </c>
      <c r="AY240" s="61"/>
      <c r="AZ240" s="61">
        <v>1</v>
      </c>
      <c r="BA240" s="61">
        <v>2</v>
      </c>
      <c r="BB240" s="61">
        <v>0</v>
      </c>
      <c r="BC240" s="61">
        <v>0</v>
      </c>
      <c r="BE240" s="67"/>
      <c r="BF240" s="67"/>
      <c r="BG240" s="67"/>
      <c r="BH240" s="67"/>
      <c r="BI240" s="67"/>
      <c r="BJ240" s="67"/>
      <c r="BK240" s="67"/>
      <c r="BL240" s="67"/>
      <c r="BM240" s="67"/>
      <c r="BN240" s="67"/>
      <c r="BO240" s="67"/>
      <c r="BP240" s="67"/>
      <c r="BQ240" s="67"/>
      <c r="BR240" s="67"/>
      <c r="BS240" s="67"/>
      <c r="BT240" s="67"/>
      <c r="BU240" s="67"/>
      <c r="BV240" s="67"/>
      <c r="BW240" s="67"/>
      <c r="BX240" s="67"/>
    </row>
    <row r="241" spans="1:76" ht="15.75">
      <c r="A241" s="90">
        <f>HTZ!B23</f>
        <v>27</v>
      </c>
      <c r="B241" s="90" t="str">
        <f>HTZ!C23</f>
        <v xml:space="preserve">Smolík </v>
      </c>
      <c r="C241" s="90" t="str">
        <f>HTZ!D23</f>
        <v>Zdenek</v>
      </c>
      <c r="D241" s="90">
        <f>HTZ!E23</f>
        <v>661227</v>
      </c>
      <c r="E241" s="90" t="str">
        <f>HTZ!F23</f>
        <v>JH</v>
      </c>
      <c r="F241" s="90" t="s">
        <v>1022</v>
      </c>
      <c r="G241" s="63">
        <f t="shared" si="78"/>
        <v>0.30769230769230771</v>
      </c>
      <c r="H241" s="61">
        <f t="shared" si="79"/>
        <v>13</v>
      </c>
      <c r="I241" s="61">
        <f t="shared" si="80"/>
        <v>1</v>
      </c>
      <c r="J241" s="61">
        <f t="shared" si="81"/>
        <v>3</v>
      </c>
      <c r="K241" s="64">
        <f t="shared" si="82"/>
        <v>4</v>
      </c>
      <c r="L241" s="65">
        <f t="shared" si="83"/>
        <v>0</v>
      </c>
      <c r="O241" s="66"/>
      <c r="P241" s="61"/>
      <c r="Q241" s="61">
        <v>0</v>
      </c>
      <c r="R241" s="61"/>
      <c r="S241" s="61">
        <v>0</v>
      </c>
      <c r="T241" s="65">
        <v>0</v>
      </c>
      <c r="U241" s="61">
        <v>0</v>
      </c>
      <c r="V241" s="66">
        <v>0</v>
      </c>
      <c r="W241" s="61"/>
      <c r="X241" s="61">
        <v>1</v>
      </c>
      <c r="Y241" s="61"/>
      <c r="Z241" s="61">
        <v>0</v>
      </c>
      <c r="AA241" s="61">
        <v>0</v>
      </c>
      <c r="AB241" s="61"/>
      <c r="AC241" s="61"/>
      <c r="AD241" s="61">
        <v>0</v>
      </c>
      <c r="AE241" s="61">
        <v>0</v>
      </c>
      <c r="AF241" s="61">
        <v>0</v>
      </c>
      <c r="AG241" s="61">
        <v>0</v>
      </c>
      <c r="AH241" s="61">
        <v>0</v>
      </c>
      <c r="AI241" s="51"/>
      <c r="AJ241" s="61"/>
      <c r="AK241" s="61"/>
      <c r="AL241" s="61">
        <v>0</v>
      </c>
      <c r="AM241" s="61"/>
      <c r="AN241" s="61">
        <v>1</v>
      </c>
      <c r="AO241" s="61">
        <v>0</v>
      </c>
      <c r="AP241" s="61">
        <v>1</v>
      </c>
      <c r="AQ241" s="61">
        <v>0</v>
      </c>
      <c r="AR241" s="61"/>
      <c r="AS241" s="61">
        <v>1</v>
      </c>
      <c r="AT241" s="61"/>
      <c r="AU241" s="61">
        <v>0</v>
      </c>
      <c r="AV241" s="61">
        <v>0</v>
      </c>
      <c r="AW241" s="61"/>
      <c r="AX241" s="61"/>
      <c r="AY241" s="61">
        <v>0</v>
      </c>
      <c r="AZ241" s="61">
        <v>0</v>
      </c>
      <c r="BA241" s="61"/>
      <c r="BB241" s="61">
        <v>0</v>
      </c>
      <c r="BC241" s="61">
        <v>0</v>
      </c>
      <c r="BE241" s="67"/>
      <c r="BF241" s="67"/>
      <c r="BG241" s="67"/>
      <c r="BH241" s="67"/>
      <c r="BI241" s="67"/>
      <c r="BJ241" s="67"/>
      <c r="BK241" s="67"/>
      <c r="BL241" s="67"/>
      <c r="BM241" s="67"/>
      <c r="BN241" s="67"/>
      <c r="BO241" s="67"/>
      <c r="BP241" s="67"/>
      <c r="BQ241" s="67"/>
      <c r="BR241" s="67"/>
      <c r="BS241" s="67"/>
      <c r="BT241" s="67"/>
      <c r="BU241" s="67"/>
      <c r="BV241" s="67"/>
      <c r="BW241" s="67"/>
      <c r="BX241" s="67"/>
    </row>
    <row r="242" spans="1:76" ht="15.75">
      <c r="A242" s="90">
        <f>HTZ!B24</f>
        <v>30</v>
      </c>
      <c r="B242" s="90" t="str">
        <f>HTZ!C24</f>
        <v>Brablc</v>
      </c>
      <c r="C242" s="90" t="str">
        <f>HTZ!D24</f>
        <v>Tomáš</v>
      </c>
      <c r="D242" s="90">
        <f>HTZ!E24</f>
        <v>800806</v>
      </c>
      <c r="E242" s="90" t="str">
        <f>HTZ!F24</f>
        <v>JH</v>
      </c>
      <c r="F242" s="90" t="s">
        <v>1022</v>
      </c>
      <c r="G242" s="63">
        <f t="shared" si="78"/>
        <v>1.588235294117647</v>
      </c>
      <c r="H242" s="61">
        <f t="shared" si="79"/>
        <v>17</v>
      </c>
      <c r="I242" s="61">
        <f t="shared" si="80"/>
        <v>14</v>
      </c>
      <c r="J242" s="61">
        <f t="shared" si="81"/>
        <v>13</v>
      </c>
      <c r="K242" s="64">
        <f t="shared" si="82"/>
        <v>27</v>
      </c>
      <c r="L242" s="65">
        <f t="shared" si="83"/>
        <v>0</v>
      </c>
      <c r="O242" s="66">
        <v>2</v>
      </c>
      <c r="P242" s="61">
        <v>1</v>
      </c>
      <c r="Q242" s="61">
        <v>1</v>
      </c>
      <c r="R242" s="61">
        <v>0</v>
      </c>
      <c r="S242" s="61">
        <v>1</v>
      </c>
      <c r="T242" s="65">
        <v>1</v>
      </c>
      <c r="U242" s="61">
        <v>1</v>
      </c>
      <c r="V242" s="66">
        <v>0</v>
      </c>
      <c r="W242" s="61">
        <v>3</v>
      </c>
      <c r="X242" s="61">
        <v>1</v>
      </c>
      <c r="Y242" s="61">
        <v>0</v>
      </c>
      <c r="Z242" s="61">
        <v>0</v>
      </c>
      <c r="AA242" s="61">
        <v>1</v>
      </c>
      <c r="AB242" s="61">
        <v>1</v>
      </c>
      <c r="AC242" s="61">
        <v>1</v>
      </c>
      <c r="AD242" s="61"/>
      <c r="AE242" s="61"/>
      <c r="AF242" s="61">
        <v>0</v>
      </c>
      <c r="AG242" s="61">
        <v>0</v>
      </c>
      <c r="AH242" s="61"/>
      <c r="AI242" s="51"/>
      <c r="AJ242" s="61">
        <v>1</v>
      </c>
      <c r="AK242" s="61">
        <v>1</v>
      </c>
      <c r="AL242" s="61">
        <v>3</v>
      </c>
      <c r="AM242" s="61">
        <v>0</v>
      </c>
      <c r="AN242" s="61">
        <v>1</v>
      </c>
      <c r="AO242" s="61">
        <v>1</v>
      </c>
      <c r="AP242" s="61">
        <v>0</v>
      </c>
      <c r="AQ242" s="61">
        <v>1</v>
      </c>
      <c r="AR242" s="61">
        <v>0</v>
      </c>
      <c r="AS242" s="61">
        <v>2</v>
      </c>
      <c r="AT242" s="61">
        <v>0</v>
      </c>
      <c r="AU242" s="61">
        <v>1</v>
      </c>
      <c r="AV242" s="61">
        <v>1</v>
      </c>
      <c r="AW242" s="61">
        <v>0</v>
      </c>
      <c r="AX242" s="61">
        <v>0</v>
      </c>
      <c r="AY242" s="61"/>
      <c r="AZ242" s="61"/>
      <c r="BA242" s="61">
        <v>1</v>
      </c>
      <c r="BB242" s="61">
        <v>0</v>
      </c>
      <c r="BC242" s="61"/>
      <c r="BE242" s="67"/>
      <c r="BF242" s="67"/>
      <c r="BG242" s="67"/>
      <c r="BH242" s="67"/>
      <c r="BI242" s="67"/>
      <c r="BJ242" s="67"/>
      <c r="BK242" s="67"/>
      <c r="BL242" s="67"/>
      <c r="BM242" s="67"/>
      <c r="BN242" s="67"/>
      <c r="BO242" s="67"/>
      <c r="BP242" s="67"/>
      <c r="BQ242" s="67"/>
      <c r="BR242" s="67"/>
      <c r="BS242" s="67"/>
      <c r="BT242" s="67"/>
      <c r="BU242" s="67"/>
      <c r="BV242" s="67"/>
      <c r="BW242" s="67"/>
      <c r="BX242" s="67"/>
    </row>
    <row r="243" spans="1:76" ht="15.75">
      <c r="A243" s="90">
        <f>HTZ!B25</f>
        <v>39</v>
      </c>
      <c r="B243" s="90" t="str">
        <f>HTZ!C25</f>
        <v>Hašek</v>
      </c>
      <c r="C243" s="90" t="str">
        <f>HTZ!D25</f>
        <v>Stanislav</v>
      </c>
      <c r="D243" s="90">
        <f>HTZ!E25</f>
        <v>660908</v>
      </c>
      <c r="E243" s="90" t="str">
        <f>HTZ!F25</f>
        <v>JH</v>
      </c>
      <c r="F243" s="90" t="s">
        <v>1022</v>
      </c>
      <c r="G243" s="63">
        <f t="shared" si="78"/>
        <v>0.27777777777777779</v>
      </c>
      <c r="H243" s="61">
        <f t="shared" si="79"/>
        <v>18</v>
      </c>
      <c r="I243" s="61">
        <f t="shared" si="80"/>
        <v>1</v>
      </c>
      <c r="J243" s="61">
        <f t="shared" si="81"/>
        <v>4</v>
      </c>
      <c r="K243" s="64">
        <f t="shared" si="82"/>
        <v>5</v>
      </c>
      <c r="L243" s="65">
        <f t="shared" si="83"/>
        <v>10</v>
      </c>
      <c r="O243" s="66">
        <v>0</v>
      </c>
      <c r="P243" s="61">
        <v>0</v>
      </c>
      <c r="Q243" s="61">
        <v>0</v>
      </c>
      <c r="R243" s="61">
        <v>1</v>
      </c>
      <c r="S243" s="61">
        <v>0</v>
      </c>
      <c r="T243" s="65">
        <v>0</v>
      </c>
      <c r="U243" s="61">
        <v>0</v>
      </c>
      <c r="V243" s="66">
        <v>0</v>
      </c>
      <c r="W243" s="61">
        <v>0</v>
      </c>
      <c r="X243" s="61">
        <v>0</v>
      </c>
      <c r="Y243" s="61">
        <v>0</v>
      </c>
      <c r="Z243" s="61">
        <v>0</v>
      </c>
      <c r="AA243" s="61">
        <v>0</v>
      </c>
      <c r="AB243" s="61">
        <v>0</v>
      </c>
      <c r="AC243" s="61">
        <v>0</v>
      </c>
      <c r="AD243" s="61">
        <v>0</v>
      </c>
      <c r="AE243" s="61">
        <v>0</v>
      </c>
      <c r="AF243" s="61">
        <v>0</v>
      </c>
      <c r="AG243" s="61"/>
      <c r="AH243" s="61"/>
      <c r="AI243" s="51"/>
      <c r="AJ243" s="61">
        <v>0</v>
      </c>
      <c r="AK243" s="61">
        <v>1</v>
      </c>
      <c r="AL243" s="61">
        <v>0</v>
      </c>
      <c r="AM243" s="61">
        <v>0</v>
      </c>
      <c r="AN243" s="61">
        <v>0</v>
      </c>
      <c r="AO243" s="61">
        <v>0</v>
      </c>
      <c r="AP243" s="61">
        <v>0</v>
      </c>
      <c r="AQ243" s="61">
        <v>0</v>
      </c>
      <c r="AR243" s="61">
        <v>0</v>
      </c>
      <c r="AS243" s="61">
        <v>0</v>
      </c>
      <c r="AT243" s="61">
        <v>0</v>
      </c>
      <c r="AU243" s="61">
        <v>0</v>
      </c>
      <c r="AV243" s="61">
        <v>1</v>
      </c>
      <c r="AW243" s="61">
        <v>1</v>
      </c>
      <c r="AX243" s="61">
        <v>0</v>
      </c>
      <c r="AY243" s="61">
        <v>0</v>
      </c>
      <c r="AZ243" s="61"/>
      <c r="BA243" s="61">
        <v>1</v>
      </c>
      <c r="BB243" s="61"/>
      <c r="BC243" s="61"/>
      <c r="BE243" s="67"/>
      <c r="BF243" s="67"/>
      <c r="BG243" s="67"/>
      <c r="BH243" s="67"/>
      <c r="BI243" s="67"/>
      <c r="BJ243" s="67"/>
      <c r="BK243" s="67"/>
      <c r="BL243" s="67"/>
      <c r="BM243" s="67"/>
      <c r="BN243" s="67"/>
      <c r="BO243" s="67"/>
      <c r="BP243" s="67"/>
      <c r="BQ243" s="67"/>
      <c r="BR243" s="67"/>
      <c r="BS243" s="67"/>
      <c r="BT243" s="67">
        <v>10</v>
      </c>
      <c r="BU243" s="67"/>
      <c r="BV243" s="67"/>
      <c r="BW243" s="67"/>
      <c r="BX243" s="67"/>
    </row>
    <row r="244" spans="1:76" ht="15.75">
      <c r="A244" s="90">
        <f>HTZ!B26</f>
        <v>66</v>
      </c>
      <c r="B244" s="90" t="str">
        <f>HTZ!C26</f>
        <v>Horák</v>
      </c>
      <c r="C244" s="90" t="str">
        <f>HTZ!D26</f>
        <v>Aleš</v>
      </c>
      <c r="D244" s="90">
        <f>HTZ!E26</f>
        <v>621205</v>
      </c>
      <c r="E244" s="90" t="str">
        <f>HTZ!F26</f>
        <v>JH</v>
      </c>
      <c r="F244" s="90" t="s">
        <v>1022</v>
      </c>
      <c r="G244" s="63">
        <f t="shared" si="78"/>
        <v>0.22222222222222221</v>
      </c>
      <c r="H244" s="61">
        <f t="shared" si="79"/>
        <v>18</v>
      </c>
      <c r="I244" s="61">
        <f t="shared" si="80"/>
        <v>1</v>
      </c>
      <c r="J244" s="61">
        <f t="shared" si="81"/>
        <v>3</v>
      </c>
      <c r="K244" s="64">
        <f t="shared" si="82"/>
        <v>4</v>
      </c>
      <c r="L244" s="65">
        <f t="shared" si="83"/>
        <v>0</v>
      </c>
      <c r="O244" s="66">
        <v>0</v>
      </c>
      <c r="P244" s="61">
        <v>0</v>
      </c>
      <c r="Q244" s="61">
        <v>0</v>
      </c>
      <c r="R244" s="61">
        <v>0</v>
      </c>
      <c r="S244" s="61"/>
      <c r="T244" s="65">
        <v>0</v>
      </c>
      <c r="U244" s="61">
        <v>0</v>
      </c>
      <c r="V244" s="66">
        <v>0</v>
      </c>
      <c r="W244" s="61">
        <v>0</v>
      </c>
      <c r="X244" s="61">
        <v>0</v>
      </c>
      <c r="Y244" s="61">
        <v>0</v>
      </c>
      <c r="Z244" s="61">
        <v>0</v>
      </c>
      <c r="AA244" s="61"/>
      <c r="AB244" s="61">
        <v>0</v>
      </c>
      <c r="AC244" s="61">
        <v>0</v>
      </c>
      <c r="AD244" s="61">
        <v>0</v>
      </c>
      <c r="AE244" s="61">
        <v>1</v>
      </c>
      <c r="AF244" s="61">
        <v>0</v>
      </c>
      <c r="AG244" s="61">
        <v>0</v>
      </c>
      <c r="AH244" s="61">
        <v>0</v>
      </c>
      <c r="AI244" s="51"/>
      <c r="AJ244" s="61">
        <v>0</v>
      </c>
      <c r="AK244" s="61">
        <v>1</v>
      </c>
      <c r="AL244" s="61">
        <v>0</v>
      </c>
      <c r="AM244" s="61">
        <v>1</v>
      </c>
      <c r="AN244" s="61"/>
      <c r="AO244" s="61">
        <v>0</v>
      </c>
      <c r="AP244" s="61">
        <v>0</v>
      </c>
      <c r="AQ244" s="61">
        <v>0</v>
      </c>
      <c r="AR244" s="61">
        <v>0</v>
      </c>
      <c r="AS244" s="61">
        <v>0</v>
      </c>
      <c r="AT244" s="61">
        <v>0</v>
      </c>
      <c r="AU244" s="61">
        <v>1</v>
      </c>
      <c r="AV244" s="61"/>
      <c r="AW244" s="61">
        <v>0</v>
      </c>
      <c r="AX244" s="61">
        <v>0</v>
      </c>
      <c r="AY244" s="61">
        <v>0</v>
      </c>
      <c r="AZ244" s="61">
        <v>0</v>
      </c>
      <c r="BA244" s="61">
        <v>0</v>
      </c>
      <c r="BB244" s="61">
        <v>0</v>
      </c>
      <c r="BC244" s="61">
        <v>0</v>
      </c>
      <c r="BE244" s="67"/>
      <c r="BF244" s="67"/>
      <c r="BG244" s="67"/>
      <c r="BH244" s="67"/>
      <c r="BI244" s="67"/>
      <c r="BJ244" s="67"/>
      <c r="BK244" s="67"/>
      <c r="BL244" s="67"/>
      <c r="BM244" s="67"/>
      <c r="BN244" s="67"/>
      <c r="BO244" s="67"/>
      <c r="BP244" s="67"/>
      <c r="BQ244" s="67"/>
      <c r="BR244" s="67"/>
      <c r="BS244" s="67"/>
      <c r="BT244" s="67"/>
      <c r="BU244" s="67"/>
      <c r="BV244" s="67"/>
      <c r="BW244" s="67"/>
      <c r="BX244" s="67"/>
    </row>
    <row r="245" spans="1:76" ht="15.75">
      <c r="A245" s="90">
        <f>HTZ!B27</f>
        <v>79</v>
      </c>
      <c r="B245" s="90" t="str">
        <f>HTZ!C27</f>
        <v>Švéda</v>
      </c>
      <c r="C245" s="90" t="str">
        <f>HTZ!D27</f>
        <v>Lukáš</v>
      </c>
      <c r="D245" s="90">
        <f>HTZ!E27</f>
        <v>791025</v>
      </c>
      <c r="E245" s="90" t="str">
        <f>HTZ!F27</f>
        <v>JH</v>
      </c>
      <c r="F245" s="90" t="s">
        <v>1022</v>
      </c>
      <c r="G245" s="63">
        <f t="shared" si="78"/>
        <v>0.66666666666666663</v>
      </c>
      <c r="H245" s="61">
        <f t="shared" si="79"/>
        <v>3</v>
      </c>
      <c r="I245" s="61">
        <f t="shared" si="80"/>
        <v>2</v>
      </c>
      <c r="J245" s="61">
        <f t="shared" si="81"/>
        <v>0</v>
      </c>
      <c r="K245" s="64">
        <f t="shared" si="82"/>
        <v>2</v>
      </c>
      <c r="L245" s="65">
        <f t="shared" si="83"/>
        <v>0</v>
      </c>
      <c r="O245" s="66"/>
      <c r="P245" s="61"/>
      <c r="Q245" s="61"/>
      <c r="R245" s="61"/>
      <c r="S245" s="61">
        <v>0</v>
      </c>
      <c r="T245" s="65"/>
      <c r="U245" s="61"/>
      <c r="V245" s="66"/>
      <c r="W245" s="61"/>
      <c r="X245" s="61"/>
      <c r="Y245" s="61"/>
      <c r="Z245" s="61"/>
      <c r="AA245" s="61">
        <v>1</v>
      </c>
      <c r="AB245" s="61"/>
      <c r="AC245" s="61"/>
      <c r="AD245" s="61"/>
      <c r="AE245" s="61"/>
      <c r="AF245" s="61">
        <v>1</v>
      </c>
      <c r="AG245" s="61"/>
      <c r="AH245" s="61"/>
      <c r="AI245" s="51"/>
      <c r="AJ245" s="61"/>
      <c r="AK245" s="61"/>
      <c r="AL245" s="61"/>
      <c r="AM245" s="61"/>
      <c r="AN245" s="61">
        <v>0</v>
      </c>
      <c r="AO245" s="61"/>
      <c r="AP245" s="61"/>
      <c r="AQ245" s="61"/>
      <c r="AR245" s="61"/>
      <c r="AS245" s="61"/>
      <c r="AT245" s="61"/>
      <c r="AU245" s="61"/>
      <c r="AV245" s="61">
        <v>0</v>
      </c>
      <c r="AW245" s="61"/>
      <c r="AX245" s="61"/>
      <c r="AY245" s="61"/>
      <c r="AZ245" s="61"/>
      <c r="BA245" s="61">
        <v>0</v>
      </c>
      <c r="BB245" s="61"/>
      <c r="BC245" s="61"/>
      <c r="BE245" s="67"/>
      <c r="BF245" s="67"/>
      <c r="BG245" s="67"/>
      <c r="BH245" s="67"/>
      <c r="BI245" s="67"/>
      <c r="BJ245" s="67"/>
      <c r="BK245" s="67"/>
      <c r="BL245" s="67"/>
      <c r="BM245" s="67"/>
      <c r="BN245" s="67"/>
      <c r="BO245" s="67"/>
      <c r="BP245" s="67"/>
      <c r="BQ245" s="67"/>
      <c r="BR245" s="67"/>
      <c r="BS245" s="67"/>
      <c r="BT245" s="67"/>
      <c r="BU245" s="67"/>
      <c r="BV245" s="67"/>
      <c r="BW245" s="67"/>
      <c r="BX245" s="67"/>
    </row>
    <row r="246" spans="1:76" ht="15.75">
      <c r="A246" s="90">
        <f>HTZ!B28</f>
        <v>88</v>
      </c>
      <c r="B246" s="90" t="str">
        <f>HTZ!C28</f>
        <v xml:space="preserve">Ondruška </v>
      </c>
      <c r="C246" s="90" t="str">
        <f>HTZ!D28</f>
        <v>Petr</v>
      </c>
      <c r="D246" s="90">
        <f>HTZ!E28</f>
        <v>900114</v>
      </c>
      <c r="E246" s="90" t="str">
        <f>HTZ!F28</f>
        <v>JH</v>
      </c>
      <c r="F246" s="90" t="s">
        <v>1022</v>
      </c>
      <c r="G246" s="63">
        <f t="shared" si="78"/>
        <v>1.1666666666666667</v>
      </c>
      <c r="H246" s="61">
        <f t="shared" si="79"/>
        <v>18</v>
      </c>
      <c r="I246" s="61">
        <f t="shared" si="80"/>
        <v>9</v>
      </c>
      <c r="J246" s="61">
        <f t="shared" si="81"/>
        <v>12</v>
      </c>
      <c r="K246" s="64">
        <f t="shared" si="82"/>
        <v>21</v>
      </c>
      <c r="L246" s="65">
        <f t="shared" si="83"/>
        <v>0</v>
      </c>
      <c r="O246" s="66">
        <v>1</v>
      </c>
      <c r="P246" s="61">
        <v>0</v>
      </c>
      <c r="Q246" s="61">
        <v>0</v>
      </c>
      <c r="R246" s="61">
        <v>0</v>
      </c>
      <c r="S246" s="61">
        <v>0</v>
      </c>
      <c r="T246" s="65">
        <v>1</v>
      </c>
      <c r="U246" s="61">
        <v>0</v>
      </c>
      <c r="V246" s="66">
        <v>0</v>
      </c>
      <c r="W246" s="61">
        <v>0</v>
      </c>
      <c r="X246" s="61"/>
      <c r="Y246" s="61">
        <v>0</v>
      </c>
      <c r="Z246" s="61">
        <v>1</v>
      </c>
      <c r="AA246" s="61">
        <v>1</v>
      </c>
      <c r="AB246" s="61">
        <v>2</v>
      </c>
      <c r="AC246" s="61">
        <v>1</v>
      </c>
      <c r="AD246" s="61"/>
      <c r="AE246" s="61">
        <v>1</v>
      </c>
      <c r="AF246" s="61">
        <v>1</v>
      </c>
      <c r="AG246" s="61">
        <v>0</v>
      </c>
      <c r="AH246" s="61">
        <v>0</v>
      </c>
      <c r="AI246" s="51"/>
      <c r="AJ246" s="61">
        <v>2</v>
      </c>
      <c r="AK246" s="61">
        <v>1</v>
      </c>
      <c r="AL246" s="61">
        <v>0</v>
      </c>
      <c r="AM246" s="61">
        <v>2</v>
      </c>
      <c r="AN246" s="61">
        <v>0</v>
      </c>
      <c r="AO246" s="61">
        <v>0</v>
      </c>
      <c r="AP246" s="61">
        <v>0</v>
      </c>
      <c r="AQ246" s="61">
        <v>0</v>
      </c>
      <c r="AR246" s="61">
        <v>2</v>
      </c>
      <c r="AS246" s="61"/>
      <c r="AT246" s="61">
        <v>0</v>
      </c>
      <c r="AU246" s="61">
        <v>1</v>
      </c>
      <c r="AV246" s="61">
        <v>1</v>
      </c>
      <c r="AW246" s="61">
        <v>1</v>
      </c>
      <c r="AX246" s="61">
        <v>1</v>
      </c>
      <c r="AY246" s="61"/>
      <c r="AZ246" s="61">
        <v>1</v>
      </c>
      <c r="BA246" s="61">
        <v>0</v>
      </c>
      <c r="BB246" s="61">
        <v>0</v>
      </c>
      <c r="BC246" s="61">
        <v>0</v>
      </c>
      <c r="BE246" s="67"/>
      <c r="BF246" s="67"/>
      <c r="BG246" s="67"/>
      <c r="BH246" s="67"/>
      <c r="BI246" s="67"/>
      <c r="BJ246" s="67"/>
      <c r="BK246" s="67"/>
      <c r="BL246" s="67"/>
      <c r="BM246" s="67"/>
      <c r="BN246" s="67"/>
      <c r="BO246" s="67"/>
      <c r="BP246" s="67"/>
      <c r="BQ246" s="67"/>
      <c r="BR246" s="67"/>
      <c r="BS246" s="67"/>
      <c r="BT246" s="67"/>
      <c r="BU246" s="67"/>
      <c r="BV246" s="67"/>
      <c r="BW246" s="67"/>
      <c r="BX246" s="67"/>
    </row>
    <row r="247" spans="1:76" ht="15.75">
      <c r="A247" s="90">
        <f>HTZ!B29</f>
        <v>93</v>
      </c>
      <c r="B247" s="90" t="str">
        <f>HTZ!C29</f>
        <v xml:space="preserve">Minář </v>
      </c>
      <c r="C247" s="90" t="str">
        <f>HTZ!D29</f>
        <v>Šimon</v>
      </c>
      <c r="D247" s="90">
        <f>HTZ!E29</f>
        <v>931006</v>
      </c>
      <c r="E247" s="90" t="str">
        <f>HTZ!F29</f>
        <v>JH</v>
      </c>
      <c r="F247" s="90" t="s">
        <v>1022</v>
      </c>
      <c r="G247" s="63">
        <f t="shared" si="78"/>
        <v>0.94736842105263153</v>
      </c>
      <c r="H247" s="61">
        <f t="shared" si="79"/>
        <v>19</v>
      </c>
      <c r="I247" s="61">
        <f t="shared" si="80"/>
        <v>11</v>
      </c>
      <c r="J247" s="61">
        <f t="shared" si="81"/>
        <v>7</v>
      </c>
      <c r="K247" s="64">
        <f t="shared" si="82"/>
        <v>18</v>
      </c>
      <c r="L247" s="65">
        <f t="shared" si="83"/>
        <v>0</v>
      </c>
      <c r="O247" s="66">
        <v>0</v>
      </c>
      <c r="P247" s="61">
        <v>1</v>
      </c>
      <c r="Q247" s="61">
        <v>0</v>
      </c>
      <c r="R247" s="61">
        <v>2</v>
      </c>
      <c r="S247" s="61">
        <v>1</v>
      </c>
      <c r="T247" s="65">
        <v>0</v>
      </c>
      <c r="U247" s="61">
        <v>0</v>
      </c>
      <c r="V247" s="66">
        <v>0</v>
      </c>
      <c r="W247" s="61">
        <v>0</v>
      </c>
      <c r="X247" s="61">
        <v>0</v>
      </c>
      <c r="Y247" s="61"/>
      <c r="Z247" s="61">
        <v>0</v>
      </c>
      <c r="AA247" s="61">
        <v>0</v>
      </c>
      <c r="AB247" s="61">
        <v>1</v>
      </c>
      <c r="AC247" s="61">
        <v>0</v>
      </c>
      <c r="AD247" s="61">
        <v>2</v>
      </c>
      <c r="AE247" s="61">
        <v>2</v>
      </c>
      <c r="AF247" s="61">
        <v>0</v>
      </c>
      <c r="AG247" s="61">
        <v>1</v>
      </c>
      <c r="AH247" s="61">
        <v>1</v>
      </c>
      <c r="AI247" s="51"/>
      <c r="AJ247" s="61">
        <v>0</v>
      </c>
      <c r="AK247" s="61">
        <v>1</v>
      </c>
      <c r="AL247" s="61">
        <v>1</v>
      </c>
      <c r="AM247" s="61">
        <v>1</v>
      </c>
      <c r="AN247" s="61">
        <v>0</v>
      </c>
      <c r="AO247" s="61">
        <v>0</v>
      </c>
      <c r="AP247" s="61">
        <v>0</v>
      </c>
      <c r="AQ247" s="61">
        <v>0</v>
      </c>
      <c r="AR247" s="61">
        <v>0</v>
      </c>
      <c r="AS247" s="61">
        <v>0</v>
      </c>
      <c r="AT247" s="61"/>
      <c r="AU247" s="61">
        <v>1</v>
      </c>
      <c r="AV247" s="61">
        <v>0</v>
      </c>
      <c r="AW247" s="61">
        <v>0</v>
      </c>
      <c r="AX247" s="61">
        <v>0</v>
      </c>
      <c r="AY247" s="61">
        <v>0</v>
      </c>
      <c r="AZ247" s="61">
        <v>1</v>
      </c>
      <c r="BA247" s="61">
        <v>2</v>
      </c>
      <c r="BB247" s="61">
        <v>0</v>
      </c>
      <c r="BC247" s="61">
        <v>0</v>
      </c>
      <c r="BE247" s="67"/>
      <c r="BF247" s="67"/>
      <c r="BG247" s="67"/>
      <c r="BH247" s="67"/>
      <c r="BI247" s="67"/>
      <c r="BJ247" s="67"/>
      <c r="BK247" s="67"/>
      <c r="BL247" s="67"/>
      <c r="BM247" s="67"/>
      <c r="BN247" s="67"/>
      <c r="BO247" s="67"/>
      <c r="BP247" s="67"/>
      <c r="BQ247" s="67"/>
      <c r="BR247" s="67"/>
      <c r="BS247" s="67"/>
      <c r="BT247" s="67"/>
      <c r="BU247" s="67"/>
      <c r="BV247" s="67"/>
      <c r="BW247" s="67"/>
      <c r="BX247" s="67"/>
    </row>
    <row r="248" spans="1:76" ht="15.75">
      <c r="A248" s="90" t="str">
        <f>HTZ!B30</f>
        <v>23</v>
      </c>
      <c r="B248" s="90" t="str">
        <f>HTZ!C30</f>
        <v>Hejl</v>
      </c>
      <c r="C248" s="90" t="str">
        <f>HTZ!D30</f>
        <v>Pavel</v>
      </c>
      <c r="D248" s="90">
        <f>HTZ!E30</f>
        <v>820714</v>
      </c>
      <c r="E248" s="90" t="str">
        <f>HTZ!F30</f>
        <v>JH</v>
      </c>
      <c r="F248" s="90" t="s">
        <v>1022</v>
      </c>
      <c r="G248" s="63">
        <f t="shared" si="78"/>
        <v>0.9285714285714286</v>
      </c>
      <c r="H248" s="61">
        <f t="shared" si="79"/>
        <v>14</v>
      </c>
      <c r="I248" s="61">
        <f t="shared" si="80"/>
        <v>7</v>
      </c>
      <c r="J248" s="61">
        <f t="shared" si="81"/>
        <v>6</v>
      </c>
      <c r="K248" s="64">
        <f t="shared" si="82"/>
        <v>13</v>
      </c>
      <c r="L248" s="65">
        <f t="shared" si="83"/>
        <v>0</v>
      </c>
      <c r="O248" s="66">
        <v>0</v>
      </c>
      <c r="P248" s="61">
        <v>0</v>
      </c>
      <c r="Q248" s="61"/>
      <c r="R248" s="61"/>
      <c r="S248" s="61">
        <v>0</v>
      </c>
      <c r="T248" s="65"/>
      <c r="U248" s="61">
        <v>0</v>
      </c>
      <c r="V248" s="66"/>
      <c r="W248" s="61"/>
      <c r="X248" s="61">
        <v>2</v>
      </c>
      <c r="Y248" s="61">
        <v>1</v>
      </c>
      <c r="Z248" s="61">
        <v>2</v>
      </c>
      <c r="AA248" s="61">
        <v>0</v>
      </c>
      <c r="AB248" s="61">
        <v>1</v>
      </c>
      <c r="AC248" s="61">
        <v>0</v>
      </c>
      <c r="AD248" s="61">
        <v>1</v>
      </c>
      <c r="AE248" s="61">
        <v>0</v>
      </c>
      <c r="AF248" s="61">
        <v>0</v>
      </c>
      <c r="AG248" s="61">
        <v>0</v>
      </c>
      <c r="AH248" s="61"/>
      <c r="AI248" s="51"/>
      <c r="AJ248" s="61">
        <v>0</v>
      </c>
      <c r="AK248" s="61">
        <v>0</v>
      </c>
      <c r="AL248" s="61"/>
      <c r="AM248" s="61"/>
      <c r="AN248" s="61">
        <v>0</v>
      </c>
      <c r="AO248" s="61"/>
      <c r="AP248" s="61">
        <v>0</v>
      </c>
      <c r="AQ248" s="61"/>
      <c r="AR248" s="61"/>
      <c r="AS248" s="61">
        <v>0</v>
      </c>
      <c r="AT248" s="61">
        <v>0</v>
      </c>
      <c r="AU248" s="61">
        <v>0</v>
      </c>
      <c r="AV248" s="61">
        <v>1</v>
      </c>
      <c r="AW248" s="61">
        <v>0</v>
      </c>
      <c r="AX248" s="61">
        <v>3</v>
      </c>
      <c r="AY248" s="61">
        <v>0</v>
      </c>
      <c r="AZ248" s="61">
        <v>0</v>
      </c>
      <c r="BA248" s="61">
        <v>0</v>
      </c>
      <c r="BB248" s="61">
        <v>2</v>
      </c>
      <c r="BC248" s="61"/>
      <c r="BE248" s="67"/>
      <c r="BF248" s="67"/>
      <c r="BG248" s="67"/>
      <c r="BH248" s="67"/>
      <c r="BI248" s="67"/>
      <c r="BJ248" s="67"/>
      <c r="BK248" s="67"/>
      <c r="BL248" s="67"/>
      <c r="BM248" s="67"/>
      <c r="BN248" s="67"/>
      <c r="BO248" s="67"/>
      <c r="BP248" s="67"/>
      <c r="BQ248" s="67"/>
      <c r="BR248" s="67"/>
      <c r="BS248" s="67"/>
      <c r="BT248" s="67"/>
      <c r="BU248" s="67"/>
      <c r="BV248" s="67"/>
      <c r="BW248" s="67"/>
      <c r="BX248" s="67"/>
    </row>
    <row r="249" spans="1:76" ht="15.75">
      <c r="A249" s="90" t="str">
        <f>HTZ!B31</f>
        <v>8</v>
      </c>
      <c r="B249" s="90" t="str">
        <f>HTZ!C31</f>
        <v>Charvát</v>
      </c>
      <c r="C249" s="90" t="str">
        <f>HTZ!D31</f>
        <v>Martin</v>
      </c>
      <c r="D249" s="90">
        <f>HTZ!E31</f>
        <v>750519</v>
      </c>
      <c r="E249" s="90" t="str">
        <f>HTZ!F31</f>
        <v>JH</v>
      </c>
      <c r="F249" s="90" t="s">
        <v>1022</v>
      </c>
      <c r="G249" s="63">
        <f t="shared" si="78"/>
        <v>0.53333333333333333</v>
      </c>
      <c r="H249" s="61">
        <f t="shared" si="79"/>
        <v>15</v>
      </c>
      <c r="I249" s="61">
        <f t="shared" si="80"/>
        <v>3</v>
      </c>
      <c r="J249" s="61">
        <f t="shared" si="81"/>
        <v>5</v>
      </c>
      <c r="K249" s="64">
        <f t="shared" si="82"/>
        <v>8</v>
      </c>
      <c r="L249" s="65">
        <f t="shared" si="83"/>
        <v>0</v>
      </c>
      <c r="O249" s="66"/>
      <c r="P249" s="61">
        <v>1</v>
      </c>
      <c r="Q249" s="61">
        <v>0</v>
      </c>
      <c r="R249" s="61">
        <v>1</v>
      </c>
      <c r="S249" s="61">
        <v>0</v>
      </c>
      <c r="T249" s="65"/>
      <c r="U249" s="61"/>
      <c r="V249" s="66">
        <v>0</v>
      </c>
      <c r="W249" s="61">
        <v>0</v>
      </c>
      <c r="X249" s="61">
        <v>0</v>
      </c>
      <c r="Y249" s="61">
        <v>0</v>
      </c>
      <c r="Z249" s="61"/>
      <c r="AA249" s="61">
        <v>0</v>
      </c>
      <c r="AB249" s="61">
        <v>0</v>
      </c>
      <c r="AC249" s="61">
        <v>0</v>
      </c>
      <c r="AD249" s="61">
        <v>0</v>
      </c>
      <c r="AE249" s="61">
        <v>0</v>
      </c>
      <c r="AF249" s="61"/>
      <c r="AG249" s="61">
        <v>1</v>
      </c>
      <c r="AH249" s="61">
        <v>0</v>
      </c>
      <c r="AI249" s="51"/>
      <c r="AJ249" s="61"/>
      <c r="AK249" s="61">
        <v>0</v>
      </c>
      <c r="AL249" s="61">
        <v>0</v>
      </c>
      <c r="AM249" s="61">
        <v>1</v>
      </c>
      <c r="AN249" s="61">
        <v>1</v>
      </c>
      <c r="AO249" s="61"/>
      <c r="AP249" s="61"/>
      <c r="AQ249" s="61">
        <v>0</v>
      </c>
      <c r="AR249" s="61">
        <v>0</v>
      </c>
      <c r="AS249" s="61">
        <v>0</v>
      </c>
      <c r="AT249" s="61">
        <v>0</v>
      </c>
      <c r="AU249" s="61"/>
      <c r="AV249" s="61">
        <v>0</v>
      </c>
      <c r="AW249" s="61">
        <v>0</v>
      </c>
      <c r="AX249" s="61">
        <v>0</v>
      </c>
      <c r="AY249" s="61">
        <v>1</v>
      </c>
      <c r="AZ249" s="61">
        <v>0</v>
      </c>
      <c r="BA249" s="61"/>
      <c r="BB249" s="61">
        <v>0</v>
      </c>
      <c r="BC249" s="61">
        <v>2</v>
      </c>
      <c r="BE249" s="67"/>
      <c r="BF249" s="67"/>
      <c r="BG249" s="67"/>
      <c r="BH249" s="67"/>
      <c r="BI249" s="67"/>
      <c r="BJ249" s="67"/>
      <c r="BK249" s="67"/>
      <c r="BL249" s="67"/>
      <c r="BM249" s="67"/>
      <c r="BN249" s="67"/>
      <c r="BO249" s="67"/>
      <c r="BP249" s="67"/>
      <c r="BQ249" s="67"/>
      <c r="BR249" s="67"/>
      <c r="BS249" s="67"/>
      <c r="BT249" s="67"/>
      <c r="BU249" s="67"/>
      <c r="BV249" s="67"/>
      <c r="BW249" s="67"/>
      <c r="BX249" s="67"/>
    </row>
    <row r="250" spans="1:76" ht="15.75">
      <c r="A250" s="90" t="str">
        <f>HTZ!B32</f>
        <v>9</v>
      </c>
      <c r="B250" s="90" t="str">
        <f>HTZ!C32</f>
        <v>Herzig</v>
      </c>
      <c r="C250" s="90" t="str">
        <f>HTZ!D32</f>
        <v>Zdenek</v>
      </c>
      <c r="D250" s="90">
        <f>HTZ!E32</f>
        <v>690822</v>
      </c>
      <c r="E250" s="90" t="str">
        <f>HTZ!F32</f>
        <v>JH</v>
      </c>
      <c r="F250" s="90" t="s">
        <v>1022</v>
      </c>
      <c r="G250" s="63">
        <f t="shared" si="78"/>
        <v>6.25E-2</v>
      </c>
      <c r="H250" s="61">
        <f t="shared" si="79"/>
        <v>16</v>
      </c>
      <c r="I250" s="61">
        <f t="shared" si="80"/>
        <v>0</v>
      </c>
      <c r="J250" s="61">
        <f t="shared" si="81"/>
        <v>1</v>
      </c>
      <c r="K250" s="64">
        <f t="shared" si="82"/>
        <v>1</v>
      </c>
      <c r="L250" s="65">
        <f t="shared" si="83"/>
        <v>0</v>
      </c>
      <c r="O250" s="66">
        <v>0</v>
      </c>
      <c r="P250" s="61"/>
      <c r="Q250" s="61"/>
      <c r="R250" s="61">
        <v>0</v>
      </c>
      <c r="S250" s="61">
        <v>0</v>
      </c>
      <c r="T250" s="65">
        <v>0</v>
      </c>
      <c r="U250" s="61">
        <v>0</v>
      </c>
      <c r="V250" s="66">
        <v>0</v>
      </c>
      <c r="W250" s="61">
        <v>0</v>
      </c>
      <c r="X250" s="61"/>
      <c r="Y250" s="61">
        <v>0</v>
      </c>
      <c r="Z250" s="61">
        <v>0</v>
      </c>
      <c r="AA250" s="61"/>
      <c r="AB250" s="61">
        <v>0</v>
      </c>
      <c r="AC250" s="61">
        <v>0</v>
      </c>
      <c r="AD250" s="61">
        <v>0</v>
      </c>
      <c r="AE250" s="61">
        <v>0</v>
      </c>
      <c r="AF250" s="61">
        <v>0</v>
      </c>
      <c r="AG250" s="61">
        <v>0</v>
      </c>
      <c r="AH250" s="61">
        <v>0</v>
      </c>
      <c r="AI250" s="51"/>
      <c r="AJ250" s="61">
        <v>0</v>
      </c>
      <c r="AK250" s="61"/>
      <c r="AL250" s="61"/>
      <c r="AM250" s="61">
        <v>0</v>
      </c>
      <c r="AN250" s="61">
        <v>0</v>
      </c>
      <c r="AO250" s="61">
        <v>0</v>
      </c>
      <c r="AP250" s="61">
        <v>1</v>
      </c>
      <c r="AQ250" s="61">
        <v>0</v>
      </c>
      <c r="AR250" s="61">
        <v>0</v>
      </c>
      <c r="AS250" s="61"/>
      <c r="AT250" s="61">
        <v>0</v>
      </c>
      <c r="AU250" s="61">
        <v>0</v>
      </c>
      <c r="AV250" s="61"/>
      <c r="AW250" s="61">
        <v>0</v>
      </c>
      <c r="AX250" s="61">
        <v>0</v>
      </c>
      <c r="AY250" s="61">
        <v>0</v>
      </c>
      <c r="AZ250" s="61">
        <v>0</v>
      </c>
      <c r="BA250" s="61">
        <v>0</v>
      </c>
      <c r="BB250" s="61">
        <v>0</v>
      </c>
      <c r="BC250" s="61">
        <v>0</v>
      </c>
      <c r="BE250" s="67"/>
      <c r="BF250" s="67"/>
      <c r="BG250" s="67"/>
      <c r="BH250" s="67"/>
      <c r="BI250" s="67"/>
      <c r="BJ250" s="67"/>
      <c r="BK250" s="67"/>
      <c r="BL250" s="67"/>
      <c r="BM250" s="67"/>
      <c r="BN250" s="67"/>
      <c r="BO250" s="67"/>
      <c r="BP250" s="67"/>
      <c r="BQ250" s="67"/>
      <c r="BR250" s="67"/>
      <c r="BS250" s="67"/>
      <c r="BT250" s="67"/>
      <c r="BU250" s="67"/>
      <c r="BV250" s="67"/>
      <c r="BW250" s="67"/>
      <c r="BX250" s="67"/>
    </row>
    <row r="251" spans="1:76" ht="15.75">
      <c r="A251" s="90">
        <f>HTZ!B33</f>
        <v>0</v>
      </c>
      <c r="B251" s="90" t="str">
        <f>HTZ!C33</f>
        <v>Tomášek</v>
      </c>
      <c r="C251" s="90" t="str">
        <f>HTZ!D33</f>
        <v>Richard</v>
      </c>
      <c r="D251" s="90">
        <f>HTZ!E33</f>
        <v>790116</v>
      </c>
      <c r="E251" s="90" t="str">
        <f>HTZ!F33</f>
        <v>JH</v>
      </c>
      <c r="F251" s="90" t="s">
        <v>1022</v>
      </c>
      <c r="G251" s="63">
        <f t="shared" si="78"/>
        <v>1</v>
      </c>
      <c r="H251" s="61">
        <f t="shared" si="79"/>
        <v>2</v>
      </c>
      <c r="I251" s="61">
        <f t="shared" si="80"/>
        <v>1</v>
      </c>
      <c r="J251" s="61">
        <f t="shared" si="81"/>
        <v>1</v>
      </c>
      <c r="K251" s="64">
        <f t="shared" si="82"/>
        <v>2</v>
      </c>
      <c r="L251" s="65">
        <f t="shared" si="83"/>
        <v>0</v>
      </c>
      <c r="O251" s="66"/>
      <c r="P251" s="61"/>
      <c r="Q251" s="61"/>
      <c r="R251" s="61"/>
      <c r="S251" s="61"/>
      <c r="T251" s="65"/>
      <c r="U251" s="61"/>
      <c r="V251" s="66"/>
      <c r="W251" s="61"/>
      <c r="X251" s="61"/>
      <c r="Y251" s="61"/>
      <c r="Z251" s="61"/>
      <c r="AA251" s="61"/>
      <c r="AB251" s="61"/>
      <c r="AC251" s="61"/>
      <c r="AD251" s="61">
        <v>0</v>
      </c>
      <c r="AE251" s="61"/>
      <c r="AF251" s="61"/>
      <c r="AG251" s="61"/>
      <c r="AH251" s="61">
        <v>1</v>
      </c>
      <c r="AI251" s="51"/>
      <c r="AJ251" s="61"/>
      <c r="AK251" s="61"/>
      <c r="AL251" s="61"/>
      <c r="AM251" s="61"/>
      <c r="AN251" s="61"/>
      <c r="AO251" s="61"/>
      <c r="AP251" s="61"/>
      <c r="AQ251" s="61"/>
      <c r="AR251" s="61"/>
      <c r="AS251" s="61"/>
      <c r="AT251" s="61"/>
      <c r="AU251" s="61"/>
      <c r="AV251" s="61"/>
      <c r="AW251" s="61"/>
      <c r="AX251" s="61"/>
      <c r="AY251" s="61">
        <v>1</v>
      </c>
      <c r="AZ251" s="61"/>
      <c r="BA251" s="61"/>
      <c r="BB251" s="61"/>
      <c r="BC251" s="61">
        <v>0</v>
      </c>
      <c r="BE251" s="67"/>
      <c r="BF251" s="67"/>
      <c r="BG251" s="67"/>
      <c r="BH251" s="67"/>
      <c r="BI251" s="67"/>
      <c r="BJ251" s="67"/>
      <c r="BK251" s="67"/>
      <c r="BL251" s="67"/>
      <c r="BM251" s="67"/>
      <c r="BN251" s="67"/>
      <c r="BO251" s="67"/>
      <c r="BP251" s="67"/>
      <c r="BQ251" s="67"/>
      <c r="BR251" s="67"/>
      <c r="BS251" s="67"/>
      <c r="BT251" s="67"/>
      <c r="BU251" s="67"/>
      <c r="BV251" s="67"/>
      <c r="BW251" s="67"/>
      <c r="BX251" s="67"/>
    </row>
    <row r="252" spans="1:76" ht="15.75">
      <c r="A252" s="90">
        <f>HTZ!B34</f>
        <v>0</v>
      </c>
      <c r="B252" s="90" t="str">
        <f>HTZ!C34</f>
        <v>Žalio</v>
      </c>
      <c r="C252" s="90" t="str">
        <f>HTZ!D34</f>
        <v>Robert</v>
      </c>
      <c r="D252" s="90">
        <f>HTZ!E34</f>
        <v>0</v>
      </c>
      <c r="E252" s="90" t="str">
        <f>HTZ!F34</f>
        <v>JH</v>
      </c>
      <c r="F252" s="90" t="s">
        <v>1022</v>
      </c>
      <c r="G252" s="63">
        <f t="shared" si="78"/>
        <v>0</v>
      </c>
      <c r="H252" s="61">
        <f t="shared" si="79"/>
        <v>1</v>
      </c>
      <c r="I252" s="61">
        <f t="shared" si="80"/>
        <v>0</v>
      </c>
      <c r="J252" s="61">
        <f t="shared" si="81"/>
        <v>0</v>
      </c>
      <c r="K252" s="64">
        <f t="shared" si="82"/>
        <v>0</v>
      </c>
      <c r="L252" s="65">
        <f t="shared" si="83"/>
        <v>0</v>
      </c>
      <c r="O252" s="66"/>
      <c r="P252" s="61"/>
      <c r="Q252" s="61"/>
      <c r="R252" s="61"/>
      <c r="S252" s="61"/>
      <c r="T252" s="65"/>
      <c r="U252" s="61"/>
      <c r="V252" s="66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>
        <v>0</v>
      </c>
      <c r="AI252" s="5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61"/>
      <c r="AY252" s="61"/>
      <c r="AZ252" s="61"/>
      <c r="BA252" s="61"/>
      <c r="BB252" s="61"/>
      <c r="BC252" s="61">
        <v>0</v>
      </c>
      <c r="BE252" s="67"/>
      <c r="BF252" s="67"/>
      <c r="BG252" s="67"/>
      <c r="BH252" s="67"/>
      <c r="BI252" s="67"/>
      <c r="BJ252" s="67"/>
      <c r="BK252" s="67"/>
      <c r="BL252" s="67"/>
      <c r="BM252" s="67"/>
      <c r="BN252" s="67"/>
      <c r="BO252" s="67"/>
      <c r="BP252" s="67"/>
      <c r="BQ252" s="67"/>
      <c r="BR252" s="67"/>
      <c r="BS252" s="67"/>
      <c r="BT252" s="67"/>
      <c r="BU252" s="67"/>
      <c r="BV252" s="67"/>
      <c r="BW252" s="67"/>
      <c r="BX252" s="67"/>
    </row>
    <row r="253" spans="1:76" ht="15.75">
      <c r="A253" s="90">
        <f>HTZ!B42</f>
        <v>0</v>
      </c>
      <c r="B253" s="90" t="str">
        <f>HTZ!C42</f>
        <v xml:space="preserve">Krasula </v>
      </c>
      <c r="C253" s="90" t="str">
        <f>HTZ!D42</f>
        <v>Jaroslav</v>
      </c>
      <c r="D253" s="90">
        <f>HTZ!E42</f>
        <v>0</v>
      </c>
      <c r="E253" s="90">
        <f>HTZ!F42</f>
        <v>0</v>
      </c>
      <c r="F253" s="90">
        <f>HTZ!G42</f>
        <v>0</v>
      </c>
      <c r="G253" s="63">
        <f t="shared" ref="G253:G304" si="114">K253/H253</f>
        <v>1</v>
      </c>
      <c r="H253" s="61">
        <f t="shared" ref="H253:H304" si="115">COUNT(O253:AH253)</f>
        <v>1</v>
      </c>
      <c r="I253" s="61">
        <f t="shared" ref="I253:I304" si="116">SUM(O253+P253+Q253+R253+S253+T253+V253+U253+W253+X253+Y253+Z253+AA253+AB253+AC253+AD253+AE253+AF253+AG253+AH253)</f>
        <v>1</v>
      </c>
      <c r="J253" s="61">
        <f t="shared" ref="J253:J304" si="117">AJ253+AK253+AL253+AM253+AN253+AO253+AP253+AQ253+AR253+AS253+AT253+AU253+AV253+AW253+AX253+AY253+AZ253+BA253+BB253+BC253</f>
        <v>0</v>
      </c>
      <c r="K253" s="64">
        <f t="shared" ref="K253:K304" si="118">I253+J253</f>
        <v>1</v>
      </c>
      <c r="L253" s="65">
        <f t="shared" ref="L253:L304" si="119">BE253+BF253+BG253+BH253+BI253+BJ253+BK253+BL253+BM253+BN253+BO253+BP253+BR253+BQ253+BS253+BT253+BU253+BV253+BW253+BX253</f>
        <v>0</v>
      </c>
      <c r="O253" s="66"/>
      <c r="P253" s="61">
        <v>1</v>
      </c>
      <c r="Q253" s="61"/>
      <c r="R253" s="61"/>
      <c r="S253" s="61"/>
      <c r="T253" s="65"/>
      <c r="U253" s="61"/>
      <c r="V253" s="66"/>
      <c r="W253" s="61"/>
      <c r="X253" s="61"/>
      <c r="Y253" s="61"/>
      <c r="Z253" s="61"/>
      <c r="AA253" s="61"/>
      <c r="AB253" s="61"/>
      <c r="AC253" s="61"/>
      <c r="AD253" s="61"/>
      <c r="AE253" s="61"/>
      <c r="AF253" s="61"/>
      <c r="AG253" s="61"/>
      <c r="AH253" s="61"/>
      <c r="AI253" s="51"/>
      <c r="AJ253" s="61"/>
      <c r="AK253" s="61"/>
      <c r="AL253" s="61"/>
      <c r="AM253" s="61"/>
      <c r="AN253" s="61"/>
      <c r="AO253" s="61"/>
      <c r="AP253" s="61"/>
      <c r="AQ253" s="61"/>
      <c r="AR253" s="61"/>
      <c r="AS253" s="61"/>
      <c r="AT253" s="61"/>
      <c r="AU253" s="61"/>
      <c r="AV253" s="61"/>
      <c r="AW253" s="61"/>
      <c r="AX253" s="61"/>
      <c r="AY253" s="61"/>
      <c r="AZ253" s="61"/>
      <c r="BA253" s="61"/>
      <c r="BB253" s="61"/>
      <c r="BC253" s="61"/>
      <c r="BE253" s="67"/>
      <c r="BF253" s="67"/>
      <c r="BG253" s="67"/>
      <c r="BH253" s="67"/>
      <c r="BI253" s="67"/>
      <c r="BJ253" s="67"/>
      <c r="BK253" s="67"/>
      <c r="BL253" s="67"/>
      <c r="BM253" s="67"/>
      <c r="BN253" s="67"/>
      <c r="BO253" s="67"/>
      <c r="BP253" s="67"/>
      <c r="BQ253" s="67"/>
      <c r="BR253" s="67"/>
      <c r="BS253" s="67"/>
      <c r="BT253" s="67"/>
      <c r="BU253" s="67"/>
      <c r="BV253" s="67"/>
      <c r="BW253" s="67"/>
      <c r="BX253" s="67"/>
    </row>
    <row r="254" spans="1:76" ht="15.75">
      <c r="A254" s="90">
        <f>HTZ!B43</f>
        <v>0</v>
      </c>
      <c r="B254" s="90">
        <f>HTZ!C43</f>
        <v>0</v>
      </c>
      <c r="C254" s="90">
        <f>HTZ!D43</f>
        <v>0</v>
      </c>
      <c r="D254" s="90">
        <f>HTZ!E43</f>
        <v>0</v>
      </c>
      <c r="E254" s="90">
        <f>HTZ!F43</f>
        <v>0</v>
      </c>
      <c r="F254" s="90">
        <f>HTZ!G43</f>
        <v>0</v>
      </c>
      <c r="G254" s="63" t="e">
        <f t="shared" si="114"/>
        <v>#DIV/0!</v>
      </c>
      <c r="H254" s="61">
        <f t="shared" si="115"/>
        <v>0</v>
      </c>
      <c r="I254" s="61">
        <f t="shared" si="116"/>
        <v>0</v>
      </c>
      <c r="J254" s="61">
        <f t="shared" si="117"/>
        <v>0</v>
      </c>
      <c r="K254" s="64">
        <f t="shared" si="118"/>
        <v>0</v>
      </c>
      <c r="L254" s="65">
        <f t="shared" si="119"/>
        <v>0</v>
      </c>
      <c r="O254" s="66"/>
      <c r="P254" s="61"/>
      <c r="Q254" s="61"/>
      <c r="R254" s="61"/>
      <c r="S254" s="61"/>
      <c r="T254" s="65"/>
      <c r="U254" s="61"/>
      <c r="V254" s="66"/>
      <c r="W254" s="61"/>
      <c r="X254" s="61"/>
      <c r="Y254" s="61"/>
      <c r="Z254" s="61"/>
      <c r="AA254" s="61"/>
      <c r="AB254" s="61"/>
      <c r="AC254" s="61"/>
      <c r="AD254" s="61"/>
      <c r="AE254" s="61"/>
      <c r="AF254" s="61"/>
      <c r="AG254" s="61"/>
      <c r="AH254" s="61"/>
      <c r="AI254" s="5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61"/>
      <c r="AY254" s="61"/>
      <c r="AZ254" s="61"/>
      <c r="BA254" s="61"/>
      <c r="BB254" s="61"/>
      <c r="BC254" s="61"/>
      <c r="BE254" s="67"/>
      <c r="BF254" s="67"/>
      <c r="BG254" s="67"/>
      <c r="BH254" s="67"/>
      <c r="BI254" s="67"/>
      <c r="BJ254" s="67"/>
      <c r="BK254" s="67"/>
      <c r="BL254" s="67"/>
      <c r="BM254" s="67"/>
      <c r="BN254" s="67"/>
      <c r="BO254" s="67"/>
      <c r="BP254" s="67"/>
      <c r="BQ254" s="67"/>
      <c r="BR254" s="67"/>
      <c r="BS254" s="67"/>
      <c r="BT254" s="67"/>
      <c r="BU254" s="67"/>
      <c r="BV254" s="67"/>
      <c r="BW254" s="67"/>
      <c r="BX254" s="67"/>
    </row>
    <row r="255" spans="1:76" ht="15.75">
      <c r="A255" s="1323"/>
      <c r="B255" s="85" t="s">
        <v>1177</v>
      </c>
      <c r="C255" s="85" t="s">
        <v>107</v>
      </c>
      <c r="D255" s="86"/>
      <c r="F255" s="87" t="s">
        <v>1119</v>
      </c>
      <c r="G255" s="63">
        <f t="shared" ref="G255" si="120">K255/H255</f>
        <v>7</v>
      </c>
      <c r="H255" s="61">
        <f t="shared" ref="H255" si="121">COUNT(O255:AH255)</f>
        <v>1</v>
      </c>
      <c r="I255" s="61">
        <f t="shared" ref="I255" si="122">SUM(O255+P255+Q255+R255+S255+T255+V255+U255+W255+X255+Y255+Z255+AA255+AB255+AC255+AD255+AE255+AF255+AG255+AH255)</f>
        <v>7</v>
      </c>
      <c r="J255" s="61">
        <f t="shared" ref="J255" si="123">AJ255+AK255+AL255+AM255+AN255+AO255+AP255+AQ255+AR255+AS255+AT255+AU255+AV255+AW255+AX255+AY255+AZ255+BA255+BB255+BC255</f>
        <v>0</v>
      </c>
      <c r="K255" s="64">
        <f t="shared" ref="K255" si="124">I255+J255</f>
        <v>7</v>
      </c>
      <c r="L255" s="65">
        <f t="shared" ref="L255" si="125">BE255+BF255+BG255+BH255+BI255+BJ255+BK255+BL255+BM255+BN255+BO255+BP255+BR255+BQ255+BS255+BT255+BU255+BV255+BW255+BX255</f>
        <v>0</v>
      </c>
      <c r="O255" s="66"/>
      <c r="P255" s="61"/>
      <c r="Q255" s="61"/>
      <c r="R255" s="61"/>
      <c r="S255" s="61"/>
      <c r="T255" s="65"/>
      <c r="U255" s="61"/>
      <c r="V255" s="66"/>
      <c r="W255" s="61"/>
      <c r="X255" s="61"/>
      <c r="Y255" s="61"/>
      <c r="Z255" s="61"/>
      <c r="AA255" s="61"/>
      <c r="AB255" s="61"/>
      <c r="AC255" s="61"/>
      <c r="AD255" s="61"/>
      <c r="AE255" s="61"/>
      <c r="AF255" s="61">
        <v>7</v>
      </c>
      <c r="AG255" s="61"/>
      <c r="AH255" s="61"/>
      <c r="AI255" s="51"/>
      <c r="AJ255" s="61"/>
      <c r="AK255" s="61"/>
      <c r="AL255" s="61"/>
      <c r="AM255" s="61"/>
      <c r="AN255" s="61"/>
      <c r="AO255" s="61"/>
      <c r="AP255" s="61"/>
      <c r="AQ255" s="61"/>
      <c r="AR255" s="61"/>
      <c r="AS255" s="61"/>
      <c r="AT255" s="61"/>
      <c r="AU255" s="61"/>
      <c r="AV255" s="61"/>
      <c r="AW255" s="61"/>
      <c r="AX255" s="61"/>
      <c r="AY255" s="61"/>
      <c r="AZ255" s="61"/>
      <c r="BA255" s="61"/>
      <c r="BB255" s="61"/>
      <c r="BC255" s="61"/>
      <c r="BE255" s="67"/>
      <c r="BF255" s="67"/>
      <c r="BG255" s="67"/>
      <c r="BH255" s="67"/>
      <c r="BI255" s="67"/>
      <c r="BJ255" s="67"/>
      <c r="BK255" s="67"/>
      <c r="BL255" s="67"/>
      <c r="BM255" s="67"/>
      <c r="BN255" s="67"/>
      <c r="BO255" s="67"/>
      <c r="BP255" s="67"/>
      <c r="BQ255" s="67"/>
      <c r="BR255" s="67"/>
      <c r="BS255" s="67"/>
      <c r="BT255" s="67"/>
      <c r="BU255" s="67"/>
      <c r="BV255" s="67"/>
      <c r="BW255" s="67"/>
      <c r="BX255" s="67"/>
    </row>
    <row r="256" spans="1:76" ht="15">
      <c r="B256" s="85" t="s">
        <v>656</v>
      </c>
      <c r="C256" s="85" t="s">
        <v>84</v>
      </c>
      <c r="D256" s="86"/>
      <c r="F256" s="87" t="s">
        <v>1119</v>
      </c>
      <c r="G256" s="63">
        <f t="shared" si="114"/>
        <v>4</v>
      </c>
      <c r="H256" s="61">
        <f t="shared" si="115"/>
        <v>1</v>
      </c>
      <c r="I256" s="61">
        <f t="shared" si="116"/>
        <v>4</v>
      </c>
      <c r="J256" s="61">
        <f t="shared" si="117"/>
        <v>0</v>
      </c>
      <c r="K256" s="64">
        <f t="shared" si="118"/>
        <v>4</v>
      </c>
      <c r="L256" s="65">
        <f t="shared" si="119"/>
        <v>0</v>
      </c>
      <c r="O256" s="66"/>
      <c r="P256" s="61"/>
      <c r="Q256" s="61"/>
      <c r="R256" s="61">
        <v>4</v>
      </c>
      <c r="S256" s="61"/>
      <c r="T256" s="65"/>
      <c r="U256" s="61"/>
      <c r="V256" s="66"/>
      <c r="W256" s="61"/>
      <c r="X256" s="61"/>
      <c r="Y256" s="61"/>
      <c r="Z256" s="61"/>
      <c r="AA256" s="61"/>
      <c r="AB256" s="61"/>
      <c r="AC256" s="61"/>
      <c r="AD256" s="61"/>
      <c r="AE256" s="61"/>
      <c r="AF256" s="61"/>
      <c r="AG256" s="61"/>
      <c r="AH256" s="61"/>
      <c r="AI256" s="51"/>
      <c r="AJ256" s="61"/>
      <c r="AK256" s="61"/>
      <c r="AL256" s="61"/>
      <c r="AM256" s="61"/>
      <c r="AN256" s="61"/>
      <c r="AO256" s="61"/>
      <c r="AP256" s="61"/>
      <c r="AQ256" s="61"/>
      <c r="AR256" s="61"/>
      <c r="AS256" s="61"/>
      <c r="AT256" s="61"/>
      <c r="AU256" s="61"/>
      <c r="AV256" s="61"/>
      <c r="AW256" s="61"/>
      <c r="AX256" s="61"/>
      <c r="AY256" s="61"/>
      <c r="AZ256" s="61"/>
      <c r="BA256" s="61"/>
      <c r="BB256" s="61"/>
      <c r="BC256" s="61"/>
      <c r="BE256" s="67"/>
      <c r="BF256" s="67"/>
      <c r="BG256" s="67"/>
      <c r="BH256" s="67"/>
      <c r="BI256" s="67"/>
      <c r="BJ256" s="67"/>
      <c r="BK256" s="67"/>
      <c r="BL256" s="67"/>
      <c r="BM256" s="67"/>
      <c r="BN256" s="67"/>
      <c r="BO256" s="67"/>
      <c r="BP256" s="67"/>
      <c r="BQ256" s="67"/>
      <c r="BR256" s="67"/>
      <c r="BS256" s="67"/>
      <c r="BT256" s="67"/>
      <c r="BU256" s="67"/>
      <c r="BV256" s="67"/>
      <c r="BW256" s="67"/>
      <c r="BX256" s="67"/>
    </row>
    <row r="257" spans="1:77" ht="15">
      <c r="A257" s="67"/>
      <c r="B257" s="69" t="s">
        <v>121</v>
      </c>
      <c r="C257" s="69" t="s">
        <v>122</v>
      </c>
      <c r="D257" s="67"/>
      <c r="F257" s="87" t="s">
        <v>1119</v>
      </c>
      <c r="G257" s="63">
        <f t="shared" si="114"/>
        <v>3</v>
      </c>
      <c r="H257" s="61">
        <f t="shared" si="115"/>
        <v>1</v>
      </c>
      <c r="I257" s="61">
        <f t="shared" si="116"/>
        <v>3</v>
      </c>
      <c r="J257" s="61">
        <f t="shared" si="117"/>
        <v>0</v>
      </c>
      <c r="K257" s="64">
        <f t="shared" si="118"/>
        <v>3</v>
      </c>
      <c r="L257" s="65">
        <f t="shared" si="119"/>
        <v>0</v>
      </c>
      <c r="O257" s="66"/>
      <c r="P257" s="61"/>
      <c r="Q257" s="61"/>
      <c r="R257" s="61"/>
      <c r="S257" s="61"/>
      <c r="T257" s="65"/>
      <c r="U257" s="61"/>
      <c r="V257" s="66"/>
      <c r="W257" s="61"/>
      <c r="X257" s="61"/>
      <c r="Y257" s="61"/>
      <c r="Z257" s="61"/>
      <c r="AA257" s="61"/>
      <c r="AB257" s="61"/>
      <c r="AC257" s="61"/>
      <c r="AD257" s="61">
        <v>3</v>
      </c>
      <c r="AE257" s="61"/>
      <c r="AF257" s="61"/>
      <c r="AG257" s="61"/>
      <c r="AH257" s="61"/>
      <c r="AI257" s="51"/>
      <c r="AJ257" s="61"/>
      <c r="AK257" s="61"/>
      <c r="AL257" s="61"/>
      <c r="AM257" s="61"/>
      <c r="AN257" s="61"/>
      <c r="AO257" s="61"/>
      <c r="AP257" s="61"/>
      <c r="AQ257" s="61"/>
      <c r="AR257" s="61"/>
      <c r="AS257" s="61"/>
      <c r="AT257" s="61"/>
      <c r="AU257" s="61"/>
      <c r="AV257" s="61"/>
      <c r="AW257" s="61"/>
      <c r="AX257" s="61"/>
      <c r="AY257" s="61"/>
      <c r="AZ257" s="61"/>
      <c r="BA257" s="61"/>
      <c r="BB257" s="61"/>
      <c r="BC257" s="61"/>
      <c r="BE257" s="67"/>
      <c r="BF257" s="67"/>
      <c r="BG257" s="67"/>
      <c r="BH257" s="67"/>
      <c r="BI257" s="67"/>
      <c r="BJ257" s="67"/>
      <c r="BK257" s="67"/>
      <c r="BL257" s="67"/>
      <c r="BM257" s="67"/>
      <c r="BN257" s="67"/>
      <c r="BO257" s="67"/>
      <c r="BP257" s="67"/>
      <c r="BQ257" s="67"/>
      <c r="BR257" s="67"/>
      <c r="BS257" s="67"/>
      <c r="BT257" s="67"/>
      <c r="BU257" s="67"/>
      <c r="BV257" s="67"/>
      <c r="BW257" s="67"/>
      <c r="BX257" s="67"/>
    </row>
    <row r="258" spans="1:77" ht="15">
      <c r="A258" s="83"/>
      <c r="B258" s="70" t="s">
        <v>70</v>
      </c>
      <c r="C258" s="70" t="s">
        <v>71</v>
      </c>
      <c r="D258" s="88"/>
      <c r="E258" s="72"/>
      <c r="F258" s="87" t="s">
        <v>1119</v>
      </c>
      <c r="G258" s="63">
        <f t="shared" si="114"/>
        <v>3.3125</v>
      </c>
      <c r="H258" s="61">
        <f t="shared" si="115"/>
        <v>16</v>
      </c>
      <c r="I258" s="61">
        <f t="shared" si="116"/>
        <v>53</v>
      </c>
      <c r="J258" s="61">
        <f t="shared" si="117"/>
        <v>0</v>
      </c>
      <c r="K258" s="64">
        <f t="shared" si="118"/>
        <v>53</v>
      </c>
      <c r="L258" s="65">
        <f t="shared" si="119"/>
        <v>0</v>
      </c>
      <c r="M258" s="79"/>
      <c r="N258" s="79"/>
      <c r="O258" s="66">
        <v>0</v>
      </c>
      <c r="P258" s="61">
        <v>2</v>
      </c>
      <c r="Q258" s="61">
        <v>4</v>
      </c>
      <c r="R258" s="61"/>
      <c r="S258" s="61">
        <v>1</v>
      </c>
      <c r="T258" s="65">
        <v>3</v>
      </c>
      <c r="U258" s="61">
        <v>1</v>
      </c>
      <c r="V258" s="66">
        <v>12</v>
      </c>
      <c r="W258" s="61">
        <v>0</v>
      </c>
      <c r="X258" s="61">
        <v>11</v>
      </c>
      <c r="Y258" s="61"/>
      <c r="Z258" s="61">
        <v>3</v>
      </c>
      <c r="AA258" s="61">
        <v>3</v>
      </c>
      <c r="AB258" s="61">
        <v>0</v>
      </c>
      <c r="AC258" s="61">
        <v>2</v>
      </c>
      <c r="AD258" s="61"/>
      <c r="AE258" s="61">
        <v>4</v>
      </c>
      <c r="AF258" s="61"/>
      <c r="AG258" s="61">
        <v>4</v>
      </c>
      <c r="AH258" s="61">
        <v>3</v>
      </c>
      <c r="AI258" s="61"/>
      <c r="AJ258" s="61"/>
      <c r="AK258" s="61">
        <v>0</v>
      </c>
      <c r="AL258" s="61"/>
      <c r="AM258" s="61"/>
      <c r="AN258" s="61"/>
      <c r="AO258" s="61"/>
      <c r="AP258" s="61"/>
      <c r="AQ258" s="61"/>
      <c r="AR258" s="61"/>
      <c r="AS258" s="61"/>
      <c r="AT258" s="61"/>
      <c r="AU258" s="61"/>
      <c r="AV258" s="61"/>
      <c r="AW258" s="61"/>
      <c r="AX258" s="61"/>
      <c r="AY258" s="61"/>
      <c r="AZ258" s="61"/>
      <c r="BA258" s="61"/>
      <c r="BB258" s="61"/>
      <c r="BC258" s="61"/>
      <c r="BD258" s="67"/>
      <c r="BE258" s="67"/>
      <c r="BF258" s="67"/>
      <c r="BG258" s="67"/>
      <c r="BH258" s="67"/>
      <c r="BI258" s="67"/>
      <c r="BJ258" s="67"/>
      <c r="BK258" s="67"/>
      <c r="BL258" s="67"/>
      <c r="BM258" s="67"/>
      <c r="BN258" s="67"/>
      <c r="BO258" s="67"/>
      <c r="BP258" s="67"/>
      <c r="BQ258" s="67"/>
      <c r="BR258" s="67"/>
      <c r="BS258" s="67"/>
      <c r="BT258" s="67"/>
      <c r="BU258" s="67"/>
      <c r="BV258" s="67"/>
      <c r="BW258" s="67"/>
      <c r="BX258" s="67"/>
    </row>
    <row r="259" spans="1:77" ht="15.75" thickBot="1">
      <c r="A259" s="83"/>
      <c r="B259" s="70" t="s">
        <v>469</v>
      </c>
      <c r="C259" s="70"/>
      <c r="D259" s="71"/>
      <c r="E259" s="72"/>
      <c r="F259" s="87" t="s">
        <v>1119</v>
      </c>
      <c r="G259" s="63">
        <f t="shared" si="114"/>
        <v>6</v>
      </c>
      <c r="H259" s="61">
        <f t="shared" si="115"/>
        <v>1</v>
      </c>
      <c r="I259" s="61">
        <f t="shared" si="116"/>
        <v>6</v>
      </c>
      <c r="J259" s="61">
        <f t="shared" si="117"/>
        <v>0</v>
      </c>
      <c r="K259" s="64">
        <f t="shared" si="118"/>
        <v>6</v>
      </c>
      <c r="L259" s="65">
        <f t="shared" si="119"/>
        <v>0</v>
      </c>
      <c r="M259" s="79"/>
      <c r="N259" s="79"/>
      <c r="O259" s="84"/>
      <c r="P259" s="1119"/>
      <c r="Q259" s="1119"/>
      <c r="R259" s="1119"/>
      <c r="S259" s="1119"/>
      <c r="T259" s="1120"/>
      <c r="U259" s="1119"/>
      <c r="V259" s="84"/>
      <c r="W259" s="1119"/>
      <c r="X259" s="1119"/>
      <c r="Y259" s="1119">
        <v>6</v>
      </c>
      <c r="Z259" s="1119"/>
      <c r="AA259" s="1119"/>
      <c r="AB259" s="1119"/>
      <c r="AC259" s="1119"/>
      <c r="AD259" s="1119"/>
      <c r="AE259" s="1119"/>
      <c r="AF259" s="1119"/>
      <c r="AG259" s="1119"/>
      <c r="AH259" s="1119"/>
      <c r="AI259" s="61"/>
      <c r="AJ259" s="61"/>
      <c r="AK259" s="61"/>
      <c r="AL259" s="61"/>
      <c r="AM259" s="61"/>
      <c r="AN259" s="61"/>
      <c r="AO259" s="61"/>
      <c r="AP259" s="61"/>
      <c r="AQ259" s="61"/>
      <c r="AR259" s="61"/>
      <c r="AS259" s="61"/>
      <c r="AT259" s="61"/>
      <c r="AU259" s="61"/>
      <c r="AV259" s="61"/>
      <c r="AW259" s="61"/>
      <c r="AX259" s="61"/>
      <c r="AY259" s="61"/>
      <c r="AZ259" s="61"/>
      <c r="BA259" s="61"/>
      <c r="BB259" s="61"/>
      <c r="BC259" s="61"/>
      <c r="BD259" s="67"/>
      <c r="BE259" s="67"/>
      <c r="BF259" s="67"/>
      <c r="BG259" s="67"/>
      <c r="BH259" s="67"/>
      <c r="BI259" s="67"/>
      <c r="BJ259" s="67"/>
      <c r="BK259" s="67"/>
      <c r="BL259" s="67"/>
      <c r="BM259" s="67"/>
      <c r="BN259" s="67"/>
      <c r="BO259" s="67"/>
      <c r="BP259" s="67"/>
      <c r="BQ259" s="67"/>
      <c r="BR259" s="67"/>
      <c r="BS259" s="67"/>
      <c r="BT259" s="67"/>
      <c r="BU259" s="67"/>
      <c r="BV259" s="67"/>
      <c r="BW259" s="67"/>
      <c r="BX259" s="67"/>
    </row>
    <row r="260" spans="1:77" ht="15.75" thickBot="1">
      <c r="A260" s="73"/>
      <c r="B260" s="74" t="s">
        <v>76</v>
      </c>
      <c r="C260" s="74"/>
      <c r="D260" s="75"/>
      <c r="E260" s="76"/>
      <c r="F260" s="51" t="s">
        <v>1120</v>
      </c>
      <c r="G260" s="63">
        <f t="shared" si="114"/>
        <v>5.6</v>
      </c>
      <c r="H260" s="61">
        <f t="shared" si="115"/>
        <v>20</v>
      </c>
      <c r="I260" s="61">
        <f t="shared" si="116"/>
        <v>112</v>
      </c>
      <c r="J260" s="61">
        <f t="shared" si="117"/>
        <v>0</v>
      </c>
      <c r="K260" s="64">
        <f t="shared" si="118"/>
        <v>112</v>
      </c>
      <c r="L260" s="65">
        <f t="shared" si="119"/>
        <v>0</v>
      </c>
      <c r="M260" s="79"/>
      <c r="N260" s="79"/>
      <c r="O260" s="80">
        <v>6</v>
      </c>
      <c r="P260" s="81">
        <v>6</v>
      </c>
      <c r="Q260" s="82">
        <v>20</v>
      </c>
      <c r="R260" s="81">
        <v>4</v>
      </c>
      <c r="S260" s="82">
        <v>2</v>
      </c>
      <c r="T260" s="82">
        <v>12</v>
      </c>
      <c r="U260" s="81">
        <v>2</v>
      </c>
      <c r="V260" s="81">
        <v>4</v>
      </c>
      <c r="W260" s="81">
        <v>4</v>
      </c>
      <c r="X260" s="81">
        <v>0</v>
      </c>
      <c r="Y260" s="81">
        <v>0</v>
      </c>
      <c r="Z260" s="81">
        <v>4</v>
      </c>
      <c r="AA260" s="81">
        <v>2</v>
      </c>
      <c r="AB260" s="81">
        <v>4</v>
      </c>
      <c r="AC260" s="81">
        <v>2</v>
      </c>
      <c r="AD260" s="81">
        <v>24</v>
      </c>
      <c r="AE260" s="81">
        <v>4</v>
      </c>
      <c r="AF260" s="81">
        <v>4</v>
      </c>
      <c r="AG260" s="81">
        <v>2</v>
      </c>
      <c r="AH260" s="81">
        <v>6</v>
      </c>
      <c r="AI260" s="51"/>
      <c r="AJ260" s="51"/>
      <c r="AK260" s="51"/>
      <c r="AL260" s="51"/>
      <c r="AM260" s="51"/>
      <c r="AN260" s="51"/>
      <c r="AO260" s="51"/>
      <c r="AP260" s="51"/>
      <c r="AQ260" s="51"/>
      <c r="AR260" s="51"/>
      <c r="AS260" s="51"/>
      <c r="AT260" s="51"/>
      <c r="AU260" s="51"/>
      <c r="AV260" s="51"/>
      <c r="AW260" s="51"/>
      <c r="AX260" s="51"/>
      <c r="AY260" s="51"/>
      <c r="AZ260" s="51"/>
      <c r="BA260" s="51"/>
      <c r="BB260" s="51"/>
      <c r="BC260" s="51"/>
    </row>
    <row r="261" spans="1:77" ht="15">
      <c r="A261" s="89" t="s">
        <v>168</v>
      </c>
      <c r="B261" s="10">
        <v>9</v>
      </c>
      <c r="R261" s="10" t="s">
        <v>44</v>
      </c>
      <c r="S261" s="10" t="s">
        <v>45</v>
      </c>
      <c r="T261" s="10" t="s">
        <v>46</v>
      </c>
      <c r="U261" s="10" t="s">
        <v>47</v>
      </c>
      <c r="AO261" s="10" t="s">
        <v>48</v>
      </c>
      <c r="AP261" s="10" t="s">
        <v>49</v>
      </c>
      <c r="AQ261" s="10" t="s">
        <v>50</v>
      </c>
      <c r="AR261" s="10" t="s">
        <v>49</v>
      </c>
      <c r="AS261" s="10" t="s">
        <v>51</v>
      </c>
      <c r="AT261" s="51" t="s">
        <v>52</v>
      </c>
      <c r="AU261" s="51" t="s">
        <v>53</v>
      </c>
      <c r="AV261" s="51" t="s">
        <v>54</v>
      </c>
      <c r="AW261" s="51" t="s">
        <v>52</v>
      </c>
      <c r="AX261" s="51"/>
      <c r="AY261" s="51"/>
      <c r="AZ261" s="51"/>
      <c r="BA261" s="51"/>
      <c r="BB261" s="51"/>
      <c r="BC261" s="51"/>
      <c r="BG261" s="10" t="s">
        <v>55</v>
      </c>
      <c r="BH261" s="10" t="s">
        <v>56</v>
      </c>
      <c r="BI261" s="10" t="s">
        <v>52</v>
      </c>
      <c r="BJ261" s="10" t="s">
        <v>49</v>
      </c>
      <c r="BK261" s="10" t="s">
        <v>51</v>
      </c>
      <c r="BL261" s="10" t="s">
        <v>47</v>
      </c>
    </row>
    <row r="262" spans="1:77">
      <c r="A262" s="53"/>
      <c r="B262" s="54" t="s">
        <v>57</v>
      </c>
      <c r="C262" s="54" t="s">
        <v>58</v>
      </c>
      <c r="D262" s="55" t="s">
        <v>59</v>
      </c>
      <c r="E262" s="56" t="s">
        <v>60</v>
      </c>
      <c r="F262" s="57" t="s">
        <v>61</v>
      </c>
      <c r="G262" s="57" t="s">
        <v>62</v>
      </c>
      <c r="H262" s="57" t="s">
        <v>63</v>
      </c>
      <c r="I262" s="57" t="s">
        <v>64</v>
      </c>
      <c r="J262" s="57" t="s">
        <v>65</v>
      </c>
      <c r="K262" s="57" t="s">
        <v>66</v>
      </c>
      <c r="L262" s="58" t="s">
        <v>67</v>
      </c>
      <c r="M262" s="59"/>
      <c r="N262" s="59"/>
      <c r="O262" s="60">
        <v>1</v>
      </c>
      <c r="P262" s="57">
        <v>2</v>
      </c>
      <c r="Q262" s="57">
        <v>3</v>
      </c>
      <c r="R262" s="57">
        <v>4</v>
      </c>
      <c r="S262" s="57">
        <v>5</v>
      </c>
      <c r="T262" s="58">
        <v>6</v>
      </c>
      <c r="U262" s="57">
        <v>7</v>
      </c>
      <c r="V262" s="60">
        <v>8</v>
      </c>
      <c r="W262" s="57">
        <v>9</v>
      </c>
      <c r="X262" s="57">
        <v>10</v>
      </c>
      <c r="Y262" s="57">
        <v>11</v>
      </c>
      <c r="Z262" s="57">
        <v>12</v>
      </c>
      <c r="AA262" s="57">
        <v>13</v>
      </c>
      <c r="AB262" s="57">
        <v>14</v>
      </c>
      <c r="AC262" s="57">
        <v>15</v>
      </c>
      <c r="AD262" s="57">
        <v>16</v>
      </c>
      <c r="AE262" s="57">
        <v>17</v>
      </c>
      <c r="AF262" s="57">
        <v>18</v>
      </c>
      <c r="AG262" s="57">
        <v>19</v>
      </c>
      <c r="AH262" s="57">
        <v>20</v>
      </c>
      <c r="AJ262" s="57">
        <v>1</v>
      </c>
      <c r="AK262" s="57">
        <v>2</v>
      </c>
      <c r="AL262" s="57">
        <v>3</v>
      </c>
      <c r="AM262" s="57">
        <v>4</v>
      </c>
      <c r="AN262" s="57">
        <v>5</v>
      </c>
      <c r="AO262" s="57">
        <v>6</v>
      </c>
      <c r="AP262" s="57">
        <v>7</v>
      </c>
      <c r="AQ262" s="57">
        <v>8</v>
      </c>
      <c r="AR262" s="57">
        <v>9</v>
      </c>
      <c r="AS262" s="57">
        <v>10</v>
      </c>
      <c r="AT262" s="57">
        <v>11</v>
      </c>
      <c r="AU262" s="57">
        <v>12</v>
      </c>
      <c r="AV262" s="57">
        <v>13</v>
      </c>
      <c r="AW262" s="57">
        <v>14</v>
      </c>
      <c r="AX262" s="57">
        <v>15</v>
      </c>
      <c r="AY262" s="57">
        <v>16</v>
      </c>
      <c r="AZ262" s="57">
        <v>17</v>
      </c>
      <c r="BA262" s="57">
        <v>18</v>
      </c>
      <c r="BB262" s="57">
        <v>19</v>
      </c>
      <c r="BC262" s="57">
        <v>20</v>
      </c>
      <c r="BE262" s="57">
        <v>1</v>
      </c>
      <c r="BF262" s="57">
        <v>2</v>
      </c>
      <c r="BG262" s="57">
        <v>3</v>
      </c>
      <c r="BH262" s="57">
        <v>4</v>
      </c>
      <c r="BI262" s="57">
        <v>5</v>
      </c>
      <c r="BJ262" s="57">
        <v>6</v>
      </c>
      <c r="BK262" s="57">
        <v>7</v>
      </c>
      <c r="BL262" s="57">
        <v>8</v>
      </c>
      <c r="BM262" s="57">
        <v>9</v>
      </c>
      <c r="BN262" s="57">
        <v>10</v>
      </c>
      <c r="BO262" s="57">
        <v>11</v>
      </c>
      <c r="BP262" s="57">
        <v>12</v>
      </c>
      <c r="BQ262" s="57">
        <v>13</v>
      </c>
      <c r="BR262" s="57">
        <v>14</v>
      </c>
      <c r="BS262" s="57">
        <v>15</v>
      </c>
      <c r="BT262" s="57">
        <v>16</v>
      </c>
      <c r="BU262" s="57">
        <v>17</v>
      </c>
      <c r="BV262" s="57">
        <v>18</v>
      </c>
      <c r="BW262" s="57">
        <v>19</v>
      </c>
      <c r="BX262" s="57">
        <v>20</v>
      </c>
    </row>
    <row r="263" spans="1:77" ht="15.75">
      <c r="A263" s="90">
        <f>Bob!B17</f>
        <v>5</v>
      </c>
      <c r="B263" s="90" t="str">
        <f>Bob!C17</f>
        <v>Farkaš</v>
      </c>
      <c r="C263" s="90" t="str">
        <f>Bob!D17</f>
        <v>Ondřej</v>
      </c>
      <c r="D263" s="90">
        <f>Bob!E17</f>
        <v>920527</v>
      </c>
      <c r="E263" s="90" t="str">
        <f>Bob!F17</f>
        <v>JH</v>
      </c>
      <c r="F263" s="90" t="s">
        <v>168</v>
      </c>
      <c r="G263" s="63">
        <f t="shared" si="114"/>
        <v>0.27777777777777779</v>
      </c>
      <c r="H263" s="61">
        <f t="shared" si="115"/>
        <v>18</v>
      </c>
      <c r="I263" s="61">
        <f t="shared" si="116"/>
        <v>1</v>
      </c>
      <c r="J263" s="61">
        <f t="shared" si="117"/>
        <v>4</v>
      </c>
      <c r="K263" s="64">
        <f t="shared" si="118"/>
        <v>5</v>
      </c>
      <c r="L263" s="65">
        <f t="shared" si="119"/>
        <v>0</v>
      </c>
      <c r="M263" s="59"/>
      <c r="N263" s="59"/>
      <c r="O263" s="1121"/>
      <c r="P263" s="67">
        <v>0</v>
      </c>
      <c r="Q263" s="67">
        <v>0</v>
      </c>
      <c r="R263" s="67">
        <v>1</v>
      </c>
      <c r="S263" s="67">
        <v>0</v>
      </c>
      <c r="T263" s="1122">
        <v>0</v>
      </c>
      <c r="U263" s="67">
        <v>0</v>
      </c>
      <c r="V263" s="1121">
        <v>0</v>
      </c>
      <c r="W263" s="67">
        <v>0</v>
      </c>
      <c r="X263" s="67">
        <v>0</v>
      </c>
      <c r="Y263" s="67">
        <v>0</v>
      </c>
      <c r="Z263" s="67">
        <v>0</v>
      </c>
      <c r="AA263" s="67">
        <v>0</v>
      </c>
      <c r="AB263" s="67">
        <v>0</v>
      </c>
      <c r="AC263" s="67">
        <v>0</v>
      </c>
      <c r="AD263" s="67">
        <v>0</v>
      </c>
      <c r="AE263" s="67">
        <v>0</v>
      </c>
      <c r="AF263" s="67"/>
      <c r="AG263" s="67">
        <v>0</v>
      </c>
      <c r="AH263" s="67">
        <v>0</v>
      </c>
      <c r="AJ263" s="67"/>
      <c r="AK263" s="67">
        <v>0</v>
      </c>
      <c r="AL263" s="67">
        <v>0</v>
      </c>
      <c r="AM263" s="67">
        <v>0</v>
      </c>
      <c r="AN263" s="67">
        <v>0</v>
      </c>
      <c r="AO263" s="67">
        <v>0</v>
      </c>
      <c r="AP263" s="67">
        <v>0</v>
      </c>
      <c r="AQ263" s="67">
        <v>0</v>
      </c>
      <c r="AR263" s="67">
        <v>0</v>
      </c>
      <c r="AS263" s="67">
        <v>0</v>
      </c>
      <c r="AT263" s="67">
        <v>0</v>
      </c>
      <c r="AU263" s="67">
        <v>1</v>
      </c>
      <c r="AV263" s="67">
        <v>0</v>
      </c>
      <c r="AW263" s="67">
        <v>0</v>
      </c>
      <c r="AX263" s="67">
        <v>1</v>
      </c>
      <c r="AY263" s="67">
        <v>0</v>
      </c>
      <c r="AZ263" s="67">
        <v>2</v>
      </c>
      <c r="BA263" s="67"/>
      <c r="BB263" s="67">
        <v>0</v>
      </c>
      <c r="BC263" s="67">
        <v>0</v>
      </c>
      <c r="BE263" s="57"/>
      <c r="BF263" s="57"/>
      <c r="BG263" s="57"/>
      <c r="BH263" s="57"/>
      <c r="BI263" s="57"/>
      <c r="BJ263" s="57"/>
      <c r="BK263" s="57"/>
      <c r="BL263" s="57"/>
      <c r="BM263" s="57"/>
      <c r="BN263" s="57"/>
      <c r="BO263" s="57"/>
      <c r="BP263" s="57"/>
      <c r="BQ263" s="57"/>
      <c r="BR263" s="57"/>
      <c r="BS263" s="57"/>
      <c r="BT263" s="57"/>
      <c r="BU263" s="57"/>
      <c r="BV263" s="57"/>
      <c r="BW263" s="57"/>
      <c r="BX263" s="57"/>
    </row>
    <row r="264" spans="1:77" ht="15.75">
      <c r="A264" s="90">
        <f>Bob!B18</f>
        <v>4</v>
      </c>
      <c r="B264" s="90" t="str">
        <f>Bob!C18</f>
        <v>Hubina</v>
      </c>
      <c r="C264" s="90" t="str">
        <f>Bob!D18</f>
        <v>Michal</v>
      </c>
      <c r="D264" s="90">
        <f>Bob!E18</f>
        <v>821112</v>
      </c>
      <c r="E264" s="90" t="str">
        <f>Bob!F18</f>
        <v>JH</v>
      </c>
      <c r="F264" s="90" t="s">
        <v>168</v>
      </c>
      <c r="G264" s="63">
        <f t="shared" si="114"/>
        <v>2</v>
      </c>
      <c r="H264" s="61">
        <f t="shared" si="115"/>
        <v>18</v>
      </c>
      <c r="I264" s="61">
        <f t="shared" si="116"/>
        <v>23</v>
      </c>
      <c r="J264" s="61">
        <f t="shared" si="117"/>
        <v>13</v>
      </c>
      <c r="K264" s="64">
        <f t="shared" si="118"/>
        <v>36</v>
      </c>
      <c r="L264" s="65">
        <f t="shared" si="119"/>
        <v>0</v>
      </c>
      <c r="M264" s="59"/>
      <c r="N264" s="59"/>
      <c r="O264" s="1121">
        <v>0</v>
      </c>
      <c r="P264" s="67">
        <v>1</v>
      </c>
      <c r="Q264" s="67">
        <v>1</v>
      </c>
      <c r="R264" s="67">
        <v>0</v>
      </c>
      <c r="S264" s="67">
        <v>2</v>
      </c>
      <c r="T264" s="1122">
        <v>1</v>
      </c>
      <c r="U264" s="67">
        <v>3</v>
      </c>
      <c r="V264" s="1121"/>
      <c r="W264" s="67">
        <v>0</v>
      </c>
      <c r="X264" s="67">
        <v>1</v>
      </c>
      <c r="Y264" s="67"/>
      <c r="Z264" s="67">
        <v>2</v>
      </c>
      <c r="AA264" s="67">
        <v>2</v>
      </c>
      <c r="AB264" s="67">
        <v>1</v>
      </c>
      <c r="AC264" s="67">
        <v>1</v>
      </c>
      <c r="AD264" s="67">
        <v>1</v>
      </c>
      <c r="AE264" s="67">
        <v>2</v>
      </c>
      <c r="AF264" s="67">
        <v>3</v>
      </c>
      <c r="AG264" s="67">
        <v>1</v>
      </c>
      <c r="AH264" s="67">
        <v>1</v>
      </c>
      <c r="AJ264" s="67">
        <v>0</v>
      </c>
      <c r="AK264" s="67">
        <v>0</v>
      </c>
      <c r="AL264" s="67">
        <v>1</v>
      </c>
      <c r="AM264" s="67">
        <v>0</v>
      </c>
      <c r="AN264" s="67">
        <v>0</v>
      </c>
      <c r="AO264" s="67">
        <v>0</v>
      </c>
      <c r="AP264" s="67">
        <v>1</v>
      </c>
      <c r="AQ264" s="67"/>
      <c r="AR264" s="67">
        <v>1</v>
      </c>
      <c r="AS264" s="67">
        <v>2</v>
      </c>
      <c r="AT264" s="67"/>
      <c r="AU264" s="67">
        <v>1</v>
      </c>
      <c r="AV264" s="67">
        <v>2</v>
      </c>
      <c r="AW264" s="67">
        <v>0</v>
      </c>
      <c r="AX264" s="67">
        <v>0</v>
      </c>
      <c r="AY264" s="67">
        <v>0</v>
      </c>
      <c r="AZ264" s="67">
        <v>0</v>
      </c>
      <c r="BA264" s="67">
        <v>2</v>
      </c>
      <c r="BB264" s="67">
        <v>0</v>
      </c>
      <c r="BC264" s="67">
        <v>3</v>
      </c>
      <c r="BE264" s="57"/>
      <c r="BF264" s="57"/>
      <c r="BG264" s="57"/>
      <c r="BH264" s="57"/>
      <c r="BI264" s="57"/>
      <c r="BJ264" s="57"/>
      <c r="BK264" s="57"/>
      <c r="BL264" s="57"/>
      <c r="BM264" s="57"/>
      <c r="BN264" s="57"/>
      <c r="BO264" s="57"/>
      <c r="BP264" s="57"/>
      <c r="BQ264" s="57"/>
      <c r="BR264" s="57"/>
      <c r="BS264" s="57"/>
      <c r="BT264" s="57"/>
      <c r="BU264" s="57"/>
      <c r="BV264" s="57"/>
      <c r="BW264" s="57"/>
      <c r="BX264" s="57"/>
    </row>
    <row r="265" spans="1:77" ht="15.75">
      <c r="A265" s="90">
        <f>Bob!B19</f>
        <v>11</v>
      </c>
      <c r="B265" s="90" t="str">
        <f>Bob!C19</f>
        <v>Pospíšil</v>
      </c>
      <c r="C265" s="90" t="str">
        <f>Bob!D19</f>
        <v>Jaroslav</v>
      </c>
      <c r="D265" s="90">
        <f>Bob!E19</f>
        <v>630524</v>
      </c>
      <c r="E265" s="90" t="str">
        <f>Bob!F19</f>
        <v>JH</v>
      </c>
      <c r="F265" s="90" t="s">
        <v>168</v>
      </c>
      <c r="G265" s="63">
        <f t="shared" si="114"/>
        <v>9.0909090909090912E-2</v>
      </c>
      <c r="H265" s="61">
        <f t="shared" si="115"/>
        <v>11</v>
      </c>
      <c r="I265" s="61">
        <f t="shared" si="116"/>
        <v>1</v>
      </c>
      <c r="J265" s="61">
        <f t="shared" si="117"/>
        <v>0</v>
      </c>
      <c r="K265" s="64">
        <f t="shared" si="118"/>
        <v>1</v>
      </c>
      <c r="L265" s="65">
        <f t="shared" si="119"/>
        <v>10</v>
      </c>
      <c r="M265" s="59"/>
      <c r="N265" s="59"/>
      <c r="O265" s="1121">
        <v>0</v>
      </c>
      <c r="P265" s="67"/>
      <c r="Q265" s="67"/>
      <c r="R265" s="67"/>
      <c r="S265" s="67">
        <v>0</v>
      </c>
      <c r="T265" s="1122">
        <v>1</v>
      </c>
      <c r="U265" s="67"/>
      <c r="V265" s="1121"/>
      <c r="W265" s="67"/>
      <c r="X265" s="67">
        <v>0</v>
      </c>
      <c r="Y265" s="67">
        <v>0</v>
      </c>
      <c r="Z265" s="67">
        <v>0</v>
      </c>
      <c r="AA265" s="67">
        <v>0</v>
      </c>
      <c r="AB265" s="67"/>
      <c r="AC265" s="67"/>
      <c r="AD265" s="67">
        <v>0</v>
      </c>
      <c r="AE265" s="67">
        <v>0</v>
      </c>
      <c r="AF265" s="67"/>
      <c r="AG265" s="67">
        <v>0</v>
      </c>
      <c r="AH265" s="67">
        <v>0</v>
      </c>
      <c r="AJ265" s="67">
        <v>0</v>
      </c>
      <c r="AK265" s="67"/>
      <c r="AL265" s="67"/>
      <c r="AM265" s="67"/>
      <c r="AN265" s="67">
        <v>0</v>
      </c>
      <c r="AO265" s="67">
        <v>0</v>
      </c>
      <c r="AP265" s="67"/>
      <c r="AQ265" s="67"/>
      <c r="AR265" s="67"/>
      <c r="AS265" s="67">
        <v>0</v>
      </c>
      <c r="AT265" s="67">
        <v>0</v>
      </c>
      <c r="AU265" s="67">
        <v>0</v>
      </c>
      <c r="AV265" s="67">
        <v>0</v>
      </c>
      <c r="AW265" s="67"/>
      <c r="AX265" s="67"/>
      <c r="AY265" s="67">
        <v>0</v>
      </c>
      <c r="AZ265" s="67">
        <v>0</v>
      </c>
      <c r="BA265" s="67"/>
      <c r="BB265" s="67">
        <v>0</v>
      </c>
      <c r="BC265" s="67">
        <v>0</v>
      </c>
      <c r="BE265" s="1180">
        <v>10</v>
      </c>
      <c r="BF265" s="57"/>
      <c r="BG265" s="57"/>
      <c r="BH265" s="57"/>
      <c r="BI265" s="57"/>
      <c r="BJ265" s="57"/>
      <c r="BK265" s="57"/>
      <c r="BL265" s="57"/>
      <c r="BM265" s="57"/>
      <c r="BN265" s="57"/>
      <c r="BO265" s="57"/>
      <c r="BP265" s="57"/>
      <c r="BQ265" s="57"/>
      <c r="BR265" s="57"/>
      <c r="BS265" s="57"/>
      <c r="BT265" s="57"/>
      <c r="BU265" s="57"/>
      <c r="BV265" s="57"/>
      <c r="BW265" s="57"/>
      <c r="BX265" s="57"/>
    </row>
    <row r="266" spans="1:77" ht="15.75">
      <c r="A266" s="90">
        <f>Bob!B20</f>
        <v>14</v>
      </c>
      <c r="B266" s="90" t="str">
        <f>Bob!C20</f>
        <v>Kárský</v>
      </c>
      <c r="C266" s="90" t="str">
        <f>Bob!D20</f>
        <v>Jaroslav</v>
      </c>
      <c r="D266" s="90">
        <f>Bob!E20</f>
        <v>800519</v>
      </c>
      <c r="E266" s="90" t="str">
        <f>Bob!F20</f>
        <v>JH</v>
      </c>
      <c r="F266" s="90" t="s">
        <v>168</v>
      </c>
      <c r="G266" s="63">
        <f t="shared" si="114"/>
        <v>0.33333333333333331</v>
      </c>
      <c r="H266" s="61">
        <f t="shared" si="115"/>
        <v>18</v>
      </c>
      <c r="I266" s="61">
        <f t="shared" si="116"/>
        <v>2</v>
      </c>
      <c r="J266" s="61">
        <f t="shared" si="117"/>
        <v>4</v>
      </c>
      <c r="K266" s="64">
        <f t="shared" si="118"/>
        <v>6</v>
      </c>
      <c r="L266" s="65">
        <f t="shared" si="119"/>
        <v>0</v>
      </c>
      <c r="M266" s="59"/>
      <c r="N266" s="59"/>
      <c r="O266" s="1121">
        <v>0</v>
      </c>
      <c r="P266" s="67">
        <v>0</v>
      </c>
      <c r="Q266" s="67">
        <v>0</v>
      </c>
      <c r="R266" s="67">
        <v>0</v>
      </c>
      <c r="S266" s="67">
        <v>0</v>
      </c>
      <c r="T266" s="1122">
        <v>0</v>
      </c>
      <c r="U266" s="67"/>
      <c r="V266" s="1121">
        <v>0</v>
      </c>
      <c r="W266" s="67">
        <v>0</v>
      </c>
      <c r="X266" s="67">
        <v>0</v>
      </c>
      <c r="Y266" s="67">
        <v>0</v>
      </c>
      <c r="Z266" s="67">
        <v>0</v>
      </c>
      <c r="AA266" s="67">
        <v>0</v>
      </c>
      <c r="AB266" s="67"/>
      <c r="AC266" s="67">
        <v>1</v>
      </c>
      <c r="AD266" s="67">
        <v>0</v>
      </c>
      <c r="AE266" s="67">
        <v>1</v>
      </c>
      <c r="AF266" s="67">
        <v>0</v>
      </c>
      <c r="AG266" s="67">
        <v>0</v>
      </c>
      <c r="AH266" s="67">
        <v>0</v>
      </c>
      <c r="AJ266" s="67">
        <v>0</v>
      </c>
      <c r="AK266" s="67">
        <v>1</v>
      </c>
      <c r="AL266" s="67">
        <v>0</v>
      </c>
      <c r="AM266" s="67">
        <v>0</v>
      </c>
      <c r="AN266" s="67">
        <v>0</v>
      </c>
      <c r="AO266" s="67">
        <v>0</v>
      </c>
      <c r="AP266" s="67"/>
      <c r="AQ266" s="67">
        <v>0</v>
      </c>
      <c r="AR266" s="67">
        <v>0</v>
      </c>
      <c r="AS266" s="67">
        <v>0</v>
      </c>
      <c r="AT266" s="67">
        <v>0</v>
      </c>
      <c r="AU266" s="67">
        <v>1</v>
      </c>
      <c r="AV266" s="67">
        <v>1</v>
      </c>
      <c r="AW266" s="67"/>
      <c r="AX266" s="67">
        <v>0</v>
      </c>
      <c r="AY266" s="67">
        <v>0</v>
      </c>
      <c r="AZ266" s="67">
        <v>0</v>
      </c>
      <c r="BA266" s="67">
        <v>0</v>
      </c>
      <c r="BB266" s="67">
        <v>0</v>
      </c>
      <c r="BC266" s="67">
        <v>1</v>
      </c>
      <c r="BE266" s="57"/>
      <c r="BF266" s="57"/>
      <c r="BG266" s="57"/>
      <c r="BH266" s="57"/>
      <c r="BI266" s="57"/>
      <c r="BJ266" s="57"/>
      <c r="BK266" s="57"/>
      <c r="BL266" s="57"/>
      <c r="BM266" s="57"/>
      <c r="BN266" s="57"/>
      <c r="BO266" s="57"/>
      <c r="BP266" s="57"/>
      <c r="BQ266" s="57"/>
      <c r="BR266" s="57"/>
      <c r="BS266" s="57"/>
      <c r="BT266" s="57"/>
      <c r="BU266" s="57"/>
      <c r="BV266" s="57"/>
      <c r="BW266" s="57"/>
      <c r="BX266" s="57"/>
    </row>
    <row r="267" spans="1:77" ht="15.75">
      <c r="A267" s="90">
        <f>Bob!B21</f>
        <v>15</v>
      </c>
      <c r="B267" s="90" t="str">
        <f>Bob!C21</f>
        <v>Štancl ml.</v>
      </c>
      <c r="C267" s="90" t="str">
        <f>Bob!D21</f>
        <v>Josef</v>
      </c>
      <c r="D267" s="90">
        <f>Bob!E21</f>
        <v>991020</v>
      </c>
      <c r="E267" s="90" t="str">
        <f>Bob!F21</f>
        <v>JH</v>
      </c>
      <c r="F267" s="90" t="s">
        <v>168</v>
      </c>
      <c r="G267" s="63">
        <f t="shared" si="114"/>
        <v>0.26666666666666666</v>
      </c>
      <c r="H267" s="61">
        <f t="shared" si="115"/>
        <v>15</v>
      </c>
      <c r="I267" s="61">
        <f t="shared" si="116"/>
        <v>2</v>
      </c>
      <c r="J267" s="61">
        <f t="shared" si="117"/>
        <v>2</v>
      </c>
      <c r="K267" s="64">
        <f t="shared" si="118"/>
        <v>4</v>
      </c>
      <c r="L267" s="65">
        <f t="shared" si="119"/>
        <v>0</v>
      </c>
      <c r="M267" s="59"/>
      <c r="N267" s="59"/>
      <c r="O267" s="1121">
        <v>0</v>
      </c>
      <c r="P267" s="67">
        <v>1</v>
      </c>
      <c r="Q267" s="67"/>
      <c r="R267" s="67">
        <v>0</v>
      </c>
      <c r="S267" s="67">
        <v>0</v>
      </c>
      <c r="T267" s="1122">
        <v>0</v>
      </c>
      <c r="U267" s="67"/>
      <c r="V267" s="1121">
        <v>0</v>
      </c>
      <c r="W267" s="67">
        <v>0</v>
      </c>
      <c r="X267" s="67"/>
      <c r="Y267" s="67">
        <v>0</v>
      </c>
      <c r="Z267" s="67">
        <v>1</v>
      </c>
      <c r="AA267" s="67">
        <v>0</v>
      </c>
      <c r="AB267" s="67">
        <v>0</v>
      </c>
      <c r="AC267" s="67"/>
      <c r="AD267" s="67"/>
      <c r="AE267" s="67">
        <v>0</v>
      </c>
      <c r="AF267" s="67">
        <v>0</v>
      </c>
      <c r="AG267" s="67">
        <v>0</v>
      </c>
      <c r="AH267" s="67">
        <v>0</v>
      </c>
      <c r="AJ267" s="67">
        <v>0</v>
      </c>
      <c r="AK267" s="67">
        <v>0</v>
      </c>
      <c r="AL267" s="67"/>
      <c r="AM267" s="67">
        <v>0</v>
      </c>
      <c r="AN267" s="67"/>
      <c r="AO267" s="67">
        <v>0</v>
      </c>
      <c r="AP267" s="67"/>
      <c r="AQ267" s="67">
        <v>0</v>
      </c>
      <c r="AR267" s="67">
        <v>0</v>
      </c>
      <c r="AS267" s="67"/>
      <c r="AT267" s="67">
        <v>0</v>
      </c>
      <c r="AU267" s="67">
        <v>0</v>
      </c>
      <c r="AV267" s="67">
        <v>1</v>
      </c>
      <c r="AW267" s="67">
        <v>1</v>
      </c>
      <c r="AX267" s="67"/>
      <c r="AY267" s="67"/>
      <c r="AZ267" s="67">
        <v>0</v>
      </c>
      <c r="BA267" s="67">
        <v>0</v>
      </c>
      <c r="BB267" s="67">
        <v>0</v>
      </c>
      <c r="BC267" s="67">
        <v>0</v>
      </c>
      <c r="BE267" s="57"/>
      <c r="BF267" s="57"/>
      <c r="BG267" s="57"/>
      <c r="BH267" s="57"/>
      <c r="BI267" s="57"/>
      <c r="BJ267" s="57"/>
      <c r="BK267" s="57"/>
      <c r="BL267" s="57"/>
      <c r="BM267" s="57"/>
      <c r="BN267" s="57"/>
      <c r="BO267" s="57"/>
      <c r="BP267" s="57"/>
      <c r="BQ267" s="57"/>
      <c r="BR267" s="57"/>
      <c r="BS267" s="57"/>
      <c r="BT267" s="57"/>
      <c r="BU267" s="57"/>
      <c r="BV267" s="57"/>
      <c r="BW267" s="57"/>
      <c r="BX267" s="57"/>
    </row>
    <row r="268" spans="1:77" ht="15.75">
      <c r="A268" s="90">
        <f>Bob!B22</f>
        <v>16</v>
      </c>
      <c r="B268" s="90" t="str">
        <f>Bob!C22</f>
        <v>Štancl</v>
      </c>
      <c r="C268" s="90" t="str">
        <f>Bob!D22</f>
        <v>Josef</v>
      </c>
      <c r="D268" s="90">
        <f>Bob!E22</f>
        <v>730221</v>
      </c>
      <c r="E268" s="90" t="str">
        <f>Bob!F22</f>
        <v>JH</v>
      </c>
      <c r="F268" s="90" t="s">
        <v>168</v>
      </c>
      <c r="G268" s="63">
        <f t="shared" si="114"/>
        <v>0.33333333333333331</v>
      </c>
      <c r="H268" s="61">
        <f t="shared" si="115"/>
        <v>3</v>
      </c>
      <c r="I268" s="61">
        <f t="shared" si="116"/>
        <v>0</v>
      </c>
      <c r="J268" s="61">
        <f t="shared" si="117"/>
        <v>1</v>
      </c>
      <c r="K268" s="64">
        <f t="shared" si="118"/>
        <v>1</v>
      </c>
      <c r="L268" s="65">
        <f t="shared" si="119"/>
        <v>0</v>
      </c>
      <c r="M268" s="59"/>
      <c r="N268" s="59"/>
      <c r="O268" s="1121"/>
      <c r="P268" s="67"/>
      <c r="Q268" s="67"/>
      <c r="R268" s="67"/>
      <c r="S268" s="67"/>
      <c r="T268" s="1122"/>
      <c r="U268" s="67"/>
      <c r="V268" s="1121"/>
      <c r="W268" s="67">
        <v>0</v>
      </c>
      <c r="X268" s="67">
        <v>0</v>
      </c>
      <c r="Y268" s="67">
        <v>0</v>
      </c>
      <c r="Z268" s="67"/>
      <c r="AA268" s="67"/>
      <c r="AB268" s="67"/>
      <c r="AC268" s="67"/>
      <c r="AD268" s="67"/>
      <c r="AE268" s="67"/>
      <c r="AF268" s="67"/>
      <c r="AG268" s="67"/>
      <c r="AH268" s="67"/>
      <c r="AJ268" s="67"/>
      <c r="AK268" s="67"/>
      <c r="AL268" s="67"/>
      <c r="AM268" s="67"/>
      <c r="AN268" s="67"/>
      <c r="AO268" s="67"/>
      <c r="AP268" s="67"/>
      <c r="AQ268" s="67"/>
      <c r="AR268" s="67">
        <v>0</v>
      </c>
      <c r="AS268" s="67">
        <v>1</v>
      </c>
      <c r="AT268" s="67">
        <v>0</v>
      </c>
      <c r="AU268" s="67"/>
      <c r="AV268" s="67"/>
      <c r="AW268" s="67"/>
      <c r="AX268" s="67"/>
      <c r="AY268" s="67"/>
      <c r="AZ268" s="67"/>
      <c r="BA268" s="67"/>
      <c r="BB268" s="67"/>
      <c r="BC268" s="67"/>
      <c r="BE268" s="57"/>
      <c r="BF268" s="57"/>
      <c r="BG268" s="57"/>
      <c r="BH268" s="57"/>
      <c r="BI268" s="57"/>
      <c r="BJ268" s="57"/>
      <c r="BK268" s="57"/>
      <c r="BL268" s="57"/>
      <c r="BM268" s="57"/>
      <c r="BN268" s="57"/>
      <c r="BO268" s="57"/>
      <c r="BP268" s="57"/>
      <c r="BQ268" s="57"/>
      <c r="BR268" s="57"/>
      <c r="BS268" s="57"/>
      <c r="BT268" s="57"/>
      <c r="BU268" s="57"/>
      <c r="BV268" s="57"/>
      <c r="BW268" s="57"/>
      <c r="BX268" s="57"/>
    </row>
    <row r="269" spans="1:77" ht="15.75">
      <c r="A269" s="90">
        <f>Bob!B23</f>
        <v>17</v>
      </c>
      <c r="B269" s="90" t="str">
        <f>Bob!C23</f>
        <v>Záleský</v>
      </c>
      <c r="C269" s="90" t="str">
        <f>Bob!D23</f>
        <v>Václav</v>
      </c>
      <c r="D269" s="90">
        <f>Bob!E23</f>
        <v>841020</v>
      </c>
      <c r="E269" s="90" t="str">
        <f>Bob!F23</f>
        <v>JH</v>
      </c>
      <c r="F269" s="90" t="s">
        <v>168</v>
      </c>
      <c r="G269" s="63">
        <f t="shared" si="114"/>
        <v>1</v>
      </c>
      <c r="H269" s="61">
        <f t="shared" si="115"/>
        <v>1</v>
      </c>
      <c r="I269" s="61">
        <f t="shared" si="116"/>
        <v>1</v>
      </c>
      <c r="J269" s="61">
        <f t="shared" si="117"/>
        <v>0</v>
      </c>
      <c r="K269" s="64">
        <f t="shared" si="118"/>
        <v>1</v>
      </c>
      <c r="L269" s="65">
        <f t="shared" si="119"/>
        <v>0</v>
      </c>
      <c r="M269" s="59"/>
      <c r="N269" s="59"/>
      <c r="O269" s="1121"/>
      <c r="P269" s="67"/>
      <c r="Q269" s="67"/>
      <c r="R269" s="67"/>
      <c r="S269" s="67"/>
      <c r="T269" s="1122"/>
      <c r="U269" s="67"/>
      <c r="V269" s="1121"/>
      <c r="W269" s="67"/>
      <c r="X269" s="67"/>
      <c r="Y269" s="67"/>
      <c r="Z269" s="67"/>
      <c r="AA269" s="67"/>
      <c r="AB269" s="67"/>
      <c r="AC269" s="67"/>
      <c r="AD269" s="67"/>
      <c r="AE269" s="67"/>
      <c r="AF269" s="67"/>
      <c r="AG269" s="67"/>
      <c r="AH269" s="67">
        <v>1</v>
      </c>
      <c r="AJ269" s="67"/>
      <c r="AK269" s="67"/>
      <c r="AL269" s="67"/>
      <c r="AM269" s="67"/>
      <c r="AN269" s="67"/>
      <c r="AO269" s="67"/>
      <c r="AP269" s="67"/>
      <c r="AQ269" s="67"/>
      <c r="AR269" s="67"/>
      <c r="AS269" s="67"/>
      <c r="AT269" s="67"/>
      <c r="AU269" s="67"/>
      <c r="AV269" s="67"/>
      <c r="AW269" s="67"/>
      <c r="AX269" s="67"/>
      <c r="AY269" s="67"/>
      <c r="AZ269" s="67"/>
      <c r="BA269" s="67"/>
      <c r="BB269" s="67"/>
      <c r="BC269" s="67">
        <v>0</v>
      </c>
      <c r="BE269" s="57"/>
      <c r="BF269" s="57"/>
      <c r="BG269" s="57"/>
      <c r="BH269" s="57"/>
      <c r="BI269" s="57"/>
      <c r="BJ269" s="57"/>
      <c r="BK269" s="57"/>
      <c r="BL269" s="57"/>
      <c r="BM269" s="57"/>
      <c r="BN269" s="57"/>
      <c r="BO269" s="57"/>
      <c r="BP269" s="57"/>
      <c r="BQ269" s="57"/>
      <c r="BR269" s="57"/>
      <c r="BS269" s="57"/>
      <c r="BT269" s="57"/>
      <c r="BU269" s="57"/>
      <c r="BV269" s="57"/>
      <c r="BW269" s="57"/>
      <c r="BX269" s="57"/>
    </row>
    <row r="270" spans="1:77" ht="15.75">
      <c r="A270" s="90">
        <f>Bob!B24</f>
        <v>18</v>
      </c>
      <c r="B270" s="90" t="str">
        <f>Bob!C24</f>
        <v>Kasal</v>
      </c>
      <c r="C270" s="90" t="str">
        <f>Bob!D24</f>
        <v>Ondřej</v>
      </c>
      <c r="D270" s="90">
        <f>Bob!E24</f>
        <v>890127</v>
      </c>
      <c r="E270" s="90" t="str">
        <f>Bob!F24</f>
        <v>N</v>
      </c>
      <c r="F270" s="90" t="s">
        <v>168</v>
      </c>
      <c r="G270" s="63" t="e">
        <f t="shared" si="114"/>
        <v>#DIV/0!</v>
      </c>
      <c r="H270" s="61">
        <f t="shared" si="115"/>
        <v>0</v>
      </c>
      <c r="I270" s="61">
        <f t="shared" si="116"/>
        <v>0</v>
      </c>
      <c r="J270" s="61">
        <f t="shared" si="117"/>
        <v>0</v>
      </c>
      <c r="K270" s="64">
        <f t="shared" si="118"/>
        <v>0</v>
      </c>
      <c r="L270" s="65">
        <f t="shared" si="119"/>
        <v>0</v>
      </c>
      <c r="O270" s="1121"/>
      <c r="P270" s="67"/>
      <c r="Q270" s="67"/>
      <c r="R270" s="67"/>
      <c r="S270" s="67"/>
      <c r="T270" s="1122"/>
      <c r="U270" s="67"/>
      <c r="V270" s="1121"/>
      <c r="W270" s="67"/>
      <c r="X270" s="67"/>
      <c r="Y270" s="67"/>
      <c r="Z270" s="67"/>
      <c r="AA270" s="67"/>
      <c r="AB270" s="67"/>
      <c r="AC270" s="67"/>
      <c r="AD270" s="67"/>
      <c r="AE270" s="67"/>
      <c r="AF270" s="67"/>
      <c r="AG270" s="67"/>
      <c r="AH270" s="67"/>
      <c r="AJ270" s="67"/>
      <c r="AK270" s="67"/>
      <c r="AL270" s="67"/>
      <c r="AM270" s="67"/>
      <c r="AN270" s="67"/>
      <c r="AO270" s="67"/>
      <c r="AP270" s="67"/>
      <c r="AQ270" s="67"/>
      <c r="AR270" s="67"/>
      <c r="AS270" s="67"/>
      <c r="AT270" s="67"/>
      <c r="AU270" s="67"/>
      <c r="AV270" s="67"/>
      <c r="AW270" s="67"/>
      <c r="AX270" s="67"/>
      <c r="AY270" s="67"/>
      <c r="AZ270" s="67"/>
      <c r="BA270" s="67"/>
      <c r="BB270" s="67"/>
      <c r="BC270" s="67"/>
      <c r="BE270" s="67"/>
      <c r="BF270" s="67"/>
      <c r="BG270" s="67"/>
      <c r="BH270" s="67"/>
      <c r="BI270" s="67"/>
      <c r="BJ270" s="67"/>
      <c r="BK270" s="67"/>
      <c r="BL270" s="67"/>
      <c r="BM270" s="67"/>
      <c r="BN270" s="67"/>
      <c r="BO270" s="67"/>
      <c r="BP270" s="67"/>
      <c r="BQ270" s="67"/>
      <c r="BR270" s="67"/>
      <c r="BS270" s="67"/>
      <c r="BT270" s="67"/>
      <c r="BU270" s="67"/>
      <c r="BV270" s="67"/>
      <c r="BW270" s="67"/>
      <c r="BX270" s="67"/>
    </row>
    <row r="271" spans="1:77" ht="15.75">
      <c r="A271" s="90">
        <f>Bob!B25</f>
        <v>20</v>
      </c>
      <c r="B271" s="90" t="str">
        <f>Bob!C25</f>
        <v>Dvořák ml.</v>
      </c>
      <c r="C271" s="90" t="str">
        <f>Bob!D25</f>
        <v>Jiří</v>
      </c>
      <c r="D271" s="90">
        <f>Bob!E25</f>
        <v>761112</v>
      </c>
      <c r="E271" s="90" t="str">
        <f>Bob!F25</f>
        <v>JH</v>
      </c>
      <c r="F271" s="90" t="s">
        <v>168</v>
      </c>
      <c r="G271" s="63">
        <f t="shared" si="114"/>
        <v>6.25E-2</v>
      </c>
      <c r="H271" s="61">
        <f t="shared" si="115"/>
        <v>16</v>
      </c>
      <c r="I271" s="61">
        <f t="shared" si="116"/>
        <v>1</v>
      </c>
      <c r="J271" s="61">
        <f t="shared" si="117"/>
        <v>0</v>
      </c>
      <c r="K271" s="64">
        <f t="shared" si="118"/>
        <v>1</v>
      </c>
      <c r="L271" s="65">
        <f t="shared" si="119"/>
        <v>0</v>
      </c>
      <c r="O271" s="1121">
        <v>0</v>
      </c>
      <c r="P271" s="67"/>
      <c r="Q271" s="67">
        <v>0</v>
      </c>
      <c r="R271" s="67">
        <v>0</v>
      </c>
      <c r="S271" s="67">
        <v>0</v>
      </c>
      <c r="T271" s="1122">
        <v>0</v>
      </c>
      <c r="U271" s="67">
        <v>0</v>
      </c>
      <c r="V271" s="1121">
        <v>0</v>
      </c>
      <c r="W271" s="67">
        <v>0</v>
      </c>
      <c r="X271" s="67">
        <v>0</v>
      </c>
      <c r="Y271" s="67">
        <v>0</v>
      </c>
      <c r="Z271" s="67">
        <v>0</v>
      </c>
      <c r="AA271" s="67">
        <v>0</v>
      </c>
      <c r="AB271" s="67">
        <v>0</v>
      </c>
      <c r="AC271" s="67">
        <v>0</v>
      </c>
      <c r="AD271" s="67">
        <v>1</v>
      </c>
      <c r="AE271" s="67">
        <v>0</v>
      </c>
      <c r="AF271" s="67"/>
      <c r="AG271" s="67"/>
      <c r="AH271" s="67"/>
      <c r="AJ271" s="67">
        <v>0</v>
      </c>
      <c r="AK271" s="67"/>
      <c r="AL271" s="67">
        <v>0</v>
      </c>
      <c r="AM271" s="67">
        <v>0</v>
      </c>
      <c r="AN271" s="67">
        <v>0</v>
      </c>
      <c r="AO271" s="67">
        <v>0</v>
      </c>
      <c r="AP271" s="67">
        <v>0</v>
      </c>
      <c r="AQ271" s="67">
        <v>0</v>
      </c>
      <c r="AR271" s="67">
        <v>0</v>
      </c>
      <c r="AS271" s="67">
        <v>0</v>
      </c>
      <c r="AT271" s="67">
        <v>0</v>
      </c>
      <c r="AU271" s="67">
        <v>0</v>
      </c>
      <c r="AV271" s="67">
        <v>0</v>
      </c>
      <c r="AW271" s="67">
        <v>0</v>
      </c>
      <c r="AX271" s="67">
        <v>0</v>
      </c>
      <c r="AY271" s="67">
        <v>0</v>
      </c>
      <c r="AZ271" s="67">
        <v>0</v>
      </c>
      <c r="BA271" s="67"/>
      <c r="BB271" s="67"/>
      <c r="BC271" s="67"/>
      <c r="BE271" s="67"/>
      <c r="BF271" s="67"/>
      <c r="BG271" s="67"/>
      <c r="BH271" s="67"/>
      <c r="BI271" s="67"/>
      <c r="BJ271" s="67"/>
      <c r="BK271" s="67"/>
      <c r="BL271" s="67"/>
      <c r="BM271" s="67"/>
      <c r="BN271" s="67"/>
      <c r="BO271" s="67"/>
      <c r="BP271" s="67"/>
      <c r="BQ271" s="67"/>
      <c r="BR271" s="67"/>
      <c r="BS271" s="67"/>
      <c r="BT271" s="67"/>
      <c r="BU271" s="67"/>
      <c r="BV271" s="67"/>
      <c r="BW271" s="67"/>
      <c r="BX271" s="67"/>
    </row>
    <row r="272" spans="1:77" ht="15.75">
      <c r="A272" s="90">
        <f>Bob!B26</f>
        <v>22</v>
      </c>
      <c r="B272" s="90" t="str">
        <f>Bob!C26</f>
        <v>Kárský</v>
      </c>
      <c r="C272" s="90" t="str">
        <f>Bob!D26</f>
        <v>Petr</v>
      </c>
      <c r="D272" s="90">
        <f>Bob!E26</f>
        <v>831211</v>
      </c>
      <c r="E272" s="90" t="str">
        <f>Bob!F26</f>
        <v>JH</v>
      </c>
      <c r="F272" s="90" t="s">
        <v>168</v>
      </c>
      <c r="G272" s="63">
        <f t="shared" si="114"/>
        <v>0.26666666666666666</v>
      </c>
      <c r="H272" s="61">
        <f t="shared" si="115"/>
        <v>15</v>
      </c>
      <c r="I272" s="61">
        <f t="shared" si="116"/>
        <v>2</v>
      </c>
      <c r="J272" s="61">
        <f t="shared" si="117"/>
        <v>2</v>
      </c>
      <c r="K272" s="64">
        <f t="shared" si="118"/>
        <v>4</v>
      </c>
      <c r="L272" s="65">
        <f t="shared" si="119"/>
        <v>0</v>
      </c>
      <c r="O272" s="1121">
        <v>0</v>
      </c>
      <c r="P272" s="67">
        <v>0</v>
      </c>
      <c r="Q272" s="67">
        <v>0</v>
      </c>
      <c r="R272" s="67">
        <v>0</v>
      </c>
      <c r="S272" s="67">
        <v>0</v>
      </c>
      <c r="T272" s="1122">
        <v>0</v>
      </c>
      <c r="U272" s="67"/>
      <c r="V272" s="1121">
        <v>0</v>
      </c>
      <c r="W272" s="67">
        <v>0</v>
      </c>
      <c r="X272" s="67">
        <v>1</v>
      </c>
      <c r="Y272" s="67">
        <v>0</v>
      </c>
      <c r="Z272" s="67"/>
      <c r="AA272" s="67"/>
      <c r="AB272" s="67">
        <v>0</v>
      </c>
      <c r="AC272" s="67">
        <v>0</v>
      </c>
      <c r="AD272" s="67">
        <v>0</v>
      </c>
      <c r="AE272" s="67"/>
      <c r="AF272" s="67">
        <v>0</v>
      </c>
      <c r="AG272" s="67"/>
      <c r="AH272" s="67">
        <v>1</v>
      </c>
      <c r="AJ272" s="67">
        <v>0</v>
      </c>
      <c r="AK272" s="67">
        <v>1</v>
      </c>
      <c r="AL272" s="67">
        <v>0</v>
      </c>
      <c r="AM272" s="67">
        <v>0</v>
      </c>
      <c r="AN272" s="67"/>
      <c r="AO272" s="67">
        <v>0</v>
      </c>
      <c r="AP272" s="67"/>
      <c r="AQ272" s="67">
        <v>0</v>
      </c>
      <c r="AR272" s="67">
        <v>0</v>
      </c>
      <c r="AS272" s="67">
        <v>0</v>
      </c>
      <c r="AT272" s="67">
        <v>0</v>
      </c>
      <c r="AU272" s="67"/>
      <c r="AV272" s="67"/>
      <c r="AW272" s="67">
        <v>1</v>
      </c>
      <c r="AX272" s="67">
        <v>0</v>
      </c>
      <c r="AY272" s="67">
        <v>0</v>
      </c>
      <c r="AZ272" s="67"/>
      <c r="BA272" s="67">
        <v>0</v>
      </c>
      <c r="BB272" s="67"/>
      <c r="BC272" s="67">
        <v>0</v>
      </c>
      <c r="BE272" s="67"/>
      <c r="BF272" s="67"/>
      <c r="BG272" s="67"/>
      <c r="BH272" s="67"/>
      <c r="BI272" s="67"/>
      <c r="BJ272" s="67"/>
      <c r="BK272" s="67"/>
      <c r="BL272" s="67"/>
      <c r="BM272" s="67"/>
      <c r="BN272" s="67"/>
      <c r="BO272" s="67"/>
      <c r="BP272" s="67"/>
      <c r="BQ272" s="67"/>
      <c r="BR272" s="67"/>
      <c r="BS272" s="67"/>
      <c r="BT272" s="67"/>
      <c r="BU272" s="67"/>
      <c r="BV272" s="67"/>
      <c r="BW272" s="67"/>
      <c r="BX272" s="67"/>
      <c r="BY272" s="68"/>
    </row>
    <row r="273" spans="1:78" ht="15.75">
      <c r="A273" s="90">
        <f>Bob!B27</f>
        <v>27</v>
      </c>
      <c r="B273" s="90" t="str">
        <f>Bob!C27</f>
        <v>Kasal</v>
      </c>
      <c r="C273" s="90" t="str">
        <f>Bob!D27</f>
        <v>Zdeněk</v>
      </c>
      <c r="D273" s="90">
        <f>Bob!E27</f>
        <v>770703</v>
      </c>
      <c r="E273" s="90" t="str">
        <f>Bob!F27</f>
        <v>JH</v>
      </c>
      <c r="F273" s="90" t="s">
        <v>168</v>
      </c>
      <c r="G273" s="63">
        <f t="shared" si="114"/>
        <v>0.61538461538461542</v>
      </c>
      <c r="H273" s="61">
        <f t="shared" si="115"/>
        <v>13</v>
      </c>
      <c r="I273" s="61">
        <f t="shared" si="116"/>
        <v>4</v>
      </c>
      <c r="J273" s="61">
        <f t="shared" si="117"/>
        <v>4</v>
      </c>
      <c r="K273" s="64">
        <f t="shared" si="118"/>
        <v>8</v>
      </c>
      <c r="L273" s="65">
        <f t="shared" si="119"/>
        <v>0</v>
      </c>
      <c r="O273" s="66">
        <v>0</v>
      </c>
      <c r="P273" s="61">
        <v>1</v>
      </c>
      <c r="Q273" s="61">
        <v>0</v>
      </c>
      <c r="R273" s="61">
        <v>0</v>
      </c>
      <c r="S273" s="61"/>
      <c r="T273" s="65"/>
      <c r="U273" s="61"/>
      <c r="V273" s="66">
        <v>0</v>
      </c>
      <c r="W273" s="61">
        <v>1</v>
      </c>
      <c r="X273" s="61">
        <v>0</v>
      </c>
      <c r="Y273" s="61"/>
      <c r="Z273" s="61"/>
      <c r="AA273" s="61">
        <v>0</v>
      </c>
      <c r="AB273" s="61"/>
      <c r="AC273" s="61">
        <v>0</v>
      </c>
      <c r="AD273" s="61">
        <v>1</v>
      </c>
      <c r="AE273" s="61">
        <v>0</v>
      </c>
      <c r="AF273" s="61">
        <v>1</v>
      </c>
      <c r="AG273" s="61">
        <v>0</v>
      </c>
      <c r="AH273" s="61"/>
      <c r="AI273" s="51"/>
      <c r="AJ273" s="61">
        <v>0</v>
      </c>
      <c r="AK273" s="61">
        <v>1</v>
      </c>
      <c r="AL273" s="61">
        <v>0</v>
      </c>
      <c r="AM273" s="61">
        <v>0</v>
      </c>
      <c r="AN273" s="61"/>
      <c r="AO273" s="61"/>
      <c r="AP273" s="61"/>
      <c r="AQ273" s="61">
        <v>0</v>
      </c>
      <c r="AR273" s="61">
        <v>0</v>
      </c>
      <c r="AS273" s="61">
        <v>0</v>
      </c>
      <c r="AT273" s="61"/>
      <c r="AU273" s="61"/>
      <c r="AV273" s="61">
        <v>0</v>
      </c>
      <c r="AW273" s="61"/>
      <c r="AX273" s="61">
        <v>0</v>
      </c>
      <c r="AY273" s="61">
        <v>1</v>
      </c>
      <c r="AZ273" s="61">
        <v>0</v>
      </c>
      <c r="BA273" s="61">
        <v>2</v>
      </c>
      <c r="BB273" s="61">
        <v>0</v>
      </c>
      <c r="BC273" s="61"/>
      <c r="BE273" s="67"/>
      <c r="BF273" s="67"/>
      <c r="BG273" s="67"/>
      <c r="BH273" s="67"/>
      <c r="BI273" s="67"/>
      <c r="BJ273" s="67"/>
      <c r="BK273" s="67"/>
      <c r="BL273" s="67"/>
      <c r="BM273" s="67"/>
      <c r="BN273" s="67"/>
      <c r="BO273" s="67"/>
      <c r="BP273" s="67"/>
      <c r="BQ273" s="67"/>
      <c r="BR273" s="67"/>
      <c r="BS273" s="67"/>
      <c r="BT273" s="67"/>
      <c r="BU273" s="67"/>
      <c r="BV273" s="67"/>
      <c r="BW273" s="67"/>
      <c r="BX273" s="67"/>
      <c r="BY273" s="68"/>
    </row>
    <row r="274" spans="1:78" ht="15.75">
      <c r="A274" s="90">
        <f>Bob!B28</f>
        <v>0</v>
      </c>
      <c r="B274" s="90" t="str">
        <f>Bob!C28</f>
        <v>Brýdl</v>
      </c>
      <c r="C274" s="90" t="str">
        <f>Bob!D28</f>
        <v>Adam</v>
      </c>
      <c r="D274" s="90">
        <f>Bob!E28</f>
        <v>950715</v>
      </c>
      <c r="E274" s="90" t="str">
        <f>Bob!F28</f>
        <v>JH</v>
      </c>
      <c r="F274" s="90" t="s">
        <v>168</v>
      </c>
      <c r="G274" s="63">
        <f t="shared" si="114"/>
        <v>0</v>
      </c>
      <c r="H274" s="61">
        <f t="shared" si="115"/>
        <v>1</v>
      </c>
      <c r="I274" s="61">
        <f t="shared" si="116"/>
        <v>0</v>
      </c>
      <c r="J274" s="61">
        <f t="shared" si="117"/>
        <v>0</v>
      </c>
      <c r="K274" s="64">
        <f t="shared" si="118"/>
        <v>0</v>
      </c>
      <c r="L274" s="65">
        <f t="shared" si="119"/>
        <v>0</v>
      </c>
      <c r="O274" s="66">
        <v>0</v>
      </c>
      <c r="P274" s="61"/>
      <c r="Q274" s="61"/>
      <c r="R274" s="61"/>
      <c r="S274" s="61"/>
      <c r="T274" s="65"/>
      <c r="U274" s="61"/>
      <c r="V274" s="66"/>
      <c r="W274" s="61"/>
      <c r="X274" s="61"/>
      <c r="Y274" s="61"/>
      <c r="Z274" s="61"/>
      <c r="AA274" s="61"/>
      <c r="AB274" s="61"/>
      <c r="AC274" s="61"/>
      <c r="AD274" s="61"/>
      <c r="AE274" s="61"/>
      <c r="AF274" s="61"/>
      <c r="AG274" s="61"/>
      <c r="AH274" s="61"/>
      <c r="AI274" s="51"/>
      <c r="AJ274" s="61">
        <v>0</v>
      </c>
      <c r="AK274" s="61"/>
      <c r="AL274" s="61"/>
      <c r="AM274" s="61"/>
      <c r="AN274" s="61"/>
      <c r="AO274" s="61"/>
      <c r="AP274" s="61"/>
      <c r="AQ274" s="61"/>
      <c r="AR274" s="61"/>
      <c r="AS274" s="61"/>
      <c r="AT274" s="61"/>
      <c r="AU274" s="61"/>
      <c r="AV274" s="61"/>
      <c r="AW274" s="61"/>
      <c r="AX274" s="61"/>
      <c r="AY274" s="61"/>
      <c r="AZ274" s="61"/>
      <c r="BA274" s="61"/>
      <c r="BB274" s="61"/>
      <c r="BC274" s="61"/>
      <c r="BE274" s="67"/>
      <c r="BF274" s="67"/>
      <c r="BG274" s="67"/>
      <c r="BH274" s="67"/>
      <c r="BI274" s="67"/>
      <c r="BJ274" s="67"/>
      <c r="BK274" s="67"/>
      <c r="BL274" s="67"/>
      <c r="BM274" s="67"/>
      <c r="BN274" s="67"/>
      <c r="BO274" s="67"/>
      <c r="BP274" s="67"/>
      <c r="BQ274" s="67"/>
      <c r="BR274" s="67"/>
      <c r="BS274" s="67"/>
      <c r="BT274" s="67"/>
      <c r="BU274" s="67"/>
      <c r="BV274" s="67"/>
      <c r="BW274" s="67"/>
      <c r="BX274" s="67"/>
      <c r="BY274" s="68"/>
    </row>
    <row r="275" spans="1:78" ht="15.75">
      <c r="A275" s="90">
        <f>Bob!B29</f>
        <v>49</v>
      </c>
      <c r="B275" s="90" t="str">
        <f>Bob!C29</f>
        <v>Dvořák</v>
      </c>
      <c r="C275" s="90" t="str">
        <f>Bob!D29</f>
        <v>Jiří</v>
      </c>
      <c r="D275" s="90">
        <f>Bob!E29</f>
        <v>490301</v>
      </c>
      <c r="E275" s="90" t="str">
        <f>Bob!F29</f>
        <v>JH</v>
      </c>
      <c r="F275" s="90" t="s">
        <v>168</v>
      </c>
      <c r="G275" s="63">
        <f t="shared" si="114"/>
        <v>0</v>
      </c>
      <c r="H275" s="61">
        <f t="shared" si="115"/>
        <v>1</v>
      </c>
      <c r="I275" s="61">
        <f t="shared" si="116"/>
        <v>0</v>
      </c>
      <c r="J275" s="61">
        <f t="shared" si="117"/>
        <v>0</v>
      </c>
      <c r="K275" s="64">
        <f t="shared" si="118"/>
        <v>0</v>
      </c>
      <c r="L275" s="65">
        <f t="shared" si="119"/>
        <v>0</v>
      </c>
      <c r="O275" s="66"/>
      <c r="P275" s="61"/>
      <c r="Q275" s="61"/>
      <c r="R275" s="61"/>
      <c r="S275" s="61"/>
      <c r="T275" s="65"/>
      <c r="U275" s="61"/>
      <c r="V275" s="66"/>
      <c r="W275" s="61"/>
      <c r="X275" s="61"/>
      <c r="Y275" s="61"/>
      <c r="Z275" s="61"/>
      <c r="AA275" s="61"/>
      <c r="AB275" s="61"/>
      <c r="AC275" s="61">
        <v>0</v>
      </c>
      <c r="AD275" s="61"/>
      <c r="AE275" s="61"/>
      <c r="AF275" s="61"/>
      <c r="AG275" s="61"/>
      <c r="AH275" s="61"/>
      <c r="AI275" s="51"/>
      <c r="AJ275" s="61"/>
      <c r="AK275" s="61"/>
      <c r="AL275" s="61"/>
      <c r="AM275" s="61"/>
      <c r="AN275" s="61"/>
      <c r="AO275" s="61"/>
      <c r="AP275" s="61"/>
      <c r="AQ275" s="61"/>
      <c r="AR275" s="61"/>
      <c r="AS275" s="61"/>
      <c r="AT275" s="61"/>
      <c r="AU275" s="61"/>
      <c r="AV275" s="61"/>
      <c r="AW275" s="61"/>
      <c r="AX275" s="61">
        <v>0</v>
      </c>
      <c r="AY275" s="61"/>
      <c r="AZ275" s="61"/>
      <c r="BA275" s="61"/>
      <c r="BB275" s="61"/>
      <c r="BC275" s="61"/>
      <c r="BE275" s="67"/>
      <c r="BF275" s="67"/>
      <c r="BG275" s="67"/>
      <c r="BH275" s="67"/>
      <c r="BI275" s="67"/>
      <c r="BJ275" s="67"/>
      <c r="BK275" s="67"/>
      <c r="BL275" s="67"/>
      <c r="BM275" s="67"/>
      <c r="BN275" s="67"/>
      <c r="BO275" s="67"/>
      <c r="BP275" s="67"/>
      <c r="BQ275" s="67"/>
      <c r="BR275" s="67"/>
      <c r="BS275" s="67"/>
      <c r="BT275" s="67"/>
      <c r="BU275" s="67"/>
      <c r="BV275" s="67"/>
      <c r="BW275" s="67"/>
      <c r="BX275" s="67"/>
    </row>
    <row r="276" spans="1:78" ht="15.75">
      <c r="A276" s="90">
        <f>Bob!B30</f>
        <v>98</v>
      </c>
      <c r="B276" s="90" t="str">
        <f>Bob!C30</f>
        <v>Kořízek</v>
      </c>
      <c r="C276" s="90" t="str">
        <f>Bob!D30</f>
        <v>Richard</v>
      </c>
      <c r="D276" s="90">
        <f>Bob!E30</f>
        <v>830511</v>
      </c>
      <c r="E276" s="90" t="str">
        <f>Bob!F30</f>
        <v>JH</v>
      </c>
      <c r="F276" s="90" t="s">
        <v>168</v>
      </c>
      <c r="G276" s="63">
        <f t="shared" si="114"/>
        <v>1</v>
      </c>
      <c r="H276" s="61">
        <f t="shared" si="115"/>
        <v>1</v>
      </c>
      <c r="I276" s="61">
        <f t="shared" si="116"/>
        <v>0</v>
      </c>
      <c r="J276" s="61">
        <f t="shared" si="117"/>
        <v>1</v>
      </c>
      <c r="K276" s="64">
        <f t="shared" si="118"/>
        <v>1</v>
      </c>
      <c r="L276" s="65">
        <f t="shared" si="119"/>
        <v>0</v>
      </c>
      <c r="O276" s="66"/>
      <c r="P276" s="61"/>
      <c r="Q276" s="61"/>
      <c r="R276" s="61"/>
      <c r="S276" s="61"/>
      <c r="T276" s="65"/>
      <c r="U276" s="61"/>
      <c r="V276" s="66"/>
      <c r="W276" s="61"/>
      <c r="X276" s="61"/>
      <c r="Y276" s="61"/>
      <c r="Z276" s="61"/>
      <c r="AA276" s="61"/>
      <c r="AB276" s="61"/>
      <c r="AC276" s="61"/>
      <c r="AD276" s="61"/>
      <c r="AE276" s="61"/>
      <c r="AF276" s="61"/>
      <c r="AG276" s="61"/>
      <c r="AH276" s="61">
        <v>0</v>
      </c>
      <c r="AI276" s="51"/>
      <c r="AJ276" s="61"/>
      <c r="AK276" s="61"/>
      <c r="AL276" s="61"/>
      <c r="AM276" s="61"/>
      <c r="AN276" s="61"/>
      <c r="AO276" s="61"/>
      <c r="AP276" s="61"/>
      <c r="AQ276" s="61"/>
      <c r="AR276" s="61"/>
      <c r="AS276" s="61"/>
      <c r="AT276" s="61"/>
      <c r="AU276" s="61"/>
      <c r="AV276" s="61"/>
      <c r="AW276" s="61"/>
      <c r="AX276" s="61"/>
      <c r="AY276" s="61"/>
      <c r="AZ276" s="61"/>
      <c r="BA276" s="61"/>
      <c r="BB276" s="61"/>
      <c r="BC276" s="61">
        <v>1</v>
      </c>
      <c r="BE276" s="67"/>
      <c r="BF276" s="67"/>
      <c r="BG276" s="67"/>
      <c r="BH276" s="67"/>
      <c r="BI276" s="67"/>
      <c r="BJ276" s="67"/>
      <c r="BK276" s="67"/>
      <c r="BL276" s="67"/>
      <c r="BM276" s="67"/>
      <c r="BN276" s="67"/>
      <c r="BO276" s="67"/>
      <c r="BP276" s="67"/>
      <c r="BQ276" s="67"/>
      <c r="BR276" s="67"/>
      <c r="BS276" s="67"/>
      <c r="BT276" s="67"/>
      <c r="BU276" s="67"/>
      <c r="BV276" s="67"/>
      <c r="BW276" s="67"/>
      <c r="BX276" s="67"/>
      <c r="BY276" s="68"/>
    </row>
    <row r="277" spans="1:78" ht="15.75">
      <c r="A277" s="90">
        <f>Bob!B31</f>
        <v>0</v>
      </c>
      <c r="B277" s="90" t="str">
        <f>Bob!C31</f>
        <v>Křivohlávek</v>
      </c>
      <c r="C277" s="90" t="str">
        <f>Bob!D31</f>
        <v>Jan</v>
      </c>
      <c r="D277" s="90">
        <f>Bob!E31</f>
        <v>780506</v>
      </c>
      <c r="E277" s="90" t="str">
        <f>Bob!F31</f>
        <v>JH</v>
      </c>
      <c r="F277" s="90" t="s">
        <v>168</v>
      </c>
      <c r="G277" s="63">
        <f t="shared" si="114"/>
        <v>0</v>
      </c>
      <c r="H277" s="61">
        <f t="shared" si="115"/>
        <v>1</v>
      </c>
      <c r="I277" s="61">
        <f t="shared" si="116"/>
        <v>0</v>
      </c>
      <c r="J277" s="61">
        <f t="shared" si="117"/>
        <v>0</v>
      </c>
      <c r="K277" s="64">
        <f t="shared" si="118"/>
        <v>0</v>
      </c>
      <c r="L277" s="65">
        <f t="shared" si="119"/>
        <v>0</v>
      </c>
      <c r="O277" s="66"/>
      <c r="P277" s="61">
        <v>0</v>
      </c>
      <c r="Q277" s="61"/>
      <c r="R277" s="61"/>
      <c r="S277" s="61"/>
      <c r="T277" s="65"/>
      <c r="U277" s="61"/>
      <c r="V277" s="66"/>
      <c r="W277" s="61"/>
      <c r="X277" s="61"/>
      <c r="Y277" s="61"/>
      <c r="Z277" s="61"/>
      <c r="AA277" s="61"/>
      <c r="AB277" s="61"/>
      <c r="AC277" s="61"/>
      <c r="AD277" s="61"/>
      <c r="AE277" s="61"/>
      <c r="AF277" s="61"/>
      <c r="AG277" s="61"/>
      <c r="AH277" s="61"/>
      <c r="AI277" s="51"/>
      <c r="AJ277" s="61"/>
      <c r="AK277" s="61">
        <v>0</v>
      </c>
      <c r="AL277" s="61"/>
      <c r="AM277" s="61"/>
      <c r="AN277" s="61"/>
      <c r="AO277" s="61"/>
      <c r="AP277" s="61"/>
      <c r="AQ277" s="61"/>
      <c r="AR277" s="61"/>
      <c r="AS277" s="61"/>
      <c r="AT277" s="61"/>
      <c r="AU277" s="61"/>
      <c r="AV277" s="61"/>
      <c r="AW277" s="61"/>
      <c r="AX277" s="61"/>
      <c r="AY277" s="61"/>
      <c r="AZ277" s="61"/>
      <c r="BA277" s="61"/>
      <c r="BB277" s="61"/>
      <c r="BC277" s="61"/>
      <c r="BE277" s="67"/>
      <c r="BF277" s="67"/>
      <c r="BG277" s="67"/>
      <c r="BH277" s="67"/>
      <c r="BI277" s="67"/>
      <c r="BJ277" s="67"/>
      <c r="BK277" s="67"/>
      <c r="BL277" s="67"/>
      <c r="BM277" s="67"/>
      <c r="BN277" s="67"/>
      <c r="BO277" s="67"/>
      <c r="BP277" s="67"/>
      <c r="BQ277" s="67"/>
      <c r="BR277" s="67"/>
      <c r="BS277" s="67"/>
      <c r="BT277" s="67"/>
      <c r="BU277" s="67"/>
      <c r="BV277" s="67"/>
      <c r="BW277" s="67"/>
      <c r="BX277" s="67"/>
      <c r="BY277" s="68"/>
    </row>
    <row r="278" spans="1:78" ht="15.75">
      <c r="A278" s="90">
        <f>Bob!B32</f>
        <v>0</v>
      </c>
      <c r="B278" s="90" t="str">
        <f>Bob!C32</f>
        <v xml:space="preserve">Šášek </v>
      </c>
      <c r="C278" s="90" t="str">
        <f>Bob!D32</f>
        <v>Jan</v>
      </c>
      <c r="D278" s="90">
        <f>Bob!E32</f>
        <v>960406</v>
      </c>
      <c r="E278" s="90" t="str">
        <f>Bob!F32</f>
        <v>JH</v>
      </c>
      <c r="F278" s="90" t="s">
        <v>168</v>
      </c>
      <c r="G278" s="63">
        <f t="shared" si="114"/>
        <v>4</v>
      </c>
      <c r="H278" s="61">
        <f t="shared" si="115"/>
        <v>1</v>
      </c>
      <c r="I278" s="61">
        <f t="shared" si="116"/>
        <v>3</v>
      </c>
      <c r="J278" s="61">
        <f t="shared" si="117"/>
        <v>1</v>
      </c>
      <c r="K278" s="64">
        <f t="shared" si="118"/>
        <v>4</v>
      </c>
      <c r="L278" s="65">
        <f t="shared" si="119"/>
        <v>0</v>
      </c>
      <c r="O278" s="66"/>
      <c r="P278" s="61"/>
      <c r="Q278" s="61"/>
      <c r="R278" s="61"/>
      <c r="S278" s="61"/>
      <c r="T278" s="65"/>
      <c r="U278" s="61"/>
      <c r="V278" s="66"/>
      <c r="W278" s="61"/>
      <c r="X278" s="61"/>
      <c r="Y278" s="61"/>
      <c r="Z278" s="61"/>
      <c r="AA278" s="61"/>
      <c r="AB278" s="61"/>
      <c r="AC278" s="61"/>
      <c r="AD278" s="61"/>
      <c r="AE278" s="61"/>
      <c r="AF278" s="61">
        <v>3</v>
      </c>
      <c r="AG278" s="61"/>
      <c r="AH278" s="61"/>
      <c r="AI278" s="51"/>
      <c r="AJ278" s="61"/>
      <c r="AK278" s="61"/>
      <c r="AL278" s="61"/>
      <c r="AM278" s="61"/>
      <c r="AN278" s="61"/>
      <c r="AO278" s="61"/>
      <c r="AP278" s="61"/>
      <c r="AQ278" s="61"/>
      <c r="AR278" s="61"/>
      <c r="AS278" s="61"/>
      <c r="AT278" s="61"/>
      <c r="AU278" s="61"/>
      <c r="AV278" s="61"/>
      <c r="AW278" s="61"/>
      <c r="AX278" s="61"/>
      <c r="AY278" s="61"/>
      <c r="AZ278" s="61"/>
      <c r="BA278" s="61">
        <v>1</v>
      </c>
      <c r="BB278" s="61"/>
      <c r="BC278" s="61"/>
      <c r="BE278" s="67"/>
      <c r="BF278" s="67"/>
      <c r="BG278" s="67"/>
      <c r="BH278" s="67"/>
      <c r="BI278" s="67"/>
      <c r="BJ278" s="67"/>
      <c r="BK278" s="67"/>
      <c r="BL278" s="67"/>
      <c r="BM278" s="67"/>
      <c r="BN278" s="67"/>
      <c r="BO278" s="67"/>
      <c r="BP278" s="67"/>
      <c r="BQ278" s="67"/>
      <c r="BR278" s="67"/>
      <c r="BS278" s="67"/>
      <c r="BT278" s="67"/>
      <c r="BU278" s="67"/>
      <c r="BV278" s="67"/>
      <c r="BW278" s="67"/>
      <c r="BX278" s="67"/>
      <c r="BY278" s="68"/>
    </row>
    <row r="279" spans="1:78" ht="15.75">
      <c r="A279" s="90">
        <f>Bob!B33</f>
        <v>0</v>
      </c>
      <c r="B279" s="90" t="str">
        <f>Bob!C33</f>
        <v xml:space="preserve">Stránský </v>
      </c>
      <c r="C279" s="90" t="str">
        <f>Bob!D33</f>
        <v>Vít</v>
      </c>
      <c r="D279" s="90">
        <f>Bob!E33</f>
        <v>870327</v>
      </c>
      <c r="E279" s="90" t="str">
        <f>Bob!F33</f>
        <v>UOH</v>
      </c>
      <c r="F279" s="90" t="s">
        <v>168</v>
      </c>
      <c r="G279" s="63">
        <f t="shared" si="114"/>
        <v>1</v>
      </c>
      <c r="H279" s="61">
        <f t="shared" si="115"/>
        <v>3</v>
      </c>
      <c r="I279" s="61">
        <f t="shared" si="116"/>
        <v>3</v>
      </c>
      <c r="J279" s="61">
        <f t="shared" si="117"/>
        <v>0</v>
      </c>
      <c r="K279" s="64">
        <f t="shared" si="118"/>
        <v>3</v>
      </c>
      <c r="L279" s="65">
        <f t="shared" si="119"/>
        <v>0</v>
      </c>
      <c r="O279" s="66"/>
      <c r="P279" s="61"/>
      <c r="Q279" s="61"/>
      <c r="R279" s="61"/>
      <c r="S279" s="61"/>
      <c r="T279" s="65"/>
      <c r="U279" s="61"/>
      <c r="V279" s="66"/>
      <c r="W279" s="61"/>
      <c r="X279" s="61"/>
      <c r="Y279" s="61"/>
      <c r="Z279" s="61">
        <v>1</v>
      </c>
      <c r="AA279" s="61">
        <v>2</v>
      </c>
      <c r="AB279" s="61"/>
      <c r="AC279" s="61"/>
      <c r="AD279" s="61"/>
      <c r="AE279" s="61"/>
      <c r="AF279" s="61">
        <v>0</v>
      </c>
      <c r="AG279" s="61"/>
      <c r="AH279" s="61"/>
      <c r="AI279" s="51"/>
      <c r="AJ279" s="61"/>
      <c r="AK279" s="61"/>
      <c r="AL279" s="61"/>
      <c r="AM279" s="61"/>
      <c r="AN279" s="61"/>
      <c r="AO279" s="61"/>
      <c r="AP279" s="61"/>
      <c r="AQ279" s="61"/>
      <c r="AR279" s="61"/>
      <c r="AS279" s="61"/>
      <c r="AT279" s="61"/>
      <c r="AU279" s="61">
        <v>0</v>
      </c>
      <c r="AV279" s="61">
        <v>0</v>
      </c>
      <c r="AW279" s="61"/>
      <c r="AX279" s="61"/>
      <c r="AY279" s="61"/>
      <c r="AZ279" s="61"/>
      <c r="BA279" s="61">
        <v>0</v>
      </c>
      <c r="BB279" s="61"/>
      <c r="BC279" s="61"/>
      <c r="BE279" s="67"/>
      <c r="BF279" s="67"/>
      <c r="BG279" s="67"/>
      <c r="BH279" s="67"/>
      <c r="BI279" s="67"/>
      <c r="BJ279" s="67"/>
      <c r="BK279" s="67"/>
      <c r="BL279" s="67"/>
      <c r="BM279" s="67"/>
      <c r="BN279" s="67"/>
      <c r="BO279" s="67"/>
      <c r="BP279" s="67"/>
      <c r="BQ279" s="67"/>
      <c r="BR279" s="67"/>
      <c r="BS279" s="67"/>
      <c r="BT279" s="67"/>
      <c r="BU279" s="67"/>
      <c r="BV279" s="67"/>
      <c r="BW279" s="67"/>
      <c r="BX279" s="67"/>
      <c r="BY279" s="68"/>
    </row>
    <row r="280" spans="1:78" ht="15.75">
      <c r="A280" s="90">
        <f>Bob!B34</f>
        <v>0</v>
      </c>
      <c r="B280" s="90" t="str">
        <f>Bob!C34</f>
        <v>Šrámek</v>
      </c>
      <c r="C280" s="90" t="str">
        <f>Bob!D34</f>
        <v>Miroslav</v>
      </c>
      <c r="D280" s="90">
        <f>Bob!E34</f>
        <v>640717</v>
      </c>
      <c r="E280" s="90" t="str">
        <f>Bob!F34</f>
        <v>JH</v>
      </c>
      <c r="F280" s="90" t="s">
        <v>168</v>
      </c>
      <c r="G280" s="63">
        <f t="shared" si="114"/>
        <v>0</v>
      </c>
      <c r="H280" s="61">
        <f t="shared" si="115"/>
        <v>1</v>
      </c>
      <c r="I280" s="61">
        <f t="shared" si="116"/>
        <v>0</v>
      </c>
      <c r="J280" s="61">
        <f t="shared" si="117"/>
        <v>0</v>
      </c>
      <c r="K280" s="64">
        <f t="shared" si="118"/>
        <v>0</v>
      </c>
      <c r="L280" s="65">
        <f t="shared" si="119"/>
        <v>0</v>
      </c>
      <c r="O280" s="66"/>
      <c r="P280" s="61"/>
      <c r="Q280" s="61"/>
      <c r="R280" s="61"/>
      <c r="S280" s="61"/>
      <c r="T280" s="65"/>
      <c r="U280" s="61">
        <v>0</v>
      </c>
      <c r="V280" s="66"/>
      <c r="W280" s="61"/>
      <c r="X280" s="61"/>
      <c r="Y280" s="61"/>
      <c r="Z280" s="61"/>
      <c r="AA280" s="61"/>
      <c r="AB280" s="61"/>
      <c r="AC280" s="61"/>
      <c r="AD280" s="61"/>
      <c r="AE280" s="61"/>
      <c r="AF280" s="61"/>
      <c r="AG280" s="61"/>
      <c r="AH280" s="61"/>
      <c r="AI280" s="51"/>
      <c r="AJ280" s="61"/>
      <c r="AK280" s="61"/>
      <c r="AL280" s="61"/>
      <c r="AM280" s="61"/>
      <c r="AN280" s="61"/>
      <c r="AO280" s="61"/>
      <c r="AP280" s="61">
        <v>0</v>
      </c>
      <c r="AQ280" s="61"/>
      <c r="AR280" s="61"/>
      <c r="AS280" s="61"/>
      <c r="AT280" s="61"/>
      <c r="AU280" s="61"/>
      <c r="AV280" s="61"/>
      <c r="AW280" s="61"/>
      <c r="AX280" s="61"/>
      <c r="AY280" s="61"/>
      <c r="AZ280" s="61"/>
      <c r="BA280" s="61"/>
      <c r="BB280" s="61"/>
      <c r="BC280" s="61"/>
      <c r="BE280" s="67"/>
      <c r="BF280" s="67"/>
      <c r="BG280" s="67"/>
      <c r="BH280" s="67"/>
      <c r="BI280" s="67"/>
      <c r="BJ280" s="67"/>
      <c r="BK280" s="67"/>
      <c r="BL280" s="67"/>
      <c r="BM280" s="67"/>
      <c r="BN280" s="67"/>
      <c r="BO280" s="67"/>
      <c r="BP280" s="67"/>
      <c r="BQ280" s="67"/>
      <c r="BR280" s="67"/>
      <c r="BS280" s="67"/>
      <c r="BT280" s="67"/>
      <c r="BU280" s="67"/>
      <c r="BV280" s="67"/>
      <c r="BW280" s="67"/>
      <c r="BX280" s="67"/>
      <c r="BY280" s="68"/>
    </row>
    <row r="281" spans="1:78" ht="15.75">
      <c r="A281" s="90">
        <f>Bob!B35</f>
        <v>66</v>
      </c>
      <c r="B281" s="90" t="str">
        <f>Bob!C35</f>
        <v>Prokop</v>
      </c>
      <c r="C281" s="90" t="str">
        <f>Bob!D35</f>
        <v>Patrik</v>
      </c>
      <c r="D281" s="90">
        <f>Bob!E35</f>
        <v>970829</v>
      </c>
      <c r="E281" s="90">
        <f>Bob!F35</f>
        <v>0</v>
      </c>
      <c r="F281" s="90" t="s">
        <v>168</v>
      </c>
      <c r="G281" s="63">
        <f t="shared" si="114"/>
        <v>1.1000000000000001</v>
      </c>
      <c r="H281" s="61">
        <f t="shared" si="115"/>
        <v>10</v>
      </c>
      <c r="I281" s="61">
        <f t="shared" si="116"/>
        <v>7</v>
      </c>
      <c r="J281" s="61">
        <f t="shared" si="117"/>
        <v>4</v>
      </c>
      <c r="K281" s="64">
        <f t="shared" si="118"/>
        <v>11</v>
      </c>
      <c r="L281" s="65">
        <f t="shared" si="119"/>
        <v>0</v>
      </c>
      <c r="O281" s="66"/>
      <c r="P281" s="61">
        <v>0</v>
      </c>
      <c r="Q281" s="61"/>
      <c r="R281" s="61"/>
      <c r="S281" s="61"/>
      <c r="T281" s="65">
        <v>2</v>
      </c>
      <c r="U281" s="61">
        <v>0</v>
      </c>
      <c r="V281" s="66">
        <v>1</v>
      </c>
      <c r="W281" s="61"/>
      <c r="X281" s="61"/>
      <c r="Y281" s="61">
        <v>0</v>
      </c>
      <c r="Z281" s="61">
        <v>1</v>
      </c>
      <c r="AA281" s="61"/>
      <c r="AB281" s="61">
        <v>2</v>
      </c>
      <c r="AC281" s="61">
        <v>1</v>
      </c>
      <c r="AD281" s="61">
        <v>0</v>
      </c>
      <c r="AE281" s="61">
        <v>0</v>
      </c>
      <c r="AF281" s="61"/>
      <c r="AG281" s="61"/>
      <c r="AH281" s="61"/>
      <c r="AI281" s="51"/>
      <c r="AJ281" s="61"/>
      <c r="AK281" s="61">
        <v>1</v>
      </c>
      <c r="AL281" s="61"/>
      <c r="AM281" s="61"/>
      <c r="AN281" s="61"/>
      <c r="AO281" s="61">
        <v>1</v>
      </c>
      <c r="AP281" s="61">
        <v>2</v>
      </c>
      <c r="AQ281" s="61">
        <v>0</v>
      </c>
      <c r="AR281" s="61"/>
      <c r="AS281" s="61"/>
      <c r="AT281" s="61">
        <v>0</v>
      </c>
      <c r="AU281" s="61">
        <v>0</v>
      </c>
      <c r="AV281" s="61"/>
      <c r="AW281" s="61">
        <v>0</v>
      </c>
      <c r="AX281" s="61">
        <v>0</v>
      </c>
      <c r="AY281" s="61">
        <v>0</v>
      </c>
      <c r="AZ281" s="61">
        <v>0</v>
      </c>
      <c r="BA281" s="61"/>
      <c r="BB281" s="61"/>
      <c r="BC281" s="61"/>
      <c r="BE281" s="67"/>
      <c r="BF281" s="67"/>
      <c r="BG281" s="67"/>
      <c r="BH281" s="67"/>
      <c r="BI281" s="67"/>
      <c r="BJ281" s="67"/>
      <c r="BK281" s="67"/>
      <c r="BL281" s="67"/>
      <c r="BM281" s="67"/>
      <c r="BN281" s="67"/>
      <c r="BO281" s="67"/>
      <c r="BP281" s="67"/>
      <c r="BQ281" s="67"/>
      <c r="BR281" s="67"/>
      <c r="BS281" s="67"/>
      <c r="BT281" s="67"/>
      <c r="BU281" s="67"/>
      <c r="BV281" s="67"/>
      <c r="BW281" s="67"/>
      <c r="BX281" s="67"/>
      <c r="BY281" s="68"/>
    </row>
    <row r="282" spans="1:78" ht="15.75">
      <c r="A282" s="90">
        <f>Bob!B36</f>
        <v>0</v>
      </c>
      <c r="B282" s="90" t="str">
        <f>Bob!C36</f>
        <v>Tichý</v>
      </c>
      <c r="C282" s="90" t="str">
        <f>Bob!D36</f>
        <v>David</v>
      </c>
      <c r="D282" s="90">
        <f>Bob!E36</f>
        <v>0</v>
      </c>
      <c r="E282" s="90">
        <f>Bob!F36</f>
        <v>0</v>
      </c>
      <c r="F282" s="90" t="s">
        <v>1150</v>
      </c>
      <c r="G282" s="63">
        <f t="shared" si="114"/>
        <v>1.5714285714285714</v>
      </c>
      <c r="H282" s="61">
        <f t="shared" si="115"/>
        <v>14</v>
      </c>
      <c r="I282" s="61">
        <f t="shared" si="116"/>
        <v>10</v>
      </c>
      <c r="J282" s="61">
        <f t="shared" si="117"/>
        <v>12</v>
      </c>
      <c r="K282" s="64">
        <f t="shared" si="118"/>
        <v>22</v>
      </c>
      <c r="L282" s="65">
        <f t="shared" si="119"/>
        <v>0</v>
      </c>
      <c r="M282" s="68"/>
      <c r="N282" s="68"/>
      <c r="O282" s="66"/>
      <c r="P282" s="61"/>
      <c r="Q282" s="61">
        <v>1</v>
      </c>
      <c r="R282" s="61">
        <v>0</v>
      </c>
      <c r="S282" s="61"/>
      <c r="T282" s="65">
        <v>0</v>
      </c>
      <c r="U282" s="61">
        <v>2</v>
      </c>
      <c r="V282" s="66">
        <v>0</v>
      </c>
      <c r="W282" s="61">
        <v>1</v>
      </c>
      <c r="X282" s="61">
        <v>1</v>
      </c>
      <c r="Y282" s="61">
        <v>0</v>
      </c>
      <c r="Z282" s="61"/>
      <c r="AA282" s="61">
        <v>3</v>
      </c>
      <c r="AB282" s="61">
        <v>0</v>
      </c>
      <c r="AC282" s="61">
        <v>2</v>
      </c>
      <c r="AD282" s="61">
        <v>0</v>
      </c>
      <c r="AE282" s="61"/>
      <c r="AF282" s="61">
        <v>0</v>
      </c>
      <c r="AG282" s="61">
        <v>0</v>
      </c>
      <c r="AH282" s="61"/>
      <c r="AI282" s="51"/>
      <c r="AJ282" s="61"/>
      <c r="AK282" s="61"/>
      <c r="AL282" s="61">
        <v>1</v>
      </c>
      <c r="AM282" s="61">
        <v>0</v>
      </c>
      <c r="AN282" s="61"/>
      <c r="AO282" s="61">
        <v>1</v>
      </c>
      <c r="AP282" s="61">
        <v>1</v>
      </c>
      <c r="AQ282" s="61">
        <v>0</v>
      </c>
      <c r="AR282" s="61">
        <v>0</v>
      </c>
      <c r="AS282" s="61">
        <v>2</v>
      </c>
      <c r="AT282" s="61">
        <v>0</v>
      </c>
      <c r="AU282" s="61"/>
      <c r="AV282" s="61">
        <v>1</v>
      </c>
      <c r="AW282" s="61">
        <v>3</v>
      </c>
      <c r="AX282" s="61">
        <v>0</v>
      </c>
      <c r="AY282" s="61">
        <v>1</v>
      </c>
      <c r="AZ282" s="61"/>
      <c r="BA282" s="61">
        <v>2</v>
      </c>
      <c r="BB282" s="61">
        <v>0</v>
      </c>
      <c r="BC282" s="61"/>
      <c r="BD282" s="68"/>
      <c r="BE282" s="1118"/>
      <c r="BF282" s="1118"/>
      <c r="BG282" s="1118"/>
      <c r="BH282" s="1118"/>
      <c r="BI282" s="1118"/>
      <c r="BJ282" s="1118"/>
      <c r="BK282" s="1118"/>
      <c r="BL282" s="1118"/>
      <c r="BM282" s="1118"/>
      <c r="BN282" s="1118"/>
      <c r="BO282" s="1118"/>
      <c r="BP282" s="1118"/>
      <c r="BQ282" s="1118"/>
      <c r="BR282" s="1118"/>
      <c r="BS282" s="1118"/>
      <c r="BT282" s="1118"/>
      <c r="BU282" s="1118"/>
      <c r="BV282" s="1118"/>
      <c r="BW282" s="1118"/>
      <c r="BX282" s="1118"/>
      <c r="BZ282" s="68"/>
    </row>
    <row r="283" spans="1:78" ht="15.75">
      <c r="A283" s="90">
        <f>Bob!B37</f>
        <v>0</v>
      </c>
      <c r="B283" s="90" t="str">
        <f>Bob!C37</f>
        <v>Luka</v>
      </c>
      <c r="C283" s="90" t="str">
        <f>Bob!D37</f>
        <v>Josef</v>
      </c>
      <c r="D283" s="90">
        <f>Bob!E37</f>
        <v>0</v>
      </c>
      <c r="E283" s="90">
        <f>Bob!F37</f>
        <v>0</v>
      </c>
      <c r="F283" s="90" t="s">
        <v>168</v>
      </c>
      <c r="G283" s="63">
        <f t="shared" si="114"/>
        <v>1</v>
      </c>
      <c r="H283" s="61">
        <f t="shared" si="115"/>
        <v>2</v>
      </c>
      <c r="I283" s="61">
        <f t="shared" si="116"/>
        <v>1</v>
      </c>
      <c r="J283" s="61">
        <f t="shared" si="117"/>
        <v>1</v>
      </c>
      <c r="K283" s="64">
        <f t="shared" si="118"/>
        <v>2</v>
      </c>
      <c r="L283" s="65">
        <f t="shared" si="119"/>
        <v>0</v>
      </c>
      <c r="O283" s="66"/>
      <c r="P283" s="61"/>
      <c r="Q283" s="61">
        <v>0</v>
      </c>
      <c r="R283" s="61"/>
      <c r="S283" s="61"/>
      <c r="T283" s="65"/>
      <c r="U283" s="61"/>
      <c r="V283" s="66"/>
      <c r="W283" s="61"/>
      <c r="X283" s="61"/>
      <c r="Y283" s="61"/>
      <c r="Z283" s="61"/>
      <c r="AA283" s="61"/>
      <c r="AB283" s="61"/>
      <c r="AC283" s="61">
        <v>1</v>
      </c>
      <c r="AD283" s="61"/>
      <c r="AE283" s="61"/>
      <c r="AF283" s="61"/>
      <c r="AG283" s="61"/>
      <c r="AH283" s="61"/>
      <c r="AI283" s="51"/>
      <c r="AJ283" s="61"/>
      <c r="AK283" s="61"/>
      <c r="AL283" s="61">
        <v>0</v>
      </c>
      <c r="AM283" s="61"/>
      <c r="AN283" s="61"/>
      <c r="AO283" s="61"/>
      <c r="AP283" s="61"/>
      <c r="AQ283" s="61"/>
      <c r="AR283" s="61"/>
      <c r="AS283" s="61"/>
      <c r="AT283" s="61"/>
      <c r="AU283" s="61"/>
      <c r="AV283" s="61"/>
      <c r="AW283" s="61"/>
      <c r="AX283" s="61">
        <v>1</v>
      </c>
      <c r="AY283" s="61"/>
      <c r="AZ283" s="61"/>
      <c r="BA283" s="61"/>
      <c r="BB283" s="61"/>
      <c r="BC283" s="61"/>
      <c r="BE283" s="67"/>
      <c r="BF283" s="67"/>
      <c r="BG283" s="67"/>
      <c r="BH283" s="67"/>
      <c r="BI283" s="67"/>
      <c r="BJ283" s="67"/>
      <c r="BK283" s="67"/>
      <c r="BL283" s="67"/>
      <c r="BM283" s="67"/>
      <c r="BN283" s="67"/>
      <c r="BO283" s="67"/>
      <c r="BP283" s="67"/>
      <c r="BQ283" s="67"/>
      <c r="BR283" s="67"/>
      <c r="BS283" s="67"/>
      <c r="BT283" s="67"/>
      <c r="BU283" s="67"/>
      <c r="BV283" s="67"/>
      <c r="BW283" s="67"/>
      <c r="BX283" s="67"/>
    </row>
    <row r="284" spans="1:78" ht="15.75">
      <c r="A284" s="90">
        <f>Bob!B38</f>
        <v>0</v>
      </c>
      <c r="B284" s="90" t="str">
        <f>Bob!C38</f>
        <v>Švec</v>
      </c>
      <c r="C284" s="90" t="str">
        <f>Bob!D38</f>
        <v>Martin</v>
      </c>
      <c r="D284" s="90">
        <f>Bob!E38</f>
        <v>0</v>
      </c>
      <c r="E284" s="90">
        <f>Bob!F38</f>
        <v>0</v>
      </c>
      <c r="F284" s="90" t="s">
        <v>168</v>
      </c>
      <c r="G284" s="63">
        <f t="shared" si="114"/>
        <v>0</v>
      </c>
      <c r="H284" s="61">
        <f t="shared" si="115"/>
        <v>5</v>
      </c>
      <c r="I284" s="61">
        <f t="shared" si="116"/>
        <v>0</v>
      </c>
      <c r="J284" s="61">
        <f t="shared" si="117"/>
        <v>0</v>
      </c>
      <c r="K284" s="64">
        <f t="shared" si="118"/>
        <v>0</v>
      </c>
      <c r="L284" s="65">
        <f t="shared" si="119"/>
        <v>0</v>
      </c>
      <c r="O284" s="66"/>
      <c r="P284" s="61">
        <v>0</v>
      </c>
      <c r="Q284" s="61"/>
      <c r="R284" s="61">
        <v>0</v>
      </c>
      <c r="S284" s="61"/>
      <c r="T284" s="65">
        <v>0</v>
      </c>
      <c r="U284" s="61"/>
      <c r="V284" s="66">
        <v>0</v>
      </c>
      <c r="W284" s="61"/>
      <c r="X284" s="61"/>
      <c r="Y284" s="61"/>
      <c r="Z284" s="61"/>
      <c r="AA284" s="61"/>
      <c r="AB284" s="61"/>
      <c r="AC284" s="61"/>
      <c r="AD284" s="61"/>
      <c r="AE284" s="61"/>
      <c r="AF284" s="61">
        <v>0</v>
      </c>
      <c r="AG284" s="61"/>
      <c r="AH284" s="61"/>
      <c r="AI284" s="51"/>
      <c r="AJ284" s="61"/>
      <c r="AK284" s="61">
        <v>0</v>
      </c>
      <c r="AL284" s="61"/>
      <c r="AM284" s="61">
        <v>0</v>
      </c>
      <c r="AN284" s="61"/>
      <c r="AO284" s="61">
        <v>0</v>
      </c>
      <c r="AP284" s="61"/>
      <c r="AQ284" s="61">
        <v>0</v>
      </c>
      <c r="AR284" s="61"/>
      <c r="AS284" s="61"/>
      <c r="AT284" s="61"/>
      <c r="AU284" s="61"/>
      <c r="AV284" s="61"/>
      <c r="AW284" s="61"/>
      <c r="AX284" s="61">
        <v>0</v>
      </c>
      <c r="AY284" s="61"/>
      <c r="AZ284" s="61"/>
      <c r="BA284" s="61"/>
      <c r="BB284" s="61"/>
      <c r="BC284" s="61"/>
      <c r="BE284" s="67"/>
      <c r="BF284" s="67"/>
      <c r="BG284" s="67"/>
      <c r="BH284" s="67"/>
      <c r="BI284" s="67"/>
      <c r="BJ284" s="67"/>
      <c r="BK284" s="67"/>
      <c r="BL284" s="67"/>
      <c r="BM284" s="67"/>
      <c r="BN284" s="67"/>
      <c r="BO284" s="67"/>
      <c r="BP284" s="67"/>
      <c r="BQ284" s="67"/>
      <c r="BR284" s="67"/>
      <c r="BS284" s="67"/>
      <c r="BT284" s="67"/>
      <c r="BU284" s="67"/>
      <c r="BV284" s="67"/>
      <c r="BW284" s="67"/>
      <c r="BX284" s="67"/>
    </row>
    <row r="285" spans="1:78" ht="15.75">
      <c r="A285" s="90">
        <f>Bob!B39</f>
        <v>36</v>
      </c>
      <c r="B285" s="90" t="str">
        <f>Bob!C39</f>
        <v>Skalický</v>
      </c>
      <c r="C285" s="90" t="str">
        <f>Bob!D39</f>
        <v>Martin</v>
      </c>
      <c r="D285" s="90">
        <f>Bob!E39</f>
        <v>0</v>
      </c>
      <c r="E285" s="90" t="str">
        <f>Bob!F39</f>
        <v>HS</v>
      </c>
      <c r="F285" s="90" t="s">
        <v>1150</v>
      </c>
      <c r="G285" s="63">
        <f t="shared" si="114"/>
        <v>1.125</v>
      </c>
      <c r="H285" s="61">
        <f t="shared" si="115"/>
        <v>8</v>
      </c>
      <c r="I285" s="61">
        <f t="shared" si="116"/>
        <v>3</v>
      </c>
      <c r="J285" s="61">
        <f t="shared" si="117"/>
        <v>6</v>
      </c>
      <c r="K285" s="64">
        <f t="shared" si="118"/>
        <v>9</v>
      </c>
      <c r="L285" s="65">
        <f t="shared" si="119"/>
        <v>0</v>
      </c>
      <c r="O285" s="66">
        <v>0</v>
      </c>
      <c r="P285" s="61"/>
      <c r="Q285" s="61"/>
      <c r="R285" s="61"/>
      <c r="S285" s="61"/>
      <c r="T285" s="65"/>
      <c r="U285" s="61">
        <v>1</v>
      </c>
      <c r="V285" s="66"/>
      <c r="W285" s="61">
        <v>0</v>
      </c>
      <c r="X285" s="61">
        <v>2</v>
      </c>
      <c r="Y285" s="61">
        <v>0</v>
      </c>
      <c r="Z285" s="61">
        <v>0</v>
      </c>
      <c r="AA285" s="61"/>
      <c r="AB285" s="61"/>
      <c r="AC285" s="61"/>
      <c r="AD285" s="61"/>
      <c r="AE285" s="61">
        <v>0</v>
      </c>
      <c r="AF285" s="61"/>
      <c r="AG285" s="61">
        <v>0</v>
      </c>
      <c r="AH285" s="61"/>
      <c r="AI285" s="51"/>
      <c r="AJ285" s="61">
        <v>0</v>
      </c>
      <c r="AK285" s="61"/>
      <c r="AL285" s="61"/>
      <c r="AM285" s="61"/>
      <c r="AN285" s="61"/>
      <c r="AO285" s="61"/>
      <c r="AP285" s="61">
        <v>0</v>
      </c>
      <c r="AQ285" s="61"/>
      <c r="AR285" s="61">
        <v>0</v>
      </c>
      <c r="AS285" s="61">
        <v>1</v>
      </c>
      <c r="AT285" s="61">
        <v>0</v>
      </c>
      <c r="AU285" s="61">
        <v>2</v>
      </c>
      <c r="AV285" s="61"/>
      <c r="AW285" s="61"/>
      <c r="AX285" s="61"/>
      <c r="AY285" s="61"/>
      <c r="AZ285" s="61">
        <v>1</v>
      </c>
      <c r="BA285" s="61"/>
      <c r="BB285" s="61">
        <v>2</v>
      </c>
      <c r="BC285" s="61"/>
      <c r="BE285" s="67"/>
      <c r="BF285" s="67"/>
      <c r="BG285" s="67"/>
      <c r="BH285" s="67"/>
      <c r="BI285" s="67"/>
      <c r="BJ285" s="67"/>
      <c r="BK285" s="67"/>
      <c r="BL285" s="67"/>
      <c r="BM285" s="67"/>
      <c r="BN285" s="67"/>
      <c r="BO285" s="67"/>
      <c r="BP285" s="67"/>
      <c r="BQ285" s="67"/>
      <c r="BR285" s="67"/>
      <c r="BS285" s="67"/>
      <c r="BT285" s="67"/>
      <c r="BU285" s="67"/>
      <c r="BV285" s="67"/>
      <c r="BW285" s="67"/>
      <c r="BX285" s="67"/>
    </row>
    <row r="286" spans="1:78" ht="15.75">
      <c r="A286" s="90">
        <f>Bob!B40</f>
        <v>0</v>
      </c>
      <c r="B286" s="90" t="str">
        <f>Bob!C40</f>
        <v>Dušek</v>
      </c>
      <c r="C286" s="90" t="str">
        <f>Bob!D40</f>
        <v>Bohuslav</v>
      </c>
      <c r="D286" s="90">
        <f>Bob!E40</f>
        <v>0</v>
      </c>
      <c r="E286" s="90" t="str">
        <f>Bob!F40</f>
        <v>HS</v>
      </c>
      <c r="F286" s="90" t="s">
        <v>1150</v>
      </c>
      <c r="G286" s="63">
        <f t="shared" si="114"/>
        <v>0.46153846153846156</v>
      </c>
      <c r="H286" s="61">
        <f t="shared" si="115"/>
        <v>13</v>
      </c>
      <c r="I286" s="61">
        <f t="shared" si="116"/>
        <v>0</v>
      </c>
      <c r="J286" s="61">
        <f t="shared" si="117"/>
        <v>6</v>
      </c>
      <c r="K286" s="64">
        <f t="shared" si="118"/>
        <v>6</v>
      </c>
      <c r="L286" s="65">
        <f t="shared" si="119"/>
        <v>0</v>
      </c>
      <c r="O286" s="66">
        <v>0</v>
      </c>
      <c r="P286" s="61">
        <v>0</v>
      </c>
      <c r="Q286" s="61">
        <v>0</v>
      </c>
      <c r="R286" s="61">
        <v>0</v>
      </c>
      <c r="S286" s="61">
        <v>0</v>
      </c>
      <c r="T286" s="65"/>
      <c r="U286" s="61"/>
      <c r="V286" s="66">
        <v>0</v>
      </c>
      <c r="W286" s="61"/>
      <c r="X286" s="61"/>
      <c r="Y286" s="61"/>
      <c r="Z286" s="61"/>
      <c r="AA286" s="61">
        <v>0</v>
      </c>
      <c r="AB286" s="61">
        <v>0</v>
      </c>
      <c r="AC286" s="61">
        <v>0</v>
      </c>
      <c r="AD286" s="61">
        <v>0</v>
      </c>
      <c r="AE286" s="61">
        <v>0</v>
      </c>
      <c r="AF286" s="61">
        <v>0</v>
      </c>
      <c r="AG286" s="61">
        <v>0</v>
      </c>
      <c r="AH286" s="61"/>
      <c r="AI286" s="51"/>
      <c r="AJ286" s="61">
        <v>0</v>
      </c>
      <c r="AK286" s="61">
        <v>0</v>
      </c>
      <c r="AL286" s="61">
        <v>1</v>
      </c>
      <c r="AM286" s="61">
        <v>0</v>
      </c>
      <c r="AN286" s="61">
        <v>0</v>
      </c>
      <c r="AO286" s="61"/>
      <c r="AP286" s="61"/>
      <c r="AQ286" s="61">
        <v>1</v>
      </c>
      <c r="AR286" s="61"/>
      <c r="AS286" s="61"/>
      <c r="AT286" s="61"/>
      <c r="AU286" s="61"/>
      <c r="AV286" s="61">
        <v>1</v>
      </c>
      <c r="AW286" s="61">
        <v>0</v>
      </c>
      <c r="AX286" s="61"/>
      <c r="AY286" s="61">
        <v>0</v>
      </c>
      <c r="AZ286" s="61">
        <v>1</v>
      </c>
      <c r="BA286" s="61">
        <v>2</v>
      </c>
      <c r="BB286" s="61">
        <v>0</v>
      </c>
      <c r="BC286" s="61"/>
      <c r="BE286" s="67"/>
      <c r="BF286" s="67"/>
      <c r="BG286" s="67"/>
      <c r="BH286" s="67"/>
      <c r="BI286" s="67"/>
      <c r="BJ286" s="67"/>
      <c r="BK286" s="67"/>
      <c r="BL286" s="67"/>
      <c r="BM286" s="67"/>
      <c r="BN286" s="67"/>
      <c r="BO286" s="67"/>
      <c r="BP286" s="67"/>
      <c r="BQ286" s="67"/>
      <c r="BR286" s="67"/>
      <c r="BS286" s="67"/>
      <c r="BT286" s="67"/>
      <c r="BU286" s="67"/>
      <c r="BV286" s="67"/>
      <c r="BW286" s="67"/>
      <c r="BX286" s="67"/>
    </row>
    <row r="287" spans="1:78" ht="15.75">
      <c r="A287" s="90">
        <f>Bob!B41</f>
        <v>0</v>
      </c>
      <c r="B287" s="90" t="str">
        <f>Bob!C41</f>
        <v>Hanzlíček</v>
      </c>
      <c r="C287" s="90" t="str">
        <f>Bob!D41</f>
        <v>Aleš</v>
      </c>
      <c r="D287" s="90">
        <f>Bob!E41</f>
        <v>0</v>
      </c>
      <c r="E287" s="90">
        <f>Bob!F41</f>
        <v>0</v>
      </c>
      <c r="F287" s="90" t="s">
        <v>1150</v>
      </c>
      <c r="G287" s="63">
        <f t="shared" si="114"/>
        <v>0</v>
      </c>
      <c r="H287" s="61">
        <f t="shared" si="115"/>
        <v>1</v>
      </c>
      <c r="I287" s="61">
        <f t="shared" si="116"/>
        <v>0</v>
      </c>
      <c r="J287" s="61">
        <f t="shared" si="117"/>
        <v>0</v>
      </c>
      <c r="K287" s="64">
        <f t="shared" si="118"/>
        <v>0</v>
      </c>
      <c r="L287" s="65">
        <f t="shared" si="119"/>
        <v>0</v>
      </c>
      <c r="O287" s="66"/>
      <c r="P287" s="61"/>
      <c r="Q287" s="61">
        <v>0</v>
      </c>
      <c r="R287" s="61"/>
      <c r="S287" s="61"/>
      <c r="T287" s="65"/>
      <c r="U287" s="61"/>
      <c r="V287" s="66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  <c r="AG287" s="61"/>
      <c r="AH287" s="61"/>
      <c r="AI287" s="51"/>
      <c r="AJ287" s="61"/>
      <c r="AK287" s="61"/>
      <c r="AL287" s="61">
        <v>0</v>
      </c>
      <c r="AM287" s="61"/>
      <c r="AN287" s="61"/>
      <c r="AO287" s="61"/>
      <c r="AP287" s="61"/>
      <c r="AQ287" s="61"/>
      <c r="AR287" s="61"/>
      <c r="AS287" s="61"/>
      <c r="AT287" s="61"/>
      <c r="AU287" s="61"/>
      <c r="AV287" s="61"/>
      <c r="AW287" s="61"/>
      <c r="AX287" s="61"/>
      <c r="AY287" s="61"/>
      <c r="AZ287" s="61"/>
      <c r="BA287" s="61"/>
      <c r="BB287" s="61"/>
      <c r="BC287" s="61"/>
      <c r="BE287" s="67"/>
      <c r="BF287" s="67"/>
      <c r="BG287" s="67"/>
      <c r="BH287" s="67"/>
      <c r="BI287" s="67"/>
      <c r="BJ287" s="67"/>
      <c r="BK287" s="67"/>
      <c r="BL287" s="67"/>
      <c r="BM287" s="67"/>
      <c r="BN287" s="67"/>
      <c r="BO287" s="67"/>
      <c r="BP287" s="67"/>
      <c r="BQ287" s="67"/>
      <c r="BR287" s="67"/>
      <c r="BS287" s="67"/>
      <c r="BT287" s="67"/>
      <c r="BU287" s="67"/>
      <c r="BV287" s="67"/>
      <c r="BW287" s="67"/>
      <c r="BX287" s="67"/>
    </row>
    <row r="288" spans="1:78" ht="15.75">
      <c r="A288" s="90">
        <f>Bob!B42</f>
        <v>99</v>
      </c>
      <c r="B288" s="90" t="str">
        <f>Bob!C42</f>
        <v>Veselý</v>
      </c>
      <c r="C288" s="90" t="str">
        <f>Bob!D42</f>
        <v>Ondřej</v>
      </c>
      <c r="D288" s="90">
        <f>Bob!E42</f>
        <v>0</v>
      </c>
      <c r="E288" s="90">
        <f>Bob!F42</f>
        <v>0</v>
      </c>
      <c r="F288" s="90" t="s">
        <v>1150</v>
      </c>
      <c r="G288" s="63">
        <f>K288/H288</f>
        <v>2.4</v>
      </c>
      <c r="H288" s="61">
        <f>COUNT(O288:AH288)</f>
        <v>5</v>
      </c>
      <c r="I288" s="61">
        <f>SUM(O288+P288+Q288+R288+S288+T288+V288+U288+W288+X288+Y288+Z288+AA288+AB288+AC288+AD288+AE288+AF288+AG288+AH288)</f>
        <v>5</v>
      </c>
      <c r="J288" s="61">
        <f>AJ288+AK288+AL288+AM288+AN288+AO288+AP288+AQ288+AR288+AS288+AT288+AU288+AV288+AW288+AX288+AY288+AZ288+BA288+BB288+BC288</f>
        <v>7</v>
      </c>
      <c r="K288" s="64">
        <f>I288+J288</f>
        <v>12</v>
      </c>
      <c r="L288" s="65">
        <f>BE288+BF288+BG288+BH288+BI288+BJ288+BK288+BL288+BM288+BN288+BO288+BP288+BR288+BQ288+BS288+BT288+BU288+BV288+BW288+BX288</f>
        <v>0</v>
      </c>
      <c r="O288" s="66"/>
      <c r="P288" s="61"/>
      <c r="Q288" s="61"/>
      <c r="R288" s="61"/>
      <c r="S288" s="61">
        <v>0</v>
      </c>
      <c r="T288" s="65"/>
      <c r="U288" s="61">
        <v>0</v>
      </c>
      <c r="V288" s="66"/>
      <c r="W288" s="61"/>
      <c r="X288" s="61"/>
      <c r="Y288" s="61"/>
      <c r="Z288" s="61"/>
      <c r="AA288" s="61"/>
      <c r="AB288" s="61">
        <v>2</v>
      </c>
      <c r="AC288" s="61"/>
      <c r="AD288" s="61"/>
      <c r="AE288" s="61"/>
      <c r="AF288" s="61"/>
      <c r="AG288" s="61">
        <v>2</v>
      </c>
      <c r="AH288" s="61">
        <v>1</v>
      </c>
      <c r="AI288" s="51"/>
      <c r="AJ288" s="61"/>
      <c r="AK288" s="61"/>
      <c r="AL288" s="61"/>
      <c r="AM288" s="61"/>
      <c r="AN288" s="61">
        <v>2</v>
      </c>
      <c r="AO288" s="61"/>
      <c r="AP288" s="61">
        <v>1</v>
      </c>
      <c r="AQ288" s="61"/>
      <c r="AR288" s="61"/>
      <c r="AS288" s="61"/>
      <c r="AT288" s="61"/>
      <c r="AU288" s="61"/>
      <c r="AV288" s="61"/>
      <c r="AW288" s="61">
        <v>1</v>
      </c>
      <c r="AX288" s="61"/>
      <c r="AY288" s="61"/>
      <c r="AZ288" s="61"/>
      <c r="BA288" s="61"/>
      <c r="BB288" s="61">
        <v>1</v>
      </c>
      <c r="BC288" s="61">
        <v>2</v>
      </c>
      <c r="BE288" s="67"/>
      <c r="BF288" s="67"/>
      <c r="BG288" s="67"/>
      <c r="BH288" s="67"/>
      <c r="BI288" s="67"/>
      <c r="BJ288" s="67"/>
      <c r="BK288" s="67"/>
      <c r="BL288" s="67"/>
      <c r="BM288" s="67"/>
      <c r="BN288" s="67"/>
      <c r="BO288" s="67"/>
      <c r="BP288" s="67"/>
      <c r="BQ288" s="67"/>
      <c r="BR288" s="67"/>
      <c r="BS288" s="67"/>
      <c r="BT288" s="67"/>
      <c r="BU288" s="67"/>
      <c r="BV288" s="67"/>
      <c r="BW288" s="67"/>
      <c r="BX288" s="67"/>
    </row>
    <row r="289" spans="1:77" ht="15.75">
      <c r="A289" s="90">
        <f>Bob!B43</f>
        <v>77</v>
      </c>
      <c r="B289" s="90" t="str">
        <f>Bob!C43</f>
        <v>Baum</v>
      </c>
      <c r="C289" s="90" t="str">
        <f>Bob!D43</f>
        <v>David</v>
      </c>
      <c r="D289" s="90">
        <f>Bob!E43</f>
        <v>0</v>
      </c>
      <c r="E289" s="90">
        <f>Bob!F43</f>
        <v>0</v>
      </c>
      <c r="F289" s="90" t="s">
        <v>1150</v>
      </c>
      <c r="G289" s="63">
        <f>K289/H289</f>
        <v>0</v>
      </c>
      <c r="H289" s="61">
        <f>COUNT(O289:AH289)</f>
        <v>1</v>
      </c>
      <c r="I289" s="61">
        <f>SUM(O289+P289+Q289+R289+S289+T289+V289+U289+W289+X289+Y289+Z289+AA289+AB289+AC289+AD289+AE289+AF289+AG289+AH289)</f>
        <v>0</v>
      </c>
      <c r="J289" s="61">
        <f>AJ289+AK289+AL289+AM289+AN289+AO289+AP289+AQ289+AR289+AS289+AT289+AU289+AV289+AW289+AX289+AY289+AZ289+BA289+BB289+BC289</f>
        <v>0</v>
      </c>
      <c r="K289" s="64">
        <f>I289+J289</f>
        <v>0</v>
      </c>
      <c r="L289" s="65">
        <f>BE289+BF289+BG289+BH289+BI289+BJ289+BK289+BL289+BM289+BN289+BO289+BP289+BR289+BQ289+BS289+BT289+BU289+BV289+BW289+BX289</f>
        <v>0</v>
      </c>
      <c r="O289" s="66"/>
      <c r="P289" s="61"/>
      <c r="Q289" s="61"/>
      <c r="R289" s="61"/>
      <c r="S289" s="61"/>
      <c r="T289" s="65"/>
      <c r="U289" s="61">
        <v>0</v>
      </c>
      <c r="V289" s="66"/>
      <c r="W289" s="61"/>
      <c r="X289" s="61"/>
      <c r="Y289" s="61"/>
      <c r="Z289" s="61"/>
      <c r="AA289" s="61"/>
      <c r="AB289" s="61"/>
      <c r="AC289" s="61"/>
      <c r="AD289" s="61"/>
      <c r="AE289" s="61"/>
      <c r="AF289" s="61"/>
      <c r="AG289" s="61"/>
      <c r="AH289" s="61"/>
      <c r="AI289" s="51"/>
      <c r="AJ289" s="61"/>
      <c r="AK289" s="61"/>
      <c r="AL289" s="61"/>
      <c r="AM289" s="61"/>
      <c r="AN289" s="61"/>
      <c r="AO289" s="61"/>
      <c r="AP289" s="61">
        <v>0</v>
      </c>
      <c r="AQ289" s="61"/>
      <c r="AR289" s="61"/>
      <c r="AS289" s="61"/>
      <c r="AT289" s="61"/>
      <c r="AU289" s="61"/>
      <c r="AV289" s="61"/>
      <c r="AW289" s="61"/>
      <c r="AX289" s="61"/>
      <c r="AY289" s="61"/>
      <c r="AZ289" s="61"/>
      <c r="BA289" s="61"/>
      <c r="BB289" s="61"/>
      <c r="BC289" s="61"/>
      <c r="BE289" s="67"/>
      <c r="BF289" s="67"/>
      <c r="BG289" s="67"/>
      <c r="BH289" s="67"/>
      <c r="BI289" s="67"/>
      <c r="BJ289" s="67"/>
      <c r="BK289" s="67"/>
      <c r="BL289" s="67"/>
      <c r="BM289" s="67"/>
      <c r="BN289" s="67"/>
      <c r="BO289" s="67"/>
      <c r="BP289" s="67"/>
      <c r="BQ289" s="67"/>
      <c r="BR289" s="67"/>
      <c r="BS289" s="67"/>
      <c r="BT289" s="67"/>
      <c r="BU289" s="67"/>
      <c r="BV289" s="67"/>
      <c r="BW289" s="67"/>
      <c r="BX289" s="67"/>
    </row>
    <row r="290" spans="1:77" ht="15.75">
      <c r="A290" s="90">
        <f>Bob!B44</f>
        <v>72</v>
      </c>
      <c r="B290" s="90" t="str">
        <f>Bob!C44</f>
        <v>Karlík</v>
      </c>
      <c r="C290" s="90" t="str">
        <f>Bob!D44</f>
        <v>Martin</v>
      </c>
      <c r="D290" s="90">
        <f>Bob!E44</f>
        <v>0</v>
      </c>
      <c r="E290" s="90">
        <f>Bob!F44</f>
        <v>0</v>
      </c>
      <c r="F290" s="90" t="s">
        <v>1150</v>
      </c>
      <c r="G290" s="63">
        <f>K290/H290</f>
        <v>2</v>
      </c>
      <c r="H290" s="61">
        <f>COUNT(O290:AH290)</f>
        <v>1</v>
      </c>
      <c r="I290" s="61">
        <f>SUM(O290+P290+Q290+R290+S290+T290+V290+U290+W290+X290+Y290+Z290+AA290+AB290+AC290+AD290+AE290+AF290+AG290+AH290)</f>
        <v>1</v>
      </c>
      <c r="J290" s="61">
        <f>AJ290+AK290+AL290+AM290+AN290+AO290+AP290+AQ290+AR290+AS290+AT290+AU290+AV290+AW290+AX290+AY290+AZ290+BA290+BB290+BC290</f>
        <v>1</v>
      </c>
      <c r="K290" s="64">
        <f>I290+J290</f>
        <v>2</v>
      </c>
      <c r="L290" s="65"/>
      <c r="O290" s="66"/>
      <c r="P290" s="61"/>
      <c r="Q290" s="61"/>
      <c r="R290" s="61"/>
      <c r="S290" s="61"/>
      <c r="T290" s="65"/>
      <c r="U290" s="61">
        <v>1</v>
      </c>
      <c r="V290" s="66"/>
      <c r="W290" s="61"/>
      <c r="X290" s="61"/>
      <c r="Y290" s="61"/>
      <c r="Z290" s="61"/>
      <c r="AA290" s="61"/>
      <c r="AB290" s="61"/>
      <c r="AC290" s="61"/>
      <c r="AD290" s="61"/>
      <c r="AE290" s="61"/>
      <c r="AF290" s="61"/>
      <c r="AG290" s="61"/>
      <c r="AH290" s="61"/>
      <c r="AI290" s="51"/>
      <c r="AJ290" s="61"/>
      <c r="AK290" s="61"/>
      <c r="AL290" s="61"/>
      <c r="AM290" s="61"/>
      <c r="AN290" s="61"/>
      <c r="AO290" s="61"/>
      <c r="AP290" s="61">
        <v>1</v>
      </c>
      <c r="AQ290" s="61"/>
      <c r="AR290" s="61"/>
      <c r="AS290" s="61"/>
      <c r="AT290" s="61"/>
      <c r="AU290" s="61"/>
      <c r="AV290" s="61"/>
      <c r="AW290" s="61"/>
      <c r="AX290" s="61"/>
      <c r="AY290" s="61"/>
      <c r="AZ290" s="61"/>
      <c r="BA290" s="61"/>
      <c r="BB290" s="61"/>
      <c r="BC290" s="61"/>
      <c r="BE290" s="67"/>
      <c r="BF290" s="67"/>
      <c r="BG290" s="67"/>
      <c r="BH290" s="67"/>
      <c r="BI290" s="67"/>
      <c r="BJ290" s="67"/>
      <c r="BK290" s="67"/>
      <c r="BL290" s="67"/>
      <c r="BM290" s="67"/>
      <c r="BN290" s="67"/>
      <c r="BO290" s="67"/>
      <c r="BP290" s="67"/>
      <c r="BQ290" s="67"/>
      <c r="BR290" s="67"/>
      <c r="BS290" s="67"/>
      <c r="BT290" s="67"/>
      <c r="BU290" s="67"/>
      <c r="BV290" s="67"/>
      <c r="BW290" s="67"/>
      <c r="BX290" s="67"/>
    </row>
    <row r="291" spans="1:77" ht="15.75">
      <c r="A291" s="90">
        <f>Bob!B45</f>
        <v>0</v>
      </c>
      <c r="B291" s="90" t="str">
        <f>Bob!C45</f>
        <v>Bednář</v>
      </c>
      <c r="C291" s="90" t="str">
        <f>Bob!D45</f>
        <v>David</v>
      </c>
      <c r="D291" s="90">
        <f>Bob!E45</f>
        <v>0</v>
      </c>
      <c r="E291" s="90">
        <f>Bob!F45</f>
        <v>0</v>
      </c>
      <c r="F291" s="90" t="s">
        <v>1150</v>
      </c>
      <c r="G291" s="63">
        <f t="shared" ref="G291:G292" si="126">K291/H291</f>
        <v>2</v>
      </c>
      <c r="H291" s="61">
        <f t="shared" ref="H291:H292" si="127">COUNT(O291:AH291)</f>
        <v>1</v>
      </c>
      <c r="I291" s="61">
        <f t="shared" ref="I291:I292" si="128">SUM(O291+P291+Q291+R291+S291+T291+V291+U291+W291+X291+Y291+Z291+AA291+AB291+AC291+AD291+AE291+AF291+AG291+AH291)</f>
        <v>0</v>
      </c>
      <c r="J291" s="61">
        <f t="shared" ref="J291:J292" si="129">AJ291+AK291+AL291+AM291+AN291+AO291+AP291+AQ291+AR291+AS291+AT291+AU291+AV291+AW291+AX291+AY291+AZ291+BA291+BB291+BC291</f>
        <v>2</v>
      </c>
      <c r="K291" s="64">
        <f t="shared" ref="K291:K292" si="130">I291+J291</f>
        <v>2</v>
      </c>
      <c r="L291" s="65"/>
      <c r="O291" s="66"/>
      <c r="P291" s="61"/>
      <c r="Q291" s="61"/>
      <c r="R291" s="61"/>
      <c r="S291" s="61"/>
      <c r="T291" s="65"/>
      <c r="U291" s="61"/>
      <c r="V291" s="66"/>
      <c r="W291" s="61"/>
      <c r="X291" s="61"/>
      <c r="Y291" s="61"/>
      <c r="Z291" s="61"/>
      <c r="AA291" s="61"/>
      <c r="AB291" s="61">
        <v>0</v>
      </c>
      <c r="AC291" s="61"/>
      <c r="AD291" s="61"/>
      <c r="AE291" s="61"/>
      <c r="AF291" s="61"/>
      <c r="AG291" s="61"/>
      <c r="AH291" s="61"/>
      <c r="AI291" s="51"/>
      <c r="AJ291" s="61"/>
      <c r="AK291" s="61"/>
      <c r="AL291" s="61"/>
      <c r="AM291" s="61"/>
      <c r="AN291" s="61"/>
      <c r="AO291" s="61"/>
      <c r="AP291" s="61"/>
      <c r="AQ291" s="61"/>
      <c r="AR291" s="61"/>
      <c r="AS291" s="61"/>
      <c r="AT291" s="61"/>
      <c r="AU291" s="61"/>
      <c r="AV291" s="61"/>
      <c r="AW291" s="61">
        <v>2</v>
      </c>
      <c r="AX291" s="61"/>
      <c r="AY291" s="61"/>
      <c r="AZ291" s="61"/>
      <c r="BA291" s="61"/>
      <c r="BB291" s="61"/>
      <c r="BC291" s="61"/>
      <c r="BE291" s="67"/>
      <c r="BF291" s="67"/>
      <c r="BG291" s="67"/>
      <c r="BH291" s="67"/>
      <c r="BI291" s="67"/>
      <c r="BJ291" s="67"/>
      <c r="BK291" s="67"/>
      <c r="BL291" s="67"/>
      <c r="BM291" s="67"/>
      <c r="BN291" s="67"/>
      <c r="BO291" s="67"/>
      <c r="BP291" s="67"/>
      <c r="BQ291" s="67"/>
      <c r="BR291" s="67"/>
      <c r="BS291" s="67"/>
      <c r="BT291" s="67"/>
      <c r="BU291" s="67"/>
      <c r="BV291" s="67"/>
      <c r="BW291" s="67"/>
      <c r="BX291" s="67"/>
    </row>
    <row r="292" spans="1:77" ht="15.75">
      <c r="A292" s="90">
        <f>Bob!B46</f>
        <v>0</v>
      </c>
      <c r="B292" s="90" t="str">
        <f>Bob!C46</f>
        <v>Koutský</v>
      </c>
      <c r="C292" s="90" t="str">
        <f>Bob!D46</f>
        <v>Jan</v>
      </c>
      <c r="D292" s="90">
        <f>Bob!E46</f>
        <v>0</v>
      </c>
      <c r="E292" s="90">
        <f>Bob!F46</f>
        <v>0</v>
      </c>
      <c r="F292" s="90" t="s">
        <v>1150</v>
      </c>
      <c r="G292" s="63">
        <f t="shared" si="126"/>
        <v>3</v>
      </c>
      <c r="H292" s="61">
        <f t="shared" si="127"/>
        <v>1</v>
      </c>
      <c r="I292" s="61">
        <f t="shared" si="128"/>
        <v>2</v>
      </c>
      <c r="J292" s="61">
        <f t="shared" si="129"/>
        <v>1</v>
      </c>
      <c r="K292" s="64">
        <f t="shared" si="130"/>
        <v>3</v>
      </c>
      <c r="L292" s="65"/>
      <c r="O292" s="66"/>
      <c r="P292" s="61"/>
      <c r="Q292" s="61"/>
      <c r="R292" s="61"/>
      <c r="S292" s="61"/>
      <c r="T292" s="65"/>
      <c r="U292" s="61"/>
      <c r="V292" s="66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>
        <v>2</v>
      </c>
      <c r="AI292" s="5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61"/>
      <c r="AY292" s="61"/>
      <c r="AZ292" s="61"/>
      <c r="BA292" s="61"/>
      <c r="BB292" s="61"/>
      <c r="BC292" s="61">
        <v>1</v>
      </c>
      <c r="BE292" s="67"/>
      <c r="BF292" s="67"/>
      <c r="BG292" s="67"/>
      <c r="BH292" s="67"/>
      <c r="BI292" s="67"/>
      <c r="BJ292" s="67"/>
      <c r="BK292" s="67"/>
      <c r="BL292" s="67"/>
      <c r="BM292" s="67"/>
      <c r="BN292" s="67"/>
      <c r="BO292" s="67"/>
      <c r="BP292" s="67"/>
      <c r="BQ292" s="67"/>
      <c r="BR292" s="67"/>
      <c r="BS292" s="67"/>
      <c r="BT292" s="67"/>
      <c r="BU292" s="67"/>
      <c r="BV292" s="67"/>
      <c r="BW292" s="67"/>
      <c r="BX292" s="67"/>
    </row>
    <row r="293" spans="1:77" ht="15.75">
      <c r="A293" s="90">
        <f>Bob!B42</f>
        <v>99</v>
      </c>
      <c r="B293" s="69" t="s">
        <v>96</v>
      </c>
      <c r="C293" s="69" t="s">
        <v>169</v>
      </c>
      <c r="D293" s="90">
        <f>Bob!E42</f>
        <v>0</v>
      </c>
      <c r="E293" s="90">
        <f>Bob!F42</f>
        <v>0</v>
      </c>
      <c r="F293" s="90" t="s">
        <v>170</v>
      </c>
      <c r="G293" s="63" t="e">
        <f t="shared" si="114"/>
        <v>#DIV/0!</v>
      </c>
      <c r="H293" s="61">
        <f t="shared" si="115"/>
        <v>0</v>
      </c>
      <c r="I293" s="61">
        <f t="shared" si="116"/>
        <v>0</v>
      </c>
      <c r="J293" s="61">
        <f t="shared" si="117"/>
        <v>0</v>
      </c>
      <c r="K293" s="64">
        <f t="shared" si="118"/>
        <v>0</v>
      </c>
      <c r="L293" s="65">
        <f t="shared" si="119"/>
        <v>0</v>
      </c>
      <c r="O293" s="66"/>
      <c r="P293" s="61"/>
      <c r="Q293" s="61"/>
      <c r="R293" s="61"/>
      <c r="S293" s="61"/>
      <c r="T293" s="65"/>
      <c r="U293" s="61"/>
      <c r="V293" s="66"/>
      <c r="W293" s="61"/>
      <c r="X293" s="61"/>
      <c r="Y293" s="61"/>
      <c r="Z293" s="61"/>
      <c r="AA293" s="61"/>
      <c r="AB293" s="61"/>
      <c r="AC293" s="61"/>
      <c r="AD293" s="61"/>
      <c r="AE293" s="61"/>
      <c r="AF293" s="61"/>
      <c r="AG293" s="61"/>
      <c r="AH293" s="61"/>
      <c r="AI293" s="51"/>
      <c r="AJ293" s="61"/>
      <c r="AK293" s="61"/>
      <c r="AL293" s="61"/>
      <c r="AM293" s="61"/>
      <c r="AN293" s="61"/>
      <c r="AO293" s="61"/>
      <c r="AP293" s="61"/>
      <c r="AQ293" s="61"/>
      <c r="AR293" s="61"/>
      <c r="AS293" s="61"/>
      <c r="AT293" s="61"/>
      <c r="AU293" s="61"/>
      <c r="AV293" s="61"/>
      <c r="AW293" s="61"/>
      <c r="AX293" s="61"/>
      <c r="AY293" s="61"/>
      <c r="AZ293" s="61"/>
      <c r="BA293" s="61"/>
      <c r="BB293" s="61"/>
      <c r="BC293" s="61"/>
      <c r="BE293" s="67"/>
      <c r="BF293" s="67"/>
      <c r="BG293" s="67"/>
      <c r="BH293" s="67"/>
      <c r="BI293" s="67"/>
      <c r="BJ293" s="67"/>
      <c r="BK293" s="67"/>
      <c r="BL293" s="67"/>
      <c r="BM293" s="67"/>
      <c r="BN293" s="67"/>
      <c r="BO293" s="67"/>
      <c r="BP293" s="67"/>
      <c r="BQ293" s="67"/>
      <c r="BR293" s="67"/>
      <c r="BS293" s="67"/>
      <c r="BT293" s="67"/>
      <c r="BU293" s="67"/>
      <c r="BV293" s="67"/>
      <c r="BW293" s="67"/>
      <c r="BX293" s="67"/>
    </row>
    <row r="294" spans="1:77" ht="15.75">
      <c r="A294" s="90">
        <f>Bob!B43</f>
        <v>77</v>
      </c>
      <c r="B294" s="69" t="s">
        <v>80</v>
      </c>
      <c r="C294" s="69" t="s">
        <v>81</v>
      </c>
      <c r="D294" s="90">
        <f>Bob!E43</f>
        <v>0</v>
      </c>
      <c r="E294" s="90">
        <f>Bob!F43</f>
        <v>0</v>
      </c>
      <c r="F294" s="90" t="s">
        <v>170</v>
      </c>
      <c r="G294" s="63">
        <f t="shared" si="114"/>
        <v>1.5</v>
      </c>
      <c r="H294" s="61">
        <f t="shared" si="115"/>
        <v>2</v>
      </c>
      <c r="I294" s="61">
        <f t="shared" si="116"/>
        <v>3</v>
      </c>
      <c r="J294" s="61">
        <f t="shared" si="117"/>
        <v>0</v>
      </c>
      <c r="K294" s="64">
        <f t="shared" si="118"/>
        <v>3</v>
      </c>
      <c r="L294" s="65">
        <f t="shared" si="119"/>
        <v>0</v>
      </c>
      <c r="O294" s="66"/>
      <c r="P294" s="61"/>
      <c r="Q294" s="61"/>
      <c r="R294" s="61"/>
      <c r="S294" s="61"/>
      <c r="T294" s="65"/>
      <c r="U294" s="61"/>
      <c r="V294" s="66">
        <v>3</v>
      </c>
      <c r="W294" s="61"/>
      <c r="X294" s="61"/>
      <c r="Y294" s="61"/>
      <c r="Z294" s="61"/>
      <c r="AA294" s="61"/>
      <c r="AB294" s="61"/>
      <c r="AC294" s="61">
        <v>0</v>
      </c>
      <c r="AD294" s="61"/>
      <c r="AE294" s="61"/>
      <c r="AF294" s="61"/>
      <c r="AG294" s="61"/>
      <c r="AH294" s="61"/>
      <c r="AI294" s="51"/>
      <c r="AJ294" s="61"/>
      <c r="AK294" s="61"/>
      <c r="AL294" s="61"/>
      <c r="AM294" s="61"/>
      <c r="AN294" s="61"/>
      <c r="AO294" s="61"/>
      <c r="AP294" s="61"/>
      <c r="AQ294" s="61"/>
      <c r="AR294" s="61"/>
      <c r="AS294" s="61"/>
      <c r="AT294" s="61"/>
      <c r="AU294" s="61"/>
      <c r="AV294" s="61"/>
      <c r="AW294" s="61"/>
      <c r="AX294" s="61"/>
      <c r="AY294" s="61"/>
      <c r="AZ294" s="61"/>
      <c r="BA294" s="61"/>
      <c r="BB294" s="61"/>
      <c r="BC294" s="61"/>
      <c r="BE294" s="67"/>
      <c r="BF294" s="67"/>
      <c r="BG294" s="67"/>
      <c r="BH294" s="67"/>
      <c r="BI294" s="67"/>
      <c r="BJ294" s="67"/>
      <c r="BK294" s="67"/>
      <c r="BL294" s="67"/>
      <c r="BM294" s="67"/>
      <c r="BN294" s="67"/>
      <c r="BO294" s="67"/>
      <c r="BP294" s="67"/>
      <c r="BQ294" s="67"/>
      <c r="BR294" s="67"/>
      <c r="BS294" s="67"/>
      <c r="BT294" s="67"/>
      <c r="BU294" s="67"/>
      <c r="BV294" s="67"/>
      <c r="BW294" s="67"/>
      <c r="BX294" s="67"/>
    </row>
    <row r="295" spans="1:77" ht="15.75">
      <c r="A295" s="67"/>
      <c r="B295" s="69" t="s">
        <v>171</v>
      </c>
      <c r="C295" s="69" t="s">
        <v>172</v>
      </c>
      <c r="D295" s="67"/>
      <c r="F295" s="90" t="s">
        <v>170</v>
      </c>
      <c r="G295" s="63">
        <f t="shared" si="114"/>
        <v>3.2941176470588234</v>
      </c>
      <c r="H295" s="61">
        <f t="shared" si="115"/>
        <v>17</v>
      </c>
      <c r="I295" s="61">
        <f t="shared" si="116"/>
        <v>56</v>
      </c>
      <c r="J295" s="61">
        <f t="shared" si="117"/>
        <v>0</v>
      </c>
      <c r="K295" s="64">
        <f t="shared" si="118"/>
        <v>56</v>
      </c>
      <c r="L295" s="65">
        <f t="shared" si="119"/>
        <v>0</v>
      </c>
      <c r="O295" s="66">
        <v>6</v>
      </c>
      <c r="P295" s="61">
        <v>4</v>
      </c>
      <c r="Q295" s="61">
        <v>5</v>
      </c>
      <c r="R295" s="61">
        <v>1</v>
      </c>
      <c r="S295" s="61">
        <v>4</v>
      </c>
      <c r="T295" s="65"/>
      <c r="U295" s="61">
        <v>6</v>
      </c>
      <c r="V295" s="66"/>
      <c r="W295" s="61">
        <v>1</v>
      </c>
      <c r="X295" s="61">
        <v>3</v>
      </c>
      <c r="Y295" s="61">
        <v>1</v>
      </c>
      <c r="Z295" s="61">
        <v>0</v>
      </c>
      <c r="AA295" s="61">
        <v>1</v>
      </c>
      <c r="AB295" s="61">
        <v>2</v>
      </c>
      <c r="AC295" s="61"/>
      <c r="AD295" s="61">
        <v>4</v>
      </c>
      <c r="AE295" s="61">
        <v>3</v>
      </c>
      <c r="AF295" s="61">
        <v>3</v>
      </c>
      <c r="AG295" s="61">
        <v>7</v>
      </c>
      <c r="AH295" s="61">
        <v>5</v>
      </c>
      <c r="AI295" s="51"/>
      <c r="AJ295" s="61"/>
      <c r="AK295" s="61"/>
      <c r="AL295" s="61"/>
      <c r="AM295" s="61"/>
      <c r="AN295" s="61"/>
      <c r="AO295" s="61"/>
      <c r="AP295" s="61"/>
      <c r="AQ295" s="61"/>
      <c r="AR295" s="61"/>
      <c r="AS295" s="61"/>
      <c r="AT295" s="61"/>
      <c r="AU295" s="61"/>
      <c r="AV295" s="61"/>
      <c r="AW295" s="61"/>
      <c r="AX295" s="61"/>
      <c r="AY295" s="61"/>
      <c r="AZ295" s="61"/>
      <c r="BA295" s="61"/>
      <c r="BB295" s="61"/>
      <c r="BC295" s="61"/>
      <c r="BE295" s="67"/>
      <c r="BF295" s="67"/>
      <c r="BG295" s="67"/>
      <c r="BH295" s="67"/>
      <c r="BI295" s="67"/>
      <c r="BJ295" s="67"/>
      <c r="BK295" s="67"/>
      <c r="BL295" s="67"/>
      <c r="BM295" s="67"/>
      <c r="BN295" s="67"/>
      <c r="BO295" s="67"/>
      <c r="BP295" s="67"/>
      <c r="BQ295" s="67"/>
      <c r="BR295" s="67"/>
      <c r="BS295" s="67"/>
      <c r="BT295" s="67"/>
      <c r="BU295" s="67"/>
      <c r="BV295" s="67"/>
      <c r="BW295" s="67"/>
      <c r="BX295" s="67"/>
    </row>
    <row r="296" spans="1:77" ht="15.75">
      <c r="A296" s="83"/>
      <c r="B296" s="70" t="s">
        <v>106</v>
      </c>
      <c r="C296" s="70" t="s">
        <v>107</v>
      </c>
      <c r="D296" s="71"/>
      <c r="E296" s="72"/>
      <c r="F296" s="90" t="s">
        <v>170</v>
      </c>
      <c r="G296" s="63">
        <f t="shared" si="114"/>
        <v>11</v>
      </c>
      <c r="H296" s="61">
        <f t="shared" si="115"/>
        <v>1</v>
      </c>
      <c r="I296" s="61">
        <f t="shared" si="116"/>
        <v>11</v>
      </c>
      <c r="J296" s="61">
        <f t="shared" si="117"/>
        <v>0</v>
      </c>
      <c r="K296" s="64">
        <f t="shared" si="118"/>
        <v>11</v>
      </c>
      <c r="L296" s="65">
        <f t="shared" si="119"/>
        <v>0</v>
      </c>
      <c r="M296" s="79"/>
      <c r="N296" s="79"/>
      <c r="O296" s="66"/>
      <c r="P296" s="61"/>
      <c r="Q296" s="61"/>
      <c r="R296" s="61"/>
      <c r="S296" s="61"/>
      <c r="T296" s="65">
        <v>11</v>
      </c>
      <c r="U296" s="61"/>
      <c r="V296" s="66"/>
      <c r="W296" s="61"/>
      <c r="X296" s="61"/>
      <c r="Y296" s="61"/>
      <c r="Z296" s="61"/>
      <c r="AA296" s="61"/>
      <c r="AB296" s="61"/>
      <c r="AC296" s="61"/>
      <c r="AD296" s="61"/>
      <c r="AE296" s="61"/>
      <c r="AF296" s="61"/>
      <c r="AG296" s="61"/>
      <c r="AH296" s="61"/>
      <c r="AI296" s="61"/>
      <c r="AJ296" s="61"/>
      <c r="AK296" s="61"/>
      <c r="AL296" s="61"/>
      <c r="AM296" s="61"/>
      <c r="AN296" s="61"/>
      <c r="AO296" s="61"/>
      <c r="AP296" s="61"/>
      <c r="AQ296" s="61"/>
      <c r="AR296" s="61"/>
      <c r="AS296" s="61"/>
      <c r="AT296" s="61"/>
      <c r="AU296" s="61"/>
      <c r="AV296" s="61"/>
      <c r="AW296" s="61"/>
      <c r="AX296" s="61"/>
      <c r="AY296" s="61"/>
      <c r="AZ296" s="61"/>
      <c r="BA296" s="61"/>
      <c r="BB296" s="61"/>
      <c r="BC296" s="61"/>
      <c r="BD296" s="67"/>
      <c r="BE296" s="67"/>
      <c r="BF296" s="67"/>
      <c r="BG296" s="67"/>
      <c r="BH296" s="67"/>
      <c r="BI296" s="67"/>
      <c r="BJ296" s="67"/>
      <c r="BK296" s="67"/>
      <c r="BL296" s="67"/>
      <c r="BM296" s="67"/>
      <c r="BN296" s="67"/>
      <c r="BO296" s="67"/>
      <c r="BP296" s="67"/>
      <c r="BQ296" s="67"/>
      <c r="BR296" s="67"/>
      <c r="BS296" s="67"/>
      <c r="BT296" s="67"/>
      <c r="BU296" s="67"/>
      <c r="BV296" s="67"/>
      <c r="BW296" s="67"/>
      <c r="BX296" s="67"/>
    </row>
    <row r="297" spans="1:77" ht="16.5" thickBot="1">
      <c r="A297" s="83"/>
      <c r="B297" s="70" t="s">
        <v>152</v>
      </c>
      <c r="C297" s="70" t="s">
        <v>71</v>
      </c>
      <c r="D297" s="71"/>
      <c r="E297" s="72"/>
      <c r="F297" s="90" t="s">
        <v>170</v>
      </c>
      <c r="G297" s="63" t="e">
        <f t="shared" si="114"/>
        <v>#DIV/0!</v>
      </c>
      <c r="H297" s="61">
        <f t="shared" si="115"/>
        <v>0</v>
      </c>
      <c r="I297" s="61">
        <f t="shared" si="116"/>
        <v>0</v>
      </c>
      <c r="J297" s="61">
        <f t="shared" si="117"/>
        <v>0</v>
      </c>
      <c r="K297" s="64">
        <f t="shared" si="118"/>
        <v>0</v>
      </c>
      <c r="L297" s="65">
        <f t="shared" si="119"/>
        <v>0</v>
      </c>
      <c r="M297" s="79"/>
      <c r="N297" s="79"/>
      <c r="O297" s="84"/>
      <c r="P297" s="1119"/>
      <c r="Q297" s="1119"/>
      <c r="R297" s="1119"/>
      <c r="S297" s="1119"/>
      <c r="T297" s="1120"/>
      <c r="U297" s="1119"/>
      <c r="V297" s="84"/>
      <c r="W297" s="1119"/>
      <c r="X297" s="1119"/>
      <c r="Y297" s="1119"/>
      <c r="Z297" s="1119"/>
      <c r="AA297" s="1119"/>
      <c r="AB297" s="1119"/>
      <c r="AC297" s="1119"/>
      <c r="AD297" s="1119"/>
      <c r="AE297" s="1119"/>
      <c r="AF297" s="1119"/>
      <c r="AG297" s="1119"/>
      <c r="AH297" s="1119"/>
      <c r="AI297" s="61"/>
      <c r="AJ297" s="61"/>
      <c r="AK297" s="61"/>
      <c r="AL297" s="61"/>
      <c r="AM297" s="61"/>
      <c r="AN297" s="61"/>
      <c r="AO297" s="61"/>
      <c r="AP297" s="61"/>
      <c r="AQ297" s="61"/>
      <c r="AR297" s="61"/>
      <c r="AS297" s="61"/>
      <c r="AT297" s="61"/>
      <c r="AU297" s="61"/>
      <c r="AV297" s="61"/>
      <c r="AW297" s="61"/>
      <c r="AX297" s="61"/>
      <c r="AY297" s="61"/>
      <c r="AZ297" s="61"/>
      <c r="BA297" s="61"/>
      <c r="BB297" s="61"/>
      <c r="BC297" s="61"/>
      <c r="BD297" s="67"/>
      <c r="BE297" s="67"/>
      <c r="BF297" s="67"/>
      <c r="BG297" s="67"/>
      <c r="BH297" s="67"/>
      <c r="BI297" s="67"/>
      <c r="BJ297" s="67"/>
      <c r="BK297" s="67"/>
      <c r="BL297" s="67"/>
      <c r="BM297" s="67"/>
      <c r="BN297" s="67"/>
      <c r="BO297" s="67"/>
      <c r="BP297" s="67"/>
      <c r="BQ297" s="67"/>
      <c r="BR297" s="67"/>
      <c r="BS297" s="67"/>
      <c r="BT297" s="67"/>
      <c r="BU297" s="67"/>
      <c r="BV297" s="67"/>
      <c r="BW297" s="67"/>
      <c r="BX297" s="67"/>
    </row>
    <row r="298" spans="1:77" ht="15.75" thickBot="1">
      <c r="A298" s="73"/>
      <c r="B298" s="74"/>
      <c r="C298" s="74"/>
      <c r="D298" s="75"/>
      <c r="E298" s="76"/>
      <c r="F298" s="51" t="s">
        <v>1118</v>
      </c>
      <c r="G298" s="63">
        <f t="shared" si="114"/>
        <v>3.6</v>
      </c>
      <c r="H298" s="61">
        <f t="shared" si="115"/>
        <v>20</v>
      </c>
      <c r="I298" s="61">
        <f t="shared" si="116"/>
        <v>72</v>
      </c>
      <c r="J298" s="61">
        <f t="shared" si="117"/>
        <v>0</v>
      </c>
      <c r="K298" s="64">
        <f t="shared" si="118"/>
        <v>72</v>
      </c>
      <c r="L298" s="65">
        <f t="shared" si="119"/>
        <v>0</v>
      </c>
      <c r="M298" s="79"/>
      <c r="N298" s="79"/>
      <c r="O298" s="1181">
        <v>16</v>
      </c>
      <c r="P298" s="81">
        <v>2</v>
      </c>
      <c r="Q298" s="82">
        <v>4</v>
      </c>
      <c r="R298" s="81">
        <v>6</v>
      </c>
      <c r="S298" s="82">
        <v>4</v>
      </c>
      <c r="T298" s="82">
        <v>0</v>
      </c>
      <c r="U298" s="81">
        <v>0</v>
      </c>
      <c r="V298" s="81">
        <v>4</v>
      </c>
      <c r="W298" s="81">
        <v>12</v>
      </c>
      <c r="X298" s="81">
        <v>2</v>
      </c>
      <c r="Y298" s="81">
        <v>4</v>
      </c>
      <c r="Z298" s="81">
        <v>2</v>
      </c>
      <c r="AA298" s="81">
        <v>4</v>
      </c>
      <c r="AB298" s="81">
        <v>2</v>
      </c>
      <c r="AC298" s="81">
        <v>0</v>
      </c>
      <c r="AD298" s="81">
        <v>0</v>
      </c>
      <c r="AE298" s="81">
        <v>2</v>
      </c>
      <c r="AF298" s="81">
        <v>2</v>
      </c>
      <c r="AG298" s="81">
        <v>2</v>
      </c>
      <c r="AH298" s="81">
        <v>4</v>
      </c>
      <c r="AI298" s="51"/>
      <c r="AJ298" s="51"/>
      <c r="AK298" s="51"/>
      <c r="AL298" s="51"/>
      <c r="AM298" s="51"/>
      <c r="AN298" s="51"/>
      <c r="AO298" s="51"/>
      <c r="AP298" s="51"/>
      <c r="AQ298" s="51"/>
      <c r="AR298" s="51"/>
      <c r="AS298" s="51"/>
      <c r="AT298" s="51"/>
      <c r="AU298" s="51"/>
      <c r="AV298" s="51"/>
      <c r="AW298" s="51"/>
      <c r="AX298" s="51"/>
      <c r="AY298" s="51"/>
      <c r="AZ298" s="51"/>
      <c r="BA298" s="51"/>
      <c r="BB298" s="51"/>
      <c r="BC298" s="51"/>
    </row>
    <row r="299" spans="1:77" ht="15">
      <c r="A299" s="52" t="s">
        <v>113</v>
      </c>
      <c r="B299" s="10">
        <v>10</v>
      </c>
      <c r="R299" s="10" t="s">
        <v>44</v>
      </c>
      <c r="S299" s="10" t="s">
        <v>45</v>
      </c>
      <c r="T299" s="10" t="s">
        <v>46</v>
      </c>
      <c r="U299" s="10" t="s">
        <v>47</v>
      </c>
      <c r="AO299" s="10" t="s">
        <v>48</v>
      </c>
      <c r="AP299" s="10" t="s">
        <v>49</v>
      </c>
      <c r="AQ299" s="10" t="s">
        <v>50</v>
      </c>
      <c r="AR299" s="10" t="s">
        <v>49</v>
      </c>
      <c r="AS299" s="10" t="s">
        <v>51</v>
      </c>
      <c r="AT299" s="51" t="s">
        <v>52</v>
      </c>
      <c r="AU299" s="51" t="s">
        <v>53</v>
      </c>
      <c r="AV299" s="51" t="s">
        <v>54</v>
      </c>
      <c r="AW299" s="51" t="s">
        <v>52</v>
      </c>
      <c r="AX299" s="51"/>
      <c r="AY299" s="51"/>
      <c r="AZ299" s="51"/>
      <c r="BA299" s="51"/>
      <c r="BB299" s="51"/>
      <c r="BC299" s="51"/>
      <c r="BG299" s="10" t="s">
        <v>55</v>
      </c>
      <c r="BH299" s="10" t="s">
        <v>56</v>
      </c>
      <c r="BI299" s="10" t="s">
        <v>52</v>
      </c>
      <c r="BJ299" s="10" t="s">
        <v>49</v>
      </c>
      <c r="BK299" s="10" t="s">
        <v>51</v>
      </c>
      <c r="BL299" s="10" t="s">
        <v>47</v>
      </c>
    </row>
    <row r="300" spans="1:77">
      <c r="A300" s="53"/>
      <c r="B300" s="54" t="s">
        <v>57</v>
      </c>
      <c r="C300" s="54" t="s">
        <v>58</v>
      </c>
      <c r="D300" s="55" t="s">
        <v>59</v>
      </c>
      <c r="E300" s="56" t="s">
        <v>60</v>
      </c>
      <c r="F300" s="57" t="s">
        <v>61</v>
      </c>
      <c r="G300" s="57" t="s">
        <v>62</v>
      </c>
      <c r="H300" s="57" t="s">
        <v>63</v>
      </c>
      <c r="I300" s="57" t="s">
        <v>64</v>
      </c>
      <c r="J300" s="57" t="s">
        <v>65</v>
      </c>
      <c r="K300" s="57" t="s">
        <v>66</v>
      </c>
      <c r="L300" s="58" t="s">
        <v>67</v>
      </c>
      <c r="M300" s="59"/>
      <c r="N300" s="59"/>
      <c r="O300" s="60">
        <v>1</v>
      </c>
      <c r="P300" s="57">
        <v>2</v>
      </c>
      <c r="Q300" s="57">
        <v>3</v>
      </c>
      <c r="R300" s="57">
        <v>4</v>
      </c>
      <c r="S300" s="57">
        <v>5</v>
      </c>
      <c r="T300" s="58">
        <v>6</v>
      </c>
      <c r="U300" s="57">
        <v>7</v>
      </c>
      <c r="V300" s="60">
        <v>8</v>
      </c>
      <c r="W300" s="57">
        <v>9</v>
      </c>
      <c r="X300" s="57">
        <v>10</v>
      </c>
      <c r="Y300" s="57">
        <v>11</v>
      </c>
      <c r="Z300" s="57">
        <v>12</v>
      </c>
      <c r="AA300" s="57">
        <v>13</v>
      </c>
      <c r="AB300" s="57">
        <v>14</v>
      </c>
      <c r="AC300" s="57">
        <v>15</v>
      </c>
      <c r="AD300" s="57">
        <v>16</v>
      </c>
      <c r="AE300" s="57">
        <v>17</v>
      </c>
      <c r="AF300" s="57">
        <v>18</v>
      </c>
      <c r="AG300" s="57">
        <v>19</v>
      </c>
      <c r="AH300" s="57">
        <v>20</v>
      </c>
      <c r="AJ300" s="57">
        <v>1</v>
      </c>
      <c r="AK300" s="57">
        <v>2</v>
      </c>
      <c r="AL300" s="57">
        <v>3</v>
      </c>
      <c r="AM300" s="57">
        <v>4</v>
      </c>
      <c r="AN300" s="57">
        <v>5</v>
      </c>
      <c r="AO300" s="57">
        <v>6</v>
      </c>
      <c r="AP300" s="57">
        <v>7</v>
      </c>
      <c r="AQ300" s="57">
        <v>8</v>
      </c>
      <c r="AR300" s="57">
        <v>9</v>
      </c>
      <c r="AS300" s="57">
        <v>10</v>
      </c>
      <c r="AT300" s="57">
        <v>11</v>
      </c>
      <c r="AU300" s="57">
        <v>12</v>
      </c>
      <c r="AV300" s="57">
        <v>13</v>
      </c>
      <c r="AW300" s="57">
        <v>14</v>
      </c>
      <c r="AX300" s="57">
        <v>15</v>
      </c>
      <c r="AY300" s="57">
        <v>16</v>
      </c>
      <c r="AZ300" s="57">
        <v>17</v>
      </c>
      <c r="BA300" s="57">
        <v>18</v>
      </c>
      <c r="BB300" s="57">
        <v>19</v>
      </c>
      <c r="BC300" s="57">
        <v>20</v>
      </c>
      <c r="BE300" s="57">
        <v>1</v>
      </c>
      <c r="BF300" s="57">
        <v>2</v>
      </c>
      <c r="BG300" s="57">
        <v>3</v>
      </c>
      <c r="BH300" s="57">
        <v>4</v>
      </c>
      <c r="BI300" s="57">
        <v>5</v>
      </c>
      <c r="BJ300" s="57">
        <v>6</v>
      </c>
      <c r="BK300" s="57">
        <v>7</v>
      </c>
      <c r="BL300" s="57">
        <v>8</v>
      </c>
      <c r="BM300" s="57">
        <v>9</v>
      </c>
      <c r="BN300" s="57">
        <v>10</v>
      </c>
      <c r="BO300" s="57">
        <v>11</v>
      </c>
      <c r="BP300" s="57">
        <v>12</v>
      </c>
      <c r="BQ300" s="57">
        <v>13</v>
      </c>
      <c r="BR300" s="57">
        <v>14</v>
      </c>
      <c r="BS300" s="57">
        <v>15</v>
      </c>
      <c r="BT300" s="57">
        <v>16</v>
      </c>
      <c r="BU300" s="57">
        <v>17</v>
      </c>
      <c r="BV300" s="57">
        <v>18</v>
      </c>
      <c r="BW300" s="57">
        <v>19</v>
      </c>
      <c r="BX300" s="57">
        <v>20</v>
      </c>
    </row>
    <row r="301" spans="1:77" ht="15">
      <c r="A301" s="61">
        <f>Laz!B18</f>
        <v>4</v>
      </c>
      <c r="B301" s="61" t="str">
        <f>Laz!C18</f>
        <v>Pachl</v>
      </c>
      <c r="C301" s="61" t="str">
        <f>Laz!D18</f>
        <v>Miroslav</v>
      </c>
      <c r="D301" s="61">
        <f>Laz!E18</f>
        <v>670129</v>
      </c>
      <c r="E301" s="61" t="str">
        <f>Laz!F18</f>
        <v>JH</v>
      </c>
      <c r="F301" s="61" t="s">
        <v>1280</v>
      </c>
      <c r="G301" s="63">
        <f t="shared" si="114"/>
        <v>0.22222222222222221</v>
      </c>
      <c r="H301" s="61">
        <f t="shared" si="115"/>
        <v>18</v>
      </c>
      <c r="I301" s="61">
        <f t="shared" si="116"/>
        <v>1</v>
      </c>
      <c r="J301" s="61">
        <f t="shared" si="117"/>
        <v>3</v>
      </c>
      <c r="K301" s="64">
        <f t="shared" si="118"/>
        <v>4</v>
      </c>
      <c r="L301" s="65">
        <f t="shared" si="119"/>
        <v>0</v>
      </c>
      <c r="O301" s="66">
        <v>0</v>
      </c>
      <c r="P301" s="61">
        <v>0</v>
      </c>
      <c r="Q301" s="61">
        <v>0</v>
      </c>
      <c r="R301" s="61">
        <v>0</v>
      </c>
      <c r="S301" s="61">
        <v>1</v>
      </c>
      <c r="T301" s="65">
        <v>0</v>
      </c>
      <c r="U301" s="61">
        <v>0</v>
      </c>
      <c r="V301" s="66">
        <v>0</v>
      </c>
      <c r="W301" s="61">
        <v>0</v>
      </c>
      <c r="X301" s="61">
        <v>0</v>
      </c>
      <c r="Y301" s="61">
        <v>0</v>
      </c>
      <c r="Z301" s="61">
        <v>0</v>
      </c>
      <c r="AA301" s="61"/>
      <c r="AB301" s="61">
        <v>0</v>
      </c>
      <c r="AC301" s="61">
        <v>0</v>
      </c>
      <c r="AD301" s="61">
        <v>0</v>
      </c>
      <c r="AE301" s="61">
        <v>0</v>
      </c>
      <c r="AF301" s="61">
        <v>0</v>
      </c>
      <c r="AG301" s="61"/>
      <c r="AH301" s="61">
        <v>0</v>
      </c>
      <c r="AI301" s="51"/>
      <c r="AJ301" s="61">
        <v>0</v>
      </c>
      <c r="AK301" s="61">
        <v>0</v>
      </c>
      <c r="AL301" s="61">
        <v>0</v>
      </c>
      <c r="AM301" s="61">
        <v>1</v>
      </c>
      <c r="AN301" s="61">
        <v>0</v>
      </c>
      <c r="AO301" s="61">
        <v>0</v>
      </c>
      <c r="AP301" s="61">
        <v>0</v>
      </c>
      <c r="AQ301" s="61">
        <v>0</v>
      </c>
      <c r="AR301" s="61">
        <v>1</v>
      </c>
      <c r="AS301" s="61">
        <v>0</v>
      </c>
      <c r="AT301" s="61">
        <v>0</v>
      </c>
      <c r="AU301" s="61">
        <v>1</v>
      </c>
      <c r="AV301" s="61"/>
      <c r="AW301" s="61">
        <v>0</v>
      </c>
      <c r="AX301" s="61">
        <v>0</v>
      </c>
      <c r="AY301" s="61">
        <v>0</v>
      </c>
      <c r="AZ301" s="61">
        <v>0</v>
      </c>
      <c r="BA301" s="61">
        <v>0</v>
      </c>
      <c r="BB301" s="61"/>
      <c r="BC301" s="61">
        <v>0</v>
      </c>
      <c r="BE301" s="67"/>
      <c r="BF301" s="67"/>
      <c r="BG301" s="67"/>
      <c r="BH301" s="67"/>
      <c r="BI301" s="67"/>
      <c r="BJ301" s="67"/>
      <c r="BK301" s="67"/>
      <c r="BL301" s="67"/>
      <c r="BM301" s="67"/>
      <c r="BN301" s="67"/>
      <c r="BO301" s="67"/>
      <c r="BP301" s="67"/>
      <c r="BQ301" s="67"/>
      <c r="BR301" s="67"/>
      <c r="BS301" s="67"/>
      <c r="BT301" s="67"/>
      <c r="BU301" s="67"/>
      <c r="BV301" s="67"/>
      <c r="BW301" s="67"/>
      <c r="BX301" s="67"/>
    </row>
    <row r="302" spans="1:77" ht="15">
      <c r="A302" s="61">
        <f>Laz!B19</f>
        <v>6</v>
      </c>
      <c r="B302" s="61" t="str">
        <f>Laz!C19</f>
        <v>Pachl</v>
      </c>
      <c r="C302" s="61" t="str">
        <f>Laz!D19</f>
        <v>Tomáš</v>
      </c>
      <c r="D302" s="61">
        <f>Laz!E19</f>
        <v>900425</v>
      </c>
      <c r="E302" s="61" t="str">
        <f>Laz!F19</f>
        <v>UOH</v>
      </c>
      <c r="F302" s="61" t="s">
        <v>1280</v>
      </c>
      <c r="G302" s="63">
        <f t="shared" si="114"/>
        <v>1.1538461538461537</v>
      </c>
      <c r="H302" s="61">
        <f t="shared" si="115"/>
        <v>13</v>
      </c>
      <c r="I302" s="61">
        <f t="shared" si="116"/>
        <v>7</v>
      </c>
      <c r="J302" s="61">
        <f t="shared" si="117"/>
        <v>8</v>
      </c>
      <c r="K302" s="64">
        <f t="shared" si="118"/>
        <v>15</v>
      </c>
      <c r="L302" s="65">
        <f t="shared" si="119"/>
        <v>0</v>
      </c>
      <c r="O302" s="66">
        <v>0</v>
      </c>
      <c r="P302" s="61"/>
      <c r="Q302" s="61">
        <v>1</v>
      </c>
      <c r="R302" s="61"/>
      <c r="S302" s="61">
        <v>1</v>
      </c>
      <c r="T302" s="65"/>
      <c r="U302" s="61">
        <v>0</v>
      </c>
      <c r="V302" s="66">
        <v>0</v>
      </c>
      <c r="W302" s="61">
        <v>1</v>
      </c>
      <c r="X302" s="61">
        <v>0</v>
      </c>
      <c r="Y302" s="61"/>
      <c r="Z302" s="61">
        <v>1</v>
      </c>
      <c r="AA302" s="61"/>
      <c r="AB302" s="61">
        <v>1</v>
      </c>
      <c r="AC302" s="61">
        <v>1</v>
      </c>
      <c r="AD302" s="61">
        <v>1</v>
      </c>
      <c r="AE302" s="61">
        <v>0</v>
      </c>
      <c r="AF302" s="61"/>
      <c r="AG302" s="61">
        <v>0</v>
      </c>
      <c r="AH302" s="61"/>
      <c r="AI302" s="51"/>
      <c r="AJ302" s="61">
        <v>0</v>
      </c>
      <c r="AK302" s="61"/>
      <c r="AL302" s="61">
        <v>0</v>
      </c>
      <c r="AM302" s="61"/>
      <c r="AN302" s="61">
        <v>0</v>
      </c>
      <c r="AO302" s="61"/>
      <c r="AP302" s="61">
        <v>1</v>
      </c>
      <c r="AQ302" s="61">
        <v>1</v>
      </c>
      <c r="AR302" s="61">
        <v>0</v>
      </c>
      <c r="AS302" s="61">
        <v>0</v>
      </c>
      <c r="AT302" s="61"/>
      <c r="AU302" s="61">
        <v>3</v>
      </c>
      <c r="AV302" s="61"/>
      <c r="AW302" s="61">
        <v>1</v>
      </c>
      <c r="AX302" s="61">
        <v>0</v>
      </c>
      <c r="AY302" s="61">
        <v>1</v>
      </c>
      <c r="AZ302" s="61">
        <v>1</v>
      </c>
      <c r="BA302" s="61"/>
      <c r="BB302" s="61">
        <v>0</v>
      </c>
      <c r="BC302" s="61"/>
      <c r="BE302" s="67"/>
      <c r="BF302" s="67"/>
      <c r="BG302" s="67"/>
      <c r="BH302" s="67"/>
      <c r="BI302" s="67"/>
      <c r="BJ302" s="67"/>
      <c r="BK302" s="67"/>
      <c r="BL302" s="67"/>
      <c r="BM302" s="67"/>
      <c r="BN302" s="67"/>
      <c r="BO302" s="67"/>
      <c r="BP302" s="67"/>
      <c r="BQ302" s="67"/>
      <c r="BR302" s="67"/>
      <c r="BS302" s="67"/>
      <c r="BT302" s="67"/>
      <c r="BU302" s="67"/>
      <c r="BV302" s="67"/>
      <c r="BW302" s="67"/>
      <c r="BX302" s="67"/>
    </row>
    <row r="303" spans="1:77" ht="15">
      <c r="A303" s="61">
        <f>Laz!B20</f>
        <v>9</v>
      </c>
      <c r="B303" s="61" t="str">
        <f>Laz!C20</f>
        <v>Borovička</v>
      </c>
      <c r="C303" s="61" t="str">
        <f>Laz!D20</f>
        <v>Erik</v>
      </c>
      <c r="D303" s="61">
        <f>Laz!E20</f>
        <v>990515</v>
      </c>
      <c r="E303" s="61" t="str">
        <f>Laz!F20</f>
        <v>UOH</v>
      </c>
      <c r="F303" s="61" t="s">
        <v>1280</v>
      </c>
      <c r="G303" s="63">
        <f t="shared" si="114"/>
        <v>2</v>
      </c>
      <c r="H303" s="61">
        <f t="shared" si="115"/>
        <v>12</v>
      </c>
      <c r="I303" s="61">
        <f t="shared" si="116"/>
        <v>14</v>
      </c>
      <c r="J303" s="61">
        <f t="shared" si="117"/>
        <v>10</v>
      </c>
      <c r="K303" s="64">
        <f t="shared" si="118"/>
        <v>24</v>
      </c>
      <c r="L303" s="65">
        <f t="shared" si="119"/>
        <v>0</v>
      </c>
      <c r="O303" s="66"/>
      <c r="P303" s="61"/>
      <c r="Q303" s="61"/>
      <c r="R303" s="61">
        <v>1</v>
      </c>
      <c r="S303" s="61"/>
      <c r="T303" s="65">
        <v>1</v>
      </c>
      <c r="U303" s="61">
        <v>0</v>
      </c>
      <c r="V303" s="66">
        <v>2</v>
      </c>
      <c r="W303" s="61">
        <v>0</v>
      </c>
      <c r="X303" s="61">
        <v>2</v>
      </c>
      <c r="Y303" s="61">
        <v>1</v>
      </c>
      <c r="Z303" s="61">
        <v>3</v>
      </c>
      <c r="AA303" s="61">
        <v>2</v>
      </c>
      <c r="AB303" s="61"/>
      <c r="AC303" s="61">
        <v>0</v>
      </c>
      <c r="AD303" s="61">
        <v>0</v>
      </c>
      <c r="AE303" s="61">
        <v>2</v>
      </c>
      <c r="AF303" s="61"/>
      <c r="AG303" s="61"/>
      <c r="AH303" s="61"/>
      <c r="AI303" s="51"/>
      <c r="AJ303" s="61"/>
      <c r="AK303" s="61"/>
      <c r="AL303" s="61">
        <v>1</v>
      </c>
      <c r="AM303" s="61">
        <v>0</v>
      </c>
      <c r="AN303" s="61"/>
      <c r="AO303" s="61">
        <v>0</v>
      </c>
      <c r="AP303" s="61">
        <v>1</v>
      </c>
      <c r="AQ303" s="61">
        <v>3</v>
      </c>
      <c r="AR303" s="61">
        <v>2</v>
      </c>
      <c r="AS303" s="61">
        <v>2</v>
      </c>
      <c r="AT303" s="61">
        <v>0</v>
      </c>
      <c r="AU303" s="61">
        <v>0</v>
      </c>
      <c r="AV303" s="61">
        <v>1</v>
      </c>
      <c r="AW303" s="61"/>
      <c r="AX303" s="61">
        <v>0</v>
      </c>
      <c r="AY303" s="61">
        <v>0</v>
      </c>
      <c r="AZ303" s="61">
        <v>0</v>
      </c>
      <c r="BA303" s="61"/>
      <c r="BB303" s="61"/>
      <c r="BC303" s="61"/>
      <c r="BE303" s="67"/>
      <c r="BF303" s="67"/>
      <c r="BG303" s="67"/>
      <c r="BH303" s="67"/>
      <c r="BI303" s="67"/>
      <c r="BJ303" s="67"/>
      <c r="BK303" s="67"/>
      <c r="BL303" s="67"/>
      <c r="BM303" s="67"/>
      <c r="BN303" s="67"/>
      <c r="BO303" s="67"/>
      <c r="BP303" s="67"/>
      <c r="BQ303" s="67"/>
      <c r="BR303" s="67"/>
      <c r="BS303" s="67"/>
      <c r="BT303" s="67"/>
      <c r="BU303" s="67"/>
      <c r="BV303" s="67"/>
      <c r="BW303" s="67"/>
      <c r="BX303" s="67"/>
      <c r="BY303" s="68"/>
    </row>
    <row r="304" spans="1:77" ht="15">
      <c r="A304" s="61">
        <f>Laz!B21</f>
        <v>9</v>
      </c>
      <c r="B304" s="61" t="str">
        <f>Laz!C21</f>
        <v>Václavský</v>
      </c>
      <c r="C304" s="61" t="str">
        <f>Laz!D21</f>
        <v>Lukáš</v>
      </c>
      <c r="D304" s="61">
        <f>Laz!E21</f>
        <v>910301</v>
      </c>
      <c r="E304" s="61" t="str">
        <f>Laz!F21</f>
        <v>UOH</v>
      </c>
      <c r="F304" s="61" t="s">
        <v>1280</v>
      </c>
      <c r="G304" s="63">
        <f t="shared" si="114"/>
        <v>0.27272727272727271</v>
      </c>
      <c r="H304" s="61">
        <f t="shared" si="115"/>
        <v>11</v>
      </c>
      <c r="I304" s="61">
        <f t="shared" si="116"/>
        <v>1</v>
      </c>
      <c r="J304" s="61">
        <f t="shared" si="117"/>
        <v>2</v>
      </c>
      <c r="K304" s="64">
        <f t="shared" si="118"/>
        <v>3</v>
      </c>
      <c r="L304" s="65">
        <f t="shared" si="119"/>
        <v>0</v>
      </c>
      <c r="O304" s="66">
        <v>1</v>
      </c>
      <c r="P304" s="61">
        <v>0</v>
      </c>
      <c r="Q304" s="61"/>
      <c r="R304" s="61"/>
      <c r="S304" s="61">
        <v>0</v>
      </c>
      <c r="T304" s="65">
        <v>0</v>
      </c>
      <c r="U304" s="61">
        <v>0</v>
      </c>
      <c r="V304" s="66"/>
      <c r="W304" s="61"/>
      <c r="X304" s="61"/>
      <c r="Y304" s="61">
        <v>0</v>
      </c>
      <c r="Z304" s="61">
        <v>0</v>
      </c>
      <c r="AA304" s="61"/>
      <c r="AB304" s="61"/>
      <c r="AC304" s="61"/>
      <c r="AD304" s="61"/>
      <c r="AE304" s="61">
        <v>0</v>
      </c>
      <c r="AF304" s="61">
        <v>0</v>
      </c>
      <c r="AG304" s="61">
        <v>0</v>
      </c>
      <c r="AH304" s="61">
        <v>0</v>
      </c>
      <c r="AI304" s="51"/>
      <c r="AJ304" s="61">
        <v>1</v>
      </c>
      <c r="AK304" s="61">
        <v>0</v>
      </c>
      <c r="AL304" s="61"/>
      <c r="AM304" s="61"/>
      <c r="AN304" s="61">
        <v>0</v>
      </c>
      <c r="AO304" s="61">
        <v>1</v>
      </c>
      <c r="AP304" s="61">
        <v>0</v>
      </c>
      <c r="AQ304" s="61"/>
      <c r="AR304" s="61"/>
      <c r="AS304" s="61"/>
      <c r="AT304" s="61">
        <v>0</v>
      </c>
      <c r="AU304" s="61">
        <v>0</v>
      </c>
      <c r="AV304" s="61"/>
      <c r="AW304" s="61"/>
      <c r="AX304" s="61"/>
      <c r="AY304" s="61"/>
      <c r="AZ304" s="61">
        <v>0</v>
      </c>
      <c r="BA304" s="61">
        <v>0</v>
      </c>
      <c r="BB304" s="61">
        <v>0</v>
      </c>
      <c r="BC304" s="61">
        <v>0</v>
      </c>
      <c r="BE304" s="67"/>
      <c r="BF304" s="67"/>
      <c r="BG304" s="67"/>
      <c r="BH304" s="67"/>
      <c r="BI304" s="67"/>
      <c r="BJ304" s="67"/>
      <c r="BK304" s="67"/>
      <c r="BL304" s="67"/>
      <c r="BM304" s="67"/>
      <c r="BN304" s="67"/>
      <c r="BO304" s="67"/>
      <c r="BP304" s="67"/>
      <c r="BQ304" s="67"/>
      <c r="BR304" s="67"/>
      <c r="BS304" s="67"/>
      <c r="BT304" s="67"/>
      <c r="BU304" s="67"/>
      <c r="BV304" s="67"/>
      <c r="BW304" s="67"/>
      <c r="BX304" s="67"/>
      <c r="BY304" s="68"/>
    </row>
    <row r="305" spans="1:78" ht="15">
      <c r="A305" s="61">
        <f>Laz!B22</f>
        <v>10</v>
      </c>
      <c r="B305" s="61" t="str">
        <f>Laz!C22</f>
        <v>Kopp</v>
      </c>
      <c r="C305" s="61" t="str">
        <f>Laz!D22</f>
        <v>Petr</v>
      </c>
      <c r="D305" s="61">
        <f>Laz!E22</f>
        <v>870709</v>
      </c>
      <c r="E305" s="61" t="str">
        <f>Laz!F22</f>
        <v>JH</v>
      </c>
      <c r="F305" s="61" t="s">
        <v>1280</v>
      </c>
      <c r="G305" s="63">
        <f t="shared" ref="G305:G363" si="131">K305/H305</f>
        <v>0.14285714285714285</v>
      </c>
      <c r="H305" s="61">
        <f t="shared" ref="H305:H363" si="132">COUNT(O305:AH305)</f>
        <v>7</v>
      </c>
      <c r="I305" s="61">
        <f t="shared" ref="I305:I363" si="133">SUM(O305+P305+Q305+R305+S305+T305+V305+U305+W305+X305+Y305+Z305+AA305+AB305+AC305+AD305+AE305+AF305+AG305+AH305)</f>
        <v>1</v>
      </c>
      <c r="J305" s="61">
        <f t="shared" ref="J305:J363" si="134">AJ305+AK305+AL305+AM305+AN305+AO305+AP305+AQ305+AR305+AS305+AT305+AU305+AV305+AW305+AX305+AY305+AZ305+BA305+BB305+BC305</f>
        <v>0</v>
      </c>
      <c r="K305" s="64">
        <f t="shared" ref="K305:K363" si="135">I305+J305</f>
        <v>1</v>
      </c>
      <c r="L305" s="65">
        <f t="shared" ref="L305:L363" si="136">BE305+BF305+BG305+BH305+BI305+BJ305+BK305+BL305+BM305+BN305+BO305+BP305+BR305+BQ305+BS305+BT305+BU305+BV305+BW305+BX305</f>
        <v>0</v>
      </c>
      <c r="O305" s="66">
        <v>0</v>
      </c>
      <c r="P305" s="61"/>
      <c r="Q305" s="61">
        <v>1</v>
      </c>
      <c r="R305" s="61">
        <v>0</v>
      </c>
      <c r="S305" s="61"/>
      <c r="T305" s="65"/>
      <c r="U305" s="61"/>
      <c r="V305" s="66"/>
      <c r="W305" s="61"/>
      <c r="X305" s="61"/>
      <c r="Y305" s="61"/>
      <c r="Z305" s="61"/>
      <c r="AA305" s="61">
        <v>0</v>
      </c>
      <c r="AB305" s="61"/>
      <c r="AC305" s="61"/>
      <c r="AD305" s="61">
        <v>0</v>
      </c>
      <c r="AE305" s="61"/>
      <c r="AF305" s="61"/>
      <c r="AG305" s="61">
        <v>0</v>
      </c>
      <c r="AH305" s="61">
        <v>0</v>
      </c>
      <c r="AI305" s="51"/>
      <c r="AJ305" s="61">
        <v>0</v>
      </c>
      <c r="AK305" s="61"/>
      <c r="AL305" s="61"/>
      <c r="AM305" s="61">
        <v>0</v>
      </c>
      <c r="AN305" s="61"/>
      <c r="AO305" s="61"/>
      <c r="AP305" s="61"/>
      <c r="AQ305" s="61"/>
      <c r="AR305" s="61"/>
      <c r="AS305" s="61"/>
      <c r="AT305" s="61"/>
      <c r="AU305" s="61"/>
      <c r="AV305" s="61">
        <v>0</v>
      </c>
      <c r="AW305" s="61"/>
      <c r="AX305" s="61"/>
      <c r="AY305" s="61">
        <v>0</v>
      </c>
      <c r="AZ305" s="61"/>
      <c r="BA305" s="61"/>
      <c r="BB305" s="61">
        <v>0</v>
      </c>
      <c r="BC305" s="61">
        <v>0</v>
      </c>
      <c r="BE305" s="67"/>
      <c r="BF305" s="67"/>
      <c r="BG305" s="67"/>
      <c r="BH305" s="67"/>
      <c r="BI305" s="67"/>
      <c r="BJ305" s="67"/>
      <c r="BK305" s="67"/>
      <c r="BL305" s="67"/>
      <c r="BM305" s="67"/>
      <c r="BN305" s="67"/>
      <c r="BO305" s="67"/>
      <c r="BP305" s="67"/>
      <c r="BQ305" s="67"/>
      <c r="BR305" s="67"/>
      <c r="BS305" s="67"/>
      <c r="BT305" s="67"/>
      <c r="BU305" s="67"/>
      <c r="BV305" s="67"/>
      <c r="BW305" s="67"/>
      <c r="BX305" s="67"/>
      <c r="BY305" s="68"/>
    </row>
    <row r="306" spans="1:78" ht="15">
      <c r="A306" s="61"/>
      <c r="B306" s="61" t="str">
        <f>Laz!C23</f>
        <v>Vičar</v>
      </c>
      <c r="C306" s="61" t="str">
        <f>Laz!D23</f>
        <v>Šimon</v>
      </c>
      <c r="D306" s="61">
        <f>Laz!E23</f>
        <v>40913</v>
      </c>
      <c r="E306" s="61" t="str">
        <f>Laz!F23</f>
        <v>UOH</v>
      </c>
      <c r="F306" s="61" t="s">
        <v>1280</v>
      </c>
      <c r="G306" s="63">
        <f t="shared" si="131"/>
        <v>1.368421052631579</v>
      </c>
      <c r="H306" s="61">
        <f t="shared" si="132"/>
        <v>19</v>
      </c>
      <c r="I306" s="61">
        <f t="shared" si="133"/>
        <v>9</v>
      </c>
      <c r="J306" s="61">
        <f t="shared" si="134"/>
        <v>17</v>
      </c>
      <c r="K306" s="64">
        <f t="shared" si="135"/>
        <v>26</v>
      </c>
      <c r="L306" s="65">
        <f t="shared" si="136"/>
        <v>0</v>
      </c>
      <c r="O306" s="66">
        <v>0</v>
      </c>
      <c r="P306" s="61">
        <v>0</v>
      </c>
      <c r="Q306" s="61">
        <v>1</v>
      </c>
      <c r="R306" s="61">
        <v>0</v>
      </c>
      <c r="S306" s="61">
        <v>0</v>
      </c>
      <c r="T306" s="65">
        <v>1</v>
      </c>
      <c r="U306" s="61">
        <v>1</v>
      </c>
      <c r="V306" s="66">
        <v>0</v>
      </c>
      <c r="W306" s="61">
        <v>1</v>
      </c>
      <c r="X306" s="61">
        <v>2</v>
      </c>
      <c r="Y306" s="61">
        <v>1</v>
      </c>
      <c r="Z306" s="61">
        <v>1</v>
      </c>
      <c r="AA306" s="61">
        <v>0</v>
      </c>
      <c r="AB306" s="61">
        <v>1</v>
      </c>
      <c r="AC306" s="61">
        <v>0</v>
      </c>
      <c r="AD306" s="61"/>
      <c r="AE306" s="61">
        <v>0</v>
      </c>
      <c r="AF306" s="61">
        <v>0</v>
      </c>
      <c r="AG306" s="61">
        <v>0</v>
      </c>
      <c r="AH306" s="61">
        <v>0</v>
      </c>
      <c r="AI306" s="51"/>
      <c r="AJ306" s="61">
        <v>0</v>
      </c>
      <c r="AK306" s="61">
        <v>2</v>
      </c>
      <c r="AL306" s="61">
        <v>0</v>
      </c>
      <c r="AM306" s="61">
        <v>2</v>
      </c>
      <c r="AN306" s="61">
        <v>0</v>
      </c>
      <c r="AO306" s="61">
        <v>1</v>
      </c>
      <c r="AP306" s="61">
        <v>4</v>
      </c>
      <c r="AQ306" s="61">
        <v>1</v>
      </c>
      <c r="AR306" s="61">
        <v>0</v>
      </c>
      <c r="AS306" s="61">
        <v>0</v>
      </c>
      <c r="AT306" s="61">
        <v>0</v>
      </c>
      <c r="AU306" s="61">
        <v>1</v>
      </c>
      <c r="AV306" s="61">
        <v>1</v>
      </c>
      <c r="AW306" s="61">
        <v>0</v>
      </c>
      <c r="AX306" s="61">
        <v>0</v>
      </c>
      <c r="AY306" s="61"/>
      <c r="AZ306" s="61">
        <v>2</v>
      </c>
      <c r="BA306" s="61">
        <v>1</v>
      </c>
      <c r="BB306" s="61">
        <v>2</v>
      </c>
      <c r="BC306" s="61">
        <v>0</v>
      </c>
      <c r="BE306" s="67"/>
      <c r="BF306" s="67"/>
      <c r="BG306" s="67"/>
      <c r="BH306" s="67"/>
      <c r="BI306" s="67"/>
      <c r="BJ306" s="67"/>
      <c r="BK306" s="67"/>
      <c r="BL306" s="67"/>
      <c r="BM306" s="67"/>
      <c r="BN306" s="67"/>
      <c r="BO306" s="67"/>
      <c r="BP306" s="67"/>
      <c r="BQ306" s="67"/>
      <c r="BR306" s="67"/>
      <c r="BS306" s="67"/>
      <c r="BT306" s="67"/>
      <c r="BU306" s="67"/>
      <c r="BV306" s="67"/>
      <c r="BW306" s="67"/>
      <c r="BX306" s="67"/>
      <c r="BY306" s="68"/>
    </row>
    <row r="307" spans="1:78" ht="15">
      <c r="A307" s="61">
        <f>Laz!B24</f>
        <v>15</v>
      </c>
      <c r="B307" s="61" t="str">
        <f>Laz!C24</f>
        <v>Schon</v>
      </c>
      <c r="C307" s="61" t="str">
        <f>Laz!D24</f>
        <v>Petr</v>
      </c>
      <c r="D307" s="61">
        <f>Laz!E24</f>
        <v>1020123</v>
      </c>
      <c r="E307" s="61" t="str">
        <f>Laz!F24</f>
        <v>NR</v>
      </c>
      <c r="F307" s="61" t="s">
        <v>1280</v>
      </c>
      <c r="G307" s="63">
        <f t="shared" si="131"/>
        <v>1.4705882352941178</v>
      </c>
      <c r="H307" s="61">
        <f t="shared" si="132"/>
        <v>17</v>
      </c>
      <c r="I307" s="61">
        <f t="shared" si="133"/>
        <v>14</v>
      </c>
      <c r="J307" s="61">
        <f t="shared" si="134"/>
        <v>11</v>
      </c>
      <c r="K307" s="64">
        <f t="shared" si="135"/>
        <v>25</v>
      </c>
      <c r="L307" s="65">
        <f t="shared" si="136"/>
        <v>0</v>
      </c>
      <c r="O307" s="66"/>
      <c r="P307" s="61">
        <v>2</v>
      </c>
      <c r="Q307" s="61">
        <v>1</v>
      </c>
      <c r="R307" s="61">
        <v>0</v>
      </c>
      <c r="S307" s="61"/>
      <c r="T307" s="65">
        <v>0</v>
      </c>
      <c r="U307" s="61">
        <v>4</v>
      </c>
      <c r="V307" s="66">
        <v>0</v>
      </c>
      <c r="W307" s="61">
        <v>1</v>
      </c>
      <c r="X307" s="61">
        <v>1</v>
      </c>
      <c r="Y307" s="61">
        <v>0</v>
      </c>
      <c r="Z307" s="61">
        <v>0</v>
      </c>
      <c r="AA307" s="61">
        <v>1</v>
      </c>
      <c r="AB307" s="61">
        <v>2</v>
      </c>
      <c r="AC307" s="61">
        <v>0</v>
      </c>
      <c r="AD307" s="61"/>
      <c r="AE307" s="61">
        <v>1</v>
      </c>
      <c r="AF307" s="61">
        <v>1</v>
      </c>
      <c r="AG307" s="61">
        <v>0</v>
      </c>
      <c r="AH307" s="61">
        <v>0</v>
      </c>
      <c r="AI307" s="51"/>
      <c r="AJ307" s="61"/>
      <c r="AK307" s="61">
        <v>1</v>
      </c>
      <c r="AL307" s="61">
        <v>0</v>
      </c>
      <c r="AM307" s="61">
        <v>1</v>
      </c>
      <c r="AN307" s="61"/>
      <c r="AO307" s="61">
        <v>0</v>
      </c>
      <c r="AP307" s="61">
        <v>0</v>
      </c>
      <c r="AQ307" s="61">
        <v>2</v>
      </c>
      <c r="AR307" s="61">
        <v>1</v>
      </c>
      <c r="AS307" s="61">
        <v>2</v>
      </c>
      <c r="AT307" s="61">
        <v>0</v>
      </c>
      <c r="AU307" s="61">
        <v>1</v>
      </c>
      <c r="AV307" s="61">
        <v>0</v>
      </c>
      <c r="AW307" s="61">
        <v>0</v>
      </c>
      <c r="AX307" s="61">
        <v>1</v>
      </c>
      <c r="AY307" s="61"/>
      <c r="AZ307" s="61">
        <v>1</v>
      </c>
      <c r="BA307" s="61">
        <v>0</v>
      </c>
      <c r="BB307" s="61">
        <v>1</v>
      </c>
      <c r="BC307" s="61">
        <v>0</v>
      </c>
      <c r="BE307" s="67"/>
      <c r="BF307" s="67"/>
      <c r="BG307" s="67"/>
      <c r="BH307" s="67"/>
      <c r="BI307" s="67"/>
      <c r="BJ307" s="67"/>
      <c r="BK307" s="67"/>
      <c r="BL307" s="67"/>
      <c r="BM307" s="67"/>
      <c r="BN307" s="67"/>
      <c r="BO307" s="67"/>
      <c r="BP307" s="67"/>
      <c r="BQ307" s="67"/>
      <c r="BR307" s="67"/>
      <c r="BS307" s="67"/>
      <c r="BT307" s="67"/>
      <c r="BU307" s="67"/>
      <c r="BV307" s="67"/>
      <c r="BW307" s="67"/>
      <c r="BX307" s="67"/>
      <c r="BY307" s="68"/>
    </row>
    <row r="308" spans="1:78" ht="15">
      <c r="A308" s="61">
        <f>Laz!B25</f>
        <v>37</v>
      </c>
      <c r="B308" s="61" t="str">
        <f>Laz!C25</f>
        <v>Burian</v>
      </c>
      <c r="C308" s="61" t="str">
        <f>Laz!D25</f>
        <v>Vojtěch</v>
      </c>
      <c r="D308" s="61">
        <f>Laz!E25</f>
        <v>880512</v>
      </c>
      <c r="E308" s="61" t="str">
        <f>Laz!F25</f>
        <v>N</v>
      </c>
      <c r="F308" s="61" t="s">
        <v>1280</v>
      </c>
      <c r="G308" s="63">
        <f t="shared" si="131"/>
        <v>0.66666666666666663</v>
      </c>
      <c r="H308" s="61">
        <f t="shared" si="132"/>
        <v>3</v>
      </c>
      <c r="I308" s="61">
        <f t="shared" si="133"/>
        <v>1</v>
      </c>
      <c r="J308" s="61">
        <f t="shared" si="134"/>
        <v>1</v>
      </c>
      <c r="K308" s="64">
        <f t="shared" si="135"/>
        <v>2</v>
      </c>
      <c r="L308" s="65">
        <f t="shared" si="136"/>
        <v>0</v>
      </c>
      <c r="O308" s="66">
        <v>1</v>
      </c>
      <c r="P308" s="61">
        <v>0</v>
      </c>
      <c r="Q308" s="61"/>
      <c r="R308" s="61"/>
      <c r="S308" s="61"/>
      <c r="T308" s="65"/>
      <c r="U308" s="61"/>
      <c r="V308" s="66"/>
      <c r="W308" s="61"/>
      <c r="X308" s="61">
        <v>0</v>
      </c>
      <c r="Y308" s="61"/>
      <c r="Z308" s="61"/>
      <c r="AA308" s="61"/>
      <c r="AB308" s="61"/>
      <c r="AC308" s="61"/>
      <c r="AD308" s="61"/>
      <c r="AE308" s="61"/>
      <c r="AF308" s="61"/>
      <c r="AG308" s="61"/>
      <c r="AH308" s="61"/>
      <c r="AI308" s="51"/>
      <c r="AJ308" s="61">
        <v>0</v>
      </c>
      <c r="AK308" s="61">
        <v>1</v>
      </c>
      <c r="AL308" s="61">
        <v>0</v>
      </c>
      <c r="AM308" s="61"/>
      <c r="AN308" s="61"/>
      <c r="AO308" s="61"/>
      <c r="AP308" s="61"/>
      <c r="AQ308" s="61"/>
      <c r="AR308" s="61"/>
      <c r="AS308" s="61">
        <v>0</v>
      </c>
      <c r="AT308" s="61"/>
      <c r="AU308" s="61"/>
      <c r="AV308" s="61"/>
      <c r="AW308" s="61"/>
      <c r="AX308" s="61"/>
      <c r="AY308" s="61"/>
      <c r="AZ308" s="61"/>
      <c r="BA308" s="61"/>
      <c r="BB308" s="61"/>
      <c r="BC308" s="61"/>
      <c r="BE308" s="67"/>
      <c r="BF308" s="67"/>
      <c r="BG308" s="67"/>
      <c r="BH308" s="67"/>
      <c r="BI308" s="67"/>
      <c r="BJ308" s="67"/>
      <c r="BK308" s="67"/>
      <c r="BL308" s="67"/>
      <c r="BM308" s="67"/>
      <c r="BN308" s="67"/>
      <c r="BO308" s="67"/>
      <c r="BP308" s="67"/>
      <c r="BQ308" s="67"/>
      <c r="BR308" s="67"/>
      <c r="BS308" s="67"/>
      <c r="BT308" s="67"/>
      <c r="BU308" s="67"/>
      <c r="BV308" s="67"/>
      <c r="BW308" s="67"/>
      <c r="BX308" s="67"/>
      <c r="BY308" s="68"/>
    </row>
    <row r="309" spans="1:78" ht="15">
      <c r="A309" s="61">
        <f>Laz!B26</f>
        <v>41</v>
      </c>
      <c r="B309" s="61" t="str">
        <f>Laz!C26</f>
        <v>Novák</v>
      </c>
      <c r="C309" s="61" t="str">
        <f>Laz!D26</f>
        <v>Radek</v>
      </c>
      <c r="D309" s="61">
        <f>Laz!E26</f>
        <v>880722</v>
      </c>
      <c r="E309" s="61" t="str">
        <f>Laz!F26</f>
        <v>JH</v>
      </c>
      <c r="F309" s="61" t="s">
        <v>1280</v>
      </c>
      <c r="G309" s="63">
        <f t="shared" si="131"/>
        <v>0.66666666666666663</v>
      </c>
      <c r="H309" s="61">
        <f t="shared" si="132"/>
        <v>6</v>
      </c>
      <c r="I309" s="61">
        <f t="shared" si="133"/>
        <v>1</v>
      </c>
      <c r="J309" s="61">
        <f t="shared" si="134"/>
        <v>3</v>
      </c>
      <c r="K309" s="64">
        <f t="shared" si="135"/>
        <v>4</v>
      </c>
      <c r="L309" s="65">
        <f t="shared" si="136"/>
        <v>0</v>
      </c>
      <c r="O309" s="66"/>
      <c r="P309" s="61">
        <v>0</v>
      </c>
      <c r="Q309" s="61"/>
      <c r="R309" s="61"/>
      <c r="S309" s="61"/>
      <c r="T309" s="65"/>
      <c r="U309" s="61">
        <v>0</v>
      </c>
      <c r="V309" s="66"/>
      <c r="W309" s="61">
        <v>0</v>
      </c>
      <c r="X309" s="61">
        <v>0</v>
      </c>
      <c r="Y309" s="61"/>
      <c r="Z309" s="61"/>
      <c r="AA309" s="61"/>
      <c r="AB309" s="61"/>
      <c r="AC309" s="61">
        <v>0</v>
      </c>
      <c r="AD309" s="61">
        <v>1</v>
      </c>
      <c r="AE309" s="61"/>
      <c r="AF309" s="61"/>
      <c r="AG309" s="61"/>
      <c r="AH309" s="61"/>
      <c r="AI309" s="51"/>
      <c r="AJ309" s="61"/>
      <c r="AK309" s="61">
        <v>0</v>
      </c>
      <c r="AL309" s="61"/>
      <c r="AM309" s="61"/>
      <c r="AN309" s="61"/>
      <c r="AO309" s="61"/>
      <c r="AP309" s="61">
        <v>1</v>
      </c>
      <c r="AQ309" s="61"/>
      <c r="AR309" s="61">
        <v>0</v>
      </c>
      <c r="AS309" s="61">
        <v>0</v>
      </c>
      <c r="AT309" s="61"/>
      <c r="AU309" s="61"/>
      <c r="AV309" s="61"/>
      <c r="AW309" s="61"/>
      <c r="AX309" s="61">
        <v>1</v>
      </c>
      <c r="AY309" s="61">
        <v>1</v>
      </c>
      <c r="AZ309" s="61"/>
      <c r="BA309" s="61"/>
      <c r="BB309" s="61"/>
      <c r="BC309" s="61"/>
      <c r="BE309" s="67"/>
      <c r="BF309" s="67"/>
      <c r="BG309" s="67"/>
      <c r="BH309" s="67"/>
      <c r="BI309" s="67"/>
      <c r="BJ309" s="67"/>
      <c r="BK309" s="67"/>
      <c r="BL309" s="67"/>
      <c r="BM309" s="67"/>
      <c r="BN309" s="67"/>
      <c r="BO309" s="67"/>
      <c r="BP309" s="67"/>
      <c r="BQ309" s="67"/>
      <c r="BR309" s="67"/>
      <c r="BS309" s="67"/>
      <c r="BT309" s="67"/>
      <c r="BU309" s="67"/>
      <c r="BV309" s="67"/>
      <c r="BW309" s="67"/>
      <c r="BX309" s="67"/>
      <c r="BY309" s="68"/>
    </row>
    <row r="310" spans="1:78" ht="15">
      <c r="A310" s="61">
        <f>Laz!B27</f>
        <v>46</v>
      </c>
      <c r="B310" s="61" t="str">
        <f>Laz!C27</f>
        <v>Langhans</v>
      </c>
      <c r="C310" s="61" t="str">
        <f>Laz!D27</f>
        <v>Jaroslav</v>
      </c>
      <c r="D310" s="61">
        <f>Laz!E27</f>
        <v>860304</v>
      </c>
      <c r="E310" s="61" t="str">
        <f>Laz!F27</f>
        <v>N</v>
      </c>
      <c r="F310" s="61" t="s">
        <v>1280</v>
      </c>
      <c r="G310" s="63">
        <f t="shared" si="131"/>
        <v>8.3333333333333329E-2</v>
      </c>
      <c r="H310" s="61">
        <f t="shared" si="132"/>
        <v>12</v>
      </c>
      <c r="I310" s="61">
        <f t="shared" si="133"/>
        <v>1</v>
      </c>
      <c r="J310" s="61">
        <f t="shared" si="134"/>
        <v>0</v>
      </c>
      <c r="K310" s="64">
        <f t="shared" si="135"/>
        <v>1</v>
      </c>
      <c r="L310" s="65">
        <f t="shared" si="136"/>
        <v>0</v>
      </c>
      <c r="O310" s="66">
        <v>0</v>
      </c>
      <c r="P310" s="61">
        <v>0</v>
      </c>
      <c r="Q310" s="61"/>
      <c r="R310" s="61">
        <v>0</v>
      </c>
      <c r="S310" s="61">
        <v>0</v>
      </c>
      <c r="T310" s="65">
        <v>1</v>
      </c>
      <c r="U310" s="61"/>
      <c r="V310" s="66"/>
      <c r="W310" s="61">
        <v>0</v>
      </c>
      <c r="X310" s="61"/>
      <c r="Y310" s="61">
        <v>0</v>
      </c>
      <c r="Z310" s="61">
        <v>0</v>
      </c>
      <c r="AA310" s="61"/>
      <c r="AB310" s="61">
        <v>0</v>
      </c>
      <c r="AC310" s="61"/>
      <c r="AD310" s="61"/>
      <c r="AE310" s="61">
        <v>0</v>
      </c>
      <c r="AF310" s="61">
        <v>0</v>
      </c>
      <c r="AG310" s="61">
        <v>0</v>
      </c>
      <c r="AH310" s="61"/>
      <c r="AI310" s="51"/>
      <c r="AJ310" s="61">
        <v>0</v>
      </c>
      <c r="AK310" s="61">
        <v>0</v>
      </c>
      <c r="AL310" s="61"/>
      <c r="AM310" s="61">
        <v>0</v>
      </c>
      <c r="AN310" s="61">
        <v>0</v>
      </c>
      <c r="AO310" s="61">
        <v>0</v>
      </c>
      <c r="AP310" s="61"/>
      <c r="AQ310" s="61"/>
      <c r="AR310" s="61">
        <v>0</v>
      </c>
      <c r="AS310" s="61"/>
      <c r="AT310" s="61">
        <v>0</v>
      </c>
      <c r="AU310" s="61">
        <v>0</v>
      </c>
      <c r="AV310" s="61"/>
      <c r="AW310" s="61">
        <v>0</v>
      </c>
      <c r="AX310" s="61"/>
      <c r="AY310" s="61"/>
      <c r="AZ310" s="61">
        <v>0</v>
      </c>
      <c r="BA310" s="61">
        <v>0</v>
      </c>
      <c r="BB310" s="61">
        <v>0</v>
      </c>
      <c r="BC310" s="61"/>
      <c r="BE310" s="67"/>
      <c r="BF310" s="67"/>
      <c r="BG310" s="67"/>
      <c r="BH310" s="67"/>
      <c r="BI310" s="67"/>
      <c r="BJ310" s="67"/>
      <c r="BK310" s="67"/>
      <c r="BL310" s="67"/>
      <c r="BM310" s="67"/>
      <c r="BN310" s="67"/>
      <c r="BO310" s="67"/>
      <c r="BP310" s="67"/>
      <c r="BQ310" s="67"/>
      <c r="BR310" s="67"/>
      <c r="BS310" s="67"/>
      <c r="BT310" s="67"/>
      <c r="BU310" s="67"/>
      <c r="BV310" s="67"/>
      <c r="BW310" s="67"/>
      <c r="BX310" s="67"/>
    </row>
    <row r="311" spans="1:78" ht="15">
      <c r="A311" s="61">
        <f>Laz!B28</f>
        <v>47</v>
      </c>
      <c r="B311" s="61" t="str">
        <f>Laz!C28</f>
        <v>Langr</v>
      </c>
      <c r="C311" s="61" t="str">
        <f>Laz!D28</f>
        <v>David</v>
      </c>
      <c r="D311" s="61">
        <f>Laz!E28</f>
        <v>840911</v>
      </c>
      <c r="E311" s="61" t="str">
        <f>Laz!F28</f>
        <v>JH</v>
      </c>
      <c r="F311" s="61" t="s">
        <v>1280</v>
      </c>
      <c r="G311" s="63">
        <f t="shared" si="131"/>
        <v>2</v>
      </c>
      <c r="H311" s="61">
        <f t="shared" si="132"/>
        <v>10</v>
      </c>
      <c r="I311" s="61">
        <f t="shared" si="133"/>
        <v>9</v>
      </c>
      <c r="J311" s="61">
        <f t="shared" si="134"/>
        <v>11</v>
      </c>
      <c r="K311" s="64">
        <f t="shared" si="135"/>
        <v>20</v>
      </c>
      <c r="L311" s="65">
        <f t="shared" si="136"/>
        <v>0</v>
      </c>
      <c r="O311" s="66"/>
      <c r="P311" s="61"/>
      <c r="Q311" s="61"/>
      <c r="R311" s="61">
        <v>0</v>
      </c>
      <c r="S311" s="61">
        <v>1</v>
      </c>
      <c r="T311" s="65">
        <v>0</v>
      </c>
      <c r="U311" s="61">
        <v>4</v>
      </c>
      <c r="V311" s="66"/>
      <c r="W311" s="61"/>
      <c r="X311" s="61"/>
      <c r="Y311" s="61"/>
      <c r="Z311" s="61"/>
      <c r="AA311" s="61"/>
      <c r="AB311" s="61">
        <v>2</v>
      </c>
      <c r="AC311" s="61">
        <v>1</v>
      </c>
      <c r="AD311" s="61">
        <v>0</v>
      </c>
      <c r="AE311" s="61">
        <v>1</v>
      </c>
      <c r="AF311" s="61">
        <v>0</v>
      </c>
      <c r="AG311" s="61"/>
      <c r="AH311" s="61">
        <v>0</v>
      </c>
      <c r="AI311" s="51"/>
      <c r="AJ311" s="61"/>
      <c r="AK311" s="61"/>
      <c r="AL311" s="61"/>
      <c r="AM311" s="61">
        <v>0</v>
      </c>
      <c r="AN311" s="61">
        <v>3</v>
      </c>
      <c r="AO311" s="61">
        <v>0</v>
      </c>
      <c r="AP311" s="61">
        <v>1</v>
      </c>
      <c r="AQ311" s="61"/>
      <c r="AR311" s="61"/>
      <c r="AS311" s="61"/>
      <c r="AT311" s="61"/>
      <c r="AU311" s="61"/>
      <c r="AV311" s="61"/>
      <c r="AW311" s="61">
        <v>2</v>
      </c>
      <c r="AX311" s="61">
        <v>1</v>
      </c>
      <c r="AY311" s="61">
        <v>1</v>
      </c>
      <c r="AZ311" s="61">
        <v>2</v>
      </c>
      <c r="BA311" s="61">
        <v>0</v>
      </c>
      <c r="BB311" s="61"/>
      <c r="BC311" s="61">
        <v>1</v>
      </c>
      <c r="BE311" s="67"/>
      <c r="BF311" s="67"/>
      <c r="BG311" s="67"/>
      <c r="BH311" s="67"/>
      <c r="BI311" s="67"/>
      <c r="BJ311" s="67"/>
      <c r="BK311" s="67"/>
      <c r="BL311" s="67"/>
      <c r="BM311" s="67"/>
      <c r="BN311" s="67"/>
      <c r="BO311" s="67"/>
      <c r="BP311" s="67"/>
      <c r="BQ311" s="67"/>
      <c r="BR311" s="67"/>
      <c r="BS311" s="67"/>
      <c r="BT311" s="67"/>
      <c r="BU311" s="67"/>
      <c r="BV311" s="67"/>
      <c r="BW311" s="67"/>
      <c r="BX311" s="67"/>
      <c r="BY311" s="68"/>
    </row>
    <row r="312" spans="1:78" s="68" customFormat="1" ht="15">
      <c r="A312" s="61">
        <f>Laz!B29</f>
        <v>77</v>
      </c>
      <c r="B312" s="61" t="str">
        <f>Laz!C29</f>
        <v>Babák</v>
      </c>
      <c r="C312" s="61" t="str">
        <f>Laz!D29</f>
        <v>David</v>
      </c>
      <c r="D312" s="61">
        <f>Laz!E29</f>
        <v>770109</v>
      </c>
      <c r="E312" s="61" t="str">
        <f>Laz!F29</f>
        <v>JH</v>
      </c>
      <c r="F312" s="61" t="s">
        <v>1280</v>
      </c>
      <c r="G312" s="63">
        <f t="shared" si="131"/>
        <v>1.9411764705882353</v>
      </c>
      <c r="H312" s="61">
        <f t="shared" si="132"/>
        <v>17</v>
      </c>
      <c r="I312" s="61">
        <f t="shared" si="133"/>
        <v>12</v>
      </c>
      <c r="J312" s="61">
        <f t="shared" si="134"/>
        <v>21</v>
      </c>
      <c r="K312" s="64">
        <f t="shared" si="135"/>
        <v>33</v>
      </c>
      <c r="L312" s="65">
        <f t="shared" si="136"/>
        <v>0</v>
      </c>
      <c r="M312" s="10"/>
      <c r="N312" s="10"/>
      <c r="O312" s="66">
        <v>0</v>
      </c>
      <c r="P312" s="61">
        <v>1</v>
      </c>
      <c r="Q312" s="61">
        <v>1</v>
      </c>
      <c r="R312" s="61"/>
      <c r="S312" s="61">
        <v>2</v>
      </c>
      <c r="T312" s="65">
        <v>0</v>
      </c>
      <c r="U312" s="61">
        <v>1</v>
      </c>
      <c r="V312" s="66">
        <v>2</v>
      </c>
      <c r="W312" s="61">
        <v>1</v>
      </c>
      <c r="X312" s="61">
        <v>0</v>
      </c>
      <c r="Y312" s="61">
        <v>0</v>
      </c>
      <c r="Z312" s="61">
        <v>1</v>
      </c>
      <c r="AA312" s="61">
        <v>1</v>
      </c>
      <c r="AB312" s="61">
        <v>1</v>
      </c>
      <c r="AC312" s="61">
        <v>0</v>
      </c>
      <c r="AD312" s="61">
        <v>0</v>
      </c>
      <c r="AE312" s="61"/>
      <c r="AF312" s="61">
        <v>1</v>
      </c>
      <c r="AG312" s="61"/>
      <c r="AH312" s="61">
        <v>0</v>
      </c>
      <c r="AI312" s="51"/>
      <c r="AJ312" s="61">
        <v>0</v>
      </c>
      <c r="AK312" s="61">
        <v>3</v>
      </c>
      <c r="AL312" s="61">
        <v>0</v>
      </c>
      <c r="AM312" s="61"/>
      <c r="AN312" s="61">
        <v>1</v>
      </c>
      <c r="AO312" s="61">
        <v>1</v>
      </c>
      <c r="AP312" s="61">
        <v>1</v>
      </c>
      <c r="AQ312" s="61">
        <v>3</v>
      </c>
      <c r="AR312" s="61">
        <v>1</v>
      </c>
      <c r="AS312" s="61">
        <v>2</v>
      </c>
      <c r="AT312" s="61">
        <v>0</v>
      </c>
      <c r="AU312" s="61">
        <v>3</v>
      </c>
      <c r="AV312" s="61">
        <v>0</v>
      </c>
      <c r="AW312" s="61">
        <v>4</v>
      </c>
      <c r="AX312" s="61">
        <v>1</v>
      </c>
      <c r="AY312" s="61">
        <v>0</v>
      </c>
      <c r="AZ312" s="61"/>
      <c r="BA312" s="61">
        <v>1</v>
      </c>
      <c r="BB312" s="61"/>
      <c r="BC312" s="61">
        <v>0</v>
      </c>
      <c r="BD312" s="10"/>
      <c r="BE312" s="67"/>
      <c r="BF312" s="67"/>
      <c r="BG312" s="67"/>
      <c r="BH312" s="67"/>
      <c r="BI312" s="67"/>
      <c r="BJ312" s="67"/>
      <c r="BK312" s="67"/>
      <c r="BL312" s="67"/>
      <c r="BM312" s="67"/>
      <c r="BN312" s="67"/>
      <c r="BO312" s="67"/>
      <c r="BP312" s="67"/>
      <c r="BQ312" s="67"/>
      <c r="BR312" s="67"/>
      <c r="BS312" s="67"/>
      <c r="BT312" s="67"/>
      <c r="BU312" s="67"/>
      <c r="BV312" s="67"/>
      <c r="BW312" s="67"/>
      <c r="BX312" s="67"/>
      <c r="BZ312" s="10"/>
    </row>
    <row r="313" spans="1:78" ht="15">
      <c r="A313" s="61">
        <f>Laz!B30</f>
        <v>88</v>
      </c>
      <c r="B313" s="61" t="str">
        <f>Laz!C30</f>
        <v>Vičar</v>
      </c>
      <c r="C313" s="61" t="str">
        <f>Laz!D30</f>
        <v>Matěj</v>
      </c>
      <c r="D313" s="61">
        <f>Laz!E30</f>
        <v>920424</v>
      </c>
      <c r="E313" s="61" t="str">
        <f>Laz!F30</f>
        <v>UOH</v>
      </c>
      <c r="F313" s="61" t="s">
        <v>1280</v>
      </c>
      <c r="G313" s="63">
        <f t="shared" si="131"/>
        <v>1.25</v>
      </c>
      <c r="H313" s="61">
        <f t="shared" si="132"/>
        <v>12</v>
      </c>
      <c r="I313" s="61">
        <f t="shared" si="133"/>
        <v>10</v>
      </c>
      <c r="J313" s="61">
        <f t="shared" si="134"/>
        <v>5</v>
      </c>
      <c r="K313" s="64">
        <f t="shared" si="135"/>
        <v>15</v>
      </c>
      <c r="L313" s="65">
        <f t="shared" si="136"/>
        <v>0</v>
      </c>
      <c r="O313" s="66">
        <v>0</v>
      </c>
      <c r="P313" s="61"/>
      <c r="Q313" s="61"/>
      <c r="R313" s="61"/>
      <c r="S313" s="61">
        <v>1</v>
      </c>
      <c r="T313" s="65"/>
      <c r="U313" s="61"/>
      <c r="V313" s="66">
        <v>3</v>
      </c>
      <c r="W313" s="61">
        <v>0</v>
      </c>
      <c r="X313" s="61">
        <v>1</v>
      </c>
      <c r="Y313" s="61">
        <v>0</v>
      </c>
      <c r="Z313" s="61">
        <v>2</v>
      </c>
      <c r="AA313" s="61">
        <v>0</v>
      </c>
      <c r="AB313" s="61">
        <v>2</v>
      </c>
      <c r="AC313" s="61">
        <v>1</v>
      </c>
      <c r="AD313" s="61">
        <v>0</v>
      </c>
      <c r="AE313" s="61"/>
      <c r="AF313" s="61"/>
      <c r="AG313" s="61">
        <v>0</v>
      </c>
      <c r="AH313" s="61"/>
      <c r="AI313" s="51"/>
      <c r="AJ313" s="61">
        <v>1</v>
      </c>
      <c r="AK313" s="61"/>
      <c r="AL313" s="61"/>
      <c r="AM313" s="61"/>
      <c r="AN313" s="61">
        <v>0</v>
      </c>
      <c r="AO313" s="61"/>
      <c r="AP313" s="61"/>
      <c r="AQ313" s="61">
        <v>1</v>
      </c>
      <c r="AR313" s="61">
        <v>2</v>
      </c>
      <c r="AS313" s="61">
        <v>0</v>
      </c>
      <c r="AT313" s="61">
        <v>0</v>
      </c>
      <c r="AU313" s="61">
        <v>0</v>
      </c>
      <c r="AV313" s="61">
        <v>0</v>
      </c>
      <c r="AW313" s="61">
        <v>0</v>
      </c>
      <c r="AX313" s="61">
        <v>1</v>
      </c>
      <c r="AY313" s="61">
        <v>0</v>
      </c>
      <c r="AZ313" s="61"/>
      <c r="BA313" s="61"/>
      <c r="BB313" s="61">
        <v>0</v>
      </c>
      <c r="BC313" s="61"/>
      <c r="BE313" s="67"/>
      <c r="BF313" s="67"/>
      <c r="BG313" s="67"/>
      <c r="BH313" s="67"/>
      <c r="BI313" s="67"/>
      <c r="BJ313" s="67"/>
      <c r="BK313" s="67"/>
      <c r="BL313" s="67"/>
      <c r="BM313" s="67"/>
      <c r="BN313" s="67"/>
      <c r="BO313" s="67"/>
      <c r="BP313" s="67"/>
      <c r="BQ313" s="67"/>
      <c r="BR313" s="67"/>
      <c r="BS313" s="67"/>
      <c r="BT313" s="67"/>
      <c r="BU313" s="67"/>
      <c r="BV313" s="67"/>
      <c r="BW313" s="67"/>
      <c r="BX313" s="67"/>
    </row>
    <row r="314" spans="1:78" ht="15">
      <c r="A314" s="61">
        <f>Laz!B31</f>
        <v>0</v>
      </c>
      <c r="B314" s="61" t="str">
        <f>Laz!C31</f>
        <v>Kavánek</v>
      </c>
      <c r="C314" s="61" t="str">
        <f>Laz!D31</f>
        <v>Martin</v>
      </c>
      <c r="D314" s="61">
        <f>Laz!E31</f>
        <v>910205</v>
      </c>
      <c r="E314" s="61" t="str">
        <f>Laz!F31</f>
        <v>JH</v>
      </c>
      <c r="F314" s="61" t="s">
        <v>1280</v>
      </c>
      <c r="G314" s="63" t="e">
        <f t="shared" si="131"/>
        <v>#DIV/0!</v>
      </c>
      <c r="H314" s="61">
        <f t="shared" si="132"/>
        <v>0</v>
      </c>
      <c r="I314" s="61">
        <f t="shared" si="133"/>
        <v>0</v>
      </c>
      <c r="J314" s="61">
        <f t="shared" si="134"/>
        <v>0</v>
      </c>
      <c r="K314" s="64">
        <f t="shared" si="135"/>
        <v>0</v>
      </c>
      <c r="L314" s="65">
        <f t="shared" si="136"/>
        <v>0</v>
      </c>
      <c r="O314" s="66"/>
      <c r="P314" s="61"/>
      <c r="Q314" s="61"/>
      <c r="R314" s="61"/>
      <c r="S314" s="61"/>
      <c r="T314" s="65"/>
      <c r="U314" s="61"/>
      <c r="V314" s="66"/>
      <c r="W314" s="61"/>
      <c r="X314" s="61"/>
      <c r="Y314" s="61"/>
      <c r="Z314" s="61"/>
      <c r="AA314" s="61"/>
      <c r="AB314" s="61"/>
      <c r="AC314" s="61"/>
      <c r="AD314" s="61"/>
      <c r="AE314" s="61"/>
      <c r="AF314" s="61"/>
      <c r="AG314" s="61"/>
      <c r="AH314" s="61"/>
      <c r="AI314" s="51"/>
      <c r="AJ314" s="61"/>
      <c r="AK314" s="61"/>
      <c r="AL314" s="61"/>
      <c r="AM314" s="61"/>
      <c r="AN314" s="61"/>
      <c r="AO314" s="61"/>
      <c r="AP314" s="61"/>
      <c r="AQ314" s="61"/>
      <c r="AR314" s="61"/>
      <c r="AS314" s="61"/>
      <c r="AT314" s="61"/>
      <c r="AU314" s="61"/>
      <c r="AV314" s="61"/>
      <c r="AW314" s="61"/>
      <c r="AX314" s="61"/>
      <c r="AY314" s="61"/>
      <c r="AZ314" s="61"/>
      <c r="BA314" s="61"/>
      <c r="BB314" s="61"/>
      <c r="BC314" s="61"/>
      <c r="BE314" s="67"/>
      <c r="BF314" s="67"/>
      <c r="BG314" s="67"/>
      <c r="BH314" s="67"/>
      <c r="BI314" s="67"/>
      <c r="BJ314" s="67"/>
      <c r="BK314" s="67"/>
      <c r="BL314" s="67"/>
      <c r="BM314" s="67"/>
      <c r="BN314" s="67"/>
      <c r="BO314" s="67"/>
      <c r="BP314" s="67"/>
      <c r="BQ314" s="67"/>
      <c r="BR314" s="67"/>
      <c r="BS314" s="67"/>
      <c r="BT314" s="67"/>
      <c r="BU314" s="67"/>
      <c r="BV314" s="67"/>
      <c r="BW314" s="67"/>
      <c r="BX314" s="67"/>
      <c r="BY314" s="68"/>
    </row>
    <row r="315" spans="1:78" ht="15">
      <c r="A315" s="61">
        <f>Laz!B32</f>
        <v>0</v>
      </c>
      <c r="B315" s="61" t="str">
        <f>Laz!C32</f>
        <v>Miláček</v>
      </c>
      <c r="C315" s="61" t="str">
        <f>Laz!D32</f>
        <v>Ondřej</v>
      </c>
      <c r="D315" s="61">
        <f>Laz!E32</f>
        <v>950312</v>
      </c>
      <c r="E315" s="61" t="str">
        <f>Laz!F32</f>
        <v>N</v>
      </c>
      <c r="F315" s="61" t="s">
        <v>1280</v>
      </c>
      <c r="G315" s="63">
        <f t="shared" si="131"/>
        <v>1</v>
      </c>
      <c r="H315" s="61">
        <f t="shared" si="132"/>
        <v>1</v>
      </c>
      <c r="I315" s="61">
        <f t="shared" si="133"/>
        <v>1</v>
      </c>
      <c r="J315" s="61">
        <f t="shared" si="134"/>
        <v>0</v>
      </c>
      <c r="K315" s="64">
        <f t="shared" si="135"/>
        <v>1</v>
      </c>
      <c r="L315" s="65">
        <f t="shared" si="136"/>
        <v>0</v>
      </c>
      <c r="O315" s="66"/>
      <c r="P315" s="61">
        <v>1</v>
      </c>
      <c r="Q315" s="61"/>
      <c r="R315" s="61"/>
      <c r="S315" s="61"/>
      <c r="T315" s="65"/>
      <c r="U315" s="61"/>
      <c r="V315" s="66"/>
      <c r="W315" s="61"/>
      <c r="X315" s="61"/>
      <c r="Y315" s="61"/>
      <c r="Z315" s="61"/>
      <c r="AA315" s="61"/>
      <c r="AB315" s="61"/>
      <c r="AC315" s="61"/>
      <c r="AD315" s="61"/>
      <c r="AE315" s="61"/>
      <c r="AF315" s="61"/>
      <c r="AG315" s="61"/>
      <c r="AH315" s="61"/>
      <c r="AI315" s="51"/>
      <c r="AJ315" s="61"/>
      <c r="AK315" s="61">
        <v>0</v>
      </c>
      <c r="AL315" s="61"/>
      <c r="AM315" s="61"/>
      <c r="AN315" s="61"/>
      <c r="AO315" s="61"/>
      <c r="AP315" s="61"/>
      <c r="AQ315" s="61"/>
      <c r="AR315" s="61"/>
      <c r="AS315" s="61"/>
      <c r="AT315" s="61"/>
      <c r="AU315" s="61"/>
      <c r="AV315" s="61"/>
      <c r="AW315" s="61"/>
      <c r="AX315" s="61"/>
      <c r="AY315" s="61"/>
      <c r="AZ315" s="61"/>
      <c r="BA315" s="61"/>
      <c r="BB315" s="61"/>
      <c r="BC315" s="61"/>
      <c r="BE315" s="67"/>
      <c r="BF315" s="67"/>
      <c r="BG315" s="67"/>
      <c r="BH315" s="67"/>
      <c r="BI315" s="67"/>
      <c r="BJ315" s="67"/>
      <c r="BK315" s="67"/>
      <c r="BL315" s="67"/>
      <c r="BM315" s="67"/>
      <c r="BN315" s="67"/>
      <c r="BO315" s="67"/>
      <c r="BP315" s="67"/>
      <c r="BQ315" s="67"/>
      <c r="BR315" s="67"/>
      <c r="BS315" s="67"/>
      <c r="BT315" s="67"/>
      <c r="BU315" s="67"/>
      <c r="BV315" s="67"/>
      <c r="BW315" s="67"/>
      <c r="BX315" s="67"/>
    </row>
    <row r="316" spans="1:78" ht="15">
      <c r="A316" s="61">
        <f>Laz!B33</f>
        <v>0</v>
      </c>
      <c r="B316" s="61" t="str">
        <f>Laz!C33</f>
        <v>Chmel</v>
      </c>
      <c r="C316" s="61" t="str">
        <f>Laz!D33</f>
        <v>Matěj</v>
      </c>
      <c r="D316" s="61">
        <f>Laz!E33</f>
        <v>30923</v>
      </c>
      <c r="E316" s="61" t="str">
        <f>Laz!F33</f>
        <v>N</v>
      </c>
      <c r="F316" s="61" t="s">
        <v>1280</v>
      </c>
      <c r="G316" s="63">
        <f t="shared" si="131"/>
        <v>0.25</v>
      </c>
      <c r="H316" s="61">
        <f t="shared" si="132"/>
        <v>4</v>
      </c>
      <c r="I316" s="61">
        <f t="shared" si="133"/>
        <v>1</v>
      </c>
      <c r="J316" s="61">
        <f t="shared" si="134"/>
        <v>0</v>
      </c>
      <c r="K316" s="64">
        <f t="shared" si="135"/>
        <v>1</v>
      </c>
      <c r="L316" s="65">
        <f t="shared" si="136"/>
        <v>0</v>
      </c>
      <c r="O316" s="66"/>
      <c r="P316" s="61"/>
      <c r="Q316" s="61">
        <v>0</v>
      </c>
      <c r="R316" s="61">
        <v>1</v>
      </c>
      <c r="S316" s="61">
        <v>0</v>
      </c>
      <c r="T316" s="65"/>
      <c r="U316" s="61"/>
      <c r="V316" s="66"/>
      <c r="W316" s="61"/>
      <c r="X316" s="61"/>
      <c r="Y316" s="61"/>
      <c r="Z316" s="61"/>
      <c r="AA316" s="61"/>
      <c r="AB316" s="61">
        <v>0</v>
      </c>
      <c r="AC316" s="61"/>
      <c r="AD316" s="61"/>
      <c r="AE316" s="61"/>
      <c r="AF316" s="61"/>
      <c r="AG316" s="61"/>
      <c r="AH316" s="61"/>
      <c r="AI316" s="51"/>
      <c r="AJ316" s="61"/>
      <c r="AK316" s="61"/>
      <c r="AL316" s="61">
        <v>0</v>
      </c>
      <c r="AM316" s="61">
        <v>0</v>
      </c>
      <c r="AN316" s="61">
        <v>0</v>
      </c>
      <c r="AO316" s="61"/>
      <c r="AP316" s="61"/>
      <c r="AQ316" s="61"/>
      <c r="AR316" s="61"/>
      <c r="AS316" s="61"/>
      <c r="AT316" s="61"/>
      <c r="AU316" s="61"/>
      <c r="AV316" s="61"/>
      <c r="AW316" s="61">
        <v>0</v>
      </c>
      <c r="AX316" s="61"/>
      <c r="AY316" s="61"/>
      <c r="AZ316" s="61"/>
      <c r="BA316" s="61"/>
      <c r="BB316" s="61"/>
      <c r="BC316" s="61"/>
      <c r="BE316" s="67"/>
      <c r="BF316" s="67"/>
      <c r="BG316" s="67"/>
      <c r="BH316" s="67"/>
      <c r="BI316" s="67"/>
      <c r="BJ316" s="67"/>
      <c r="BK316" s="67"/>
      <c r="BL316" s="67"/>
      <c r="BM316" s="67"/>
      <c r="BN316" s="67"/>
      <c r="BO316" s="67"/>
      <c r="BP316" s="67"/>
      <c r="BQ316" s="67"/>
      <c r="BR316" s="67"/>
      <c r="BS316" s="67"/>
      <c r="BT316" s="67"/>
      <c r="BU316" s="67"/>
      <c r="BV316" s="67"/>
      <c r="BW316" s="67"/>
      <c r="BX316" s="67"/>
    </row>
    <row r="317" spans="1:78" ht="15">
      <c r="A317" s="61">
        <f>Laz!B34</f>
        <v>0</v>
      </c>
      <c r="B317" s="61" t="str">
        <f>Laz!C34</f>
        <v xml:space="preserve">Boruch </v>
      </c>
      <c r="C317" s="61" t="str">
        <f>Laz!D34</f>
        <v>Jan</v>
      </c>
      <c r="D317" s="61">
        <f>Laz!E34</f>
        <v>920701</v>
      </c>
      <c r="E317" s="61" t="str">
        <f>Laz!F34</f>
        <v>UOH</v>
      </c>
      <c r="F317" s="61" t="s">
        <v>1280</v>
      </c>
      <c r="G317" s="63">
        <f t="shared" si="131"/>
        <v>1.5384615384615385</v>
      </c>
      <c r="H317" s="61">
        <f t="shared" si="132"/>
        <v>13</v>
      </c>
      <c r="I317" s="61">
        <f t="shared" si="133"/>
        <v>11</v>
      </c>
      <c r="J317" s="61">
        <f t="shared" si="134"/>
        <v>9</v>
      </c>
      <c r="K317" s="64">
        <f t="shared" si="135"/>
        <v>20</v>
      </c>
      <c r="L317" s="65">
        <f t="shared" si="136"/>
        <v>0</v>
      </c>
      <c r="O317" s="66"/>
      <c r="P317" s="61"/>
      <c r="Q317" s="61"/>
      <c r="R317" s="61"/>
      <c r="S317" s="61"/>
      <c r="T317" s="65">
        <v>0</v>
      </c>
      <c r="U317" s="61">
        <v>1</v>
      </c>
      <c r="V317" s="66">
        <v>2</v>
      </c>
      <c r="W317" s="61">
        <v>2</v>
      </c>
      <c r="X317" s="61">
        <v>0</v>
      </c>
      <c r="Y317" s="61">
        <v>0</v>
      </c>
      <c r="Z317" s="61">
        <v>0</v>
      </c>
      <c r="AA317" s="61">
        <v>0</v>
      </c>
      <c r="AB317" s="61"/>
      <c r="AC317" s="61">
        <v>1</v>
      </c>
      <c r="AD317" s="61">
        <v>1</v>
      </c>
      <c r="AE317" s="61">
        <v>2</v>
      </c>
      <c r="AF317" s="61">
        <v>1</v>
      </c>
      <c r="AG317" s="61"/>
      <c r="AH317" s="61">
        <v>1</v>
      </c>
      <c r="AI317" s="51"/>
      <c r="AJ317" s="61"/>
      <c r="AK317" s="61"/>
      <c r="AL317" s="61"/>
      <c r="AM317" s="61"/>
      <c r="AN317" s="61"/>
      <c r="AO317" s="61">
        <v>1</v>
      </c>
      <c r="AP317" s="61">
        <v>0</v>
      </c>
      <c r="AQ317" s="61">
        <v>0</v>
      </c>
      <c r="AR317" s="61">
        <v>2</v>
      </c>
      <c r="AS317" s="61">
        <v>2</v>
      </c>
      <c r="AT317" s="61">
        <v>1</v>
      </c>
      <c r="AU317" s="61">
        <v>1</v>
      </c>
      <c r="AV317" s="61">
        <v>0</v>
      </c>
      <c r="AW317" s="61"/>
      <c r="AX317" s="61">
        <v>0</v>
      </c>
      <c r="AY317" s="61">
        <v>1</v>
      </c>
      <c r="AZ317" s="61">
        <v>1</v>
      </c>
      <c r="BA317" s="61">
        <v>0</v>
      </c>
      <c r="BB317" s="61"/>
      <c r="BC317" s="61">
        <v>0</v>
      </c>
      <c r="BE317" s="67"/>
      <c r="BF317" s="67"/>
      <c r="BG317" s="67"/>
      <c r="BH317" s="67"/>
      <c r="BI317" s="67"/>
      <c r="BJ317" s="67"/>
      <c r="BK317" s="67"/>
      <c r="BL317" s="67"/>
      <c r="BM317" s="67"/>
      <c r="BN317" s="67"/>
      <c r="BO317" s="67"/>
      <c r="BP317" s="67"/>
      <c r="BQ317" s="67"/>
      <c r="BR317" s="67"/>
      <c r="BS317" s="67"/>
      <c r="BT317" s="67"/>
      <c r="BU317" s="67"/>
      <c r="BV317" s="67"/>
      <c r="BW317" s="67"/>
      <c r="BX317" s="67"/>
      <c r="BY317" s="68"/>
    </row>
    <row r="318" spans="1:78" ht="15">
      <c r="A318" s="61">
        <f>Laz!B35</f>
        <v>0</v>
      </c>
      <c r="B318" s="61" t="str">
        <f>Laz!C35</f>
        <v>Kotoulek</v>
      </c>
      <c r="C318" s="61" t="str">
        <f>Laz!D35</f>
        <v>Vít</v>
      </c>
      <c r="D318" s="61">
        <f>Laz!E35</f>
        <v>831010</v>
      </c>
      <c r="E318" s="61" t="str">
        <f>Laz!F35</f>
        <v>JH</v>
      </c>
      <c r="F318" s="61" t="s">
        <v>1280</v>
      </c>
      <c r="G318" s="63" t="e">
        <f t="shared" si="131"/>
        <v>#DIV/0!</v>
      </c>
      <c r="H318" s="61">
        <f t="shared" si="132"/>
        <v>0</v>
      </c>
      <c r="I318" s="61">
        <f t="shared" si="133"/>
        <v>0</v>
      </c>
      <c r="J318" s="61">
        <f t="shared" si="134"/>
        <v>0</v>
      </c>
      <c r="K318" s="64">
        <f t="shared" si="135"/>
        <v>0</v>
      </c>
      <c r="L318" s="65">
        <f t="shared" si="136"/>
        <v>0</v>
      </c>
      <c r="O318" s="66"/>
      <c r="P318" s="61"/>
      <c r="Q318" s="61"/>
      <c r="R318" s="61"/>
      <c r="S318" s="61"/>
      <c r="T318" s="65"/>
      <c r="U318" s="61"/>
      <c r="V318" s="66"/>
      <c r="W318" s="61"/>
      <c r="X318" s="61"/>
      <c r="Y318" s="61"/>
      <c r="Z318" s="61"/>
      <c r="AA318" s="61"/>
      <c r="AB318" s="61"/>
      <c r="AC318" s="61"/>
      <c r="AD318" s="61"/>
      <c r="AE318" s="61"/>
      <c r="AF318" s="61"/>
      <c r="AG318" s="61"/>
      <c r="AH318" s="61"/>
      <c r="AI318" s="51"/>
      <c r="AJ318" s="61"/>
      <c r="AK318" s="61"/>
      <c r="AL318" s="61"/>
      <c r="AM318" s="61"/>
      <c r="AN318" s="61"/>
      <c r="AO318" s="61"/>
      <c r="AP318" s="61"/>
      <c r="AQ318" s="61"/>
      <c r="AR318" s="61"/>
      <c r="AS318" s="61"/>
      <c r="AT318" s="61"/>
      <c r="AU318" s="61"/>
      <c r="AV318" s="61"/>
      <c r="AW318" s="61"/>
      <c r="AX318" s="61"/>
      <c r="AY318" s="61"/>
      <c r="AZ318" s="61"/>
      <c r="BA318" s="61"/>
      <c r="BB318" s="61"/>
      <c r="BC318" s="61"/>
      <c r="BE318" s="67"/>
      <c r="BF318" s="67"/>
      <c r="BG318" s="67"/>
      <c r="BH318" s="67"/>
      <c r="BI318" s="67"/>
      <c r="BJ318" s="67"/>
      <c r="BK318" s="67"/>
      <c r="BL318" s="67"/>
      <c r="BM318" s="67"/>
      <c r="BN318" s="67"/>
      <c r="BO318" s="67"/>
      <c r="BP318" s="67"/>
      <c r="BQ318" s="67"/>
      <c r="BR318" s="67"/>
      <c r="BS318" s="67"/>
      <c r="BT318" s="67"/>
      <c r="BU318" s="67"/>
      <c r="BV318" s="67"/>
      <c r="BW318" s="67"/>
      <c r="BX318" s="67"/>
    </row>
    <row r="319" spans="1:78" ht="15">
      <c r="A319" s="61">
        <f>Laz!B36</f>
        <v>0</v>
      </c>
      <c r="B319" s="61" t="str">
        <f>Laz!C36</f>
        <v>Maleček</v>
      </c>
      <c r="C319" s="61" t="str">
        <f>Laz!D36</f>
        <v>Tomáš</v>
      </c>
      <c r="D319" s="61">
        <f>Laz!E36</f>
        <v>880713</v>
      </c>
      <c r="E319" s="61" t="str">
        <f>Laz!F36</f>
        <v>JH</v>
      </c>
      <c r="F319" s="61" t="s">
        <v>1280</v>
      </c>
      <c r="G319" s="63">
        <f t="shared" si="131"/>
        <v>1</v>
      </c>
      <c r="H319" s="61">
        <f t="shared" si="132"/>
        <v>2</v>
      </c>
      <c r="I319" s="61">
        <f t="shared" si="133"/>
        <v>0</v>
      </c>
      <c r="J319" s="61">
        <f t="shared" si="134"/>
        <v>2</v>
      </c>
      <c r="K319" s="64">
        <f t="shared" si="135"/>
        <v>2</v>
      </c>
      <c r="L319" s="65">
        <f t="shared" si="136"/>
        <v>0</v>
      </c>
      <c r="O319" s="66"/>
      <c r="P319" s="61"/>
      <c r="Q319" s="61"/>
      <c r="R319" s="61"/>
      <c r="S319" s="61"/>
      <c r="T319" s="65"/>
      <c r="U319" s="61"/>
      <c r="V319" s="66"/>
      <c r="W319" s="61"/>
      <c r="X319" s="61"/>
      <c r="Y319" s="61"/>
      <c r="Z319" s="61"/>
      <c r="AA319" s="61"/>
      <c r="AB319" s="61">
        <v>0</v>
      </c>
      <c r="AC319" s="61"/>
      <c r="AD319" s="61"/>
      <c r="AE319" s="61"/>
      <c r="AF319" s="61"/>
      <c r="AG319" s="61"/>
      <c r="AH319" s="61">
        <v>0</v>
      </c>
      <c r="AI319" s="51"/>
      <c r="AJ319" s="61"/>
      <c r="AK319" s="61"/>
      <c r="AL319" s="61"/>
      <c r="AM319" s="61"/>
      <c r="AN319" s="61"/>
      <c r="AO319" s="61"/>
      <c r="AP319" s="61"/>
      <c r="AQ319" s="61"/>
      <c r="AR319" s="61"/>
      <c r="AS319" s="61"/>
      <c r="AT319" s="61"/>
      <c r="AU319" s="61"/>
      <c r="AV319" s="61"/>
      <c r="AW319" s="61">
        <v>2</v>
      </c>
      <c r="AX319" s="61"/>
      <c r="AY319" s="61"/>
      <c r="AZ319" s="61"/>
      <c r="BA319" s="61"/>
      <c r="BB319" s="61"/>
      <c r="BC319" s="61">
        <v>0</v>
      </c>
      <c r="BE319" s="67"/>
      <c r="BF319" s="67"/>
      <c r="BG319" s="67"/>
      <c r="BH319" s="67"/>
      <c r="BI319" s="67"/>
      <c r="BJ319" s="67"/>
      <c r="BK319" s="67"/>
      <c r="BL319" s="67"/>
      <c r="BM319" s="67"/>
      <c r="BN319" s="67"/>
      <c r="BO319" s="67"/>
      <c r="BP319" s="67"/>
      <c r="BQ319" s="67"/>
      <c r="BR319" s="67"/>
      <c r="BS319" s="67"/>
      <c r="BT319" s="67"/>
      <c r="BU319" s="67"/>
      <c r="BV319" s="67"/>
      <c r="BW319" s="67"/>
      <c r="BX319" s="67"/>
    </row>
    <row r="320" spans="1:78" ht="15">
      <c r="A320" s="61">
        <f>Laz!B37</f>
        <v>0</v>
      </c>
      <c r="B320" s="61" t="str">
        <f>Laz!C37</f>
        <v>Večeř</v>
      </c>
      <c r="C320" s="61" t="str">
        <f>Laz!D37</f>
        <v>Filip</v>
      </c>
      <c r="D320" s="61">
        <f>Laz!E37</f>
        <v>0</v>
      </c>
      <c r="E320" s="61" t="str">
        <f>Laz!F37</f>
        <v>JH</v>
      </c>
      <c r="F320" s="61" t="s">
        <v>1280</v>
      </c>
      <c r="G320" s="63">
        <f t="shared" si="131"/>
        <v>2</v>
      </c>
      <c r="H320" s="61">
        <f t="shared" si="132"/>
        <v>1</v>
      </c>
      <c r="I320" s="61">
        <f t="shared" si="133"/>
        <v>2</v>
      </c>
      <c r="J320" s="61">
        <f t="shared" si="134"/>
        <v>0</v>
      </c>
      <c r="K320" s="64">
        <f t="shared" si="135"/>
        <v>2</v>
      </c>
      <c r="L320" s="65">
        <f t="shared" si="136"/>
        <v>0</v>
      </c>
      <c r="O320" s="66"/>
      <c r="P320" s="61"/>
      <c r="Q320" s="61"/>
      <c r="R320" s="61"/>
      <c r="S320" s="61"/>
      <c r="T320" s="65"/>
      <c r="U320" s="61"/>
      <c r="V320" s="66"/>
      <c r="W320" s="61"/>
      <c r="X320" s="61"/>
      <c r="Y320" s="61"/>
      <c r="Z320" s="61"/>
      <c r="AA320" s="61"/>
      <c r="AB320" s="61"/>
      <c r="AC320" s="61"/>
      <c r="AD320" s="61"/>
      <c r="AE320" s="61"/>
      <c r="AF320" s="61"/>
      <c r="AG320" s="61">
        <v>2</v>
      </c>
      <c r="AH320" s="61"/>
      <c r="AI320" s="51"/>
      <c r="AJ320" s="61"/>
      <c r="AK320" s="61"/>
      <c r="AL320" s="61"/>
      <c r="AM320" s="61"/>
      <c r="AN320" s="61"/>
      <c r="AO320" s="61"/>
      <c r="AP320" s="61"/>
      <c r="AQ320" s="61"/>
      <c r="AR320" s="61"/>
      <c r="AS320" s="61"/>
      <c r="AT320" s="61"/>
      <c r="AU320" s="61"/>
      <c r="AV320" s="61"/>
      <c r="AW320" s="61"/>
      <c r="AX320" s="61"/>
      <c r="AY320" s="61"/>
      <c r="AZ320" s="61"/>
      <c r="BA320" s="61"/>
      <c r="BB320" s="61">
        <v>0</v>
      </c>
      <c r="BC320" s="61"/>
      <c r="BE320" s="67"/>
      <c r="BF320" s="67"/>
      <c r="BG320" s="67"/>
      <c r="BH320" s="67"/>
      <c r="BI320" s="67"/>
      <c r="BJ320" s="67"/>
      <c r="BK320" s="67"/>
      <c r="BL320" s="67"/>
      <c r="BM320" s="67"/>
      <c r="BN320" s="67"/>
      <c r="BO320" s="67"/>
      <c r="BP320" s="67"/>
      <c r="BQ320" s="67"/>
      <c r="BR320" s="67"/>
      <c r="BS320" s="67"/>
      <c r="BT320" s="67"/>
      <c r="BU320" s="67"/>
      <c r="BV320" s="67"/>
      <c r="BW320" s="67"/>
      <c r="BX320" s="67"/>
    </row>
    <row r="321" spans="1:76" ht="15">
      <c r="A321" s="61">
        <f>Laz!B38</f>
        <v>0</v>
      </c>
      <c r="B321" s="61" t="str">
        <f>Laz!C38</f>
        <v xml:space="preserve">Pleskot </v>
      </c>
      <c r="C321" s="61" t="str">
        <f>Laz!D38</f>
        <v>Tomáš</v>
      </c>
      <c r="D321" s="61">
        <f>Laz!E38</f>
        <v>0</v>
      </c>
      <c r="E321" s="61" t="str">
        <f>Laz!F38</f>
        <v>JH</v>
      </c>
      <c r="F321" s="61" t="s">
        <v>1280</v>
      </c>
      <c r="G321" s="63">
        <f t="shared" si="131"/>
        <v>1</v>
      </c>
      <c r="H321" s="61">
        <f t="shared" si="132"/>
        <v>1</v>
      </c>
      <c r="I321" s="61">
        <f t="shared" si="133"/>
        <v>1</v>
      </c>
      <c r="J321" s="61">
        <f t="shared" si="134"/>
        <v>0</v>
      </c>
      <c r="K321" s="64">
        <f t="shared" si="135"/>
        <v>1</v>
      </c>
      <c r="L321" s="65">
        <f t="shared" si="136"/>
        <v>0</v>
      </c>
      <c r="O321" s="66"/>
      <c r="P321" s="61"/>
      <c r="Q321" s="61"/>
      <c r="R321" s="61"/>
      <c r="S321" s="61"/>
      <c r="T321" s="65"/>
      <c r="U321" s="61"/>
      <c r="V321" s="66"/>
      <c r="W321" s="61"/>
      <c r="X321" s="61"/>
      <c r="Y321" s="61"/>
      <c r="Z321" s="61"/>
      <c r="AA321" s="61"/>
      <c r="AB321" s="61"/>
      <c r="AC321" s="61"/>
      <c r="AD321" s="61"/>
      <c r="AE321" s="61"/>
      <c r="AF321" s="61"/>
      <c r="AG321" s="61">
        <v>1</v>
      </c>
      <c r="AH321" s="61"/>
      <c r="AI321" s="51"/>
      <c r="AJ321" s="61"/>
      <c r="AK321" s="61"/>
      <c r="AL321" s="61"/>
      <c r="AM321" s="61"/>
      <c r="AN321" s="61"/>
      <c r="AO321" s="61"/>
      <c r="AP321" s="61"/>
      <c r="AQ321" s="61"/>
      <c r="AR321" s="61"/>
      <c r="AS321" s="61"/>
      <c r="AT321" s="61"/>
      <c r="AU321" s="61"/>
      <c r="AV321" s="61"/>
      <c r="AW321" s="61"/>
      <c r="AX321" s="61"/>
      <c r="AY321" s="61"/>
      <c r="AZ321" s="61"/>
      <c r="BA321" s="61"/>
      <c r="BB321" s="61">
        <v>0</v>
      </c>
      <c r="BC321" s="61"/>
      <c r="BE321" s="67"/>
      <c r="BF321" s="67"/>
      <c r="BG321" s="67"/>
      <c r="BH321" s="67"/>
      <c r="BI321" s="67"/>
      <c r="BJ321" s="67"/>
      <c r="BK321" s="67"/>
      <c r="BL321" s="67"/>
      <c r="BM321" s="67"/>
      <c r="BN321" s="67"/>
      <c r="BO321" s="67"/>
      <c r="BP321" s="67"/>
      <c r="BQ321" s="67"/>
      <c r="BR321" s="67"/>
      <c r="BS321" s="67"/>
      <c r="BT321" s="67"/>
      <c r="BU321" s="67"/>
      <c r="BV321" s="67"/>
      <c r="BW321" s="67"/>
      <c r="BX321" s="67"/>
    </row>
    <row r="322" spans="1:76" ht="15">
      <c r="A322" s="61">
        <f>Laz!B39</f>
        <v>0</v>
      </c>
      <c r="B322" s="61" t="str">
        <f>Laz!C39</f>
        <v>Sršeň</v>
      </c>
      <c r="C322" s="61" t="str">
        <f>Laz!D39</f>
        <v>Martin</v>
      </c>
      <c r="D322" s="61">
        <f>Laz!E39</f>
        <v>940505</v>
      </c>
      <c r="E322" s="61" t="str">
        <f>Laz!F39</f>
        <v>JH</v>
      </c>
      <c r="F322" s="61" t="s">
        <v>1280</v>
      </c>
      <c r="G322" s="63" t="e">
        <f t="shared" si="131"/>
        <v>#DIV/0!</v>
      </c>
      <c r="H322" s="61">
        <f t="shared" si="132"/>
        <v>0</v>
      </c>
      <c r="I322" s="61">
        <f t="shared" si="133"/>
        <v>0</v>
      </c>
      <c r="J322" s="61">
        <f t="shared" si="134"/>
        <v>0</v>
      </c>
      <c r="K322" s="64">
        <f t="shared" si="135"/>
        <v>0</v>
      </c>
      <c r="L322" s="65">
        <f t="shared" si="136"/>
        <v>0</v>
      </c>
      <c r="O322" s="66"/>
      <c r="P322" s="61"/>
      <c r="Q322" s="61"/>
      <c r="R322" s="61"/>
      <c r="S322" s="61"/>
      <c r="T322" s="65"/>
      <c r="U322" s="61"/>
      <c r="V322" s="66"/>
      <c r="W322" s="61"/>
      <c r="X322" s="61"/>
      <c r="Y322" s="61"/>
      <c r="Z322" s="61"/>
      <c r="AA322" s="61"/>
      <c r="AB322" s="61"/>
      <c r="AC322" s="61"/>
      <c r="AD322" s="61"/>
      <c r="AE322" s="61"/>
      <c r="AF322" s="61"/>
      <c r="AG322" s="61"/>
      <c r="AH322" s="61"/>
      <c r="AI322" s="5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61"/>
      <c r="AY322" s="61"/>
      <c r="AZ322" s="61"/>
      <c r="BA322" s="61"/>
      <c r="BB322" s="61"/>
      <c r="BC322" s="61"/>
      <c r="BE322" s="67"/>
      <c r="BF322" s="67"/>
      <c r="BG322" s="67"/>
      <c r="BH322" s="67"/>
      <c r="BI322" s="67"/>
      <c r="BJ322" s="67"/>
      <c r="BK322" s="67"/>
      <c r="BL322" s="67"/>
      <c r="BM322" s="67"/>
      <c r="BN322" s="67"/>
      <c r="BO322" s="67"/>
      <c r="BP322" s="67"/>
      <c r="BQ322" s="67"/>
      <c r="BR322" s="67"/>
      <c r="BS322" s="67"/>
      <c r="BT322" s="67"/>
      <c r="BU322" s="67"/>
      <c r="BV322" s="67"/>
      <c r="BW322" s="67"/>
      <c r="BX322" s="67"/>
    </row>
    <row r="323" spans="1:76" ht="15">
      <c r="A323" s="61">
        <f>Laz!B40</f>
        <v>0</v>
      </c>
      <c r="B323" s="61" t="str">
        <f>Laz!C40</f>
        <v>Večeř</v>
      </c>
      <c r="C323" s="61" t="str">
        <f>Laz!D40</f>
        <v>Filip</v>
      </c>
      <c r="D323" s="61">
        <f>Laz!E40</f>
        <v>0</v>
      </c>
      <c r="E323" s="61" t="str">
        <f>Laz!F40</f>
        <v>JH</v>
      </c>
      <c r="F323" s="61" t="s">
        <v>1280</v>
      </c>
      <c r="G323" s="63">
        <f t="shared" si="131"/>
        <v>1.5</v>
      </c>
      <c r="H323" s="61">
        <f t="shared" si="132"/>
        <v>2</v>
      </c>
      <c r="I323" s="61">
        <f t="shared" si="133"/>
        <v>2</v>
      </c>
      <c r="J323" s="61">
        <f t="shared" si="134"/>
        <v>1</v>
      </c>
      <c r="K323" s="64">
        <f t="shared" si="135"/>
        <v>3</v>
      </c>
      <c r="L323" s="65">
        <f t="shared" si="136"/>
        <v>0</v>
      </c>
      <c r="O323" s="66"/>
      <c r="P323" s="61">
        <v>2</v>
      </c>
      <c r="Q323" s="61">
        <v>0</v>
      </c>
      <c r="R323" s="61"/>
      <c r="S323" s="61"/>
      <c r="T323" s="65"/>
      <c r="U323" s="61"/>
      <c r="V323" s="66"/>
      <c r="W323" s="61"/>
      <c r="X323" s="61"/>
      <c r="Y323" s="61"/>
      <c r="Z323" s="61"/>
      <c r="AA323" s="61"/>
      <c r="AB323" s="61"/>
      <c r="AC323" s="61"/>
      <c r="AD323" s="61"/>
      <c r="AE323" s="61"/>
      <c r="AF323" s="61"/>
      <c r="AG323" s="61"/>
      <c r="AH323" s="61"/>
      <c r="AI323" s="51"/>
      <c r="AJ323" s="61"/>
      <c r="AK323" s="61">
        <v>1</v>
      </c>
      <c r="AL323" s="61">
        <v>0</v>
      </c>
      <c r="AM323" s="61"/>
      <c r="AN323" s="61"/>
      <c r="AO323" s="61"/>
      <c r="AP323" s="61"/>
      <c r="AQ323" s="61"/>
      <c r="AR323" s="61"/>
      <c r="AS323" s="61"/>
      <c r="AT323" s="61"/>
      <c r="AU323" s="61"/>
      <c r="AV323" s="61"/>
      <c r="AW323" s="61"/>
      <c r="AX323" s="61"/>
      <c r="AY323" s="61"/>
      <c r="AZ323" s="61"/>
      <c r="BA323" s="61"/>
      <c r="BB323" s="61"/>
      <c r="BC323" s="61"/>
      <c r="BE323" s="67"/>
      <c r="BF323" s="67"/>
      <c r="BG323" s="67"/>
      <c r="BH323" s="67"/>
      <c r="BI323" s="67"/>
      <c r="BJ323" s="67"/>
      <c r="BK323" s="67"/>
      <c r="BL323" s="67"/>
      <c r="BM323" s="67"/>
      <c r="BN323" s="67"/>
      <c r="BO323" s="67"/>
      <c r="BP323" s="67"/>
      <c r="BQ323" s="67"/>
      <c r="BR323" s="67"/>
      <c r="BS323" s="67"/>
      <c r="BT323" s="67"/>
      <c r="BU323" s="67"/>
      <c r="BV323" s="67"/>
      <c r="BW323" s="67"/>
      <c r="BX323" s="67"/>
    </row>
    <row r="324" spans="1:76" ht="15">
      <c r="A324" s="61">
        <f>Laz!B42</f>
        <v>0</v>
      </c>
      <c r="B324" s="61" t="str">
        <f>Laz!C41</f>
        <v>Palán</v>
      </c>
      <c r="C324" s="61" t="str">
        <f>Laz!D41</f>
        <v>Radek</v>
      </c>
      <c r="D324" s="61">
        <f>Laz!E41</f>
        <v>0</v>
      </c>
      <c r="E324" s="61">
        <f>Laz!F41</f>
        <v>0</v>
      </c>
      <c r="F324" s="61" t="s">
        <v>1280</v>
      </c>
      <c r="G324" s="63">
        <f>K324/H324</f>
        <v>0.4</v>
      </c>
      <c r="H324" s="61">
        <f>COUNT(O324:AH324)</f>
        <v>5</v>
      </c>
      <c r="I324" s="61">
        <f>SUM(O324+P324+Q324+R324+S324+T324+V324+U324+W324+X324+Y324+Z324+AA324+AB324+AC324+AD324+AE324+AF324+AG324+AH324)</f>
        <v>2</v>
      </c>
      <c r="J324" s="61">
        <f>AJ324+AK324+AL324+AM324+AN324+AO324+AP324+AQ324+AR324+AS324+AT324+AU324+AV324+AW324+AX324+AY324+AZ324+BA324+BB324+BC324</f>
        <v>0</v>
      </c>
      <c r="K324" s="64">
        <f>I324+J324</f>
        <v>2</v>
      </c>
      <c r="L324" s="65">
        <f>BE324+BF324+BG324+BH324+BI324+BJ324+BK324+BL324+BM324+BN324+BO324+BP324+BR324+BQ324+BS324+BT324+BU324+BV324+BW324+BX324</f>
        <v>0</v>
      </c>
      <c r="O324" s="66"/>
      <c r="P324" s="61"/>
      <c r="Q324" s="61">
        <v>0</v>
      </c>
      <c r="R324" s="61">
        <v>1</v>
      </c>
      <c r="S324" s="61"/>
      <c r="T324" s="65">
        <v>0</v>
      </c>
      <c r="U324" s="61"/>
      <c r="V324" s="66">
        <v>1</v>
      </c>
      <c r="W324" s="61"/>
      <c r="X324" s="61"/>
      <c r="Y324" s="61"/>
      <c r="Z324" s="61"/>
      <c r="AA324" s="61">
        <v>0</v>
      </c>
      <c r="AB324" s="61"/>
      <c r="AC324" s="61"/>
      <c r="AD324" s="61"/>
      <c r="AE324" s="61"/>
      <c r="AF324" s="61"/>
      <c r="AG324" s="61"/>
      <c r="AH324" s="61"/>
      <c r="AI324" s="51"/>
      <c r="AJ324" s="61"/>
      <c r="AK324" s="61"/>
      <c r="AL324" s="61">
        <v>0</v>
      </c>
      <c r="AM324" s="61">
        <v>0</v>
      </c>
      <c r="AN324" s="61"/>
      <c r="AO324" s="61">
        <v>0</v>
      </c>
      <c r="AP324" s="61"/>
      <c r="AQ324" s="61">
        <v>0</v>
      </c>
      <c r="AR324" s="61"/>
      <c r="AS324" s="61"/>
      <c r="AT324" s="61"/>
      <c r="AU324" s="61"/>
      <c r="AV324" s="61">
        <v>0</v>
      </c>
      <c r="AW324" s="61"/>
      <c r="AX324" s="61"/>
      <c r="AY324" s="61"/>
      <c r="AZ324" s="61"/>
      <c r="BA324" s="61"/>
      <c r="BB324" s="61"/>
      <c r="BC324" s="61"/>
      <c r="BE324" s="67"/>
      <c r="BF324" s="67"/>
      <c r="BG324" s="67"/>
      <c r="BH324" s="67"/>
      <c r="BI324" s="67"/>
      <c r="BJ324" s="67"/>
      <c r="BK324" s="67"/>
      <c r="BL324" s="67"/>
      <c r="BM324" s="67"/>
      <c r="BN324" s="67"/>
      <c r="BO324" s="67"/>
      <c r="BP324" s="67"/>
      <c r="BQ324" s="67"/>
      <c r="BR324" s="67"/>
      <c r="BS324" s="67"/>
      <c r="BT324" s="67"/>
      <c r="BU324" s="67"/>
      <c r="BV324" s="67"/>
      <c r="BW324" s="67"/>
      <c r="BX324" s="67"/>
    </row>
    <row r="325" spans="1:76" ht="15">
      <c r="A325" s="61">
        <f>Laz!B46</f>
        <v>0</v>
      </c>
      <c r="B325" s="61" t="str">
        <f>Laz!C42</f>
        <v>Palán</v>
      </c>
      <c r="C325" s="61" t="str">
        <f>Laz!D42</f>
        <v>Vojtěch</v>
      </c>
      <c r="D325" s="61">
        <f>Laz!E42</f>
        <v>0</v>
      </c>
      <c r="E325" s="61">
        <f>Laz!F42</f>
        <v>0</v>
      </c>
      <c r="F325" s="61" t="s">
        <v>1280</v>
      </c>
      <c r="G325" s="63">
        <f>K325/H325</f>
        <v>0.5</v>
      </c>
      <c r="H325" s="61">
        <f>COUNT(O325:AH325)</f>
        <v>4</v>
      </c>
      <c r="I325" s="61">
        <f>SUM(O325+P325+Q325+R325+S325+T325+V325+U325+W325+X325+Y325+Z325+AA325+AB325+AC325+AD325+AE325+AF325+AG325+AH325)</f>
        <v>1</v>
      </c>
      <c r="J325" s="61">
        <f>AJ325+AK325+AL325+AM325+AN325+AO325+AP325+AQ325+AR325+AS325+AT325+AU325+AV325+AW325+AX325+AY325+AZ325+BA325+BB325+BC325</f>
        <v>1</v>
      </c>
      <c r="K325" s="64">
        <f>I325+J325</f>
        <v>2</v>
      </c>
      <c r="L325" s="65">
        <f>BE325+BF325+BG325+BH325+BI325+BJ325+BK325+BL325+BM325+BN325+BO325+BP325+BR325+BQ325+BS325+BT325+BU325+BV325+BW325+BX325</f>
        <v>0</v>
      </c>
      <c r="O325" s="66"/>
      <c r="P325" s="61"/>
      <c r="Q325" s="61">
        <v>0</v>
      </c>
      <c r="R325" s="61">
        <v>1</v>
      </c>
      <c r="S325" s="61"/>
      <c r="T325" s="65"/>
      <c r="U325" s="61"/>
      <c r="V325" s="66"/>
      <c r="W325" s="61"/>
      <c r="X325" s="61"/>
      <c r="Y325" s="61">
        <v>0</v>
      </c>
      <c r="Z325" s="61"/>
      <c r="AA325" s="61">
        <v>0</v>
      </c>
      <c r="AB325" s="61"/>
      <c r="AC325" s="61"/>
      <c r="AD325" s="61"/>
      <c r="AE325" s="61"/>
      <c r="AF325" s="61"/>
      <c r="AG325" s="61"/>
      <c r="AH325" s="61"/>
      <c r="AI325" s="51"/>
      <c r="AJ325" s="61"/>
      <c r="AK325" s="61"/>
      <c r="AL325" s="61">
        <v>0</v>
      </c>
      <c r="AM325" s="61">
        <v>0</v>
      </c>
      <c r="AN325" s="61"/>
      <c r="AO325" s="61"/>
      <c r="AP325" s="61"/>
      <c r="AQ325" s="61"/>
      <c r="AR325" s="61"/>
      <c r="AS325" s="61"/>
      <c r="AT325" s="61">
        <v>1</v>
      </c>
      <c r="AU325" s="61"/>
      <c r="AV325" s="61">
        <v>0</v>
      </c>
      <c r="AW325" s="61"/>
      <c r="AX325" s="61"/>
      <c r="AY325" s="61"/>
      <c r="AZ325" s="61"/>
      <c r="BA325" s="61"/>
      <c r="BB325" s="61"/>
      <c r="BC325" s="61"/>
      <c r="BE325" s="67"/>
      <c r="BF325" s="67"/>
      <c r="BG325" s="67"/>
      <c r="BH325" s="67"/>
      <c r="BI325" s="67"/>
      <c r="BJ325" s="67"/>
      <c r="BK325" s="67"/>
      <c r="BL325" s="67"/>
      <c r="BM325" s="67"/>
      <c r="BN325" s="67"/>
      <c r="BO325" s="67"/>
      <c r="BP325" s="67"/>
      <c r="BQ325" s="67"/>
      <c r="BR325" s="67"/>
      <c r="BS325" s="67"/>
      <c r="BT325" s="67"/>
      <c r="BU325" s="67"/>
      <c r="BV325" s="67"/>
      <c r="BW325" s="67"/>
      <c r="BX325" s="67"/>
    </row>
    <row r="326" spans="1:76" ht="15">
      <c r="A326" s="61"/>
      <c r="B326" s="61" t="str">
        <f>Laz!C43</f>
        <v>Lipavský</v>
      </c>
      <c r="C326" s="61" t="str">
        <f>Laz!D43</f>
        <v>Filip</v>
      </c>
      <c r="D326" s="61">
        <f>Laz!E43</f>
        <v>1030109</v>
      </c>
      <c r="E326" s="61" t="str">
        <f>Laz!F43</f>
        <v>NR</v>
      </c>
      <c r="F326" s="61" t="s">
        <v>1280</v>
      </c>
      <c r="G326" s="63"/>
      <c r="H326" s="61"/>
      <c r="I326" s="61"/>
      <c r="J326" s="61"/>
      <c r="K326" s="64"/>
      <c r="L326" s="65"/>
      <c r="O326" s="66"/>
      <c r="P326" s="61"/>
      <c r="Q326" s="61"/>
      <c r="R326" s="61"/>
      <c r="S326" s="61"/>
      <c r="T326" s="65"/>
      <c r="U326" s="61"/>
      <c r="V326" s="66"/>
      <c r="W326" s="61"/>
      <c r="X326" s="61"/>
      <c r="Y326" s="61"/>
      <c r="Z326" s="61"/>
      <c r="AA326" s="61"/>
      <c r="AB326" s="61"/>
      <c r="AC326" s="61"/>
      <c r="AD326" s="61"/>
      <c r="AE326" s="61"/>
      <c r="AF326" s="61"/>
      <c r="AG326" s="61"/>
      <c r="AH326" s="61"/>
      <c r="AI326" s="51"/>
      <c r="AJ326" s="61"/>
      <c r="AK326" s="61"/>
      <c r="AL326" s="61"/>
      <c r="AM326" s="61"/>
      <c r="AN326" s="61"/>
      <c r="AO326" s="61"/>
      <c r="AP326" s="61"/>
      <c r="AQ326" s="61"/>
      <c r="AR326" s="61"/>
      <c r="AS326" s="61"/>
      <c r="AT326" s="61"/>
      <c r="AU326" s="61"/>
      <c r="AV326" s="61"/>
      <c r="AW326" s="61"/>
      <c r="AX326" s="61"/>
      <c r="AY326" s="61"/>
      <c r="AZ326" s="61"/>
      <c r="BA326" s="61"/>
      <c r="BB326" s="61"/>
      <c r="BC326" s="61"/>
      <c r="BE326" s="67"/>
      <c r="BF326" s="67"/>
      <c r="BG326" s="67"/>
      <c r="BH326" s="67"/>
      <c r="BI326" s="67"/>
      <c r="BJ326" s="67"/>
      <c r="BK326" s="67"/>
      <c r="BL326" s="67"/>
      <c r="BM326" s="67"/>
      <c r="BN326" s="67"/>
      <c r="BO326" s="67"/>
      <c r="BP326" s="67"/>
      <c r="BQ326" s="67"/>
      <c r="BR326" s="67"/>
      <c r="BS326" s="67"/>
      <c r="BT326" s="67"/>
      <c r="BU326" s="67"/>
      <c r="BV326" s="67"/>
      <c r="BW326" s="67"/>
      <c r="BX326" s="67"/>
    </row>
    <row r="327" spans="1:76" ht="15">
      <c r="A327" s="61">
        <f>Laz!B47</f>
        <v>0</v>
      </c>
      <c r="B327" s="61" t="str">
        <f>Laz!C44</f>
        <v>Tichý</v>
      </c>
      <c r="C327" s="61" t="str">
        <f>Laz!D44</f>
        <v>David</v>
      </c>
      <c r="D327" s="61">
        <f>Laz!E44</f>
        <v>0</v>
      </c>
      <c r="E327" s="61">
        <f>Laz!F44</f>
        <v>0</v>
      </c>
      <c r="F327" s="61" t="s">
        <v>1280</v>
      </c>
      <c r="G327" s="63">
        <f>K327/H327</f>
        <v>1.7142857142857142</v>
      </c>
      <c r="H327" s="61">
        <f>COUNT(O327:AH327)</f>
        <v>7</v>
      </c>
      <c r="I327" s="61">
        <f>SUM(O327+P327+Q327+R327+S327+T327+V327+U327+W327+X327+Y327+Z327+AA327+AB327+AC327+AD327+AE327+AF327+AG327+AH327)</f>
        <v>4</v>
      </c>
      <c r="J327" s="61">
        <f>AJ327+AK327+AL327+AM327+AN327+AO327+AP327+AQ327+AR327+AS327+AT327+AU327+AV327+AW327+AX327+AY327+AZ327+BA327+BB327+BC327</f>
        <v>8</v>
      </c>
      <c r="K327" s="64">
        <f>I327+J327</f>
        <v>12</v>
      </c>
      <c r="L327" s="65">
        <f>BE327+BF327+BG327+BH327+BI327+BJ327+BK327+BL327+BM327+BN327+BO327+BP327+BR327+BQ327+BS327+BT327+BU327+BV327+BW327+BX327</f>
        <v>0</v>
      </c>
      <c r="O327" s="66"/>
      <c r="P327" s="61"/>
      <c r="Q327" s="61"/>
      <c r="R327" s="61"/>
      <c r="S327" s="61">
        <v>0</v>
      </c>
      <c r="T327" s="65"/>
      <c r="U327" s="61"/>
      <c r="V327" s="66">
        <v>2</v>
      </c>
      <c r="W327" s="61"/>
      <c r="X327" s="61">
        <v>1</v>
      </c>
      <c r="Y327" s="61"/>
      <c r="Z327" s="61"/>
      <c r="AA327" s="61">
        <v>0</v>
      </c>
      <c r="AB327" s="61"/>
      <c r="AC327" s="61"/>
      <c r="AD327" s="61">
        <v>0</v>
      </c>
      <c r="AE327" s="61">
        <v>1</v>
      </c>
      <c r="AF327" s="61">
        <v>0</v>
      </c>
      <c r="AG327" s="61"/>
      <c r="AH327" s="61"/>
      <c r="AI327" s="51"/>
      <c r="AJ327" s="61"/>
      <c r="AK327" s="61"/>
      <c r="AL327" s="61"/>
      <c r="AM327" s="61"/>
      <c r="AN327" s="61">
        <v>3</v>
      </c>
      <c r="AO327" s="61"/>
      <c r="AP327" s="61"/>
      <c r="AQ327" s="61">
        <v>1</v>
      </c>
      <c r="AR327" s="61"/>
      <c r="AS327" s="61">
        <v>2</v>
      </c>
      <c r="AT327" s="61"/>
      <c r="AU327" s="61"/>
      <c r="AV327" s="61">
        <v>1</v>
      </c>
      <c r="AW327" s="61"/>
      <c r="AX327" s="61"/>
      <c r="AY327" s="61"/>
      <c r="AZ327" s="61">
        <v>1</v>
      </c>
      <c r="BA327" s="61">
        <v>0</v>
      </c>
      <c r="BB327" s="61"/>
      <c r="BC327" s="61"/>
      <c r="BE327" s="67"/>
      <c r="BF327" s="67"/>
      <c r="BG327" s="67"/>
      <c r="BH327" s="67"/>
      <c r="BI327" s="67"/>
      <c r="BJ327" s="67"/>
      <c r="BK327" s="67"/>
      <c r="BL327" s="67"/>
      <c r="BM327" s="67"/>
      <c r="BN327" s="67"/>
      <c r="BO327" s="67"/>
      <c r="BP327" s="67"/>
      <c r="BQ327" s="67"/>
      <c r="BR327" s="67"/>
      <c r="BS327" s="67"/>
      <c r="BT327" s="67"/>
      <c r="BU327" s="67"/>
      <c r="BV327" s="67"/>
      <c r="BW327" s="67"/>
      <c r="BX327" s="67"/>
    </row>
    <row r="328" spans="1:76" ht="15">
      <c r="A328" s="61">
        <f>Laz!B48</f>
        <v>0</v>
      </c>
      <c r="B328" s="61" t="str">
        <f>Laz!C45</f>
        <v>Škorpil</v>
      </c>
      <c r="C328" s="61" t="str">
        <f>Laz!D45</f>
        <v>Zbyněk</v>
      </c>
      <c r="D328" s="61">
        <f>Laz!E45</f>
        <v>0</v>
      </c>
      <c r="E328" s="61">
        <f>Laz!F45</f>
        <v>0</v>
      </c>
      <c r="F328" s="61" t="s">
        <v>1280</v>
      </c>
      <c r="G328" s="63">
        <f t="shared" si="131"/>
        <v>0</v>
      </c>
      <c r="H328" s="61">
        <f t="shared" si="132"/>
        <v>1</v>
      </c>
      <c r="I328" s="61">
        <f t="shared" si="133"/>
        <v>0</v>
      </c>
      <c r="J328" s="61">
        <f t="shared" si="134"/>
        <v>0</v>
      </c>
      <c r="K328" s="64">
        <f t="shared" si="135"/>
        <v>0</v>
      </c>
      <c r="L328" s="65">
        <f t="shared" si="136"/>
        <v>0</v>
      </c>
      <c r="O328" s="66"/>
      <c r="P328" s="61"/>
      <c r="Q328" s="61"/>
      <c r="R328" s="61"/>
      <c r="S328" s="61"/>
      <c r="T328" s="65"/>
      <c r="U328" s="61"/>
      <c r="V328" s="66"/>
      <c r="W328" s="61"/>
      <c r="X328" s="61"/>
      <c r="Y328" s="61"/>
      <c r="Z328" s="61"/>
      <c r="AA328" s="61"/>
      <c r="AB328" s="61"/>
      <c r="AC328" s="61"/>
      <c r="AD328" s="61"/>
      <c r="AE328" s="61"/>
      <c r="AF328" s="61">
        <v>0</v>
      </c>
      <c r="AG328" s="61"/>
      <c r="AH328" s="61"/>
      <c r="AI328" s="51"/>
      <c r="AJ328" s="61"/>
      <c r="AK328" s="61"/>
      <c r="AL328" s="61"/>
      <c r="AM328" s="61"/>
      <c r="AN328" s="61"/>
      <c r="AO328" s="61"/>
      <c r="AP328" s="61"/>
      <c r="AQ328" s="61"/>
      <c r="AR328" s="61"/>
      <c r="AS328" s="61"/>
      <c r="AT328" s="61"/>
      <c r="AU328" s="61"/>
      <c r="AV328" s="61"/>
      <c r="AW328" s="61"/>
      <c r="AX328" s="61"/>
      <c r="AY328" s="61"/>
      <c r="AZ328" s="61"/>
      <c r="BA328" s="61">
        <v>0</v>
      </c>
      <c r="BB328" s="61"/>
      <c r="BC328" s="61"/>
      <c r="BE328" s="67"/>
      <c r="BF328" s="67"/>
      <c r="BG328" s="67"/>
      <c r="BH328" s="67"/>
      <c r="BI328" s="67"/>
      <c r="BJ328" s="67"/>
      <c r="BK328" s="67"/>
      <c r="BL328" s="67"/>
      <c r="BM328" s="67"/>
      <c r="BN328" s="67"/>
      <c r="BO328" s="67"/>
      <c r="BP328" s="67"/>
      <c r="BQ328" s="67"/>
      <c r="BR328" s="67"/>
      <c r="BS328" s="67"/>
      <c r="BT328" s="67"/>
      <c r="BU328" s="67"/>
      <c r="BV328" s="67"/>
      <c r="BW328" s="67"/>
      <c r="BX328" s="67"/>
    </row>
    <row r="329" spans="1:76" ht="15">
      <c r="A329" s="51"/>
      <c r="B329" s="69" t="s">
        <v>519</v>
      </c>
      <c r="C329" s="69" t="s">
        <v>104</v>
      </c>
      <c r="D329" s="67"/>
      <c r="F329" s="61" t="s">
        <v>117</v>
      </c>
      <c r="G329" s="63">
        <f t="shared" ref="G329" si="137">K329/H329</f>
        <v>11</v>
      </c>
      <c r="H329" s="61">
        <f t="shared" ref="H329" si="138">COUNT(O329:AH329)</f>
        <v>1</v>
      </c>
      <c r="I329" s="61">
        <f t="shared" ref="I329" si="139">SUM(O329+P329+Q329+R329+S329+T329+V329+U329+W329+X329+Y329+Z329+AA329+AB329+AC329+AD329+AE329+AF329+AG329+AH329)</f>
        <v>11</v>
      </c>
      <c r="J329" s="61">
        <f t="shared" ref="J329" si="140">AJ329+AK329+AL329+AM329+AN329+AO329+AP329+AQ329+AR329+AS329+AT329+AU329+AV329+AW329+AX329+AY329+AZ329+BA329+BB329+BC329</f>
        <v>0</v>
      </c>
      <c r="K329" s="64">
        <f t="shared" ref="K329" si="141">I329+J329</f>
        <v>11</v>
      </c>
      <c r="L329" s="65">
        <f t="shared" ref="L329" si="142">BE329+BF329+BG329+BH329+BI329+BJ329+BK329+BL329+BM329+BN329+BO329+BP329+BR329+BQ329+BS329+BT329+BU329+BV329+BW329+BX329</f>
        <v>0</v>
      </c>
      <c r="O329" s="66"/>
      <c r="P329" s="61"/>
      <c r="Q329" s="61"/>
      <c r="R329" s="61"/>
      <c r="S329" s="61"/>
      <c r="T329" s="65"/>
      <c r="U329" s="61"/>
      <c r="V329" s="66"/>
      <c r="W329" s="61"/>
      <c r="X329" s="61"/>
      <c r="Y329" s="61"/>
      <c r="Z329" s="61"/>
      <c r="AA329" s="61"/>
      <c r="AB329" s="61"/>
      <c r="AC329" s="61"/>
      <c r="AD329" s="61"/>
      <c r="AE329" s="61"/>
      <c r="AF329" s="61"/>
      <c r="AG329" s="61"/>
      <c r="AH329" s="61">
        <v>11</v>
      </c>
      <c r="AI329" s="51"/>
      <c r="AJ329" s="61"/>
      <c r="AK329" s="61"/>
      <c r="AL329" s="61"/>
      <c r="AM329" s="61"/>
      <c r="AN329" s="61"/>
      <c r="AO329" s="61"/>
      <c r="AP329" s="61"/>
      <c r="AQ329" s="61"/>
      <c r="AR329" s="61"/>
      <c r="AS329" s="61"/>
      <c r="AT329" s="61"/>
      <c r="AU329" s="61"/>
      <c r="AV329" s="61"/>
      <c r="AW329" s="61"/>
      <c r="AX329" s="61"/>
      <c r="AY329" s="61"/>
      <c r="AZ329" s="61"/>
      <c r="BA329" s="61"/>
      <c r="BB329" s="61"/>
      <c r="BC329" s="61"/>
      <c r="BE329" s="67"/>
      <c r="BF329" s="67"/>
      <c r="BG329" s="67"/>
      <c r="BH329" s="67"/>
      <c r="BI329" s="67"/>
      <c r="BJ329" s="67"/>
      <c r="BK329" s="67"/>
      <c r="BL329" s="67"/>
      <c r="BM329" s="67"/>
      <c r="BN329" s="67"/>
      <c r="BO329" s="67"/>
      <c r="BP329" s="67"/>
      <c r="BQ329" s="67"/>
      <c r="BR329" s="67"/>
      <c r="BS329" s="67"/>
      <c r="BT329" s="67"/>
      <c r="BU329" s="67"/>
      <c r="BV329" s="67"/>
      <c r="BW329" s="67"/>
      <c r="BX329" s="67"/>
    </row>
    <row r="330" spans="1:76" ht="15">
      <c r="A330" s="51"/>
      <c r="B330" s="69" t="s">
        <v>995</v>
      </c>
      <c r="C330" s="69" t="s">
        <v>825</v>
      </c>
      <c r="D330" s="67"/>
      <c r="F330" s="61" t="s">
        <v>117</v>
      </c>
      <c r="G330" s="63">
        <f t="shared" si="131"/>
        <v>7</v>
      </c>
      <c r="H330" s="61">
        <f t="shared" si="132"/>
        <v>2</v>
      </c>
      <c r="I330" s="61">
        <f t="shared" si="133"/>
        <v>14</v>
      </c>
      <c r="J330" s="61">
        <f t="shared" si="134"/>
        <v>0</v>
      </c>
      <c r="K330" s="64">
        <f t="shared" si="135"/>
        <v>14</v>
      </c>
      <c r="L330" s="65">
        <f t="shared" si="136"/>
        <v>0</v>
      </c>
      <c r="O330" s="66">
        <v>6</v>
      </c>
      <c r="P330" s="61">
        <v>8</v>
      </c>
      <c r="Q330" s="61"/>
      <c r="R330" s="61"/>
      <c r="S330" s="61"/>
      <c r="T330" s="65"/>
      <c r="U330" s="61"/>
      <c r="V330" s="66"/>
      <c r="W330" s="61"/>
      <c r="X330" s="61"/>
      <c r="Y330" s="61"/>
      <c r="Z330" s="61"/>
      <c r="AA330" s="61"/>
      <c r="AB330" s="61"/>
      <c r="AC330" s="61"/>
      <c r="AD330" s="61"/>
      <c r="AE330" s="61"/>
      <c r="AF330" s="61"/>
      <c r="AG330" s="61"/>
      <c r="AH330" s="61"/>
      <c r="AI330" s="51"/>
      <c r="AJ330" s="61"/>
      <c r="AK330" s="61"/>
      <c r="AL330" s="61"/>
      <c r="AM330" s="61"/>
      <c r="AN330" s="61"/>
      <c r="AO330" s="61"/>
      <c r="AP330" s="61"/>
      <c r="AQ330" s="61"/>
      <c r="AR330" s="61"/>
      <c r="AS330" s="61"/>
      <c r="AT330" s="61"/>
      <c r="AU330" s="61"/>
      <c r="AV330" s="61"/>
      <c r="AW330" s="61"/>
      <c r="AX330" s="61"/>
      <c r="AY330" s="61"/>
      <c r="AZ330" s="61"/>
      <c r="BA330" s="61"/>
      <c r="BB330" s="61"/>
      <c r="BC330" s="61"/>
      <c r="BE330" s="67"/>
      <c r="BF330" s="67"/>
      <c r="BG330" s="67"/>
      <c r="BH330" s="67"/>
      <c r="BI330" s="67"/>
      <c r="BJ330" s="67"/>
      <c r="BK330" s="67"/>
      <c r="BL330" s="67"/>
      <c r="BM330" s="67"/>
      <c r="BN330" s="67"/>
      <c r="BO330" s="67"/>
      <c r="BP330" s="67"/>
      <c r="BQ330" s="67"/>
      <c r="BR330" s="67"/>
      <c r="BS330" s="67"/>
      <c r="BT330" s="67"/>
      <c r="BU330" s="67"/>
      <c r="BV330" s="67"/>
      <c r="BW330" s="67"/>
      <c r="BX330" s="67"/>
    </row>
    <row r="331" spans="1:76" ht="15">
      <c r="A331" s="51"/>
      <c r="B331" s="69" t="s">
        <v>80</v>
      </c>
      <c r="C331" s="69" t="s">
        <v>81</v>
      </c>
      <c r="D331" s="67"/>
      <c r="F331" s="61" t="s">
        <v>117</v>
      </c>
      <c r="G331" s="63">
        <f t="shared" si="131"/>
        <v>4.4545454545454541</v>
      </c>
      <c r="H331" s="61">
        <f t="shared" si="132"/>
        <v>11</v>
      </c>
      <c r="I331" s="61">
        <f t="shared" si="133"/>
        <v>49</v>
      </c>
      <c r="J331" s="61">
        <f t="shared" si="134"/>
        <v>0</v>
      </c>
      <c r="K331" s="64">
        <f t="shared" si="135"/>
        <v>49</v>
      </c>
      <c r="L331" s="65">
        <f t="shared" si="136"/>
        <v>0</v>
      </c>
      <c r="O331" s="66"/>
      <c r="P331" s="61"/>
      <c r="Q331" s="61">
        <v>2</v>
      </c>
      <c r="R331" s="61">
        <v>5</v>
      </c>
      <c r="S331" s="61"/>
      <c r="T331" s="65">
        <v>2</v>
      </c>
      <c r="U331" s="61"/>
      <c r="V331" s="66"/>
      <c r="W331" s="61">
        <v>4</v>
      </c>
      <c r="X331" s="61">
        <v>3</v>
      </c>
      <c r="Y331" s="61">
        <v>7</v>
      </c>
      <c r="Z331" s="61">
        <v>4</v>
      </c>
      <c r="AA331" s="61"/>
      <c r="AB331" s="61">
        <v>6</v>
      </c>
      <c r="AC331" s="61"/>
      <c r="AD331" s="61">
        <v>3</v>
      </c>
      <c r="AE331" s="61">
        <v>4</v>
      </c>
      <c r="AF331" s="61"/>
      <c r="AG331" s="61">
        <v>9</v>
      </c>
      <c r="AH331" s="61"/>
      <c r="AI331" s="51"/>
      <c r="AJ331" s="61"/>
      <c r="AK331" s="61"/>
      <c r="AL331" s="61"/>
      <c r="AM331" s="61"/>
      <c r="AN331" s="61"/>
      <c r="AO331" s="61"/>
      <c r="AP331" s="61"/>
      <c r="AQ331" s="61"/>
      <c r="AR331" s="61"/>
      <c r="AS331" s="61"/>
      <c r="AT331" s="61"/>
      <c r="AU331" s="61"/>
      <c r="AV331" s="61"/>
      <c r="AW331" s="61"/>
      <c r="AX331" s="61"/>
      <c r="AY331" s="61"/>
      <c r="AZ331" s="61"/>
      <c r="BA331" s="61"/>
      <c r="BB331" s="61"/>
      <c r="BC331" s="61"/>
      <c r="BE331" s="67"/>
      <c r="BF331" s="67"/>
      <c r="BG331" s="67"/>
      <c r="BH331" s="67"/>
      <c r="BI331" s="67"/>
      <c r="BJ331" s="67"/>
      <c r="BK331" s="67"/>
      <c r="BL331" s="67"/>
      <c r="BM331" s="67"/>
      <c r="BN331" s="67"/>
      <c r="BO331" s="67"/>
      <c r="BP331" s="67"/>
      <c r="BQ331" s="67"/>
      <c r="BR331" s="67"/>
      <c r="BS331" s="67"/>
      <c r="BT331" s="67"/>
      <c r="BU331" s="67"/>
      <c r="BV331" s="67"/>
      <c r="BW331" s="67"/>
      <c r="BX331" s="67"/>
    </row>
    <row r="332" spans="1:76" ht="15">
      <c r="A332" s="51"/>
      <c r="B332" s="69" t="s">
        <v>608</v>
      </c>
      <c r="C332" s="69"/>
      <c r="D332" s="67"/>
      <c r="F332" s="61" t="s">
        <v>117</v>
      </c>
      <c r="G332" s="63">
        <f t="shared" si="131"/>
        <v>4.666666666666667</v>
      </c>
      <c r="H332" s="61">
        <f t="shared" si="132"/>
        <v>3</v>
      </c>
      <c r="I332" s="61">
        <f t="shared" si="133"/>
        <v>14</v>
      </c>
      <c r="J332" s="61">
        <f t="shared" si="134"/>
        <v>0</v>
      </c>
      <c r="K332" s="64">
        <f t="shared" si="135"/>
        <v>14</v>
      </c>
      <c r="L332" s="65">
        <f t="shared" si="136"/>
        <v>0</v>
      </c>
      <c r="O332" s="66"/>
      <c r="P332" s="61"/>
      <c r="Q332" s="61"/>
      <c r="R332" s="61"/>
      <c r="S332" s="61">
        <v>2</v>
      </c>
      <c r="T332" s="65"/>
      <c r="U332" s="61">
        <v>5</v>
      </c>
      <c r="V332" s="66"/>
      <c r="W332" s="61"/>
      <c r="X332" s="61"/>
      <c r="Y332" s="61"/>
      <c r="Z332" s="61"/>
      <c r="AA332" s="61">
        <v>7</v>
      </c>
      <c r="AB332" s="61"/>
      <c r="AC332" s="61"/>
      <c r="AD332" s="61"/>
      <c r="AE332" s="61"/>
      <c r="AF332" s="61"/>
      <c r="AG332" s="61"/>
      <c r="AH332" s="61"/>
      <c r="AI332" s="51"/>
      <c r="AJ332" s="61"/>
      <c r="AK332" s="61"/>
      <c r="AL332" s="61"/>
      <c r="AM332" s="61"/>
      <c r="AN332" s="61"/>
      <c r="AO332" s="61"/>
      <c r="AP332" s="61"/>
      <c r="AQ332" s="61"/>
      <c r="AR332" s="61"/>
      <c r="AS332" s="61"/>
      <c r="AT332" s="61"/>
      <c r="AU332" s="61"/>
      <c r="AV332" s="61"/>
      <c r="AW332" s="61"/>
      <c r="AX332" s="61"/>
      <c r="AY332" s="61"/>
      <c r="AZ332" s="61"/>
      <c r="BA332" s="61"/>
      <c r="BB332" s="61"/>
      <c r="BC332" s="61"/>
      <c r="BE332" s="67"/>
      <c r="BF332" s="67"/>
      <c r="BG332" s="67"/>
      <c r="BH332" s="67"/>
      <c r="BI332" s="67"/>
      <c r="BJ332" s="67"/>
      <c r="BK332" s="67"/>
      <c r="BL332" s="67"/>
      <c r="BM332" s="67"/>
      <c r="BN332" s="67"/>
      <c r="BO332" s="67"/>
      <c r="BP332" s="67"/>
      <c r="BQ332" s="67"/>
      <c r="BR332" s="67"/>
      <c r="BS332" s="67"/>
      <c r="BT332" s="67"/>
      <c r="BU332" s="67"/>
      <c r="BV332" s="67"/>
      <c r="BW332" s="67"/>
      <c r="BX332" s="67"/>
    </row>
    <row r="333" spans="1:76" ht="15">
      <c r="A333" s="51"/>
      <c r="B333" s="69" t="s">
        <v>83</v>
      </c>
      <c r="C333" s="69" t="s">
        <v>84</v>
      </c>
      <c r="D333" s="67"/>
      <c r="F333" s="61" t="s">
        <v>117</v>
      </c>
      <c r="G333" s="63">
        <f t="shared" si="131"/>
        <v>5</v>
      </c>
      <c r="H333" s="61">
        <f t="shared" si="132"/>
        <v>1</v>
      </c>
      <c r="I333" s="61">
        <f t="shared" si="133"/>
        <v>5</v>
      </c>
      <c r="J333" s="61">
        <f t="shared" si="134"/>
        <v>0</v>
      </c>
      <c r="K333" s="64">
        <f t="shared" si="135"/>
        <v>5</v>
      </c>
      <c r="L333" s="65">
        <f t="shared" si="136"/>
        <v>0</v>
      </c>
      <c r="O333" s="66"/>
      <c r="P333" s="61"/>
      <c r="Q333" s="61"/>
      <c r="R333" s="61"/>
      <c r="S333" s="61"/>
      <c r="T333" s="65"/>
      <c r="U333" s="61"/>
      <c r="V333" s="66"/>
      <c r="W333" s="61"/>
      <c r="X333" s="61"/>
      <c r="Y333" s="61"/>
      <c r="Z333" s="61"/>
      <c r="AA333" s="61"/>
      <c r="AB333" s="61"/>
      <c r="AC333" s="61">
        <v>5</v>
      </c>
      <c r="AD333" s="61"/>
      <c r="AE333" s="61"/>
      <c r="AF333" s="61"/>
      <c r="AG333" s="61"/>
      <c r="AH333" s="61"/>
      <c r="AI333" s="51"/>
      <c r="AJ333" s="61"/>
      <c r="AK333" s="61"/>
      <c r="AL333" s="61"/>
      <c r="AM333" s="61"/>
      <c r="AN333" s="61"/>
      <c r="AO333" s="61"/>
      <c r="AP333" s="61"/>
      <c r="AQ333" s="61"/>
      <c r="AR333" s="61"/>
      <c r="AS333" s="61"/>
      <c r="AT333" s="61"/>
      <c r="AU333" s="61"/>
      <c r="AV333" s="61"/>
      <c r="AW333" s="61"/>
      <c r="AX333" s="61"/>
      <c r="AY333" s="61"/>
      <c r="AZ333" s="61"/>
      <c r="BA333" s="61"/>
      <c r="BB333" s="61"/>
      <c r="BC333" s="61"/>
      <c r="BE333" s="67"/>
      <c r="BF333" s="67"/>
      <c r="BG333" s="67"/>
      <c r="BH333" s="67"/>
      <c r="BI333" s="67"/>
      <c r="BJ333" s="67"/>
      <c r="BK333" s="67"/>
      <c r="BL333" s="67"/>
      <c r="BM333" s="67"/>
      <c r="BN333" s="67"/>
      <c r="BO333" s="67"/>
      <c r="BP333" s="67"/>
      <c r="BQ333" s="67"/>
      <c r="BR333" s="67"/>
      <c r="BS333" s="67"/>
      <c r="BT333" s="67"/>
      <c r="BU333" s="67"/>
      <c r="BV333" s="67"/>
      <c r="BW333" s="67"/>
      <c r="BX333" s="67"/>
    </row>
    <row r="334" spans="1:76" ht="15">
      <c r="B334" s="69" t="s">
        <v>152</v>
      </c>
      <c r="C334" s="69" t="s">
        <v>71</v>
      </c>
      <c r="D334" s="67"/>
      <c r="F334" s="61" t="s">
        <v>117</v>
      </c>
      <c r="G334" s="63">
        <f t="shared" si="131"/>
        <v>2</v>
      </c>
      <c r="H334" s="61">
        <f t="shared" si="132"/>
        <v>1</v>
      </c>
      <c r="I334" s="61">
        <f t="shared" si="133"/>
        <v>2</v>
      </c>
      <c r="J334" s="61">
        <f t="shared" si="134"/>
        <v>0</v>
      </c>
      <c r="K334" s="64">
        <f t="shared" si="135"/>
        <v>2</v>
      </c>
      <c r="L334" s="65">
        <f t="shared" si="136"/>
        <v>0</v>
      </c>
      <c r="O334" s="66"/>
      <c r="P334" s="61"/>
      <c r="Q334" s="61"/>
      <c r="R334" s="61"/>
      <c r="S334" s="61"/>
      <c r="T334" s="65"/>
      <c r="U334" s="61"/>
      <c r="V334" s="66"/>
      <c r="W334" s="61"/>
      <c r="X334" s="61"/>
      <c r="Y334" s="61"/>
      <c r="Z334" s="61"/>
      <c r="AA334" s="61"/>
      <c r="AB334" s="61"/>
      <c r="AC334" s="61"/>
      <c r="AD334" s="61"/>
      <c r="AE334" s="61"/>
      <c r="AF334" s="61">
        <v>2</v>
      </c>
      <c r="AG334" s="61"/>
      <c r="AH334" s="61"/>
      <c r="AI334" s="51"/>
      <c r="AJ334" s="61"/>
      <c r="AK334" s="61"/>
      <c r="AL334" s="61"/>
      <c r="AM334" s="61"/>
      <c r="AN334" s="61"/>
      <c r="AO334" s="61"/>
      <c r="AP334" s="61"/>
      <c r="AQ334" s="61"/>
      <c r="AR334" s="61"/>
      <c r="AS334" s="61"/>
      <c r="AT334" s="61"/>
      <c r="AU334" s="61"/>
      <c r="AV334" s="61"/>
      <c r="AW334" s="61"/>
      <c r="AX334" s="61"/>
      <c r="AY334" s="61"/>
      <c r="AZ334" s="61"/>
      <c r="BA334" s="61"/>
      <c r="BB334" s="61"/>
      <c r="BC334" s="61"/>
      <c r="BE334" s="67"/>
      <c r="BF334" s="67"/>
      <c r="BG334" s="67"/>
      <c r="BH334" s="67"/>
      <c r="BI334" s="67"/>
      <c r="BJ334" s="67"/>
      <c r="BK334" s="67"/>
      <c r="BL334" s="67"/>
      <c r="BM334" s="67"/>
      <c r="BN334" s="67"/>
      <c r="BO334" s="67"/>
      <c r="BP334" s="67"/>
      <c r="BQ334" s="67"/>
      <c r="BR334" s="67"/>
      <c r="BS334" s="67"/>
      <c r="BT334" s="67"/>
      <c r="BU334" s="67"/>
      <c r="BV334" s="67"/>
      <c r="BW334" s="67"/>
      <c r="BX334" s="67"/>
    </row>
    <row r="335" spans="1:76" ht="15.75" thickBot="1">
      <c r="A335" s="67"/>
      <c r="B335" s="69" t="s">
        <v>119</v>
      </c>
      <c r="C335" s="69" t="s">
        <v>104</v>
      </c>
      <c r="D335" s="67"/>
      <c r="F335" s="61" t="s">
        <v>117</v>
      </c>
      <c r="G335" s="63">
        <f t="shared" si="131"/>
        <v>2</v>
      </c>
      <c r="H335" s="61">
        <f t="shared" si="132"/>
        <v>1</v>
      </c>
      <c r="I335" s="61">
        <f t="shared" si="133"/>
        <v>2</v>
      </c>
      <c r="J335" s="61">
        <f t="shared" si="134"/>
        <v>0</v>
      </c>
      <c r="K335" s="64">
        <f t="shared" si="135"/>
        <v>2</v>
      </c>
      <c r="L335" s="65">
        <f t="shared" si="136"/>
        <v>0</v>
      </c>
      <c r="O335" s="66"/>
      <c r="P335" s="61"/>
      <c r="Q335" s="61"/>
      <c r="R335" s="61"/>
      <c r="S335" s="61"/>
      <c r="T335" s="65"/>
      <c r="U335" s="61"/>
      <c r="V335" s="66">
        <v>2</v>
      </c>
      <c r="W335" s="61"/>
      <c r="X335" s="61"/>
      <c r="Y335" s="61"/>
      <c r="Z335" s="61"/>
      <c r="AA335" s="61"/>
      <c r="AB335" s="61"/>
      <c r="AC335" s="61"/>
      <c r="AD335" s="61"/>
      <c r="AE335" s="61"/>
      <c r="AF335" s="61"/>
      <c r="AG335" s="61"/>
      <c r="AH335" s="61"/>
      <c r="AI335" s="51"/>
      <c r="AJ335" s="61"/>
      <c r="AK335" s="61"/>
      <c r="AL335" s="61"/>
      <c r="AM335" s="61"/>
      <c r="AN335" s="61"/>
      <c r="AO335" s="61"/>
      <c r="AP335" s="61"/>
      <c r="AQ335" s="61"/>
      <c r="AR335" s="61"/>
      <c r="AS335" s="61"/>
      <c r="AT335" s="61"/>
      <c r="AU335" s="61"/>
      <c r="AV335" s="61"/>
      <c r="AW335" s="61"/>
      <c r="AX335" s="61"/>
      <c r="AY335" s="61"/>
      <c r="AZ335" s="61"/>
      <c r="BA335" s="61"/>
      <c r="BB335" s="61"/>
      <c r="BC335" s="61"/>
      <c r="BE335" s="67"/>
      <c r="BF335" s="67"/>
      <c r="BG335" s="67"/>
      <c r="BH335" s="67"/>
      <c r="BI335" s="67"/>
      <c r="BJ335" s="67"/>
      <c r="BK335" s="67"/>
      <c r="BL335" s="67"/>
      <c r="BM335" s="67"/>
      <c r="BN335" s="67"/>
      <c r="BO335" s="67"/>
      <c r="BP335" s="67"/>
      <c r="BQ335" s="67"/>
      <c r="BR335" s="67"/>
      <c r="BS335" s="67"/>
      <c r="BT335" s="67"/>
      <c r="BU335" s="67"/>
      <c r="BV335" s="67"/>
      <c r="BW335" s="67"/>
      <c r="BX335" s="67"/>
    </row>
    <row r="336" spans="1:76" ht="15.75" thickBot="1">
      <c r="A336" s="73"/>
      <c r="B336" s="74" t="s">
        <v>76</v>
      </c>
      <c r="C336" s="74"/>
      <c r="D336" s="75"/>
      <c r="E336" s="76"/>
      <c r="F336" s="51" t="s">
        <v>123</v>
      </c>
      <c r="G336" s="63">
        <f t="shared" si="131"/>
        <v>3.9</v>
      </c>
      <c r="H336" s="61">
        <f t="shared" si="132"/>
        <v>20</v>
      </c>
      <c r="I336" s="61">
        <f t="shared" si="133"/>
        <v>78</v>
      </c>
      <c r="J336" s="61">
        <f t="shared" si="134"/>
        <v>0</v>
      </c>
      <c r="K336" s="64">
        <f t="shared" si="135"/>
        <v>78</v>
      </c>
      <c r="L336" s="65">
        <f t="shared" si="136"/>
        <v>0</v>
      </c>
      <c r="M336" s="79"/>
      <c r="N336" s="79"/>
      <c r="O336" s="80">
        <v>2</v>
      </c>
      <c r="P336" s="81">
        <v>6</v>
      </c>
      <c r="Q336" s="82">
        <v>2</v>
      </c>
      <c r="R336" s="81">
        <v>0</v>
      </c>
      <c r="S336" s="82">
        <v>4</v>
      </c>
      <c r="T336" s="82">
        <v>2</v>
      </c>
      <c r="U336" s="81">
        <v>4</v>
      </c>
      <c r="V336" s="81">
        <v>0</v>
      </c>
      <c r="W336" s="81">
        <v>0</v>
      </c>
      <c r="X336" s="81">
        <v>4</v>
      </c>
      <c r="Y336" s="81">
        <v>12</v>
      </c>
      <c r="Z336" s="81">
        <v>4</v>
      </c>
      <c r="AA336" s="81">
        <v>2</v>
      </c>
      <c r="AB336" s="81">
        <v>4</v>
      </c>
      <c r="AC336" s="81">
        <v>4</v>
      </c>
      <c r="AD336" s="81">
        <v>6</v>
      </c>
      <c r="AE336" s="81">
        <v>8</v>
      </c>
      <c r="AF336" s="81">
        <v>8</v>
      </c>
      <c r="AG336" s="81">
        <v>2</v>
      </c>
      <c r="AH336" s="81">
        <v>4</v>
      </c>
      <c r="AI336" s="51"/>
      <c r="AJ336" s="51"/>
      <c r="AK336" s="51"/>
      <c r="AL336" s="51"/>
      <c r="AM336" s="51"/>
      <c r="AN336" s="51"/>
      <c r="AO336" s="51"/>
      <c r="AP336" s="51"/>
      <c r="AQ336" s="51"/>
      <c r="AR336" s="51"/>
      <c r="AS336" s="51"/>
      <c r="AT336" s="51"/>
      <c r="AU336" s="51"/>
      <c r="AV336" s="51"/>
      <c r="AW336" s="51"/>
      <c r="AX336" s="51"/>
      <c r="AY336" s="51"/>
      <c r="AZ336" s="51"/>
      <c r="BA336" s="51"/>
      <c r="BB336" s="51"/>
      <c r="BC336" s="51"/>
    </row>
    <row r="337" spans="1:77" ht="15">
      <c r="G337" s="63" t="e">
        <f t="shared" si="131"/>
        <v>#DIV/0!</v>
      </c>
      <c r="H337" s="61">
        <f t="shared" si="132"/>
        <v>0</v>
      </c>
      <c r="I337" s="61">
        <f t="shared" si="133"/>
        <v>0</v>
      </c>
      <c r="J337" s="61">
        <f t="shared" si="134"/>
        <v>0</v>
      </c>
      <c r="K337" s="64">
        <f t="shared" si="135"/>
        <v>0</v>
      </c>
      <c r="L337" s="65">
        <f t="shared" si="136"/>
        <v>0</v>
      </c>
    </row>
    <row r="338" spans="1:77" ht="15">
      <c r="G338" s="63" t="e">
        <f t="shared" si="131"/>
        <v>#DIV/0!</v>
      </c>
      <c r="H338" s="61">
        <f t="shared" si="132"/>
        <v>0</v>
      </c>
      <c r="I338" s="61">
        <f t="shared" si="133"/>
        <v>0</v>
      </c>
      <c r="J338" s="61">
        <f t="shared" si="134"/>
        <v>0</v>
      </c>
      <c r="K338" s="64">
        <f t="shared" si="135"/>
        <v>0</v>
      </c>
      <c r="L338" s="65">
        <f t="shared" si="136"/>
        <v>0</v>
      </c>
      <c r="AT338" s="51"/>
      <c r="AU338" s="51"/>
      <c r="AV338" s="51"/>
      <c r="AW338" s="51"/>
      <c r="AX338" s="51"/>
      <c r="AY338" s="51"/>
      <c r="AZ338" s="51"/>
      <c r="BA338" s="51"/>
      <c r="BB338" s="51"/>
      <c r="BC338" s="51"/>
    </row>
    <row r="339" spans="1:77" ht="15">
      <c r="A339" s="89" t="s">
        <v>140</v>
      </c>
      <c r="B339" s="10">
        <v>11</v>
      </c>
      <c r="R339" s="10" t="s">
        <v>44</v>
      </c>
      <c r="S339" s="10" t="s">
        <v>45</v>
      </c>
      <c r="T339" s="10" t="s">
        <v>46</v>
      </c>
      <c r="U339" s="10" t="s">
        <v>47</v>
      </c>
      <c r="AO339" s="10" t="s">
        <v>48</v>
      </c>
      <c r="AP339" s="10" t="s">
        <v>49</v>
      </c>
      <c r="AQ339" s="10" t="s">
        <v>50</v>
      </c>
      <c r="AR339" s="10" t="s">
        <v>49</v>
      </c>
      <c r="AS339" s="10" t="s">
        <v>51</v>
      </c>
      <c r="AT339" s="51" t="s">
        <v>52</v>
      </c>
      <c r="AU339" s="51" t="s">
        <v>53</v>
      </c>
      <c r="AV339" s="51" t="s">
        <v>54</v>
      </c>
      <c r="AW339" s="51" t="s">
        <v>52</v>
      </c>
      <c r="AX339" s="51"/>
      <c r="AY339" s="51"/>
      <c r="AZ339" s="51"/>
      <c r="BA339" s="51"/>
      <c r="BB339" s="51"/>
      <c r="BC339" s="51"/>
      <c r="BG339" s="10" t="s">
        <v>55</v>
      </c>
      <c r="BH339" s="10" t="s">
        <v>56</v>
      </c>
      <c r="BI339" s="10" t="s">
        <v>52</v>
      </c>
      <c r="BJ339" s="10" t="s">
        <v>49</v>
      </c>
      <c r="BK339" s="10" t="s">
        <v>51</v>
      </c>
      <c r="BL339" s="10" t="s">
        <v>47</v>
      </c>
    </row>
    <row r="340" spans="1:77">
      <c r="A340" s="53"/>
      <c r="B340" s="54" t="s">
        <v>57</v>
      </c>
      <c r="C340" s="54" t="s">
        <v>58</v>
      </c>
      <c r="D340" s="55" t="s">
        <v>59</v>
      </c>
      <c r="E340" s="56" t="s">
        <v>60</v>
      </c>
      <c r="F340" s="57" t="s">
        <v>61</v>
      </c>
      <c r="G340" s="57" t="s">
        <v>62</v>
      </c>
      <c r="H340" s="57" t="s">
        <v>63</v>
      </c>
      <c r="I340" s="57" t="s">
        <v>64</v>
      </c>
      <c r="J340" s="57" t="s">
        <v>65</v>
      </c>
      <c r="K340" s="57" t="s">
        <v>66</v>
      </c>
      <c r="L340" s="58" t="s">
        <v>67</v>
      </c>
      <c r="M340" s="59"/>
      <c r="N340" s="59"/>
      <c r="O340" s="60">
        <v>1</v>
      </c>
      <c r="P340" s="57">
        <v>2</v>
      </c>
      <c r="Q340" s="57">
        <v>3</v>
      </c>
      <c r="R340" s="57">
        <v>4</v>
      </c>
      <c r="S340" s="57">
        <v>5</v>
      </c>
      <c r="T340" s="58">
        <v>6</v>
      </c>
      <c r="U340" s="57">
        <v>7</v>
      </c>
      <c r="V340" s="60">
        <v>8</v>
      </c>
      <c r="W340" s="57">
        <v>9</v>
      </c>
      <c r="X340" s="57">
        <v>10</v>
      </c>
      <c r="Y340" s="57">
        <v>11</v>
      </c>
      <c r="Z340" s="57">
        <v>12</v>
      </c>
      <c r="AA340" s="57">
        <v>13</v>
      </c>
      <c r="AB340" s="57">
        <v>14</v>
      </c>
      <c r="AC340" s="57">
        <v>15</v>
      </c>
      <c r="AD340" s="57">
        <v>16</v>
      </c>
      <c r="AE340" s="57">
        <v>17</v>
      </c>
      <c r="AF340" s="57">
        <v>18</v>
      </c>
      <c r="AG340" s="57">
        <v>19</v>
      </c>
      <c r="AH340" s="57">
        <v>20</v>
      </c>
      <c r="AJ340" s="57">
        <v>1</v>
      </c>
      <c r="AK340" s="57">
        <v>2</v>
      </c>
      <c r="AL340" s="57">
        <v>3</v>
      </c>
      <c r="AM340" s="57">
        <v>4</v>
      </c>
      <c r="AN340" s="57">
        <v>5</v>
      </c>
      <c r="AO340" s="57">
        <v>6</v>
      </c>
      <c r="AP340" s="57">
        <v>7</v>
      </c>
      <c r="AQ340" s="57">
        <v>8</v>
      </c>
      <c r="AR340" s="57">
        <v>9</v>
      </c>
      <c r="AS340" s="57">
        <v>10</v>
      </c>
      <c r="AT340" s="57">
        <v>11</v>
      </c>
      <c r="AU340" s="57">
        <v>12</v>
      </c>
      <c r="AV340" s="57">
        <v>13</v>
      </c>
      <c r="AW340" s="57">
        <v>14</v>
      </c>
      <c r="AX340" s="57">
        <v>15</v>
      </c>
      <c r="AY340" s="57">
        <v>16</v>
      </c>
      <c r="AZ340" s="57">
        <v>17</v>
      </c>
      <c r="BA340" s="57">
        <v>18</v>
      </c>
      <c r="BB340" s="57">
        <v>19</v>
      </c>
      <c r="BC340" s="57">
        <v>20</v>
      </c>
      <c r="BE340" s="57">
        <v>1</v>
      </c>
      <c r="BF340" s="57">
        <v>2</v>
      </c>
      <c r="BG340" s="57">
        <v>3</v>
      </c>
      <c r="BH340" s="57">
        <v>4</v>
      </c>
      <c r="BI340" s="57">
        <v>5</v>
      </c>
      <c r="BJ340" s="57">
        <v>6</v>
      </c>
      <c r="BK340" s="57">
        <v>7</v>
      </c>
      <c r="BL340" s="57">
        <v>8</v>
      </c>
      <c r="BM340" s="57">
        <v>9</v>
      </c>
      <c r="BN340" s="57">
        <v>10</v>
      </c>
      <c r="BO340" s="57">
        <v>11</v>
      </c>
      <c r="BP340" s="57">
        <v>12</v>
      </c>
      <c r="BQ340" s="57">
        <v>13</v>
      </c>
      <c r="BR340" s="57">
        <v>14</v>
      </c>
      <c r="BS340" s="57">
        <v>15</v>
      </c>
      <c r="BT340" s="57">
        <v>16</v>
      </c>
      <c r="BU340" s="57">
        <v>17</v>
      </c>
      <c r="BV340" s="57">
        <v>18</v>
      </c>
      <c r="BW340" s="57">
        <v>19</v>
      </c>
      <c r="BX340" s="57">
        <v>20</v>
      </c>
    </row>
    <row r="341" spans="1:77" ht="15">
      <c r="A341" s="316">
        <f>Pet!B18</f>
        <v>2</v>
      </c>
      <c r="B341" s="1124" t="str">
        <f>Pet!C18</f>
        <v>Bednář</v>
      </c>
      <c r="C341" s="1124" t="str">
        <f>Pet!D18</f>
        <v>Milan</v>
      </c>
      <c r="D341" s="1124">
        <f>Pet!E18</f>
        <v>810227</v>
      </c>
      <c r="E341" s="1124" t="str">
        <f>Pet!F18</f>
        <v>JH</v>
      </c>
      <c r="F341" s="1124" t="s">
        <v>140</v>
      </c>
      <c r="G341" s="63" t="e">
        <f t="shared" si="131"/>
        <v>#DIV/0!</v>
      </c>
      <c r="H341" s="61">
        <f t="shared" si="132"/>
        <v>0</v>
      </c>
      <c r="I341" s="61">
        <f t="shared" si="133"/>
        <v>0</v>
      </c>
      <c r="J341" s="61">
        <f t="shared" si="134"/>
        <v>0</v>
      </c>
      <c r="K341" s="64">
        <f t="shared" si="135"/>
        <v>0</v>
      </c>
      <c r="L341" s="65">
        <f t="shared" si="136"/>
        <v>0</v>
      </c>
      <c r="O341" s="66"/>
      <c r="P341" s="61"/>
      <c r="Q341" s="61"/>
      <c r="R341" s="61"/>
      <c r="S341" s="61"/>
      <c r="T341" s="65"/>
      <c r="U341" s="61"/>
      <c r="V341" s="66"/>
      <c r="W341" s="61"/>
      <c r="X341" s="61"/>
      <c r="Y341" s="61"/>
      <c r="Z341" s="61"/>
      <c r="AA341" s="61"/>
      <c r="AB341" s="61"/>
      <c r="AC341" s="61"/>
      <c r="AD341" s="61"/>
      <c r="AE341" s="61"/>
      <c r="AF341" s="61"/>
      <c r="AG341" s="61"/>
      <c r="AH341" s="61"/>
      <c r="AI341" s="51"/>
      <c r="AJ341" s="61"/>
      <c r="AK341" s="61"/>
      <c r="AL341" s="61"/>
      <c r="AM341" s="61"/>
      <c r="AN341" s="61"/>
      <c r="AO341" s="61"/>
      <c r="AP341" s="61"/>
      <c r="AQ341" s="61"/>
      <c r="AR341" s="61"/>
      <c r="AS341" s="61"/>
      <c r="AT341" s="61"/>
      <c r="AU341" s="61"/>
      <c r="AV341" s="61"/>
      <c r="AW341" s="61"/>
      <c r="AX341" s="61"/>
      <c r="AY341" s="61"/>
      <c r="AZ341" s="61"/>
      <c r="BA341" s="61"/>
      <c r="BB341" s="61"/>
      <c r="BC341" s="61"/>
      <c r="BE341" s="67"/>
      <c r="BF341" s="67"/>
      <c r="BG341" s="67"/>
      <c r="BH341" s="67"/>
      <c r="BI341" s="67"/>
      <c r="BJ341" s="67"/>
      <c r="BK341" s="67"/>
      <c r="BL341" s="67"/>
      <c r="BM341" s="67"/>
      <c r="BN341" s="67"/>
      <c r="BO341" s="67"/>
      <c r="BP341" s="67"/>
      <c r="BQ341" s="67"/>
      <c r="BR341" s="67"/>
      <c r="BS341" s="67"/>
      <c r="BT341" s="67"/>
      <c r="BU341" s="67"/>
      <c r="BV341" s="67"/>
      <c r="BW341" s="67"/>
      <c r="BX341" s="67"/>
    </row>
    <row r="342" spans="1:77" ht="15">
      <c r="A342" s="316">
        <f>Pet!B19</f>
        <v>3</v>
      </c>
      <c r="B342" s="1124" t="str">
        <f>Pet!C19</f>
        <v>Beneš</v>
      </c>
      <c r="C342" s="1124" t="str">
        <f>Pet!D19</f>
        <v>Petr</v>
      </c>
      <c r="D342" s="1124">
        <f>Pet!E19</f>
        <v>820111</v>
      </c>
      <c r="E342" s="1124" t="str">
        <f>Pet!F19</f>
        <v>JH</v>
      </c>
      <c r="F342" s="1124" t="s">
        <v>140</v>
      </c>
      <c r="G342" s="63">
        <f t="shared" si="131"/>
        <v>0.5</v>
      </c>
      <c r="H342" s="61">
        <f t="shared" si="132"/>
        <v>16</v>
      </c>
      <c r="I342" s="61">
        <f t="shared" si="133"/>
        <v>3</v>
      </c>
      <c r="J342" s="61">
        <f t="shared" si="134"/>
        <v>5</v>
      </c>
      <c r="K342" s="64">
        <f t="shared" si="135"/>
        <v>8</v>
      </c>
      <c r="L342" s="65">
        <f t="shared" si="136"/>
        <v>0</v>
      </c>
      <c r="O342" s="66">
        <v>0</v>
      </c>
      <c r="P342" s="61">
        <v>0</v>
      </c>
      <c r="Q342" s="61">
        <v>0</v>
      </c>
      <c r="R342" s="61">
        <v>0</v>
      </c>
      <c r="S342" s="61">
        <v>1</v>
      </c>
      <c r="T342" s="65">
        <v>0</v>
      </c>
      <c r="U342" s="61">
        <v>0</v>
      </c>
      <c r="V342" s="66">
        <v>0</v>
      </c>
      <c r="W342" s="61">
        <v>1</v>
      </c>
      <c r="X342" s="61">
        <v>0</v>
      </c>
      <c r="Y342" s="61"/>
      <c r="Z342" s="61">
        <v>0</v>
      </c>
      <c r="AA342" s="61">
        <v>1</v>
      </c>
      <c r="AB342" s="61"/>
      <c r="AC342" s="61"/>
      <c r="AD342" s="61">
        <v>0</v>
      </c>
      <c r="AE342" s="61">
        <v>0</v>
      </c>
      <c r="AF342" s="61">
        <v>0</v>
      </c>
      <c r="AG342" s="61">
        <v>0</v>
      </c>
      <c r="AH342" s="61"/>
      <c r="AI342" s="51"/>
      <c r="AJ342" s="61">
        <v>0</v>
      </c>
      <c r="AK342" s="61">
        <v>0</v>
      </c>
      <c r="AL342" s="61">
        <v>0</v>
      </c>
      <c r="AM342" s="61">
        <v>0</v>
      </c>
      <c r="AN342" s="61">
        <v>0</v>
      </c>
      <c r="AO342" s="61">
        <v>1</v>
      </c>
      <c r="AP342" s="61">
        <v>1</v>
      </c>
      <c r="AQ342" s="61"/>
      <c r="AR342" s="61">
        <v>1</v>
      </c>
      <c r="AS342" s="61">
        <v>1</v>
      </c>
      <c r="AT342" s="61"/>
      <c r="AU342" s="61">
        <v>0</v>
      </c>
      <c r="AV342" s="61">
        <v>0</v>
      </c>
      <c r="AW342" s="61"/>
      <c r="AX342" s="61"/>
      <c r="AY342" s="61">
        <v>1</v>
      </c>
      <c r="AZ342" s="61">
        <v>0</v>
      </c>
      <c r="BA342" s="61">
        <v>0</v>
      </c>
      <c r="BB342" s="61">
        <v>0</v>
      </c>
      <c r="BC342" s="61"/>
      <c r="BE342" s="67"/>
      <c r="BF342" s="67"/>
      <c r="BG342" s="67"/>
      <c r="BH342" s="67"/>
      <c r="BI342" s="67"/>
      <c r="BJ342" s="67"/>
      <c r="BK342" s="67"/>
      <c r="BL342" s="67"/>
      <c r="BM342" s="67"/>
      <c r="BN342" s="67"/>
      <c r="BO342" s="67"/>
      <c r="BP342" s="67"/>
      <c r="BQ342" s="67"/>
      <c r="BR342" s="67"/>
      <c r="BS342" s="67"/>
      <c r="BT342" s="67"/>
      <c r="BU342" s="67"/>
      <c r="BV342" s="67"/>
      <c r="BW342" s="67"/>
      <c r="BX342" s="67"/>
    </row>
    <row r="343" spans="1:77" ht="15">
      <c r="A343" s="316">
        <f>Pet!B20</f>
        <v>6</v>
      </c>
      <c r="B343" s="1124" t="str">
        <f>Pet!C20</f>
        <v xml:space="preserve">Novák </v>
      </c>
      <c r="C343" s="1124" t="str">
        <f>Pet!D20</f>
        <v>Vlastimil</v>
      </c>
      <c r="D343" s="1124">
        <f>Pet!E20</f>
        <v>850528</v>
      </c>
      <c r="E343" s="1124" t="str">
        <f>Pet!F20</f>
        <v>JH</v>
      </c>
      <c r="F343" s="1124" t="s">
        <v>140</v>
      </c>
      <c r="G343" s="63">
        <f t="shared" si="131"/>
        <v>0.83333333333333337</v>
      </c>
      <c r="H343" s="61">
        <f t="shared" si="132"/>
        <v>6</v>
      </c>
      <c r="I343" s="61">
        <f t="shared" si="133"/>
        <v>5</v>
      </c>
      <c r="J343" s="61">
        <f t="shared" si="134"/>
        <v>0</v>
      </c>
      <c r="K343" s="64">
        <f t="shared" si="135"/>
        <v>5</v>
      </c>
      <c r="L343" s="65">
        <f t="shared" si="136"/>
        <v>0</v>
      </c>
      <c r="O343" s="66"/>
      <c r="P343" s="61"/>
      <c r="Q343" s="61"/>
      <c r="R343" s="61"/>
      <c r="S343" s="61"/>
      <c r="T343" s="65"/>
      <c r="U343" s="61">
        <v>0</v>
      </c>
      <c r="V343" s="66"/>
      <c r="W343" s="61"/>
      <c r="X343" s="61"/>
      <c r="Y343" s="61"/>
      <c r="Z343" s="61"/>
      <c r="AA343" s="61"/>
      <c r="AB343" s="61">
        <v>2</v>
      </c>
      <c r="AC343" s="61"/>
      <c r="AD343" s="61">
        <v>1</v>
      </c>
      <c r="AE343" s="61">
        <v>1</v>
      </c>
      <c r="AF343" s="61">
        <v>0</v>
      </c>
      <c r="AG343" s="61"/>
      <c r="AH343" s="61">
        <v>1</v>
      </c>
      <c r="AI343" s="51"/>
      <c r="AJ343" s="61"/>
      <c r="AK343" s="61"/>
      <c r="AL343" s="61"/>
      <c r="AM343" s="61"/>
      <c r="AN343" s="61"/>
      <c r="AO343" s="61"/>
      <c r="AP343" s="61">
        <v>0</v>
      </c>
      <c r="AQ343" s="61"/>
      <c r="AR343" s="61"/>
      <c r="AS343" s="61"/>
      <c r="AT343" s="61"/>
      <c r="AU343" s="61"/>
      <c r="AV343" s="61"/>
      <c r="AW343" s="61">
        <v>0</v>
      </c>
      <c r="AX343" s="61"/>
      <c r="AY343" s="61">
        <v>0</v>
      </c>
      <c r="AZ343" s="61">
        <v>0</v>
      </c>
      <c r="BA343" s="61">
        <v>0</v>
      </c>
      <c r="BB343" s="61"/>
      <c r="BC343" s="61">
        <v>0</v>
      </c>
      <c r="BE343" s="67"/>
      <c r="BF343" s="67"/>
      <c r="BG343" s="67"/>
      <c r="BH343" s="67"/>
      <c r="BI343" s="67"/>
      <c r="BJ343" s="67"/>
      <c r="BK343" s="67"/>
      <c r="BL343" s="67"/>
      <c r="BM343" s="67"/>
      <c r="BN343" s="67"/>
      <c r="BO343" s="67"/>
      <c r="BP343" s="67"/>
      <c r="BQ343" s="67"/>
      <c r="BR343" s="67"/>
      <c r="BS343" s="67"/>
      <c r="BT343" s="67"/>
      <c r="BU343" s="67"/>
      <c r="BV343" s="67"/>
      <c r="BW343" s="67"/>
      <c r="BX343" s="67"/>
      <c r="BY343" s="68"/>
    </row>
    <row r="344" spans="1:77" ht="15">
      <c r="A344" s="316">
        <f>Pet!B21</f>
        <v>7</v>
      </c>
      <c r="B344" s="1124" t="str">
        <f>Pet!C21</f>
        <v>Baumgartl</v>
      </c>
      <c r="C344" s="1124" t="str">
        <f>Pet!D21</f>
        <v>Tomáš</v>
      </c>
      <c r="D344" s="1124">
        <f>Pet!E21</f>
        <v>880930</v>
      </c>
      <c r="E344" s="1124" t="str">
        <f>Pet!F21</f>
        <v>JH</v>
      </c>
      <c r="F344" s="1124" t="s">
        <v>140</v>
      </c>
      <c r="G344" s="63">
        <f t="shared" si="131"/>
        <v>0.44444444444444442</v>
      </c>
      <c r="H344" s="61">
        <f t="shared" si="132"/>
        <v>18</v>
      </c>
      <c r="I344" s="61">
        <f t="shared" si="133"/>
        <v>3</v>
      </c>
      <c r="J344" s="61">
        <f t="shared" si="134"/>
        <v>5</v>
      </c>
      <c r="K344" s="64">
        <f t="shared" si="135"/>
        <v>8</v>
      </c>
      <c r="L344" s="65">
        <f t="shared" si="136"/>
        <v>0</v>
      </c>
      <c r="O344" s="66">
        <v>1</v>
      </c>
      <c r="P344" s="61">
        <v>0</v>
      </c>
      <c r="Q344" s="61">
        <v>0</v>
      </c>
      <c r="R344" s="61">
        <v>0</v>
      </c>
      <c r="S344" s="61">
        <v>0</v>
      </c>
      <c r="T344" s="65">
        <v>1</v>
      </c>
      <c r="U344" s="61">
        <v>0</v>
      </c>
      <c r="V344" s="66">
        <v>0</v>
      </c>
      <c r="W344" s="61">
        <v>0</v>
      </c>
      <c r="X344" s="61">
        <v>0</v>
      </c>
      <c r="Y344" s="61">
        <v>0</v>
      </c>
      <c r="Z344" s="61">
        <v>0</v>
      </c>
      <c r="AA344" s="61">
        <v>0</v>
      </c>
      <c r="AB344" s="61"/>
      <c r="AC344" s="61">
        <v>0</v>
      </c>
      <c r="AD344" s="61">
        <v>0</v>
      </c>
      <c r="AE344" s="61"/>
      <c r="AF344" s="61">
        <v>1</v>
      </c>
      <c r="AG344" s="61">
        <v>0</v>
      </c>
      <c r="AH344" s="61">
        <v>0</v>
      </c>
      <c r="AI344" s="51"/>
      <c r="AJ344" s="61">
        <v>0</v>
      </c>
      <c r="AK344" s="61">
        <v>0</v>
      </c>
      <c r="AL344" s="61">
        <v>0</v>
      </c>
      <c r="AM344" s="61">
        <v>0</v>
      </c>
      <c r="AN344" s="61">
        <v>0</v>
      </c>
      <c r="AO344" s="61">
        <v>0</v>
      </c>
      <c r="AP344" s="61">
        <v>0</v>
      </c>
      <c r="AQ344" s="61">
        <v>0</v>
      </c>
      <c r="AR344" s="61">
        <v>0</v>
      </c>
      <c r="AS344" s="61">
        <v>1</v>
      </c>
      <c r="AT344" s="61">
        <v>1</v>
      </c>
      <c r="AU344" s="61">
        <v>0</v>
      </c>
      <c r="AV344" s="61">
        <v>0</v>
      </c>
      <c r="AW344" s="61"/>
      <c r="AX344" s="61">
        <v>0</v>
      </c>
      <c r="AY344" s="61">
        <v>1</v>
      </c>
      <c r="AZ344" s="61"/>
      <c r="BA344" s="61">
        <v>0</v>
      </c>
      <c r="BB344" s="61">
        <v>1</v>
      </c>
      <c r="BC344" s="61">
        <v>1</v>
      </c>
      <c r="BE344" s="67"/>
      <c r="BF344" s="67"/>
      <c r="BG344" s="67"/>
      <c r="BH344" s="67"/>
      <c r="BI344" s="67"/>
      <c r="BJ344" s="67"/>
      <c r="BK344" s="67"/>
      <c r="BL344" s="67"/>
      <c r="BM344" s="67"/>
      <c r="BN344" s="67"/>
      <c r="BO344" s="67"/>
      <c r="BP344" s="67"/>
      <c r="BQ344" s="67"/>
      <c r="BR344" s="67"/>
      <c r="BS344" s="67"/>
      <c r="BT344" s="67"/>
      <c r="BU344" s="67"/>
      <c r="BV344" s="67"/>
      <c r="BW344" s="67"/>
      <c r="BX344" s="67"/>
      <c r="BY344" s="68"/>
    </row>
    <row r="345" spans="1:77" ht="15">
      <c r="A345" s="316">
        <f>Pet!B22</f>
        <v>8</v>
      </c>
      <c r="B345" s="1124" t="str">
        <f>Pet!C22</f>
        <v xml:space="preserve">Novák </v>
      </c>
      <c r="C345" s="1124" t="str">
        <f>Pet!D22</f>
        <v>Jakub</v>
      </c>
      <c r="D345" s="1124">
        <f>Pet!E22</f>
        <v>870324</v>
      </c>
      <c r="E345" s="1124" t="str">
        <f>Pet!F22</f>
        <v>JH</v>
      </c>
      <c r="F345" s="1124" t="s">
        <v>140</v>
      </c>
      <c r="G345" s="63">
        <f t="shared" si="131"/>
        <v>0.17647058823529413</v>
      </c>
      <c r="H345" s="61">
        <f t="shared" si="132"/>
        <v>17</v>
      </c>
      <c r="I345" s="61">
        <f t="shared" si="133"/>
        <v>2</v>
      </c>
      <c r="J345" s="61">
        <f t="shared" si="134"/>
        <v>1</v>
      </c>
      <c r="K345" s="64">
        <f t="shared" si="135"/>
        <v>3</v>
      </c>
      <c r="L345" s="65">
        <f t="shared" si="136"/>
        <v>0</v>
      </c>
      <c r="O345" s="66">
        <v>0</v>
      </c>
      <c r="P345" s="61">
        <v>0</v>
      </c>
      <c r="Q345" s="61">
        <v>0</v>
      </c>
      <c r="R345" s="61">
        <v>0</v>
      </c>
      <c r="S345" s="61">
        <v>0</v>
      </c>
      <c r="T345" s="65">
        <v>0</v>
      </c>
      <c r="U345" s="61">
        <v>0</v>
      </c>
      <c r="V345" s="66">
        <v>1</v>
      </c>
      <c r="W345" s="61"/>
      <c r="X345" s="61"/>
      <c r="Y345" s="61">
        <v>0</v>
      </c>
      <c r="Z345" s="61">
        <v>0</v>
      </c>
      <c r="AA345" s="61">
        <v>0</v>
      </c>
      <c r="AB345" s="61">
        <v>0</v>
      </c>
      <c r="AC345" s="61"/>
      <c r="AD345" s="61">
        <v>0</v>
      </c>
      <c r="AE345" s="61">
        <v>0</v>
      </c>
      <c r="AF345" s="61">
        <v>0</v>
      </c>
      <c r="AG345" s="61">
        <v>0</v>
      </c>
      <c r="AH345" s="61">
        <v>1</v>
      </c>
      <c r="AI345" s="51"/>
      <c r="AJ345" s="61">
        <v>0</v>
      </c>
      <c r="AK345" s="61">
        <v>1</v>
      </c>
      <c r="AL345" s="61">
        <v>0</v>
      </c>
      <c r="AM345" s="61">
        <v>0</v>
      </c>
      <c r="AN345" s="61">
        <v>0</v>
      </c>
      <c r="AO345" s="61">
        <v>0</v>
      </c>
      <c r="AP345" s="61">
        <v>0</v>
      </c>
      <c r="AQ345" s="61">
        <v>0</v>
      </c>
      <c r="AR345" s="61"/>
      <c r="AS345" s="61"/>
      <c r="AT345" s="61">
        <v>0</v>
      </c>
      <c r="AU345" s="61">
        <v>0</v>
      </c>
      <c r="AV345" s="61">
        <v>0</v>
      </c>
      <c r="AW345" s="61">
        <v>0</v>
      </c>
      <c r="AX345" s="61"/>
      <c r="AY345" s="61">
        <v>0</v>
      </c>
      <c r="AZ345" s="61">
        <v>0</v>
      </c>
      <c r="BA345" s="61">
        <v>0</v>
      </c>
      <c r="BB345" s="61">
        <v>0</v>
      </c>
      <c r="BC345" s="61">
        <v>0</v>
      </c>
      <c r="BE345" s="67"/>
      <c r="BF345" s="67"/>
      <c r="BG345" s="67"/>
      <c r="BH345" s="67"/>
      <c r="BI345" s="67"/>
      <c r="BJ345" s="67"/>
      <c r="BK345" s="67"/>
      <c r="BL345" s="67"/>
      <c r="BM345" s="67"/>
      <c r="BN345" s="67"/>
      <c r="BO345" s="67"/>
      <c r="BP345" s="67"/>
      <c r="BQ345" s="67"/>
      <c r="BR345" s="67"/>
      <c r="BS345" s="67"/>
      <c r="BT345" s="67"/>
      <c r="BU345" s="67"/>
      <c r="BV345" s="67"/>
      <c r="BW345" s="67"/>
      <c r="BX345" s="67"/>
      <c r="BY345" s="68"/>
    </row>
    <row r="346" spans="1:77" ht="15">
      <c r="A346" s="316">
        <f>Pet!B23</f>
        <v>9</v>
      </c>
      <c r="B346" s="1124" t="str">
        <f>Pet!C23</f>
        <v>Lešikar</v>
      </c>
      <c r="C346" s="1124" t="str">
        <f>Pet!D23</f>
        <v>Roman</v>
      </c>
      <c r="D346" s="1124">
        <f>Pet!E23</f>
        <v>750821</v>
      </c>
      <c r="E346" s="1124" t="str">
        <f>Pet!F23</f>
        <v>JH</v>
      </c>
      <c r="F346" s="1124" t="s">
        <v>140</v>
      </c>
      <c r="G346" s="63" t="e">
        <f t="shared" si="131"/>
        <v>#DIV/0!</v>
      </c>
      <c r="H346" s="61">
        <f t="shared" si="132"/>
        <v>0</v>
      </c>
      <c r="I346" s="61">
        <f t="shared" si="133"/>
        <v>0</v>
      </c>
      <c r="J346" s="61">
        <f t="shared" si="134"/>
        <v>0</v>
      </c>
      <c r="K346" s="64">
        <f t="shared" si="135"/>
        <v>0</v>
      </c>
      <c r="L346" s="65">
        <f t="shared" si="136"/>
        <v>0</v>
      </c>
      <c r="O346" s="66"/>
      <c r="P346" s="61"/>
      <c r="Q346" s="61"/>
      <c r="R346" s="61"/>
      <c r="S346" s="61"/>
      <c r="T346" s="65"/>
      <c r="U346" s="61"/>
      <c r="V346" s="66"/>
      <c r="W346" s="61"/>
      <c r="X346" s="61"/>
      <c r="Y346" s="61"/>
      <c r="Z346" s="61"/>
      <c r="AA346" s="61"/>
      <c r="AB346" s="61"/>
      <c r="AC346" s="61"/>
      <c r="AD346" s="61"/>
      <c r="AE346" s="61"/>
      <c r="AF346" s="61"/>
      <c r="AG346" s="61"/>
      <c r="AH346" s="61"/>
      <c r="AI346" s="51"/>
      <c r="AJ346" s="61"/>
      <c r="AK346" s="61"/>
      <c r="AL346" s="61"/>
      <c r="AM346" s="61"/>
      <c r="AN346" s="61"/>
      <c r="AO346" s="61"/>
      <c r="AP346" s="61"/>
      <c r="AQ346" s="61"/>
      <c r="AR346" s="61"/>
      <c r="AS346" s="61"/>
      <c r="AT346" s="61"/>
      <c r="AU346" s="61"/>
      <c r="AV346" s="61"/>
      <c r="AW346" s="61"/>
      <c r="AX346" s="61"/>
      <c r="AY346" s="61"/>
      <c r="AZ346" s="61"/>
      <c r="BA346" s="61"/>
      <c r="BB346" s="61"/>
      <c r="BC346" s="61"/>
      <c r="BE346" s="67"/>
      <c r="BF346" s="67"/>
      <c r="BG346" s="67"/>
      <c r="BH346" s="67"/>
      <c r="BI346" s="67"/>
      <c r="BJ346" s="67"/>
      <c r="BK346" s="67"/>
      <c r="BL346" s="67"/>
      <c r="BM346" s="67"/>
      <c r="BN346" s="67"/>
      <c r="BO346" s="67"/>
      <c r="BP346" s="67"/>
      <c r="BQ346" s="67"/>
      <c r="BR346" s="67"/>
      <c r="BS346" s="67"/>
      <c r="BT346" s="67"/>
      <c r="BU346" s="67"/>
      <c r="BV346" s="67"/>
      <c r="BW346" s="67"/>
      <c r="BX346" s="67"/>
    </row>
    <row r="347" spans="1:77" ht="15">
      <c r="A347" s="316">
        <f>Pet!B24</f>
        <v>14</v>
      </c>
      <c r="B347" s="1124" t="str">
        <f>Pet!C24</f>
        <v xml:space="preserve">Novák </v>
      </c>
      <c r="C347" s="1124" t="str">
        <f>Pet!D24</f>
        <v>Miroslav</v>
      </c>
      <c r="D347" s="1124">
        <f>Pet!E24</f>
        <v>640430</v>
      </c>
      <c r="E347" s="1124" t="str">
        <f>Pet!F24</f>
        <v>JH</v>
      </c>
      <c r="F347" s="1124" t="s">
        <v>140</v>
      </c>
      <c r="G347" s="63">
        <f t="shared" si="131"/>
        <v>0.33333333333333331</v>
      </c>
      <c r="H347" s="61">
        <f t="shared" si="132"/>
        <v>18</v>
      </c>
      <c r="I347" s="61">
        <f t="shared" si="133"/>
        <v>2</v>
      </c>
      <c r="J347" s="61">
        <f t="shared" si="134"/>
        <v>4</v>
      </c>
      <c r="K347" s="64">
        <f t="shared" si="135"/>
        <v>6</v>
      </c>
      <c r="L347" s="65">
        <f t="shared" si="136"/>
        <v>0</v>
      </c>
      <c r="O347" s="66">
        <v>1</v>
      </c>
      <c r="P347" s="61">
        <v>0</v>
      </c>
      <c r="Q347" s="61">
        <v>1</v>
      </c>
      <c r="R347" s="61"/>
      <c r="S347" s="61">
        <v>0</v>
      </c>
      <c r="T347" s="65">
        <v>0</v>
      </c>
      <c r="U347" s="61">
        <v>0</v>
      </c>
      <c r="V347" s="66">
        <v>0</v>
      </c>
      <c r="W347" s="61">
        <v>0</v>
      </c>
      <c r="X347" s="61">
        <v>0</v>
      </c>
      <c r="Y347" s="61">
        <v>0</v>
      </c>
      <c r="Z347" s="61">
        <v>0</v>
      </c>
      <c r="AA347" s="61">
        <v>0</v>
      </c>
      <c r="AB347" s="61">
        <v>0</v>
      </c>
      <c r="AC347" s="61">
        <v>0</v>
      </c>
      <c r="AD347" s="61">
        <v>0</v>
      </c>
      <c r="AE347" s="61">
        <v>0</v>
      </c>
      <c r="AF347" s="61"/>
      <c r="AG347" s="61">
        <v>0</v>
      </c>
      <c r="AH347" s="61">
        <v>0</v>
      </c>
      <c r="AI347" s="51"/>
      <c r="AJ347" s="61">
        <v>1</v>
      </c>
      <c r="AK347" s="61">
        <v>0</v>
      </c>
      <c r="AL347" s="61">
        <v>0</v>
      </c>
      <c r="AM347" s="61"/>
      <c r="AN347" s="61">
        <v>0</v>
      </c>
      <c r="AO347" s="61">
        <v>0</v>
      </c>
      <c r="AP347" s="61">
        <v>1</v>
      </c>
      <c r="AQ347" s="61">
        <v>0</v>
      </c>
      <c r="AR347" s="61">
        <v>0</v>
      </c>
      <c r="AS347" s="61">
        <v>0</v>
      </c>
      <c r="AT347" s="61">
        <v>0</v>
      </c>
      <c r="AU347" s="61">
        <v>0</v>
      </c>
      <c r="AV347" s="61">
        <v>0</v>
      </c>
      <c r="AW347" s="61">
        <v>0</v>
      </c>
      <c r="AX347" s="61">
        <v>0</v>
      </c>
      <c r="AY347" s="61">
        <v>0</v>
      </c>
      <c r="AZ347" s="61">
        <v>1</v>
      </c>
      <c r="BA347" s="61"/>
      <c r="BB347" s="61">
        <v>0</v>
      </c>
      <c r="BC347" s="61">
        <v>1</v>
      </c>
      <c r="BE347" s="67"/>
      <c r="BF347" s="67"/>
      <c r="BG347" s="67"/>
      <c r="BH347" s="67"/>
      <c r="BI347" s="67"/>
      <c r="BJ347" s="67"/>
      <c r="BK347" s="67"/>
      <c r="BL347" s="67"/>
      <c r="BM347" s="67"/>
      <c r="BN347" s="67"/>
      <c r="BO347" s="67"/>
      <c r="BP347" s="67"/>
      <c r="BQ347" s="67"/>
      <c r="BR347" s="67"/>
      <c r="BS347" s="67"/>
      <c r="BT347" s="67"/>
      <c r="BU347" s="67"/>
      <c r="BV347" s="67"/>
      <c r="BW347" s="67"/>
      <c r="BX347" s="67"/>
      <c r="BY347" s="68"/>
    </row>
    <row r="348" spans="1:77" ht="15">
      <c r="A348" s="316">
        <f>Pet!B25</f>
        <v>15</v>
      </c>
      <c r="B348" s="1124" t="str">
        <f>Pet!C25</f>
        <v xml:space="preserve">Marek </v>
      </c>
      <c r="C348" s="1124" t="str">
        <f>Pet!D25</f>
        <v>Michal</v>
      </c>
      <c r="D348" s="1124">
        <f>Pet!E25</f>
        <v>761006</v>
      </c>
      <c r="E348" s="1124" t="str">
        <f>Pet!F25</f>
        <v>JH</v>
      </c>
      <c r="F348" s="1124" t="s">
        <v>140</v>
      </c>
      <c r="G348" s="63" t="e">
        <f t="shared" si="131"/>
        <v>#DIV/0!</v>
      </c>
      <c r="H348" s="61">
        <f t="shared" si="132"/>
        <v>0</v>
      </c>
      <c r="I348" s="61">
        <f t="shared" si="133"/>
        <v>0</v>
      </c>
      <c r="J348" s="61">
        <f t="shared" si="134"/>
        <v>0</v>
      </c>
      <c r="K348" s="64">
        <f t="shared" si="135"/>
        <v>0</v>
      </c>
      <c r="L348" s="65">
        <f t="shared" si="136"/>
        <v>0</v>
      </c>
      <c r="O348" s="66"/>
      <c r="P348" s="61"/>
      <c r="Q348" s="61"/>
      <c r="R348" s="61"/>
      <c r="S348" s="61"/>
      <c r="T348" s="65"/>
      <c r="U348" s="61"/>
      <c r="V348" s="66"/>
      <c r="W348" s="61"/>
      <c r="X348" s="61"/>
      <c r="Y348" s="61"/>
      <c r="Z348" s="61"/>
      <c r="AA348" s="61"/>
      <c r="AB348" s="61"/>
      <c r="AC348" s="61"/>
      <c r="AD348" s="61"/>
      <c r="AE348" s="61"/>
      <c r="AF348" s="61"/>
      <c r="AG348" s="61"/>
      <c r="AH348" s="61"/>
      <c r="AI348" s="51"/>
      <c r="AJ348" s="61"/>
      <c r="AK348" s="61"/>
      <c r="AL348" s="61"/>
      <c r="AM348" s="61"/>
      <c r="AN348" s="61"/>
      <c r="AO348" s="61"/>
      <c r="AP348" s="61"/>
      <c r="AQ348" s="61"/>
      <c r="AR348" s="61"/>
      <c r="AS348" s="61"/>
      <c r="AT348" s="61"/>
      <c r="AU348" s="61"/>
      <c r="AV348" s="61"/>
      <c r="AW348" s="61"/>
      <c r="AX348" s="61"/>
      <c r="AY348" s="61"/>
      <c r="AZ348" s="61"/>
      <c r="BA348" s="61"/>
      <c r="BB348" s="61"/>
      <c r="BC348" s="61"/>
      <c r="BE348" s="67"/>
      <c r="BF348" s="67"/>
      <c r="BG348" s="67"/>
      <c r="BH348" s="67"/>
      <c r="BI348" s="67"/>
      <c r="BJ348" s="67"/>
      <c r="BK348" s="67"/>
      <c r="BL348" s="67"/>
      <c r="BM348" s="67"/>
      <c r="BN348" s="67"/>
      <c r="BO348" s="67"/>
      <c r="BP348" s="67"/>
      <c r="BQ348" s="67"/>
      <c r="BR348" s="67"/>
      <c r="BS348" s="67"/>
      <c r="BT348" s="67"/>
      <c r="BU348" s="67"/>
      <c r="BV348" s="67"/>
      <c r="BW348" s="67"/>
      <c r="BX348" s="67"/>
      <c r="BY348" s="68"/>
    </row>
    <row r="349" spans="1:77" ht="15">
      <c r="A349" s="316">
        <f>Pet!B26</f>
        <v>17</v>
      </c>
      <c r="B349" s="1124" t="str">
        <f>Pet!C26</f>
        <v xml:space="preserve">Dušek </v>
      </c>
      <c r="C349" s="1124" t="str">
        <f>Pet!D26</f>
        <v>Martin</v>
      </c>
      <c r="D349" s="1124">
        <f>Pet!E26</f>
        <v>760403</v>
      </c>
      <c r="E349" s="1124" t="str">
        <f>Pet!F26</f>
        <v>JH</v>
      </c>
      <c r="F349" s="1124" t="s">
        <v>140</v>
      </c>
      <c r="G349" s="63">
        <f t="shared" si="131"/>
        <v>0.23076923076923078</v>
      </c>
      <c r="H349" s="61">
        <f t="shared" si="132"/>
        <v>13</v>
      </c>
      <c r="I349" s="61">
        <f t="shared" si="133"/>
        <v>1</v>
      </c>
      <c r="J349" s="61">
        <f t="shared" si="134"/>
        <v>2</v>
      </c>
      <c r="K349" s="64">
        <f t="shared" si="135"/>
        <v>3</v>
      </c>
      <c r="L349" s="65">
        <f t="shared" si="136"/>
        <v>0</v>
      </c>
      <c r="O349" s="66">
        <v>0</v>
      </c>
      <c r="P349" s="61">
        <v>0</v>
      </c>
      <c r="Q349" s="61">
        <v>0</v>
      </c>
      <c r="R349" s="61">
        <v>0</v>
      </c>
      <c r="S349" s="61">
        <v>0</v>
      </c>
      <c r="T349" s="65">
        <v>0</v>
      </c>
      <c r="U349" s="61">
        <v>0</v>
      </c>
      <c r="V349" s="66"/>
      <c r="W349" s="61">
        <v>0</v>
      </c>
      <c r="X349" s="61">
        <v>0</v>
      </c>
      <c r="Y349" s="61">
        <v>1</v>
      </c>
      <c r="Z349" s="61">
        <v>0</v>
      </c>
      <c r="AA349" s="61">
        <v>0</v>
      </c>
      <c r="AB349" s="61">
        <v>0</v>
      </c>
      <c r="AC349" s="61"/>
      <c r="AD349" s="61"/>
      <c r="AE349" s="61"/>
      <c r="AF349" s="61"/>
      <c r="AG349" s="61"/>
      <c r="AH349" s="61"/>
      <c r="AI349" s="51"/>
      <c r="AJ349" s="61">
        <v>0</v>
      </c>
      <c r="AK349" s="61">
        <v>0</v>
      </c>
      <c r="AL349" s="61">
        <v>0</v>
      </c>
      <c r="AM349" s="61">
        <v>0</v>
      </c>
      <c r="AN349" s="61">
        <v>2</v>
      </c>
      <c r="AO349" s="61">
        <v>0</v>
      </c>
      <c r="AP349" s="61">
        <v>0</v>
      </c>
      <c r="AQ349" s="61"/>
      <c r="AR349" s="61">
        <v>0</v>
      </c>
      <c r="AS349" s="61">
        <v>0</v>
      </c>
      <c r="AT349" s="61">
        <v>0</v>
      </c>
      <c r="AU349" s="61">
        <v>0</v>
      </c>
      <c r="AV349" s="61">
        <v>0</v>
      </c>
      <c r="AW349" s="61">
        <v>0</v>
      </c>
      <c r="AX349" s="61"/>
      <c r="AY349" s="61"/>
      <c r="AZ349" s="61"/>
      <c r="BA349" s="61"/>
      <c r="BB349" s="61"/>
      <c r="BC349" s="61"/>
      <c r="BE349" s="67"/>
      <c r="BF349" s="67"/>
      <c r="BG349" s="67"/>
      <c r="BH349" s="67"/>
      <c r="BI349" s="67"/>
      <c r="BJ349" s="67"/>
      <c r="BK349" s="67"/>
      <c r="BL349" s="67"/>
      <c r="BM349" s="67"/>
      <c r="BN349" s="67"/>
      <c r="BO349" s="67"/>
      <c r="BP349" s="67"/>
      <c r="BQ349" s="67"/>
      <c r="BR349" s="67"/>
      <c r="BS349" s="67"/>
      <c r="BT349" s="67"/>
      <c r="BU349" s="67"/>
      <c r="BV349" s="67"/>
      <c r="BW349" s="67"/>
      <c r="BX349" s="67"/>
      <c r="BY349" s="68"/>
    </row>
    <row r="350" spans="1:77" ht="15">
      <c r="A350" s="316">
        <f>Pet!B27</f>
        <v>21</v>
      </c>
      <c r="B350" s="1124" t="str">
        <f>Pet!C27</f>
        <v xml:space="preserve">Marek </v>
      </c>
      <c r="C350" s="1124" t="str">
        <f>Pet!D27</f>
        <v>Leoš</v>
      </c>
      <c r="D350" s="1124">
        <f>Pet!E27</f>
        <v>871016</v>
      </c>
      <c r="E350" s="1124" t="str">
        <f>Pet!F27</f>
        <v>JH</v>
      </c>
      <c r="F350" s="1124" t="s">
        <v>140</v>
      </c>
      <c r="G350" s="63">
        <f t="shared" si="131"/>
        <v>1.3</v>
      </c>
      <c r="H350" s="61">
        <f t="shared" si="132"/>
        <v>10</v>
      </c>
      <c r="I350" s="61">
        <f t="shared" si="133"/>
        <v>6</v>
      </c>
      <c r="J350" s="61">
        <f t="shared" si="134"/>
        <v>7</v>
      </c>
      <c r="K350" s="64">
        <f t="shared" si="135"/>
        <v>13</v>
      </c>
      <c r="L350" s="65">
        <f t="shared" si="136"/>
        <v>0</v>
      </c>
      <c r="O350" s="66"/>
      <c r="P350" s="61"/>
      <c r="Q350" s="61">
        <v>2</v>
      </c>
      <c r="R350" s="61"/>
      <c r="S350" s="61"/>
      <c r="T350" s="65">
        <v>0</v>
      </c>
      <c r="U350" s="61"/>
      <c r="V350" s="66">
        <v>0</v>
      </c>
      <c r="W350" s="61"/>
      <c r="X350" s="61"/>
      <c r="Y350" s="61">
        <v>0</v>
      </c>
      <c r="Z350" s="61">
        <v>2</v>
      </c>
      <c r="AA350" s="61">
        <v>1</v>
      </c>
      <c r="AB350" s="61">
        <v>0</v>
      </c>
      <c r="AC350" s="61"/>
      <c r="AD350" s="61"/>
      <c r="AE350" s="61">
        <v>0</v>
      </c>
      <c r="AF350" s="61">
        <v>1</v>
      </c>
      <c r="AG350" s="61"/>
      <c r="AH350" s="61">
        <v>0</v>
      </c>
      <c r="AI350" s="51"/>
      <c r="AJ350" s="61"/>
      <c r="AK350" s="61"/>
      <c r="AL350" s="61">
        <v>0</v>
      </c>
      <c r="AM350" s="61"/>
      <c r="AN350" s="61"/>
      <c r="AO350" s="61">
        <v>1</v>
      </c>
      <c r="AP350" s="61"/>
      <c r="AQ350" s="61">
        <v>1</v>
      </c>
      <c r="AR350" s="61"/>
      <c r="AS350" s="61"/>
      <c r="AT350" s="61">
        <v>0</v>
      </c>
      <c r="AU350" s="61">
        <v>1</v>
      </c>
      <c r="AV350" s="61">
        <v>0</v>
      </c>
      <c r="AW350" s="61">
        <v>2</v>
      </c>
      <c r="AX350" s="61"/>
      <c r="AY350" s="61"/>
      <c r="AZ350" s="61">
        <v>1</v>
      </c>
      <c r="BA350" s="61">
        <v>0</v>
      </c>
      <c r="BB350" s="61"/>
      <c r="BC350" s="61">
        <v>1</v>
      </c>
      <c r="BE350" s="67"/>
      <c r="BF350" s="67"/>
      <c r="BG350" s="67"/>
      <c r="BH350" s="67"/>
      <c r="BI350" s="67"/>
      <c r="BJ350" s="67"/>
      <c r="BK350" s="67"/>
      <c r="BL350" s="67"/>
      <c r="BM350" s="67"/>
      <c r="BN350" s="67"/>
      <c r="BO350" s="67"/>
      <c r="BP350" s="67"/>
      <c r="BQ350" s="67"/>
      <c r="BR350" s="67"/>
      <c r="BS350" s="67"/>
      <c r="BT350" s="67"/>
      <c r="BU350" s="67"/>
      <c r="BV350" s="67"/>
      <c r="BW350" s="67"/>
      <c r="BX350" s="67"/>
      <c r="BY350" s="68"/>
    </row>
    <row r="351" spans="1:77" ht="15">
      <c r="A351" s="316">
        <f>Pet!B28</f>
        <v>22</v>
      </c>
      <c r="B351" s="1124" t="str">
        <f>Pet!C28</f>
        <v>Moravec</v>
      </c>
      <c r="C351" s="1124" t="str">
        <f>Pet!D28</f>
        <v>Karel</v>
      </c>
      <c r="D351" s="1124">
        <f>Pet!E28</f>
        <v>850604</v>
      </c>
      <c r="E351" s="1124" t="str">
        <f>Pet!F28</f>
        <v>JH</v>
      </c>
      <c r="F351" s="1124" t="s">
        <v>140</v>
      </c>
      <c r="G351" s="63">
        <f t="shared" si="131"/>
        <v>1</v>
      </c>
      <c r="H351" s="61">
        <f t="shared" si="132"/>
        <v>15</v>
      </c>
      <c r="I351" s="61">
        <f t="shared" si="133"/>
        <v>8</v>
      </c>
      <c r="J351" s="61">
        <f t="shared" si="134"/>
        <v>7</v>
      </c>
      <c r="K351" s="64">
        <f t="shared" si="135"/>
        <v>15</v>
      </c>
      <c r="L351" s="65">
        <f t="shared" si="136"/>
        <v>0</v>
      </c>
      <c r="O351" s="66">
        <v>0</v>
      </c>
      <c r="P351" s="61">
        <v>2</v>
      </c>
      <c r="Q351" s="61"/>
      <c r="R351" s="61"/>
      <c r="S351" s="61"/>
      <c r="T351" s="65"/>
      <c r="U351" s="61"/>
      <c r="V351" s="66">
        <v>1</v>
      </c>
      <c r="W351" s="61">
        <v>2</v>
      </c>
      <c r="X351" s="61">
        <v>0</v>
      </c>
      <c r="Y351" s="61">
        <v>2</v>
      </c>
      <c r="Z351" s="61">
        <v>0</v>
      </c>
      <c r="AA351" s="61">
        <v>0</v>
      </c>
      <c r="AB351" s="61">
        <v>0</v>
      </c>
      <c r="AC351" s="61">
        <v>0</v>
      </c>
      <c r="AD351" s="61">
        <v>0</v>
      </c>
      <c r="AE351" s="61">
        <v>0</v>
      </c>
      <c r="AF351" s="61">
        <v>0</v>
      </c>
      <c r="AG351" s="61">
        <v>1</v>
      </c>
      <c r="AH351" s="61">
        <v>0</v>
      </c>
      <c r="AI351" s="51"/>
      <c r="AJ351" s="61">
        <v>0</v>
      </c>
      <c r="AK351" s="61">
        <v>0</v>
      </c>
      <c r="AL351" s="61"/>
      <c r="AM351" s="61"/>
      <c r="AN351" s="61"/>
      <c r="AO351" s="61"/>
      <c r="AP351" s="61"/>
      <c r="AQ351" s="61">
        <v>0</v>
      </c>
      <c r="AR351" s="61">
        <v>1</v>
      </c>
      <c r="AS351" s="61">
        <v>0</v>
      </c>
      <c r="AT351" s="61">
        <v>0</v>
      </c>
      <c r="AU351" s="61">
        <v>0</v>
      </c>
      <c r="AV351" s="61">
        <v>1</v>
      </c>
      <c r="AW351" s="61">
        <v>1</v>
      </c>
      <c r="AX351" s="61">
        <v>2</v>
      </c>
      <c r="AY351" s="61">
        <v>2</v>
      </c>
      <c r="AZ351" s="61">
        <v>0</v>
      </c>
      <c r="BA351" s="61">
        <v>0</v>
      </c>
      <c r="BB351" s="61">
        <v>0</v>
      </c>
      <c r="BC351" s="61">
        <v>0</v>
      </c>
      <c r="BE351" s="67"/>
      <c r="BF351" s="67"/>
      <c r="BG351" s="67"/>
      <c r="BH351" s="67"/>
      <c r="BI351" s="67"/>
      <c r="BJ351" s="67"/>
      <c r="BK351" s="67"/>
      <c r="BL351" s="67"/>
      <c r="BM351" s="67"/>
      <c r="BN351" s="67"/>
      <c r="BO351" s="67"/>
      <c r="BP351" s="67"/>
      <c r="BQ351" s="67"/>
      <c r="BR351" s="67"/>
      <c r="BS351" s="67"/>
      <c r="BT351" s="67"/>
      <c r="BU351" s="67"/>
      <c r="BV351" s="67"/>
      <c r="BW351" s="67"/>
      <c r="BX351" s="67"/>
      <c r="BY351" s="68"/>
    </row>
    <row r="352" spans="1:77" ht="15">
      <c r="A352" s="316">
        <f>Pet!B29</f>
        <v>32</v>
      </c>
      <c r="B352" s="1124" t="str">
        <f>Pet!C29</f>
        <v xml:space="preserve">Novák </v>
      </c>
      <c r="C352" s="1124" t="str">
        <f>Pet!D29</f>
        <v>David</v>
      </c>
      <c r="D352" s="1124">
        <f>Pet!E29</f>
        <v>960126</v>
      </c>
      <c r="E352" s="1124" t="str">
        <f>Pet!F29</f>
        <v>JH</v>
      </c>
      <c r="F352" s="1124" t="s">
        <v>140</v>
      </c>
      <c r="G352" s="63">
        <f t="shared" si="131"/>
        <v>0.13333333333333333</v>
      </c>
      <c r="H352" s="61">
        <f t="shared" si="132"/>
        <v>15</v>
      </c>
      <c r="I352" s="61">
        <f t="shared" si="133"/>
        <v>1</v>
      </c>
      <c r="J352" s="61">
        <f t="shared" si="134"/>
        <v>1</v>
      </c>
      <c r="K352" s="64">
        <f t="shared" si="135"/>
        <v>2</v>
      </c>
      <c r="L352" s="65">
        <f t="shared" si="136"/>
        <v>10</v>
      </c>
      <c r="O352" s="66">
        <v>0</v>
      </c>
      <c r="P352" s="61">
        <v>0</v>
      </c>
      <c r="Q352" s="61">
        <v>0</v>
      </c>
      <c r="R352" s="61">
        <v>0</v>
      </c>
      <c r="S352" s="61"/>
      <c r="T352" s="65"/>
      <c r="U352" s="61"/>
      <c r="V352" s="66">
        <v>0</v>
      </c>
      <c r="W352" s="61">
        <v>0</v>
      </c>
      <c r="X352" s="61">
        <v>0</v>
      </c>
      <c r="Y352" s="61">
        <v>0</v>
      </c>
      <c r="Z352" s="61">
        <v>0</v>
      </c>
      <c r="AA352" s="61">
        <v>1</v>
      </c>
      <c r="AB352" s="61">
        <v>0</v>
      </c>
      <c r="AC352" s="61">
        <v>0</v>
      </c>
      <c r="AD352" s="61">
        <v>0</v>
      </c>
      <c r="AE352" s="61"/>
      <c r="AF352" s="61"/>
      <c r="AG352" s="61">
        <v>0</v>
      </c>
      <c r="AH352" s="61">
        <v>0</v>
      </c>
      <c r="AI352" s="51"/>
      <c r="AJ352" s="61">
        <v>1</v>
      </c>
      <c r="AK352" s="61">
        <v>0</v>
      </c>
      <c r="AL352" s="61">
        <v>0</v>
      </c>
      <c r="AM352" s="61">
        <v>0</v>
      </c>
      <c r="AN352" s="61"/>
      <c r="AO352" s="61"/>
      <c r="AP352" s="61"/>
      <c r="AQ352" s="61">
        <v>0</v>
      </c>
      <c r="AR352" s="61">
        <v>0</v>
      </c>
      <c r="AS352" s="61">
        <v>0</v>
      </c>
      <c r="AT352" s="61">
        <v>0</v>
      </c>
      <c r="AU352" s="61">
        <v>0</v>
      </c>
      <c r="AV352" s="61">
        <v>0</v>
      </c>
      <c r="AW352" s="61">
        <v>0</v>
      </c>
      <c r="AX352" s="61">
        <v>0</v>
      </c>
      <c r="AY352" s="61">
        <v>0</v>
      </c>
      <c r="AZ352" s="61"/>
      <c r="BA352" s="61"/>
      <c r="BB352" s="61">
        <v>0</v>
      </c>
      <c r="BC352" s="61">
        <v>0</v>
      </c>
      <c r="BE352" s="67"/>
      <c r="BF352" s="67"/>
      <c r="BG352" s="67"/>
      <c r="BH352" s="67"/>
      <c r="BI352" s="67"/>
      <c r="BJ352" s="67"/>
      <c r="BK352" s="67"/>
      <c r="BL352" s="67"/>
      <c r="BM352" s="67"/>
      <c r="BN352" s="67"/>
      <c r="BO352" s="67"/>
      <c r="BP352" s="67"/>
      <c r="BQ352" s="67">
        <v>10</v>
      </c>
      <c r="BR352" s="67"/>
      <c r="BS352" s="67"/>
      <c r="BT352" s="67"/>
      <c r="BU352" s="67"/>
      <c r="BV352" s="67"/>
      <c r="BW352" s="67"/>
      <c r="BX352" s="67"/>
      <c r="BY352" s="68"/>
    </row>
    <row r="353" spans="1:78" ht="15">
      <c r="A353" s="316">
        <f>Pet!B30</f>
        <v>42</v>
      </c>
      <c r="B353" s="1124" t="str">
        <f>Pet!C30</f>
        <v>Bednář</v>
      </c>
      <c r="C353" s="1124" t="str">
        <f>Pet!D30</f>
        <v>Michal</v>
      </c>
      <c r="D353" s="1124">
        <f>Pet!E30</f>
        <v>910710</v>
      </c>
      <c r="E353" s="1124" t="str">
        <f>Pet!F30</f>
        <v>JH</v>
      </c>
      <c r="F353" s="1124" t="s">
        <v>140</v>
      </c>
      <c r="G353" s="63">
        <f t="shared" si="131"/>
        <v>0.4</v>
      </c>
      <c r="H353" s="61">
        <f t="shared" si="132"/>
        <v>5</v>
      </c>
      <c r="I353" s="61">
        <f t="shared" si="133"/>
        <v>2</v>
      </c>
      <c r="J353" s="61">
        <f t="shared" si="134"/>
        <v>0</v>
      </c>
      <c r="K353" s="64">
        <f t="shared" si="135"/>
        <v>2</v>
      </c>
      <c r="L353" s="65">
        <f t="shared" si="136"/>
        <v>0</v>
      </c>
      <c r="O353" s="66"/>
      <c r="P353" s="61"/>
      <c r="Q353" s="61"/>
      <c r="R353" s="61"/>
      <c r="S353" s="61"/>
      <c r="T353" s="65"/>
      <c r="U353" s="61">
        <v>1</v>
      </c>
      <c r="V353" s="66"/>
      <c r="W353" s="61"/>
      <c r="X353" s="61"/>
      <c r="Y353" s="61"/>
      <c r="Z353" s="61"/>
      <c r="AA353" s="61"/>
      <c r="AB353" s="61"/>
      <c r="AC353" s="61"/>
      <c r="AD353" s="61"/>
      <c r="AE353" s="61">
        <v>0</v>
      </c>
      <c r="AF353" s="61">
        <v>0</v>
      </c>
      <c r="AG353" s="61">
        <v>0</v>
      </c>
      <c r="AH353" s="61">
        <v>1</v>
      </c>
      <c r="AI353" s="51"/>
      <c r="AJ353" s="61"/>
      <c r="AK353" s="61"/>
      <c r="AL353" s="61"/>
      <c r="AM353" s="61"/>
      <c r="AN353" s="61"/>
      <c r="AO353" s="61"/>
      <c r="AP353" s="61">
        <v>0</v>
      </c>
      <c r="AQ353" s="61"/>
      <c r="AR353" s="61"/>
      <c r="AS353" s="61"/>
      <c r="AT353" s="61"/>
      <c r="AU353" s="61"/>
      <c r="AV353" s="61"/>
      <c r="AW353" s="61"/>
      <c r="AX353" s="61"/>
      <c r="AY353" s="61"/>
      <c r="AZ353" s="61">
        <v>0</v>
      </c>
      <c r="BA353" s="61">
        <v>0</v>
      </c>
      <c r="BB353" s="61">
        <v>0</v>
      </c>
      <c r="BC353" s="61">
        <v>0</v>
      </c>
      <c r="BE353" s="67"/>
      <c r="BF353" s="67"/>
      <c r="BG353" s="67"/>
      <c r="BH353" s="67"/>
      <c r="BI353" s="67"/>
      <c r="BJ353" s="67"/>
      <c r="BK353" s="67"/>
      <c r="BL353" s="67"/>
      <c r="BM353" s="67"/>
      <c r="BN353" s="67"/>
      <c r="BO353" s="67"/>
      <c r="BP353" s="67"/>
      <c r="BQ353" s="67"/>
      <c r="BR353" s="67"/>
      <c r="BS353" s="67"/>
      <c r="BT353" s="67"/>
      <c r="BU353" s="67"/>
      <c r="BV353" s="67"/>
      <c r="BW353" s="67"/>
      <c r="BX353" s="67"/>
      <c r="BY353" s="68"/>
    </row>
    <row r="354" spans="1:78" ht="15">
      <c r="A354" s="316">
        <f>Pet!B31</f>
        <v>33</v>
      </c>
      <c r="B354" s="1124" t="str">
        <f>Pet!C31</f>
        <v>Junek</v>
      </c>
      <c r="C354" s="1124" t="str">
        <f>Pet!D31</f>
        <v>Jakub</v>
      </c>
      <c r="D354" s="1124">
        <f>Pet!E31</f>
        <v>21126</v>
      </c>
      <c r="E354" s="1124" t="str">
        <f>Pet!F31</f>
        <v>JH</v>
      </c>
      <c r="F354" s="1124" t="s">
        <v>140</v>
      </c>
      <c r="G354" s="63">
        <f t="shared" si="131"/>
        <v>0.61111111111111116</v>
      </c>
      <c r="H354" s="61">
        <f t="shared" si="132"/>
        <v>18</v>
      </c>
      <c r="I354" s="61">
        <f t="shared" si="133"/>
        <v>8</v>
      </c>
      <c r="J354" s="61">
        <f t="shared" si="134"/>
        <v>3</v>
      </c>
      <c r="K354" s="64">
        <f t="shared" si="135"/>
        <v>11</v>
      </c>
      <c r="L354" s="65">
        <f t="shared" si="136"/>
        <v>0</v>
      </c>
      <c r="O354" s="66">
        <v>0</v>
      </c>
      <c r="P354" s="61"/>
      <c r="Q354" s="61">
        <v>0</v>
      </c>
      <c r="R354" s="61">
        <v>0</v>
      </c>
      <c r="S354" s="61">
        <v>0</v>
      </c>
      <c r="T354" s="65">
        <v>0</v>
      </c>
      <c r="U354" s="61">
        <v>1</v>
      </c>
      <c r="V354" s="66">
        <v>0</v>
      </c>
      <c r="W354" s="61">
        <v>1</v>
      </c>
      <c r="X354" s="61">
        <v>0</v>
      </c>
      <c r="Y354" s="61">
        <v>0</v>
      </c>
      <c r="Z354" s="61">
        <v>1</v>
      </c>
      <c r="AA354" s="61">
        <v>1</v>
      </c>
      <c r="AB354" s="61">
        <v>0</v>
      </c>
      <c r="AC354" s="61">
        <v>0</v>
      </c>
      <c r="AD354" s="61">
        <v>3</v>
      </c>
      <c r="AE354" s="61">
        <v>0</v>
      </c>
      <c r="AF354" s="61">
        <v>0</v>
      </c>
      <c r="AG354" s="61">
        <v>1</v>
      </c>
      <c r="AH354" s="61"/>
      <c r="AI354" s="51"/>
      <c r="AJ354" s="61">
        <v>0</v>
      </c>
      <c r="AK354" s="61"/>
      <c r="AL354" s="61">
        <v>0</v>
      </c>
      <c r="AM354" s="61">
        <v>0</v>
      </c>
      <c r="AN354" s="61">
        <v>0</v>
      </c>
      <c r="AO354" s="61">
        <v>1</v>
      </c>
      <c r="AP354" s="61">
        <v>0</v>
      </c>
      <c r="AQ354" s="61">
        <v>0</v>
      </c>
      <c r="AR354" s="61">
        <v>0</v>
      </c>
      <c r="AS354" s="61">
        <v>0</v>
      </c>
      <c r="AT354" s="61">
        <v>0</v>
      </c>
      <c r="AU354" s="61">
        <v>0</v>
      </c>
      <c r="AV354" s="61">
        <v>1</v>
      </c>
      <c r="AW354" s="61">
        <v>0</v>
      </c>
      <c r="AX354" s="61">
        <v>1</v>
      </c>
      <c r="AY354" s="61">
        <v>0</v>
      </c>
      <c r="AZ354" s="61">
        <v>0</v>
      </c>
      <c r="BA354" s="61">
        <v>0</v>
      </c>
      <c r="BB354" s="61">
        <v>0</v>
      </c>
      <c r="BC354" s="61"/>
      <c r="BE354" s="67"/>
      <c r="BF354" s="67"/>
      <c r="BG354" s="67"/>
      <c r="BH354" s="67"/>
      <c r="BI354" s="67"/>
      <c r="BJ354" s="67"/>
      <c r="BK354" s="67"/>
      <c r="BL354" s="67"/>
      <c r="BM354" s="67"/>
      <c r="BN354" s="67"/>
      <c r="BO354" s="67"/>
      <c r="BP354" s="67"/>
      <c r="BQ354" s="67"/>
      <c r="BR354" s="67"/>
      <c r="BS354" s="67"/>
      <c r="BT354" s="67"/>
      <c r="BU354" s="67"/>
      <c r="BV354" s="67"/>
      <c r="BW354" s="67"/>
      <c r="BX354" s="67"/>
      <c r="BY354" s="68"/>
    </row>
    <row r="355" spans="1:78" s="68" customFormat="1" ht="15">
      <c r="A355" s="316">
        <f>Pet!B32</f>
        <v>35</v>
      </c>
      <c r="B355" s="1124" t="str">
        <f>Pet!C32</f>
        <v>Masopust</v>
      </c>
      <c r="C355" s="1124" t="str">
        <f>Pet!D32</f>
        <v>Petr</v>
      </c>
      <c r="D355" s="1124">
        <f>Pet!E32</f>
        <v>980331</v>
      </c>
      <c r="E355" s="1124" t="str">
        <f>Pet!F32</f>
        <v>JH</v>
      </c>
      <c r="F355" s="1124" t="s">
        <v>140</v>
      </c>
      <c r="G355" s="63">
        <f t="shared" si="131"/>
        <v>2.7647058823529411</v>
      </c>
      <c r="H355" s="61">
        <f t="shared" si="132"/>
        <v>17</v>
      </c>
      <c r="I355" s="61">
        <f t="shared" si="133"/>
        <v>29</v>
      </c>
      <c r="J355" s="61">
        <f t="shared" si="134"/>
        <v>18</v>
      </c>
      <c r="K355" s="64">
        <f t="shared" si="135"/>
        <v>47</v>
      </c>
      <c r="L355" s="65">
        <f t="shared" si="136"/>
        <v>0</v>
      </c>
      <c r="M355" s="10"/>
      <c r="N355" s="10"/>
      <c r="O355" s="66">
        <v>1</v>
      </c>
      <c r="P355" s="61">
        <v>2</v>
      </c>
      <c r="Q355" s="61">
        <v>1</v>
      </c>
      <c r="R355" s="61">
        <v>2</v>
      </c>
      <c r="S355" s="61">
        <v>1</v>
      </c>
      <c r="T355" s="65"/>
      <c r="U355" s="61">
        <v>1</v>
      </c>
      <c r="V355" s="66">
        <v>1</v>
      </c>
      <c r="W355" s="61">
        <v>1</v>
      </c>
      <c r="X355" s="61">
        <v>2</v>
      </c>
      <c r="Y355" s="61">
        <v>0</v>
      </c>
      <c r="Z355" s="61">
        <v>4</v>
      </c>
      <c r="AA355" s="61"/>
      <c r="AB355" s="61"/>
      <c r="AC355" s="61">
        <v>5</v>
      </c>
      <c r="AD355" s="61">
        <v>3</v>
      </c>
      <c r="AE355" s="61">
        <v>1</v>
      </c>
      <c r="AF355" s="61">
        <v>0</v>
      </c>
      <c r="AG355" s="61">
        <v>4</v>
      </c>
      <c r="AH355" s="61">
        <v>0</v>
      </c>
      <c r="AI355" s="51"/>
      <c r="AJ355" s="61">
        <v>1</v>
      </c>
      <c r="AK355" s="61">
        <v>1</v>
      </c>
      <c r="AL355" s="61">
        <v>0</v>
      </c>
      <c r="AM355" s="61">
        <v>0</v>
      </c>
      <c r="AN355" s="61">
        <v>1</v>
      </c>
      <c r="AO355" s="61"/>
      <c r="AP355" s="61">
        <v>1</v>
      </c>
      <c r="AQ355" s="61">
        <v>1</v>
      </c>
      <c r="AR355" s="61">
        <v>2</v>
      </c>
      <c r="AS355" s="61">
        <v>0</v>
      </c>
      <c r="AT355" s="61">
        <v>2</v>
      </c>
      <c r="AU355" s="61">
        <v>1</v>
      </c>
      <c r="AV355" s="61"/>
      <c r="AW355" s="61"/>
      <c r="AX355" s="61">
        <v>3</v>
      </c>
      <c r="AY355" s="61">
        <v>2</v>
      </c>
      <c r="AZ355" s="61">
        <v>0</v>
      </c>
      <c r="BA355" s="61">
        <v>2</v>
      </c>
      <c r="BB355" s="61">
        <v>0</v>
      </c>
      <c r="BC355" s="61">
        <v>1</v>
      </c>
      <c r="BD355" s="10"/>
      <c r="BE355" s="67"/>
      <c r="BF355" s="67"/>
      <c r="BG355" s="67"/>
      <c r="BH355" s="67"/>
      <c r="BI355" s="67"/>
      <c r="BJ355" s="67"/>
      <c r="BK355" s="67"/>
      <c r="BL355" s="67"/>
      <c r="BM355" s="67"/>
      <c r="BN355" s="67"/>
      <c r="BO355" s="67"/>
      <c r="BP355" s="67"/>
      <c r="BQ355" s="67"/>
      <c r="BR355" s="67"/>
      <c r="BS355" s="67"/>
      <c r="BT355" s="67"/>
      <c r="BU355" s="67"/>
      <c r="BV355" s="67"/>
      <c r="BW355" s="67"/>
      <c r="BX355" s="67"/>
      <c r="BZ355" s="10"/>
    </row>
    <row r="356" spans="1:78" ht="15">
      <c r="A356" s="316">
        <f>Pet!B33</f>
        <v>30</v>
      </c>
      <c r="B356" s="1124" t="str">
        <f>Pet!C33</f>
        <v>Šťovíček</v>
      </c>
      <c r="C356" s="1124" t="str">
        <f>Pet!D33</f>
        <v>Tomáš</v>
      </c>
      <c r="D356" s="1124">
        <f>Pet!E33</f>
        <v>50831</v>
      </c>
      <c r="E356" s="1124" t="str">
        <f>Pet!F33</f>
        <v>JH</v>
      </c>
      <c r="F356" s="1124" t="s">
        <v>140</v>
      </c>
      <c r="G356" s="63">
        <f t="shared" si="131"/>
        <v>0.27272727272727271</v>
      </c>
      <c r="H356" s="61">
        <f t="shared" si="132"/>
        <v>11</v>
      </c>
      <c r="I356" s="61">
        <f t="shared" si="133"/>
        <v>0</v>
      </c>
      <c r="J356" s="61">
        <f t="shared" si="134"/>
        <v>3</v>
      </c>
      <c r="K356" s="64">
        <f t="shared" si="135"/>
        <v>3</v>
      </c>
      <c r="L356" s="65">
        <f t="shared" si="136"/>
        <v>0</v>
      </c>
      <c r="O356" s="66">
        <v>0</v>
      </c>
      <c r="P356" s="61">
        <v>0</v>
      </c>
      <c r="Q356" s="61"/>
      <c r="R356" s="61">
        <v>0</v>
      </c>
      <c r="S356" s="61">
        <v>0</v>
      </c>
      <c r="T356" s="65">
        <v>0</v>
      </c>
      <c r="U356" s="61"/>
      <c r="V356" s="66">
        <v>0</v>
      </c>
      <c r="W356" s="61">
        <v>0</v>
      </c>
      <c r="X356" s="61">
        <v>0</v>
      </c>
      <c r="Y356" s="61"/>
      <c r="Z356" s="61"/>
      <c r="AA356" s="61"/>
      <c r="AB356" s="61">
        <v>0</v>
      </c>
      <c r="AC356" s="61"/>
      <c r="AD356" s="61">
        <v>0</v>
      </c>
      <c r="AE356" s="61"/>
      <c r="AF356" s="61"/>
      <c r="AG356" s="61">
        <v>0</v>
      </c>
      <c r="AH356" s="61"/>
      <c r="AI356" s="51"/>
      <c r="AJ356" s="61">
        <v>0</v>
      </c>
      <c r="AK356" s="61">
        <v>1</v>
      </c>
      <c r="AL356" s="61"/>
      <c r="AM356" s="61">
        <v>0</v>
      </c>
      <c r="AN356" s="61">
        <v>0</v>
      </c>
      <c r="AO356" s="61">
        <v>1</v>
      </c>
      <c r="AP356" s="61"/>
      <c r="AQ356" s="61">
        <v>0</v>
      </c>
      <c r="AR356" s="61">
        <v>1</v>
      </c>
      <c r="AS356" s="61">
        <v>0</v>
      </c>
      <c r="AT356" s="61"/>
      <c r="AU356" s="61"/>
      <c r="AV356" s="61"/>
      <c r="AW356" s="61">
        <v>0</v>
      </c>
      <c r="AX356" s="61"/>
      <c r="AY356" s="61"/>
      <c r="AZ356" s="61"/>
      <c r="BA356" s="61"/>
      <c r="BB356" s="61">
        <v>0</v>
      </c>
      <c r="BC356" s="61"/>
      <c r="BE356" s="67"/>
      <c r="BF356" s="67"/>
      <c r="BG356" s="67"/>
      <c r="BH356" s="67"/>
      <c r="BI356" s="67"/>
      <c r="BJ356" s="67"/>
      <c r="BK356" s="67"/>
      <c r="BL356" s="67"/>
      <c r="BM356" s="67"/>
      <c r="BN356" s="67"/>
      <c r="BO356" s="67"/>
      <c r="BP356" s="67"/>
      <c r="BQ356" s="67"/>
      <c r="BR356" s="67"/>
      <c r="BS356" s="67"/>
      <c r="BT356" s="67"/>
      <c r="BU356" s="67"/>
      <c r="BV356" s="67"/>
      <c r="BW356" s="67"/>
      <c r="BX356" s="67"/>
      <c r="BY356" s="68"/>
    </row>
    <row r="357" spans="1:78" ht="15">
      <c r="A357" s="316">
        <f>Pet!B34</f>
        <v>28</v>
      </c>
      <c r="B357" s="1124" t="str">
        <f>Pet!C34</f>
        <v>Šafář</v>
      </c>
      <c r="C357" s="1124" t="str">
        <f>Pet!D34</f>
        <v>Jan</v>
      </c>
      <c r="D357" s="1124">
        <f>Pet!E34</f>
        <v>11221</v>
      </c>
      <c r="E357" s="1124" t="str">
        <f>Pet!F34</f>
        <v>JH</v>
      </c>
      <c r="F357" s="1124" t="s">
        <v>140</v>
      </c>
      <c r="G357" s="63">
        <f t="shared" si="131"/>
        <v>1</v>
      </c>
      <c r="H357" s="61">
        <f t="shared" si="132"/>
        <v>7</v>
      </c>
      <c r="I357" s="61">
        <f t="shared" si="133"/>
        <v>4</v>
      </c>
      <c r="J357" s="61">
        <f t="shared" si="134"/>
        <v>3</v>
      </c>
      <c r="K357" s="64">
        <f t="shared" si="135"/>
        <v>7</v>
      </c>
      <c r="L357" s="65">
        <f t="shared" si="136"/>
        <v>0</v>
      </c>
      <c r="M357" s="68"/>
      <c r="N357" s="68"/>
      <c r="O357" s="66"/>
      <c r="P357" s="61">
        <v>0</v>
      </c>
      <c r="Q357" s="61">
        <v>0</v>
      </c>
      <c r="R357" s="61"/>
      <c r="S357" s="61">
        <v>0</v>
      </c>
      <c r="T357" s="65"/>
      <c r="U357" s="61"/>
      <c r="V357" s="66"/>
      <c r="W357" s="61">
        <v>1</v>
      </c>
      <c r="X357" s="61">
        <v>0</v>
      </c>
      <c r="Y357" s="61">
        <v>1</v>
      </c>
      <c r="Z357" s="61"/>
      <c r="AA357" s="61"/>
      <c r="AB357" s="61"/>
      <c r="AC357" s="61">
        <v>2</v>
      </c>
      <c r="AD357" s="61"/>
      <c r="AE357" s="61"/>
      <c r="AF357" s="61"/>
      <c r="AG357" s="61"/>
      <c r="AH357" s="61"/>
      <c r="AI357" s="51"/>
      <c r="AJ357" s="61"/>
      <c r="AK357" s="61">
        <v>0</v>
      </c>
      <c r="AL357" s="61">
        <v>1</v>
      </c>
      <c r="AM357" s="61"/>
      <c r="AN357" s="61">
        <v>0</v>
      </c>
      <c r="AO357" s="61"/>
      <c r="AP357" s="61"/>
      <c r="AQ357" s="61"/>
      <c r="AR357" s="61">
        <v>0</v>
      </c>
      <c r="AS357" s="61">
        <v>0</v>
      </c>
      <c r="AT357" s="61">
        <v>1</v>
      </c>
      <c r="AU357" s="61"/>
      <c r="AV357" s="61"/>
      <c r="AW357" s="61"/>
      <c r="AX357" s="61">
        <v>1</v>
      </c>
      <c r="AY357" s="61">
        <v>0</v>
      </c>
      <c r="AZ357" s="61"/>
      <c r="BA357" s="61"/>
      <c r="BB357" s="61"/>
      <c r="BC357" s="61"/>
      <c r="BD357" s="68"/>
      <c r="BE357" s="1118"/>
      <c r="BF357" s="1118"/>
      <c r="BG357" s="1118"/>
      <c r="BH357" s="1118"/>
      <c r="BI357" s="1118"/>
      <c r="BJ357" s="1118"/>
      <c r="BK357" s="1118"/>
      <c r="BL357" s="1118"/>
      <c r="BM357" s="1118"/>
      <c r="BN357" s="1118"/>
      <c r="BO357" s="1118"/>
      <c r="BP357" s="1118"/>
      <c r="BQ357" s="1118"/>
      <c r="BR357" s="1118"/>
      <c r="BS357" s="1118"/>
      <c r="BT357" s="1118"/>
      <c r="BU357" s="1118"/>
      <c r="BV357" s="1118"/>
      <c r="BW357" s="1118"/>
      <c r="BX357" s="1118"/>
      <c r="BZ357" s="68"/>
    </row>
    <row r="358" spans="1:78" ht="15">
      <c r="A358" s="316">
        <f>Pet!B35</f>
        <v>0</v>
      </c>
      <c r="B358" s="1124" t="str">
        <f>Pet!C35</f>
        <v>Vencl</v>
      </c>
      <c r="C358" s="1124" t="str">
        <f>Pet!D35</f>
        <v>František</v>
      </c>
      <c r="D358" s="1124">
        <f>Pet!E35</f>
        <v>0</v>
      </c>
      <c r="E358" s="1124">
        <f>Pet!F35</f>
        <v>0</v>
      </c>
      <c r="F358" s="1124" t="s">
        <v>1315</v>
      </c>
      <c r="G358" s="63">
        <f t="shared" si="131"/>
        <v>3</v>
      </c>
      <c r="H358" s="61">
        <f t="shared" si="132"/>
        <v>1</v>
      </c>
      <c r="I358" s="61">
        <f t="shared" si="133"/>
        <v>2</v>
      </c>
      <c r="J358" s="61">
        <f t="shared" si="134"/>
        <v>1</v>
      </c>
      <c r="K358" s="64">
        <f t="shared" si="135"/>
        <v>3</v>
      </c>
      <c r="L358" s="65">
        <f t="shared" si="136"/>
        <v>0</v>
      </c>
      <c r="O358" s="66"/>
      <c r="P358" s="61"/>
      <c r="Q358" s="61"/>
      <c r="R358" s="61"/>
      <c r="S358" s="61"/>
      <c r="T358" s="65"/>
      <c r="U358" s="61">
        <v>2</v>
      </c>
      <c r="V358" s="66"/>
      <c r="W358" s="61"/>
      <c r="X358" s="61"/>
      <c r="Y358" s="61"/>
      <c r="Z358" s="61"/>
      <c r="AA358" s="61"/>
      <c r="AB358" s="61"/>
      <c r="AC358" s="61"/>
      <c r="AD358" s="61"/>
      <c r="AE358" s="61"/>
      <c r="AF358" s="61"/>
      <c r="AG358" s="61"/>
      <c r="AH358" s="61"/>
      <c r="AI358" s="51"/>
      <c r="AJ358" s="61"/>
      <c r="AK358" s="61"/>
      <c r="AL358" s="61"/>
      <c r="AM358" s="61"/>
      <c r="AN358" s="61"/>
      <c r="AO358" s="61"/>
      <c r="AP358" s="61">
        <v>1</v>
      </c>
      <c r="AQ358" s="61"/>
      <c r="AR358" s="61"/>
      <c r="AS358" s="61"/>
      <c r="AT358" s="61"/>
      <c r="AU358" s="61"/>
      <c r="AV358" s="61"/>
      <c r="AW358" s="61"/>
      <c r="AX358" s="61"/>
      <c r="AY358" s="61"/>
      <c r="AZ358" s="61"/>
      <c r="BA358" s="61"/>
      <c r="BB358" s="61"/>
      <c r="BC358" s="61"/>
      <c r="BE358" s="67"/>
      <c r="BF358" s="67"/>
      <c r="BG358" s="67"/>
      <c r="BH358" s="67"/>
      <c r="BI358" s="67"/>
      <c r="BJ358" s="67"/>
      <c r="BK358" s="67"/>
      <c r="BL358" s="67"/>
      <c r="BM358" s="67"/>
      <c r="BN358" s="67"/>
      <c r="BO358" s="67"/>
      <c r="BP358" s="67"/>
      <c r="BQ358" s="67"/>
      <c r="BR358" s="67"/>
      <c r="BS358" s="67"/>
      <c r="BT358" s="67"/>
      <c r="BU358" s="67"/>
      <c r="BV358" s="67"/>
      <c r="BW358" s="67"/>
      <c r="BX358" s="67"/>
    </row>
    <row r="359" spans="1:78" ht="15">
      <c r="A359" s="316">
        <f>Pet!B36</f>
        <v>0</v>
      </c>
      <c r="B359" s="1124" t="str">
        <f>Pet!C36</f>
        <v>Klouček</v>
      </c>
      <c r="C359" s="1124" t="str">
        <f>Pet!D36</f>
        <v>Michal</v>
      </c>
      <c r="D359" s="1124">
        <f>Pet!E36</f>
        <v>0</v>
      </c>
      <c r="E359" s="1124">
        <f>Pet!F36</f>
        <v>0</v>
      </c>
      <c r="F359" s="1124" t="s">
        <v>1276</v>
      </c>
      <c r="G359" s="63">
        <f t="shared" si="131"/>
        <v>1</v>
      </c>
      <c r="H359" s="61">
        <f t="shared" si="132"/>
        <v>6</v>
      </c>
      <c r="I359" s="61">
        <f t="shared" si="133"/>
        <v>2</v>
      </c>
      <c r="J359" s="61">
        <f t="shared" si="134"/>
        <v>4</v>
      </c>
      <c r="K359" s="64">
        <f t="shared" si="135"/>
        <v>6</v>
      </c>
      <c r="L359" s="65">
        <f t="shared" si="136"/>
        <v>0</v>
      </c>
      <c r="O359" s="66"/>
      <c r="P359" s="61"/>
      <c r="Q359" s="61"/>
      <c r="R359" s="61">
        <v>0</v>
      </c>
      <c r="S359" s="61">
        <v>0</v>
      </c>
      <c r="T359" s="65"/>
      <c r="U359" s="61"/>
      <c r="V359" s="66"/>
      <c r="W359" s="61"/>
      <c r="X359" s="61"/>
      <c r="Y359" s="61"/>
      <c r="Z359" s="61"/>
      <c r="AA359" s="61">
        <v>0</v>
      </c>
      <c r="AB359" s="61">
        <v>0</v>
      </c>
      <c r="AC359" s="61">
        <v>1</v>
      </c>
      <c r="AD359" s="61"/>
      <c r="AE359" s="61"/>
      <c r="AF359" s="61">
        <v>1</v>
      </c>
      <c r="AG359" s="61"/>
      <c r="AH359" s="61"/>
      <c r="AI359" s="51"/>
      <c r="AJ359" s="61"/>
      <c r="AK359" s="61"/>
      <c r="AL359" s="61"/>
      <c r="AM359" s="61">
        <v>1</v>
      </c>
      <c r="AN359" s="61">
        <v>0</v>
      </c>
      <c r="AO359" s="61"/>
      <c r="AP359" s="61"/>
      <c r="AQ359" s="61"/>
      <c r="AR359" s="61"/>
      <c r="AS359" s="61"/>
      <c r="AT359" s="61"/>
      <c r="AU359" s="61"/>
      <c r="AV359" s="61">
        <v>1</v>
      </c>
      <c r="AW359" s="61">
        <v>0</v>
      </c>
      <c r="AX359" s="61">
        <v>1</v>
      </c>
      <c r="AY359" s="61"/>
      <c r="AZ359" s="61"/>
      <c r="BA359" s="61">
        <v>1</v>
      </c>
      <c r="BB359" s="61"/>
      <c r="BC359" s="61"/>
      <c r="BE359" s="67"/>
      <c r="BF359" s="67"/>
      <c r="BG359" s="67"/>
      <c r="BH359" s="67"/>
      <c r="BI359" s="67"/>
      <c r="BJ359" s="67"/>
      <c r="BK359" s="67"/>
      <c r="BL359" s="67"/>
      <c r="BM359" s="67"/>
      <c r="BN359" s="67"/>
      <c r="BO359" s="67"/>
      <c r="BP359" s="67"/>
      <c r="BQ359" s="67"/>
      <c r="BR359" s="67"/>
      <c r="BS359" s="67"/>
      <c r="BT359" s="67"/>
      <c r="BU359" s="67"/>
      <c r="BV359" s="67"/>
      <c r="BW359" s="67"/>
      <c r="BX359" s="67"/>
    </row>
    <row r="360" spans="1:78" ht="15">
      <c r="A360" s="316">
        <f>Pet!B37</f>
        <v>0</v>
      </c>
      <c r="B360" s="1124" t="str">
        <f>Pet!C37</f>
        <v>Dušek</v>
      </c>
      <c r="C360" s="1124" t="str">
        <f>Pet!D37</f>
        <v>Ondřej</v>
      </c>
      <c r="D360" s="1124">
        <f>Pet!E37</f>
        <v>0</v>
      </c>
      <c r="E360" s="1124">
        <f>Pet!F37</f>
        <v>0</v>
      </c>
      <c r="F360" s="1124" t="s">
        <v>1276</v>
      </c>
      <c r="G360" s="63">
        <f t="shared" si="131"/>
        <v>0.5</v>
      </c>
      <c r="H360" s="61">
        <f t="shared" si="132"/>
        <v>2</v>
      </c>
      <c r="I360" s="61">
        <f t="shared" si="133"/>
        <v>0</v>
      </c>
      <c r="J360" s="61">
        <f t="shared" si="134"/>
        <v>1</v>
      </c>
      <c r="K360" s="64">
        <f t="shared" si="135"/>
        <v>1</v>
      </c>
      <c r="L360" s="65">
        <f t="shared" si="136"/>
        <v>0</v>
      </c>
      <c r="O360" s="66"/>
      <c r="P360" s="61"/>
      <c r="Q360" s="61"/>
      <c r="R360" s="61">
        <v>0</v>
      </c>
      <c r="S360" s="61"/>
      <c r="T360" s="65"/>
      <c r="U360" s="61"/>
      <c r="V360" s="66"/>
      <c r="W360" s="61"/>
      <c r="X360" s="61"/>
      <c r="Y360" s="61"/>
      <c r="Z360" s="61"/>
      <c r="AA360" s="61"/>
      <c r="AB360" s="61"/>
      <c r="AC360" s="61">
        <v>0</v>
      </c>
      <c r="AD360" s="61"/>
      <c r="AE360" s="61"/>
      <c r="AF360" s="61"/>
      <c r="AG360" s="61"/>
      <c r="AH360" s="61"/>
      <c r="AI360" s="51"/>
      <c r="AJ360" s="61"/>
      <c r="AK360" s="61"/>
      <c r="AL360" s="61"/>
      <c r="AM360" s="61">
        <v>1</v>
      </c>
      <c r="AN360" s="61"/>
      <c r="AO360" s="61"/>
      <c r="AP360" s="61"/>
      <c r="AQ360" s="61"/>
      <c r="AR360" s="61"/>
      <c r="AS360" s="61"/>
      <c r="AT360" s="61"/>
      <c r="AU360" s="61"/>
      <c r="AV360" s="61"/>
      <c r="AW360" s="61"/>
      <c r="AX360" s="61">
        <v>0</v>
      </c>
      <c r="AY360" s="61"/>
      <c r="AZ360" s="61"/>
      <c r="BA360" s="61"/>
      <c r="BB360" s="61"/>
      <c r="BC360" s="61"/>
      <c r="BE360" s="67"/>
      <c r="BF360" s="67"/>
      <c r="BG360" s="67"/>
      <c r="BH360" s="67"/>
      <c r="BI360" s="67"/>
      <c r="BJ360" s="67"/>
      <c r="BK360" s="67"/>
      <c r="BL360" s="67"/>
      <c r="BM360" s="67"/>
      <c r="BN360" s="67"/>
      <c r="BO360" s="67"/>
      <c r="BP360" s="67"/>
      <c r="BQ360" s="67"/>
      <c r="BR360" s="67"/>
      <c r="BS360" s="67"/>
      <c r="BT360" s="67"/>
      <c r="BU360" s="67"/>
      <c r="BV360" s="67"/>
      <c r="BW360" s="67"/>
      <c r="BX360" s="67"/>
    </row>
    <row r="361" spans="1:78" ht="15">
      <c r="A361" s="316">
        <f>Pet!B38</f>
        <v>0</v>
      </c>
      <c r="B361" s="1124" t="str">
        <f>Pet!C38</f>
        <v>Pecháček</v>
      </c>
      <c r="C361" s="1124" t="str">
        <f>Pet!D38</f>
        <v>Tomáš</v>
      </c>
      <c r="D361" s="1124">
        <f>Pet!E38</f>
        <v>0</v>
      </c>
      <c r="E361" s="1124">
        <f>Pet!F38</f>
        <v>0</v>
      </c>
      <c r="F361" s="1124" t="s">
        <v>1276</v>
      </c>
      <c r="G361" s="63">
        <f t="shared" si="131"/>
        <v>1</v>
      </c>
      <c r="H361" s="61">
        <f t="shared" si="132"/>
        <v>1</v>
      </c>
      <c r="I361" s="61">
        <f t="shared" si="133"/>
        <v>1</v>
      </c>
      <c r="J361" s="61">
        <f t="shared" si="134"/>
        <v>0</v>
      </c>
      <c r="K361" s="64">
        <f t="shared" si="135"/>
        <v>1</v>
      </c>
      <c r="L361" s="65">
        <f t="shared" si="136"/>
        <v>0</v>
      </c>
      <c r="O361" s="66"/>
      <c r="P361" s="61"/>
      <c r="Q361" s="61"/>
      <c r="R361" s="61"/>
      <c r="S361" s="61"/>
      <c r="T361" s="65">
        <v>1</v>
      </c>
      <c r="U361" s="61"/>
      <c r="V361" s="66"/>
      <c r="W361" s="61"/>
      <c r="X361" s="61"/>
      <c r="Y361" s="61"/>
      <c r="Z361" s="61"/>
      <c r="AA361" s="61"/>
      <c r="AB361" s="61"/>
      <c r="AC361" s="61"/>
      <c r="AD361" s="61"/>
      <c r="AE361" s="61"/>
      <c r="AF361" s="61"/>
      <c r="AG361" s="61"/>
      <c r="AH361" s="61"/>
      <c r="AI361" s="51"/>
      <c r="AJ361" s="61"/>
      <c r="AK361" s="61"/>
      <c r="AL361" s="61"/>
      <c r="AM361" s="61"/>
      <c r="AN361" s="61"/>
      <c r="AO361" s="61">
        <v>0</v>
      </c>
      <c r="AP361" s="61"/>
      <c r="AQ361" s="61"/>
      <c r="AR361" s="61"/>
      <c r="AS361" s="61"/>
      <c r="AT361" s="61"/>
      <c r="AU361" s="61"/>
      <c r="AV361" s="61"/>
      <c r="AW361" s="61"/>
      <c r="AX361" s="61"/>
      <c r="AY361" s="61"/>
      <c r="AZ361" s="61"/>
      <c r="BA361" s="61"/>
      <c r="BB361" s="61"/>
      <c r="BC361" s="61"/>
      <c r="BE361" s="67"/>
      <c r="BF361" s="67"/>
      <c r="BG361" s="67"/>
      <c r="BH361" s="67"/>
      <c r="BI361" s="67"/>
      <c r="BJ361" s="67"/>
      <c r="BK361" s="67"/>
      <c r="BL361" s="67"/>
      <c r="BM361" s="67"/>
      <c r="BN361" s="67"/>
      <c r="BO361" s="67"/>
      <c r="BP361" s="67"/>
      <c r="BQ361" s="67"/>
      <c r="BR361" s="67"/>
      <c r="BS361" s="67"/>
      <c r="BT361" s="67"/>
      <c r="BU361" s="67"/>
      <c r="BV361" s="67"/>
      <c r="BW361" s="67"/>
      <c r="BX361" s="67"/>
    </row>
    <row r="362" spans="1:78" ht="15">
      <c r="A362" s="316">
        <f>Pet!B39</f>
        <v>0</v>
      </c>
      <c r="B362" s="1124" t="str">
        <f>Pet!C39</f>
        <v>Hrdina ml.</v>
      </c>
      <c r="C362" s="1124" t="str">
        <f>Pet!D39</f>
        <v>František</v>
      </c>
      <c r="D362" s="1124">
        <f>Pet!E39</f>
        <v>0</v>
      </c>
      <c r="E362" s="1124">
        <f>Pet!F39</f>
        <v>0</v>
      </c>
      <c r="F362" s="1124" t="s">
        <v>140</v>
      </c>
      <c r="G362" s="63">
        <f t="shared" si="131"/>
        <v>0</v>
      </c>
      <c r="H362" s="61">
        <f t="shared" si="132"/>
        <v>1</v>
      </c>
      <c r="I362" s="61">
        <f t="shared" si="133"/>
        <v>0</v>
      </c>
      <c r="J362" s="61">
        <f t="shared" si="134"/>
        <v>0</v>
      </c>
      <c r="K362" s="64">
        <f t="shared" si="135"/>
        <v>0</v>
      </c>
      <c r="L362" s="65">
        <f t="shared" si="136"/>
        <v>0</v>
      </c>
      <c r="O362" s="66"/>
      <c r="P362" s="61"/>
      <c r="Q362" s="61"/>
      <c r="R362" s="61"/>
      <c r="S362" s="61"/>
      <c r="T362" s="65"/>
      <c r="U362" s="61"/>
      <c r="V362" s="66"/>
      <c r="W362" s="61"/>
      <c r="X362" s="61"/>
      <c r="Y362" s="61"/>
      <c r="Z362" s="61"/>
      <c r="AA362" s="61"/>
      <c r="AB362" s="61"/>
      <c r="AC362" s="61">
        <v>0</v>
      </c>
      <c r="AD362" s="61"/>
      <c r="AE362" s="61"/>
      <c r="AF362" s="61"/>
      <c r="AG362" s="61"/>
      <c r="AH362" s="61"/>
      <c r="AI362" s="51"/>
      <c r="AJ362" s="61"/>
      <c r="AK362" s="61"/>
      <c r="AL362" s="61"/>
      <c r="AM362" s="61"/>
      <c r="AN362" s="61"/>
      <c r="AO362" s="61"/>
      <c r="AP362" s="61"/>
      <c r="AQ362" s="61"/>
      <c r="AR362" s="61"/>
      <c r="AS362" s="61"/>
      <c r="AT362" s="61"/>
      <c r="AU362" s="61"/>
      <c r="AV362" s="61"/>
      <c r="AW362" s="61"/>
      <c r="AX362" s="61">
        <v>0</v>
      </c>
      <c r="AY362" s="61"/>
      <c r="AZ362" s="61"/>
      <c r="BA362" s="61"/>
      <c r="BB362" s="61"/>
      <c r="BC362" s="61"/>
      <c r="BE362" s="67"/>
      <c r="BF362" s="67"/>
      <c r="BG362" s="67"/>
      <c r="BH362" s="67"/>
      <c r="BI362" s="67"/>
      <c r="BJ362" s="67"/>
      <c r="BK362" s="67"/>
      <c r="BL362" s="67"/>
      <c r="BM362" s="67"/>
      <c r="BN362" s="67"/>
      <c r="BO362" s="67"/>
      <c r="BP362" s="67"/>
      <c r="BQ362" s="67"/>
      <c r="BR362" s="67"/>
      <c r="BS362" s="67"/>
      <c r="BT362" s="67"/>
      <c r="BU362" s="67"/>
      <c r="BV362" s="67"/>
      <c r="BW362" s="67"/>
      <c r="BX362" s="67"/>
    </row>
    <row r="363" spans="1:78" ht="15">
      <c r="A363" s="316">
        <f>Pet!B40</f>
        <v>0</v>
      </c>
      <c r="B363" s="1124" t="str">
        <f>Pet!C40</f>
        <v xml:space="preserve">Hrdina </v>
      </c>
      <c r="C363" s="1124" t="str">
        <f>Pet!D40</f>
        <v>Jiří</v>
      </c>
      <c r="D363" s="1124">
        <f>Pet!E40</f>
        <v>0</v>
      </c>
      <c r="E363" s="1124">
        <f>Pet!F40</f>
        <v>0</v>
      </c>
      <c r="F363" s="1124" t="s">
        <v>140</v>
      </c>
      <c r="G363" s="63">
        <f t="shared" si="131"/>
        <v>1</v>
      </c>
      <c r="H363" s="61">
        <f t="shared" si="132"/>
        <v>1</v>
      </c>
      <c r="I363" s="61">
        <f t="shared" si="133"/>
        <v>1</v>
      </c>
      <c r="J363" s="61">
        <f t="shared" si="134"/>
        <v>0</v>
      </c>
      <c r="K363" s="64">
        <f t="shared" si="135"/>
        <v>1</v>
      </c>
      <c r="L363" s="65">
        <f t="shared" si="136"/>
        <v>0</v>
      </c>
      <c r="O363" s="66"/>
      <c r="P363" s="61"/>
      <c r="Q363" s="61"/>
      <c r="R363" s="61"/>
      <c r="S363" s="61"/>
      <c r="T363" s="65"/>
      <c r="U363" s="61"/>
      <c r="V363" s="66"/>
      <c r="W363" s="61"/>
      <c r="X363" s="61"/>
      <c r="Y363" s="61"/>
      <c r="Z363" s="61"/>
      <c r="AA363" s="61"/>
      <c r="AB363" s="61"/>
      <c r="AC363" s="61"/>
      <c r="AD363" s="61"/>
      <c r="AE363" s="61">
        <v>1</v>
      </c>
      <c r="AF363" s="61"/>
      <c r="AG363" s="61"/>
      <c r="AH363" s="61"/>
      <c r="AI363" s="51"/>
      <c r="AJ363" s="61"/>
      <c r="AK363" s="61"/>
      <c r="AL363" s="61"/>
      <c r="AM363" s="61"/>
      <c r="AN363" s="61"/>
      <c r="AO363" s="61"/>
      <c r="AP363" s="61"/>
      <c r="AQ363" s="61"/>
      <c r="AR363" s="61"/>
      <c r="AS363" s="61"/>
      <c r="AT363" s="61"/>
      <c r="AU363" s="61"/>
      <c r="AV363" s="61"/>
      <c r="AW363" s="61"/>
      <c r="AX363" s="61"/>
      <c r="AY363" s="61"/>
      <c r="AZ363" s="61">
        <v>0</v>
      </c>
      <c r="BA363" s="61"/>
      <c r="BB363" s="61"/>
      <c r="BC363" s="61"/>
      <c r="BE363" s="67"/>
      <c r="BF363" s="67"/>
      <c r="BG363" s="67"/>
      <c r="BH363" s="67"/>
      <c r="BI363" s="67"/>
      <c r="BJ363" s="67"/>
      <c r="BK363" s="67"/>
      <c r="BL363" s="67"/>
      <c r="BM363" s="67"/>
      <c r="BN363" s="67"/>
      <c r="BO363" s="67"/>
      <c r="BP363" s="67"/>
      <c r="BQ363" s="67"/>
      <c r="BR363" s="67"/>
      <c r="BS363" s="67"/>
      <c r="BT363" s="67"/>
      <c r="BU363" s="67"/>
      <c r="BV363" s="67"/>
      <c r="BW363" s="67"/>
      <c r="BX363" s="67"/>
    </row>
    <row r="364" spans="1:78" ht="15">
      <c r="A364" s="1567"/>
      <c r="B364" s="1124" t="str">
        <f>Pet!C41</f>
        <v>Dušek</v>
      </c>
      <c r="C364" s="1124" t="str">
        <f>Pet!D41</f>
        <v>Ondřej</v>
      </c>
      <c r="D364" s="1124">
        <f>Pet!E41</f>
        <v>0</v>
      </c>
      <c r="E364" s="1124">
        <f>Pet!F41</f>
        <v>0</v>
      </c>
      <c r="F364" s="1124" t="s">
        <v>140</v>
      </c>
      <c r="G364" s="63">
        <f t="shared" ref="G364" si="143">K364/H364</f>
        <v>1</v>
      </c>
      <c r="H364" s="61">
        <f t="shared" ref="H364" si="144">COUNT(O364:AH364)</f>
        <v>1</v>
      </c>
      <c r="I364" s="61">
        <f t="shared" ref="I364" si="145">SUM(O364+P364+Q364+R364+S364+T364+V364+U364+W364+X364+Y364+Z364+AA364+AB364+AC364+AD364+AE364+AF364+AG364+AH364)</f>
        <v>1</v>
      </c>
      <c r="J364" s="61">
        <f t="shared" ref="J364" si="146">AJ364+AK364+AL364+AM364+AN364+AO364+AP364+AQ364+AR364+AS364+AT364+AU364+AV364+AW364+AX364+AY364+AZ364+BA364+BB364+BC364</f>
        <v>0</v>
      </c>
      <c r="K364" s="64">
        <f t="shared" ref="K364" si="147">I364+J364</f>
        <v>1</v>
      </c>
      <c r="L364" s="65">
        <f t="shared" ref="L364" si="148">BE364+BF364+BG364+BH364+BI364+BJ364+BK364+BL364+BM364+BN364+BO364+BP364+BR364+BQ364+BS364+BT364+BU364+BV364+BW364+BX364</f>
        <v>0</v>
      </c>
      <c r="O364" s="66"/>
      <c r="P364" s="61"/>
      <c r="Q364" s="61"/>
      <c r="R364" s="61"/>
      <c r="S364" s="61"/>
      <c r="T364" s="65"/>
      <c r="U364" s="61"/>
      <c r="V364" s="66"/>
      <c r="W364" s="61"/>
      <c r="X364" s="61"/>
      <c r="Y364" s="61"/>
      <c r="Z364" s="61"/>
      <c r="AA364" s="61"/>
      <c r="AB364" s="61"/>
      <c r="AC364" s="61"/>
      <c r="AD364" s="61"/>
      <c r="AE364" s="61"/>
      <c r="AF364" s="61"/>
      <c r="AG364" s="61"/>
      <c r="AH364" s="61">
        <v>1</v>
      </c>
      <c r="AI364" s="51"/>
      <c r="AJ364" s="61"/>
      <c r="AK364" s="61"/>
      <c r="AL364" s="61"/>
      <c r="AM364" s="61"/>
      <c r="AN364" s="61"/>
      <c r="AO364" s="61"/>
      <c r="AP364" s="61"/>
      <c r="AQ364" s="61"/>
      <c r="AR364" s="61"/>
      <c r="AS364" s="61"/>
      <c r="AT364" s="61"/>
      <c r="AU364" s="61"/>
      <c r="AV364" s="61"/>
      <c r="AW364" s="61"/>
      <c r="AX364" s="61"/>
      <c r="AY364" s="61"/>
      <c r="AZ364" s="61"/>
      <c r="BA364" s="61"/>
      <c r="BB364" s="61"/>
      <c r="BC364" s="61">
        <v>0</v>
      </c>
      <c r="BE364" s="67"/>
      <c r="BF364" s="67"/>
      <c r="BG364" s="67"/>
      <c r="BH364" s="67"/>
      <c r="BI364" s="67"/>
      <c r="BJ364" s="67"/>
      <c r="BK364" s="67"/>
      <c r="BL364" s="67"/>
      <c r="BM364" s="67"/>
      <c r="BN364" s="67"/>
      <c r="BO364" s="67"/>
      <c r="BP364" s="67"/>
      <c r="BQ364" s="67"/>
      <c r="BR364" s="67"/>
      <c r="BS364" s="67"/>
      <c r="BT364" s="67"/>
      <c r="BU364" s="67"/>
      <c r="BV364" s="67"/>
      <c r="BW364" s="67"/>
      <c r="BX364" s="67"/>
    </row>
    <row r="365" spans="1:78" ht="15">
      <c r="B365" s="69"/>
      <c r="C365" s="69"/>
      <c r="D365" s="1122"/>
      <c r="E365" s="1125"/>
      <c r="F365" s="66" t="s">
        <v>141</v>
      </c>
      <c r="G365" s="63" t="e">
        <f t="shared" ref="G365:G428" si="149">K365/H365</f>
        <v>#DIV/0!</v>
      </c>
      <c r="H365" s="61">
        <f t="shared" ref="H365:H428" si="150">COUNT(O365:AH365)</f>
        <v>0</v>
      </c>
      <c r="I365" s="61">
        <f t="shared" ref="I365:I428" si="151">SUM(O365+P365+Q365+R365+S365+T365+V365+U365+W365+X365+Y365+Z365+AA365+AB365+AC365+AD365+AE365+AF365+AG365+AH365)</f>
        <v>0</v>
      </c>
      <c r="J365" s="61">
        <f t="shared" ref="J365:J428" si="152">AJ365+AK365+AL365+AM365+AN365+AO365+AP365+AQ365+AR365+AS365+AT365+AU365+AV365+AW365+AX365+AY365+AZ365+BA365+BB365+BC365</f>
        <v>0</v>
      </c>
      <c r="K365" s="64">
        <f t="shared" ref="K365:K428" si="153">I365+J365</f>
        <v>0</v>
      </c>
      <c r="L365" s="65">
        <f t="shared" ref="L365:L428" si="154">BE365+BF365+BG365+BH365+BI365+BJ365+BK365+BL365+BM365+BN365+BO365+BP365+BR365+BQ365+BS365+BT365+BU365+BV365+BW365+BX365</f>
        <v>0</v>
      </c>
      <c r="O365" s="66"/>
      <c r="P365" s="61"/>
      <c r="Q365" s="61"/>
      <c r="R365" s="61"/>
      <c r="S365" s="61"/>
      <c r="T365" s="65"/>
      <c r="U365" s="61"/>
      <c r="V365" s="66"/>
      <c r="W365" s="61"/>
      <c r="X365" s="61"/>
      <c r="Y365" s="61"/>
      <c r="Z365" s="61"/>
      <c r="AA365" s="61"/>
      <c r="AB365" s="61"/>
      <c r="AC365" s="61"/>
      <c r="AD365" s="61"/>
      <c r="AE365" s="61"/>
      <c r="AF365" s="61"/>
      <c r="AG365" s="61"/>
      <c r="AH365" s="61"/>
      <c r="AI365" s="51"/>
      <c r="AJ365" s="61"/>
      <c r="AK365" s="61"/>
      <c r="AL365" s="61"/>
      <c r="AM365" s="61"/>
      <c r="AN365" s="61"/>
      <c r="AO365" s="61"/>
      <c r="AP365" s="61"/>
      <c r="AQ365" s="61"/>
      <c r="AR365" s="61"/>
      <c r="AS365" s="61"/>
      <c r="AT365" s="61"/>
      <c r="AU365" s="61"/>
      <c r="AV365" s="61"/>
      <c r="AW365" s="61"/>
      <c r="AX365" s="61"/>
      <c r="AY365" s="61"/>
      <c r="AZ365" s="61"/>
      <c r="BA365" s="61"/>
      <c r="BB365" s="61"/>
      <c r="BC365" s="61"/>
      <c r="BE365" s="67"/>
      <c r="BF365" s="67"/>
      <c r="BG365" s="67"/>
      <c r="BH365" s="67"/>
      <c r="BI365" s="67"/>
      <c r="BJ365" s="67"/>
      <c r="BK365" s="67"/>
      <c r="BL365" s="67"/>
      <c r="BM365" s="67"/>
      <c r="BN365" s="67"/>
      <c r="BO365" s="67"/>
      <c r="BP365" s="67"/>
      <c r="BQ365" s="67"/>
      <c r="BR365" s="67"/>
      <c r="BS365" s="67"/>
      <c r="BT365" s="67"/>
      <c r="BU365" s="67"/>
      <c r="BV365" s="67"/>
      <c r="BW365" s="67"/>
      <c r="BX365" s="67"/>
    </row>
    <row r="366" spans="1:78" ht="15">
      <c r="B366" s="69" t="s">
        <v>106</v>
      </c>
      <c r="C366" s="69" t="s">
        <v>107</v>
      </c>
      <c r="D366" s="1122"/>
      <c r="E366" s="1125"/>
      <c r="F366" s="66"/>
      <c r="G366" s="63">
        <f t="shared" si="149"/>
        <v>4.5</v>
      </c>
      <c r="H366" s="61">
        <f t="shared" si="150"/>
        <v>2</v>
      </c>
      <c r="I366" s="61">
        <f t="shared" si="151"/>
        <v>9</v>
      </c>
      <c r="J366" s="61">
        <f t="shared" si="152"/>
        <v>0</v>
      </c>
      <c r="K366" s="64">
        <f t="shared" si="153"/>
        <v>9</v>
      </c>
      <c r="L366" s="65">
        <f t="shared" si="154"/>
        <v>0</v>
      </c>
      <c r="O366" s="66"/>
      <c r="P366" s="61"/>
      <c r="Q366" s="61"/>
      <c r="R366" s="61"/>
      <c r="S366" s="61"/>
      <c r="T366" s="65"/>
      <c r="U366" s="61"/>
      <c r="V366" s="66"/>
      <c r="W366" s="61"/>
      <c r="X366" s="61"/>
      <c r="Y366" s="61"/>
      <c r="Z366" s="61"/>
      <c r="AA366" s="61"/>
      <c r="AB366" s="61"/>
      <c r="AC366" s="61"/>
      <c r="AD366" s="61"/>
      <c r="AE366" s="61"/>
      <c r="AF366" s="61"/>
      <c r="AG366" s="61">
        <v>5</v>
      </c>
      <c r="AH366" s="61">
        <v>4</v>
      </c>
      <c r="AI366" s="51"/>
      <c r="AJ366" s="61"/>
      <c r="AK366" s="61"/>
      <c r="AL366" s="61"/>
      <c r="AM366" s="61"/>
      <c r="AN366" s="61"/>
      <c r="AO366" s="61"/>
      <c r="AP366" s="61"/>
      <c r="AQ366" s="61"/>
      <c r="AR366" s="61"/>
      <c r="AS366" s="61"/>
      <c r="AT366" s="61"/>
      <c r="AU366" s="61"/>
      <c r="AV366" s="61"/>
      <c r="AW366" s="61"/>
      <c r="AX366" s="61"/>
      <c r="AY366" s="61"/>
      <c r="AZ366" s="61"/>
      <c r="BA366" s="61"/>
      <c r="BB366" s="61"/>
      <c r="BC366" s="61"/>
      <c r="BE366" s="67"/>
      <c r="BF366" s="67"/>
      <c r="BG366" s="67"/>
      <c r="BH366" s="67"/>
      <c r="BI366" s="67"/>
      <c r="BJ366" s="67"/>
      <c r="BK366" s="67"/>
      <c r="BL366" s="67"/>
      <c r="BM366" s="67"/>
      <c r="BN366" s="67"/>
      <c r="BO366" s="67"/>
      <c r="BP366" s="67"/>
      <c r="BQ366" s="67"/>
      <c r="BR366" s="67"/>
      <c r="BS366" s="67"/>
      <c r="BT366" s="67"/>
      <c r="BU366" s="67"/>
      <c r="BV366" s="67"/>
      <c r="BW366" s="67"/>
      <c r="BX366" s="67"/>
    </row>
    <row r="367" spans="1:78" ht="15">
      <c r="B367" s="69" t="s">
        <v>378</v>
      </c>
      <c r="C367" s="69" t="s">
        <v>131</v>
      </c>
      <c r="D367" s="1122"/>
      <c r="E367" s="1125"/>
      <c r="F367" s="66" t="s">
        <v>141</v>
      </c>
      <c r="G367" s="63">
        <f t="shared" si="149"/>
        <v>5.615384615384615</v>
      </c>
      <c r="H367" s="61">
        <f t="shared" si="150"/>
        <v>13</v>
      </c>
      <c r="I367" s="61">
        <f t="shared" si="151"/>
        <v>73</v>
      </c>
      <c r="J367" s="61">
        <f t="shared" si="152"/>
        <v>0</v>
      </c>
      <c r="K367" s="64">
        <f t="shared" si="153"/>
        <v>73</v>
      </c>
      <c r="L367" s="65">
        <f t="shared" si="154"/>
        <v>0</v>
      </c>
      <c r="O367" s="66">
        <v>1</v>
      </c>
      <c r="P367" s="61">
        <v>3</v>
      </c>
      <c r="Q367" s="61">
        <v>6</v>
      </c>
      <c r="R367" s="61">
        <v>4</v>
      </c>
      <c r="S367" s="61"/>
      <c r="T367" s="65">
        <v>6</v>
      </c>
      <c r="U367" s="61">
        <v>5</v>
      </c>
      <c r="V367" s="66">
        <v>6</v>
      </c>
      <c r="W367" s="61">
        <v>2</v>
      </c>
      <c r="X367" s="61">
        <v>6</v>
      </c>
      <c r="Y367" s="61">
        <v>9</v>
      </c>
      <c r="Z367" s="61">
        <v>11</v>
      </c>
      <c r="AA367" s="61">
        <v>8</v>
      </c>
      <c r="AB367" s="61">
        <v>6</v>
      </c>
      <c r="AC367" s="61"/>
      <c r="AD367" s="61"/>
      <c r="AE367" s="61"/>
      <c r="AF367" s="61"/>
      <c r="AG367" s="61"/>
      <c r="AH367" s="61"/>
      <c r="AI367" s="51"/>
      <c r="AJ367" s="61"/>
      <c r="AK367" s="61"/>
      <c r="AL367" s="61"/>
      <c r="AM367" s="61"/>
      <c r="AN367" s="61"/>
      <c r="AO367" s="61"/>
      <c r="AP367" s="61"/>
      <c r="AQ367" s="61"/>
      <c r="AR367" s="61"/>
      <c r="AS367" s="61"/>
      <c r="AT367" s="61"/>
      <c r="AU367" s="61"/>
      <c r="AV367" s="61"/>
      <c r="AW367" s="61"/>
      <c r="AX367" s="61"/>
      <c r="AY367" s="61"/>
      <c r="AZ367" s="61"/>
      <c r="BA367" s="61"/>
      <c r="BB367" s="61"/>
      <c r="BC367" s="61"/>
      <c r="BE367" s="67"/>
      <c r="BF367" s="67"/>
      <c r="BG367" s="67"/>
      <c r="BH367" s="67"/>
      <c r="BI367" s="67"/>
      <c r="BJ367" s="67"/>
      <c r="BK367" s="67"/>
      <c r="BL367" s="67"/>
      <c r="BM367" s="67"/>
      <c r="BN367" s="67"/>
      <c r="BO367" s="67"/>
      <c r="BP367" s="67"/>
      <c r="BQ367" s="67"/>
      <c r="BR367" s="67"/>
      <c r="BS367" s="67"/>
      <c r="BT367" s="67"/>
      <c r="BU367" s="67"/>
      <c r="BV367" s="67"/>
      <c r="BW367" s="67"/>
      <c r="BX367" s="67"/>
    </row>
    <row r="368" spans="1:78" ht="15">
      <c r="B368" s="69" t="s">
        <v>176</v>
      </c>
      <c r="C368" s="69" t="s">
        <v>131</v>
      </c>
      <c r="D368" s="1122"/>
      <c r="E368" s="1125"/>
      <c r="F368" s="66" t="s">
        <v>141</v>
      </c>
      <c r="G368" s="63">
        <f t="shared" si="149"/>
        <v>2</v>
      </c>
      <c r="H368" s="61">
        <f t="shared" si="150"/>
        <v>1</v>
      </c>
      <c r="I368" s="61">
        <f t="shared" si="151"/>
        <v>2</v>
      </c>
      <c r="J368" s="61">
        <f t="shared" si="152"/>
        <v>0</v>
      </c>
      <c r="K368" s="64">
        <f t="shared" si="153"/>
        <v>2</v>
      </c>
      <c r="L368" s="65">
        <f t="shared" si="154"/>
        <v>0</v>
      </c>
      <c r="O368" s="66"/>
      <c r="P368" s="61"/>
      <c r="Q368" s="61"/>
      <c r="R368" s="61"/>
      <c r="S368" s="61">
        <v>2</v>
      </c>
      <c r="T368" s="65"/>
      <c r="U368" s="61"/>
      <c r="V368" s="66"/>
      <c r="W368" s="61"/>
      <c r="X368" s="61"/>
      <c r="Y368" s="61"/>
      <c r="Z368" s="61"/>
      <c r="AA368" s="61"/>
      <c r="AB368" s="61"/>
      <c r="AC368" s="61"/>
      <c r="AD368" s="61"/>
      <c r="AE368" s="61"/>
      <c r="AF368" s="61"/>
      <c r="AG368" s="61"/>
      <c r="AH368" s="61"/>
      <c r="AI368" s="51"/>
      <c r="AJ368" s="61"/>
      <c r="AK368" s="61"/>
      <c r="AL368" s="61"/>
      <c r="AM368" s="61"/>
      <c r="AN368" s="61"/>
      <c r="AO368" s="61"/>
      <c r="AP368" s="61"/>
      <c r="AQ368" s="61"/>
      <c r="AR368" s="61"/>
      <c r="AS368" s="61"/>
      <c r="AT368" s="61"/>
      <c r="AU368" s="61"/>
      <c r="AV368" s="61"/>
      <c r="AW368" s="61"/>
      <c r="AX368" s="61"/>
      <c r="AY368" s="61"/>
      <c r="AZ368" s="61"/>
      <c r="BA368" s="61"/>
      <c r="BB368" s="61"/>
      <c r="BC368" s="61"/>
      <c r="BE368" s="67"/>
      <c r="BF368" s="67"/>
      <c r="BG368" s="67"/>
      <c r="BH368" s="67"/>
      <c r="BI368" s="67"/>
      <c r="BJ368" s="67"/>
      <c r="BK368" s="67"/>
      <c r="BL368" s="67"/>
      <c r="BM368" s="67"/>
      <c r="BN368" s="67"/>
      <c r="BO368" s="67"/>
      <c r="BP368" s="67"/>
      <c r="BQ368" s="67"/>
      <c r="BR368" s="67"/>
      <c r="BS368" s="67"/>
      <c r="BT368" s="67"/>
      <c r="BU368" s="67"/>
      <c r="BV368" s="67"/>
      <c r="BW368" s="67"/>
      <c r="BX368" s="67"/>
    </row>
    <row r="369" spans="1:77" ht="15.75" thickBot="1">
      <c r="B369" s="69" t="s">
        <v>160</v>
      </c>
      <c r="C369" s="69" t="s">
        <v>146</v>
      </c>
      <c r="D369" s="1122"/>
      <c r="E369" s="1125"/>
      <c r="F369" s="66"/>
      <c r="G369" s="63">
        <f t="shared" si="149"/>
        <v>4</v>
      </c>
      <c r="H369" s="61">
        <f t="shared" si="150"/>
        <v>4</v>
      </c>
      <c r="I369" s="61">
        <f t="shared" si="151"/>
        <v>16</v>
      </c>
      <c r="J369" s="61">
        <f t="shared" si="152"/>
        <v>0</v>
      </c>
      <c r="K369" s="64">
        <f t="shared" si="153"/>
        <v>16</v>
      </c>
      <c r="L369" s="65">
        <f t="shared" si="154"/>
        <v>0</v>
      </c>
      <c r="O369" s="66"/>
      <c r="P369" s="61"/>
      <c r="Q369" s="61"/>
      <c r="R369" s="61"/>
      <c r="S369" s="61"/>
      <c r="T369" s="65"/>
      <c r="U369" s="61"/>
      <c r="V369" s="66"/>
      <c r="W369" s="61"/>
      <c r="X369" s="61"/>
      <c r="Y369" s="61"/>
      <c r="Z369" s="61"/>
      <c r="AA369" s="61"/>
      <c r="AB369" s="61"/>
      <c r="AC369" s="61">
        <v>4</v>
      </c>
      <c r="AD369" s="61">
        <v>6</v>
      </c>
      <c r="AE369" s="61">
        <v>3</v>
      </c>
      <c r="AF369" s="61">
        <v>3</v>
      </c>
      <c r="AG369" s="61"/>
      <c r="AH369" s="61"/>
      <c r="AI369" s="51"/>
      <c r="AJ369" s="61"/>
      <c r="AK369" s="61"/>
      <c r="AL369" s="61"/>
      <c r="AM369" s="61"/>
      <c r="AN369" s="61"/>
      <c r="AO369" s="61"/>
      <c r="AP369" s="61"/>
      <c r="AQ369" s="61"/>
      <c r="AR369" s="61"/>
      <c r="AS369" s="61"/>
      <c r="AT369" s="61"/>
      <c r="AU369" s="61"/>
      <c r="AV369" s="61"/>
      <c r="AW369" s="61"/>
      <c r="AX369" s="61"/>
      <c r="AY369" s="61"/>
      <c r="AZ369" s="61"/>
      <c r="BA369" s="61"/>
      <c r="BB369" s="61"/>
      <c r="BC369" s="61"/>
      <c r="BE369" s="67"/>
      <c r="BF369" s="67"/>
      <c r="BG369" s="67"/>
      <c r="BH369" s="67"/>
      <c r="BI369" s="67"/>
      <c r="BJ369" s="67"/>
      <c r="BK369" s="67"/>
      <c r="BL369" s="67"/>
      <c r="BM369" s="67"/>
      <c r="BN369" s="67"/>
      <c r="BO369" s="67"/>
      <c r="BP369" s="67"/>
      <c r="BQ369" s="67"/>
      <c r="BR369" s="67"/>
      <c r="BS369" s="67"/>
      <c r="BT369" s="67"/>
      <c r="BU369" s="67"/>
      <c r="BV369" s="67"/>
      <c r="BW369" s="67"/>
      <c r="BX369" s="67"/>
    </row>
    <row r="370" spans="1:77" ht="15.75" thickBot="1">
      <c r="A370" s="73"/>
      <c r="B370" s="74" t="s">
        <v>76</v>
      </c>
      <c r="C370" s="74"/>
      <c r="D370" s="75"/>
      <c r="E370" s="76"/>
      <c r="F370" s="51" t="s">
        <v>147</v>
      </c>
      <c r="G370" s="63">
        <f t="shared" si="149"/>
        <v>5</v>
      </c>
      <c r="H370" s="61">
        <f t="shared" si="150"/>
        <v>20</v>
      </c>
      <c r="I370" s="61">
        <f t="shared" si="151"/>
        <v>100</v>
      </c>
      <c r="J370" s="61">
        <f t="shared" si="152"/>
        <v>0</v>
      </c>
      <c r="K370" s="64">
        <f t="shared" si="153"/>
        <v>100</v>
      </c>
      <c r="L370" s="65">
        <f t="shared" si="154"/>
        <v>0</v>
      </c>
      <c r="M370" s="79"/>
      <c r="N370" s="79"/>
      <c r="O370" s="80">
        <v>8</v>
      </c>
      <c r="P370" s="81">
        <v>0</v>
      </c>
      <c r="Q370" s="82">
        <v>0</v>
      </c>
      <c r="R370" s="81">
        <v>0</v>
      </c>
      <c r="S370" s="82">
        <v>4</v>
      </c>
      <c r="T370" s="82">
        <v>4</v>
      </c>
      <c r="U370" s="81">
        <v>6</v>
      </c>
      <c r="V370" s="81">
        <v>4</v>
      </c>
      <c r="W370" s="81">
        <v>8</v>
      </c>
      <c r="X370" s="81">
        <v>8</v>
      </c>
      <c r="Y370" s="81">
        <v>4</v>
      </c>
      <c r="Z370" s="81">
        <v>6</v>
      </c>
      <c r="AA370" s="81">
        <v>16</v>
      </c>
      <c r="AB370" s="81">
        <v>10</v>
      </c>
      <c r="AC370" s="81">
        <v>2</v>
      </c>
      <c r="AD370" s="81">
        <v>4</v>
      </c>
      <c r="AE370" s="81">
        <v>4</v>
      </c>
      <c r="AF370" s="81">
        <v>8</v>
      </c>
      <c r="AG370" s="81">
        <v>2</v>
      </c>
      <c r="AH370" s="81">
        <v>2</v>
      </c>
      <c r="AI370" s="51"/>
      <c r="AJ370" s="51"/>
      <c r="AK370" s="51"/>
      <c r="AL370" s="51"/>
      <c r="AM370" s="51"/>
      <c r="AN370" s="51"/>
      <c r="AO370" s="51"/>
      <c r="AP370" s="51"/>
      <c r="AQ370" s="51"/>
      <c r="AR370" s="51"/>
      <c r="AS370" s="51"/>
      <c r="AT370" s="51"/>
      <c r="AU370" s="51"/>
      <c r="AV370" s="51"/>
      <c r="AW370" s="51"/>
      <c r="AX370" s="51"/>
      <c r="AY370" s="51"/>
      <c r="AZ370" s="51"/>
      <c r="BA370" s="51"/>
      <c r="BB370" s="51"/>
      <c r="BC370" s="51"/>
    </row>
    <row r="371" spans="1:77" ht="15">
      <c r="A371" s="89" t="s">
        <v>134</v>
      </c>
      <c r="B371" s="10">
        <v>12</v>
      </c>
      <c r="R371" s="10" t="s">
        <v>44</v>
      </c>
      <c r="S371" s="10" t="s">
        <v>45</v>
      </c>
      <c r="T371" s="10" t="s">
        <v>46</v>
      </c>
      <c r="U371" s="10" t="s">
        <v>47</v>
      </c>
      <c r="AO371" s="10" t="s">
        <v>48</v>
      </c>
      <c r="AP371" s="10" t="s">
        <v>49</v>
      </c>
      <c r="AQ371" s="10" t="s">
        <v>50</v>
      </c>
      <c r="AR371" s="10" t="s">
        <v>49</v>
      </c>
      <c r="AS371" s="10" t="s">
        <v>51</v>
      </c>
      <c r="AT371" s="51" t="s">
        <v>52</v>
      </c>
      <c r="AU371" s="51" t="s">
        <v>53</v>
      </c>
      <c r="AV371" s="51" t="s">
        <v>54</v>
      </c>
      <c r="AW371" s="51" t="s">
        <v>52</v>
      </c>
      <c r="AX371" s="51"/>
      <c r="AY371" s="51"/>
      <c r="AZ371" s="51"/>
      <c r="BA371" s="51"/>
      <c r="BB371" s="51"/>
      <c r="BC371" s="51"/>
      <c r="BG371" s="10" t="s">
        <v>55</v>
      </c>
      <c r="BH371" s="10" t="s">
        <v>56</v>
      </c>
      <c r="BI371" s="10" t="s">
        <v>52</v>
      </c>
      <c r="BJ371" s="10" t="s">
        <v>49</v>
      </c>
      <c r="BK371" s="10" t="s">
        <v>51</v>
      </c>
      <c r="BL371" s="10" t="s">
        <v>47</v>
      </c>
    </row>
    <row r="372" spans="1:77">
      <c r="A372" s="53"/>
      <c r="B372" s="54" t="s">
        <v>57</v>
      </c>
      <c r="C372" s="54" t="s">
        <v>58</v>
      </c>
      <c r="D372" s="55" t="s">
        <v>59</v>
      </c>
      <c r="E372" s="56" t="s">
        <v>60</v>
      </c>
      <c r="F372" s="57" t="s">
        <v>61</v>
      </c>
      <c r="G372" s="57" t="s">
        <v>62</v>
      </c>
      <c r="H372" s="57" t="s">
        <v>63</v>
      </c>
      <c r="I372" s="57" t="s">
        <v>64</v>
      </c>
      <c r="J372" s="57" t="s">
        <v>65</v>
      </c>
      <c r="K372" s="57" t="s">
        <v>66</v>
      </c>
      <c r="L372" s="58" t="s">
        <v>67</v>
      </c>
      <c r="M372" s="59"/>
      <c r="N372" s="59"/>
      <c r="O372" s="60">
        <v>1</v>
      </c>
      <c r="P372" s="57">
        <v>2</v>
      </c>
      <c r="Q372" s="57">
        <v>3</v>
      </c>
      <c r="R372" s="57">
        <v>4</v>
      </c>
      <c r="S372" s="57">
        <v>5</v>
      </c>
      <c r="T372" s="58">
        <v>6</v>
      </c>
      <c r="U372" s="57">
        <v>7</v>
      </c>
      <c r="V372" s="60">
        <v>8</v>
      </c>
      <c r="W372" s="57">
        <v>9</v>
      </c>
      <c r="X372" s="57">
        <v>10</v>
      </c>
      <c r="Y372" s="57">
        <v>11</v>
      </c>
      <c r="Z372" s="57">
        <v>12</v>
      </c>
      <c r="AA372" s="57">
        <v>13</v>
      </c>
      <c r="AB372" s="57">
        <v>14</v>
      </c>
      <c r="AC372" s="57">
        <v>15</v>
      </c>
      <c r="AD372" s="57">
        <v>16</v>
      </c>
      <c r="AE372" s="57">
        <v>17</v>
      </c>
      <c r="AF372" s="57">
        <v>18</v>
      </c>
      <c r="AG372" s="57">
        <v>19</v>
      </c>
      <c r="AH372" s="57">
        <v>20</v>
      </c>
      <c r="AJ372" s="57">
        <v>1</v>
      </c>
      <c r="AK372" s="57">
        <v>2</v>
      </c>
      <c r="AL372" s="57">
        <v>3</v>
      </c>
      <c r="AM372" s="57">
        <v>4</v>
      </c>
      <c r="AN372" s="57">
        <v>5</v>
      </c>
      <c r="AO372" s="57">
        <v>6</v>
      </c>
      <c r="AP372" s="57">
        <v>7</v>
      </c>
      <c r="AQ372" s="57">
        <v>8</v>
      </c>
      <c r="AR372" s="57">
        <v>9</v>
      </c>
      <c r="AS372" s="57">
        <v>10</v>
      </c>
      <c r="AT372" s="57">
        <v>11</v>
      </c>
      <c r="AU372" s="57">
        <v>12</v>
      </c>
      <c r="AV372" s="57">
        <v>13</v>
      </c>
      <c r="AW372" s="57">
        <v>14</v>
      </c>
      <c r="AX372" s="57">
        <v>15</v>
      </c>
      <c r="AY372" s="57">
        <v>16</v>
      </c>
      <c r="AZ372" s="57">
        <v>17</v>
      </c>
      <c r="BA372" s="57">
        <v>18</v>
      </c>
      <c r="BB372" s="57">
        <v>19</v>
      </c>
      <c r="BC372" s="57">
        <v>20</v>
      </c>
      <c r="BE372" s="57">
        <v>1</v>
      </c>
      <c r="BF372" s="57">
        <v>2</v>
      </c>
      <c r="BG372" s="57">
        <v>3</v>
      </c>
      <c r="BH372" s="57">
        <v>4</v>
      </c>
      <c r="BI372" s="57">
        <v>5</v>
      </c>
      <c r="BJ372" s="57">
        <v>6</v>
      </c>
      <c r="BK372" s="57">
        <v>7</v>
      </c>
      <c r="BL372" s="57">
        <v>8</v>
      </c>
      <c r="BM372" s="57">
        <v>9</v>
      </c>
      <c r="BN372" s="57">
        <v>10</v>
      </c>
      <c r="BO372" s="57">
        <v>11</v>
      </c>
      <c r="BP372" s="57">
        <v>12</v>
      </c>
      <c r="BQ372" s="57">
        <v>13</v>
      </c>
      <c r="BR372" s="57">
        <v>14</v>
      </c>
      <c r="BS372" s="57">
        <v>15</v>
      </c>
      <c r="BT372" s="57">
        <v>16</v>
      </c>
      <c r="BU372" s="57">
        <v>17</v>
      </c>
      <c r="BV372" s="57">
        <v>18</v>
      </c>
      <c r="BW372" s="57">
        <v>19</v>
      </c>
      <c r="BX372" s="57">
        <v>20</v>
      </c>
    </row>
    <row r="373" spans="1:77" ht="15">
      <c r="A373" s="61">
        <f>Cyk!A21</f>
        <v>11</v>
      </c>
      <c r="B373" s="61" t="str">
        <f>Cyk!B21</f>
        <v>Jirků</v>
      </c>
      <c r="C373" s="61" t="str">
        <f>Cyk!C21</f>
        <v>Pavel</v>
      </c>
      <c r="D373" s="61">
        <f>Cyk!D21</f>
        <v>730615</v>
      </c>
      <c r="E373" s="62" t="str">
        <f>Cyk!E21</f>
        <v>JH</v>
      </c>
      <c r="F373" s="66" t="s">
        <v>135</v>
      </c>
      <c r="G373" s="63">
        <f t="shared" si="149"/>
        <v>0.73333333333333328</v>
      </c>
      <c r="H373" s="61">
        <f t="shared" si="150"/>
        <v>15</v>
      </c>
      <c r="I373" s="61">
        <f t="shared" si="151"/>
        <v>7</v>
      </c>
      <c r="J373" s="61">
        <f t="shared" si="152"/>
        <v>4</v>
      </c>
      <c r="K373" s="64">
        <f t="shared" si="153"/>
        <v>11</v>
      </c>
      <c r="L373" s="65">
        <f t="shared" si="154"/>
        <v>0</v>
      </c>
      <c r="O373" s="66"/>
      <c r="P373" s="61">
        <v>0</v>
      </c>
      <c r="Q373" s="61">
        <v>3</v>
      </c>
      <c r="R373" s="61">
        <v>0</v>
      </c>
      <c r="S373" s="61">
        <v>0</v>
      </c>
      <c r="T373" s="65">
        <v>0</v>
      </c>
      <c r="U373" s="61">
        <v>1</v>
      </c>
      <c r="V373" s="66"/>
      <c r="W373" s="61">
        <v>1</v>
      </c>
      <c r="X373" s="61">
        <v>2</v>
      </c>
      <c r="Y373" s="61"/>
      <c r="Z373" s="61"/>
      <c r="AA373" s="61">
        <v>0</v>
      </c>
      <c r="AB373" s="61">
        <v>0</v>
      </c>
      <c r="AC373" s="61">
        <v>0</v>
      </c>
      <c r="AD373" s="61">
        <v>0</v>
      </c>
      <c r="AE373" s="61">
        <v>0</v>
      </c>
      <c r="AF373" s="61">
        <v>0</v>
      </c>
      <c r="AG373" s="61">
        <v>0</v>
      </c>
      <c r="AH373" s="61"/>
      <c r="AI373" s="51"/>
      <c r="AJ373" s="61"/>
      <c r="AK373" s="61">
        <v>0</v>
      </c>
      <c r="AL373" s="61">
        <v>1</v>
      </c>
      <c r="AM373" s="61">
        <v>0</v>
      </c>
      <c r="AN373" s="61">
        <v>0</v>
      </c>
      <c r="AO373" s="61">
        <v>1</v>
      </c>
      <c r="AP373" s="61">
        <v>0</v>
      </c>
      <c r="AQ373" s="61"/>
      <c r="AR373" s="61">
        <v>0</v>
      </c>
      <c r="AS373" s="61">
        <v>0</v>
      </c>
      <c r="AT373" s="61"/>
      <c r="AU373" s="61"/>
      <c r="AV373" s="61">
        <v>0</v>
      </c>
      <c r="AW373" s="61">
        <v>0</v>
      </c>
      <c r="AX373" s="61">
        <v>0</v>
      </c>
      <c r="AY373" s="61">
        <v>1</v>
      </c>
      <c r="AZ373" s="61">
        <v>1</v>
      </c>
      <c r="BA373" s="61">
        <v>0</v>
      </c>
      <c r="BB373" s="61">
        <v>0</v>
      </c>
      <c r="BC373" s="61"/>
      <c r="BE373" s="67"/>
      <c r="BF373" s="67"/>
      <c r="BG373" s="67"/>
      <c r="BH373" s="67"/>
      <c r="BI373" s="67"/>
      <c r="BJ373" s="67"/>
      <c r="BK373" s="67"/>
      <c r="BL373" s="67"/>
      <c r="BM373" s="67"/>
      <c r="BN373" s="67"/>
      <c r="BO373" s="67"/>
      <c r="BP373" s="67"/>
      <c r="BQ373" s="67"/>
      <c r="BR373" s="67"/>
      <c r="BS373" s="67"/>
      <c r="BT373" s="67"/>
      <c r="BU373" s="67"/>
      <c r="BV373" s="67"/>
      <c r="BW373" s="67"/>
      <c r="BX373" s="67"/>
    </row>
    <row r="374" spans="1:77" ht="15">
      <c r="A374" s="61">
        <f>Cyk!A22</f>
        <v>12</v>
      </c>
      <c r="B374" s="61" t="str">
        <f>Cyk!B22</f>
        <v>Souček</v>
      </c>
      <c r="C374" s="61" t="str">
        <f>Cyk!C22</f>
        <v>Martin</v>
      </c>
      <c r="D374" s="61">
        <f>Cyk!D22</f>
        <v>730211</v>
      </c>
      <c r="E374" s="62" t="str">
        <f>Cyk!E22</f>
        <v>JH</v>
      </c>
      <c r="F374" s="66" t="s">
        <v>135</v>
      </c>
      <c r="G374" s="63">
        <f t="shared" si="149"/>
        <v>0.18181818181818182</v>
      </c>
      <c r="H374" s="61">
        <f t="shared" si="150"/>
        <v>11</v>
      </c>
      <c r="I374" s="61">
        <f t="shared" si="151"/>
        <v>2</v>
      </c>
      <c r="J374" s="61">
        <f t="shared" si="152"/>
        <v>0</v>
      </c>
      <c r="K374" s="64">
        <f t="shared" si="153"/>
        <v>2</v>
      </c>
      <c r="L374" s="65">
        <f t="shared" si="154"/>
        <v>0</v>
      </c>
      <c r="O374" s="66">
        <v>0</v>
      </c>
      <c r="P374" s="61">
        <v>0</v>
      </c>
      <c r="Q374" s="61"/>
      <c r="R374" s="61">
        <v>0</v>
      </c>
      <c r="S374" s="61">
        <v>1</v>
      </c>
      <c r="T374" s="65">
        <v>0</v>
      </c>
      <c r="U374" s="61">
        <v>1</v>
      </c>
      <c r="V374" s="66"/>
      <c r="W374" s="61">
        <v>0</v>
      </c>
      <c r="X374" s="61">
        <v>0</v>
      </c>
      <c r="Y374" s="61"/>
      <c r="Z374" s="61"/>
      <c r="AA374" s="61"/>
      <c r="AB374" s="61"/>
      <c r="AC374" s="61">
        <v>0</v>
      </c>
      <c r="AD374" s="61">
        <v>0</v>
      </c>
      <c r="AE374" s="61">
        <v>0</v>
      </c>
      <c r="AF374" s="61"/>
      <c r="AG374" s="61"/>
      <c r="AH374" s="61"/>
      <c r="AI374" s="51"/>
      <c r="AJ374" s="61">
        <v>0</v>
      </c>
      <c r="AK374" s="61">
        <v>0</v>
      </c>
      <c r="AL374" s="61"/>
      <c r="AM374" s="61">
        <v>0</v>
      </c>
      <c r="AN374" s="61">
        <v>0</v>
      </c>
      <c r="AO374" s="61">
        <v>0</v>
      </c>
      <c r="AP374" s="61">
        <v>0</v>
      </c>
      <c r="AQ374" s="61"/>
      <c r="AR374" s="61">
        <v>0</v>
      </c>
      <c r="AS374" s="61">
        <v>0</v>
      </c>
      <c r="AT374" s="61"/>
      <c r="AU374" s="61"/>
      <c r="AV374" s="61"/>
      <c r="AW374" s="61"/>
      <c r="AX374" s="61">
        <v>0</v>
      </c>
      <c r="AY374" s="61">
        <v>0</v>
      </c>
      <c r="AZ374" s="61">
        <v>0</v>
      </c>
      <c r="BA374" s="61"/>
      <c r="BB374" s="61"/>
      <c r="BC374" s="61"/>
      <c r="BE374" s="67"/>
      <c r="BF374" s="67"/>
      <c r="BG374" s="67"/>
      <c r="BH374" s="67"/>
      <c r="BI374" s="67"/>
      <c r="BJ374" s="67"/>
      <c r="BK374" s="67"/>
      <c r="BL374" s="67"/>
      <c r="BM374" s="67"/>
      <c r="BN374" s="67"/>
      <c r="BO374" s="67"/>
      <c r="BP374" s="67"/>
      <c r="BQ374" s="67"/>
      <c r="BR374" s="67"/>
      <c r="BS374" s="67"/>
      <c r="BT374" s="67"/>
      <c r="BU374" s="67"/>
      <c r="BV374" s="67"/>
      <c r="BW374" s="67"/>
      <c r="BX374" s="67"/>
    </row>
    <row r="375" spans="1:77" ht="15">
      <c r="A375" s="61">
        <f>Cyk!A23</f>
        <v>13</v>
      </c>
      <c r="B375" s="61" t="str">
        <f>Cyk!B23</f>
        <v>Zelníček</v>
      </c>
      <c r="C375" s="61" t="str">
        <f>Cyk!C23</f>
        <v>Jiří</v>
      </c>
      <c r="D375" s="61">
        <f>Cyk!D23</f>
        <v>0</v>
      </c>
      <c r="E375" s="62" t="str">
        <f>Cyk!E23</f>
        <v>JH</v>
      </c>
      <c r="F375" s="66" t="s">
        <v>135</v>
      </c>
      <c r="G375" s="63">
        <f t="shared" si="149"/>
        <v>1.2307692307692308</v>
      </c>
      <c r="H375" s="61">
        <f t="shared" si="150"/>
        <v>13</v>
      </c>
      <c r="I375" s="61">
        <f t="shared" si="151"/>
        <v>11</v>
      </c>
      <c r="J375" s="61">
        <f t="shared" si="152"/>
        <v>5</v>
      </c>
      <c r="K375" s="64">
        <f t="shared" si="153"/>
        <v>16</v>
      </c>
      <c r="L375" s="65">
        <f t="shared" si="154"/>
        <v>0</v>
      </c>
      <c r="O375" s="66"/>
      <c r="P375" s="61">
        <v>2</v>
      </c>
      <c r="Q375" s="61"/>
      <c r="R375" s="61">
        <v>1</v>
      </c>
      <c r="S375" s="61">
        <v>0</v>
      </c>
      <c r="T375" s="65">
        <v>0</v>
      </c>
      <c r="U375" s="61">
        <v>2</v>
      </c>
      <c r="V375" s="66"/>
      <c r="W375" s="61">
        <v>0</v>
      </c>
      <c r="X375" s="61">
        <v>4</v>
      </c>
      <c r="Y375" s="61"/>
      <c r="Z375" s="61">
        <v>0</v>
      </c>
      <c r="AA375" s="61"/>
      <c r="AB375" s="61">
        <v>0</v>
      </c>
      <c r="AC375" s="61">
        <v>0</v>
      </c>
      <c r="AD375" s="61"/>
      <c r="AE375" s="61">
        <v>1</v>
      </c>
      <c r="AF375" s="61"/>
      <c r="AG375" s="61">
        <v>0</v>
      </c>
      <c r="AH375" s="61">
        <v>1</v>
      </c>
      <c r="AI375" s="51"/>
      <c r="AJ375" s="61"/>
      <c r="AK375" s="61">
        <v>0</v>
      </c>
      <c r="AL375" s="61"/>
      <c r="AM375" s="61">
        <v>1</v>
      </c>
      <c r="AN375" s="61">
        <v>2</v>
      </c>
      <c r="AO375" s="61">
        <v>0</v>
      </c>
      <c r="AP375" s="61">
        <v>0</v>
      </c>
      <c r="AQ375" s="61"/>
      <c r="AR375" s="61">
        <v>0</v>
      </c>
      <c r="AS375" s="61">
        <v>1</v>
      </c>
      <c r="AT375" s="61"/>
      <c r="AU375" s="61">
        <v>0</v>
      </c>
      <c r="AV375" s="61"/>
      <c r="AW375" s="61">
        <v>0</v>
      </c>
      <c r="AX375" s="61">
        <v>0</v>
      </c>
      <c r="AY375" s="61"/>
      <c r="AZ375" s="61">
        <v>0</v>
      </c>
      <c r="BA375" s="61"/>
      <c r="BB375" s="61">
        <v>1</v>
      </c>
      <c r="BC375" s="61">
        <v>0</v>
      </c>
      <c r="BE375" s="67"/>
      <c r="BF375" s="67"/>
      <c r="BG375" s="67"/>
      <c r="BH375" s="67"/>
      <c r="BI375" s="67"/>
      <c r="BJ375" s="67"/>
      <c r="BK375" s="67"/>
      <c r="BL375" s="67"/>
      <c r="BM375" s="67"/>
      <c r="BN375" s="67"/>
      <c r="BO375" s="67"/>
      <c r="BP375" s="67"/>
      <c r="BQ375" s="67"/>
      <c r="BR375" s="67"/>
      <c r="BS375" s="67"/>
      <c r="BT375" s="67"/>
      <c r="BU375" s="67"/>
      <c r="BV375" s="67"/>
      <c r="BW375" s="67"/>
      <c r="BX375" s="67"/>
      <c r="BY375" s="68"/>
    </row>
    <row r="376" spans="1:77" ht="15">
      <c r="A376" s="61">
        <f>Cyk!A24</f>
        <v>14</v>
      </c>
      <c r="B376" s="61" t="str">
        <f>Cyk!B24</f>
        <v>Luka</v>
      </c>
      <c r="C376" s="61" t="str">
        <f>Cyk!C24</f>
        <v>Josef</v>
      </c>
      <c r="D376" s="61">
        <f>Cyk!D24</f>
        <v>750723</v>
      </c>
      <c r="E376" s="62" t="str">
        <f>Cyk!E24</f>
        <v>JH</v>
      </c>
      <c r="F376" s="66" t="s">
        <v>135</v>
      </c>
      <c r="G376" s="63">
        <f t="shared" si="149"/>
        <v>1</v>
      </c>
      <c r="H376" s="61">
        <f t="shared" si="150"/>
        <v>3</v>
      </c>
      <c r="I376" s="61">
        <f t="shared" si="151"/>
        <v>2</v>
      </c>
      <c r="J376" s="61">
        <f t="shared" si="152"/>
        <v>1</v>
      </c>
      <c r="K376" s="64">
        <f t="shared" si="153"/>
        <v>3</v>
      </c>
      <c r="L376" s="65">
        <f t="shared" si="154"/>
        <v>0</v>
      </c>
      <c r="O376" s="66">
        <v>1</v>
      </c>
      <c r="P376" s="61"/>
      <c r="Q376" s="61"/>
      <c r="R376" s="61"/>
      <c r="S376" s="61"/>
      <c r="T376" s="65"/>
      <c r="U376" s="61"/>
      <c r="V376" s="66">
        <v>1</v>
      </c>
      <c r="W376" s="61"/>
      <c r="X376" s="61"/>
      <c r="Y376" s="61">
        <v>0</v>
      </c>
      <c r="Z376" s="61"/>
      <c r="AA376" s="61"/>
      <c r="AB376" s="61"/>
      <c r="AC376" s="61"/>
      <c r="AD376" s="61"/>
      <c r="AE376" s="61"/>
      <c r="AF376" s="61"/>
      <c r="AG376" s="61"/>
      <c r="AH376" s="61"/>
      <c r="AI376" s="51"/>
      <c r="AJ376" s="61">
        <v>0</v>
      </c>
      <c r="AK376" s="61"/>
      <c r="AL376" s="61"/>
      <c r="AM376" s="61"/>
      <c r="AN376" s="61"/>
      <c r="AO376" s="61"/>
      <c r="AP376" s="61"/>
      <c r="AQ376" s="61">
        <v>1</v>
      </c>
      <c r="AR376" s="61"/>
      <c r="AS376" s="61"/>
      <c r="AT376" s="61">
        <v>0</v>
      </c>
      <c r="AU376" s="61"/>
      <c r="AV376" s="61"/>
      <c r="AW376" s="61"/>
      <c r="AX376" s="61"/>
      <c r="AY376" s="61"/>
      <c r="AZ376" s="61"/>
      <c r="BA376" s="61"/>
      <c r="BB376" s="61"/>
      <c r="BC376" s="61"/>
      <c r="BE376" s="67"/>
      <c r="BF376" s="67"/>
      <c r="BG376" s="67"/>
      <c r="BH376" s="67"/>
      <c r="BI376" s="67"/>
      <c r="BJ376" s="67"/>
      <c r="BK376" s="67"/>
      <c r="BL376" s="67"/>
      <c r="BM376" s="67"/>
      <c r="BN376" s="67"/>
      <c r="BO376" s="67"/>
      <c r="BP376" s="67"/>
      <c r="BQ376" s="67"/>
      <c r="BR376" s="67"/>
      <c r="BS376" s="67"/>
      <c r="BT376" s="67"/>
      <c r="BU376" s="67"/>
      <c r="BV376" s="67"/>
      <c r="BW376" s="67"/>
      <c r="BX376" s="67"/>
      <c r="BY376" s="68"/>
    </row>
    <row r="377" spans="1:77" ht="15">
      <c r="A377" s="61">
        <f>Cyk!A25</f>
        <v>16</v>
      </c>
      <c r="B377" s="61" t="str">
        <f>Cyk!B25</f>
        <v>Juruj</v>
      </c>
      <c r="C377" s="61" t="str">
        <f>Cyk!C25</f>
        <v>Radim</v>
      </c>
      <c r="D377" s="61">
        <f>Cyk!D25</f>
        <v>730120</v>
      </c>
      <c r="E377" s="62" t="str">
        <f>Cyk!E25</f>
        <v>JH</v>
      </c>
      <c r="F377" s="66" t="s">
        <v>135</v>
      </c>
      <c r="G377" s="63">
        <f t="shared" si="149"/>
        <v>0.23076923076923078</v>
      </c>
      <c r="H377" s="61">
        <f t="shared" si="150"/>
        <v>13</v>
      </c>
      <c r="I377" s="61">
        <f t="shared" si="151"/>
        <v>1</v>
      </c>
      <c r="J377" s="61">
        <f t="shared" si="152"/>
        <v>2</v>
      </c>
      <c r="K377" s="64">
        <f t="shared" si="153"/>
        <v>3</v>
      </c>
      <c r="L377" s="65">
        <f t="shared" si="154"/>
        <v>0</v>
      </c>
      <c r="O377" s="66">
        <v>0</v>
      </c>
      <c r="P377" s="61">
        <v>0</v>
      </c>
      <c r="Q377" s="61">
        <v>0</v>
      </c>
      <c r="R377" s="61">
        <v>0</v>
      </c>
      <c r="S377" s="61">
        <v>0</v>
      </c>
      <c r="T377" s="65">
        <v>1</v>
      </c>
      <c r="U377" s="61">
        <v>0</v>
      </c>
      <c r="V377" s="66"/>
      <c r="W377" s="61">
        <v>0</v>
      </c>
      <c r="X377" s="61">
        <v>0</v>
      </c>
      <c r="Y377" s="61"/>
      <c r="Z377" s="61"/>
      <c r="AA377" s="61"/>
      <c r="AB377" s="61">
        <v>0</v>
      </c>
      <c r="AC377" s="61"/>
      <c r="AD377" s="61">
        <v>0</v>
      </c>
      <c r="AE377" s="61">
        <v>0</v>
      </c>
      <c r="AF377" s="61"/>
      <c r="AG377" s="61">
        <v>0</v>
      </c>
      <c r="AH377" s="61"/>
      <c r="AI377" s="51"/>
      <c r="AJ377" s="61">
        <v>0</v>
      </c>
      <c r="AK377" s="61">
        <v>1</v>
      </c>
      <c r="AL377" s="61">
        <v>0</v>
      </c>
      <c r="AM377" s="61">
        <v>0</v>
      </c>
      <c r="AN377" s="61">
        <v>0</v>
      </c>
      <c r="AO377" s="61">
        <v>0</v>
      </c>
      <c r="AP377" s="61">
        <v>0</v>
      </c>
      <c r="AQ377" s="61"/>
      <c r="AR377" s="61">
        <v>0</v>
      </c>
      <c r="AS377" s="61">
        <v>0</v>
      </c>
      <c r="AT377" s="61"/>
      <c r="AU377" s="61"/>
      <c r="AV377" s="61"/>
      <c r="AW377" s="61">
        <v>0</v>
      </c>
      <c r="AX377" s="61"/>
      <c r="AY377" s="61">
        <v>0</v>
      </c>
      <c r="AZ377" s="61">
        <v>0</v>
      </c>
      <c r="BA377" s="61"/>
      <c r="BB377" s="61">
        <v>1</v>
      </c>
      <c r="BC377" s="61"/>
      <c r="BE377" s="67"/>
      <c r="BF377" s="67"/>
      <c r="BG377" s="67"/>
      <c r="BH377" s="67"/>
      <c r="BI377" s="67"/>
      <c r="BJ377" s="67"/>
      <c r="BK377" s="67"/>
      <c r="BL377" s="67"/>
      <c r="BM377" s="67"/>
      <c r="BN377" s="67"/>
      <c r="BO377" s="67"/>
      <c r="BP377" s="67"/>
      <c r="BQ377" s="67"/>
      <c r="BR377" s="67"/>
      <c r="BS377" s="67"/>
      <c r="BT377" s="67"/>
      <c r="BU377" s="67"/>
      <c r="BV377" s="67"/>
      <c r="BW377" s="67"/>
      <c r="BX377" s="67"/>
    </row>
    <row r="378" spans="1:77" ht="15">
      <c r="A378" s="61">
        <f>Cyk!A26</f>
        <v>17</v>
      </c>
      <c r="B378" s="61" t="str">
        <f>Cyk!B26</f>
        <v>Kovařík</v>
      </c>
      <c r="C378" s="61" t="str">
        <f>Cyk!C26</f>
        <v>Radim</v>
      </c>
      <c r="D378" s="61" t="str">
        <f>Cyk!D26</f>
        <v>801217</v>
      </c>
      <c r="E378" s="62" t="str">
        <f>Cyk!E26</f>
        <v>JH</v>
      </c>
      <c r="F378" s="66" t="s">
        <v>135</v>
      </c>
      <c r="G378" s="63">
        <f t="shared" si="149"/>
        <v>0.52941176470588236</v>
      </c>
      <c r="H378" s="61">
        <f t="shared" si="150"/>
        <v>17</v>
      </c>
      <c r="I378" s="61">
        <f t="shared" si="151"/>
        <v>4</v>
      </c>
      <c r="J378" s="61">
        <f t="shared" si="152"/>
        <v>5</v>
      </c>
      <c r="K378" s="64">
        <f t="shared" si="153"/>
        <v>9</v>
      </c>
      <c r="L378" s="65">
        <f t="shared" si="154"/>
        <v>0</v>
      </c>
      <c r="O378" s="66">
        <v>0</v>
      </c>
      <c r="P378" s="61">
        <v>0</v>
      </c>
      <c r="Q378" s="61">
        <v>1</v>
      </c>
      <c r="R378" s="61"/>
      <c r="S378" s="61">
        <v>0</v>
      </c>
      <c r="T378" s="65">
        <v>0</v>
      </c>
      <c r="U378" s="61">
        <v>1</v>
      </c>
      <c r="V378" s="66">
        <v>0</v>
      </c>
      <c r="W378" s="61">
        <v>1</v>
      </c>
      <c r="X378" s="61">
        <v>0</v>
      </c>
      <c r="Y378" s="61">
        <v>0</v>
      </c>
      <c r="Z378" s="61">
        <v>0</v>
      </c>
      <c r="AA378" s="61"/>
      <c r="AB378" s="61"/>
      <c r="AC378" s="61">
        <v>0</v>
      </c>
      <c r="AD378" s="61">
        <v>0</v>
      </c>
      <c r="AE378" s="61">
        <v>1</v>
      </c>
      <c r="AF378" s="61">
        <v>0</v>
      </c>
      <c r="AG378" s="61">
        <v>0</v>
      </c>
      <c r="AH378" s="61">
        <v>0</v>
      </c>
      <c r="AI378" s="51"/>
      <c r="AJ378" s="61">
        <v>0</v>
      </c>
      <c r="AK378" s="61">
        <v>1</v>
      </c>
      <c r="AL378" s="61">
        <v>1</v>
      </c>
      <c r="AM378" s="61"/>
      <c r="AN378" s="61">
        <v>2</v>
      </c>
      <c r="AO378" s="61">
        <v>0</v>
      </c>
      <c r="AP378" s="61">
        <v>0</v>
      </c>
      <c r="AQ378" s="61">
        <v>0</v>
      </c>
      <c r="AR378" s="61">
        <v>0</v>
      </c>
      <c r="AS378" s="61">
        <v>0</v>
      </c>
      <c r="AT378" s="61">
        <v>0</v>
      </c>
      <c r="AU378" s="61">
        <v>0</v>
      </c>
      <c r="AV378" s="61"/>
      <c r="AW378" s="61"/>
      <c r="AX378" s="61">
        <v>0</v>
      </c>
      <c r="AY378" s="61">
        <v>0</v>
      </c>
      <c r="AZ378" s="61">
        <v>1</v>
      </c>
      <c r="BA378" s="61">
        <v>0</v>
      </c>
      <c r="BB378" s="61">
        <v>0</v>
      </c>
      <c r="BC378" s="61">
        <v>0</v>
      </c>
      <c r="BE378" s="67"/>
      <c r="BF378" s="67"/>
      <c r="BG378" s="67"/>
      <c r="BH378" s="67"/>
      <c r="BI378" s="67"/>
      <c r="BJ378" s="67"/>
      <c r="BK378" s="67"/>
      <c r="BL378" s="67"/>
      <c r="BM378" s="67"/>
      <c r="BN378" s="67"/>
      <c r="BO378" s="67"/>
      <c r="BP378" s="67"/>
      <c r="BQ378" s="67"/>
      <c r="BR378" s="67"/>
      <c r="BS378" s="67"/>
      <c r="BT378" s="67"/>
      <c r="BU378" s="67"/>
      <c r="BV378" s="67"/>
      <c r="BW378" s="67"/>
      <c r="BX378" s="67"/>
      <c r="BY378" s="68"/>
    </row>
    <row r="379" spans="1:77" ht="15">
      <c r="A379" s="61">
        <f>Cyk!A27</f>
        <v>18</v>
      </c>
      <c r="B379" s="61" t="str">
        <f>Cyk!B27</f>
        <v>Kollert</v>
      </c>
      <c r="C379" s="61" t="str">
        <f>Cyk!C27</f>
        <v>David</v>
      </c>
      <c r="D379" s="61">
        <f>Cyk!D27</f>
        <v>920716</v>
      </c>
      <c r="E379" s="62" t="str">
        <f>Cyk!E27</f>
        <v>JH</v>
      </c>
      <c r="F379" s="66" t="s">
        <v>135</v>
      </c>
      <c r="G379" s="63" t="e">
        <f t="shared" si="149"/>
        <v>#DIV/0!</v>
      </c>
      <c r="H379" s="61">
        <f t="shared" si="150"/>
        <v>0</v>
      </c>
      <c r="I379" s="61">
        <f t="shared" si="151"/>
        <v>0</v>
      </c>
      <c r="J379" s="61">
        <f t="shared" si="152"/>
        <v>0</v>
      </c>
      <c r="K379" s="64">
        <f t="shared" si="153"/>
        <v>0</v>
      </c>
      <c r="L379" s="65">
        <f t="shared" si="154"/>
        <v>0</v>
      </c>
      <c r="O379" s="66"/>
      <c r="P379" s="61"/>
      <c r="Q379" s="61"/>
      <c r="R379" s="61"/>
      <c r="S379" s="61"/>
      <c r="T379" s="65"/>
      <c r="U379" s="61"/>
      <c r="V379" s="66"/>
      <c r="W379" s="61"/>
      <c r="X379" s="61"/>
      <c r="Y379" s="61"/>
      <c r="Z379" s="61"/>
      <c r="AA379" s="61"/>
      <c r="AB379" s="61"/>
      <c r="AC379" s="61"/>
      <c r="AD379" s="61"/>
      <c r="AE379" s="61"/>
      <c r="AF379" s="61"/>
      <c r="AG379" s="61"/>
      <c r="AH379" s="61"/>
      <c r="AI379" s="51"/>
      <c r="AJ379" s="61"/>
      <c r="AK379" s="61"/>
      <c r="AL379" s="61"/>
      <c r="AM379" s="61"/>
      <c r="AN379" s="61"/>
      <c r="AO379" s="61"/>
      <c r="AP379" s="61"/>
      <c r="AQ379" s="61"/>
      <c r="AR379" s="61"/>
      <c r="AS379" s="61"/>
      <c r="AT379" s="61"/>
      <c r="AU379" s="61"/>
      <c r="AV379" s="61"/>
      <c r="AW379" s="61"/>
      <c r="AX379" s="61"/>
      <c r="AY379" s="61"/>
      <c r="AZ379" s="61"/>
      <c r="BA379" s="61"/>
      <c r="BB379" s="61"/>
      <c r="BC379" s="61"/>
      <c r="BE379" s="67"/>
      <c r="BF379" s="67"/>
      <c r="BG379" s="67"/>
      <c r="BH379" s="67"/>
      <c r="BI379" s="67"/>
      <c r="BJ379" s="67"/>
      <c r="BK379" s="67"/>
      <c r="BL379" s="67"/>
      <c r="BM379" s="67"/>
      <c r="BN379" s="67"/>
      <c r="BO379" s="67"/>
      <c r="BP379" s="67"/>
      <c r="BQ379" s="67"/>
      <c r="BR379" s="67"/>
      <c r="BS379" s="67"/>
      <c r="BT379" s="67"/>
      <c r="BU379" s="67"/>
      <c r="BV379" s="67"/>
      <c r="BW379" s="67"/>
      <c r="BX379" s="67"/>
      <c r="BY379" s="68"/>
    </row>
    <row r="380" spans="1:77" ht="15">
      <c r="A380" s="61">
        <f>Cyk!A28</f>
        <v>20</v>
      </c>
      <c r="B380" s="61" t="str">
        <f>Cyk!B28</f>
        <v>Kollert</v>
      </c>
      <c r="C380" s="61" t="str">
        <f>Cyk!C28</f>
        <v>Jiří ml.</v>
      </c>
      <c r="D380" s="61">
        <f>Cyk!D28</f>
        <v>0</v>
      </c>
      <c r="E380" s="62" t="str">
        <f>Cyk!E28</f>
        <v>JH</v>
      </c>
      <c r="F380" s="66" t="s">
        <v>135</v>
      </c>
      <c r="G380" s="63" t="e">
        <f t="shared" si="149"/>
        <v>#DIV/0!</v>
      </c>
      <c r="H380" s="61">
        <f t="shared" si="150"/>
        <v>0</v>
      </c>
      <c r="I380" s="61">
        <f t="shared" si="151"/>
        <v>0</v>
      </c>
      <c r="J380" s="61">
        <f t="shared" si="152"/>
        <v>0</v>
      </c>
      <c r="K380" s="64">
        <f t="shared" si="153"/>
        <v>0</v>
      </c>
      <c r="L380" s="65">
        <f t="shared" si="154"/>
        <v>0</v>
      </c>
      <c r="O380" s="66"/>
      <c r="P380" s="61"/>
      <c r="Q380" s="61"/>
      <c r="R380" s="61"/>
      <c r="S380" s="61"/>
      <c r="T380" s="65"/>
      <c r="U380" s="61"/>
      <c r="V380" s="66"/>
      <c r="W380" s="61"/>
      <c r="X380" s="61"/>
      <c r="Y380" s="61"/>
      <c r="Z380" s="61"/>
      <c r="AA380" s="61"/>
      <c r="AB380" s="61"/>
      <c r="AC380" s="61"/>
      <c r="AD380" s="61"/>
      <c r="AE380" s="61"/>
      <c r="AF380" s="61"/>
      <c r="AG380" s="61"/>
      <c r="AH380" s="61"/>
      <c r="AI380" s="51"/>
      <c r="AJ380" s="61"/>
      <c r="AK380" s="61"/>
      <c r="AL380" s="61"/>
      <c r="AM380" s="61"/>
      <c r="AN380" s="61"/>
      <c r="AO380" s="61"/>
      <c r="AP380" s="61"/>
      <c r="AQ380" s="61"/>
      <c r="AR380" s="61"/>
      <c r="AS380" s="61"/>
      <c r="AT380" s="61"/>
      <c r="AU380" s="61"/>
      <c r="AV380" s="61"/>
      <c r="AW380" s="61"/>
      <c r="AX380" s="61"/>
      <c r="AY380" s="61"/>
      <c r="AZ380" s="61"/>
      <c r="BA380" s="61"/>
      <c r="BB380" s="61"/>
      <c r="BC380" s="61"/>
      <c r="BE380" s="67"/>
      <c r="BF380" s="67"/>
      <c r="BG380" s="67"/>
      <c r="BH380" s="67"/>
      <c r="BI380" s="67"/>
      <c r="BJ380" s="67"/>
      <c r="BK380" s="67"/>
      <c r="BL380" s="67"/>
      <c r="BM380" s="67"/>
      <c r="BN380" s="67"/>
      <c r="BO380" s="67"/>
      <c r="BP380" s="67"/>
      <c r="BQ380" s="67"/>
      <c r="BR380" s="67"/>
      <c r="BS380" s="67"/>
      <c r="BT380" s="67"/>
      <c r="BU380" s="67"/>
      <c r="BV380" s="67"/>
      <c r="BW380" s="67"/>
      <c r="BX380" s="67"/>
      <c r="BY380" s="68"/>
    </row>
    <row r="381" spans="1:77" ht="15">
      <c r="A381" s="61">
        <f>Cyk!A29</f>
        <v>0</v>
      </c>
      <c r="B381" s="61" t="str">
        <f>Cyk!B29</f>
        <v>Šudoma</v>
      </c>
      <c r="C381" s="61" t="str">
        <f>Cyk!C29</f>
        <v>Martin</v>
      </c>
      <c r="D381" s="61">
        <f>Cyk!D29</f>
        <v>710803</v>
      </c>
      <c r="E381" s="62" t="str">
        <f>Cyk!E29</f>
        <v>N</v>
      </c>
      <c r="F381" s="66" t="s">
        <v>135</v>
      </c>
      <c r="G381" s="63">
        <f t="shared" si="149"/>
        <v>0.5</v>
      </c>
      <c r="H381" s="61">
        <f t="shared" si="150"/>
        <v>2</v>
      </c>
      <c r="I381" s="61">
        <f t="shared" si="151"/>
        <v>0</v>
      </c>
      <c r="J381" s="61">
        <f t="shared" si="152"/>
        <v>1</v>
      </c>
      <c r="K381" s="64">
        <f t="shared" si="153"/>
        <v>1</v>
      </c>
      <c r="L381" s="65">
        <f t="shared" si="154"/>
        <v>0</v>
      </c>
      <c r="O381" s="66"/>
      <c r="P381" s="61"/>
      <c r="Q381" s="61">
        <v>0</v>
      </c>
      <c r="R381" s="61"/>
      <c r="S381" s="61"/>
      <c r="T381" s="65"/>
      <c r="U381" s="61">
        <v>0</v>
      </c>
      <c r="V381" s="66"/>
      <c r="W381" s="61"/>
      <c r="X381" s="61"/>
      <c r="Y381" s="61"/>
      <c r="Z381" s="61"/>
      <c r="AA381" s="61"/>
      <c r="AB381" s="61"/>
      <c r="AC381" s="61"/>
      <c r="AD381" s="61"/>
      <c r="AE381" s="61"/>
      <c r="AF381" s="61"/>
      <c r="AG381" s="61"/>
      <c r="AH381" s="61"/>
      <c r="AI381" s="51"/>
      <c r="AJ381" s="61"/>
      <c r="AK381" s="61"/>
      <c r="AL381" s="61">
        <v>1</v>
      </c>
      <c r="AM381" s="61"/>
      <c r="AN381" s="61"/>
      <c r="AO381" s="61"/>
      <c r="AP381" s="61">
        <v>0</v>
      </c>
      <c r="AQ381" s="61"/>
      <c r="AR381" s="61"/>
      <c r="AS381" s="61"/>
      <c r="AT381" s="61"/>
      <c r="AU381" s="61"/>
      <c r="AV381" s="61"/>
      <c r="AW381" s="61"/>
      <c r="AX381" s="61"/>
      <c r="AY381" s="61"/>
      <c r="AZ381" s="61"/>
      <c r="BA381" s="61"/>
      <c r="BB381" s="61"/>
      <c r="BC381" s="61"/>
      <c r="BE381" s="67"/>
      <c r="BF381" s="67"/>
      <c r="BG381" s="67"/>
      <c r="BH381" s="67"/>
      <c r="BI381" s="67"/>
      <c r="BJ381" s="67"/>
      <c r="BK381" s="67"/>
      <c r="BL381" s="67"/>
      <c r="BM381" s="67"/>
      <c r="BN381" s="67"/>
      <c r="BO381" s="67"/>
      <c r="BP381" s="67"/>
      <c r="BQ381" s="67"/>
      <c r="BR381" s="67"/>
      <c r="BS381" s="67"/>
      <c r="BT381" s="67"/>
      <c r="BU381" s="67"/>
      <c r="BV381" s="67"/>
      <c r="BW381" s="67"/>
      <c r="BX381" s="67"/>
      <c r="BY381" s="68"/>
    </row>
    <row r="382" spans="1:77" ht="15">
      <c r="A382" s="61">
        <f>Cyk!A30</f>
        <v>0</v>
      </c>
      <c r="B382" s="61" t="str">
        <f>Cyk!B30</f>
        <v>Schlegel</v>
      </c>
      <c r="C382" s="61" t="str">
        <f>Cyk!C30</f>
        <v>Michal</v>
      </c>
      <c r="D382" s="61">
        <f>Cyk!D30</f>
        <v>910331</v>
      </c>
      <c r="E382" s="62" t="str">
        <f>Cyk!E30</f>
        <v>JH</v>
      </c>
      <c r="F382" s="66" t="s">
        <v>135</v>
      </c>
      <c r="G382" s="63">
        <f t="shared" si="149"/>
        <v>1.1428571428571428</v>
      </c>
      <c r="H382" s="61">
        <f t="shared" si="150"/>
        <v>7</v>
      </c>
      <c r="I382" s="61">
        <f t="shared" si="151"/>
        <v>4</v>
      </c>
      <c r="J382" s="61">
        <f t="shared" si="152"/>
        <v>4</v>
      </c>
      <c r="K382" s="64">
        <f t="shared" si="153"/>
        <v>8</v>
      </c>
      <c r="L382" s="65">
        <f t="shared" si="154"/>
        <v>0</v>
      </c>
      <c r="O382" s="66"/>
      <c r="P382" s="61">
        <v>1</v>
      </c>
      <c r="Q382" s="61">
        <v>0</v>
      </c>
      <c r="R382" s="61"/>
      <c r="S382" s="61">
        <v>1</v>
      </c>
      <c r="T382" s="65"/>
      <c r="U382" s="61">
        <v>1</v>
      </c>
      <c r="V382" s="66"/>
      <c r="W382" s="61"/>
      <c r="X382" s="61">
        <v>1</v>
      </c>
      <c r="Y382" s="61"/>
      <c r="Z382" s="61"/>
      <c r="AA382" s="61"/>
      <c r="AB382" s="61"/>
      <c r="AC382" s="61"/>
      <c r="AD382" s="61">
        <v>0</v>
      </c>
      <c r="AE382" s="61">
        <v>0</v>
      </c>
      <c r="AF382" s="61"/>
      <c r="AG382" s="61"/>
      <c r="AH382" s="61"/>
      <c r="AI382" s="51"/>
      <c r="AJ382" s="61"/>
      <c r="AK382" s="61">
        <v>1</v>
      </c>
      <c r="AL382" s="61">
        <v>1</v>
      </c>
      <c r="AM382" s="61"/>
      <c r="AN382" s="61">
        <v>0</v>
      </c>
      <c r="AO382" s="61"/>
      <c r="AP382" s="61">
        <v>0</v>
      </c>
      <c r="AQ382" s="61"/>
      <c r="AR382" s="61"/>
      <c r="AS382" s="61">
        <v>1</v>
      </c>
      <c r="AT382" s="61"/>
      <c r="AU382" s="61"/>
      <c r="AV382" s="61"/>
      <c r="AW382" s="61"/>
      <c r="AX382" s="61"/>
      <c r="AY382" s="61">
        <v>1</v>
      </c>
      <c r="AZ382" s="61">
        <v>0</v>
      </c>
      <c r="BA382" s="61"/>
      <c r="BB382" s="61"/>
      <c r="BC382" s="61"/>
      <c r="BE382" s="67"/>
      <c r="BF382" s="67"/>
      <c r="BG382" s="67"/>
      <c r="BH382" s="67"/>
      <c r="BI382" s="67"/>
      <c r="BJ382" s="67"/>
      <c r="BK382" s="67"/>
      <c r="BL382" s="67"/>
      <c r="BM382" s="67"/>
      <c r="BN382" s="67"/>
      <c r="BO382" s="67"/>
      <c r="BP382" s="67"/>
      <c r="BQ382" s="67"/>
      <c r="BR382" s="67"/>
      <c r="BS382" s="67"/>
      <c r="BT382" s="67"/>
      <c r="BU382" s="67"/>
      <c r="BV382" s="67"/>
      <c r="BW382" s="67"/>
      <c r="BX382" s="67"/>
      <c r="BY382" s="68"/>
    </row>
    <row r="383" spans="1:77" ht="15">
      <c r="A383" s="61">
        <f>Cyk!A31</f>
        <v>0</v>
      </c>
      <c r="B383" s="61" t="str">
        <f>Cyk!B31</f>
        <v>Spáčil</v>
      </c>
      <c r="C383" s="61" t="str">
        <f>Cyk!C31</f>
        <v>Václav</v>
      </c>
      <c r="D383" s="61">
        <f>Cyk!D31</f>
        <v>0</v>
      </c>
      <c r="E383" s="62" t="str">
        <f>Cyk!E31</f>
        <v>JH</v>
      </c>
      <c r="F383" s="66" t="s">
        <v>135</v>
      </c>
      <c r="G383" s="63">
        <f t="shared" si="149"/>
        <v>0.26315789473684209</v>
      </c>
      <c r="H383" s="61">
        <f t="shared" si="150"/>
        <v>19</v>
      </c>
      <c r="I383" s="61">
        <f t="shared" si="151"/>
        <v>3</v>
      </c>
      <c r="J383" s="61">
        <f t="shared" si="152"/>
        <v>2</v>
      </c>
      <c r="K383" s="64">
        <f t="shared" si="153"/>
        <v>5</v>
      </c>
      <c r="L383" s="65">
        <f t="shared" si="154"/>
        <v>0</v>
      </c>
      <c r="O383" s="66">
        <v>0</v>
      </c>
      <c r="P383" s="61">
        <v>0</v>
      </c>
      <c r="Q383" s="61">
        <v>1</v>
      </c>
      <c r="R383" s="61">
        <v>1</v>
      </c>
      <c r="S383" s="61">
        <v>0</v>
      </c>
      <c r="T383" s="65">
        <v>0</v>
      </c>
      <c r="U383" s="61">
        <v>0</v>
      </c>
      <c r="V383" s="66">
        <v>1</v>
      </c>
      <c r="W383" s="61">
        <v>0</v>
      </c>
      <c r="X383" s="61">
        <v>0</v>
      </c>
      <c r="Y383" s="61"/>
      <c r="Z383" s="61">
        <v>0</v>
      </c>
      <c r="AA383" s="61">
        <v>0</v>
      </c>
      <c r="AB383" s="61">
        <v>0</v>
      </c>
      <c r="AC383" s="61">
        <v>0</v>
      </c>
      <c r="AD383" s="61">
        <v>0</v>
      </c>
      <c r="AE383" s="61">
        <v>0</v>
      </c>
      <c r="AF383" s="61">
        <v>0</v>
      </c>
      <c r="AG383" s="61">
        <v>0</v>
      </c>
      <c r="AH383" s="61">
        <v>0</v>
      </c>
      <c r="AI383" s="51"/>
      <c r="AJ383" s="61">
        <v>0</v>
      </c>
      <c r="AK383" s="61">
        <v>0</v>
      </c>
      <c r="AL383" s="61">
        <v>0</v>
      </c>
      <c r="AM383" s="61">
        <v>0</v>
      </c>
      <c r="AN383" s="61">
        <v>0</v>
      </c>
      <c r="AO383" s="61">
        <v>0</v>
      </c>
      <c r="AP383" s="61">
        <v>0</v>
      </c>
      <c r="AQ383" s="61">
        <v>2</v>
      </c>
      <c r="AR383" s="61">
        <v>0</v>
      </c>
      <c r="AS383" s="61">
        <v>0</v>
      </c>
      <c r="AT383" s="61"/>
      <c r="AU383" s="61">
        <v>0</v>
      </c>
      <c r="AV383" s="61">
        <v>0</v>
      </c>
      <c r="AW383" s="61">
        <v>0</v>
      </c>
      <c r="AX383" s="61">
        <v>0</v>
      </c>
      <c r="AY383" s="61">
        <v>0</v>
      </c>
      <c r="AZ383" s="61">
        <v>0</v>
      </c>
      <c r="BA383" s="61">
        <v>0</v>
      </c>
      <c r="BB383" s="61">
        <v>0</v>
      </c>
      <c r="BC383" s="61">
        <v>0</v>
      </c>
      <c r="BE383" s="67"/>
      <c r="BF383" s="67"/>
      <c r="BG383" s="67"/>
      <c r="BH383" s="67"/>
      <c r="BI383" s="67"/>
      <c r="BJ383" s="67"/>
      <c r="BK383" s="67"/>
      <c r="BL383" s="67"/>
      <c r="BM383" s="67"/>
      <c r="BN383" s="67"/>
      <c r="BO383" s="67"/>
      <c r="BP383" s="67"/>
      <c r="BQ383" s="67"/>
      <c r="BR383" s="67"/>
      <c r="BS383" s="67"/>
      <c r="BT383" s="67"/>
      <c r="BU383" s="67"/>
      <c r="BV383" s="67"/>
      <c r="BW383" s="67"/>
      <c r="BX383" s="67"/>
      <c r="BY383" s="68"/>
    </row>
    <row r="384" spans="1:77" ht="15">
      <c r="A384" s="61">
        <f>Cyk!A32</f>
        <v>0</v>
      </c>
      <c r="B384" s="61" t="str">
        <f>Cyk!B32</f>
        <v>Kudrna</v>
      </c>
      <c r="C384" s="61" t="str">
        <f>Cyk!C32</f>
        <v>Ondřej</v>
      </c>
      <c r="D384" s="61">
        <f>Cyk!D32</f>
        <v>0</v>
      </c>
      <c r="E384" s="62" t="str">
        <f>Cyk!E32</f>
        <v>ouh</v>
      </c>
      <c r="F384" s="66" t="s">
        <v>135</v>
      </c>
      <c r="G384" s="63">
        <f t="shared" si="149"/>
        <v>0</v>
      </c>
      <c r="H384" s="61">
        <f t="shared" si="150"/>
        <v>1</v>
      </c>
      <c r="I384" s="61">
        <f t="shared" si="151"/>
        <v>0</v>
      </c>
      <c r="J384" s="61">
        <f t="shared" si="152"/>
        <v>0</v>
      </c>
      <c r="K384" s="64">
        <f t="shared" si="153"/>
        <v>0</v>
      </c>
      <c r="L384" s="65">
        <f t="shared" si="154"/>
        <v>0</v>
      </c>
      <c r="O384" s="66"/>
      <c r="P384" s="61"/>
      <c r="Q384" s="61"/>
      <c r="R384" s="61">
        <v>0</v>
      </c>
      <c r="S384" s="61"/>
      <c r="T384" s="65"/>
      <c r="U384" s="61"/>
      <c r="V384" s="66"/>
      <c r="W384" s="61"/>
      <c r="X384" s="61"/>
      <c r="Y384" s="61"/>
      <c r="Z384" s="61"/>
      <c r="AA384" s="61"/>
      <c r="AB384" s="61"/>
      <c r="AC384" s="61"/>
      <c r="AD384" s="61"/>
      <c r="AE384" s="61"/>
      <c r="AF384" s="61"/>
      <c r="AG384" s="61"/>
      <c r="AH384" s="61"/>
      <c r="AI384" s="51"/>
      <c r="AJ384" s="61"/>
      <c r="AK384" s="61"/>
      <c r="AL384" s="61"/>
      <c r="AM384" s="61">
        <v>0</v>
      </c>
      <c r="AN384" s="61"/>
      <c r="AO384" s="61"/>
      <c r="AP384" s="61"/>
      <c r="AQ384" s="61"/>
      <c r="AR384" s="61"/>
      <c r="AS384" s="61"/>
      <c r="AT384" s="61"/>
      <c r="AU384" s="61"/>
      <c r="AV384" s="61"/>
      <c r="AW384" s="61"/>
      <c r="AX384" s="61"/>
      <c r="AY384" s="61"/>
      <c r="AZ384" s="61"/>
      <c r="BA384" s="61"/>
      <c r="BB384" s="61"/>
      <c r="BC384" s="61"/>
      <c r="BE384" s="67"/>
      <c r="BF384" s="67"/>
      <c r="BG384" s="67"/>
      <c r="BH384" s="67"/>
      <c r="BI384" s="67"/>
      <c r="BJ384" s="67"/>
      <c r="BK384" s="67"/>
      <c r="BL384" s="67"/>
      <c r="BM384" s="67"/>
      <c r="BN384" s="67"/>
      <c r="BO384" s="67"/>
      <c r="BP384" s="67"/>
      <c r="BQ384" s="67"/>
      <c r="BR384" s="67"/>
      <c r="BS384" s="67"/>
      <c r="BT384" s="67"/>
      <c r="BU384" s="67"/>
      <c r="BV384" s="67"/>
      <c r="BW384" s="67"/>
      <c r="BX384" s="67"/>
      <c r="BY384" s="68"/>
    </row>
    <row r="385" spans="1:78" ht="15">
      <c r="A385" s="61">
        <f>Cyk!A33</f>
        <v>0</v>
      </c>
      <c r="B385" s="61" t="str">
        <f>Cyk!B33</f>
        <v>Hanzlíček</v>
      </c>
      <c r="C385" s="61" t="str">
        <f>Cyk!C33</f>
        <v>Aleš</v>
      </c>
      <c r="D385" s="61">
        <f>Cyk!D33</f>
        <v>0</v>
      </c>
      <c r="E385" s="62">
        <f>Cyk!E33</f>
        <v>0</v>
      </c>
      <c r="F385" s="66" t="s">
        <v>135</v>
      </c>
      <c r="G385" s="63">
        <f t="shared" si="149"/>
        <v>0.15789473684210525</v>
      </c>
      <c r="H385" s="61">
        <f t="shared" si="150"/>
        <v>19</v>
      </c>
      <c r="I385" s="61">
        <f t="shared" si="151"/>
        <v>0</v>
      </c>
      <c r="J385" s="61">
        <f t="shared" si="152"/>
        <v>3</v>
      </c>
      <c r="K385" s="64">
        <f t="shared" si="153"/>
        <v>3</v>
      </c>
      <c r="L385" s="65">
        <f t="shared" si="154"/>
        <v>0</v>
      </c>
      <c r="O385" s="66">
        <v>0</v>
      </c>
      <c r="P385" s="61">
        <v>0</v>
      </c>
      <c r="Q385" s="61"/>
      <c r="R385" s="61">
        <v>0</v>
      </c>
      <c r="S385" s="61">
        <v>0</v>
      </c>
      <c r="T385" s="65">
        <v>0</v>
      </c>
      <c r="U385" s="61">
        <v>0</v>
      </c>
      <c r="V385" s="66">
        <v>0</v>
      </c>
      <c r="W385" s="61">
        <v>0</v>
      </c>
      <c r="X385" s="61">
        <v>0</v>
      </c>
      <c r="Y385" s="61">
        <v>0</v>
      </c>
      <c r="Z385" s="61">
        <v>0</v>
      </c>
      <c r="AA385" s="61">
        <v>0</v>
      </c>
      <c r="AB385" s="61">
        <v>0</v>
      </c>
      <c r="AC385" s="61">
        <v>0</v>
      </c>
      <c r="AD385" s="61">
        <v>0</v>
      </c>
      <c r="AE385" s="61">
        <v>0</v>
      </c>
      <c r="AF385" s="61">
        <v>0</v>
      </c>
      <c r="AG385" s="61">
        <v>0</v>
      </c>
      <c r="AH385" s="61">
        <v>0</v>
      </c>
      <c r="AI385" s="51"/>
      <c r="AJ385" s="61">
        <v>0</v>
      </c>
      <c r="AK385" s="61">
        <v>0</v>
      </c>
      <c r="AL385" s="61"/>
      <c r="AM385" s="61">
        <v>1</v>
      </c>
      <c r="AN385" s="61">
        <v>0</v>
      </c>
      <c r="AO385" s="61">
        <v>0</v>
      </c>
      <c r="AP385" s="61">
        <v>0</v>
      </c>
      <c r="AQ385" s="61">
        <v>0</v>
      </c>
      <c r="AR385" s="61">
        <v>0</v>
      </c>
      <c r="AS385" s="61">
        <v>1</v>
      </c>
      <c r="AT385" s="61">
        <v>0</v>
      </c>
      <c r="AU385" s="61">
        <v>0</v>
      </c>
      <c r="AV385" s="61">
        <v>0</v>
      </c>
      <c r="AW385" s="61">
        <v>0</v>
      </c>
      <c r="AX385" s="61">
        <v>0</v>
      </c>
      <c r="AY385" s="61">
        <v>0</v>
      </c>
      <c r="AZ385" s="61">
        <v>1</v>
      </c>
      <c r="BA385" s="61">
        <v>0</v>
      </c>
      <c r="BB385" s="61">
        <v>0</v>
      </c>
      <c r="BC385" s="61">
        <v>0</v>
      </c>
      <c r="BE385" s="67"/>
      <c r="BF385" s="67"/>
      <c r="BG385" s="67"/>
      <c r="BH385" s="67"/>
      <c r="BI385" s="67"/>
      <c r="BJ385" s="67"/>
      <c r="BK385" s="67"/>
      <c r="BL385" s="67"/>
      <c r="BM385" s="67"/>
      <c r="BN385" s="67"/>
      <c r="BO385" s="67"/>
      <c r="BP385" s="67"/>
      <c r="BQ385" s="67"/>
      <c r="BR385" s="67"/>
      <c r="BS385" s="67"/>
      <c r="BT385" s="67"/>
      <c r="BU385" s="67"/>
      <c r="BV385" s="67"/>
      <c r="BW385" s="67"/>
      <c r="BX385" s="67"/>
      <c r="BY385" s="68"/>
    </row>
    <row r="386" spans="1:78" s="68" customFormat="1" ht="15">
      <c r="A386" s="61">
        <f>Cyk!A34</f>
        <v>0</v>
      </c>
      <c r="B386" s="61" t="str">
        <f>Cyk!B34</f>
        <v>Smrkal</v>
      </c>
      <c r="C386" s="61" t="str">
        <f>Cyk!C34</f>
        <v>Martin</v>
      </c>
      <c r="D386" s="61">
        <f>Cyk!D34</f>
        <v>950104</v>
      </c>
      <c r="E386" s="62" t="str">
        <f>Cyk!E34</f>
        <v>jh</v>
      </c>
      <c r="F386" s="66" t="s">
        <v>135</v>
      </c>
      <c r="G386" s="63">
        <f t="shared" si="149"/>
        <v>0.88235294117647056</v>
      </c>
      <c r="H386" s="61">
        <f t="shared" si="150"/>
        <v>17</v>
      </c>
      <c r="I386" s="61">
        <f t="shared" si="151"/>
        <v>5</v>
      </c>
      <c r="J386" s="61">
        <f t="shared" si="152"/>
        <v>10</v>
      </c>
      <c r="K386" s="64">
        <f t="shared" si="153"/>
        <v>15</v>
      </c>
      <c r="L386" s="65">
        <f t="shared" si="154"/>
        <v>0</v>
      </c>
      <c r="M386" s="10"/>
      <c r="N386" s="10"/>
      <c r="O386" s="66">
        <v>0</v>
      </c>
      <c r="P386" s="61">
        <v>0</v>
      </c>
      <c r="Q386" s="61"/>
      <c r="R386" s="61">
        <v>0</v>
      </c>
      <c r="S386" s="61">
        <v>2</v>
      </c>
      <c r="T386" s="65">
        <v>0</v>
      </c>
      <c r="U386" s="61">
        <v>0</v>
      </c>
      <c r="V386" s="66">
        <v>0</v>
      </c>
      <c r="W386" s="61">
        <v>0</v>
      </c>
      <c r="X386" s="61">
        <v>0</v>
      </c>
      <c r="Y386" s="61"/>
      <c r="Z386" s="61">
        <v>0</v>
      </c>
      <c r="AA386" s="61">
        <v>0</v>
      </c>
      <c r="AB386" s="61">
        <v>0</v>
      </c>
      <c r="AC386" s="61">
        <v>0</v>
      </c>
      <c r="AD386" s="61">
        <v>1</v>
      </c>
      <c r="AE386" s="61">
        <v>2</v>
      </c>
      <c r="AF386" s="61"/>
      <c r="AG386" s="61">
        <v>0</v>
      </c>
      <c r="AH386" s="61">
        <v>0</v>
      </c>
      <c r="AI386" s="51"/>
      <c r="AJ386" s="61">
        <v>0</v>
      </c>
      <c r="AK386" s="61">
        <v>2</v>
      </c>
      <c r="AL386" s="61"/>
      <c r="AM386" s="61">
        <v>0</v>
      </c>
      <c r="AN386" s="61">
        <v>0</v>
      </c>
      <c r="AO386" s="61">
        <v>1</v>
      </c>
      <c r="AP386" s="61">
        <v>3</v>
      </c>
      <c r="AQ386" s="61">
        <v>0</v>
      </c>
      <c r="AR386" s="61">
        <v>1</v>
      </c>
      <c r="AS386" s="61">
        <v>0</v>
      </c>
      <c r="AT386" s="61"/>
      <c r="AU386" s="61">
        <v>1</v>
      </c>
      <c r="AV386" s="61">
        <v>0</v>
      </c>
      <c r="AW386" s="61">
        <v>0</v>
      </c>
      <c r="AX386" s="61">
        <v>0</v>
      </c>
      <c r="AY386" s="61">
        <v>1</v>
      </c>
      <c r="AZ386" s="61">
        <v>0</v>
      </c>
      <c r="BA386" s="61"/>
      <c r="BB386" s="61">
        <v>0</v>
      </c>
      <c r="BC386" s="61">
        <v>1</v>
      </c>
      <c r="BD386" s="10"/>
      <c r="BE386" s="67"/>
      <c r="BF386" s="67"/>
      <c r="BG386" s="67"/>
      <c r="BH386" s="67"/>
      <c r="BI386" s="67"/>
      <c r="BJ386" s="67"/>
      <c r="BK386" s="67"/>
      <c r="BL386" s="67"/>
      <c r="BM386" s="67"/>
      <c r="BN386" s="67"/>
      <c r="BO386" s="67"/>
      <c r="BP386" s="67"/>
      <c r="BQ386" s="67"/>
      <c r="BR386" s="67"/>
      <c r="BS386" s="67"/>
      <c r="BT386" s="67"/>
      <c r="BU386" s="67"/>
      <c r="BV386" s="67"/>
      <c r="BW386" s="67"/>
      <c r="BX386" s="67"/>
      <c r="BZ386" s="10"/>
    </row>
    <row r="387" spans="1:78" ht="15">
      <c r="A387" s="61">
        <f>Cyk!A35</f>
        <v>0</v>
      </c>
      <c r="B387" s="61" t="str">
        <f>Cyk!B35</f>
        <v>Sobotka</v>
      </c>
      <c r="C387" s="61" t="str">
        <f>Cyk!C35</f>
        <v>Luboš</v>
      </c>
      <c r="D387" s="61">
        <f>Cyk!D35</f>
        <v>0</v>
      </c>
      <c r="E387" s="62">
        <f>Cyk!E35</f>
        <v>0</v>
      </c>
      <c r="F387" s="66" t="s">
        <v>135</v>
      </c>
      <c r="G387" s="63" t="e">
        <f t="shared" si="149"/>
        <v>#DIV/0!</v>
      </c>
      <c r="H387" s="61">
        <f t="shared" si="150"/>
        <v>0</v>
      </c>
      <c r="I387" s="61">
        <f t="shared" si="151"/>
        <v>0</v>
      </c>
      <c r="J387" s="61">
        <f t="shared" si="152"/>
        <v>0</v>
      </c>
      <c r="K387" s="64">
        <f t="shared" si="153"/>
        <v>0</v>
      </c>
      <c r="L387" s="65">
        <f t="shared" si="154"/>
        <v>0</v>
      </c>
      <c r="O387" s="66"/>
      <c r="P387" s="61"/>
      <c r="Q387" s="61"/>
      <c r="R387" s="61"/>
      <c r="S387" s="61"/>
      <c r="T387" s="65"/>
      <c r="U387" s="61"/>
      <c r="V387" s="66"/>
      <c r="W387" s="61"/>
      <c r="X387" s="61"/>
      <c r="Y387" s="61"/>
      <c r="Z387" s="61"/>
      <c r="AA387" s="61"/>
      <c r="AB387" s="61"/>
      <c r="AC387" s="61"/>
      <c r="AD387" s="61"/>
      <c r="AE387" s="61"/>
      <c r="AF387" s="61"/>
      <c r="AG387" s="61"/>
      <c r="AH387" s="61"/>
      <c r="AI387" s="51"/>
      <c r="AJ387" s="61"/>
      <c r="AK387" s="61"/>
      <c r="AL387" s="61"/>
      <c r="AM387" s="61"/>
      <c r="AN387" s="61"/>
      <c r="AO387" s="61"/>
      <c r="AP387" s="61"/>
      <c r="AQ387" s="61"/>
      <c r="AR387" s="61"/>
      <c r="AS387" s="61"/>
      <c r="AT387" s="61"/>
      <c r="AU387" s="61"/>
      <c r="AV387" s="61"/>
      <c r="AW387" s="61"/>
      <c r="AX387" s="61"/>
      <c r="AY387" s="61"/>
      <c r="AZ387" s="61"/>
      <c r="BA387" s="61"/>
      <c r="BB387" s="61"/>
      <c r="BC387" s="61"/>
      <c r="BE387" s="67"/>
      <c r="BF387" s="67"/>
      <c r="BG387" s="67"/>
      <c r="BH387" s="67"/>
      <c r="BI387" s="67"/>
      <c r="BJ387" s="67"/>
      <c r="BK387" s="67"/>
      <c r="BL387" s="67"/>
      <c r="BM387" s="67"/>
      <c r="BN387" s="67"/>
      <c r="BO387" s="67"/>
      <c r="BP387" s="67"/>
      <c r="BQ387" s="67"/>
      <c r="BR387" s="67"/>
      <c r="BS387" s="67"/>
      <c r="BT387" s="67"/>
      <c r="BU387" s="67"/>
      <c r="BV387" s="67"/>
      <c r="BW387" s="67"/>
      <c r="BX387" s="67"/>
      <c r="BY387" s="68"/>
    </row>
    <row r="388" spans="1:78" ht="15">
      <c r="A388" s="61">
        <f>Cyk!A36</f>
        <v>0</v>
      </c>
      <c r="B388" s="61" t="str">
        <f>Cyk!B36</f>
        <v>Peškar</v>
      </c>
      <c r="C388" s="61" t="str">
        <f>Cyk!C36</f>
        <v>René</v>
      </c>
      <c r="D388" s="61">
        <f>Cyk!D36</f>
        <v>0</v>
      </c>
      <c r="E388" s="62">
        <f>Cyk!E36</f>
        <v>0</v>
      </c>
      <c r="F388" s="66" t="s">
        <v>135</v>
      </c>
      <c r="G388" s="63">
        <f t="shared" si="149"/>
        <v>0</v>
      </c>
      <c r="H388" s="61">
        <f t="shared" si="150"/>
        <v>1</v>
      </c>
      <c r="I388" s="61">
        <f t="shared" si="151"/>
        <v>0</v>
      </c>
      <c r="J388" s="61">
        <f t="shared" si="152"/>
        <v>0</v>
      </c>
      <c r="K388" s="64">
        <f t="shared" si="153"/>
        <v>0</v>
      </c>
      <c r="L388" s="65">
        <f t="shared" si="154"/>
        <v>0</v>
      </c>
      <c r="M388" s="68"/>
      <c r="N388" s="68"/>
      <c r="O388" s="66"/>
      <c r="P388" s="61"/>
      <c r="Q388" s="61">
        <v>0</v>
      </c>
      <c r="R388" s="61"/>
      <c r="S388" s="61"/>
      <c r="T388" s="65"/>
      <c r="U388" s="61"/>
      <c r="V388" s="66"/>
      <c r="W388" s="61"/>
      <c r="X388" s="61"/>
      <c r="Y388" s="61"/>
      <c r="Z388" s="61"/>
      <c r="AA388" s="61"/>
      <c r="AB388" s="61"/>
      <c r="AC388" s="61"/>
      <c r="AD388" s="61"/>
      <c r="AE388" s="61"/>
      <c r="AF388" s="61"/>
      <c r="AG388" s="61"/>
      <c r="AH388" s="61"/>
      <c r="AI388" s="51"/>
      <c r="AJ388" s="61"/>
      <c r="AK388" s="61"/>
      <c r="AL388" s="61">
        <v>0</v>
      </c>
      <c r="AM388" s="61"/>
      <c r="AN388" s="61"/>
      <c r="AO388" s="61"/>
      <c r="AP388" s="61"/>
      <c r="AQ388" s="61"/>
      <c r="AR388" s="61"/>
      <c r="AS388" s="61"/>
      <c r="AT388" s="61"/>
      <c r="AU388" s="61"/>
      <c r="AV388" s="61"/>
      <c r="AW388" s="61"/>
      <c r="AX388" s="61"/>
      <c r="AY388" s="61"/>
      <c r="AZ388" s="61"/>
      <c r="BA388" s="61"/>
      <c r="BB388" s="61"/>
      <c r="BC388" s="61"/>
      <c r="BD388" s="68"/>
      <c r="BE388" s="1118"/>
      <c r="BF388" s="1118"/>
      <c r="BG388" s="1118"/>
      <c r="BH388" s="1118"/>
      <c r="BI388" s="1118"/>
      <c r="BJ388" s="1118"/>
      <c r="BK388" s="1118"/>
      <c r="BL388" s="1118"/>
      <c r="BM388" s="1118"/>
      <c r="BN388" s="1118"/>
      <c r="BO388" s="1118"/>
      <c r="BP388" s="1118"/>
      <c r="BQ388" s="1118"/>
      <c r="BR388" s="1118"/>
      <c r="BS388" s="1118"/>
      <c r="BT388" s="1118"/>
      <c r="BU388" s="1118"/>
      <c r="BV388" s="1118"/>
      <c r="BW388" s="1118"/>
      <c r="BX388" s="1118"/>
      <c r="BZ388" s="68"/>
    </row>
    <row r="389" spans="1:78" ht="15">
      <c r="A389" s="61">
        <f>Cyk!A37</f>
        <v>0</v>
      </c>
      <c r="B389" s="61" t="str">
        <f>Cyk!B37</f>
        <v>Šembera</v>
      </c>
      <c r="C389" s="61" t="str">
        <f>Cyk!C37</f>
        <v>Miroslav</v>
      </c>
      <c r="D389" s="61">
        <f>Cyk!D37</f>
        <v>0</v>
      </c>
      <c r="E389" s="62" t="str">
        <f>Cyk!E37</f>
        <v>H</v>
      </c>
      <c r="F389" s="66" t="s">
        <v>1156</v>
      </c>
      <c r="G389" s="63">
        <f t="shared" si="149"/>
        <v>0.6470588235294118</v>
      </c>
      <c r="H389" s="61">
        <f t="shared" si="150"/>
        <v>17</v>
      </c>
      <c r="I389" s="61">
        <f t="shared" si="151"/>
        <v>7</v>
      </c>
      <c r="J389" s="61">
        <f t="shared" si="152"/>
        <v>4</v>
      </c>
      <c r="K389" s="64">
        <f t="shared" si="153"/>
        <v>11</v>
      </c>
      <c r="L389" s="65">
        <f t="shared" si="154"/>
        <v>0</v>
      </c>
      <c r="O389" s="66">
        <v>0</v>
      </c>
      <c r="P389" s="61">
        <v>3</v>
      </c>
      <c r="Q389" s="61">
        <v>0</v>
      </c>
      <c r="R389" s="61">
        <v>0</v>
      </c>
      <c r="S389" s="61">
        <v>0</v>
      </c>
      <c r="T389" s="65">
        <v>0</v>
      </c>
      <c r="U389" s="61"/>
      <c r="V389" s="66">
        <v>0</v>
      </c>
      <c r="W389" s="61">
        <v>0</v>
      </c>
      <c r="X389" s="61">
        <v>0</v>
      </c>
      <c r="Y389" s="61"/>
      <c r="Z389" s="61">
        <v>0</v>
      </c>
      <c r="AA389" s="61"/>
      <c r="AB389" s="61">
        <v>0</v>
      </c>
      <c r="AC389" s="61">
        <v>0</v>
      </c>
      <c r="AD389" s="61">
        <v>1</v>
      </c>
      <c r="AE389" s="61">
        <v>0</v>
      </c>
      <c r="AF389" s="61">
        <v>1</v>
      </c>
      <c r="AG389" s="61">
        <v>2</v>
      </c>
      <c r="AH389" s="61">
        <v>0</v>
      </c>
      <c r="AI389" s="51"/>
      <c r="AJ389" s="61">
        <v>0</v>
      </c>
      <c r="AK389" s="61">
        <v>0</v>
      </c>
      <c r="AL389" s="61">
        <v>0</v>
      </c>
      <c r="AM389" s="61">
        <v>0</v>
      </c>
      <c r="AN389" s="61">
        <v>1</v>
      </c>
      <c r="AO389" s="61">
        <v>0</v>
      </c>
      <c r="AP389" s="61"/>
      <c r="AQ389" s="61">
        <v>0</v>
      </c>
      <c r="AR389" s="61">
        <v>0</v>
      </c>
      <c r="AS389" s="61">
        <v>2</v>
      </c>
      <c r="AT389" s="61"/>
      <c r="AU389" s="61">
        <v>0</v>
      </c>
      <c r="AV389" s="61"/>
      <c r="AW389" s="61">
        <v>0</v>
      </c>
      <c r="AX389" s="61">
        <v>1</v>
      </c>
      <c r="AY389" s="61">
        <v>0</v>
      </c>
      <c r="AZ389" s="61">
        <v>0</v>
      </c>
      <c r="BA389" s="61">
        <v>0</v>
      </c>
      <c r="BB389" s="61">
        <v>0</v>
      </c>
      <c r="BC389" s="61">
        <v>0</v>
      </c>
      <c r="BE389" s="67"/>
      <c r="BF389" s="67"/>
      <c r="BG389" s="67"/>
      <c r="BH389" s="67"/>
      <c r="BI389" s="67"/>
      <c r="BJ389" s="67"/>
      <c r="BK389" s="67"/>
      <c r="BL389" s="67"/>
      <c r="BM389" s="67"/>
      <c r="BN389" s="67"/>
      <c r="BO389" s="67"/>
      <c r="BP389" s="67"/>
      <c r="BQ389" s="67"/>
      <c r="BR389" s="67"/>
      <c r="BS389" s="67"/>
      <c r="BT389" s="67"/>
      <c r="BU389" s="67"/>
      <c r="BV389" s="67"/>
      <c r="BW389" s="67"/>
      <c r="BX389" s="67"/>
    </row>
    <row r="390" spans="1:78" ht="15">
      <c r="A390" s="61"/>
      <c r="B390" s="61" t="str">
        <f>Cyk!B38</f>
        <v>Skalický</v>
      </c>
      <c r="C390" s="61" t="str">
        <f>Cyk!C38</f>
        <v>Martin</v>
      </c>
      <c r="D390" s="61">
        <f>Cyk!D38</f>
        <v>0</v>
      </c>
      <c r="E390" s="62">
        <f>Cyk!E38</f>
        <v>0</v>
      </c>
      <c r="F390" s="66" t="s">
        <v>1156</v>
      </c>
      <c r="G390" s="63">
        <f t="shared" si="149"/>
        <v>1.8333333333333333</v>
      </c>
      <c r="H390" s="61">
        <f t="shared" si="150"/>
        <v>6</v>
      </c>
      <c r="I390" s="61">
        <f t="shared" si="151"/>
        <v>6</v>
      </c>
      <c r="J390" s="61">
        <f t="shared" si="152"/>
        <v>5</v>
      </c>
      <c r="K390" s="64">
        <f t="shared" si="153"/>
        <v>11</v>
      </c>
      <c r="L390" s="65">
        <f t="shared" si="154"/>
        <v>0</v>
      </c>
      <c r="O390" s="66"/>
      <c r="P390" s="61"/>
      <c r="Q390" s="61">
        <v>1</v>
      </c>
      <c r="R390" s="61">
        <v>1</v>
      </c>
      <c r="S390" s="61"/>
      <c r="T390" s="65"/>
      <c r="U390" s="61"/>
      <c r="V390" s="66"/>
      <c r="W390" s="61"/>
      <c r="X390" s="61"/>
      <c r="Y390" s="61"/>
      <c r="Z390" s="61">
        <v>0</v>
      </c>
      <c r="AA390" s="61"/>
      <c r="AB390" s="61"/>
      <c r="AC390" s="61">
        <v>1</v>
      </c>
      <c r="AD390" s="61">
        <v>1</v>
      </c>
      <c r="AE390" s="61"/>
      <c r="AF390" s="61">
        <v>2</v>
      </c>
      <c r="AG390" s="61"/>
      <c r="AH390" s="61"/>
      <c r="AI390" s="51"/>
      <c r="AJ390" s="61"/>
      <c r="AK390" s="61"/>
      <c r="AL390" s="61">
        <v>2</v>
      </c>
      <c r="AM390" s="61">
        <v>0</v>
      </c>
      <c r="AN390" s="61"/>
      <c r="AO390" s="61"/>
      <c r="AP390" s="61"/>
      <c r="AQ390" s="61"/>
      <c r="AR390" s="61"/>
      <c r="AS390" s="61"/>
      <c r="AT390" s="61"/>
      <c r="AU390" s="61">
        <v>2</v>
      </c>
      <c r="AV390" s="61"/>
      <c r="AW390" s="61"/>
      <c r="AX390" s="61">
        <v>0</v>
      </c>
      <c r="AY390" s="61">
        <v>0</v>
      </c>
      <c r="AZ390" s="61"/>
      <c r="BA390" s="61">
        <v>1</v>
      </c>
      <c r="BB390" s="61"/>
      <c r="BC390" s="61"/>
      <c r="BE390" s="67"/>
      <c r="BF390" s="67"/>
      <c r="BG390" s="67"/>
      <c r="BH390" s="67"/>
      <c r="BI390" s="67"/>
      <c r="BJ390" s="67"/>
      <c r="BK390" s="67"/>
      <c r="BL390" s="67"/>
      <c r="BM390" s="67"/>
      <c r="BN390" s="67"/>
      <c r="BO390" s="67"/>
      <c r="BP390" s="67"/>
      <c r="BQ390" s="67"/>
      <c r="BR390" s="67"/>
      <c r="BS390" s="67"/>
      <c r="BT390" s="67"/>
      <c r="BU390" s="67"/>
      <c r="BV390" s="67"/>
      <c r="BW390" s="67"/>
      <c r="BX390" s="67"/>
    </row>
    <row r="391" spans="1:78" ht="15">
      <c r="A391" s="61"/>
      <c r="B391" s="61" t="str">
        <f>Cyk!B39</f>
        <v>Veselý</v>
      </c>
      <c r="C391" s="61" t="str">
        <f>Cyk!C39</f>
        <v>Ondřej</v>
      </c>
      <c r="D391" s="61">
        <f>Cyk!D39</f>
        <v>0</v>
      </c>
      <c r="E391" s="62">
        <f>Cyk!E39</f>
        <v>0</v>
      </c>
      <c r="F391" s="66" t="s">
        <v>1156</v>
      </c>
      <c r="G391" s="63">
        <f t="shared" si="149"/>
        <v>3</v>
      </c>
      <c r="H391" s="61">
        <f t="shared" si="150"/>
        <v>1</v>
      </c>
      <c r="I391" s="61">
        <f t="shared" si="151"/>
        <v>2</v>
      </c>
      <c r="J391" s="61">
        <f t="shared" si="152"/>
        <v>1</v>
      </c>
      <c r="K391" s="64">
        <f t="shared" si="153"/>
        <v>3</v>
      </c>
      <c r="L391" s="65">
        <f t="shared" si="154"/>
        <v>0</v>
      </c>
      <c r="O391" s="66"/>
      <c r="P391" s="61"/>
      <c r="Q391" s="61"/>
      <c r="R391" s="61"/>
      <c r="S391" s="61"/>
      <c r="T391" s="65"/>
      <c r="U391" s="61"/>
      <c r="V391" s="66">
        <v>2</v>
      </c>
      <c r="W391" s="61"/>
      <c r="X391" s="61"/>
      <c r="Y391" s="61"/>
      <c r="Z391" s="61"/>
      <c r="AA391" s="61"/>
      <c r="AB391" s="61"/>
      <c r="AC391" s="61"/>
      <c r="AD391" s="61"/>
      <c r="AE391" s="61"/>
      <c r="AF391" s="61"/>
      <c r="AG391" s="61"/>
      <c r="AH391" s="61"/>
      <c r="AI391" s="51"/>
      <c r="AJ391" s="61"/>
      <c r="AK391" s="61"/>
      <c r="AL391" s="61"/>
      <c r="AM391" s="61"/>
      <c r="AN391" s="61"/>
      <c r="AO391" s="61"/>
      <c r="AP391" s="61"/>
      <c r="AQ391" s="61">
        <v>1</v>
      </c>
      <c r="AR391" s="61"/>
      <c r="AS391" s="61"/>
      <c r="AT391" s="61"/>
      <c r="AU391" s="61"/>
      <c r="AV391" s="61"/>
      <c r="AW391" s="61"/>
      <c r="AX391" s="61"/>
      <c r="AY391" s="61"/>
      <c r="AZ391" s="61"/>
      <c r="BA391" s="61"/>
      <c r="BB391" s="61"/>
      <c r="BC391" s="61"/>
      <c r="BE391" s="67"/>
      <c r="BF391" s="67"/>
      <c r="BG391" s="67"/>
      <c r="BH391" s="67"/>
      <c r="BI391" s="67"/>
      <c r="BJ391" s="67"/>
      <c r="BK391" s="67"/>
      <c r="BL391" s="67"/>
      <c r="BM391" s="67"/>
      <c r="BN391" s="67"/>
      <c r="BO391" s="67"/>
      <c r="BP391" s="67"/>
      <c r="BQ391" s="67"/>
      <c r="BR391" s="67"/>
      <c r="BS391" s="67"/>
      <c r="BT391" s="67"/>
      <c r="BU391" s="67"/>
      <c r="BV391" s="67"/>
      <c r="BW391" s="67"/>
      <c r="BX391" s="67"/>
    </row>
    <row r="392" spans="1:78" ht="15">
      <c r="A392" s="61"/>
      <c r="B392" s="61" t="str">
        <f>Cyk!B40</f>
        <v>Felcman</v>
      </c>
      <c r="C392" s="61" t="str">
        <f>Cyk!C40</f>
        <v>Martin</v>
      </c>
      <c r="D392" s="61">
        <f>Cyk!D40</f>
        <v>0</v>
      </c>
      <c r="E392" s="62">
        <f>Cyk!E40</f>
        <v>0</v>
      </c>
      <c r="F392" s="66" t="s">
        <v>1156</v>
      </c>
      <c r="G392" s="63">
        <f t="shared" si="149"/>
        <v>1.3333333333333333</v>
      </c>
      <c r="H392" s="61">
        <f t="shared" si="150"/>
        <v>3</v>
      </c>
      <c r="I392" s="61">
        <f t="shared" si="151"/>
        <v>2</v>
      </c>
      <c r="J392" s="61">
        <f t="shared" si="152"/>
        <v>2</v>
      </c>
      <c r="K392" s="64">
        <f t="shared" si="153"/>
        <v>4</v>
      </c>
      <c r="L392" s="65">
        <f t="shared" si="154"/>
        <v>0</v>
      </c>
      <c r="O392" s="66"/>
      <c r="P392" s="61"/>
      <c r="Q392" s="61"/>
      <c r="R392" s="61"/>
      <c r="S392" s="61"/>
      <c r="T392" s="65"/>
      <c r="U392" s="61"/>
      <c r="V392" s="66">
        <v>1</v>
      </c>
      <c r="W392" s="61"/>
      <c r="X392" s="61"/>
      <c r="Y392" s="61">
        <v>0</v>
      </c>
      <c r="Z392" s="61"/>
      <c r="AA392" s="61">
        <v>1</v>
      </c>
      <c r="AB392" s="61"/>
      <c r="AC392" s="61"/>
      <c r="AD392" s="61"/>
      <c r="AE392" s="61"/>
      <c r="AF392" s="61"/>
      <c r="AG392" s="61"/>
      <c r="AH392" s="61"/>
      <c r="AI392" s="51"/>
      <c r="AJ392" s="61"/>
      <c r="AK392" s="61"/>
      <c r="AL392" s="61"/>
      <c r="AM392" s="61"/>
      <c r="AN392" s="61"/>
      <c r="AO392" s="61"/>
      <c r="AP392" s="61"/>
      <c r="AQ392" s="61">
        <v>2</v>
      </c>
      <c r="AR392" s="61"/>
      <c r="AS392" s="61"/>
      <c r="AT392" s="61">
        <v>0</v>
      </c>
      <c r="AU392" s="61"/>
      <c r="AV392" s="61">
        <v>0</v>
      </c>
      <c r="AW392" s="61"/>
      <c r="AX392" s="61"/>
      <c r="AY392" s="61"/>
      <c r="AZ392" s="61"/>
      <c r="BA392" s="61"/>
      <c r="BB392" s="61"/>
      <c r="BC392" s="61"/>
      <c r="BE392" s="67"/>
      <c r="BF392" s="67"/>
      <c r="BG392" s="67"/>
      <c r="BH392" s="67"/>
      <c r="BI392" s="67"/>
      <c r="BJ392" s="67"/>
      <c r="BK392" s="67"/>
      <c r="BL392" s="67"/>
      <c r="BM392" s="67"/>
      <c r="BN392" s="67"/>
      <c r="BO392" s="67"/>
      <c r="BP392" s="67"/>
      <c r="BQ392" s="67"/>
      <c r="BR392" s="67"/>
      <c r="BS392" s="67"/>
      <c r="BT392" s="67"/>
      <c r="BU392" s="67"/>
      <c r="BV392" s="67"/>
      <c r="BW392" s="67"/>
      <c r="BX392" s="67"/>
    </row>
    <row r="393" spans="1:78" ht="15">
      <c r="A393" s="51"/>
      <c r="B393" s="61" t="str">
        <f>Cyk!B41</f>
        <v>Souček</v>
      </c>
      <c r="C393" s="61" t="str">
        <f>Cyk!C41</f>
        <v>Luděk</v>
      </c>
      <c r="D393" s="61">
        <f>Cyk!D41</f>
        <v>0</v>
      </c>
      <c r="E393" s="62">
        <f>Cyk!E41</f>
        <v>0</v>
      </c>
      <c r="F393" s="66" t="s">
        <v>1156</v>
      </c>
      <c r="G393" s="63">
        <f t="shared" si="149"/>
        <v>0</v>
      </c>
      <c r="H393" s="61">
        <f t="shared" si="150"/>
        <v>1</v>
      </c>
      <c r="I393" s="61">
        <f t="shared" si="151"/>
        <v>0</v>
      </c>
      <c r="J393" s="61">
        <f t="shared" si="152"/>
        <v>0</v>
      </c>
      <c r="K393" s="64">
        <f t="shared" si="153"/>
        <v>0</v>
      </c>
      <c r="L393" s="65">
        <f t="shared" si="154"/>
        <v>0</v>
      </c>
      <c r="O393" s="66"/>
      <c r="P393" s="61"/>
      <c r="Q393" s="61"/>
      <c r="R393" s="61"/>
      <c r="S393" s="61"/>
      <c r="T393" s="65"/>
      <c r="U393" s="61"/>
      <c r="V393" s="66"/>
      <c r="W393" s="61">
        <v>0</v>
      </c>
      <c r="X393" s="61"/>
      <c r="Y393" s="61"/>
      <c r="Z393" s="61"/>
      <c r="AA393" s="61"/>
      <c r="AB393" s="61"/>
      <c r="AC393" s="61"/>
      <c r="AD393" s="61"/>
      <c r="AE393" s="61"/>
      <c r="AF393" s="61"/>
      <c r="AG393" s="61"/>
      <c r="AH393" s="61"/>
      <c r="AI393" s="51"/>
      <c r="AJ393" s="61"/>
      <c r="AK393" s="61"/>
      <c r="AL393" s="61"/>
      <c r="AM393" s="61"/>
      <c r="AN393" s="61"/>
      <c r="AO393" s="61"/>
      <c r="AP393" s="61"/>
      <c r="AQ393" s="61"/>
      <c r="AR393" s="61">
        <v>0</v>
      </c>
      <c r="AS393" s="61"/>
      <c r="AT393" s="61"/>
      <c r="AU393" s="61"/>
      <c r="AV393" s="61"/>
      <c r="AW393" s="61"/>
      <c r="AX393" s="61"/>
      <c r="AY393" s="61"/>
      <c r="AZ393" s="61"/>
      <c r="BA393" s="61"/>
      <c r="BB393" s="61"/>
      <c r="BC393" s="61"/>
      <c r="BE393" s="67"/>
      <c r="BF393" s="67"/>
      <c r="BG393" s="67"/>
      <c r="BH393" s="67"/>
      <c r="BI393" s="67"/>
      <c r="BJ393" s="67"/>
      <c r="BK393" s="67"/>
      <c r="BL393" s="67"/>
      <c r="BM393" s="67"/>
      <c r="BN393" s="67"/>
      <c r="BO393" s="67"/>
      <c r="BP393" s="67"/>
      <c r="BQ393" s="67"/>
      <c r="BR393" s="67"/>
      <c r="BS393" s="67"/>
      <c r="BT393" s="67"/>
      <c r="BU393" s="67"/>
      <c r="BV393" s="67"/>
      <c r="BW393" s="67"/>
      <c r="BX393" s="67"/>
    </row>
    <row r="394" spans="1:78" ht="15">
      <c r="A394" s="51"/>
      <c r="B394" s="61" t="str">
        <f>Cyk!B42</f>
        <v>Formánek</v>
      </c>
      <c r="C394" s="61" t="str">
        <f>Cyk!C42</f>
        <v>Petr</v>
      </c>
      <c r="D394" s="61">
        <f>Cyk!D42</f>
        <v>0</v>
      </c>
      <c r="E394" s="62">
        <f>Cyk!E42</f>
        <v>0</v>
      </c>
      <c r="F394" s="66" t="s">
        <v>1156</v>
      </c>
      <c r="G394" s="63">
        <f t="shared" si="149"/>
        <v>1</v>
      </c>
      <c r="H394" s="61">
        <f t="shared" si="150"/>
        <v>2</v>
      </c>
      <c r="I394" s="61">
        <f t="shared" si="151"/>
        <v>1</v>
      </c>
      <c r="J394" s="61">
        <f t="shared" si="152"/>
        <v>1</v>
      </c>
      <c r="K394" s="64">
        <f t="shared" si="153"/>
        <v>2</v>
      </c>
      <c r="L394" s="65">
        <f t="shared" si="154"/>
        <v>0</v>
      </c>
      <c r="O394" s="66"/>
      <c r="P394" s="61"/>
      <c r="Q394" s="61"/>
      <c r="R394" s="61"/>
      <c r="S394" s="61"/>
      <c r="T394" s="65"/>
      <c r="U394" s="61"/>
      <c r="V394" s="66">
        <v>1</v>
      </c>
      <c r="W394" s="61"/>
      <c r="X394" s="61"/>
      <c r="Y394" s="61"/>
      <c r="Z394" s="61"/>
      <c r="AA394" s="61"/>
      <c r="AB394" s="61"/>
      <c r="AC394" s="61"/>
      <c r="AD394" s="61"/>
      <c r="AE394" s="61"/>
      <c r="AF394" s="61"/>
      <c r="AG394" s="61"/>
      <c r="AH394" s="61">
        <v>0</v>
      </c>
      <c r="AI394" s="51"/>
      <c r="AJ394" s="61"/>
      <c r="AK394" s="61"/>
      <c r="AL394" s="61"/>
      <c r="AM394" s="61"/>
      <c r="AN394" s="61"/>
      <c r="AO394" s="61"/>
      <c r="AP394" s="61"/>
      <c r="AQ394" s="61">
        <v>1</v>
      </c>
      <c r="AR394" s="61"/>
      <c r="AS394" s="61"/>
      <c r="AT394" s="61"/>
      <c r="AU394" s="61"/>
      <c r="AV394" s="61"/>
      <c r="AW394" s="61"/>
      <c r="AX394" s="61"/>
      <c r="AY394" s="61"/>
      <c r="AZ394" s="61"/>
      <c r="BA394" s="61"/>
      <c r="BB394" s="61"/>
      <c r="BC394" s="61">
        <v>0</v>
      </c>
      <c r="BE394" s="67"/>
      <c r="BF394" s="67"/>
      <c r="BG394" s="67"/>
      <c r="BH394" s="67"/>
      <c r="BI394" s="67"/>
      <c r="BJ394" s="67"/>
      <c r="BK394" s="67"/>
      <c r="BL394" s="67"/>
      <c r="BM394" s="67"/>
      <c r="BN394" s="67"/>
      <c r="BO394" s="67"/>
      <c r="BP394" s="67"/>
      <c r="BQ394" s="67"/>
      <c r="BR394" s="67"/>
      <c r="BS394" s="67"/>
      <c r="BT394" s="67"/>
      <c r="BU394" s="67"/>
      <c r="BV394" s="67"/>
      <c r="BW394" s="67"/>
      <c r="BX394" s="67"/>
    </row>
    <row r="395" spans="1:78" ht="15">
      <c r="A395" s="51"/>
      <c r="B395" s="61" t="str">
        <f>Cyk!B43</f>
        <v>Tichý</v>
      </c>
      <c r="C395" s="61" t="str">
        <f>Cyk!C43</f>
        <v>David</v>
      </c>
      <c r="D395" s="61">
        <f>Cyk!D43</f>
        <v>0</v>
      </c>
      <c r="E395" s="62">
        <f>Cyk!E43</f>
        <v>0</v>
      </c>
      <c r="F395" s="66" t="s">
        <v>1156</v>
      </c>
      <c r="G395" s="63">
        <f t="shared" si="149"/>
        <v>1.2</v>
      </c>
      <c r="H395" s="61">
        <f t="shared" si="150"/>
        <v>5</v>
      </c>
      <c r="I395" s="61">
        <f t="shared" si="151"/>
        <v>2</v>
      </c>
      <c r="J395" s="61">
        <f t="shared" si="152"/>
        <v>4</v>
      </c>
      <c r="K395" s="64">
        <f t="shared" si="153"/>
        <v>6</v>
      </c>
      <c r="L395" s="65">
        <f t="shared" si="154"/>
        <v>0</v>
      </c>
      <c r="O395" s="66"/>
      <c r="P395" s="61"/>
      <c r="Q395" s="61"/>
      <c r="R395" s="61"/>
      <c r="S395" s="61"/>
      <c r="T395" s="65">
        <v>0</v>
      </c>
      <c r="U395" s="61"/>
      <c r="V395" s="66"/>
      <c r="W395" s="61"/>
      <c r="X395" s="61"/>
      <c r="Y395" s="61"/>
      <c r="Z395" s="61"/>
      <c r="AA395" s="61"/>
      <c r="AB395" s="61">
        <v>0</v>
      </c>
      <c r="AC395" s="61">
        <v>1</v>
      </c>
      <c r="AD395" s="61"/>
      <c r="AE395" s="61"/>
      <c r="AF395" s="61">
        <v>1</v>
      </c>
      <c r="AG395" s="61"/>
      <c r="AH395" s="61">
        <v>0</v>
      </c>
      <c r="AI395" s="51"/>
      <c r="AJ395" s="61"/>
      <c r="AK395" s="61"/>
      <c r="AL395" s="61"/>
      <c r="AM395" s="61"/>
      <c r="AN395" s="61"/>
      <c r="AO395" s="61">
        <v>0</v>
      </c>
      <c r="AP395" s="61"/>
      <c r="AQ395" s="61"/>
      <c r="AR395" s="61"/>
      <c r="AS395" s="61"/>
      <c r="AT395" s="61"/>
      <c r="AU395" s="61"/>
      <c r="AV395" s="61"/>
      <c r="AW395" s="61">
        <v>0</v>
      </c>
      <c r="AX395" s="61">
        <v>1</v>
      </c>
      <c r="AY395" s="61"/>
      <c r="AZ395" s="61"/>
      <c r="BA395" s="61">
        <v>3</v>
      </c>
      <c r="BB395" s="61"/>
      <c r="BC395" s="61">
        <v>0</v>
      </c>
      <c r="BE395" s="67"/>
      <c r="BF395" s="67"/>
      <c r="BG395" s="67"/>
      <c r="BH395" s="67"/>
      <c r="BI395" s="67"/>
      <c r="BJ395" s="67"/>
      <c r="BK395" s="67"/>
      <c r="BL395" s="67"/>
      <c r="BM395" s="67"/>
      <c r="BN395" s="67"/>
      <c r="BO395" s="67"/>
      <c r="BP395" s="67"/>
      <c r="BQ395" s="67"/>
      <c r="BR395" s="67"/>
      <c r="BS395" s="67"/>
      <c r="BT395" s="67"/>
      <c r="BU395" s="67"/>
      <c r="BV395" s="67"/>
      <c r="BW395" s="67"/>
      <c r="BX395" s="67"/>
    </row>
    <row r="396" spans="1:78" ht="15">
      <c r="A396" s="51"/>
      <c r="B396" s="61" t="str">
        <f>Cyk!B44</f>
        <v>Gremlica</v>
      </c>
      <c r="C396" s="61" t="str">
        <f>Cyk!C44</f>
        <v>Filip</v>
      </c>
      <c r="D396" s="61">
        <f>Cyk!D44</f>
        <v>0</v>
      </c>
      <c r="E396" s="62">
        <f>Cyk!E44</f>
        <v>0</v>
      </c>
      <c r="F396" s="66" t="s">
        <v>1156</v>
      </c>
      <c r="G396" s="63">
        <f t="shared" si="149"/>
        <v>1</v>
      </c>
      <c r="H396" s="61">
        <f t="shared" si="150"/>
        <v>1</v>
      </c>
      <c r="I396" s="61">
        <f t="shared" si="151"/>
        <v>0</v>
      </c>
      <c r="J396" s="61">
        <f t="shared" si="152"/>
        <v>1</v>
      </c>
      <c r="K396" s="64">
        <f t="shared" si="153"/>
        <v>1</v>
      </c>
      <c r="L396" s="65">
        <f t="shared" si="154"/>
        <v>0</v>
      </c>
      <c r="O396" s="66"/>
      <c r="P396" s="61"/>
      <c r="Q396" s="61"/>
      <c r="R396" s="61"/>
      <c r="S396" s="61"/>
      <c r="T396" s="65"/>
      <c r="U396" s="61"/>
      <c r="V396" s="66"/>
      <c r="W396" s="61">
        <v>0</v>
      </c>
      <c r="X396" s="61"/>
      <c r="Y396" s="61"/>
      <c r="Z396" s="61"/>
      <c r="AA396" s="61"/>
      <c r="AB396" s="61"/>
      <c r="AC396" s="61"/>
      <c r="AD396" s="61"/>
      <c r="AE396" s="61"/>
      <c r="AF396" s="61"/>
      <c r="AG396" s="61"/>
      <c r="AH396" s="61"/>
      <c r="AI396" s="51"/>
      <c r="AJ396" s="61"/>
      <c r="AK396" s="61"/>
      <c r="AL396" s="61"/>
      <c r="AM396" s="61"/>
      <c r="AN396" s="61"/>
      <c r="AO396" s="61"/>
      <c r="AP396" s="61"/>
      <c r="AQ396" s="61"/>
      <c r="AR396" s="61">
        <v>1</v>
      </c>
      <c r="AS396" s="61"/>
      <c r="AT396" s="61"/>
      <c r="AU396" s="61"/>
      <c r="AV396" s="61"/>
      <c r="AW396" s="61"/>
      <c r="AX396" s="61"/>
      <c r="AY396" s="61"/>
      <c r="AZ396" s="61"/>
      <c r="BA396" s="61"/>
      <c r="BB396" s="61"/>
      <c r="BC396" s="61"/>
      <c r="BE396" s="67"/>
      <c r="BF396" s="67"/>
      <c r="BG396" s="67"/>
      <c r="BH396" s="67"/>
      <c r="BI396" s="67"/>
      <c r="BJ396" s="67"/>
      <c r="BK396" s="67"/>
      <c r="BL396" s="67"/>
      <c r="BM396" s="67"/>
      <c r="BN396" s="67"/>
      <c r="BO396" s="67"/>
      <c r="BP396" s="67"/>
      <c r="BQ396" s="67"/>
      <c r="BR396" s="67"/>
      <c r="BS396" s="67"/>
      <c r="BT396" s="67"/>
      <c r="BU396" s="67"/>
      <c r="BV396" s="67"/>
      <c r="BW396" s="67"/>
      <c r="BX396" s="67"/>
    </row>
    <row r="397" spans="1:78" ht="15">
      <c r="A397" s="51"/>
      <c r="B397" s="61" t="str">
        <f>Cyk!B45</f>
        <v>Paclík</v>
      </c>
      <c r="C397" s="61" t="str">
        <f>Cyk!C45</f>
        <v>Libor</v>
      </c>
      <c r="D397" s="61">
        <f>Cyk!D45</f>
        <v>0</v>
      </c>
      <c r="E397" s="62">
        <f>Cyk!E56</f>
        <v>0</v>
      </c>
      <c r="F397" s="66" t="s">
        <v>1156</v>
      </c>
      <c r="G397" s="63">
        <f t="shared" si="149"/>
        <v>1.5</v>
      </c>
      <c r="H397" s="61">
        <f t="shared" si="150"/>
        <v>2</v>
      </c>
      <c r="I397" s="61">
        <f t="shared" si="151"/>
        <v>1</v>
      </c>
      <c r="J397" s="61">
        <f t="shared" si="152"/>
        <v>2</v>
      </c>
      <c r="K397" s="64">
        <f t="shared" si="153"/>
        <v>3</v>
      </c>
      <c r="L397" s="65">
        <f t="shared" si="154"/>
        <v>0</v>
      </c>
      <c r="O397" s="66">
        <v>0</v>
      </c>
      <c r="P397" s="61"/>
      <c r="Q397" s="61"/>
      <c r="R397" s="61"/>
      <c r="S397" s="61"/>
      <c r="T397" s="65"/>
      <c r="U397" s="61"/>
      <c r="V397" s="66"/>
      <c r="W397" s="61"/>
      <c r="X397" s="61"/>
      <c r="Y397" s="61"/>
      <c r="Z397" s="61"/>
      <c r="AA397" s="61"/>
      <c r="AB397" s="61"/>
      <c r="AC397" s="61"/>
      <c r="AD397" s="61"/>
      <c r="AE397" s="61"/>
      <c r="AF397" s="61">
        <v>1</v>
      </c>
      <c r="AG397" s="61"/>
      <c r="AH397" s="61"/>
      <c r="AI397" s="51"/>
      <c r="AJ397" s="61">
        <v>0</v>
      </c>
      <c r="AK397" s="61"/>
      <c r="AL397" s="61"/>
      <c r="AM397" s="61"/>
      <c r="AN397" s="61"/>
      <c r="AO397" s="61"/>
      <c r="AP397" s="61"/>
      <c r="AQ397" s="61"/>
      <c r="AR397" s="61"/>
      <c r="AS397" s="61"/>
      <c r="AT397" s="61"/>
      <c r="AU397" s="61"/>
      <c r="AV397" s="61"/>
      <c r="AW397" s="61"/>
      <c r="AX397" s="61"/>
      <c r="AY397" s="61"/>
      <c r="AZ397" s="61"/>
      <c r="BA397" s="61">
        <v>2</v>
      </c>
      <c r="BB397" s="61"/>
      <c r="BC397" s="61"/>
      <c r="BE397" s="67"/>
      <c r="BF397" s="67"/>
      <c r="BG397" s="67"/>
      <c r="BH397" s="67"/>
      <c r="BI397" s="67"/>
      <c r="BJ397" s="67"/>
      <c r="BK397" s="67"/>
      <c r="BL397" s="67"/>
      <c r="BM397" s="67"/>
      <c r="BN397" s="67"/>
      <c r="BO397" s="67"/>
      <c r="BP397" s="67"/>
      <c r="BQ397" s="67"/>
      <c r="BR397" s="67"/>
      <c r="BS397" s="67"/>
      <c r="BT397" s="67"/>
      <c r="BU397" s="67"/>
      <c r="BV397" s="67"/>
      <c r="BW397" s="67"/>
      <c r="BX397" s="67"/>
    </row>
    <row r="398" spans="1:78" ht="15">
      <c r="A398" s="51"/>
      <c r="B398" s="61" t="str">
        <f>Cyk!B46</f>
        <v>Formánek</v>
      </c>
      <c r="C398" s="61" t="str">
        <f>Cyk!C46</f>
        <v>Petr</v>
      </c>
      <c r="D398" s="61">
        <f>Cyk!D46</f>
        <v>0</v>
      </c>
      <c r="E398" s="62">
        <f>Cyk!E57</f>
        <v>0</v>
      </c>
      <c r="F398" s="66" t="s">
        <v>1156</v>
      </c>
      <c r="G398" s="63">
        <f t="shared" ref="G398:G402" si="155">K398/H398</f>
        <v>0</v>
      </c>
      <c r="H398" s="61">
        <f t="shared" ref="H398:H402" si="156">COUNT(O398:AH398)</f>
        <v>2</v>
      </c>
      <c r="I398" s="61">
        <f t="shared" ref="I398:I402" si="157">SUM(O398+P398+Q398+R398+S398+T398+V398+U398+W398+X398+Y398+Z398+AA398+AB398+AC398+AD398+AE398+AF398+AG398+AH398)</f>
        <v>0</v>
      </c>
      <c r="J398" s="61">
        <f t="shared" ref="J398:J402" si="158">AJ398+AK398+AL398+AM398+AN398+AO398+AP398+AQ398+AR398+AS398+AT398+AU398+AV398+AW398+AX398+AY398+AZ398+BA398+BB398+BC398</f>
        <v>0</v>
      </c>
      <c r="K398" s="64">
        <f t="shared" ref="K398:K402" si="159">I398+J398</f>
        <v>0</v>
      </c>
      <c r="L398" s="65">
        <f t="shared" ref="L398:L402" si="160">BE398+BF398+BG398+BH398+BI398+BJ398+BK398+BL398+BM398+BN398+BO398+BP398+BR398+BQ398+BS398+BT398+BU398+BV398+BW398+BX398</f>
        <v>0</v>
      </c>
      <c r="O398" s="66"/>
      <c r="P398" s="61"/>
      <c r="Q398" s="61"/>
      <c r="R398" s="61"/>
      <c r="S398" s="61"/>
      <c r="T398" s="65"/>
      <c r="U398" s="61"/>
      <c r="V398" s="66"/>
      <c r="W398" s="61"/>
      <c r="X398" s="61"/>
      <c r="Y398" s="61">
        <v>0</v>
      </c>
      <c r="Z398" s="61"/>
      <c r="AA398" s="61"/>
      <c r="AB398" s="61">
        <v>0</v>
      </c>
      <c r="AC398" s="61"/>
      <c r="AD398" s="61"/>
      <c r="AE398" s="61"/>
      <c r="AF398" s="61"/>
      <c r="AG398" s="61"/>
      <c r="AH398" s="61"/>
      <c r="AI398" s="51"/>
      <c r="AJ398" s="61"/>
      <c r="AK398" s="61"/>
      <c r="AL398" s="61"/>
      <c r="AM398" s="61"/>
      <c r="AN398" s="61"/>
      <c r="AO398" s="61"/>
      <c r="AP398" s="61"/>
      <c r="AQ398" s="61"/>
      <c r="AR398" s="61"/>
      <c r="AS398" s="61"/>
      <c r="AT398" s="61">
        <v>0</v>
      </c>
      <c r="AU398" s="61"/>
      <c r="AV398" s="61"/>
      <c r="AW398" s="61">
        <v>0</v>
      </c>
      <c r="AX398" s="61"/>
      <c r="AY398" s="61"/>
      <c r="AZ398" s="61"/>
      <c r="BA398" s="61"/>
      <c r="BB398" s="61"/>
      <c r="BC398" s="61"/>
      <c r="BE398" s="67"/>
      <c r="BF398" s="67"/>
      <c r="BG398" s="67"/>
      <c r="BH398" s="67"/>
      <c r="BI398" s="67"/>
      <c r="BJ398" s="67"/>
      <c r="BK398" s="67"/>
      <c r="BL398" s="67"/>
      <c r="BM398" s="67"/>
      <c r="BN398" s="67"/>
      <c r="BO398" s="67"/>
      <c r="BP398" s="67"/>
      <c r="BQ398" s="67"/>
      <c r="BR398" s="67"/>
      <c r="BS398" s="67"/>
      <c r="BT398" s="67"/>
      <c r="BU398" s="67"/>
      <c r="BV398" s="67"/>
      <c r="BW398" s="67"/>
      <c r="BX398" s="67"/>
    </row>
    <row r="399" spans="1:78" ht="15">
      <c r="A399" s="51"/>
      <c r="B399" s="61" t="str">
        <f>Cyk!B47</f>
        <v>Sklenář</v>
      </c>
      <c r="C399" s="61" t="str">
        <f>Cyk!C47</f>
        <v>Jiří</v>
      </c>
      <c r="D399" s="61">
        <f>Cyk!D47</f>
        <v>0</v>
      </c>
      <c r="E399" s="62">
        <f>Cyk!E58</f>
        <v>0</v>
      </c>
      <c r="F399" s="66" t="s">
        <v>1156</v>
      </c>
      <c r="G399" s="63">
        <f t="shared" si="155"/>
        <v>0</v>
      </c>
      <c r="H399" s="61">
        <f t="shared" si="156"/>
        <v>1</v>
      </c>
      <c r="I399" s="61">
        <f t="shared" si="157"/>
        <v>0</v>
      </c>
      <c r="J399" s="61">
        <f t="shared" si="158"/>
        <v>0</v>
      </c>
      <c r="K399" s="64">
        <f t="shared" si="159"/>
        <v>0</v>
      </c>
      <c r="L399" s="65">
        <f t="shared" si="160"/>
        <v>0</v>
      </c>
      <c r="O399" s="66"/>
      <c r="P399" s="61"/>
      <c r="Q399" s="61"/>
      <c r="R399" s="61"/>
      <c r="S399" s="61"/>
      <c r="T399" s="65"/>
      <c r="U399" s="61"/>
      <c r="V399" s="66"/>
      <c r="W399" s="61"/>
      <c r="X399" s="61"/>
      <c r="Y399" s="61">
        <v>0</v>
      </c>
      <c r="Z399" s="61"/>
      <c r="AA399" s="61"/>
      <c r="AB399" s="61"/>
      <c r="AC399" s="61"/>
      <c r="AD399" s="61"/>
      <c r="AE399" s="61"/>
      <c r="AF399" s="61"/>
      <c r="AG399" s="61"/>
      <c r="AH399" s="61"/>
      <c r="AI399" s="51"/>
      <c r="AJ399" s="61"/>
      <c r="AK399" s="61"/>
      <c r="AL399" s="61"/>
      <c r="AM399" s="61"/>
      <c r="AN399" s="61"/>
      <c r="AO399" s="61"/>
      <c r="AP399" s="61"/>
      <c r="AQ399" s="61"/>
      <c r="AR399" s="61"/>
      <c r="AS399" s="61"/>
      <c r="AT399" s="61">
        <v>0</v>
      </c>
      <c r="AU399" s="61"/>
      <c r="AV399" s="61"/>
      <c r="AW399" s="61"/>
      <c r="AX399" s="61"/>
      <c r="AY399" s="61"/>
      <c r="AZ399" s="61"/>
      <c r="BA399" s="61"/>
      <c r="BB399" s="61"/>
      <c r="BC399" s="61"/>
      <c r="BE399" s="67"/>
      <c r="BF399" s="67"/>
      <c r="BG399" s="67"/>
      <c r="BH399" s="67"/>
      <c r="BI399" s="67"/>
      <c r="BJ399" s="67"/>
      <c r="BK399" s="67"/>
      <c r="BL399" s="67"/>
      <c r="BM399" s="67"/>
      <c r="BN399" s="67"/>
      <c r="BO399" s="67"/>
      <c r="BP399" s="67"/>
      <c r="BQ399" s="67"/>
      <c r="BR399" s="67"/>
      <c r="BS399" s="67"/>
      <c r="BT399" s="67"/>
      <c r="BU399" s="67"/>
      <c r="BV399" s="67"/>
      <c r="BW399" s="67"/>
      <c r="BX399" s="67"/>
    </row>
    <row r="400" spans="1:78" ht="15">
      <c r="A400" s="51"/>
      <c r="B400" s="61" t="str">
        <f>Cyk!B48</f>
        <v>Hejč st</v>
      </c>
      <c r="C400" s="61" t="str">
        <f>Cyk!C48</f>
        <v>Milan</v>
      </c>
      <c r="D400" s="61">
        <f>Cyk!D48</f>
        <v>0</v>
      </c>
      <c r="E400" s="62">
        <f>Cyk!E59</f>
        <v>0</v>
      </c>
      <c r="F400" s="66" t="s">
        <v>1156</v>
      </c>
      <c r="G400" s="63">
        <f t="shared" si="155"/>
        <v>0</v>
      </c>
      <c r="H400" s="61">
        <f t="shared" si="156"/>
        <v>3</v>
      </c>
      <c r="I400" s="61">
        <f t="shared" si="157"/>
        <v>0</v>
      </c>
      <c r="J400" s="61">
        <f t="shared" si="158"/>
        <v>0</v>
      </c>
      <c r="K400" s="64">
        <f t="shared" si="159"/>
        <v>0</v>
      </c>
      <c r="L400" s="65">
        <f t="shared" si="160"/>
        <v>0</v>
      </c>
      <c r="O400" s="66"/>
      <c r="P400" s="61"/>
      <c r="Q400" s="61"/>
      <c r="R400" s="61"/>
      <c r="S400" s="61"/>
      <c r="T400" s="65"/>
      <c r="U400" s="61"/>
      <c r="V400" s="66"/>
      <c r="W400" s="61"/>
      <c r="X400" s="61"/>
      <c r="Y400" s="61">
        <v>0</v>
      </c>
      <c r="Z400" s="61">
        <v>0</v>
      </c>
      <c r="AA400" s="61">
        <v>0</v>
      </c>
      <c r="AB400" s="61"/>
      <c r="AC400" s="61"/>
      <c r="AD400" s="61"/>
      <c r="AE400" s="61"/>
      <c r="AF400" s="61"/>
      <c r="AG400" s="61"/>
      <c r="AH400" s="61"/>
      <c r="AI400" s="51"/>
      <c r="AJ400" s="61"/>
      <c r="AK400" s="61"/>
      <c r="AL400" s="61"/>
      <c r="AM400" s="61"/>
      <c r="AN400" s="61"/>
      <c r="AO400" s="61"/>
      <c r="AP400" s="61"/>
      <c r="AQ400" s="61"/>
      <c r="AR400" s="61"/>
      <c r="AS400" s="61"/>
      <c r="AT400" s="61">
        <v>0</v>
      </c>
      <c r="AU400" s="61">
        <v>0</v>
      </c>
      <c r="AV400" s="61">
        <v>0</v>
      </c>
      <c r="AW400" s="61">
        <v>0</v>
      </c>
      <c r="AX400" s="61"/>
      <c r="AY400" s="61"/>
      <c r="AZ400" s="61"/>
      <c r="BA400" s="61"/>
      <c r="BB400" s="61"/>
      <c r="BC400" s="61"/>
      <c r="BE400" s="67"/>
      <c r="BF400" s="67"/>
      <c r="BG400" s="67"/>
      <c r="BH400" s="67"/>
      <c r="BI400" s="67"/>
      <c r="BJ400" s="67"/>
      <c r="BK400" s="67"/>
      <c r="BL400" s="67"/>
      <c r="BM400" s="67"/>
      <c r="BN400" s="67"/>
      <c r="BO400" s="67"/>
      <c r="BP400" s="67"/>
      <c r="BQ400" s="67"/>
      <c r="BR400" s="67"/>
      <c r="BS400" s="67"/>
      <c r="BT400" s="67"/>
      <c r="BU400" s="67"/>
      <c r="BV400" s="67"/>
      <c r="BW400" s="67"/>
      <c r="BX400" s="67"/>
    </row>
    <row r="401" spans="1:76" ht="15">
      <c r="A401" s="51"/>
      <c r="B401" s="61" t="str">
        <f>Cyk!B49</f>
        <v>Sedlák</v>
      </c>
      <c r="C401" s="61" t="str">
        <f>Cyk!C49</f>
        <v>Petr</v>
      </c>
      <c r="D401" s="61">
        <f>Cyk!D49</f>
        <v>0</v>
      </c>
      <c r="E401" s="62">
        <f>Cyk!E60</f>
        <v>0</v>
      </c>
      <c r="F401" s="66" t="s">
        <v>1156</v>
      </c>
      <c r="G401" s="63">
        <f t="shared" si="155"/>
        <v>0.5</v>
      </c>
      <c r="H401" s="61">
        <f t="shared" si="156"/>
        <v>2</v>
      </c>
      <c r="I401" s="61">
        <f t="shared" si="157"/>
        <v>1</v>
      </c>
      <c r="J401" s="61">
        <f t="shared" si="158"/>
        <v>0</v>
      </c>
      <c r="K401" s="64">
        <f t="shared" si="159"/>
        <v>1</v>
      </c>
      <c r="L401" s="65">
        <f t="shared" si="160"/>
        <v>0</v>
      </c>
      <c r="O401" s="66"/>
      <c r="P401" s="61"/>
      <c r="Q401" s="61"/>
      <c r="R401" s="61"/>
      <c r="S401" s="61"/>
      <c r="T401" s="65"/>
      <c r="U401" s="61"/>
      <c r="V401" s="66"/>
      <c r="W401" s="61"/>
      <c r="X401" s="61"/>
      <c r="Y401" s="61">
        <v>0</v>
      </c>
      <c r="Z401" s="61"/>
      <c r="AA401" s="61"/>
      <c r="AB401" s="61"/>
      <c r="AC401" s="61"/>
      <c r="AD401" s="61"/>
      <c r="AE401" s="61"/>
      <c r="AF401" s="61"/>
      <c r="AG401" s="61">
        <v>1</v>
      </c>
      <c r="AH401" s="61"/>
      <c r="AI401" s="51"/>
      <c r="AJ401" s="61"/>
      <c r="AK401" s="61"/>
      <c r="AL401" s="61"/>
      <c r="AM401" s="61"/>
      <c r="AN401" s="61"/>
      <c r="AO401" s="61"/>
      <c r="AP401" s="61"/>
      <c r="AQ401" s="61"/>
      <c r="AR401" s="61"/>
      <c r="AS401" s="61"/>
      <c r="AT401" s="61">
        <v>0</v>
      </c>
      <c r="AU401" s="61"/>
      <c r="AV401" s="61"/>
      <c r="AW401" s="61"/>
      <c r="AX401" s="61"/>
      <c r="AY401" s="61"/>
      <c r="AZ401" s="61"/>
      <c r="BA401" s="61"/>
      <c r="BB401" s="61">
        <v>0</v>
      </c>
      <c r="BC401" s="61"/>
      <c r="BE401" s="67"/>
      <c r="BF401" s="67"/>
      <c r="BG401" s="67"/>
      <c r="BH401" s="67"/>
      <c r="BI401" s="67"/>
      <c r="BJ401" s="67"/>
      <c r="BK401" s="67"/>
      <c r="BL401" s="67"/>
      <c r="BM401" s="67"/>
      <c r="BN401" s="67"/>
      <c r="BO401" s="67"/>
      <c r="BP401" s="67"/>
      <c r="BQ401" s="67"/>
      <c r="BR401" s="67"/>
      <c r="BS401" s="67"/>
      <c r="BT401" s="67"/>
      <c r="BU401" s="67"/>
      <c r="BV401" s="67"/>
      <c r="BW401" s="67"/>
      <c r="BX401" s="67"/>
    </row>
    <row r="402" spans="1:76" ht="15">
      <c r="A402" s="51"/>
      <c r="B402" s="61" t="str">
        <f>Cyk!B50</f>
        <v>Koutský</v>
      </c>
      <c r="C402" s="61" t="str">
        <f>Cyk!C50</f>
        <v>Jan</v>
      </c>
      <c r="D402" s="61">
        <f>Cyk!D50</f>
        <v>0</v>
      </c>
      <c r="E402" s="62">
        <f>Cyk!E61</f>
        <v>0</v>
      </c>
      <c r="F402" s="66" t="s">
        <v>1156</v>
      </c>
      <c r="G402" s="63">
        <f t="shared" si="155"/>
        <v>1</v>
      </c>
      <c r="H402" s="61">
        <f t="shared" si="156"/>
        <v>2</v>
      </c>
      <c r="I402" s="61">
        <f t="shared" si="157"/>
        <v>2</v>
      </c>
      <c r="J402" s="61">
        <f t="shared" si="158"/>
        <v>0</v>
      </c>
      <c r="K402" s="64">
        <f t="shared" si="159"/>
        <v>2</v>
      </c>
      <c r="L402" s="65">
        <f t="shared" si="160"/>
        <v>0</v>
      </c>
      <c r="O402" s="66"/>
      <c r="P402" s="61"/>
      <c r="Q402" s="61"/>
      <c r="R402" s="61"/>
      <c r="S402" s="61"/>
      <c r="T402" s="65"/>
      <c r="U402" s="61"/>
      <c r="V402" s="66"/>
      <c r="W402" s="61"/>
      <c r="X402" s="61"/>
      <c r="Y402" s="61">
        <v>0</v>
      </c>
      <c r="Z402" s="61"/>
      <c r="AA402" s="61"/>
      <c r="AB402" s="61"/>
      <c r="AC402" s="61"/>
      <c r="AD402" s="61"/>
      <c r="AE402" s="61"/>
      <c r="AF402" s="61">
        <v>2</v>
      </c>
      <c r="AG402" s="61"/>
      <c r="AH402" s="61"/>
      <c r="AI402" s="51"/>
      <c r="AJ402" s="61"/>
      <c r="AK402" s="61"/>
      <c r="AL402" s="61"/>
      <c r="AM402" s="61"/>
      <c r="AN402" s="61"/>
      <c r="AO402" s="61"/>
      <c r="AP402" s="61"/>
      <c r="AQ402" s="61"/>
      <c r="AR402" s="61"/>
      <c r="AS402" s="61"/>
      <c r="AT402" s="61">
        <v>0</v>
      </c>
      <c r="AU402" s="61"/>
      <c r="AV402" s="61"/>
      <c r="AW402" s="61"/>
      <c r="AX402" s="61"/>
      <c r="AY402" s="61"/>
      <c r="AZ402" s="61"/>
      <c r="BA402" s="61">
        <v>0</v>
      </c>
      <c r="BB402" s="61"/>
      <c r="BC402" s="61"/>
      <c r="BE402" s="67"/>
      <c r="BF402" s="67"/>
      <c r="BG402" s="67"/>
      <c r="BH402" s="67"/>
      <c r="BI402" s="67"/>
      <c r="BJ402" s="67"/>
      <c r="BK402" s="67"/>
      <c r="BL402" s="67"/>
      <c r="BM402" s="67"/>
      <c r="BN402" s="67"/>
      <c r="BO402" s="67"/>
      <c r="BP402" s="67"/>
      <c r="BQ402" s="67"/>
      <c r="BR402" s="67"/>
      <c r="BS402" s="67"/>
      <c r="BT402" s="67"/>
      <c r="BU402" s="67"/>
      <c r="BV402" s="67"/>
      <c r="BW402" s="67"/>
      <c r="BX402" s="67"/>
    </row>
    <row r="403" spans="1:76" ht="15">
      <c r="A403" s="51"/>
      <c r="B403" s="61" t="str">
        <f>Cyk!B51</f>
        <v xml:space="preserve">Hejč </v>
      </c>
      <c r="C403" s="61" t="str">
        <f>Cyk!C51</f>
        <v>Milan ml.</v>
      </c>
      <c r="D403" s="61">
        <f>Cyk!D51</f>
        <v>0</v>
      </c>
      <c r="E403" s="62">
        <f>Cyk!E62</f>
        <v>0</v>
      </c>
      <c r="F403" s="66" t="s">
        <v>1156</v>
      </c>
      <c r="G403" s="63">
        <f t="shared" ref="G403" si="161">K403/H403</f>
        <v>2</v>
      </c>
      <c r="H403" s="61">
        <f t="shared" ref="H403" si="162">COUNT(O403:AH403)</f>
        <v>2</v>
      </c>
      <c r="I403" s="61">
        <f t="shared" ref="I403" si="163">SUM(O403+P403+Q403+R403+S403+T403+V403+U403+W403+X403+Y403+Z403+AA403+AB403+AC403+AD403+AE403+AF403+AG403+AH403)</f>
        <v>3</v>
      </c>
      <c r="J403" s="61">
        <f t="shared" ref="J403" si="164">AJ403+AK403+AL403+AM403+AN403+AO403+AP403+AQ403+AR403+AS403+AT403+AU403+AV403+AW403+AX403+AY403+AZ403+BA403+BB403+BC403</f>
        <v>1</v>
      </c>
      <c r="K403" s="64">
        <f t="shared" ref="K403" si="165">I403+J403</f>
        <v>4</v>
      </c>
      <c r="L403" s="65">
        <f t="shared" ref="L403" si="166">BE403+BF403+BG403+BH403+BI403+BJ403+BK403+BL403+BM403+BN403+BO403+BP403+BR403+BQ403+BS403+BT403+BU403+BV403+BW403+BX403</f>
        <v>0</v>
      </c>
      <c r="O403" s="66"/>
      <c r="P403" s="61"/>
      <c r="Q403" s="61"/>
      <c r="R403" s="61"/>
      <c r="S403" s="61"/>
      <c r="T403" s="65"/>
      <c r="U403" s="61"/>
      <c r="V403" s="66"/>
      <c r="W403" s="61"/>
      <c r="X403" s="61"/>
      <c r="Y403" s="61"/>
      <c r="Z403" s="61">
        <v>2</v>
      </c>
      <c r="AA403" s="61">
        <v>1</v>
      </c>
      <c r="AB403" s="61"/>
      <c r="AC403" s="61"/>
      <c r="AD403" s="61"/>
      <c r="AE403" s="61"/>
      <c r="AF403" s="61"/>
      <c r="AG403" s="61"/>
      <c r="AH403" s="61"/>
      <c r="AI403" s="51"/>
      <c r="AJ403" s="61"/>
      <c r="AK403" s="61"/>
      <c r="AL403" s="61"/>
      <c r="AM403" s="61"/>
      <c r="AN403" s="61"/>
      <c r="AO403" s="61"/>
      <c r="AP403" s="61"/>
      <c r="AQ403" s="61"/>
      <c r="AR403" s="61"/>
      <c r="AS403" s="61"/>
      <c r="AT403" s="61"/>
      <c r="AU403" s="61">
        <v>0</v>
      </c>
      <c r="AV403" s="61">
        <v>1</v>
      </c>
      <c r="AW403" s="61"/>
      <c r="AX403" s="61"/>
      <c r="AY403" s="61"/>
      <c r="AZ403" s="61"/>
      <c r="BA403" s="61"/>
      <c r="BB403" s="61"/>
      <c r="BC403" s="61"/>
      <c r="BE403" s="67"/>
      <c r="BF403" s="67"/>
      <c r="BG403" s="67"/>
      <c r="BH403" s="67"/>
      <c r="BI403" s="67"/>
      <c r="BJ403" s="67"/>
      <c r="BK403" s="67"/>
      <c r="BL403" s="67"/>
      <c r="BM403" s="67"/>
      <c r="BN403" s="67"/>
      <c r="BO403" s="67"/>
      <c r="BP403" s="67"/>
      <c r="BQ403" s="67"/>
      <c r="BR403" s="67"/>
      <c r="BS403" s="67"/>
      <c r="BT403" s="67"/>
      <c r="BU403" s="67"/>
      <c r="BV403" s="67"/>
      <c r="BW403" s="67"/>
      <c r="BX403" s="67"/>
    </row>
    <row r="404" spans="1:76" ht="15">
      <c r="A404" s="51"/>
      <c r="B404" s="61" t="str">
        <f>Cyk!B52</f>
        <v>Škorpil</v>
      </c>
      <c r="C404" s="61" t="str">
        <f>Cyk!C52</f>
        <v>Zbyněk</v>
      </c>
      <c r="D404" s="61">
        <f>Cyk!D52</f>
        <v>0</v>
      </c>
      <c r="E404" s="62">
        <f>Cyk!E63</f>
        <v>0</v>
      </c>
      <c r="F404" s="66" t="s">
        <v>1156</v>
      </c>
      <c r="G404" s="63">
        <f t="shared" ref="G404:G408" si="167">K404/H404</f>
        <v>0</v>
      </c>
      <c r="H404" s="61">
        <f t="shared" ref="H404:H408" si="168">COUNT(O404:AH404)</f>
        <v>2</v>
      </c>
      <c r="I404" s="61">
        <f t="shared" ref="I404:I408" si="169">SUM(O404+P404+Q404+R404+S404+T404+V404+U404+W404+X404+Y404+Z404+AA404+AB404+AC404+AD404+AE404+AF404+AG404+AH404)</f>
        <v>0</v>
      </c>
      <c r="J404" s="61">
        <f t="shared" ref="J404:J408" si="170">AJ404+AK404+AL404+AM404+AN404+AO404+AP404+AQ404+AR404+AS404+AT404+AU404+AV404+AW404+AX404+AY404+AZ404+BA404+BB404+BC404</f>
        <v>0</v>
      </c>
      <c r="K404" s="64">
        <f t="shared" ref="K404:K408" si="171">I404+J404</f>
        <v>0</v>
      </c>
      <c r="L404" s="65">
        <f t="shared" ref="L404:L408" si="172">BE404+BF404+BG404+BH404+BI404+BJ404+BK404+BL404+BM404+BN404+BO404+BP404+BR404+BQ404+BS404+BT404+BU404+BV404+BW404+BX404</f>
        <v>0</v>
      </c>
      <c r="O404" s="66"/>
      <c r="P404" s="61"/>
      <c r="Q404" s="61"/>
      <c r="R404" s="61"/>
      <c r="S404" s="61"/>
      <c r="T404" s="65"/>
      <c r="U404" s="61"/>
      <c r="V404" s="66"/>
      <c r="W404" s="61"/>
      <c r="X404" s="61"/>
      <c r="Y404" s="61"/>
      <c r="Z404" s="61"/>
      <c r="AA404" s="61">
        <v>0</v>
      </c>
      <c r="AB404" s="61"/>
      <c r="AC404" s="61"/>
      <c r="AD404" s="61"/>
      <c r="AE404" s="61"/>
      <c r="AF404" s="61"/>
      <c r="AG404" s="61"/>
      <c r="AH404" s="61">
        <v>0</v>
      </c>
      <c r="AI404" s="51"/>
      <c r="AJ404" s="61"/>
      <c r="AK404" s="61"/>
      <c r="AL404" s="61"/>
      <c r="AM404" s="61"/>
      <c r="AN404" s="61"/>
      <c r="AO404" s="61"/>
      <c r="AP404" s="61"/>
      <c r="AQ404" s="61"/>
      <c r="AR404" s="61"/>
      <c r="AS404" s="61"/>
      <c r="AT404" s="61"/>
      <c r="AU404" s="61"/>
      <c r="AV404" s="61">
        <v>0</v>
      </c>
      <c r="AW404" s="61"/>
      <c r="AX404" s="61"/>
      <c r="AY404" s="61"/>
      <c r="AZ404" s="61"/>
      <c r="BA404" s="61"/>
      <c r="BB404" s="61"/>
      <c r="BC404" s="61">
        <v>0</v>
      </c>
      <c r="BE404" s="67"/>
      <c r="BF404" s="67"/>
      <c r="BG404" s="67"/>
      <c r="BH404" s="67"/>
      <c r="BI404" s="67"/>
      <c r="BJ404" s="67"/>
      <c r="BK404" s="67"/>
      <c r="BL404" s="67"/>
      <c r="BM404" s="67"/>
      <c r="BN404" s="67"/>
      <c r="BO404" s="67"/>
      <c r="BP404" s="67"/>
      <c r="BQ404" s="67"/>
      <c r="BR404" s="67"/>
      <c r="BS404" s="67"/>
      <c r="BT404" s="67"/>
      <c r="BU404" s="67"/>
      <c r="BV404" s="67"/>
      <c r="BW404" s="67"/>
      <c r="BX404" s="67"/>
    </row>
    <row r="405" spans="1:76" ht="15">
      <c r="A405" s="51"/>
      <c r="B405" s="61" t="str">
        <f>Cyk!B53</f>
        <v>Břehovský</v>
      </c>
      <c r="C405" s="61" t="str">
        <f>Cyk!C53</f>
        <v>Marek</v>
      </c>
      <c r="D405" s="61">
        <f>Cyk!D53</f>
        <v>0</v>
      </c>
      <c r="E405" s="62">
        <f>Cyk!E64</f>
        <v>0</v>
      </c>
      <c r="F405" s="66" t="s">
        <v>1156</v>
      </c>
      <c r="G405" s="63">
        <f t="shared" si="167"/>
        <v>0</v>
      </c>
      <c r="H405" s="61">
        <f t="shared" si="168"/>
        <v>1</v>
      </c>
      <c r="I405" s="61">
        <f t="shared" si="169"/>
        <v>0</v>
      </c>
      <c r="J405" s="61">
        <f t="shared" si="170"/>
        <v>0</v>
      </c>
      <c r="K405" s="64">
        <f t="shared" si="171"/>
        <v>0</v>
      </c>
      <c r="L405" s="65">
        <f t="shared" si="172"/>
        <v>0</v>
      </c>
      <c r="O405" s="66"/>
      <c r="P405" s="61"/>
      <c r="Q405" s="61"/>
      <c r="R405" s="61"/>
      <c r="S405" s="61"/>
      <c r="T405" s="65"/>
      <c r="U405" s="61"/>
      <c r="V405" s="66"/>
      <c r="W405" s="61"/>
      <c r="X405" s="61"/>
      <c r="Y405" s="61"/>
      <c r="Z405" s="61"/>
      <c r="AA405" s="61">
        <v>0</v>
      </c>
      <c r="AB405" s="61"/>
      <c r="AC405" s="61"/>
      <c r="AD405" s="61"/>
      <c r="AE405" s="61"/>
      <c r="AF405" s="61"/>
      <c r="AG405" s="61"/>
      <c r="AH405" s="61"/>
      <c r="AI405" s="51"/>
      <c r="AJ405" s="61"/>
      <c r="AK405" s="61"/>
      <c r="AL405" s="61"/>
      <c r="AM405" s="61"/>
      <c r="AN405" s="61"/>
      <c r="AO405" s="61"/>
      <c r="AP405" s="61"/>
      <c r="AQ405" s="61"/>
      <c r="AR405" s="61"/>
      <c r="AS405" s="61"/>
      <c r="AT405" s="61"/>
      <c r="AU405" s="61"/>
      <c r="AV405" s="61">
        <v>0</v>
      </c>
      <c r="AW405" s="61"/>
      <c r="AX405" s="61"/>
      <c r="AY405" s="61"/>
      <c r="AZ405" s="61"/>
      <c r="BA405" s="61"/>
      <c r="BB405" s="61"/>
      <c r="BC405" s="61"/>
      <c r="BE405" s="67"/>
      <c r="BF405" s="67"/>
      <c r="BG405" s="67"/>
      <c r="BH405" s="67"/>
      <c r="BI405" s="67"/>
      <c r="BJ405" s="67"/>
      <c r="BK405" s="67"/>
      <c r="BL405" s="67"/>
      <c r="BM405" s="67"/>
      <c r="BN405" s="67"/>
      <c r="BO405" s="67"/>
      <c r="BP405" s="67"/>
      <c r="BQ405" s="67"/>
      <c r="BR405" s="67"/>
      <c r="BS405" s="67"/>
      <c r="BT405" s="67"/>
      <c r="BU405" s="67"/>
      <c r="BV405" s="67"/>
      <c r="BW405" s="67"/>
      <c r="BX405" s="67"/>
    </row>
    <row r="406" spans="1:76" ht="15">
      <c r="A406" s="51"/>
      <c r="B406" s="61" t="str">
        <f>Cyk!B54</f>
        <v>Dejdar</v>
      </c>
      <c r="C406" s="61" t="str">
        <f>Cyk!C54</f>
        <v>Miroslav</v>
      </c>
      <c r="D406" s="61">
        <f>Cyk!D54</f>
        <v>0</v>
      </c>
      <c r="E406" s="62">
        <f>Cyk!E65</f>
        <v>0</v>
      </c>
      <c r="F406" s="66" t="s">
        <v>1156</v>
      </c>
      <c r="G406" s="63">
        <f t="shared" si="167"/>
        <v>1</v>
      </c>
      <c r="H406" s="61">
        <f t="shared" si="168"/>
        <v>1</v>
      </c>
      <c r="I406" s="61">
        <f t="shared" si="169"/>
        <v>0</v>
      </c>
      <c r="J406" s="61">
        <f t="shared" si="170"/>
        <v>1</v>
      </c>
      <c r="K406" s="64">
        <f t="shared" si="171"/>
        <v>1</v>
      </c>
      <c r="L406" s="65">
        <f t="shared" si="172"/>
        <v>0</v>
      </c>
      <c r="O406" s="66"/>
      <c r="P406" s="61"/>
      <c r="Q406" s="61"/>
      <c r="R406" s="61"/>
      <c r="S406" s="61"/>
      <c r="T406" s="65"/>
      <c r="U406" s="61"/>
      <c r="V406" s="66"/>
      <c r="W406" s="61"/>
      <c r="X406" s="61"/>
      <c r="Y406" s="61"/>
      <c r="Z406" s="61"/>
      <c r="AA406" s="61">
        <v>0</v>
      </c>
      <c r="AB406" s="61"/>
      <c r="AC406" s="61"/>
      <c r="AD406" s="61"/>
      <c r="AE406" s="61"/>
      <c r="AF406" s="61"/>
      <c r="AG406" s="61"/>
      <c r="AH406" s="61"/>
      <c r="AI406" s="51"/>
      <c r="AJ406" s="61"/>
      <c r="AK406" s="61"/>
      <c r="AL406" s="61"/>
      <c r="AM406" s="61"/>
      <c r="AN406" s="61"/>
      <c r="AO406" s="61"/>
      <c r="AP406" s="61"/>
      <c r="AQ406" s="61"/>
      <c r="AR406" s="61"/>
      <c r="AS406" s="61"/>
      <c r="AT406" s="61"/>
      <c r="AU406" s="61"/>
      <c r="AV406" s="61">
        <v>1</v>
      </c>
      <c r="AW406" s="61"/>
      <c r="AX406" s="61"/>
      <c r="AY406" s="61"/>
      <c r="AZ406" s="61"/>
      <c r="BA406" s="61"/>
      <c r="BB406" s="61"/>
      <c r="BC406" s="61"/>
      <c r="BE406" s="67"/>
      <c r="BF406" s="67"/>
      <c r="BG406" s="67"/>
      <c r="BH406" s="67"/>
      <c r="BI406" s="67"/>
      <c r="BJ406" s="67"/>
      <c r="BK406" s="67"/>
      <c r="BL406" s="67"/>
      <c r="BM406" s="67"/>
      <c r="BN406" s="67"/>
      <c r="BO406" s="67"/>
      <c r="BP406" s="67"/>
      <c r="BQ406" s="67"/>
      <c r="BR406" s="67"/>
      <c r="BS406" s="67"/>
      <c r="BT406" s="67"/>
      <c r="BU406" s="67"/>
      <c r="BV406" s="67"/>
      <c r="BW406" s="67"/>
      <c r="BX406" s="67"/>
    </row>
    <row r="407" spans="1:76" ht="15">
      <c r="A407" s="51"/>
      <c r="B407" s="69" t="s">
        <v>583</v>
      </c>
      <c r="C407" s="69" t="s">
        <v>391</v>
      </c>
      <c r="D407" s="67"/>
      <c r="F407" s="61" t="s">
        <v>136</v>
      </c>
      <c r="G407" s="63">
        <f t="shared" ref="G407" si="173">K407/H407</f>
        <v>3.5</v>
      </c>
      <c r="H407" s="61">
        <f t="shared" ref="H407" si="174">COUNT(O407:AH407)</f>
        <v>6</v>
      </c>
      <c r="I407" s="61">
        <f t="shared" ref="I407" si="175">SUM(O407+P407+Q407+R407+S407+T407+V407+U407+W407+X407+Y407+Z407+AA407+AB407+AC407+AD407+AE407+AF407+AG407+AH407)</f>
        <v>21</v>
      </c>
      <c r="J407" s="61">
        <f t="shared" ref="J407" si="176">AJ407+AK407+AL407+AM407+AN407+AO407+AP407+AQ407+AR407+AS407+AT407+AU407+AV407+AW407+AX407+AY407+AZ407+BA407+BB407+BC407</f>
        <v>0</v>
      </c>
      <c r="K407" s="64">
        <f t="shared" ref="K407" si="177">I407+J407</f>
        <v>21</v>
      </c>
      <c r="L407" s="65">
        <f t="shared" ref="L407" si="178">BE407+BF407+BG407+BH407+BI407+BJ407+BK407+BL407+BM407+BN407+BO407+BP407+BR407+BQ407+BS407+BT407+BU407+BV407+BW407+BX407</f>
        <v>0</v>
      </c>
      <c r="O407" s="66"/>
      <c r="P407" s="61"/>
      <c r="Q407" s="61"/>
      <c r="R407" s="61"/>
      <c r="S407" s="61"/>
      <c r="T407" s="65"/>
      <c r="U407" s="61"/>
      <c r="V407" s="66"/>
      <c r="W407" s="61"/>
      <c r="X407" s="61"/>
      <c r="Y407" s="61"/>
      <c r="Z407" s="61"/>
      <c r="AA407" s="61"/>
      <c r="AB407" s="61"/>
      <c r="AC407" s="61">
        <v>3</v>
      </c>
      <c r="AD407" s="61">
        <v>0</v>
      </c>
      <c r="AE407" s="61">
        <v>3</v>
      </c>
      <c r="AF407" s="61">
        <v>4</v>
      </c>
      <c r="AG407" s="61">
        <v>7</v>
      </c>
      <c r="AH407" s="61">
        <v>4</v>
      </c>
      <c r="AI407" s="51"/>
      <c r="AJ407" s="61"/>
      <c r="AK407" s="61"/>
      <c r="AL407" s="61"/>
      <c r="AM407" s="61"/>
      <c r="AN407" s="61"/>
      <c r="AO407" s="61"/>
      <c r="AP407" s="61"/>
      <c r="AQ407" s="61"/>
      <c r="AR407" s="61"/>
      <c r="AS407" s="61"/>
      <c r="AT407" s="61"/>
      <c r="AU407" s="61"/>
      <c r="AV407" s="61"/>
      <c r="AW407" s="61"/>
      <c r="AX407" s="61"/>
      <c r="AY407" s="61"/>
      <c r="AZ407" s="61"/>
      <c r="BA407" s="61"/>
      <c r="BB407" s="61"/>
      <c r="BC407" s="61"/>
      <c r="BE407" s="67"/>
      <c r="BF407" s="67"/>
      <c r="BG407" s="67"/>
      <c r="BH407" s="67"/>
      <c r="BI407" s="67"/>
      <c r="BJ407" s="67"/>
      <c r="BK407" s="67"/>
      <c r="BL407" s="67"/>
      <c r="BM407" s="67"/>
      <c r="BN407" s="67"/>
      <c r="BO407" s="67"/>
      <c r="BP407" s="67"/>
      <c r="BQ407" s="67"/>
      <c r="BR407" s="67"/>
      <c r="BS407" s="67"/>
      <c r="BT407" s="67"/>
      <c r="BU407" s="67"/>
      <c r="BV407" s="67"/>
      <c r="BW407" s="67"/>
      <c r="BX407" s="67"/>
    </row>
    <row r="408" spans="1:76" ht="15">
      <c r="A408" s="51"/>
      <c r="B408" s="69" t="s">
        <v>106</v>
      </c>
      <c r="C408" s="69" t="s">
        <v>107</v>
      </c>
      <c r="D408" s="67"/>
      <c r="F408" s="61" t="s">
        <v>136</v>
      </c>
      <c r="G408" s="63">
        <f t="shared" si="167"/>
        <v>15</v>
      </c>
      <c r="H408" s="61">
        <f t="shared" si="168"/>
        <v>1</v>
      </c>
      <c r="I408" s="61">
        <f t="shared" si="169"/>
        <v>15</v>
      </c>
      <c r="J408" s="61">
        <f t="shared" si="170"/>
        <v>0</v>
      </c>
      <c r="K408" s="64">
        <f t="shared" si="171"/>
        <v>15</v>
      </c>
      <c r="L408" s="65">
        <f t="shared" si="172"/>
        <v>0</v>
      </c>
      <c r="O408" s="66"/>
      <c r="P408" s="61"/>
      <c r="Q408" s="61"/>
      <c r="R408" s="61"/>
      <c r="S408" s="61"/>
      <c r="T408" s="65"/>
      <c r="U408" s="61"/>
      <c r="V408" s="66"/>
      <c r="W408" s="61"/>
      <c r="X408" s="61"/>
      <c r="Y408" s="61"/>
      <c r="Z408" s="61"/>
      <c r="AA408" s="61">
        <v>15</v>
      </c>
      <c r="AB408" s="61"/>
      <c r="AC408" s="61"/>
      <c r="AD408" s="61"/>
      <c r="AE408" s="61"/>
      <c r="AF408" s="61"/>
      <c r="AG408" s="61"/>
      <c r="AH408" s="61"/>
      <c r="AI408" s="51"/>
      <c r="AJ408" s="61"/>
      <c r="AK408" s="61"/>
      <c r="AL408" s="61"/>
      <c r="AM408" s="61"/>
      <c r="AN408" s="61"/>
      <c r="AO408" s="61"/>
      <c r="AP408" s="61"/>
      <c r="AQ408" s="61"/>
      <c r="AR408" s="61"/>
      <c r="AS408" s="61"/>
      <c r="AT408" s="61"/>
      <c r="AU408" s="61"/>
      <c r="AV408" s="61"/>
      <c r="AW408" s="61"/>
      <c r="AX408" s="61"/>
      <c r="AY408" s="61"/>
      <c r="AZ408" s="61"/>
      <c r="BA408" s="61"/>
      <c r="BB408" s="61"/>
      <c r="BC408" s="61"/>
      <c r="BE408" s="67"/>
      <c r="BF408" s="67"/>
      <c r="BG408" s="67"/>
      <c r="BH408" s="67"/>
      <c r="BI408" s="67"/>
      <c r="BJ408" s="67"/>
      <c r="BK408" s="67"/>
      <c r="BL408" s="67"/>
      <c r="BM408" s="67"/>
      <c r="BN408" s="67"/>
      <c r="BO408" s="67"/>
      <c r="BP408" s="67"/>
      <c r="BQ408" s="67"/>
      <c r="BR408" s="67"/>
      <c r="BS408" s="67"/>
      <c r="BT408" s="67"/>
      <c r="BU408" s="67"/>
      <c r="BV408" s="67"/>
      <c r="BW408" s="67"/>
      <c r="BX408" s="67"/>
    </row>
    <row r="409" spans="1:76" ht="15">
      <c r="A409" s="51"/>
      <c r="B409" s="69" t="s">
        <v>80</v>
      </c>
      <c r="C409" s="69" t="s">
        <v>81</v>
      </c>
      <c r="D409" s="67"/>
      <c r="F409" s="61" t="s">
        <v>136</v>
      </c>
      <c r="G409" s="63">
        <f t="shared" si="149"/>
        <v>1</v>
      </c>
      <c r="H409" s="61">
        <f t="shared" si="150"/>
        <v>1</v>
      </c>
      <c r="I409" s="61">
        <f t="shared" si="151"/>
        <v>1</v>
      </c>
      <c r="J409" s="61">
        <f t="shared" si="152"/>
        <v>0</v>
      </c>
      <c r="K409" s="64">
        <f t="shared" si="153"/>
        <v>1</v>
      </c>
      <c r="L409" s="65">
        <f t="shared" si="154"/>
        <v>0</v>
      </c>
      <c r="O409" s="66"/>
      <c r="P409" s="61"/>
      <c r="Q409" s="61"/>
      <c r="R409" s="61"/>
      <c r="S409" s="61"/>
      <c r="T409" s="65"/>
      <c r="U409" s="61"/>
      <c r="V409" s="66">
        <v>1</v>
      </c>
      <c r="W409" s="61"/>
      <c r="X409" s="61"/>
      <c r="Y409" s="61"/>
      <c r="Z409" s="61"/>
      <c r="AA409" s="61"/>
      <c r="AB409" s="61"/>
      <c r="AC409" s="61"/>
      <c r="AD409" s="61"/>
      <c r="AE409" s="61"/>
      <c r="AF409" s="61"/>
      <c r="AG409" s="61"/>
      <c r="AH409" s="61"/>
      <c r="AI409" s="51"/>
      <c r="AJ409" s="61"/>
      <c r="AK409" s="61"/>
      <c r="AL409" s="61"/>
      <c r="AM409" s="61"/>
      <c r="AN409" s="61"/>
      <c r="AO409" s="61"/>
      <c r="AP409" s="61"/>
      <c r="AQ409" s="61"/>
      <c r="AR409" s="61"/>
      <c r="AS409" s="61"/>
      <c r="AT409" s="61"/>
      <c r="AU409" s="61"/>
      <c r="AV409" s="61"/>
      <c r="AW409" s="61"/>
      <c r="AX409" s="61"/>
      <c r="AY409" s="61"/>
      <c r="AZ409" s="61"/>
      <c r="BA409" s="61"/>
      <c r="BB409" s="61"/>
      <c r="BC409" s="61"/>
      <c r="BE409" s="67"/>
      <c r="BF409" s="67"/>
      <c r="BG409" s="67"/>
      <c r="BH409" s="67"/>
      <c r="BI409" s="67"/>
      <c r="BJ409" s="67"/>
      <c r="BK409" s="67"/>
      <c r="BL409" s="67"/>
      <c r="BM409" s="67"/>
      <c r="BN409" s="67"/>
      <c r="BO409" s="67"/>
      <c r="BP409" s="67"/>
      <c r="BQ409" s="67"/>
      <c r="BR409" s="67"/>
      <c r="BS409" s="67"/>
      <c r="BT409" s="67"/>
      <c r="BU409" s="67"/>
      <c r="BV409" s="67"/>
      <c r="BW409" s="67"/>
      <c r="BX409" s="67"/>
    </row>
    <row r="410" spans="1:76" ht="15">
      <c r="A410" s="67"/>
      <c r="B410" s="69" t="s">
        <v>121</v>
      </c>
      <c r="C410" s="69" t="s">
        <v>122</v>
      </c>
      <c r="D410" s="67"/>
      <c r="F410" s="61" t="s">
        <v>136</v>
      </c>
      <c r="G410" s="63">
        <f t="shared" si="149"/>
        <v>5</v>
      </c>
      <c r="H410" s="61">
        <f t="shared" si="150"/>
        <v>1</v>
      </c>
      <c r="I410" s="61">
        <f t="shared" si="151"/>
        <v>5</v>
      </c>
      <c r="J410" s="61">
        <f t="shared" si="152"/>
        <v>0</v>
      </c>
      <c r="K410" s="64">
        <f t="shared" si="153"/>
        <v>5</v>
      </c>
      <c r="L410" s="65">
        <f t="shared" si="154"/>
        <v>0</v>
      </c>
      <c r="O410" s="66"/>
      <c r="P410" s="61"/>
      <c r="Q410" s="61"/>
      <c r="R410" s="61"/>
      <c r="S410" s="61"/>
      <c r="T410" s="65"/>
      <c r="U410" s="61"/>
      <c r="V410" s="66"/>
      <c r="W410" s="61"/>
      <c r="X410" s="61">
        <v>5</v>
      </c>
      <c r="Y410" s="61"/>
      <c r="Z410" s="61"/>
      <c r="AA410" s="61"/>
      <c r="AB410" s="61"/>
      <c r="AC410" s="61"/>
      <c r="AD410" s="61"/>
      <c r="AE410" s="61"/>
      <c r="AF410" s="61"/>
      <c r="AG410" s="61"/>
      <c r="AH410" s="61"/>
      <c r="AI410" s="51"/>
      <c r="AJ410" s="61"/>
      <c r="AK410" s="61"/>
      <c r="AL410" s="61"/>
      <c r="AM410" s="61"/>
      <c r="AN410" s="61"/>
      <c r="AO410" s="61"/>
      <c r="AP410" s="61"/>
      <c r="AQ410" s="61"/>
      <c r="AR410" s="61"/>
      <c r="AS410" s="61"/>
      <c r="AT410" s="61"/>
      <c r="AU410" s="61"/>
      <c r="AV410" s="61"/>
      <c r="AW410" s="61"/>
      <c r="AX410" s="61"/>
      <c r="AY410" s="61"/>
      <c r="AZ410" s="61"/>
      <c r="BA410" s="61"/>
      <c r="BB410" s="61"/>
      <c r="BC410" s="61"/>
      <c r="BE410" s="67"/>
      <c r="BF410" s="67"/>
      <c r="BG410" s="67"/>
      <c r="BH410" s="67"/>
      <c r="BI410" s="67"/>
      <c r="BJ410" s="67"/>
      <c r="BK410" s="67"/>
      <c r="BL410" s="67"/>
      <c r="BM410" s="67"/>
      <c r="BN410" s="67"/>
      <c r="BO410" s="67"/>
      <c r="BP410" s="67"/>
      <c r="BQ410" s="67"/>
      <c r="BR410" s="67"/>
      <c r="BS410" s="67"/>
      <c r="BT410" s="67"/>
      <c r="BU410" s="67"/>
      <c r="BV410" s="67"/>
      <c r="BW410" s="67"/>
      <c r="BX410" s="67"/>
    </row>
    <row r="411" spans="1:76" ht="15">
      <c r="A411" s="83"/>
      <c r="B411" s="70" t="s">
        <v>103</v>
      </c>
      <c r="C411" s="70" t="s">
        <v>71</v>
      </c>
      <c r="D411" s="71"/>
      <c r="E411" s="72"/>
      <c r="F411" s="61" t="s">
        <v>136</v>
      </c>
      <c r="G411" s="63">
        <f t="shared" si="149"/>
        <v>5</v>
      </c>
      <c r="H411" s="61">
        <f t="shared" si="150"/>
        <v>9</v>
      </c>
      <c r="I411" s="61">
        <f t="shared" si="151"/>
        <v>45</v>
      </c>
      <c r="J411" s="61">
        <f t="shared" si="152"/>
        <v>0</v>
      </c>
      <c r="K411" s="64">
        <f t="shared" si="153"/>
        <v>45</v>
      </c>
      <c r="L411" s="65">
        <f t="shared" si="154"/>
        <v>0</v>
      </c>
      <c r="M411" s="79"/>
      <c r="N411" s="79"/>
      <c r="O411" s="66">
        <v>2</v>
      </c>
      <c r="P411" s="61">
        <v>2</v>
      </c>
      <c r="Q411" s="61"/>
      <c r="R411" s="61">
        <v>2</v>
      </c>
      <c r="S411" s="61">
        <v>4</v>
      </c>
      <c r="T411" s="65">
        <v>3</v>
      </c>
      <c r="U411" s="61">
        <v>7</v>
      </c>
      <c r="V411" s="66"/>
      <c r="W411" s="61">
        <v>4</v>
      </c>
      <c r="X411" s="61"/>
      <c r="Y411" s="61">
        <v>14</v>
      </c>
      <c r="Z411" s="61">
        <v>7</v>
      </c>
      <c r="AA411" s="61"/>
      <c r="AB411" s="61"/>
      <c r="AC411" s="61"/>
      <c r="AD411" s="61"/>
      <c r="AE411" s="61"/>
      <c r="AF411" s="61"/>
      <c r="AG411" s="61"/>
      <c r="AH411" s="61"/>
      <c r="AI411" s="61"/>
      <c r="AJ411" s="61"/>
      <c r="AK411" s="61"/>
      <c r="AL411" s="61"/>
      <c r="AM411" s="61"/>
      <c r="AN411" s="61"/>
      <c r="AO411" s="61"/>
      <c r="AP411" s="61"/>
      <c r="AQ411" s="61"/>
      <c r="AR411" s="61"/>
      <c r="AS411" s="61"/>
      <c r="AT411" s="61"/>
      <c r="AU411" s="61"/>
      <c r="AV411" s="61"/>
      <c r="AW411" s="61"/>
      <c r="AX411" s="61"/>
      <c r="AY411" s="61"/>
      <c r="AZ411" s="61"/>
      <c r="BA411" s="61"/>
      <c r="BB411" s="61"/>
      <c r="BC411" s="61"/>
      <c r="BD411" s="67"/>
      <c r="BE411" s="67"/>
      <c r="BF411" s="67"/>
      <c r="BG411" s="67"/>
      <c r="BH411" s="67"/>
      <c r="BI411" s="67"/>
      <c r="BJ411" s="67"/>
      <c r="BK411" s="67"/>
      <c r="BL411" s="67"/>
      <c r="BM411" s="67"/>
      <c r="BN411" s="67"/>
      <c r="BO411" s="67"/>
      <c r="BP411" s="67"/>
      <c r="BQ411" s="67"/>
      <c r="BR411" s="67"/>
      <c r="BS411" s="67"/>
      <c r="BT411" s="67"/>
      <c r="BU411" s="67"/>
      <c r="BV411" s="67"/>
      <c r="BW411" s="67"/>
      <c r="BX411" s="67"/>
    </row>
    <row r="412" spans="1:76" ht="15.75" thickBot="1">
      <c r="A412" s="83"/>
      <c r="B412" s="70" t="s">
        <v>152</v>
      </c>
      <c r="C412" s="70" t="s">
        <v>71</v>
      </c>
      <c r="D412" s="71"/>
      <c r="E412" s="72"/>
      <c r="F412" s="61" t="s">
        <v>136</v>
      </c>
      <c r="G412" s="63">
        <f t="shared" si="149"/>
        <v>6</v>
      </c>
      <c r="H412" s="61">
        <f t="shared" si="150"/>
        <v>1</v>
      </c>
      <c r="I412" s="61">
        <f t="shared" si="151"/>
        <v>6</v>
      </c>
      <c r="J412" s="61">
        <f t="shared" si="152"/>
        <v>0</v>
      </c>
      <c r="K412" s="64">
        <f t="shared" si="153"/>
        <v>6</v>
      </c>
      <c r="L412" s="65">
        <f t="shared" si="154"/>
        <v>0</v>
      </c>
      <c r="M412" s="79"/>
      <c r="N412" s="79"/>
      <c r="O412" s="84"/>
      <c r="P412" s="1119"/>
      <c r="Q412" s="1119">
        <v>6</v>
      </c>
      <c r="R412" s="1119"/>
      <c r="S412" s="1119"/>
      <c r="T412" s="1120"/>
      <c r="U412" s="1119"/>
      <c r="V412" s="84"/>
      <c r="W412" s="1119"/>
      <c r="X412" s="1119"/>
      <c r="Y412" s="1119"/>
      <c r="Z412" s="1119"/>
      <c r="AA412" s="1119"/>
      <c r="AB412" s="1119"/>
      <c r="AC412" s="1119"/>
      <c r="AD412" s="1119"/>
      <c r="AE412" s="1119"/>
      <c r="AF412" s="1119"/>
      <c r="AG412" s="1119"/>
      <c r="AH412" s="1119"/>
      <c r="AI412" s="61"/>
      <c r="AJ412" s="61"/>
      <c r="AK412" s="61"/>
      <c r="AL412" s="61"/>
      <c r="AM412" s="61"/>
      <c r="AN412" s="61"/>
      <c r="AO412" s="61"/>
      <c r="AP412" s="61"/>
      <c r="AQ412" s="61"/>
      <c r="AR412" s="61"/>
      <c r="AS412" s="61"/>
      <c r="AT412" s="61"/>
      <c r="AU412" s="61"/>
      <c r="AV412" s="61"/>
      <c r="AW412" s="61"/>
      <c r="AX412" s="61"/>
      <c r="AY412" s="61"/>
      <c r="AZ412" s="61"/>
      <c r="BA412" s="61"/>
      <c r="BB412" s="61"/>
      <c r="BC412" s="61"/>
      <c r="BD412" s="67"/>
      <c r="BE412" s="67"/>
      <c r="BF412" s="67"/>
      <c r="BG412" s="67"/>
      <c r="BH412" s="67"/>
      <c r="BI412" s="67"/>
      <c r="BJ412" s="67"/>
      <c r="BK412" s="67"/>
      <c r="BL412" s="67"/>
      <c r="BM412" s="67"/>
      <c r="BN412" s="67"/>
      <c r="BO412" s="67"/>
      <c r="BP412" s="67"/>
      <c r="BQ412" s="67"/>
      <c r="BR412" s="67"/>
      <c r="BS412" s="67"/>
      <c r="BT412" s="67"/>
      <c r="BU412" s="67"/>
      <c r="BV412" s="67"/>
      <c r="BW412" s="67"/>
      <c r="BX412" s="67"/>
    </row>
    <row r="413" spans="1:76" ht="15.75" thickBot="1">
      <c r="A413" s="73"/>
      <c r="B413" s="74" t="s">
        <v>76</v>
      </c>
      <c r="C413" s="74"/>
      <c r="D413" s="75"/>
      <c r="E413" s="76"/>
      <c r="F413" s="51" t="s">
        <v>139</v>
      </c>
      <c r="G413" s="63">
        <f t="shared" si="149"/>
        <v>3.2</v>
      </c>
      <c r="H413" s="61">
        <f t="shared" si="150"/>
        <v>20</v>
      </c>
      <c r="I413" s="61">
        <f t="shared" si="151"/>
        <v>64</v>
      </c>
      <c r="J413" s="61">
        <f t="shared" si="152"/>
        <v>0</v>
      </c>
      <c r="K413" s="64">
        <f t="shared" si="153"/>
        <v>64</v>
      </c>
      <c r="L413" s="65">
        <f t="shared" si="154"/>
        <v>0</v>
      </c>
      <c r="M413" s="79"/>
      <c r="N413" s="79"/>
      <c r="O413" s="80">
        <v>2</v>
      </c>
      <c r="P413" s="81">
        <v>10</v>
      </c>
      <c r="Q413" s="82">
        <v>2</v>
      </c>
      <c r="R413" s="81">
        <v>2</v>
      </c>
      <c r="S413" s="82">
        <v>0</v>
      </c>
      <c r="T413" s="82">
        <v>4</v>
      </c>
      <c r="U413" s="81">
        <v>2</v>
      </c>
      <c r="V413" s="81">
        <v>4</v>
      </c>
      <c r="W413" s="81">
        <v>4</v>
      </c>
      <c r="X413" s="81">
        <v>0</v>
      </c>
      <c r="Y413" s="81">
        <v>4</v>
      </c>
      <c r="Z413" s="81">
        <v>2</v>
      </c>
      <c r="AA413" s="81">
        <v>2</v>
      </c>
      <c r="AB413" s="81">
        <v>2</v>
      </c>
      <c r="AC413" s="81">
        <v>8</v>
      </c>
      <c r="AD413" s="81">
        <v>2</v>
      </c>
      <c r="AE413" s="81">
        <v>2</v>
      </c>
      <c r="AF413" s="81">
        <v>4</v>
      </c>
      <c r="AG413" s="81">
        <v>6</v>
      </c>
      <c r="AH413" s="81">
        <v>2</v>
      </c>
      <c r="AI413" s="51"/>
      <c r="AJ413" s="51"/>
      <c r="AK413" s="51"/>
      <c r="AL413" s="51"/>
      <c r="AM413" s="51"/>
      <c r="AN413" s="51"/>
      <c r="AO413" s="51"/>
      <c r="AP413" s="51"/>
      <c r="AQ413" s="51"/>
      <c r="AR413" s="51"/>
      <c r="AS413" s="51"/>
      <c r="AT413" s="51"/>
      <c r="AU413" s="51"/>
      <c r="AV413" s="51"/>
      <c r="AW413" s="51"/>
      <c r="AX413" s="51"/>
      <c r="AY413" s="51"/>
      <c r="AZ413" s="51"/>
      <c r="BA413" s="51"/>
      <c r="BB413" s="51"/>
      <c r="BC413" s="51"/>
    </row>
    <row r="414" spans="1:76" ht="15">
      <c r="A414" s="89" t="s">
        <v>158</v>
      </c>
      <c r="B414" s="10">
        <v>13</v>
      </c>
      <c r="R414" s="10" t="s">
        <v>44</v>
      </c>
      <c r="S414" s="10" t="s">
        <v>45</v>
      </c>
      <c r="T414" s="10" t="s">
        <v>46</v>
      </c>
      <c r="U414" s="10" t="s">
        <v>47</v>
      </c>
      <c r="AO414" s="10" t="s">
        <v>48</v>
      </c>
      <c r="AP414" s="10" t="s">
        <v>49</v>
      </c>
      <c r="AQ414" s="10" t="s">
        <v>50</v>
      </c>
      <c r="AR414" s="10" t="s">
        <v>49</v>
      </c>
      <c r="AS414" s="10" t="s">
        <v>51</v>
      </c>
      <c r="AT414" s="51" t="s">
        <v>52</v>
      </c>
      <c r="AU414" s="51" t="s">
        <v>53</v>
      </c>
      <c r="AV414" s="51" t="s">
        <v>54</v>
      </c>
      <c r="AW414" s="51" t="s">
        <v>52</v>
      </c>
      <c r="AX414" s="51"/>
      <c r="AY414" s="51"/>
      <c r="AZ414" s="51"/>
      <c r="BA414" s="51"/>
      <c r="BB414" s="51"/>
      <c r="BC414" s="51"/>
      <c r="BG414" s="10" t="s">
        <v>55</v>
      </c>
      <c r="BH414" s="10" t="s">
        <v>56</v>
      </c>
      <c r="BI414" s="10" t="s">
        <v>52</v>
      </c>
      <c r="BJ414" s="10" t="s">
        <v>49</v>
      </c>
      <c r="BK414" s="10" t="s">
        <v>51</v>
      </c>
      <c r="BL414" s="10" t="s">
        <v>47</v>
      </c>
    </row>
    <row r="415" spans="1:76">
      <c r="A415" s="53"/>
      <c r="B415" s="54" t="s">
        <v>57</v>
      </c>
      <c r="C415" s="54" t="s">
        <v>58</v>
      </c>
      <c r="D415" s="55" t="s">
        <v>59</v>
      </c>
      <c r="E415" s="56" t="s">
        <v>60</v>
      </c>
      <c r="F415" s="57" t="s">
        <v>61</v>
      </c>
      <c r="G415" s="57" t="s">
        <v>62</v>
      </c>
      <c r="H415" s="57" t="s">
        <v>63</v>
      </c>
      <c r="I415" s="57" t="s">
        <v>64</v>
      </c>
      <c r="J415" s="57" t="s">
        <v>65</v>
      </c>
      <c r="K415" s="57" t="s">
        <v>66</v>
      </c>
      <c r="L415" s="58" t="s">
        <v>67</v>
      </c>
      <c r="M415" s="59"/>
      <c r="N415" s="59"/>
      <c r="O415" s="60">
        <v>1</v>
      </c>
      <c r="P415" s="57">
        <v>2</v>
      </c>
      <c r="Q415" s="57">
        <v>3</v>
      </c>
      <c r="R415" s="57">
        <v>4</v>
      </c>
      <c r="S415" s="57">
        <v>5</v>
      </c>
      <c r="T415" s="58">
        <v>6</v>
      </c>
      <c r="U415" s="57">
        <v>7</v>
      </c>
      <c r="V415" s="60">
        <v>8</v>
      </c>
      <c r="W415" s="57">
        <v>9</v>
      </c>
      <c r="X415" s="57">
        <v>10</v>
      </c>
      <c r="Y415" s="57">
        <v>11</v>
      </c>
      <c r="Z415" s="57">
        <v>12</v>
      </c>
      <c r="AA415" s="57">
        <v>13</v>
      </c>
      <c r="AB415" s="57">
        <v>14</v>
      </c>
      <c r="AC415" s="57">
        <v>15</v>
      </c>
      <c r="AD415" s="57">
        <v>16</v>
      </c>
      <c r="AE415" s="57">
        <v>17</v>
      </c>
      <c r="AF415" s="57">
        <v>18</v>
      </c>
      <c r="AG415" s="57">
        <v>19</v>
      </c>
      <c r="AH415" s="57">
        <v>20</v>
      </c>
      <c r="AJ415" s="57">
        <v>1</v>
      </c>
      <c r="AK415" s="57">
        <v>2</v>
      </c>
      <c r="AL415" s="57">
        <v>3</v>
      </c>
      <c r="AM415" s="57">
        <v>4</v>
      </c>
      <c r="AN415" s="57">
        <v>5</v>
      </c>
      <c r="AO415" s="57">
        <v>6</v>
      </c>
      <c r="AP415" s="57">
        <v>7</v>
      </c>
      <c r="AQ415" s="57">
        <v>8</v>
      </c>
      <c r="AR415" s="57">
        <v>9</v>
      </c>
      <c r="AS415" s="57">
        <v>10</v>
      </c>
      <c r="AT415" s="57">
        <v>11</v>
      </c>
      <c r="AU415" s="57">
        <v>12</v>
      </c>
      <c r="AV415" s="57">
        <v>13</v>
      </c>
      <c r="AW415" s="57">
        <v>14</v>
      </c>
      <c r="AX415" s="57">
        <v>15</v>
      </c>
      <c r="AY415" s="57">
        <v>16</v>
      </c>
      <c r="AZ415" s="57">
        <v>17</v>
      </c>
      <c r="BA415" s="57">
        <v>18</v>
      </c>
      <c r="BB415" s="57">
        <v>19</v>
      </c>
      <c r="BC415" s="57">
        <v>20</v>
      </c>
      <c r="BE415" s="57">
        <v>1</v>
      </c>
      <c r="BF415" s="57">
        <v>2</v>
      </c>
      <c r="BG415" s="57">
        <v>3</v>
      </c>
      <c r="BH415" s="57">
        <v>4</v>
      </c>
      <c r="BI415" s="57">
        <v>5</v>
      </c>
      <c r="BJ415" s="57">
        <v>6</v>
      </c>
      <c r="BK415" s="57">
        <v>7</v>
      </c>
      <c r="BL415" s="57">
        <v>8</v>
      </c>
      <c r="BM415" s="57">
        <v>9</v>
      </c>
      <c r="BN415" s="57">
        <v>10</v>
      </c>
      <c r="BO415" s="57">
        <v>11</v>
      </c>
      <c r="BP415" s="57">
        <v>12</v>
      </c>
      <c r="BQ415" s="57">
        <v>13</v>
      </c>
      <c r="BR415" s="57">
        <v>14</v>
      </c>
      <c r="BS415" s="57">
        <v>15</v>
      </c>
      <c r="BT415" s="57">
        <v>16</v>
      </c>
      <c r="BU415" s="57">
        <v>17</v>
      </c>
      <c r="BV415" s="57">
        <v>18</v>
      </c>
      <c r="BW415" s="57">
        <v>19</v>
      </c>
      <c r="BX415" s="57">
        <v>20</v>
      </c>
    </row>
    <row r="416" spans="1:76" ht="15">
      <c r="A416" s="61">
        <f>BYS!B18</f>
        <v>6</v>
      </c>
      <c r="B416" s="61" t="str">
        <f>BYS!C18</f>
        <v>Rubeš</v>
      </c>
      <c r="C416" s="61" t="str">
        <f>BYS!D18</f>
        <v>Jakub</v>
      </c>
      <c r="D416" s="61">
        <f>BYS!E18</f>
        <v>860518</v>
      </c>
      <c r="E416" s="61" t="str">
        <f>BYS!F18</f>
        <v>JH</v>
      </c>
      <c r="F416" s="61" t="s">
        <v>158</v>
      </c>
      <c r="G416" s="63">
        <f t="shared" si="149"/>
        <v>0.4</v>
      </c>
      <c r="H416" s="61">
        <f t="shared" si="150"/>
        <v>5</v>
      </c>
      <c r="I416" s="61">
        <f t="shared" si="151"/>
        <v>2</v>
      </c>
      <c r="J416" s="61">
        <f t="shared" si="152"/>
        <v>0</v>
      </c>
      <c r="K416" s="64">
        <f t="shared" si="153"/>
        <v>2</v>
      </c>
      <c r="L416" s="65">
        <f t="shared" si="154"/>
        <v>0</v>
      </c>
      <c r="O416" s="66">
        <v>0</v>
      </c>
      <c r="P416" s="61"/>
      <c r="Q416" s="61"/>
      <c r="R416" s="61">
        <v>1</v>
      </c>
      <c r="S416" s="61"/>
      <c r="T416" s="65"/>
      <c r="U416" s="61"/>
      <c r="V416" s="66"/>
      <c r="W416" s="61"/>
      <c r="X416" s="61">
        <v>0</v>
      </c>
      <c r="Y416" s="61"/>
      <c r="Z416" s="61"/>
      <c r="AA416" s="61"/>
      <c r="AB416" s="61"/>
      <c r="AC416" s="61">
        <v>1</v>
      </c>
      <c r="AD416" s="61"/>
      <c r="AE416" s="61">
        <v>0</v>
      </c>
      <c r="AF416" s="61"/>
      <c r="AG416" s="61"/>
      <c r="AH416" s="61"/>
      <c r="AI416" s="51"/>
      <c r="AJ416" s="61">
        <v>0</v>
      </c>
      <c r="AK416" s="61"/>
      <c r="AL416" s="61"/>
      <c r="AM416" s="61">
        <v>0</v>
      </c>
      <c r="AN416" s="61"/>
      <c r="AO416" s="61"/>
      <c r="AP416" s="61"/>
      <c r="AQ416" s="61"/>
      <c r="AR416" s="61"/>
      <c r="AS416" s="61">
        <v>0</v>
      </c>
      <c r="AT416" s="61"/>
      <c r="AU416" s="61"/>
      <c r="AV416" s="61"/>
      <c r="AW416" s="61"/>
      <c r="AX416" s="61">
        <v>0</v>
      </c>
      <c r="AY416" s="61"/>
      <c r="AZ416" s="61">
        <v>0</v>
      </c>
      <c r="BA416" s="61"/>
      <c r="BB416" s="61"/>
      <c r="BC416" s="61"/>
      <c r="BE416" s="67"/>
      <c r="BF416" s="67"/>
      <c r="BG416" s="67"/>
      <c r="BH416" s="67"/>
      <c r="BI416" s="67"/>
      <c r="BJ416" s="67"/>
      <c r="BK416" s="67"/>
      <c r="BL416" s="67"/>
      <c r="BM416" s="67"/>
      <c r="BN416" s="67"/>
      <c r="BO416" s="67"/>
      <c r="BP416" s="67"/>
      <c r="BQ416" s="67"/>
      <c r="BR416" s="67"/>
      <c r="BS416" s="67"/>
      <c r="BT416" s="67"/>
      <c r="BU416" s="67"/>
      <c r="BV416" s="67"/>
      <c r="BW416" s="67"/>
      <c r="BX416" s="67"/>
    </row>
    <row r="417" spans="1:78" ht="15">
      <c r="A417" s="61">
        <f>BYS!B19</f>
        <v>8</v>
      </c>
      <c r="B417" s="61" t="str">
        <f>BYS!C19</f>
        <v>Hrdina</v>
      </c>
      <c r="C417" s="61" t="str">
        <f>BYS!D19</f>
        <v>Jiří</v>
      </c>
      <c r="D417" s="61">
        <f>BYS!E19</f>
        <v>980710</v>
      </c>
      <c r="E417" s="61" t="str">
        <f>BYS!F19</f>
        <v>JH</v>
      </c>
      <c r="F417" s="61" t="s">
        <v>158</v>
      </c>
      <c r="G417" s="63">
        <f t="shared" si="149"/>
        <v>1.6428571428571428</v>
      </c>
      <c r="H417" s="61">
        <f t="shared" si="150"/>
        <v>14</v>
      </c>
      <c r="I417" s="61">
        <f t="shared" si="151"/>
        <v>18</v>
      </c>
      <c r="J417" s="61">
        <f t="shared" si="152"/>
        <v>5</v>
      </c>
      <c r="K417" s="64">
        <f t="shared" si="153"/>
        <v>23</v>
      </c>
      <c r="L417" s="65">
        <f t="shared" si="154"/>
        <v>0</v>
      </c>
      <c r="O417" s="66">
        <v>1</v>
      </c>
      <c r="P417" s="61">
        <v>0</v>
      </c>
      <c r="Q417" s="61">
        <v>1</v>
      </c>
      <c r="R417" s="61"/>
      <c r="S417" s="61">
        <v>4</v>
      </c>
      <c r="T417" s="65">
        <v>4</v>
      </c>
      <c r="U417" s="61"/>
      <c r="V417" s="66">
        <v>3</v>
      </c>
      <c r="W417" s="61">
        <v>0</v>
      </c>
      <c r="X417" s="61">
        <v>0</v>
      </c>
      <c r="Y417" s="61">
        <v>0</v>
      </c>
      <c r="Z417" s="61"/>
      <c r="AA417" s="61"/>
      <c r="AB417" s="61"/>
      <c r="AC417" s="61">
        <v>0</v>
      </c>
      <c r="AD417" s="61"/>
      <c r="AE417" s="61">
        <v>0</v>
      </c>
      <c r="AF417" s="61">
        <v>3</v>
      </c>
      <c r="AG417" s="61">
        <v>1</v>
      </c>
      <c r="AH417" s="61">
        <v>1</v>
      </c>
      <c r="AI417" s="51"/>
      <c r="AJ417" s="61">
        <v>0</v>
      </c>
      <c r="AK417" s="61">
        <v>0</v>
      </c>
      <c r="AL417" s="61">
        <v>1</v>
      </c>
      <c r="AM417" s="61">
        <v>0</v>
      </c>
      <c r="AN417" s="61">
        <v>0</v>
      </c>
      <c r="AO417" s="61">
        <v>1</v>
      </c>
      <c r="AP417" s="61"/>
      <c r="AQ417" s="61">
        <v>2</v>
      </c>
      <c r="AR417" s="61">
        <v>0</v>
      </c>
      <c r="AS417" s="61">
        <v>0</v>
      </c>
      <c r="AT417" s="61">
        <v>0</v>
      </c>
      <c r="AU417" s="61"/>
      <c r="AV417" s="61"/>
      <c r="AW417" s="61"/>
      <c r="AX417" s="61">
        <v>0</v>
      </c>
      <c r="AY417" s="61"/>
      <c r="AZ417" s="61">
        <v>1</v>
      </c>
      <c r="BA417" s="61">
        <v>0</v>
      </c>
      <c r="BB417" s="61">
        <v>0</v>
      </c>
      <c r="BC417" s="61">
        <v>0</v>
      </c>
      <c r="BE417" s="67"/>
      <c r="BF417" s="67"/>
      <c r="BG417" s="67"/>
      <c r="BH417" s="67"/>
      <c r="BI417" s="67"/>
      <c r="BJ417" s="67"/>
      <c r="BK417" s="67"/>
      <c r="BL417" s="67"/>
      <c r="BM417" s="67"/>
      <c r="BN417" s="67"/>
      <c r="BO417" s="67"/>
      <c r="BP417" s="67"/>
      <c r="BQ417" s="67"/>
      <c r="BR417" s="67"/>
      <c r="BS417" s="67"/>
      <c r="BT417" s="67"/>
      <c r="BU417" s="67"/>
      <c r="BV417" s="67"/>
      <c r="BW417" s="67"/>
      <c r="BX417" s="67"/>
    </row>
    <row r="418" spans="1:78" ht="15">
      <c r="A418" s="61">
        <f>BYS!B20</f>
        <v>9</v>
      </c>
      <c r="B418" s="61" t="str">
        <f>BYS!C20</f>
        <v>Tomeš</v>
      </c>
      <c r="C418" s="61" t="str">
        <f>BYS!D20</f>
        <v>Martin</v>
      </c>
      <c r="D418" s="61">
        <f>BYS!E20</f>
        <v>751019</v>
      </c>
      <c r="E418" s="61" t="str">
        <f>BYS!F20</f>
        <v>JH</v>
      </c>
      <c r="F418" s="61" t="s">
        <v>158</v>
      </c>
      <c r="G418" s="63">
        <f t="shared" si="149"/>
        <v>0.6</v>
      </c>
      <c r="H418" s="61">
        <f t="shared" si="150"/>
        <v>15</v>
      </c>
      <c r="I418" s="61">
        <f t="shared" si="151"/>
        <v>4</v>
      </c>
      <c r="J418" s="61">
        <f t="shared" si="152"/>
        <v>5</v>
      </c>
      <c r="K418" s="64">
        <f t="shared" si="153"/>
        <v>9</v>
      </c>
      <c r="L418" s="65">
        <f t="shared" si="154"/>
        <v>0</v>
      </c>
      <c r="O418" s="66">
        <v>0</v>
      </c>
      <c r="P418" s="61">
        <v>1</v>
      </c>
      <c r="Q418" s="61"/>
      <c r="R418" s="61">
        <v>0</v>
      </c>
      <c r="S418" s="61">
        <v>0</v>
      </c>
      <c r="T418" s="65">
        <v>0</v>
      </c>
      <c r="U418" s="61">
        <v>0</v>
      </c>
      <c r="V418" s="66">
        <v>2</v>
      </c>
      <c r="W418" s="61"/>
      <c r="X418" s="61">
        <v>0</v>
      </c>
      <c r="Y418" s="61">
        <v>0</v>
      </c>
      <c r="Z418" s="61"/>
      <c r="AA418" s="61"/>
      <c r="AB418" s="61">
        <v>0</v>
      </c>
      <c r="AC418" s="61">
        <v>1</v>
      </c>
      <c r="AD418" s="61"/>
      <c r="AE418" s="61">
        <v>0</v>
      </c>
      <c r="AF418" s="61">
        <v>0</v>
      </c>
      <c r="AG418" s="61">
        <v>0</v>
      </c>
      <c r="AH418" s="61">
        <v>0</v>
      </c>
      <c r="AI418" s="51"/>
      <c r="AJ418" s="61">
        <v>0</v>
      </c>
      <c r="AK418" s="61">
        <v>0</v>
      </c>
      <c r="AL418" s="61"/>
      <c r="AM418" s="61">
        <v>0</v>
      </c>
      <c r="AN418" s="61">
        <v>1</v>
      </c>
      <c r="AO418" s="61">
        <v>0</v>
      </c>
      <c r="AP418" s="61">
        <v>0</v>
      </c>
      <c r="AQ418" s="61">
        <v>2</v>
      </c>
      <c r="AR418" s="61"/>
      <c r="AS418" s="61">
        <v>1</v>
      </c>
      <c r="AT418" s="61">
        <v>0</v>
      </c>
      <c r="AU418" s="61"/>
      <c r="AV418" s="61"/>
      <c r="AW418" s="61">
        <v>0</v>
      </c>
      <c r="AX418" s="61">
        <v>0</v>
      </c>
      <c r="AY418" s="61"/>
      <c r="AZ418" s="61">
        <v>0</v>
      </c>
      <c r="BA418" s="61">
        <v>1</v>
      </c>
      <c r="BB418" s="61">
        <v>0</v>
      </c>
      <c r="BC418" s="61">
        <v>0</v>
      </c>
      <c r="BE418" s="67"/>
      <c r="BF418" s="67"/>
      <c r="BG418" s="67"/>
      <c r="BH418" s="67"/>
      <c r="BI418" s="67"/>
      <c r="BJ418" s="67"/>
      <c r="BK418" s="67"/>
      <c r="BL418" s="67"/>
      <c r="BM418" s="67"/>
      <c r="BN418" s="67"/>
      <c r="BO418" s="67"/>
      <c r="BP418" s="67"/>
      <c r="BQ418" s="67"/>
      <c r="BR418" s="67"/>
      <c r="BS418" s="67"/>
      <c r="BT418" s="67"/>
      <c r="BU418" s="67"/>
      <c r="BV418" s="67"/>
      <c r="BW418" s="67"/>
      <c r="BX418" s="67"/>
      <c r="BY418" s="68"/>
    </row>
    <row r="419" spans="1:78" ht="15">
      <c r="A419" s="61">
        <f>BYS!B21</f>
        <v>11</v>
      </c>
      <c r="B419" s="61" t="str">
        <f>BYS!C21</f>
        <v>Hrdina</v>
      </c>
      <c r="C419" s="61" t="str">
        <f>BYS!D21</f>
        <v>Matouš</v>
      </c>
      <c r="D419" s="61">
        <f>BYS!E21</f>
        <v>10505</v>
      </c>
      <c r="E419" s="61" t="str">
        <f>BYS!F21</f>
        <v>JH</v>
      </c>
      <c r="F419" s="61" t="s">
        <v>158</v>
      </c>
      <c r="G419" s="63">
        <f t="shared" si="149"/>
        <v>1.0526315789473684</v>
      </c>
      <c r="H419" s="61">
        <f t="shared" si="150"/>
        <v>19</v>
      </c>
      <c r="I419" s="61">
        <f t="shared" si="151"/>
        <v>12</v>
      </c>
      <c r="J419" s="61">
        <f t="shared" si="152"/>
        <v>8</v>
      </c>
      <c r="K419" s="64">
        <f t="shared" si="153"/>
        <v>20</v>
      </c>
      <c r="L419" s="65">
        <f t="shared" si="154"/>
        <v>0</v>
      </c>
      <c r="O419" s="66">
        <v>0</v>
      </c>
      <c r="P419" s="61">
        <v>1</v>
      </c>
      <c r="Q419" s="61">
        <v>1</v>
      </c>
      <c r="R419" s="61">
        <v>1</v>
      </c>
      <c r="S419" s="61">
        <v>0</v>
      </c>
      <c r="T419" s="65">
        <v>1</v>
      </c>
      <c r="U419" s="61"/>
      <c r="V419" s="66">
        <v>1</v>
      </c>
      <c r="W419" s="61">
        <v>0</v>
      </c>
      <c r="X419" s="61">
        <v>1</v>
      </c>
      <c r="Y419" s="61">
        <v>0</v>
      </c>
      <c r="Z419" s="61">
        <v>0</v>
      </c>
      <c r="AA419" s="61">
        <v>2</v>
      </c>
      <c r="AB419" s="61">
        <v>1</v>
      </c>
      <c r="AC419" s="61">
        <v>0</v>
      </c>
      <c r="AD419" s="61">
        <v>2</v>
      </c>
      <c r="AE419" s="61">
        <v>0</v>
      </c>
      <c r="AF419" s="61">
        <v>0</v>
      </c>
      <c r="AG419" s="61">
        <v>1</v>
      </c>
      <c r="AH419" s="61">
        <v>0</v>
      </c>
      <c r="AI419" s="51"/>
      <c r="AJ419" s="61">
        <v>0</v>
      </c>
      <c r="AK419" s="61">
        <v>0</v>
      </c>
      <c r="AL419" s="61">
        <v>1</v>
      </c>
      <c r="AM419" s="61">
        <v>0</v>
      </c>
      <c r="AN419" s="61">
        <v>0</v>
      </c>
      <c r="AO419" s="61">
        <v>1</v>
      </c>
      <c r="AP419" s="61"/>
      <c r="AQ419" s="61">
        <v>1</v>
      </c>
      <c r="AR419" s="61">
        <v>0</v>
      </c>
      <c r="AS419" s="61">
        <v>0</v>
      </c>
      <c r="AT419" s="61">
        <v>0</v>
      </c>
      <c r="AU419" s="61">
        <v>1</v>
      </c>
      <c r="AV419" s="61">
        <v>2</v>
      </c>
      <c r="AW419" s="61">
        <v>0</v>
      </c>
      <c r="AX419" s="61">
        <v>0</v>
      </c>
      <c r="AY419" s="61">
        <v>1</v>
      </c>
      <c r="AZ419" s="61">
        <v>0</v>
      </c>
      <c r="BA419" s="61">
        <v>1</v>
      </c>
      <c r="BB419" s="61">
        <v>0</v>
      </c>
      <c r="BC419" s="61">
        <v>0</v>
      </c>
      <c r="BE419" s="67"/>
      <c r="BF419" s="67"/>
      <c r="BG419" s="67"/>
      <c r="BH419" s="67"/>
      <c r="BI419" s="67"/>
      <c r="BJ419" s="67"/>
      <c r="BK419" s="67"/>
      <c r="BL419" s="67"/>
      <c r="BM419" s="67"/>
      <c r="BN419" s="67"/>
      <c r="BO419" s="67"/>
      <c r="BP419" s="67"/>
      <c r="BQ419" s="67"/>
      <c r="BR419" s="67"/>
      <c r="BS419" s="67"/>
      <c r="BT419" s="67"/>
      <c r="BU419" s="67"/>
      <c r="BV419" s="67"/>
      <c r="BW419" s="67"/>
      <c r="BX419" s="67"/>
      <c r="BY419" s="68"/>
    </row>
    <row r="420" spans="1:78" ht="15">
      <c r="A420" s="61">
        <f>BYS!B22</f>
        <v>12</v>
      </c>
      <c r="B420" s="61" t="str">
        <f>BYS!C22</f>
        <v>Hrdina</v>
      </c>
      <c r="C420" s="61" t="str">
        <f>BYS!D22</f>
        <v>Josef</v>
      </c>
      <c r="D420" s="61">
        <f>BYS!E22</f>
        <v>740806</v>
      </c>
      <c r="E420" s="61" t="str">
        <f>BYS!F22</f>
        <v>JH</v>
      </c>
      <c r="F420" s="61" t="s">
        <v>158</v>
      </c>
      <c r="G420" s="63">
        <f t="shared" si="149"/>
        <v>0.1875</v>
      </c>
      <c r="H420" s="61">
        <f t="shared" si="150"/>
        <v>16</v>
      </c>
      <c r="I420" s="61">
        <f t="shared" si="151"/>
        <v>0</v>
      </c>
      <c r="J420" s="61">
        <f t="shared" si="152"/>
        <v>3</v>
      </c>
      <c r="K420" s="64">
        <f t="shared" si="153"/>
        <v>3</v>
      </c>
      <c r="L420" s="65">
        <f t="shared" si="154"/>
        <v>0</v>
      </c>
      <c r="O420" s="66">
        <v>0</v>
      </c>
      <c r="P420" s="61">
        <v>0</v>
      </c>
      <c r="Q420" s="61">
        <v>0</v>
      </c>
      <c r="R420" s="61">
        <v>0</v>
      </c>
      <c r="S420" s="61">
        <v>0</v>
      </c>
      <c r="T420" s="65">
        <v>0</v>
      </c>
      <c r="U420" s="61">
        <v>0</v>
      </c>
      <c r="V420" s="66">
        <v>0</v>
      </c>
      <c r="W420" s="61">
        <v>0</v>
      </c>
      <c r="X420" s="61">
        <v>0</v>
      </c>
      <c r="Y420" s="61">
        <v>0</v>
      </c>
      <c r="Z420" s="61"/>
      <c r="AA420" s="61">
        <v>0</v>
      </c>
      <c r="AB420" s="61">
        <v>0</v>
      </c>
      <c r="AC420" s="61">
        <v>0</v>
      </c>
      <c r="AD420" s="61">
        <v>0</v>
      </c>
      <c r="AE420" s="61">
        <v>0</v>
      </c>
      <c r="AF420" s="61"/>
      <c r="AG420" s="61"/>
      <c r="AH420" s="61"/>
      <c r="AI420" s="51"/>
      <c r="AJ420" s="61">
        <v>0</v>
      </c>
      <c r="AK420" s="61">
        <v>0</v>
      </c>
      <c r="AL420" s="61">
        <v>0</v>
      </c>
      <c r="AM420" s="61">
        <v>0</v>
      </c>
      <c r="AN420" s="61">
        <v>0</v>
      </c>
      <c r="AO420" s="61">
        <v>1</v>
      </c>
      <c r="AP420" s="61">
        <v>0</v>
      </c>
      <c r="AQ420" s="61">
        <v>0</v>
      </c>
      <c r="AR420" s="61">
        <v>0</v>
      </c>
      <c r="AS420" s="61">
        <v>0</v>
      </c>
      <c r="AT420" s="61">
        <v>0</v>
      </c>
      <c r="AU420" s="61"/>
      <c r="AV420" s="61">
        <v>2</v>
      </c>
      <c r="AW420" s="61">
        <v>0</v>
      </c>
      <c r="AX420" s="61">
        <v>0</v>
      </c>
      <c r="AY420" s="61">
        <v>0</v>
      </c>
      <c r="AZ420" s="61">
        <v>0</v>
      </c>
      <c r="BA420" s="61"/>
      <c r="BB420" s="61"/>
      <c r="BC420" s="61"/>
      <c r="BE420" s="67"/>
      <c r="BF420" s="67"/>
      <c r="BG420" s="67"/>
      <c r="BH420" s="67"/>
      <c r="BI420" s="67"/>
      <c r="BJ420" s="67"/>
      <c r="BK420" s="67"/>
      <c r="BL420" s="67"/>
      <c r="BM420" s="67"/>
      <c r="BN420" s="67"/>
      <c r="BO420" s="67"/>
      <c r="BP420" s="67"/>
      <c r="BQ420" s="67"/>
      <c r="BR420" s="67"/>
      <c r="BS420" s="67"/>
      <c r="BT420" s="67"/>
      <c r="BU420" s="67"/>
      <c r="BV420" s="67"/>
      <c r="BW420" s="67"/>
      <c r="BX420" s="67"/>
      <c r="BY420" s="68"/>
    </row>
    <row r="421" spans="1:78" ht="15">
      <c r="A421" s="61">
        <f>BYS!B23</f>
        <v>13</v>
      </c>
      <c r="B421" s="61" t="str">
        <f>BYS!C23</f>
        <v>Kulhánek</v>
      </c>
      <c r="C421" s="61" t="str">
        <f>BYS!D23</f>
        <v>František</v>
      </c>
      <c r="D421" s="61">
        <f>BYS!E23</f>
        <v>750228</v>
      </c>
      <c r="E421" s="61" t="str">
        <f>BYS!F23</f>
        <v>JH</v>
      </c>
      <c r="F421" s="61" t="s">
        <v>158</v>
      </c>
      <c r="G421" s="63">
        <f t="shared" si="149"/>
        <v>0.21428571428571427</v>
      </c>
      <c r="H421" s="61">
        <f t="shared" si="150"/>
        <v>14</v>
      </c>
      <c r="I421" s="61">
        <f t="shared" si="151"/>
        <v>0</v>
      </c>
      <c r="J421" s="61">
        <f t="shared" si="152"/>
        <v>3</v>
      </c>
      <c r="K421" s="64">
        <f t="shared" si="153"/>
        <v>3</v>
      </c>
      <c r="L421" s="65">
        <f t="shared" si="154"/>
        <v>0</v>
      </c>
      <c r="O421" s="66">
        <v>0</v>
      </c>
      <c r="P421" s="61"/>
      <c r="Q421" s="61">
        <v>0</v>
      </c>
      <c r="R421" s="61">
        <v>0</v>
      </c>
      <c r="S421" s="61">
        <v>0</v>
      </c>
      <c r="T421" s="65">
        <v>0</v>
      </c>
      <c r="U421" s="61">
        <v>0</v>
      </c>
      <c r="V421" s="66"/>
      <c r="W421" s="61"/>
      <c r="X421" s="61"/>
      <c r="Y421" s="61">
        <v>0</v>
      </c>
      <c r="Z421" s="61">
        <v>0</v>
      </c>
      <c r="AA421" s="61">
        <v>0</v>
      </c>
      <c r="AB421" s="61">
        <v>0</v>
      </c>
      <c r="AC421" s="61"/>
      <c r="AD421" s="61"/>
      <c r="AE421" s="61">
        <v>0</v>
      </c>
      <c r="AF421" s="61">
        <v>0</v>
      </c>
      <c r="AG421" s="61">
        <v>0</v>
      </c>
      <c r="AH421" s="61">
        <v>0</v>
      </c>
      <c r="AI421" s="51"/>
      <c r="AJ421" s="61">
        <v>0</v>
      </c>
      <c r="AK421" s="61"/>
      <c r="AL421" s="61">
        <v>0</v>
      </c>
      <c r="AM421" s="61">
        <v>0</v>
      </c>
      <c r="AN421" s="61">
        <v>0</v>
      </c>
      <c r="AO421" s="61">
        <v>0</v>
      </c>
      <c r="AP421" s="61">
        <v>1</v>
      </c>
      <c r="AQ421" s="61"/>
      <c r="AR421" s="61"/>
      <c r="AS421" s="61"/>
      <c r="AT421" s="61">
        <v>0</v>
      </c>
      <c r="AU421" s="61">
        <v>0</v>
      </c>
      <c r="AV421" s="61">
        <v>1</v>
      </c>
      <c r="AW421" s="61">
        <v>0</v>
      </c>
      <c r="AX421" s="61"/>
      <c r="AY421" s="61"/>
      <c r="AZ421" s="61">
        <v>0</v>
      </c>
      <c r="BA421" s="61">
        <v>0</v>
      </c>
      <c r="BB421" s="61">
        <v>0</v>
      </c>
      <c r="BC421" s="61">
        <v>1</v>
      </c>
      <c r="BE421" s="67"/>
      <c r="BF421" s="67"/>
      <c r="BG421" s="67"/>
      <c r="BH421" s="67"/>
      <c r="BI421" s="67"/>
      <c r="BJ421" s="67"/>
      <c r="BK421" s="67"/>
      <c r="BL421" s="67"/>
      <c r="BM421" s="67"/>
      <c r="BN421" s="67"/>
      <c r="BO421" s="67"/>
      <c r="BP421" s="67"/>
      <c r="BQ421" s="67"/>
      <c r="BR421" s="67"/>
      <c r="BS421" s="67"/>
      <c r="BT421" s="67"/>
      <c r="BU421" s="67"/>
      <c r="BV421" s="67"/>
      <c r="BW421" s="67"/>
      <c r="BX421" s="67"/>
    </row>
    <row r="422" spans="1:78" ht="15">
      <c r="A422" s="61">
        <f>BYS!B24</f>
        <v>14</v>
      </c>
      <c r="B422" s="61" t="str">
        <f>BYS!C24</f>
        <v>Hrdina</v>
      </c>
      <c r="C422" s="61" t="str">
        <f>BYS!D24</f>
        <v>Jakub</v>
      </c>
      <c r="D422" s="61">
        <f>BYS!E24</f>
        <v>950920</v>
      </c>
      <c r="E422" s="61" t="str">
        <f>BYS!F24</f>
        <v>JH</v>
      </c>
      <c r="F422" s="61" t="s">
        <v>158</v>
      </c>
      <c r="G422" s="63">
        <f t="shared" si="149"/>
        <v>1.2777777777777777</v>
      </c>
      <c r="H422" s="61">
        <f t="shared" si="150"/>
        <v>18</v>
      </c>
      <c r="I422" s="61">
        <f t="shared" si="151"/>
        <v>13</v>
      </c>
      <c r="J422" s="61">
        <f t="shared" si="152"/>
        <v>10</v>
      </c>
      <c r="K422" s="64">
        <f t="shared" si="153"/>
        <v>23</v>
      </c>
      <c r="L422" s="65">
        <f t="shared" si="154"/>
        <v>0</v>
      </c>
      <c r="O422" s="66">
        <v>0</v>
      </c>
      <c r="P422" s="61">
        <v>0</v>
      </c>
      <c r="Q422" s="61">
        <v>3</v>
      </c>
      <c r="R422" s="61">
        <v>1</v>
      </c>
      <c r="S422" s="61">
        <v>0</v>
      </c>
      <c r="T422" s="65">
        <v>2</v>
      </c>
      <c r="U422" s="61">
        <v>1</v>
      </c>
      <c r="V422" s="66">
        <v>1</v>
      </c>
      <c r="W422" s="61">
        <v>0</v>
      </c>
      <c r="X422" s="61">
        <v>1</v>
      </c>
      <c r="Y422" s="61">
        <v>0</v>
      </c>
      <c r="Z422" s="61">
        <v>1</v>
      </c>
      <c r="AA422" s="61">
        <v>3</v>
      </c>
      <c r="AB422" s="61">
        <v>0</v>
      </c>
      <c r="AC422" s="61">
        <v>0</v>
      </c>
      <c r="AD422" s="61">
        <v>0</v>
      </c>
      <c r="AE422" s="61">
        <v>0</v>
      </c>
      <c r="AF422" s="61">
        <v>0</v>
      </c>
      <c r="AG422" s="61"/>
      <c r="AH422" s="61"/>
      <c r="AI422" s="51"/>
      <c r="AJ422" s="61">
        <v>1</v>
      </c>
      <c r="AK422" s="61">
        <v>0</v>
      </c>
      <c r="AL422" s="61">
        <v>0</v>
      </c>
      <c r="AM422" s="61">
        <v>1</v>
      </c>
      <c r="AN422" s="61">
        <v>0</v>
      </c>
      <c r="AO422" s="61">
        <v>2</v>
      </c>
      <c r="AP422" s="61">
        <v>0</v>
      </c>
      <c r="AQ422" s="61">
        <v>0</v>
      </c>
      <c r="AR422" s="61">
        <v>0</v>
      </c>
      <c r="AS422" s="61">
        <v>0</v>
      </c>
      <c r="AT422" s="61">
        <v>0</v>
      </c>
      <c r="AU422" s="61">
        <v>0</v>
      </c>
      <c r="AV422" s="61">
        <v>2</v>
      </c>
      <c r="AW422" s="61">
        <v>1</v>
      </c>
      <c r="AX422" s="61">
        <v>1</v>
      </c>
      <c r="AY422" s="61">
        <v>2</v>
      </c>
      <c r="AZ422" s="61">
        <v>0</v>
      </c>
      <c r="BA422" s="61">
        <v>0</v>
      </c>
      <c r="BB422" s="61"/>
      <c r="BC422" s="61"/>
      <c r="BE422" s="67"/>
      <c r="BF422" s="67"/>
      <c r="BG422" s="67"/>
      <c r="BH422" s="67"/>
      <c r="BI422" s="67"/>
      <c r="BJ422" s="67"/>
      <c r="BK422" s="67"/>
      <c r="BL422" s="67"/>
      <c r="BM422" s="67"/>
      <c r="BN422" s="67"/>
      <c r="BO422" s="67"/>
      <c r="BP422" s="67"/>
      <c r="BQ422" s="67"/>
      <c r="BR422" s="67"/>
      <c r="BS422" s="67"/>
      <c r="BT422" s="67"/>
      <c r="BU422" s="67"/>
      <c r="BV422" s="67"/>
      <c r="BW422" s="67"/>
      <c r="BX422" s="67"/>
      <c r="BY422" s="68"/>
    </row>
    <row r="423" spans="1:78" ht="15">
      <c r="A423" s="61">
        <f>BYS!B25</f>
        <v>15</v>
      </c>
      <c r="B423" s="61" t="str">
        <f>BYS!C25</f>
        <v>Hrdina</v>
      </c>
      <c r="C423" s="61" t="str">
        <f>BYS!D25</f>
        <v>Jan ml.</v>
      </c>
      <c r="D423" s="61">
        <f>BYS!E25</f>
        <v>1226</v>
      </c>
      <c r="E423" s="61" t="str">
        <f>BYS!F25</f>
        <v>JH</v>
      </c>
      <c r="F423" s="61" t="s">
        <v>158</v>
      </c>
      <c r="G423" s="63">
        <f t="shared" si="149"/>
        <v>1.9166666666666667</v>
      </c>
      <c r="H423" s="61">
        <f t="shared" si="150"/>
        <v>12</v>
      </c>
      <c r="I423" s="61">
        <f t="shared" si="151"/>
        <v>10</v>
      </c>
      <c r="J423" s="61">
        <f t="shared" si="152"/>
        <v>13</v>
      </c>
      <c r="K423" s="64">
        <f t="shared" si="153"/>
        <v>23</v>
      </c>
      <c r="L423" s="65">
        <f t="shared" si="154"/>
        <v>0</v>
      </c>
      <c r="O423" s="66">
        <v>0</v>
      </c>
      <c r="P423" s="61"/>
      <c r="Q423" s="61">
        <v>2</v>
      </c>
      <c r="R423" s="61">
        <v>1</v>
      </c>
      <c r="S423" s="61">
        <v>0</v>
      </c>
      <c r="T423" s="65">
        <v>3</v>
      </c>
      <c r="U423" s="61">
        <v>0</v>
      </c>
      <c r="V423" s="66">
        <v>1</v>
      </c>
      <c r="W423" s="61"/>
      <c r="X423" s="61">
        <v>1</v>
      </c>
      <c r="Y423" s="61"/>
      <c r="Z423" s="61"/>
      <c r="AA423" s="61">
        <v>1</v>
      </c>
      <c r="AB423" s="61">
        <v>1</v>
      </c>
      <c r="AC423" s="61"/>
      <c r="AD423" s="61"/>
      <c r="AE423" s="61"/>
      <c r="AF423" s="61"/>
      <c r="AG423" s="61">
        <v>0</v>
      </c>
      <c r="AH423" s="61">
        <v>0</v>
      </c>
      <c r="AI423" s="51"/>
      <c r="AJ423" s="61">
        <v>0</v>
      </c>
      <c r="AK423" s="61"/>
      <c r="AL423" s="61">
        <v>1</v>
      </c>
      <c r="AM423" s="61">
        <v>0</v>
      </c>
      <c r="AN423" s="61">
        <v>3</v>
      </c>
      <c r="AO423" s="61">
        <v>3</v>
      </c>
      <c r="AP423" s="61">
        <v>0</v>
      </c>
      <c r="AQ423" s="61">
        <v>0</v>
      </c>
      <c r="AR423" s="61"/>
      <c r="AS423" s="61">
        <v>0</v>
      </c>
      <c r="AT423" s="61">
        <v>0</v>
      </c>
      <c r="AU423" s="61"/>
      <c r="AV423" s="61">
        <v>4</v>
      </c>
      <c r="AW423" s="61">
        <v>1</v>
      </c>
      <c r="AX423" s="61"/>
      <c r="AY423" s="61"/>
      <c r="AZ423" s="61"/>
      <c r="BA423" s="61"/>
      <c r="BB423" s="61">
        <v>1</v>
      </c>
      <c r="BC423" s="61">
        <v>0</v>
      </c>
      <c r="BE423" s="67"/>
      <c r="BF423" s="67"/>
      <c r="BG423" s="67"/>
      <c r="BH423" s="67"/>
      <c r="BI423" s="67"/>
      <c r="BJ423" s="67"/>
      <c r="BK423" s="67"/>
      <c r="BL423" s="67"/>
      <c r="BM423" s="67"/>
      <c r="BN423" s="67"/>
      <c r="BO423" s="67"/>
      <c r="BP423" s="67"/>
      <c r="BQ423" s="67"/>
      <c r="BR423" s="67"/>
      <c r="BS423" s="67"/>
      <c r="BT423" s="67"/>
      <c r="BU423" s="67"/>
      <c r="BV423" s="67"/>
      <c r="BW423" s="67"/>
      <c r="BX423" s="67"/>
      <c r="BY423" s="68"/>
    </row>
    <row r="424" spans="1:78" ht="15">
      <c r="A424" s="61">
        <f>BYS!B27</f>
        <v>18</v>
      </c>
      <c r="B424" s="61" t="str">
        <f>BYS!C27</f>
        <v>Matějka</v>
      </c>
      <c r="C424" s="61" t="str">
        <f>BYS!D27</f>
        <v>Jiří</v>
      </c>
      <c r="D424" s="61">
        <f>BYS!E27</f>
        <v>850515</v>
      </c>
      <c r="E424" s="61" t="str">
        <f>BYS!F27</f>
        <v>JH</v>
      </c>
      <c r="F424" s="61" t="s">
        <v>158</v>
      </c>
      <c r="G424" s="63">
        <f t="shared" si="149"/>
        <v>1</v>
      </c>
      <c r="H424" s="61">
        <f t="shared" si="150"/>
        <v>2</v>
      </c>
      <c r="I424" s="61">
        <f t="shared" si="151"/>
        <v>2</v>
      </c>
      <c r="J424" s="61">
        <f t="shared" si="152"/>
        <v>0</v>
      </c>
      <c r="K424" s="64">
        <f t="shared" si="153"/>
        <v>2</v>
      </c>
      <c r="L424" s="65">
        <f t="shared" si="154"/>
        <v>0</v>
      </c>
      <c r="O424" s="66"/>
      <c r="P424" s="61"/>
      <c r="Q424" s="61">
        <v>1</v>
      </c>
      <c r="R424" s="61"/>
      <c r="S424" s="61"/>
      <c r="T424" s="65"/>
      <c r="U424" s="61"/>
      <c r="V424" s="66"/>
      <c r="W424" s="61"/>
      <c r="X424" s="61"/>
      <c r="Y424" s="61"/>
      <c r="Z424" s="61"/>
      <c r="AA424" s="61"/>
      <c r="AB424" s="61"/>
      <c r="AC424" s="61"/>
      <c r="AD424" s="61"/>
      <c r="AE424" s="61"/>
      <c r="AF424" s="61">
        <v>1</v>
      </c>
      <c r="AG424" s="61"/>
      <c r="AH424" s="61"/>
      <c r="AI424" s="51"/>
      <c r="AJ424" s="61"/>
      <c r="AK424" s="61"/>
      <c r="AL424" s="61">
        <v>0</v>
      </c>
      <c r="AM424" s="61"/>
      <c r="AN424" s="61"/>
      <c r="AO424" s="61"/>
      <c r="AP424" s="61"/>
      <c r="AQ424" s="61"/>
      <c r="AR424" s="61"/>
      <c r="AS424" s="61"/>
      <c r="AT424" s="61"/>
      <c r="AU424" s="61"/>
      <c r="AV424" s="61"/>
      <c r="AW424" s="61"/>
      <c r="AX424" s="61"/>
      <c r="AY424" s="61"/>
      <c r="AZ424" s="61"/>
      <c r="BA424" s="61">
        <v>0</v>
      </c>
      <c r="BB424" s="61"/>
      <c r="BC424" s="61"/>
      <c r="BE424" s="67"/>
      <c r="BF424" s="67"/>
      <c r="BG424" s="67"/>
      <c r="BH424" s="67"/>
      <c r="BI424" s="67"/>
      <c r="BJ424" s="67"/>
      <c r="BK424" s="67"/>
      <c r="BL424" s="67"/>
      <c r="BM424" s="67"/>
      <c r="BN424" s="67"/>
      <c r="BO424" s="67"/>
      <c r="BP424" s="67"/>
      <c r="BQ424" s="67"/>
      <c r="BR424" s="67"/>
      <c r="BS424" s="67"/>
      <c r="BT424" s="67"/>
      <c r="BU424" s="67"/>
      <c r="BV424" s="67"/>
      <c r="BW424" s="67"/>
      <c r="BX424" s="67"/>
      <c r="BY424" s="68"/>
    </row>
    <row r="425" spans="1:78" ht="15">
      <c r="A425" s="61">
        <f>BYS!B28</f>
        <v>19</v>
      </c>
      <c r="B425" s="61" t="str">
        <f>BYS!C28</f>
        <v>Hrdina</v>
      </c>
      <c r="C425" s="61" t="str">
        <f>BYS!D28</f>
        <v>František st.</v>
      </c>
      <c r="D425" s="61">
        <f>BYS!E28</f>
        <v>690801</v>
      </c>
      <c r="E425" s="61" t="str">
        <f>BYS!F28</f>
        <v>JH</v>
      </c>
      <c r="F425" s="61" t="s">
        <v>158</v>
      </c>
      <c r="G425" s="63">
        <f t="shared" si="149"/>
        <v>0</v>
      </c>
      <c r="H425" s="61">
        <f t="shared" si="150"/>
        <v>10</v>
      </c>
      <c r="I425" s="61">
        <f t="shared" si="151"/>
        <v>0</v>
      </c>
      <c r="J425" s="61">
        <f t="shared" si="152"/>
        <v>0</v>
      </c>
      <c r="K425" s="64">
        <f t="shared" si="153"/>
        <v>0</v>
      </c>
      <c r="L425" s="65">
        <f t="shared" si="154"/>
        <v>0</v>
      </c>
      <c r="O425" s="66">
        <v>0</v>
      </c>
      <c r="P425" s="61">
        <v>0</v>
      </c>
      <c r="Q425" s="61">
        <v>0</v>
      </c>
      <c r="R425" s="61">
        <v>0</v>
      </c>
      <c r="S425" s="61">
        <v>0</v>
      </c>
      <c r="T425" s="65">
        <v>0</v>
      </c>
      <c r="U425" s="61">
        <v>0</v>
      </c>
      <c r="V425" s="66">
        <v>0</v>
      </c>
      <c r="W425" s="61">
        <v>0</v>
      </c>
      <c r="X425" s="61">
        <v>0</v>
      </c>
      <c r="Y425" s="61"/>
      <c r="Z425" s="61"/>
      <c r="AA425" s="61"/>
      <c r="AB425" s="61"/>
      <c r="AC425" s="61"/>
      <c r="AD425" s="61"/>
      <c r="AE425" s="61"/>
      <c r="AF425" s="61"/>
      <c r="AG425" s="61"/>
      <c r="AH425" s="61"/>
      <c r="AI425" s="51"/>
      <c r="AJ425" s="61">
        <v>0</v>
      </c>
      <c r="AK425" s="61">
        <v>0</v>
      </c>
      <c r="AL425" s="61">
        <v>0</v>
      </c>
      <c r="AM425" s="61">
        <v>0</v>
      </c>
      <c r="AN425" s="61">
        <v>0</v>
      </c>
      <c r="AO425" s="61">
        <v>0</v>
      </c>
      <c r="AP425" s="61">
        <v>0</v>
      </c>
      <c r="AQ425" s="61">
        <v>0</v>
      </c>
      <c r="AR425" s="61">
        <v>0</v>
      </c>
      <c r="AS425" s="61">
        <v>0</v>
      </c>
      <c r="AT425" s="61"/>
      <c r="AU425" s="61"/>
      <c r="AV425" s="61"/>
      <c r="AW425" s="61"/>
      <c r="AX425" s="61"/>
      <c r="AY425" s="61"/>
      <c r="AZ425" s="61"/>
      <c r="BA425" s="61"/>
      <c r="BB425" s="61"/>
      <c r="BC425" s="61"/>
      <c r="BE425" s="67"/>
      <c r="BF425" s="67"/>
      <c r="BG425" s="67"/>
      <c r="BH425" s="67"/>
      <c r="BI425" s="67"/>
      <c r="BJ425" s="67"/>
      <c r="BK425" s="67"/>
      <c r="BL425" s="67"/>
      <c r="BM425" s="67"/>
      <c r="BN425" s="67"/>
      <c r="BO425" s="67"/>
      <c r="BP425" s="67"/>
      <c r="BQ425" s="67"/>
      <c r="BR425" s="67"/>
      <c r="BS425" s="67"/>
      <c r="BT425" s="67"/>
      <c r="BU425" s="67"/>
      <c r="BV425" s="67"/>
      <c r="BW425" s="67"/>
      <c r="BX425" s="67"/>
      <c r="BY425" s="68"/>
    </row>
    <row r="426" spans="1:78" ht="15">
      <c r="A426" s="61">
        <f>BYS!B29</f>
        <v>20</v>
      </c>
      <c r="B426" s="61" t="str">
        <f>BYS!C29</f>
        <v>Hrdina</v>
      </c>
      <c r="C426" s="61" t="str">
        <f>BYS!D29</f>
        <v>Jan st.</v>
      </c>
      <c r="D426" s="61">
        <f>BYS!E29</f>
        <v>740806</v>
      </c>
      <c r="E426" s="61" t="str">
        <f>BYS!F29</f>
        <v>JH</v>
      </c>
      <c r="F426" s="61" t="s">
        <v>158</v>
      </c>
      <c r="G426" s="63">
        <f t="shared" si="149"/>
        <v>0.47368421052631576</v>
      </c>
      <c r="H426" s="61">
        <f t="shared" si="150"/>
        <v>19</v>
      </c>
      <c r="I426" s="61">
        <f t="shared" si="151"/>
        <v>0</v>
      </c>
      <c r="J426" s="61">
        <f t="shared" si="152"/>
        <v>9</v>
      </c>
      <c r="K426" s="64">
        <f t="shared" si="153"/>
        <v>9</v>
      </c>
      <c r="L426" s="65">
        <f t="shared" si="154"/>
        <v>0</v>
      </c>
      <c r="O426" s="66">
        <v>0</v>
      </c>
      <c r="P426" s="61">
        <v>0</v>
      </c>
      <c r="Q426" s="61">
        <v>0</v>
      </c>
      <c r="R426" s="61">
        <v>0</v>
      </c>
      <c r="S426" s="61">
        <v>0</v>
      </c>
      <c r="T426" s="65">
        <v>0</v>
      </c>
      <c r="U426" s="61">
        <v>0</v>
      </c>
      <c r="V426" s="66">
        <v>0</v>
      </c>
      <c r="W426" s="61">
        <v>0</v>
      </c>
      <c r="X426" s="61">
        <v>0</v>
      </c>
      <c r="Y426" s="61">
        <v>0</v>
      </c>
      <c r="Z426" s="61">
        <v>0</v>
      </c>
      <c r="AA426" s="61">
        <v>0</v>
      </c>
      <c r="AB426" s="61">
        <v>0</v>
      </c>
      <c r="AC426" s="61"/>
      <c r="AD426" s="61">
        <v>0</v>
      </c>
      <c r="AE426" s="61">
        <v>0</v>
      </c>
      <c r="AF426" s="61">
        <v>0</v>
      </c>
      <c r="AG426" s="61">
        <v>0</v>
      </c>
      <c r="AH426" s="61">
        <v>0</v>
      </c>
      <c r="AI426" s="51"/>
      <c r="AJ426" s="61">
        <v>0</v>
      </c>
      <c r="AK426" s="61">
        <v>0</v>
      </c>
      <c r="AL426" s="61">
        <v>1</v>
      </c>
      <c r="AM426" s="61">
        <v>0</v>
      </c>
      <c r="AN426" s="61">
        <v>0</v>
      </c>
      <c r="AO426" s="61">
        <v>1</v>
      </c>
      <c r="AP426" s="61">
        <v>0</v>
      </c>
      <c r="AQ426" s="61">
        <v>3</v>
      </c>
      <c r="AR426" s="61">
        <v>0</v>
      </c>
      <c r="AS426" s="61">
        <v>0</v>
      </c>
      <c r="AT426" s="61">
        <v>0</v>
      </c>
      <c r="AU426" s="61">
        <v>1</v>
      </c>
      <c r="AV426" s="61">
        <v>2</v>
      </c>
      <c r="AW426" s="61">
        <v>1</v>
      </c>
      <c r="AX426" s="61"/>
      <c r="AY426" s="61">
        <v>0</v>
      </c>
      <c r="AZ426" s="61">
        <v>0</v>
      </c>
      <c r="BA426" s="61">
        <v>0</v>
      </c>
      <c r="BB426" s="61">
        <v>0</v>
      </c>
      <c r="BC426" s="61">
        <v>0</v>
      </c>
      <c r="BE426" s="67"/>
      <c r="BF426" s="67"/>
      <c r="BG426" s="67"/>
      <c r="BH426" s="67"/>
      <c r="BI426" s="67"/>
      <c r="BJ426" s="67"/>
      <c r="BK426" s="67"/>
      <c r="BL426" s="67"/>
      <c r="BM426" s="67"/>
      <c r="BN426" s="67"/>
      <c r="BO426" s="67"/>
      <c r="BP426" s="67"/>
      <c r="BQ426" s="67"/>
      <c r="BR426" s="67"/>
      <c r="BS426" s="67"/>
      <c r="BT426" s="67"/>
      <c r="BU426" s="67"/>
      <c r="BV426" s="67"/>
      <c r="BW426" s="67"/>
      <c r="BX426" s="67"/>
      <c r="BY426" s="68"/>
    </row>
    <row r="427" spans="1:78" ht="15">
      <c r="A427" s="61">
        <f>BYS!B30</f>
        <v>21</v>
      </c>
      <c r="B427" s="61" t="str">
        <f>BYS!C30</f>
        <v>Hrdina</v>
      </c>
      <c r="C427" s="61" t="str">
        <f>BYS!D30</f>
        <v>František ml.</v>
      </c>
      <c r="D427" s="61">
        <f>BYS!E30</f>
        <v>931128</v>
      </c>
      <c r="E427" s="61" t="str">
        <f>BYS!F30</f>
        <v>JH</v>
      </c>
      <c r="F427" s="61" t="s">
        <v>158</v>
      </c>
      <c r="G427" s="63">
        <f t="shared" si="149"/>
        <v>0.7857142857142857</v>
      </c>
      <c r="H427" s="61">
        <f t="shared" si="150"/>
        <v>14</v>
      </c>
      <c r="I427" s="61">
        <f t="shared" si="151"/>
        <v>7</v>
      </c>
      <c r="J427" s="61">
        <f t="shared" si="152"/>
        <v>4</v>
      </c>
      <c r="K427" s="64">
        <f t="shared" si="153"/>
        <v>11</v>
      </c>
      <c r="L427" s="65">
        <f t="shared" si="154"/>
        <v>0</v>
      </c>
      <c r="O427" s="66">
        <v>0</v>
      </c>
      <c r="P427" s="61">
        <v>1</v>
      </c>
      <c r="Q427" s="61">
        <v>0</v>
      </c>
      <c r="R427" s="61"/>
      <c r="S427" s="61"/>
      <c r="T427" s="65"/>
      <c r="U427" s="61"/>
      <c r="V427" s="66"/>
      <c r="W427" s="61">
        <v>0</v>
      </c>
      <c r="X427" s="61">
        <v>0</v>
      </c>
      <c r="Y427" s="61">
        <v>0</v>
      </c>
      <c r="Z427" s="61"/>
      <c r="AA427" s="61">
        <v>3</v>
      </c>
      <c r="AB427" s="61">
        <v>0</v>
      </c>
      <c r="AC427" s="61">
        <v>0</v>
      </c>
      <c r="AD427" s="61">
        <v>1</v>
      </c>
      <c r="AE427" s="61">
        <v>1</v>
      </c>
      <c r="AF427" s="61">
        <v>1</v>
      </c>
      <c r="AG427" s="61">
        <v>0</v>
      </c>
      <c r="AH427" s="61">
        <v>0</v>
      </c>
      <c r="AI427" s="51"/>
      <c r="AJ427" s="61">
        <v>0</v>
      </c>
      <c r="AK427" s="61">
        <v>1</v>
      </c>
      <c r="AL427" s="61">
        <v>1</v>
      </c>
      <c r="AM427" s="61"/>
      <c r="AN427" s="61"/>
      <c r="AO427" s="61"/>
      <c r="AP427" s="61"/>
      <c r="AQ427" s="61"/>
      <c r="AR427" s="61">
        <v>0</v>
      </c>
      <c r="AS427" s="61">
        <v>0</v>
      </c>
      <c r="AT427" s="61">
        <v>0</v>
      </c>
      <c r="AU427" s="61"/>
      <c r="AV427" s="61">
        <v>0</v>
      </c>
      <c r="AW427" s="61">
        <v>0</v>
      </c>
      <c r="AX427" s="61">
        <v>1</v>
      </c>
      <c r="AY427" s="61">
        <v>0</v>
      </c>
      <c r="AZ427" s="61">
        <v>1</v>
      </c>
      <c r="BA427" s="61">
        <v>0</v>
      </c>
      <c r="BB427" s="61">
        <v>0</v>
      </c>
      <c r="BC427" s="61">
        <v>0</v>
      </c>
      <c r="BE427" s="67"/>
      <c r="BF427" s="67"/>
      <c r="BG427" s="67"/>
      <c r="BH427" s="67"/>
      <c r="BI427" s="67"/>
      <c r="BJ427" s="67"/>
      <c r="BK427" s="67"/>
      <c r="BL427" s="67"/>
      <c r="BM427" s="67"/>
      <c r="BN427" s="67"/>
      <c r="BO427" s="67"/>
      <c r="BP427" s="67"/>
      <c r="BQ427" s="67"/>
      <c r="BR427" s="67"/>
      <c r="BS427" s="67"/>
      <c r="BT427" s="67"/>
      <c r="BU427" s="67"/>
      <c r="BV427" s="67"/>
      <c r="BW427" s="67"/>
      <c r="BX427" s="67"/>
      <c r="BY427" s="68"/>
    </row>
    <row r="428" spans="1:78" ht="15">
      <c r="A428" s="61">
        <f>BYS!B31</f>
        <v>23</v>
      </c>
      <c r="B428" s="61" t="str">
        <f>BYS!C31</f>
        <v>Baum</v>
      </c>
      <c r="C428" s="61" t="str">
        <f>BYS!D31</f>
        <v>David</v>
      </c>
      <c r="D428" s="61">
        <f>BYS!E31</f>
        <v>751223</v>
      </c>
      <c r="E428" s="61" t="str">
        <f>BYS!F31</f>
        <v>JH</v>
      </c>
      <c r="F428" s="61" t="s">
        <v>158</v>
      </c>
      <c r="G428" s="63">
        <f t="shared" si="149"/>
        <v>0.42857142857142855</v>
      </c>
      <c r="H428" s="61">
        <f t="shared" si="150"/>
        <v>7</v>
      </c>
      <c r="I428" s="61">
        <f t="shared" si="151"/>
        <v>0</v>
      </c>
      <c r="J428" s="61">
        <f t="shared" si="152"/>
        <v>3</v>
      </c>
      <c r="K428" s="64">
        <f t="shared" si="153"/>
        <v>3</v>
      </c>
      <c r="L428" s="65">
        <f t="shared" si="154"/>
        <v>0</v>
      </c>
      <c r="O428" s="66">
        <v>0</v>
      </c>
      <c r="P428" s="61"/>
      <c r="Q428" s="61">
        <v>0</v>
      </c>
      <c r="R428" s="61">
        <v>0</v>
      </c>
      <c r="S428" s="61">
        <v>0</v>
      </c>
      <c r="T428" s="65"/>
      <c r="U428" s="61">
        <v>0</v>
      </c>
      <c r="V428" s="66">
        <v>0</v>
      </c>
      <c r="W428" s="61">
        <v>0</v>
      </c>
      <c r="X428" s="61"/>
      <c r="Y428" s="61"/>
      <c r="Z428" s="61"/>
      <c r="AA428" s="61"/>
      <c r="AB428" s="61"/>
      <c r="AC428" s="61"/>
      <c r="AD428" s="61"/>
      <c r="AE428" s="61"/>
      <c r="AF428" s="61"/>
      <c r="AG428" s="61"/>
      <c r="AH428" s="61"/>
      <c r="AI428" s="51"/>
      <c r="AJ428" s="61">
        <v>0</v>
      </c>
      <c r="AK428" s="61"/>
      <c r="AL428" s="61">
        <v>0</v>
      </c>
      <c r="AM428" s="61">
        <v>1</v>
      </c>
      <c r="AN428" s="61">
        <v>1</v>
      </c>
      <c r="AO428" s="61"/>
      <c r="AP428" s="61">
        <v>1</v>
      </c>
      <c r="AQ428" s="61">
        <v>0</v>
      </c>
      <c r="AR428" s="61">
        <v>0</v>
      </c>
      <c r="AS428" s="61"/>
      <c r="AT428" s="61"/>
      <c r="AU428" s="61"/>
      <c r="AV428" s="61"/>
      <c r="AW428" s="61"/>
      <c r="AX428" s="61"/>
      <c r="AY428" s="61"/>
      <c r="AZ428" s="61"/>
      <c r="BA428" s="61"/>
      <c r="BB428" s="61"/>
      <c r="BC428" s="61"/>
      <c r="BE428" s="67"/>
      <c r="BF428" s="67"/>
      <c r="BG428" s="67"/>
      <c r="BH428" s="67"/>
      <c r="BI428" s="67"/>
      <c r="BJ428" s="67"/>
      <c r="BK428" s="67"/>
      <c r="BL428" s="67"/>
      <c r="BM428" s="67"/>
      <c r="BN428" s="67"/>
      <c r="BO428" s="67"/>
      <c r="BP428" s="67"/>
      <c r="BQ428" s="67"/>
      <c r="BR428" s="67"/>
      <c r="BS428" s="67"/>
      <c r="BT428" s="67"/>
      <c r="BU428" s="67"/>
      <c r="BV428" s="67"/>
      <c r="BW428" s="67"/>
      <c r="BX428" s="67"/>
      <c r="BY428" s="68"/>
    </row>
    <row r="429" spans="1:78" s="68" customFormat="1" ht="15">
      <c r="A429" s="61">
        <f>BYS!B32</f>
        <v>0</v>
      </c>
      <c r="B429" s="61" t="str">
        <f>BYS!C32</f>
        <v>Kalousek</v>
      </c>
      <c r="C429" s="61" t="str">
        <f>BYS!D32</f>
        <v>Petr</v>
      </c>
      <c r="D429" s="61">
        <f>BYS!E32</f>
        <v>690924</v>
      </c>
      <c r="E429" s="61" t="str">
        <f>BYS!F32</f>
        <v>JH</v>
      </c>
      <c r="F429" s="61" t="s">
        <v>158</v>
      </c>
      <c r="G429" s="63">
        <f t="shared" ref="G429:G485" si="179">K429/H429</f>
        <v>0.16666666666666666</v>
      </c>
      <c r="H429" s="61">
        <f t="shared" ref="H429:H485" si="180">COUNT(O429:AH429)</f>
        <v>6</v>
      </c>
      <c r="I429" s="61">
        <f t="shared" ref="I429:I485" si="181">SUM(O429+P429+Q429+R429+S429+T429+V429+U429+W429+X429+Y429+Z429+AA429+AB429+AC429+AD429+AE429+AF429+AG429+AH429)</f>
        <v>0</v>
      </c>
      <c r="J429" s="61">
        <f t="shared" ref="J429:J485" si="182">AJ429+AK429+AL429+AM429+AN429+AO429+AP429+AQ429+AR429+AS429+AT429+AU429+AV429+AW429+AX429+AY429+AZ429+BA429+BB429+BC429</f>
        <v>1</v>
      </c>
      <c r="K429" s="64">
        <f t="shared" ref="K429:K485" si="183">I429+J429</f>
        <v>1</v>
      </c>
      <c r="L429" s="65">
        <f t="shared" ref="L429:L485" si="184">BE429+BF429+BG429+BH429+BI429+BJ429+BK429+BL429+BM429+BN429+BO429+BP429+BR429+BQ429+BS429+BT429+BU429+BV429+BW429+BX429</f>
        <v>0</v>
      </c>
      <c r="M429" s="10"/>
      <c r="N429" s="10"/>
      <c r="O429" s="66"/>
      <c r="P429" s="61"/>
      <c r="Q429" s="61"/>
      <c r="R429" s="61"/>
      <c r="S429" s="61"/>
      <c r="T429" s="65"/>
      <c r="U429" s="61">
        <v>0</v>
      </c>
      <c r="V429" s="66"/>
      <c r="W429" s="61">
        <v>0</v>
      </c>
      <c r="X429" s="61"/>
      <c r="Y429" s="61">
        <v>0</v>
      </c>
      <c r="Z429" s="61"/>
      <c r="AA429" s="61"/>
      <c r="AB429" s="61"/>
      <c r="AC429" s="61"/>
      <c r="AD429" s="61">
        <v>0</v>
      </c>
      <c r="AE429" s="61"/>
      <c r="AF429" s="61"/>
      <c r="AG429" s="61">
        <v>0</v>
      </c>
      <c r="AH429" s="61">
        <v>0</v>
      </c>
      <c r="AI429" s="51"/>
      <c r="AJ429" s="61"/>
      <c r="AK429" s="61"/>
      <c r="AL429" s="61"/>
      <c r="AM429" s="61"/>
      <c r="AN429" s="61"/>
      <c r="AO429" s="61"/>
      <c r="AP429" s="61">
        <v>0</v>
      </c>
      <c r="AQ429" s="61"/>
      <c r="AR429" s="61">
        <v>0</v>
      </c>
      <c r="AS429" s="61"/>
      <c r="AT429" s="61">
        <v>0</v>
      </c>
      <c r="AU429" s="61"/>
      <c r="AV429" s="61"/>
      <c r="AW429" s="61"/>
      <c r="AX429" s="61"/>
      <c r="AY429" s="61">
        <v>0</v>
      </c>
      <c r="AZ429" s="61"/>
      <c r="BA429" s="61"/>
      <c r="BB429" s="61">
        <v>1</v>
      </c>
      <c r="BC429" s="61">
        <v>0</v>
      </c>
      <c r="BD429" s="10"/>
      <c r="BE429" s="67"/>
      <c r="BF429" s="67"/>
      <c r="BG429" s="67"/>
      <c r="BH429" s="67"/>
      <c r="BI429" s="67"/>
      <c r="BJ429" s="67"/>
      <c r="BK429" s="67"/>
      <c r="BL429" s="67"/>
      <c r="BM429" s="67"/>
      <c r="BN429" s="67"/>
      <c r="BO429" s="67"/>
      <c r="BP429" s="67"/>
      <c r="BQ429" s="67"/>
      <c r="BR429" s="67"/>
      <c r="BS429" s="67"/>
      <c r="BT429" s="67"/>
      <c r="BU429" s="67"/>
      <c r="BV429" s="67"/>
      <c r="BW429" s="67"/>
      <c r="BX429" s="67"/>
      <c r="BZ429" s="10"/>
    </row>
    <row r="430" spans="1:78" ht="15">
      <c r="A430" s="61">
        <f>BYS!B36</f>
        <v>0</v>
      </c>
      <c r="B430" s="61" t="str">
        <f>BYS!C36</f>
        <v>Brandejs</v>
      </c>
      <c r="C430" s="61" t="str">
        <f>BYS!D36</f>
        <v>Michal</v>
      </c>
      <c r="D430" s="61">
        <f>BYS!E36</f>
        <v>0</v>
      </c>
      <c r="E430" s="61">
        <f>BYS!F36</f>
        <v>0</v>
      </c>
      <c r="F430" s="61" t="s">
        <v>158</v>
      </c>
      <c r="G430" s="63">
        <f t="shared" si="179"/>
        <v>0.16666666666666666</v>
      </c>
      <c r="H430" s="61">
        <f t="shared" si="180"/>
        <v>6</v>
      </c>
      <c r="I430" s="61">
        <f t="shared" si="181"/>
        <v>1</v>
      </c>
      <c r="J430" s="61">
        <f t="shared" si="182"/>
        <v>0</v>
      </c>
      <c r="K430" s="64">
        <f t="shared" si="183"/>
        <v>1</v>
      </c>
      <c r="L430" s="65">
        <f t="shared" si="184"/>
        <v>0</v>
      </c>
      <c r="O430" s="66"/>
      <c r="P430" s="61"/>
      <c r="Q430" s="61"/>
      <c r="R430" s="61"/>
      <c r="S430" s="61"/>
      <c r="T430" s="65"/>
      <c r="U430" s="61"/>
      <c r="V430" s="66"/>
      <c r="W430" s="61"/>
      <c r="X430" s="61"/>
      <c r="Y430" s="61"/>
      <c r="Z430" s="61">
        <v>0</v>
      </c>
      <c r="AA430" s="61">
        <v>0</v>
      </c>
      <c r="AB430" s="61"/>
      <c r="AC430" s="61">
        <v>0</v>
      </c>
      <c r="AD430" s="61">
        <v>1</v>
      </c>
      <c r="AE430" s="61"/>
      <c r="AF430" s="61">
        <v>0</v>
      </c>
      <c r="AG430" s="61">
        <v>0</v>
      </c>
      <c r="AH430" s="61"/>
      <c r="AI430" s="51"/>
      <c r="AJ430" s="61"/>
      <c r="AK430" s="61"/>
      <c r="AL430" s="61"/>
      <c r="AM430" s="61"/>
      <c r="AN430" s="61"/>
      <c r="AO430" s="61"/>
      <c r="AP430" s="61"/>
      <c r="AQ430" s="61"/>
      <c r="AR430" s="61"/>
      <c r="AS430" s="61"/>
      <c r="AT430" s="61"/>
      <c r="AU430" s="61">
        <v>0</v>
      </c>
      <c r="AV430" s="61">
        <v>0</v>
      </c>
      <c r="AW430" s="61"/>
      <c r="AX430" s="61">
        <v>0</v>
      </c>
      <c r="AY430" s="61">
        <v>0</v>
      </c>
      <c r="AZ430" s="61"/>
      <c r="BA430" s="61">
        <v>0</v>
      </c>
      <c r="BB430" s="61">
        <v>0</v>
      </c>
      <c r="BC430" s="61"/>
      <c r="BE430" s="67"/>
      <c r="BF430" s="67"/>
      <c r="BG430" s="67"/>
      <c r="BH430" s="67"/>
      <c r="BI430" s="67"/>
      <c r="BJ430" s="67"/>
      <c r="BK430" s="67"/>
      <c r="BL430" s="67"/>
      <c r="BM430" s="67"/>
      <c r="BN430" s="67"/>
      <c r="BO430" s="67"/>
      <c r="BP430" s="67"/>
      <c r="BQ430" s="67"/>
      <c r="BR430" s="67"/>
      <c r="BS430" s="67"/>
      <c r="BT430" s="67"/>
      <c r="BU430" s="67"/>
      <c r="BV430" s="67"/>
      <c r="BW430" s="67"/>
      <c r="BX430" s="67"/>
    </row>
    <row r="431" spans="1:78" ht="15">
      <c r="A431" s="61">
        <f>BYS!B37</f>
        <v>0</v>
      </c>
      <c r="B431" s="61" t="str">
        <f>BYS!C37</f>
        <v>Junek</v>
      </c>
      <c r="C431" s="61" t="str">
        <f>BYS!D37</f>
        <v>Jakub</v>
      </c>
      <c r="D431" s="61">
        <f>BYS!E37</f>
        <v>0</v>
      </c>
      <c r="E431" s="61">
        <f>BYS!F37</f>
        <v>0</v>
      </c>
      <c r="F431" s="61" t="s">
        <v>1166</v>
      </c>
      <c r="G431" s="63">
        <f t="shared" si="179"/>
        <v>1.75</v>
      </c>
      <c r="H431" s="61">
        <f t="shared" si="180"/>
        <v>12</v>
      </c>
      <c r="I431" s="61">
        <f t="shared" si="181"/>
        <v>14</v>
      </c>
      <c r="J431" s="61">
        <f t="shared" si="182"/>
        <v>7</v>
      </c>
      <c r="K431" s="64">
        <f t="shared" si="183"/>
        <v>21</v>
      </c>
      <c r="L431" s="65">
        <f t="shared" si="184"/>
        <v>0</v>
      </c>
      <c r="O431" s="66"/>
      <c r="P431" s="61">
        <v>1</v>
      </c>
      <c r="Q431" s="61"/>
      <c r="R431" s="61"/>
      <c r="S431" s="61"/>
      <c r="T431" s="65">
        <v>1</v>
      </c>
      <c r="U431" s="61"/>
      <c r="V431" s="66">
        <v>1</v>
      </c>
      <c r="W431" s="61">
        <v>0</v>
      </c>
      <c r="X431" s="61"/>
      <c r="Y431" s="61">
        <v>1</v>
      </c>
      <c r="Z431" s="61">
        <v>2</v>
      </c>
      <c r="AA431" s="61">
        <v>3</v>
      </c>
      <c r="AB431" s="61">
        <v>1</v>
      </c>
      <c r="AC431" s="61">
        <v>0</v>
      </c>
      <c r="AD431" s="61">
        <v>3</v>
      </c>
      <c r="AE431" s="61">
        <v>1</v>
      </c>
      <c r="AF431" s="61">
        <v>0</v>
      </c>
      <c r="AG431" s="61"/>
      <c r="AH431" s="61"/>
      <c r="AI431" s="51"/>
      <c r="AJ431" s="61"/>
      <c r="AK431" s="61">
        <v>1</v>
      </c>
      <c r="AL431" s="61"/>
      <c r="AM431" s="61"/>
      <c r="AN431" s="61"/>
      <c r="AO431" s="61">
        <v>2</v>
      </c>
      <c r="AP431" s="61"/>
      <c r="AQ431" s="61">
        <v>0</v>
      </c>
      <c r="AR431" s="61">
        <v>0</v>
      </c>
      <c r="AS431" s="61"/>
      <c r="AT431" s="61">
        <v>0</v>
      </c>
      <c r="AU431" s="61">
        <v>0</v>
      </c>
      <c r="AV431" s="61">
        <v>0</v>
      </c>
      <c r="AW431" s="61">
        <v>1</v>
      </c>
      <c r="AX431" s="61">
        <v>1</v>
      </c>
      <c r="AY431" s="61">
        <v>1</v>
      </c>
      <c r="AZ431" s="61">
        <v>0</v>
      </c>
      <c r="BA431" s="61">
        <v>1</v>
      </c>
      <c r="BB431" s="61"/>
      <c r="BC431" s="61"/>
      <c r="BE431" s="67"/>
      <c r="BF431" s="67"/>
      <c r="BG431" s="67"/>
      <c r="BH431" s="67"/>
      <c r="BI431" s="67"/>
      <c r="BJ431" s="67"/>
      <c r="BK431" s="67"/>
      <c r="BL431" s="67"/>
      <c r="BM431" s="67"/>
      <c r="BN431" s="67"/>
      <c r="BO431" s="67"/>
      <c r="BP431" s="67"/>
      <c r="BQ431" s="67"/>
      <c r="BR431" s="67"/>
      <c r="BS431" s="67"/>
      <c r="BT431" s="67"/>
      <c r="BU431" s="67"/>
      <c r="BV431" s="67"/>
      <c r="BW431" s="67"/>
      <c r="BX431" s="67"/>
    </row>
    <row r="432" spans="1:78" ht="15">
      <c r="A432" s="61">
        <f>BYS!B38</f>
        <v>0</v>
      </c>
      <c r="B432" s="61" t="str">
        <f>BYS!C38</f>
        <v>Tichý</v>
      </c>
      <c r="C432" s="61" t="str">
        <f>BYS!D38</f>
        <v>David</v>
      </c>
      <c r="D432" s="61">
        <f>BYS!E38</f>
        <v>0</v>
      </c>
      <c r="E432" s="61">
        <f>BYS!F38</f>
        <v>0</v>
      </c>
      <c r="F432" s="61" t="s">
        <v>158</v>
      </c>
      <c r="G432" s="63">
        <f t="shared" si="179"/>
        <v>2.5</v>
      </c>
      <c r="H432" s="61">
        <f t="shared" si="180"/>
        <v>4</v>
      </c>
      <c r="I432" s="61">
        <f t="shared" si="181"/>
        <v>5</v>
      </c>
      <c r="J432" s="61">
        <f t="shared" si="182"/>
        <v>5</v>
      </c>
      <c r="K432" s="64">
        <f t="shared" si="183"/>
        <v>10</v>
      </c>
      <c r="L432" s="65">
        <f t="shared" si="184"/>
        <v>0</v>
      </c>
      <c r="O432" s="66"/>
      <c r="P432" s="61"/>
      <c r="Q432" s="61"/>
      <c r="R432" s="61"/>
      <c r="S432" s="61"/>
      <c r="T432" s="65"/>
      <c r="U432" s="61">
        <v>1</v>
      </c>
      <c r="V432" s="66"/>
      <c r="W432" s="61"/>
      <c r="X432" s="61"/>
      <c r="Y432" s="61"/>
      <c r="Z432" s="61">
        <v>0</v>
      </c>
      <c r="AA432" s="61">
        <v>3</v>
      </c>
      <c r="AB432" s="61"/>
      <c r="AC432" s="61"/>
      <c r="AD432" s="61"/>
      <c r="AE432" s="61"/>
      <c r="AF432" s="61"/>
      <c r="AG432" s="61"/>
      <c r="AH432" s="61">
        <v>1</v>
      </c>
      <c r="AI432" s="51"/>
      <c r="AJ432" s="61"/>
      <c r="AK432" s="61"/>
      <c r="AL432" s="61"/>
      <c r="AM432" s="61"/>
      <c r="AN432" s="61"/>
      <c r="AO432" s="61"/>
      <c r="AP432" s="61">
        <v>0</v>
      </c>
      <c r="AQ432" s="61"/>
      <c r="AR432" s="61"/>
      <c r="AS432" s="61"/>
      <c r="AT432" s="61"/>
      <c r="AU432" s="61">
        <v>1</v>
      </c>
      <c r="AV432" s="61">
        <v>4</v>
      </c>
      <c r="AW432" s="61"/>
      <c r="AX432" s="61"/>
      <c r="AY432" s="61"/>
      <c r="AZ432" s="61"/>
      <c r="BA432" s="61"/>
      <c r="BB432" s="61"/>
      <c r="BC432" s="61">
        <v>0</v>
      </c>
      <c r="BE432" s="67"/>
      <c r="BF432" s="67"/>
      <c r="BG432" s="67"/>
      <c r="BH432" s="67"/>
      <c r="BI432" s="67"/>
      <c r="BJ432" s="67"/>
      <c r="BK432" s="67"/>
      <c r="BL432" s="67"/>
      <c r="BM432" s="67"/>
      <c r="BN432" s="67"/>
      <c r="BO432" s="67"/>
      <c r="BP432" s="67"/>
      <c r="BQ432" s="67"/>
      <c r="BR432" s="67"/>
      <c r="BS432" s="67"/>
      <c r="BT432" s="67"/>
      <c r="BU432" s="67"/>
      <c r="BV432" s="67"/>
      <c r="BW432" s="67"/>
      <c r="BX432" s="67"/>
    </row>
    <row r="433" spans="1:76" ht="15">
      <c r="A433" s="61">
        <f>BYS!B39</f>
        <v>0</v>
      </c>
      <c r="B433" s="61" t="str">
        <f>BYS!C39</f>
        <v>Marek</v>
      </c>
      <c r="C433" s="61" t="str">
        <f>BYS!D39</f>
        <v>Jakub</v>
      </c>
      <c r="D433" s="61">
        <f>BYS!E39</f>
        <v>0</v>
      </c>
      <c r="E433" s="61">
        <f>BYS!F39</f>
        <v>0</v>
      </c>
      <c r="F433" s="61" t="s">
        <v>158</v>
      </c>
      <c r="G433" s="63">
        <f t="shared" si="179"/>
        <v>0</v>
      </c>
      <c r="H433" s="61">
        <f t="shared" si="180"/>
        <v>1</v>
      </c>
      <c r="I433" s="61">
        <f t="shared" si="181"/>
        <v>0</v>
      </c>
      <c r="J433" s="61">
        <f t="shared" si="182"/>
        <v>0</v>
      </c>
      <c r="K433" s="64">
        <f t="shared" si="183"/>
        <v>0</v>
      </c>
      <c r="L433" s="65">
        <f t="shared" si="184"/>
        <v>0</v>
      </c>
      <c r="O433" s="66"/>
      <c r="P433" s="61"/>
      <c r="Q433" s="61"/>
      <c r="R433" s="61"/>
      <c r="S433" s="61"/>
      <c r="T433" s="65"/>
      <c r="U433" s="61"/>
      <c r="V433" s="66"/>
      <c r="W433" s="61"/>
      <c r="X433" s="61"/>
      <c r="Y433" s="61"/>
      <c r="Z433" s="61">
        <v>0</v>
      </c>
      <c r="AA433" s="61"/>
      <c r="AB433" s="61"/>
      <c r="AC433" s="61"/>
      <c r="AD433" s="61"/>
      <c r="AE433" s="61"/>
      <c r="AF433" s="61"/>
      <c r="AG433" s="61"/>
      <c r="AH433" s="61"/>
      <c r="AI433" s="51"/>
      <c r="AJ433" s="61"/>
      <c r="AK433" s="61"/>
      <c r="AL433" s="61"/>
      <c r="AM433" s="61"/>
      <c r="AN433" s="61"/>
      <c r="AO433" s="61"/>
      <c r="AP433" s="61"/>
      <c r="AQ433" s="61"/>
      <c r="AR433" s="61"/>
      <c r="AS433" s="61"/>
      <c r="AT433" s="61"/>
      <c r="AU433" s="61">
        <v>0</v>
      </c>
      <c r="AV433" s="61"/>
      <c r="AW433" s="61"/>
      <c r="AX433" s="61"/>
      <c r="AY433" s="61"/>
      <c r="AZ433" s="61"/>
      <c r="BA433" s="61"/>
      <c r="BB433" s="61"/>
      <c r="BC433" s="61"/>
      <c r="BE433" s="67"/>
      <c r="BF433" s="67"/>
      <c r="BG433" s="67"/>
      <c r="BH433" s="67"/>
      <c r="BI433" s="67"/>
      <c r="BJ433" s="67"/>
      <c r="BK433" s="67"/>
      <c r="BL433" s="67"/>
      <c r="BM433" s="67"/>
      <c r="BN433" s="67"/>
      <c r="BO433" s="67"/>
      <c r="BP433" s="67"/>
      <c r="BQ433" s="67"/>
      <c r="BR433" s="67"/>
      <c r="BS433" s="67"/>
      <c r="BT433" s="67"/>
      <c r="BU433" s="67"/>
      <c r="BV433" s="67"/>
      <c r="BW433" s="67"/>
      <c r="BX433" s="67"/>
    </row>
    <row r="434" spans="1:76" ht="15">
      <c r="A434" s="61">
        <f>BYS!B40</f>
        <v>0</v>
      </c>
      <c r="B434" s="61" t="str">
        <f>BYS!C40</f>
        <v>Dušek</v>
      </c>
      <c r="C434" s="61" t="str">
        <f>BYS!D40</f>
        <v>Ondřej</v>
      </c>
      <c r="D434" s="61">
        <f>BYS!E40</f>
        <v>0</v>
      </c>
      <c r="E434" s="61">
        <f>BYS!F40</f>
        <v>0</v>
      </c>
      <c r="F434" s="61">
        <f>BYS!G40</f>
        <v>0</v>
      </c>
      <c r="G434" s="63">
        <f t="shared" si="179"/>
        <v>0</v>
      </c>
      <c r="H434" s="61">
        <f t="shared" si="180"/>
        <v>1</v>
      </c>
      <c r="I434" s="61">
        <f t="shared" si="181"/>
        <v>0</v>
      </c>
      <c r="J434" s="61">
        <f t="shared" si="182"/>
        <v>0</v>
      </c>
      <c r="K434" s="64">
        <f t="shared" si="183"/>
        <v>0</v>
      </c>
      <c r="L434" s="65">
        <f t="shared" si="184"/>
        <v>0</v>
      </c>
      <c r="O434" s="66"/>
      <c r="P434" s="61"/>
      <c r="Q434" s="61"/>
      <c r="R434" s="61"/>
      <c r="S434" s="61"/>
      <c r="T434" s="65"/>
      <c r="U434" s="61"/>
      <c r="V434" s="66"/>
      <c r="W434" s="61"/>
      <c r="X434" s="61"/>
      <c r="Y434" s="61"/>
      <c r="Z434" s="61">
        <v>0</v>
      </c>
      <c r="AA434" s="61"/>
      <c r="AB434" s="61"/>
      <c r="AC434" s="61"/>
      <c r="AD434" s="61"/>
      <c r="AE434" s="61"/>
      <c r="AF434" s="61"/>
      <c r="AG434" s="61"/>
      <c r="AH434" s="61"/>
      <c r="AI434" s="51"/>
      <c r="AJ434" s="61"/>
      <c r="AK434" s="61"/>
      <c r="AL434" s="61"/>
      <c r="AM434" s="61"/>
      <c r="AN434" s="61"/>
      <c r="AO434" s="61"/>
      <c r="AP434" s="61"/>
      <c r="AQ434" s="61"/>
      <c r="AR434" s="61"/>
      <c r="AS434" s="61"/>
      <c r="AT434" s="61"/>
      <c r="AU434" s="61">
        <v>0</v>
      </c>
      <c r="AV434" s="61"/>
      <c r="AW434" s="61"/>
      <c r="AX434" s="61"/>
      <c r="AY434" s="61"/>
      <c r="AZ434" s="61"/>
      <c r="BA434" s="61"/>
      <c r="BB434" s="61"/>
      <c r="BC434" s="61"/>
      <c r="BE434" s="67"/>
      <c r="BF434" s="67"/>
      <c r="BG434" s="67"/>
      <c r="BH434" s="67"/>
      <c r="BI434" s="67"/>
      <c r="BJ434" s="67"/>
      <c r="BK434" s="67"/>
      <c r="BL434" s="67"/>
      <c r="BM434" s="67"/>
      <c r="BN434" s="67"/>
      <c r="BO434" s="67"/>
      <c r="BP434" s="67"/>
      <c r="BQ434" s="67"/>
      <c r="BR434" s="67"/>
      <c r="BS434" s="67"/>
      <c r="BT434" s="67"/>
      <c r="BU434" s="67"/>
      <c r="BV434" s="67"/>
      <c r="BW434" s="67"/>
      <c r="BX434" s="67"/>
    </row>
    <row r="435" spans="1:76" ht="15">
      <c r="A435" s="61">
        <f>BYS!B41</f>
        <v>0</v>
      </c>
      <c r="B435" s="61" t="str">
        <f>BYS!C41</f>
        <v>Vencl</v>
      </c>
      <c r="C435" s="61" t="str">
        <f>BYS!D41</f>
        <v>František</v>
      </c>
      <c r="D435" s="61">
        <f>BYS!E41</f>
        <v>0</v>
      </c>
      <c r="E435" s="61">
        <f>BYS!F41</f>
        <v>0</v>
      </c>
      <c r="F435" s="61">
        <f>BYS!G41</f>
        <v>0</v>
      </c>
      <c r="G435" s="63">
        <f t="shared" si="179"/>
        <v>1</v>
      </c>
      <c r="H435" s="61">
        <f t="shared" si="180"/>
        <v>1</v>
      </c>
      <c r="I435" s="61">
        <f t="shared" si="181"/>
        <v>1</v>
      </c>
      <c r="J435" s="61">
        <f t="shared" si="182"/>
        <v>0</v>
      </c>
      <c r="K435" s="64">
        <f t="shared" si="183"/>
        <v>1</v>
      </c>
      <c r="L435" s="65">
        <f t="shared" si="184"/>
        <v>0</v>
      </c>
      <c r="O435" s="66"/>
      <c r="P435" s="61"/>
      <c r="Q435" s="61"/>
      <c r="R435" s="61"/>
      <c r="S435" s="61"/>
      <c r="T435" s="65"/>
      <c r="U435" s="61"/>
      <c r="V435" s="66"/>
      <c r="W435" s="61"/>
      <c r="X435" s="61"/>
      <c r="Y435" s="61"/>
      <c r="Z435" s="61"/>
      <c r="AA435" s="61"/>
      <c r="AB435" s="61">
        <v>1</v>
      </c>
      <c r="AC435" s="61"/>
      <c r="AD435" s="61"/>
      <c r="AE435" s="61"/>
      <c r="AF435" s="61"/>
      <c r="AG435" s="61"/>
      <c r="AH435" s="61"/>
      <c r="AI435" s="51"/>
      <c r="AJ435" s="61"/>
      <c r="AK435" s="61"/>
      <c r="AL435" s="61"/>
      <c r="AM435" s="61"/>
      <c r="AN435" s="61"/>
      <c r="AO435" s="61"/>
      <c r="AP435" s="61"/>
      <c r="AQ435" s="61"/>
      <c r="AR435" s="61"/>
      <c r="AS435" s="61"/>
      <c r="AT435" s="61"/>
      <c r="AU435" s="61"/>
      <c r="AV435" s="61"/>
      <c r="AW435" s="61">
        <v>0</v>
      </c>
      <c r="AX435" s="61"/>
      <c r="AY435" s="61"/>
      <c r="AZ435" s="61"/>
      <c r="BA435" s="61"/>
      <c r="BB435" s="61"/>
      <c r="BC435" s="61"/>
      <c r="BE435" s="67"/>
      <c r="BF435" s="67"/>
      <c r="BG435" s="67"/>
      <c r="BH435" s="67"/>
      <c r="BI435" s="67"/>
      <c r="BJ435" s="67"/>
      <c r="BK435" s="67"/>
      <c r="BL435" s="67"/>
      <c r="BM435" s="67"/>
      <c r="BN435" s="67"/>
      <c r="BO435" s="67"/>
      <c r="BP435" s="67"/>
      <c r="BQ435" s="67"/>
      <c r="BR435" s="67"/>
      <c r="BS435" s="67"/>
      <c r="BT435" s="67"/>
      <c r="BU435" s="67"/>
      <c r="BV435" s="67"/>
      <c r="BW435" s="67"/>
      <c r="BX435" s="67"/>
    </row>
    <row r="436" spans="1:76" ht="15">
      <c r="A436" s="61">
        <f>BYS!B43</f>
        <v>0</v>
      </c>
      <c r="B436" s="61" t="str">
        <f>BYS!C42</f>
        <v>Škorpil</v>
      </c>
      <c r="C436" s="61" t="str">
        <f>BYS!D42</f>
        <v>Zbyněk</v>
      </c>
      <c r="D436" s="61">
        <f>BYS!E42</f>
        <v>0</v>
      </c>
      <c r="E436" s="61">
        <f>BYS!F42</f>
        <v>0</v>
      </c>
      <c r="F436" s="61">
        <f>BYS!G42</f>
        <v>0</v>
      </c>
      <c r="G436" s="63">
        <f t="shared" ref="G436:G438" si="185">K436/H436</f>
        <v>0.5</v>
      </c>
      <c r="H436" s="61">
        <f t="shared" ref="H436:H438" si="186">COUNT(O436:AH436)</f>
        <v>2</v>
      </c>
      <c r="I436" s="61">
        <f t="shared" ref="I436:I438" si="187">SUM(O436+P436+Q436+R436+S436+T436+V436+U436+W436+X436+Y436+Z436+AA436+AB436+AC436+AD436+AE436+AF436+AG436+AH436)</f>
        <v>1</v>
      </c>
      <c r="J436" s="61">
        <f t="shared" ref="J436:J438" si="188">AJ436+AK436+AL436+AM436+AN436+AO436+AP436+AQ436+AR436+AS436+AT436+AU436+AV436+AW436+AX436+AY436+AZ436+BA436+BB436+BC436</f>
        <v>0</v>
      </c>
      <c r="K436" s="64">
        <f t="shared" ref="K436:K438" si="189">I436+J436</f>
        <v>1</v>
      </c>
      <c r="L436" s="65">
        <f t="shared" ref="L436:L438" si="190">BE436+BF436+BG436+BH436+BI436+BJ436+BK436+BL436+BM436+BN436+BO436+BP436+BR436+BQ436+BS436+BT436+BU436+BV436+BW436+BX436</f>
        <v>0</v>
      </c>
      <c r="O436" s="66"/>
      <c r="P436" s="61"/>
      <c r="Q436" s="61"/>
      <c r="R436" s="61"/>
      <c r="S436" s="61"/>
      <c r="T436" s="65"/>
      <c r="U436" s="61"/>
      <c r="V436" s="66"/>
      <c r="W436" s="61"/>
      <c r="X436" s="61"/>
      <c r="Y436" s="61"/>
      <c r="Z436" s="61"/>
      <c r="AA436" s="61"/>
      <c r="AB436" s="61"/>
      <c r="AC436" s="61">
        <v>0</v>
      </c>
      <c r="AD436" s="61"/>
      <c r="AE436" s="61"/>
      <c r="AF436" s="61"/>
      <c r="AG436" s="61">
        <v>1</v>
      </c>
      <c r="AH436" s="61"/>
      <c r="AI436" s="51"/>
      <c r="AJ436" s="61"/>
      <c r="AK436" s="61"/>
      <c r="AL436" s="61"/>
      <c r="AM436" s="61"/>
      <c r="AN436" s="61"/>
      <c r="AO436" s="61"/>
      <c r="AP436" s="61"/>
      <c r="AQ436" s="61"/>
      <c r="AR436" s="61"/>
      <c r="AS436" s="61"/>
      <c r="AT436" s="61"/>
      <c r="AU436" s="61"/>
      <c r="AV436" s="61"/>
      <c r="AW436" s="61"/>
      <c r="AX436" s="61">
        <v>0</v>
      </c>
      <c r="AY436" s="61">
        <v>0</v>
      </c>
      <c r="AZ436" s="61"/>
      <c r="BA436" s="61"/>
      <c r="BB436" s="61">
        <v>0</v>
      </c>
      <c r="BC436" s="61"/>
      <c r="BE436" s="67"/>
      <c r="BF436" s="67"/>
      <c r="BG436" s="67"/>
      <c r="BH436" s="67"/>
      <c r="BI436" s="67"/>
      <c r="BJ436" s="67"/>
      <c r="BK436" s="67"/>
      <c r="BL436" s="67"/>
      <c r="BM436" s="67"/>
      <c r="BN436" s="67"/>
      <c r="BO436" s="67"/>
      <c r="BP436" s="67"/>
      <c r="BQ436" s="67"/>
      <c r="BR436" s="67"/>
      <c r="BS436" s="67"/>
      <c r="BT436" s="67"/>
      <c r="BU436" s="67"/>
      <c r="BV436" s="67"/>
      <c r="BW436" s="67"/>
      <c r="BX436" s="67"/>
    </row>
    <row r="437" spans="1:76" ht="15">
      <c r="A437" s="51"/>
      <c r="B437" s="61" t="str">
        <f>BYS!C43</f>
        <v>Brandejs</v>
      </c>
      <c r="C437" s="61" t="str">
        <f>BYS!D43</f>
        <v>Michal</v>
      </c>
      <c r="D437" s="61">
        <f>BYS!E43</f>
        <v>0</v>
      </c>
      <c r="E437" s="61">
        <f>BYS!F43</f>
        <v>0</v>
      </c>
      <c r="F437" s="61">
        <f>BYS!G43</f>
        <v>0</v>
      </c>
      <c r="G437" s="63">
        <f t="shared" si="185"/>
        <v>1</v>
      </c>
      <c r="H437" s="61">
        <f t="shared" si="186"/>
        <v>1</v>
      </c>
      <c r="I437" s="61">
        <f t="shared" si="187"/>
        <v>0</v>
      </c>
      <c r="J437" s="61">
        <f t="shared" si="188"/>
        <v>1</v>
      </c>
      <c r="K437" s="64">
        <f t="shared" si="189"/>
        <v>1</v>
      </c>
      <c r="L437" s="65">
        <f t="shared" si="190"/>
        <v>0</v>
      </c>
      <c r="O437" s="66"/>
      <c r="P437" s="61"/>
      <c r="Q437" s="61"/>
      <c r="R437" s="61"/>
      <c r="S437" s="61"/>
      <c r="T437" s="65"/>
      <c r="U437" s="61"/>
      <c r="V437" s="66"/>
      <c r="W437" s="61"/>
      <c r="X437" s="61"/>
      <c r="Y437" s="61"/>
      <c r="Z437" s="61"/>
      <c r="AA437" s="61"/>
      <c r="AB437" s="61"/>
      <c r="AC437" s="61"/>
      <c r="AD437" s="61">
        <v>0</v>
      </c>
      <c r="AE437" s="61"/>
      <c r="AF437" s="61"/>
      <c r="AG437" s="61"/>
      <c r="AH437" s="61"/>
      <c r="AI437" s="51"/>
      <c r="AJ437" s="61"/>
      <c r="AK437" s="61"/>
      <c r="AL437" s="61"/>
      <c r="AM437" s="61"/>
      <c r="AN437" s="61"/>
      <c r="AO437" s="61"/>
      <c r="AP437" s="61"/>
      <c r="AQ437" s="61"/>
      <c r="AR437" s="61"/>
      <c r="AS437" s="61"/>
      <c r="AT437" s="61"/>
      <c r="AU437" s="61"/>
      <c r="AV437" s="61"/>
      <c r="AW437" s="61"/>
      <c r="AX437" s="61"/>
      <c r="AY437" s="61">
        <v>1</v>
      </c>
      <c r="AZ437" s="61"/>
      <c r="BA437" s="61"/>
      <c r="BB437" s="61"/>
      <c r="BC437" s="61"/>
      <c r="BE437" s="67"/>
      <c r="BF437" s="67"/>
      <c r="BG437" s="67"/>
      <c r="BH437" s="67"/>
      <c r="BI437" s="67"/>
      <c r="BJ437" s="67"/>
      <c r="BK437" s="67"/>
      <c r="BL437" s="67"/>
      <c r="BM437" s="67"/>
      <c r="BN437" s="67"/>
      <c r="BO437" s="67"/>
      <c r="BP437" s="67"/>
      <c r="BQ437" s="67"/>
      <c r="BR437" s="67"/>
      <c r="BS437" s="67"/>
      <c r="BT437" s="67"/>
      <c r="BU437" s="67"/>
      <c r="BV437" s="67"/>
      <c r="BW437" s="67"/>
      <c r="BX437" s="67"/>
    </row>
    <row r="438" spans="1:76" ht="15">
      <c r="A438" s="51"/>
      <c r="B438" s="69" t="s">
        <v>152</v>
      </c>
      <c r="C438" s="69" t="s">
        <v>71</v>
      </c>
      <c r="D438" s="67"/>
      <c r="F438" s="61" t="s">
        <v>159</v>
      </c>
      <c r="G438" s="63">
        <f t="shared" si="185"/>
        <v>4</v>
      </c>
      <c r="H438" s="61">
        <f t="shared" si="186"/>
        <v>1</v>
      </c>
      <c r="I438" s="61">
        <f t="shared" si="187"/>
        <v>4</v>
      </c>
      <c r="J438" s="61">
        <f t="shared" si="188"/>
        <v>0</v>
      </c>
      <c r="K438" s="64">
        <f t="shared" si="189"/>
        <v>4</v>
      </c>
      <c r="L438" s="65">
        <f t="shared" si="190"/>
        <v>0</v>
      </c>
      <c r="O438" s="66"/>
      <c r="P438" s="61"/>
      <c r="Q438" s="61"/>
      <c r="R438" s="61"/>
      <c r="S438" s="61"/>
      <c r="T438" s="65"/>
      <c r="U438" s="61"/>
      <c r="V438" s="66"/>
      <c r="W438" s="61"/>
      <c r="X438" s="61"/>
      <c r="Y438" s="61"/>
      <c r="Z438" s="61"/>
      <c r="AA438" s="61"/>
      <c r="AB438" s="61"/>
      <c r="AC438" s="61"/>
      <c r="AD438" s="61"/>
      <c r="AE438" s="61"/>
      <c r="AF438" s="61"/>
      <c r="AG438" s="61"/>
      <c r="AH438" s="61">
        <v>4</v>
      </c>
      <c r="AI438" s="51"/>
      <c r="AJ438" s="61"/>
      <c r="AK438" s="61"/>
      <c r="AL438" s="61"/>
      <c r="AM438" s="61"/>
      <c r="AN438" s="61"/>
      <c r="AO438" s="61"/>
      <c r="AP438" s="61"/>
      <c r="AQ438" s="61"/>
      <c r="AR438" s="61"/>
      <c r="AS438" s="61"/>
      <c r="AT438" s="61"/>
      <c r="AU438" s="61"/>
      <c r="AV438" s="61"/>
      <c r="AW438" s="61"/>
      <c r="AX438" s="61"/>
      <c r="AY438" s="61"/>
      <c r="AZ438" s="61"/>
      <c r="BA438" s="61"/>
      <c r="BB438" s="61"/>
      <c r="BC438" s="61"/>
      <c r="BE438" s="67"/>
      <c r="BF438" s="67"/>
      <c r="BG438" s="67"/>
      <c r="BH438" s="67"/>
      <c r="BI438" s="67"/>
      <c r="BJ438" s="67"/>
      <c r="BK438" s="67"/>
      <c r="BL438" s="67"/>
      <c r="BM438" s="67"/>
      <c r="BN438" s="67"/>
      <c r="BO438" s="67"/>
      <c r="BP438" s="67"/>
      <c r="BQ438" s="67"/>
      <c r="BR438" s="67"/>
      <c r="BS438" s="67"/>
      <c r="BT438" s="67"/>
      <c r="BU438" s="67"/>
      <c r="BV438" s="67"/>
      <c r="BW438" s="67"/>
      <c r="BX438" s="67"/>
    </row>
    <row r="439" spans="1:76" ht="15">
      <c r="A439" s="51"/>
      <c r="B439" s="69" t="s">
        <v>160</v>
      </c>
      <c r="C439" s="69"/>
      <c r="D439" s="67"/>
      <c r="F439" s="61" t="s">
        <v>159</v>
      </c>
      <c r="G439" s="63">
        <f t="shared" si="179"/>
        <v>4</v>
      </c>
      <c r="H439" s="61">
        <f t="shared" si="180"/>
        <v>2</v>
      </c>
      <c r="I439" s="61">
        <f t="shared" si="181"/>
        <v>8</v>
      </c>
      <c r="J439" s="61">
        <f t="shared" si="182"/>
        <v>0</v>
      </c>
      <c r="K439" s="64">
        <f t="shared" si="183"/>
        <v>8</v>
      </c>
      <c r="L439" s="65">
        <f t="shared" si="184"/>
        <v>0</v>
      </c>
      <c r="O439" s="66"/>
      <c r="P439" s="61"/>
      <c r="Q439" s="61"/>
      <c r="R439" s="61"/>
      <c r="S439" s="61"/>
      <c r="T439" s="65"/>
      <c r="U439" s="61"/>
      <c r="V439" s="66"/>
      <c r="W439" s="61"/>
      <c r="X439" s="61"/>
      <c r="Y439" s="61"/>
      <c r="Z439" s="61"/>
      <c r="AA439" s="61"/>
      <c r="AB439" s="61"/>
      <c r="AC439" s="61"/>
      <c r="AD439" s="61"/>
      <c r="AE439" s="61">
        <v>3</v>
      </c>
      <c r="AF439" s="61"/>
      <c r="AG439" s="61">
        <v>5</v>
      </c>
      <c r="AH439" s="61"/>
      <c r="AI439" s="51"/>
      <c r="AJ439" s="61"/>
      <c r="AK439" s="61"/>
      <c r="AL439" s="61"/>
      <c r="AM439" s="61"/>
      <c r="AN439" s="61"/>
      <c r="AO439" s="61"/>
      <c r="AP439" s="61"/>
      <c r="AQ439" s="61"/>
      <c r="AR439" s="61"/>
      <c r="AS439" s="61"/>
      <c r="AT439" s="61"/>
      <c r="AU439" s="61"/>
      <c r="AV439" s="61"/>
      <c r="AW439" s="61"/>
      <c r="AX439" s="61"/>
      <c r="AY439" s="61"/>
      <c r="AZ439" s="61"/>
      <c r="BA439" s="61"/>
      <c r="BB439" s="61"/>
      <c r="BC439" s="61"/>
      <c r="BE439" s="67"/>
      <c r="BF439" s="67"/>
      <c r="BG439" s="67"/>
      <c r="BH439" s="67"/>
      <c r="BI439" s="67"/>
      <c r="BJ439" s="67"/>
      <c r="BK439" s="67"/>
      <c r="BL439" s="67"/>
      <c r="BM439" s="67"/>
      <c r="BN439" s="67"/>
      <c r="BO439" s="67"/>
      <c r="BP439" s="67"/>
      <c r="BQ439" s="67"/>
      <c r="BR439" s="67"/>
      <c r="BS439" s="67"/>
      <c r="BT439" s="67"/>
      <c r="BU439" s="67"/>
      <c r="BV439" s="67"/>
      <c r="BW439" s="67"/>
      <c r="BX439" s="67"/>
    </row>
    <row r="440" spans="1:76" ht="15">
      <c r="B440" s="69" t="s">
        <v>137</v>
      </c>
      <c r="C440" s="69" t="s">
        <v>138</v>
      </c>
      <c r="D440" s="67"/>
      <c r="F440" s="61" t="s">
        <v>159</v>
      </c>
      <c r="G440" s="63">
        <f t="shared" si="179"/>
        <v>5</v>
      </c>
      <c r="H440" s="61">
        <f t="shared" si="180"/>
        <v>2</v>
      </c>
      <c r="I440" s="61">
        <f t="shared" si="181"/>
        <v>10</v>
      </c>
      <c r="J440" s="61">
        <f t="shared" si="182"/>
        <v>0</v>
      </c>
      <c r="K440" s="64">
        <f t="shared" si="183"/>
        <v>10</v>
      </c>
      <c r="L440" s="65">
        <f t="shared" si="184"/>
        <v>0</v>
      </c>
      <c r="O440" s="66"/>
      <c r="P440" s="61"/>
      <c r="Q440" s="61"/>
      <c r="R440" s="61"/>
      <c r="S440" s="61"/>
      <c r="T440" s="65"/>
      <c r="U440" s="61"/>
      <c r="V440" s="66"/>
      <c r="W440" s="61"/>
      <c r="X440" s="61"/>
      <c r="Y440" s="61"/>
      <c r="Z440" s="61"/>
      <c r="AA440" s="61"/>
      <c r="AB440" s="61"/>
      <c r="AC440" s="61">
        <v>5</v>
      </c>
      <c r="AD440" s="61"/>
      <c r="AE440" s="61"/>
      <c r="AF440" s="61">
        <v>5</v>
      </c>
      <c r="AG440" s="61"/>
      <c r="AH440" s="61"/>
      <c r="AI440" s="51"/>
      <c r="AJ440" s="61"/>
      <c r="AK440" s="61"/>
      <c r="AL440" s="61"/>
      <c r="AM440" s="61"/>
      <c r="AN440" s="61"/>
      <c r="AO440" s="61"/>
      <c r="AP440" s="61"/>
      <c r="AQ440" s="61"/>
      <c r="AR440" s="61"/>
      <c r="AS440" s="61"/>
      <c r="AT440" s="61"/>
      <c r="AU440" s="61"/>
      <c r="AV440" s="61"/>
      <c r="AW440" s="61"/>
      <c r="AX440" s="61"/>
      <c r="AY440" s="61"/>
      <c r="AZ440" s="61"/>
      <c r="BA440" s="61"/>
      <c r="BB440" s="61"/>
      <c r="BC440" s="61"/>
      <c r="BE440" s="67"/>
      <c r="BF440" s="67"/>
      <c r="BG440" s="67"/>
      <c r="BH440" s="67"/>
      <c r="BI440" s="67"/>
      <c r="BJ440" s="67"/>
      <c r="BK440" s="67"/>
      <c r="BL440" s="67"/>
      <c r="BM440" s="67"/>
      <c r="BN440" s="67"/>
      <c r="BO440" s="67"/>
      <c r="BP440" s="67"/>
      <c r="BQ440" s="67"/>
      <c r="BR440" s="67"/>
      <c r="BS440" s="67"/>
      <c r="BT440" s="67"/>
      <c r="BU440" s="67"/>
      <c r="BV440" s="67"/>
      <c r="BW440" s="67"/>
      <c r="BX440" s="67"/>
    </row>
    <row r="441" spans="1:76" ht="15">
      <c r="A441" s="67"/>
      <c r="B441" s="69" t="s">
        <v>963</v>
      </c>
      <c r="C441" s="69" t="s">
        <v>173</v>
      </c>
      <c r="D441" s="67"/>
      <c r="F441" s="61" t="s">
        <v>159</v>
      </c>
      <c r="G441" s="63">
        <f t="shared" si="179"/>
        <v>2</v>
      </c>
      <c r="H441" s="61">
        <f t="shared" si="180"/>
        <v>1</v>
      </c>
      <c r="I441" s="61">
        <f t="shared" si="181"/>
        <v>2</v>
      </c>
      <c r="J441" s="61">
        <f t="shared" si="182"/>
        <v>0</v>
      </c>
      <c r="K441" s="64">
        <f t="shared" si="183"/>
        <v>2</v>
      </c>
      <c r="L441" s="65">
        <f t="shared" si="184"/>
        <v>0</v>
      </c>
      <c r="O441" s="66"/>
      <c r="P441" s="61"/>
      <c r="Q441" s="61"/>
      <c r="R441" s="61"/>
      <c r="S441" s="61"/>
      <c r="T441" s="65"/>
      <c r="U441" s="61"/>
      <c r="V441" s="66"/>
      <c r="W441" s="61"/>
      <c r="X441" s="61"/>
      <c r="Y441" s="61"/>
      <c r="Z441" s="61"/>
      <c r="AA441" s="61">
        <v>2</v>
      </c>
      <c r="AB441" s="61"/>
      <c r="AC441" s="61"/>
      <c r="AD441" s="61"/>
      <c r="AE441" s="61"/>
      <c r="AF441" s="61"/>
      <c r="AG441" s="61"/>
      <c r="AH441" s="61"/>
      <c r="AI441" s="51"/>
      <c r="AJ441" s="61"/>
      <c r="AK441" s="61"/>
      <c r="AL441" s="61"/>
      <c r="AM441" s="61"/>
      <c r="AN441" s="61"/>
      <c r="AO441" s="61"/>
      <c r="AP441" s="61"/>
      <c r="AQ441" s="61"/>
      <c r="AR441" s="61"/>
      <c r="AS441" s="61"/>
      <c r="AT441" s="61"/>
      <c r="AU441" s="61"/>
      <c r="AV441" s="61"/>
      <c r="AW441" s="61"/>
      <c r="AX441" s="61"/>
      <c r="AY441" s="61"/>
      <c r="AZ441" s="61"/>
      <c r="BA441" s="61"/>
      <c r="BB441" s="61"/>
      <c r="BC441" s="61"/>
      <c r="BE441" s="67"/>
      <c r="BF441" s="67"/>
      <c r="BG441" s="67"/>
      <c r="BH441" s="67"/>
      <c r="BI441" s="67"/>
      <c r="BJ441" s="67"/>
      <c r="BK441" s="67"/>
      <c r="BL441" s="67"/>
      <c r="BM441" s="67"/>
      <c r="BN441" s="67"/>
      <c r="BO441" s="67"/>
      <c r="BP441" s="67"/>
      <c r="BQ441" s="67"/>
      <c r="BR441" s="67"/>
      <c r="BS441" s="67"/>
      <c r="BT441" s="67"/>
      <c r="BU441" s="67"/>
      <c r="BV441" s="67"/>
      <c r="BW441" s="67"/>
      <c r="BX441" s="67"/>
    </row>
    <row r="442" spans="1:76" ht="15">
      <c r="A442" s="83"/>
      <c r="B442" s="70" t="s">
        <v>161</v>
      </c>
      <c r="C442" s="70" t="s">
        <v>110</v>
      </c>
      <c r="D442" s="71"/>
      <c r="E442" s="72"/>
      <c r="F442" s="61" t="s">
        <v>159</v>
      </c>
      <c r="G442" s="63">
        <f t="shared" si="179"/>
        <v>3</v>
      </c>
      <c r="H442" s="61">
        <f t="shared" si="180"/>
        <v>1</v>
      </c>
      <c r="I442" s="61">
        <f t="shared" si="181"/>
        <v>3</v>
      </c>
      <c r="J442" s="61">
        <f t="shared" si="182"/>
        <v>0</v>
      </c>
      <c r="K442" s="64">
        <f t="shared" si="183"/>
        <v>3</v>
      </c>
      <c r="L442" s="65">
        <f t="shared" si="184"/>
        <v>0</v>
      </c>
      <c r="M442" s="79"/>
      <c r="N442" s="79"/>
      <c r="O442" s="66"/>
      <c r="P442" s="61"/>
      <c r="Q442" s="61"/>
      <c r="R442" s="61"/>
      <c r="S442" s="61"/>
      <c r="T442" s="65"/>
      <c r="U442" s="61">
        <v>3</v>
      </c>
      <c r="V442" s="66"/>
      <c r="W442" s="61"/>
      <c r="X442" s="61"/>
      <c r="Y442" s="61"/>
      <c r="Z442" s="61"/>
      <c r="AA442" s="61"/>
      <c r="AB442" s="61"/>
      <c r="AC442" s="61"/>
      <c r="AD442" s="61"/>
      <c r="AE442" s="61"/>
      <c r="AF442" s="61"/>
      <c r="AG442" s="61"/>
      <c r="AH442" s="61"/>
      <c r="AI442" s="61"/>
      <c r="AJ442" s="61"/>
      <c r="AK442" s="61"/>
      <c r="AL442" s="61"/>
      <c r="AM442" s="61"/>
      <c r="AN442" s="61"/>
      <c r="AO442" s="61"/>
      <c r="AP442" s="61"/>
      <c r="AQ442" s="61"/>
      <c r="AR442" s="61"/>
      <c r="AS442" s="61"/>
      <c r="AT442" s="61"/>
      <c r="AU442" s="61"/>
      <c r="AV442" s="61"/>
      <c r="AW442" s="61"/>
      <c r="AX442" s="61"/>
      <c r="AY442" s="61"/>
      <c r="AZ442" s="61"/>
      <c r="BA442" s="61"/>
      <c r="BB442" s="61"/>
      <c r="BC442" s="61"/>
      <c r="BD442" s="67"/>
      <c r="BE442" s="67"/>
      <c r="BF442" s="67"/>
      <c r="BG442" s="67"/>
      <c r="BH442" s="67"/>
      <c r="BI442" s="67"/>
      <c r="BJ442" s="67"/>
      <c r="BK442" s="67"/>
      <c r="BL442" s="67"/>
      <c r="BM442" s="67"/>
      <c r="BN442" s="67"/>
      <c r="BO442" s="67"/>
      <c r="BP442" s="67"/>
      <c r="BQ442" s="67"/>
      <c r="BR442" s="67"/>
      <c r="BS442" s="67"/>
      <c r="BT442" s="67"/>
      <c r="BU442" s="67"/>
      <c r="BV442" s="67"/>
      <c r="BW442" s="67"/>
      <c r="BX442" s="67"/>
    </row>
    <row r="443" spans="1:76" ht="15.75" thickBot="1">
      <c r="A443" s="83"/>
      <c r="B443" s="70" t="s">
        <v>145</v>
      </c>
      <c r="C443" s="70" t="s">
        <v>146</v>
      </c>
      <c r="D443" s="71"/>
      <c r="E443" s="72"/>
      <c r="F443" s="61" t="s">
        <v>159</v>
      </c>
      <c r="G443" s="63">
        <f t="shared" si="179"/>
        <v>6.0769230769230766</v>
      </c>
      <c r="H443" s="61">
        <f t="shared" si="180"/>
        <v>13</v>
      </c>
      <c r="I443" s="61">
        <f t="shared" si="181"/>
        <v>79</v>
      </c>
      <c r="J443" s="61">
        <f t="shared" si="182"/>
        <v>0</v>
      </c>
      <c r="K443" s="64">
        <f t="shared" si="183"/>
        <v>79</v>
      </c>
      <c r="L443" s="65">
        <f t="shared" si="184"/>
        <v>0</v>
      </c>
      <c r="M443" s="79"/>
      <c r="N443" s="79"/>
      <c r="O443" s="84">
        <v>3</v>
      </c>
      <c r="P443" s="1119">
        <v>9</v>
      </c>
      <c r="Q443" s="1119">
        <v>6</v>
      </c>
      <c r="R443" s="1119">
        <v>7</v>
      </c>
      <c r="S443" s="1119">
        <v>4</v>
      </c>
      <c r="T443" s="1120">
        <v>4</v>
      </c>
      <c r="U443" s="1119"/>
      <c r="V443" s="84">
        <v>8</v>
      </c>
      <c r="W443" s="1119">
        <v>4</v>
      </c>
      <c r="X443" s="1119">
        <v>9</v>
      </c>
      <c r="Y443" s="1119">
        <v>8</v>
      </c>
      <c r="Z443" s="1119">
        <v>8</v>
      </c>
      <c r="AA443" s="1119"/>
      <c r="AB443" s="1119">
        <v>4</v>
      </c>
      <c r="AC443" s="1119"/>
      <c r="AD443" s="1119">
        <v>5</v>
      </c>
      <c r="AE443" s="1119"/>
      <c r="AF443" s="1119"/>
      <c r="AG443" s="1119"/>
      <c r="AH443" s="1119"/>
      <c r="AI443" s="61"/>
      <c r="AJ443" s="61"/>
      <c r="AK443" s="61"/>
      <c r="AL443" s="61"/>
      <c r="AM443" s="61"/>
      <c r="AN443" s="61"/>
      <c r="AO443" s="61"/>
      <c r="AP443" s="61"/>
      <c r="AQ443" s="61"/>
      <c r="AR443" s="61"/>
      <c r="AS443" s="61"/>
      <c r="AT443" s="61"/>
      <c r="AU443" s="61"/>
      <c r="AV443" s="61"/>
      <c r="AW443" s="61"/>
      <c r="AX443" s="61"/>
      <c r="AY443" s="61"/>
      <c r="AZ443" s="61"/>
      <c r="BA443" s="61"/>
      <c r="BB443" s="61"/>
      <c r="BC443" s="61"/>
      <c r="BD443" s="67"/>
      <c r="BE443" s="67"/>
      <c r="BF443" s="67"/>
      <c r="BG443" s="67"/>
      <c r="BH443" s="67"/>
      <c r="BI443" s="67"/>
      <c r="BJ443" s="67"/>
      <c r="BK443" s="67"/>
      <c r="BL443" s="67"/>
      <c r="BM443" s="67"/>
      <c r="BN443" s="67"/>
      <c r="BO443" s="67"/>
      <c r="BP443" s="67"/>
      <c r="BQ443" s="67"/>
      <c r="BR443" s="67"/>
      <c r="BS443" s="67"/>
      <c r="BT443" s="67"/>
      <c r="BU443" s="67"/>
      <c r="BV443" s="67"/>
      <c r="BW443" s="67"/>
      <c r="BX443" s="67"/>
    </row>
    <row r="444" spans="1:76" ht="15.75" thickBot="1">
      <c r="A444" s="73"/>
      <c r="B444" s="74" t="s">
        <v>76</v>
      </c>
      <c r="C444" s="74"/>
      <c r="D444" s="75"/>
      <c r="E444" s="76"/>
      <c r="F444" s="51" t="s">
        <v>147</v>
      </c>
      <c r="G444" s="63">
        <f t="shared" si="179"/>
        <v>4.4000000000000004</v>
      </c>
      <c r="H444" s="61">
        <f t="shared" si="180"/>
        <v>20</v>
      </c>
      <c r="I444" s="61">
        <f t="shared" si="181"/>
        <v>88</v>
      </c>
      <c r="J444" s="61">
        <f t="shared" si="182"/>
        <v>0</v>
      </c>
      <c r="K444" s="64">
        <f t="shared" si="183"/>
        <v>88</v>
      </c>
      <c r="L444" s="65">
        <f t="shared" si="184"/>
        <v>0</v>
      </c>
      <c r="M444" s="79"/>
      <c r="N444" s="79"/>
      <c r="O444" s="80">
        <v>8</v>
      </c>
      <c r="P444" s="81">
        <v>2</v>
      </c>
      <c r="Q444" s="82">
        <v>2</v>
      </c>
      <c r="R444" s="81">
        <v>6</v>
      </c>
      <c r="S444" s="82">
        <v>2</v>
      </c>
      <c r="T444" s="82">
        <v>4</v>
      </c>
      <c r="U444" s="81">
        <v>4</v>
      </c>
      <c r="V444" s="81">
        <v>6</v>
      </c>
      <c r="W444" s="81">
        <v>0</v>
      </c>
      <c r="X444" s="81">
        <v>4</v>
      </c>
      <c r="Y444" s="81">
        <v>8</v>
      </c>
      <c r="Z444" s="81">
        <v>0</v>
      </c>
      <c r="AA444" s="81">
        <v>2</v>
      </c>
      <c r="AB444" s="81">
        <v>8</v>
      </c>
      <c r="AC444" s="81">
        <v>0</v>
      </c>
      <c r="AD444" s="81">
        <v>8</v>
      </c>
      <c r="AE444" s="81">
        <v>10</v>
      </c>
      <c r="AF444" s="81">
        <v>2</v>
      </c>
      <c r="AG444" s="81">
        <v>6</v>
      </c>
      <c r="AH444" s="81">
        <v>6</v>
      </c>
      <c r="AI444" s="51"/>
      <c r="AJ444" s="51"/>
      <c r="AK444" s="51"/>
      <c r="AL444" s="51"/>
      <c r="AM444" s="51"/>
      <c r="AN444" s="51"/>
      <c r="AO444" s="51"/>
      <c r="AP444" s="51"/>
      <c r="AQ444" s="51"/>
      <c r="AR444" s="51"/>
      <c r="AS444" s="51"/>
      <c r="AT444" s="51"/>
      <c r="AU444" s="51"/>
      <c r="AV444" s="51"/>
      <c r="AW444" s="51"/>
      <c r="AX444" s="51"/>
      <c r="AY444" s="51"/>
      <c r="AZ444" s="51"/>
      <c r="BA444" s="51"/>
      <c r="BB444" s="51"/>
      <c r="BC444" s="51"/>
    </row>
    <row r="445" spans="1:76" ht="15">
      <c r="A445" s="89" t="s">
        <v>1036</v>
      </c>
      <c r="B445" s="10">
        <v>14</v>
      </c>
      <c r="R445" s="10" t="s">
        <v>44</v>
      </c>
      <c r="S445" s="10" t="s">
        <v>45</v>
      </c>
      <c r="T445" s="10" t="s">
        <v>46</v>
      </c>
      <c r="U445" s="10" t="s">
        <v>47</v>
      </c>
      <c r="AO445" s="10" t="s">
        <v>48</v>
      </c>
      <c r="AP445" s="10" t="s">
        <v>49</v>
      </c>
      <c r="AQ445" s="10" t="s">
        <v>50</v>
      </c>
      <c r="AR445" s="10" t="s">
        <v>49</v>
      </c>
      <c r="AS445" s="10" t="s">
        <v>51</v>
      </c>
      <c r="AT445" s="51" t="s">
        <v>52</v>
      </c>
      <c r="AU445" s="51" t="s">
        <v>53</v>
      </c>
      <c r="AV445" s="51" t="s">
        <v>54</v>
      </c>
      <c r="AW445" s="51" t="s">
        <v>52</v>
      </c>
      <c r="AX445" s="51"/>
      <c r="AY445" s="51"/>
      <c r="AZ445" s="51"/>
      <c r="BA445" s="51"/>
      <c r="BB445" s="51"/>
      <c r="BC445" s="51"/>
      <c r="BG445" s="10" t="s">
        <v>55</v>
      </c>
      <c r="BH445" s="10" t="s">
        <v>56</v>
      </c>
      <c r="BI445" s="10" t="s">
        <v>52</v>
      </c>
      <c r="BJ445" s="10" t="s">
        <v>49</v>
      </c>
      <c r="BK445" s="10" t="s">
        <v>51</v>
      </c>
      <c r="BL445" s="10" t="s">
        <v>47</v>
      </c>
    </row>
    <row r="446" spans="1:76">
      <c r="A446" s="53"/>
      <c r="B446" s="54" t="s">
        <v>57</v>
      </c>
      <c r="C446" s="54" t="s">
        <v>58</v>
      </c>
      <c r="D446" s="55" t="s">
        <v>59</v>
      </c>
      <c r="E446" s="56" t="s">
        <v>60</v>
      </c>
      <c r="F446" s="57" t="s">
        <v>61</v>
      </c>
      <c r="G446" s="57" t="s">
        <v>62</v>
      </c>
      <c r="H446" s="57" t="s">
        <v>63</v>
      </c>
      <c r="I446" s="57" t="s">
        <v>64</v>
      </c>
      <c r="J446" s="57" t="s">
        <v>65</v>
      </c>
      <c r="K446" s="57" t="s">
        <v>66</v>
      </c>
      <c r="L446" s="58" t="s">
        <v>67</v>
      </c>
      <c r="M446" s="59"/>
      <c r="N446" s="59"/>
      <c r="O446" s="60">
        <v>1</v>
      </c>
      <c r="P446" s="57">
        <v>2</v>
      </c>
      <c r="Q446" s="57">
        <v>3</v>
      </c>
      <c r="R446" s="57">
        <v>4</v>
      </c>
      <c r="S446" s="57">
        <v>5</v>
      </c>
      <c r="T446" s="58">
        <v>6</v>
      </c>
      <c r="U446" s="57">
        <v>7</v>
      </c>
      <c r="V446" s="60">
        <v>8</v>
      </c>
      <c r="W446" s="57">
        <v>9</v>
      </c>
      <c r="X446" s="57">
        <v>10</v>
      </c>
      <c r="Y446" s="57">
        <v>11</v>
      </c>
      <c r="Z446" s="57">
        <v>12</v>
      </c>
      <c r="AA446" s="57">
        <v>13</v>
      </c>
      <c r="AB446" s="57">
        <v>14</v>
      </c>
      <c r="AC446" s="57">
        <v>15</v>
      </c>
      <c r="AD446" s="57">
        <v>16</v>
      </c>
      <c r="AE446" s="57">
        <v>17</v>
      </c>
      <c r="AF446" s="57">
        <v>18</v>
      </c>
      <c r="AG446" s="57">
        <v>19</v>
      </c>
      <c r="AH446" s="57">
        <v>20</v>
      </c>
      <c r="AJ446" s="57">
        <v>1</v>
      </c>
      <c r="AK446" s="57">
        <v>2</v>
      </c>
      <c r="AL446" s="57">
        <v>3</v>
      </c>
      <c r="AM446" s="57">
        <v>4</v>
      </c>
      <c r="AN446" s="57">
        <v>5</v>
      </c>
      <c r="AO446" s="57">
        <v>6</v>
      </c>
      <c r="AP446" s="57">
        <v>7</v>
      </c>
      <c r="AQ446" s="57">
        <v>8</v>
      </c>
      <c r="AR446" s="57">
        <v>9</v>
      </c>
      <c r="AS446" s="57">
        <v>10</v>
      </c>
      <c r="AT446" s="57">
        <v>11</v>
      </c>
      <c r="AU446" s="57">
        <v>12</v>
      </c>
      <c r="AV446" s="57">
        <v>13</v>
      </c>
      <c r="AW446" s="57">
        <v>14</v>
      </c>
      <c r="AX446" s="57">
        <v>15</v>
      </c>
      <c r="AY446" s="57">
        <v>16</v>
      </c>
      <c r="AZ446" s="57">
        <v>17</v>
      </c>
      <c r="BA446" s="57">
        <v>18</v>
      </c>
      <c r="BB446" s="57">
        <v>19</v>
      </c>
      <c r="BC446" s="57">
        <v>20</v>
      </c>
      <c r="BE446" s="57">
        <v>1</v>
      </c>
      <c r="BF446" s="57">
        <v>2</v>
      </c>
      <c r="BG446" s="57">
        <v>3</v>
      </c>
      <c r="BH446" s="57">
        <v>4</v>
      </c>
      <c r="BI446" s="57">
        <v>5</v>
      </c>
      <c r="BJ446" s="57">
        <v>6</v>
      </c>
      <c r="BK446" s="57">
        <v>7</v>
      </c>
      <c r="BL446" s="57">
        <v>8</v>
      </c>
      <c r="BM446" s="57">
        <v>9</v>
      </c>
      <c r="BN446" s="57">
        <v>10</v>
      </c>
      <c r="BO446" s="57">
        <v>11</v>
      </c>
      <c r="BP446" s="57">
        <v>12</v>
      </c>
      <c r="BQ446" s="57">
        <v>13</v>
      </c>
      <c r="BR446" s="57">
        <v>14</v>
      </c>
      <c r="BS446" s="57">
        <v>15</v>
      </c>
      <c r="BT446" s="57">
        <v>16</v>
      </c>
      <c r="BU446" s="57">
        <v>17</v>
      </c>
      <c r="BV446" s="57">
        <v>18</v>
      </c>
      <c r="BW446" s="57">
        <v>19</v>
      </c>
      <c r="BX446" s="57">
        <v>20</v>
      </c>
    </row>
    <row r="447" spans="1:76" ht="15">
      <c r="A447" s="61">
        <f>ISL!B19</f>
        <v>4</v>
      </c>
      <c r="B447" s="61" t="str">
        <f>ISL!C19</f>
        <v>Herinek</v>
      </c>
      <c r="C447" s="61" t="str">
        <f>ISL!D19</f>
        <v>Tomáš</v>
      </c>
      <c r="D447" s="61">
        <f>ISL!E19</f>
        <v>0</v>
      </c>
      <c r="E447" s="61">
        <f>ISL!F19</f>
        <v>0</v>
      </c>
      <c r="F447" s="61" t="s">
        <v>1036</v>
      </c>
      <c r="G447" s="63">
        <f t="shared" si="179"/>
        <v>0.35294117647058826</v>
      </c>
      <c r="H447" s="61">
        <f t="shared" si="180"/>
        <v>17</v>
      </c>
      <c r="I447" s="61">
        <f t="shared" si="181"/>
        <v>2</v>
      </c>
      <c r="J447" s="61">
        <f t="shared" si="182"/>
        <v>4</v>
      </c>
      <c r="K447" s="64">
        <f t="shared" si="183"/>
        <v>6</v>
      </c>
      <c r="L447" s="65">
        <f t="shared" si="184"/>
        <v>0</v>
      </c>
      <c r="O447" s="66">
        <v>0</v>
      </c>
      <c r="P447" s="61"/>
      <c r="Q447" s="61">
        <v>0</v>
      </c>
      <c r="R447" s="61">
        <v>0</v>
      </c>
      <c r="S447" s="61">
        <v>0</v>
      </c>
      <c r="T447" s="65"/>
      <c r="U447" s="61">
        <v>0</v>
      </c>
      <c r="V447" s="66">
        <v>0</v>
      </c>
      <c r="W447" s="61">
        <v>0</v>
      </c>
      <c r="X447" s="61">
        <v>0</v>
      </c>
      <c r="Y447" s="61">
        <v>0</v>
      </c>
      <c r="Z447" s="61">
        <v>0</v>
      </c>
      <c r="AA447" s="61">
        <v>0</v>
      </c>
      <c r="AB447" s="61">
        <v>0</v>
      </c>
      <c r="AC447" s="61">
        <v>0</v>
      </c>
      <c r="AD447" s="61">
        <v>0</v>
      </c>
      <c r="AE447" s="61">
        <v>1</v>
      </c>
      <c r="AF447" s="61">
        <v>0</v>
      </c>
      <c r="AG447" s="61"/>
      <c r="AH447" s="61">
        <v>1</v>
      </c>
      <c r="AI447" s="51"/>
      <c r="AJ447" s="61">
        <v>0</v>
      </c>
      <c r="AK447" s="61"/>
      <c r="AL447" s="61">
        <v>0</v>
      </c>
      <c r="AM447" s="61">
        <v>0</v>
      </c>
      <c r="AN447" s="61">
        <v>0</v>
      </c>
      <c r="AO447" s="61"/>
      <c r="AP447" s="61">
        <v>0</v>
      </c>
      <c r="AQ447" s="61">
        <v>0</v>
      </c>
      <c r="AR447" s="61">
        <v>0</v>
      </c>
      <c r="AS447" s="61">
        <v>0</v>
      </c>
      <c r="AT447" s="61">
        <v>0</v>
      </c>
      <c r="AU447" s="61">
        <v>0</v>
      </c>
      <c r="AV447" s="61">
        <v>0</v>
      </c>
      <c r="AW447" s="61">
        <v>0</v>
      </c>
      <c r="AX447" s="61">
        <v>0</v>
      </c>
      <c r="AY447" s="61">
        <v>2</v>
      </c>
      <c r="AZ447" s="61">
        <v>2</v>
      </c>
      <c r="BA447" s="61">
        <v>0</v>
      </c>
      <c r="BB447" s="61"/>
      <c r="BC447" s="61">
        <v>0</v>
      </c>
      <c r="BE447" s="67"/>
      <c r="BF447" s="67"/>
      <c r="BG447" s="67"/>
      <c r="BH447" s="67"/>
      <c r="BI447" s="67"/>
      <c r="BJ447" s="67"/>
      <c r="BK447" s="67"/>
      <c r="BL447" s="67"/>
      <c r="BM447" s="67"/>
      <c r="BN447" s="67"/>
      <c r="BO447" s="67"/>
      <c r="BP447" s="67"/>
      <c r="BQ447" s="67"/>
      <c r="BR447" s="67"/>
      <c r="BS447" s="67"/>
      <c r="BT447" s="67"/>
      <c r="BU447" s="67"/>
      <c r="BV447" s="67"/>
      <c r="BW447" s="67"/>
      <c r="BX447" s="67"/>
    </row>
    <row r="448" spans="1:76" ht="15">
      <c r="A448" s="61">
        <f>ISL!B20</f>
        <v>8</v>
      </c>
      <c r="B448" s="61" t="str">
        <f>ISL!C20</f>
        <v>Karlík</v>
      </c>
      <c r="C448" s="61" t="str">
        <f>ISL!D20</f>
        <v>Martin</v>
      </c>
      <c r="D448" s="61">
        <f>ISL!E20</f>
        <v>670806</v>
      </c>
      <c r="E448" s="61" t="str">
        <f>ISL!F20</f>
        <v>JH</v>
      </c>
      <c r="F448" s="61" t="s">
        <v>1036</v>
      </c>
      <c r="G448" s="63">
        <f t="shared" si="179"/>
        <v>0.125</v>
      </c>
      <c r="H448" s="61">
        <f t="shared" si="180"/>
        <v>16</v>
      </c>
      <c r="I448" s="61">
        <f t="shared" si="181"/>
        <v>1</v>
      </c>
      <c r="J448" s="61">
        <f t="shared" si="182"/>
        <v>1</v>
      </c>
      <c r="K448" s="64">
        <f t="shared" si="183"/>
        <v>2</v>
      </c>
      <c r="L448" s="65">
        <f t="shared" si="184"/>
        <v>0</v>
      </c>
      <c r="O448" s="66">
        <v>0</v>
      </c>
      <c r="P448" s="61">
        <v>0</v>
      </c>
      <c r="Q448" s="61"/>
      <c r="R448" s="61">
        <v>0</v>
      </c>
      <c r="S448" s="61">
        <v>0</v>
      </c>
      <c r="T448" s="65">
        <v>1</v>
      </c>
      <c r="U448" s="61">
        <v>0</v>
      </c>
      <c r="V448" s="66">
        <v>0</v>
      </c>
      <c r="W448" s="61">
        <v>0</v>
      </c>
      <c r="X448" s="61">
        <v>0</v>
      </c>
      <c r="Y448" s="61">
        <v>0</v>
      </c>
      <c r="Z448" s="61">
        <v>0</v>
      </c>
      <c r="AA448" s="61"/>
      <c r="AB448" s="61"/>
      <c r="AC448" s="61">
        <v>0</v>
      </c>
      <c r="AD448" s="61">
        <v>0</v>
      </c>
      <c r="AE448" s="61">
        <v>0</v>
      </c>
      <c r="AF448" s="61"/>
      <c r="AG448" s="61">
        <v>0</v>
      </c>
      <c r="AH448" s="61">
        <v>0</v>
      </c>
      <c r="AI448" s="51"/>
      <c r="AJ448" s="61">
        <v>0</v>
      </c>
      <c r="AK448" s="61">
        <v>0</v>
      </c>
      <c r="AL448" s="61"/>
      <c r="AM448" s="61">
        <v>0</v>
      </c>
      <c r="AN448" s="61">
        <v>0</v>
      </c>
      <c r="AO448" s="61">
        <v>0</v>
      </c>
      <c r="AP448" s="61">
        <v>0</v>
      </c>
      <c r="AQ448" s="61">
        <v>0</v>
      </c>
      <c r="AR448" s="61">
        <v>0</v>
      </c>
      <c r="AS448" s="61">
        <v>0</v>
      </c>
      <c r="AT448" s="61">
        <v>0</v>
      </c>
      <c r="AU448" s="61">
        <v>0</v>
      </c>
      <c r="AV448" s="61"/>
      <c r="AW448" s="61"/>
      <c r="AX448" s="61">
        <v>0</v>
      </c>
      <c r="AY448" s="61">
        <v>0</v>
      </c>
      <c r="AZ448" s="61">
        <v>0</v>
      </c>
      <c r="BA448" s="61"/>
      <c r="BB448" s="61">
        <v>1</v>
      </c>
      <c r="BC448" s="61">
        <v>0</v>
      </c>
      <c r="BE448" s="67"/>
      <c r="BF448" s="67"/>
      <c r="BG448" s="67"/>
      <c r="BH448" s="67"/>
      <c r="BI448" s="67"/>
      <c r="BJ448" s="67"/>
      <c r="BK448" s="67"/>
      <c r="BL448" s="67"/>
      <c r="BM448" s="67"/>
      <c r="BN448" s="67"/>
      <c r="BO448" s="67"/>
      <c r="BP448" s="67"/>
      <c r="BQ448" s="67"/>
      <c r="BR448" s="67"/>
      <c r="BS448" s="67"/>
      <c r="BT448" s="67"/>
      <c r="BU448" s="67"/>
      <c r="BV448" s="67"/>
      <c r="BW448" s="67"/>
      <c r="BX448" s="67"/>
    </row>
    <row r="449" spans="1:78" ht="15">
      <c r="A449" s="61">
        <f>ISL!B21</f>
        <v>9</v>
      </c>
      <c r="B449" s="61" t="str">
        <f>ISL!C21</f>
        <v>Karlík</v>
      </c>
      <c r="C449" s="61" t="str">
        <f>ISL!D21</f>
        <v>Mikuláš</v>
      </c>
      <c r="D449" s="61">
        <f>ISL!E21</f>
        <v>990517</v>
      </c>
      <c r="E449" s="61" t="str">
        <f>ISL!F21</f>
        <v>JH</v>
      </c>
      <c r="F449" s="61" t="s">
        <v>1036</v>
      </c>
      <c r="G449" s="63">
        <f t="shared" si="179"/>
        <v>4</v>
      </c>
      <c r="H449" s="61">
        <f t="shared" si="180"/>
        <v>1</v>
      </c>
      <c r="I449" s="61">
        <f t="shared" si="181"/>
        <v>2</v>
      </c>
      <c r="J449" s="61">
        <f t="shared" si="182"/>
        <v>2</v>
      </c>
      <c r="K449" s="64">
        <f t="shared" si="183"/>
        <v>4</v>
      </c>
      <c r="L449" s="65">
        <f t="shared" si="184"/>
        <v>0</v>
      </c>
      <c r="O449" s="66"/>
      <c r="P449" s="61"/>
      <c r="Q449" s="61"/>
      <c r="R449" s="61"/>
      <c r="S449" s="61"/>
      <c r="T449" s="65"/>
      <c r="U449" s="61"/>
      <c r="V449" s="66"/>
      <c r="W449" s="61"/>
      <c r="X449" s="61"/>
      <c r="Y449" s="61"/>
      <c r="Z449" s="61"/>
      <c r="AA449" s="61"/>
      <c r="AB449" s="61"/>
      <c r="AC449" s="61">
        <v>2</v>
      </c>
      <c r="AD449" s="61"/>
      <c r="AE449" s="61"/>
      <c r="AF449" s="61"/>
      <c r="AG449" s="61"/>
      <c r="AH449" s="61"/>
      <c r="AI449" s="51"/>
      <c r="AJ449" s="61"/>
      <c r="AK449" s="61"/>
      <c r="AL449" s="61"/>
      <c r="AM449" s="61"/>
      <c r="AN449" s="61"/>
      <c r="AO449" s="61"/>
      <c r="AP449" s="61"/>
      <c r="AQ449" s="61"/>
      <c r="AR449" s="61"/>
      <c r="AS449" s="61"/>
      <c r="AT449" s="61"/>
      <c r="AU449" s="61"/>
      <c r="AV449" s="61"/>
      <c r="AW449" s="61"/>
      <c r="AX449" s="61">
        <v>2</v>
      </c>
      <c r="AY449" s="61"/>
      <c r="AZ449" s="61"/>
      <c r="BA449" s="61"/>
      <c r="BB449" s="61"/>
      <c r="BC449" s="61"/>
      <c r="BE449" s="67"/>
      <c r="BF449" s="67"/>
      <c r="BG449" s="67"/>
      <c r="BH449" s="67"/>
      <c r="BI449" s="67"/>
      <c r="BJ449" s="67"/>
      <c r="BK449" s="67"/>
      <c r="BL449" s="67"/>
      <c r="BM449" s="67"/>
      <c r="BN449" s="67"/>
      <c r="BO449" s="67"/>
      <c r="BP449" s="67"/>
      <c r="BQ449" s="67"/>
      <c r="BR449" s="67"/>
      <c r="BS449" s="67"/>
      <c r="BT449" s="67"/>
      <c r="BU449" s="67"/>
      <c r="BV449" s="67"/>
      <c r="BW449" s="67"/>
      <c r="BX449" s="67"/>
      <c r="BY449" s="68"/>
    </row>
    <row r="450" spans="1:78" ht="15">
      <c r="A450" s="61">
        <f>ISL!B22</f>
        <v>10</v>
      </c>
      <c r="B450" s="61" t="str">
        <f>ISL!C22</f>
        <v>Preisner</v>
      </c>
      <c r="C450" s="61" t="str">
        <f>ISL!D22</f>
        <v xml:space="preserve">Šimon </v>
      </c>
      <c r="D450" s="61">
        <f>ISL!E22</f>
        <v>10226</v>
      </c>
      <c r="E450" s="61" t="str">
        <f>ISL!F22</f>
        <v>UOH</v>
      </c>
      <c r="F450" s="61" t="s">
        <v>1036</v>
      </c>
      <c r="G450" s="63">
        <f t="shared" si="179"/>
        <v>1.4615384615384615</v>
      </c>
      <c r="H450" s="61">
        <f t="shared" si="180"/>
        <v>13</v>
      </c>
      <c r="I450" s="61">
        <f t="shared" si="181"/>
        <v>11</v>
      </c>
      <c r="J450" s="61">
        <f t="shared" si="182"/>
        <v>8</v>
      </c>
      <c r="K450" s="64">
        <f t="shared" si="183"/>
        <v>19</v>
      </c>
      <c r="L450" s="65">
        <f t="shared" si="184"/>
        <v>0</v>
      </c>
      <c r="O450" s="66">
        <v>0</v>
      </c>
      <c r="P450" s="61"/>
      <c r="Q450" s="61"/>
      <c r="R450" s="61">
        <v>1</v>
      </c>
      <c r="S450" s="61">
        <v>1</v>
      </c>
      <c r="T450" s="65">
        <v>1</v>
      </c>
      <c r="U450" s="61">
        <v>0</v>
      </c>
      <c r="V450" s="66">
        <v>1</v>
      </c>
      <c r="W450" s="61">
        <v>1</v>
      </c>
      <c r="X450" s="61">
        <v>2</v>
      </c>
      <c r="Y450" s="61"/>
      <c r="Z450" s="61">
        <v>0</v>
      </c>
      <c r="AA450" s="61">
        <v>2</v>
      </c>
      <c r="AB450" s="61"/>
      <c r="AC450" s="61">
        <v>1</v>
      </c>
      <c r="AD450" s="61"/>
      <c r="AE450" s="61"/>
      <c r="AF450" s="61"/>
      <c r="AG450" s="61">
        <v>0</v>
      </c>
      <c r="AH450" s="61">
        <v>1</v>
      </c>
      <c r="AI450" s="51"/>
      <c r="AJ450" s="61">
        <v>0</v>
      </c>
      <c r="AK450" s="61"/>
      <c r="AL450" s="61"/>
      <c r="AM450" s="61">
        <v>1</v>
      </c>
      <c r="AN450" s="61">
        <v>0</v>
      </c>
      <c r="AO450" s="61">
        <v>0</v>
      </c>
      <c r="AP450" s="61">
        <v>0</v>
      </c>
      <c r="AQ450" s="61">
        <v>1</v>
      </c>
      <c r="AR450" s="61">
        <v>0</v>
      </c>
      <c r="AS450" s="61">
        <v>1</v>
      </c>
      <c r="AT450" s="61"/>
      <c r="AU450" s="61">
        <v>0</v>
      </c>
      <c r="AV450" s="61">
        <v>1</v>
      </c>
      <c r="AW450" s="61"/>
      <c r="AX450" s="61">
        <v>1</v>
      </c>
      <c r="AY450" s="61"/>
      <c r="AZ450" s="61"/>
      <c r="BA450" s="61"/>
      <c r="BB450" s="61">
        <v>2</v>
      </c>
      <c r="BC450" s="61">
        <v>1</v>
      </c>
      <c r="BE450" s="67"/>
      <c r="BF450" s="67"/>
      <c r="BG450" s="67"/>
      <c r="BH450" s="67"/>
      <c r="BI450" s="67"/>
      <c r="BJ450" s="67"/>
      <c r="BK450" s="67"/>
      <c r="BL450" s="67"/>
      <c r="BM450" s="67"/>
      <c r="BN450" s="67"/>
      <c r="BO450" s="67"/>
      <c r="BP450" s="67"/>
      <c r="BQ450" s="67"/>
      <c r="BR450" s="67"/>
      <c r="BS450" s="67"/>
      <c r="BT450" s="67"/>
      <c r="BU450" s="67"/>
      <c r="BV450" s="67"/>
      <c r="BW450" s="67"/>
      <c r="BX450" s="67"/>
      <c r="BY450" s="68"/>
    </row>
    <row r="451" spans="1:78" ht="15">
      <c r="A451" s="61">
        <f>ISL!B23</f>
        <v>12</v>
      </c>
      <c r="B451" s="61" t="str">
        <f>ISL!C23</f>
        <v>Boščík</v>
      </c>
      <c r="C451" s="61" t="str">
        <f>ISL!D23</f>
        <v>Matěj</v>
      </c>
      <c r="D451" s="61">
        <f>ISL!E23</f>
        <v>991130</v>
      </c>
      <c r="E451" s="61" t="str">
        <f>ISL!F23</f>
        <v>JH</v>
      </c>
      <c r="F451" s="61" t="s">
        <v>1036</v>
      </c>
      <c r="G451" s="63">
        <f t="shared" si="179"/>
        <v>2</v>
      </c>
      <c r="H451" s="61">
        <f t="shared" si="180"/>
        <v>7</v>
      </c>
      <c r="I451" s="61">
        <f t="shared" si="181"/>
        <v>8</v>
      </c>
      <c r="J451" s="61">
        <f t="shared" si="182"/>
        <v>6</v>
      </c>
      <c r="K451" s="64">
        <f t="shared" si="183"/>
        <v>14</v>
      </c>
      <c r="L451" s="65">
        <f t="shared" si="184"/>
        <v>0</v>
      </c>
      <c r="O451" s="66"/>
      <c r="P451" s="61"/>
      <c r="Q451" s="61"/>
      <c r="R451" s="61"/>
      <c r="S451" s="61"/>
      <c r="T451" s="65"/>
      <c r="U451" s="61"/>
      <c r="V451" s="66"/>
      <c r="W451" s="61"/>
      <c r="X451" s="61"/>
      <c r="Y451" s="61"/>
      <c r="Z451" s="61"/>
      <c r="AA451" s="61">
        <v>1</v>
      </c>
      <c r="AB451" s="61"/>
      <c r="AC451" s="61">
        <v>0</v>
      </c>
      <c r="AD451" s="61">
        <v>2</v>
      </c>
      <c r="AE451" s="61">
        <v>2</v>
      </c>
      <c r="AF451" s="61">
        <v>0</v>
      </c>
      <c r="AG451" s="61">
        <v>0</v>
      </c>
      <c r="AH451" s="61">
        <v>3</v>
      </c>
      <c r="AI451" s="51"/>
      <c r="AJ451" s="61"/>
      <c r="AK451" s="61"/>
      <c r="AL451" s="61"/>
      <c r="AM451" s="61"/>
      <c r="AN451" s="61"/>
      <c r="AO451" s="61"/>
      <c r="AP451" s="61"/>
      <c r="AQ451" s="61"/>
      <c r="AR451" s="61"/>
      <c r="AS451" s="61"/>
      <c r="AT451" s="61"/>
      <c r="AU451" s="61"/>
      <c r="AV451" s="61">
        <v>1</v>
      </c>
      <c r="AW451" s="61"/>
      <c r="AX451" s="61">
        <v>1</v>
      </c>
      <c r="AY451" s="61">
        <v>0</v>
      </c>
      <c r="AZ451" s="61">
        <v>2</v>
      </c>
      <c r="BA451" s="61">
        <v>0</v>
      </c>
      <c r="BB451" s="61">
        <v>1</v>
      </c>
      <c r="BC451" s="61">
        <v>1</v>
      </c>
      <c r="BE451" s="67"/>
      <c r="BF451" s="67"/>
      <c r="BG451" s="67"/>
      <c r="BH451" s="67"/>
      <c r="BI451" s="67"/>
      <c r="BJ451" s="67"/>
      <c r="BK451" s="67"/>
      <c r="BL451" s="67"/>
      <c r="BM451" s="67"/>
      <c r="BN451" s="67"/>
      <c r="BO451" s="67"/>
      <c r="BP451" s="67"/>
      <c r="BQ451" s="67"/>
      <c r="BR451" s="67"/>
      <c r="BS451" s="67"/>
      <c r="BT451" s="67"/>
      <c r="BU451" s="67"/>
      <c r="BV451" s="67"/>
      <c r="BW451" s="67"/>
      <c r="BX451" s="67"/>
      <c r="BY451" s="68"/>
    </row>
    <row r="452" spans="1:78" ht="15">
      <c r="A452" s="61">
        <f>ISL!B24</f>
        <v>13</v>
      </c>
      <c r="B452" s="61" t="str">
        <f>ISL!C24</f>
        <v>Doležal</v>
      </c>
      <c r="C452" s="61" t="str">
        <f>ISL!D24</f>
        <v>David</v>
      </c>
      <c r="D452" s="61">
        <f>ISL!E24</f>
        <v>0</v>
      </c>
      <c r="E452" s="61" t="str">
        <f>ISL!F24</f>
        <v>JH</v>
      </c>
      <c r="F452" s="61" t="s">
        <v>1036</v>
      </c>
      <c r="G452" s="63">
        <f t="shared" si="179"/>
        <v>1.75</v>
      </c>
      <c r="H452" s="61">
        <f t="shared" si="180"/>
        <v>12</v>
      </c>
      <c r="I452" s="61">
        <f t="shared" si="181"/>
        <v>15</v>
      </c>
      <c r="J452" s="61">
        <f t="shared" si="182"/>
        <v>6</v>
      </c>
      <c r="K452" s="64">
        <f t="shared" si="183"/>
        <v>21</v>
      </c>
      <c r="L452" s="65">
        <f t="shared" si="184"/>
        <v>0</v>
      </c>
      <c r="O452" s="66"/>
      <c r="P452" s="61"/>
      <c r="Q452" s="61"/>
      <c r="R452" s="61">
        <v>3</v>
      </c>
      <c r="S452" s="61">
        <v>1</v>
      </c>
      <c r="T452" s="65"/>
      <c r="U452" s="61">
        <v>1</v>
      </c>
      <c r="V452" s="66">
        <v>1</v>
      </c>
      <c r="W452" s="61">
        <v>0</v>
      </c>
      <c r="X452" s="61"/>
      <c r="Y452" s="61">
        <v>0</v>
      </c>
      <c r="Z452" s="61"/>
      <c r="AA452" s="61"/>
      <c r="AB452" s="61">
        <v>0</v>
      </c>
      <c r="AC452" s="61"/>
      <c r="AD452" s="61">
        <v>1</v>
      </c>
      <c r="AE452" s="61">
        <v>1</v>
      </c>
      <c r="AF452" s="61">
        <v>2</v>
      </c>
      <c r="AG452" s="61">
        <v>3</v>
      </c>
      <c r="AH452" s="61">
        <v>2</v>
      </c>
      <c r="AI452" s="51"/>
      <c r="AJ452" s="61"/>
      <c r="AK452" s="61"/>
      <c r="AL452" s="61"/>
      <c r="AM452" s="61">
        <v>2</v>
      </c>
      <c r="AN452" s="61">
        <v>0</v>
      </c>
      <c r="AO452" s="61"/>
      <c r="AP452" s="61">
        <v>0</v>
      </c>
      <c r="AQ452" s="61">
        <v>1</v>
      </c>
      <c r="AR452" s="61">
        <v>0</v>
      </c>
      <c r="AS452" s="61"/>
      <c r="AT452" s="61">
        <v>3</v>
      </c>
      <c r="AU452" s="61"/>
      <c r="AV452" s="61"/>
      <c r="AW452" s="61">
        <v>0</v>
      </c>
      <c r="AX452" s="61"/>
      <c r="AY452" s="61">
        <v>0</v>
      </c>
      <c r="AZ452" s="61">
        <v>0</v>
      </c>
      <c r="BA452" s="61">
        <v>0</v>
      </c>
      <c r="BB452" s="61">
        <v>0</v>
      </c>
      <c r="BC452" s="61">
        <v>0</v>
      </c>
      <c r="BE452" s="67"/>
      <c r="BF452" s="67"/>
      <c r="BG452" s="67"/>
      <c r="BH452" s="67"/>
      <c r="BI452" s="67"/>
      <c r="BJ452" s="67"/>
      <c r="BK452" s="67"/>
      <c r="BL452" s="67"/>
      <c r="BM452" s="67"/>
      <c r="BN452" s="67"/>
      <c r="BO452" s="67"/>
      <c r="BP452" s="67"/>
      <c r="BQ452" s="67"/>
      <c r="BR452" s="67"/>
      <c r="BS452" s="67"/>
      <c r="BT452" s="67"/>
      <c r="BU452" s="67"/>
      <c r="BV452" s="67"/>
      <c r="BW452" s="67"/>
      <c r="BX452" s="67"/>
    </row>
    <row r="453" spans="1:78" ht="15">
      <c r="A453" s="61">
        <f>ISL!B27</f>
        <v>44</v>
      </c>
      <c r="B453" s="61" t="str">
        <f>ISL!C27</f>
        <v>Břehovský</v>
      </c>
      <c r="C453" s="61" t="str">
        <f>ISL!D27</f>
        <v>Marek</v>
      </c>
      <c r="D453" s="61">
        <f>ISL!E27</f>
        <v>761027</v>
      </c>
      <c r="E453" s="61" t="str">
        <f>ISL!F27</f>
        <v>JH</v>
      </c>
      <c r="F453" s="61" t="s">
        <v>1036</v>
      </c>
      <c r="G453" s="63">
        <f t="shared" si="179"/>
        <v>0.6470588235294118</v>
      </c>
      <c r="H453" s="61">
        <f t="shared" si="180"/>
        <v>17</v>
      </c>
      <c r="I453" s="61">
        <f t="shared" si="181"/>
        <v>2</v>
      </c>
      <c r="J453" s="61">
        <f t="shared" si="182"/>
        <v>9</v>
      </c>
      <c r="K453" s="64">
        <f t="shared" si="183"/>
        <v>11</v>
      </c>
      <c r="L453" s="65">
        <f t="shared" si="184"/>
        <v>25</v>
      </c>
      <c r="O453" s="66">
        <v>0</v>
      </c>
      <c r="P453" s="1194"/>
      <c r="Q453" s="1194"/>
      <c r="R453" s="61">
        <v>1</v>
      </c>
      <c r="S453" s="61">
        <v>0</v>
      </c>
      <c r="T453" s="65">
        <v>0</v>
      </c>
      <c r="U453" s="61">
        <v>0</v>
      </c>
      <c r="V453" s="66">
        <v>0</v>
      </c>
      <c r="W453" s="61"/>
      <c r="X453" s="61">
        <v>0</v>
      </c>
      <c r="Y453" s="61">
        <v>1</v>
      </c>
      <c r="Z453" s="61">
        <v>0</v>
      </c>
      <c r="AA453" s="61">
        <v>0</v>
      </c>
      <c r="AB453" s="61">
        <v>0</v>
      </c>
      <c r="AC453" s="61">
        <v>0</v>
      </c>
      <c r="AD453" s="61">
        <v>0</v>
      </c>
      <c r="AE453" s="61">
        <v>0</v>
      </c>
      <c r="AF453" s="61">
        <v>0</v>
      </c>
      <c r="AG453" s="61">
        <v>0</v>
      </c>
      <c r="AH453" s="61">
        <v>0</v>
      </c>
      <c r="AI453" s="51"/>
      <c r="AJ453" s="61">
        <v>1</v>
      </c>
      <c r="AK453" s="1194"/>
      <c r="AL453" s="1194"/>
      <c r="AM453" s="61">
        <v>1</v>
      </c>
      <c r="AN453" s="61">
        <v>0</v>
      </c>
      <c r="AO453" s="61">
        <v>1</v>
      </c>
      <c r="AP453" s="61">
        <v>1</v>
      </c>
      <c r="AQ453" s="61">
        <v>0</v>
      </c>
      <c r="AR453" s="61"/>
      <c r="AS453" s="61">
        <v>2</v>
      </c>
      <c r="AT453" s="61">
        <v>0</v>
      </c>
      <c r="AU453" s="61">
        <v>0</v>
      </c>
      <c r="AV453" s="61">
        <v>0</v>
      </c>
      <c r="AW453" s="61">
        <v>0</v>
      </c>
      <c r="AX453" s="61">
        <v>0</v>
      </c>
      <c r="AY453" s="61">
        <v>1</v>
      </c>
      <c r="AZ453" s="61">
        <v>1</v>
      </c>
      <c r="BA453" s="61">
        <v>0</v>
      </c>
      <c r="BB453" s="61">
        <v>0</v>
      </c>
      <c r="BC453" s="61">
        <v>1</v>
      </c>
      <c r="BE453" s="67">
        <v>25</v>
      </c>
      <c r="BF453" s="67"/>
      <c r="BG453" s="67"/>
      <c r="BH453" s="67"/>
      <c r="BI453" s="67"/>
      <c r="BJ453" s="67"/>
      <c r="BK453" s="67"/>
      <c r="BL453" s="67"/>
      <c r="BM453" s="67"/>
      <c r="BN453" s="67"/>
      <c r="BO453" s="67"/>
      <c r="BP453" s="67"/>
      <c r="BQ453" s="67"/>
      <c r="BR453" s="67"/>
      <c r="BS453" s="67"/>
      <c r="BT453" s="67"/>
      <c r="BU453" s="67"/>
      <c r="BV453" s="67"/>
      <c r="BW453" s="67"/>
      <c r="BX453" s="67"/>
      <c r="BY453" s="68"/>
    </row>
    <row r="454" spans="1:78" ht="15">
      <c r="A454" s="61">
        <f>ISL!B28</f>
        <v>55</v>
      </c>
      <c r="B454" s="61" t="str">
        <f>ISL!C28</f>
        <v xml:space="preserve">Andrle </v>
      </c>
      <c r="C454" s="61" t="str">
        <f>ISL!D28</f>
        <v>David</v>
      </c>
      <c r="D454" s="61">
        <f>ISL!E28</f>
        <v>1001026</v>
      </c>
      <c r="E454" s="61" t="str">
        <f>ISL!F28</f>
        <v>JH</v>
      </c>
      <c r="F454" s="61" t="s">
        <v>1036</v>
      </c>
      <c r="G454" s="63">
        <f t="shared" si="179"/>
        <v>0.18181818181818182</v>
      </c>
      <c r="H454" s="61">
        <f t="shared" si="180"/>
        <v>11</v>
      </c>
      <c r="I454" s="61">
        <f t="shared" si="181"/>
        <v>0</v>
      </c>
      <c r="J454" s="61">
        <f t="shared" si="182"/>
        <v>2</v>
      </c>
      <c r="K454" s="64">
        <f t="shared" si="183"/>
        <v>2</v>
      </c>
      <c r="L454" s="65">
        <f t="shared" si="184"/>
        <v>0</v>
      </c>
      <c r="O454" s="66">
        <v>0</v>
      </c>
      <c r="P454" s="61">
        <v>0</v>
      </c>
      <c r="Q454" s="61">
        <v>0</v>
      </c>
      <c r="R454" s="61">
        <v>0</v>
      </c>
      <c r="S454" s="61"/>
      <c r="T454" s="65"/>
      <c r="U454" s="61">
        <v>0</v>
      </c>
      <c r="V454" s="66">
        <v>0</v>
      </c>
      <c r="W454" s="61">
        <v>0</v>
      </c>
      <c r="X454" s="61"/>
      <c r="Y454" s="61">
        <v>0</v>
      </c>
      <c r="Z454" s="61">
        <v>0</v>
      </c>
      <c r="AA454" s="61">
        <v>0</v>
      </c>
      <c r="AB454" s="61"/>
      <c r="AC454" s="61"/>
      <c r="AD454" s="61">
        <v>0</v>
      </c>
      <c r="AE454" s="61"/>
      <c r="AF454" s="61"/>
      <c r="AG454" s="61"/>
      <c r="AH454" s="61"/>
      <c r="AI454" s="51"/>
      <c r="AJ454" s="61">
        <v>0</v>
      </c>
      <c r="AK454" s="61">
        <v>0</v>
      </c>
      <c r="AL454" s="61">
        <v>0</v>
      </c>
      <c r="AM454" s="61">
        <v>0</v>
      </c>
      <c r="AN454" s="61"/>
      <c r="AO454" s="61"/>
      <c r="AP454" s="61">
        <v>0</v>
      </c>
      <c r="AQ454" s="61">
        <v>0</v>
      </c>
      <c r="AR454" s="61">
        <v>0</v>
      </c>
      <c r="AS454" s="61"/>
      <c r="AT454" s="61">
        <v>1</v>
      </c>
      <c r="AU454" s="61">
        <v>0</v>
      </c>
      <c r="AV454" s="61">
        <v>0</v>
      </c>
      <c r="AW454" s="61"/>
      <c r="AX454" s="61"/>
      <c r="AY454" s="61">
        <v>1</v>
      </c>
      <c r="AZ454" s="61"/>
      <c r="BA454" s="61"/>
      <c r="BB454" s="61"/>
      <c r="BC454" s="61"/>
      <c r="BE454" s="67"/>
      <c r="BF454" s="67"/>
      <c r="BG454" s="67"/>
      <c r="BH454" s="67"/>
      <c r="BI454" s="67"/>
      <c r="BJ454" s="67"/>
      <c r="BK454" s="67"/>
      <c r="BL454" s="67"/>
      <c r="BM454" s="67"/>
      <c r="BN454" s="67"/>
      <c r="BO454" s="67"/>
      <c r="BP454" s="67"/>
      <c r="BQ454" s="67"/>
      <c r="BR454" s="67"/>
      <c r="BS454" s="67"/>
      <c r="BT454" s="67"/>
      <c r="BU454" s="67"/>
      <c r="BV454" s="67"/>
      <c r="BW454" s="67"/>
      <c r="BX454" s="67"/>
      <c r="BY454" s="68"/>
    </row>
    <row r="455" spans="1:78" ht="15">
      <c r="A455" s="61">
        <f>ISL!B29</f>
        <v>71</v>
      </c>
      <c r="B455" s="61" t="str">
        <f>ISL!C29</f>
        <v xml:space="preserve">Mareš </v>
      </c>
      <c r="C455" s="61" t="str">
        <f>ISL!D29</f>
        <v>Jiří st.</v>
      </c>
      <c r="D455" s="61">
        <f>ISL!E29</f>
        <v>711021</v>
      </c>
      <c r="E455" s="61" t="str">
        <f>ISL!F29</f>
        <v>JH</v>
      </c>
      <c r="F455" s="61" t="s">
        <v>1036</v>
      </c>
      <c r="G455" s="63">
        <f t="shared" si="179"/>
        <v>0</v>
      </c>
      <c r="H455" s="61">
        <f t="shared" si="180"/>
        <v>1</v>
      </c>
      <c r="I455" s="61">
        <f t="shared" si="181"/>
        <v>0</v>
      </c>
      <c r="J455" s="61">
        <f t="shared" si="182"/>
        <v>0</v>
      </c>
      <c r="K455" s="64">
        <f t="shared" si="183"/>
        <v>0</v>
      </c>
      <c r="L455" s="65">
        <f t="shared" si="184"/>
        <v>0</v>
      </c>
      <c r="O455" s="66"/>
      <c r="P455" s="61"/>
      <c r="Q455" s="61"/>
      <c r="R455" s="61">
        <v>0</v>
      </c>
      <c r="S455" s="61"/>
      <c r="T455" s="65"/>
      <c r="U455" s="61"/>
      <c r="V455" s="66"/>
      <c r="W455" s="61"/>
      <c r="X455" s="61"/>
      <c r="Y455" s="61"/>
      <c r="Z455" s="61"/>
      <c r="AA455" s="61"/>
      <c r="AB455" s="61"/>
      <c r="AC455" s="61"/>
      <c r="AD455" s="61"/>
      <c r="AE455" s="61"/>
      <c r="AF455" s="61"/>
      <c r="AG455" s="61"/>
      <c r="AH455" s="61"/>
      <c r="AI455" s="51"/>
      <c r="AJ455" s="61"/>
      <c r="AK455" s="61"/>
      <c r="AL455" s="61"/>
      <c r="AM455" s="61">
        <v>0</v>
      </c>
      <c r="AN455" s="61"/>
      <c r="AO455" s="61"/>
      <c r="AP455" s="61"/>
      <c r="AQ455" s="61"/>
      <c r="AR455" s="61"/>
      <c r="AS455" s="61"/>
      <c r="AT455" s="61"/>
      <c r="AU455" s="61"/>
      <c r="AV455" s="61"/>
      <c r="AW455" s="61"/>
      <c r="AX455" s="61"/>
      <c r="AY455" s="61"/>
      <c r="AZ455" s="61"/>
      <c r="BA455" s="61"/>
      <c r="BB455" s="61"/>
      <c r="BC455" s="61"/>
      <c r="BE455" s="67"/>
      <c r="BF455" s="67"/>
      <c r="BG455" s="67"/>
      <c r="BH455" s="67"/>
      <c r="BI455" s="67"/>
      <c r="BJ455" s="67"/>
      <c r="BK455" s="67"/>
      <c r="BL455" s="67"/>
      <c r="BM455" s="67"/>
      <c r="BN455" s="67"/>
      <c r="BO455" s="67"/>
      <c r="BP455" s="67"/>
      <c r="BQ455" s="67"/>
      <c r="BR455" s="67"/>
      <c r="BS455" s="67"/>
      <c r="BT455" s="67"/>
      <c r="BU455" s="67"/>
      <c r="BV455" s="67"/>
      <c r="BW455" s="67"/>
      <c r="BX455" s="67"/>
      <c r="BY455" s="68"/>
    </row>
    <row r="456" spans="1:78" s="68" customFormat="1" ht="15">
      <c r="A456" s="61">
        <f>ISL!B30</f>
        <v>73</v>
      </c>
      <c r="B456" s="61" t="str">
        <f>ISL!C30</f>
        <v>Ondrák</v>
      </c>
      <c r="C456" s="61" t="str">
        <f>ISL!D30</f>
        <v>Jakub</v>
      </c>
      <c r="D456" s="61">
        <f>ISL!E30</f>
        <v>991228</v>
      </c>
      <c r="E456" s="61" t="str">
        <f>ISL!F30</f>
        <v>JH</v>
      </c>
      <c r="F456" s="61" t="s">
        <v>1036</v>
      </c>
      <c r="G456" s="63">
        <f t="shared" si="179"/>
        <v>0.2857142857142857</v>
      </c>
      <c r="H456" s="61">
        <f t="shared" si="180"/>
        <v>7</v>
      </c>
      <c r="I456" s="61">
        <f t="shared" si="181"/>
        <v>2</v>
      </c>
      <c r="J456" s="61">
        <f t="shared" si="182"/>
        <v>0</v>
      </c>
      <c r="K456" s="64">
        <f t="shared" si="183"/>
        <v>2</v>
      </c>
      <c r="L456" s="65">
        <f t="shared" si="184"/>
        <v>0</v>
      </c>
      <c r="M456" s="10"/>
      <c r="N456" s="10"/>
      <c r="O456" s="66"/>
      <c r="P456" s="61"/>
      <c r="Q456" s="61"/>
      <c r="R456" s="61"/>
      <c r="S456" s="61"/>
      <c r="T456" s="65">
        <v>1</v>
      </c>
      <c r="U456" s="61">
        <v>0</v>
      </c>
      <c r="V456" s="66">
        <v>1</v>
      </c>
      <c r="W456" s="61">
        <v>0</v>
      </c>
      <c r="X456" s="61"/>
      <c r="Y456" s="61"/>
      <c r="Z456" s="61"/>
      <c r="AA456" s="61">
        <v>0</v>
      </c>
      <c r="AB456" s="61"/>
      <c r="AC456" s="61"/>
      <c r="AD456" s="61"/>
      <c r="AE456" s="61"/>
      <c r="AF456" s="61">
        <v>0</v>
      </c>
      <c r="AG456" s="61">
        <v>0</v>
      </c>
      <c r="AH456" s="61"/>
      <c r="AI456" s="51"/>
      <c r="AJ456" s="61"/>
      <c r="AK456" s="61"/>
      <c r="AL456" s="61"/>
      <c r="AM456" s="61"/>
      <c r="AN456" s="61"/>
      <c r="AO456" s="61">
        <v>0</v>
      </c>
      <c r="AP456" s="61">
        <v>0</v>
      </c>
      <c r="AQ456" s="61">
        <v>0</v>
      </c>
      <c r="AR456" s="61">
        <v>0</v>
      </c>
      <c r="AS456" s="61"/>
      <c r="AT456" s="61"/>
      <c r="AU456" s="61"/>
      <c r="AV456" s="61"/>
      <c r="AW456" s="61"/>
      <c r="AX456" s="61"/>
      <c r="AY456" s="61"/>
      <c r="AZ456" s="61"/>
      <c r="BA456" s="61">
        <v>0</v>
      </c>
      <c r="BB456" s="61">
        <v>0</v>
      </c>
      <c r="BC456" s="61"/>
      <c r="BD456" s="10"/>
      <c r="BE456" s="67"/>
      <c r="BF456" s="67"/>
      <c r="BG456" s="67"/>
      <c r="BH456" s="67"/>
      <c r="BI456" s="67"/>
      <c r="BJ456" s="67"/>
      <c r="BK456" s="67"/>
      <c r="BL456" s="67"/>
      <c r="BM456" s="67"/>
      <c r="BN456" s="67"/>
      <c r="BO456" s="67"/>
      <c r="BP456" s="67"/>
      <c r="BQ456" s="67"/>
      <c r="BR456" s="67"/>
      <c r="BS456" s="67"/>
      <c r="BT456" s="67"/>
      <c r="BU456" s="67"/>
      <c r="BV456" s="67"/>
      <c r="BW456" s="67"/>
      <c r="BX456" s="67"/>
      <c r="BZ456" s="10"/>
    </row>
    <row r="457" spans="1:78" ht="15">
      <c r="A457" s="61">
        <f>ISL!B31</f>
        <v>81</v>
      </c>
      <c r="B457" s="61" t="str">
        <f>ISL!C31</f>
        <v>Nechvíle</v>
      </c>
      <c r="C457" s="61" t="str">
        <f>ISL!D31</f>
        <v>Tomáš</v>
      </c>
      <c r="D457" s="61">
        <f>ISL!E31</f>
        <v>810922</v>
      </c>
      <c r="E457" s="61" t="str">
        <f>ISL!F31</f>
        <v>JH</v>
      </c>
      <c r="F457" s="61" t="s">
        <v>1036</v>
      </c>
      <c r="G457" s="63">
        <f t="shared" si="179"/>
        <v>0.875</v>
      </c>
      <c r="H457" s="61">
        <f t="shared" si="180"/>
        <v>16</v>
      </c>
      <c r="I457" s="61">
        <f t="shared" si="181"/>
        <v>9</v>
      </c>
      <c r="J457" s="61">
        <f t="shared" si="182"/>
        <v>5</v>
      </c>
      <c r="K457" s="64">
        <f t="shared" si="183"/>
        <v>14</v>
      </c>
      <c r="L457" s="65">
        <f t="shared" si="184"/>
        <v>0</v>
      </c>
      <c r="O457" s="66">
        <v>1</v>
      </c>
      <c r="P457" s="61">
        <v>1</v>
      </c>
      <c r="Q457" s="61">
        <v>1</v>
      </c>
      <c r="R457" s="61"/>
      <c r="S457" s="61">
        <v>1</v>
      </c>
      <c r="T457" s="65">
        <v>0</v>
      </c>
      <c r="U457" s="61">
        <v>0</v>
      </c>
      <c r="V457" s="66">
        <v>0</v>
      </c>
      <c r="W457" s="61">
        <v>1</v>
      </c>
      <c r="X457" s="61"/>
      <c r="Y457" s="61">
        <v>2</v>
      </c>
      <c r="Z457" s="61">
        <v>0</v>
      </c>
      <c r="AA457" s="61">
        <v>0</v>
      </c>
      <c r="AB457" s="61">
        <v>0</v>
      </c>
      <c r="AC457" s="61">
        <v>0</v>
      </c>
      <c r="AD457" s="61">
        <v>1</v>
      </c>
      <c r="AE457" s="61"/>
      <c r="AF457" s="61">
        <v>0</v>
      </c>
      <c r="AG457" s="61"/>
      <c r="AH457" s="61">
        <v>1</v>
      </c>
      <c r="AI457" s="51"/>
      <c r="AJ457" s="61">
        <v>0</v>
      </c>
      <c r="AK457" s="61">
        <v>0</v>
      </c>
      <c r="AL457" s="61">
        <v>1</v>
      </c>
      <c r="AM457" s="61"/>
      <c r="AN457" s="61">
        <v>0</v>
      </c>
      <c r="AO457" s="61">
        <v>0</v>
      </c>
      <c r="AP457" s="61">
        <v>0</v>
      </c>
      <c r="AQ457" s="61">
        <v>0</v>
      </c>
      <c r="AR457" s="61">
        <v>1</v>
      </c>
      <c r="AS457" s="61"/>
      <c r="AT457" s="61">
        <v>0</v>
      </c>
      <c r="AU457" s="61">
        <v>0</v>
      </c>
      <c r="AV457" s="61">
        <v>1</v>
      </c>
      <c r="AW457" s="61">
        <v>0</v>
      </c>
      <c r="AX457" s="61">
        <v>0</v>
      </c>
      <c r="AY457" s="61">
        <v>0</v>
      </c>
      <c r="AZ457" s="61"/>
      <c r="BA457" s="61">
        <v>0</v>
      </c>
      <c r="BB457" s="61"/>
      <c r="BC457" s="61">
        <v>2</v>
      </c>
      <c r="BE457" s="67"/>
      <c r="BF457" s="67"/>
      <c r="BG457" s="67"/>
      <c r="BH457" s="67"/>
      <c r="BI457" s="67"/>
      <c r="BJ457" s="67"/>
      <c r="BK457" s="67"/>
      <c r="BL457" s="67"/>
      <c r="BM457" s="67"/>
      <c r="BN457" s="67"/>
      <c r="BO457" s="67"/>
      <c r="BP457" s="67"/>
      <c r="BQ457" s="67"/>
      <c r="BR457" s="67"/>
      <c r="BS457" s="67"/>
      <c r="BT457" s="67"/>
      <c r="BU457" s="67"/>
      <c r="BV457" s="67"/>
      <c r="BW457" s="67"/>
      <c r="BX457" s="67"/>
      <c r="BY457" s="68"/>
    </row>
    <row r="458" spans="1:78" ht="15">
      <c r="A458" s="61">
        <f>ISL!B32</f>
        <v>92</v>
      </c>
      <c r="B458" s="61" t="str">
        <f>ISL!C32</f>
        <v>Boščík</v>
      </c>
      <c r="C458" s="61" t="str">
        <f>ISL!D32</f>
        <v>Daniel</v>
      </c>
      <c r="D458" s="61">
        <f>ISL!E32</f>
        <v>991130</v>
      </c>
      <c r="E458" s="61" t="str">
        <f>ISL!F32</f>
        <v>JH</v>
      </c>
      <c r="F458" s="61" t="s">
        <v>1036</v>
      </c>
      <c r="G458" s="63">
        <f t="shared" si="179"/>
        <v>1.3333333333333333</v>
      </c>
      <c r="H458" s="61">
        <f t="shared" si="180"/>
        <v>12</v>
      </c>
      <c r="I458" s="61">
        <f t="shared" si="181"/>
        <v>10</v>
      </c>
      <c r="J458" s="61">
        <f t="shared" si="182"/>
        <v>6</v>
      </c>
      <c r="K458" s="64">
        <f t="shared" si="183"/>
        <v>16</v>
      </c>
      <c r="L458" s="65">
        <f t="shared" si="184"/>
        <v>0</v>
      </c>
      <c r="M458" s="68"/>
      <c r="N458" s="68"/>
      <c r="O458" s="66"/>
      <c r="P458" s="61"/>
      <c r="Q458" s="61">
        <v>2</v>
      </c>
      <c r="R458" s="61"/>
      <c r="S458" s="61">
        <v>1</v>
      </c>
      <c r="T458" s="65">
        <v>0</v>
      </c>
      <c r="U458" s="61">
        <v>0</v>
      </c>
      <c r="V458" s="66">
        <v>0</v>
      </c>
      <c r="W458" s="61">
        <v>1</v>
      </c>
      <c r="X458" s="61">
        <v>0</v>
      </c>
      <c r="Y458" s="61"/>
      <c r="Z458" s="61"/>
      <c r="AA458" s="61">
        <v>0</v>
      </c>
      <c r="AB458" s="61">
        <v>1</v>
      </c>
      <c r="AC458" s="61">
        <v>1</v>
      </c>
      <c r="AD458" s="61">
        <v>1</v>
      </c>
      <c r="AE458" s="61">
        <v>3</v>
      </c>
      <c r="AF458" s="61"/>
      <c r="AG458" s="61"/>
      <c r="AH458" s="61"/>
      <c r="AI458" s="51"/>
      <c r="AJ458" s="61"/>
      <c r="AK458" s="61"/>
      <c r="AL458" s="61">
        <v>0</v>
      </c>
      <c r="AM458" s="61"/>
      <c r="AN458" s="61">
        <v>0</v>
      </c>
      <c r="AO458" s="61">
        <v>0</v>
      </c>
      <c r="AP458" s="61">
        <v>0</v>
      </c>
      <c r="AQ458" s="61">
        <v>0</v>
      </c>
      <c r="AR458" s="61">
        <v>2</v>
      </c>
      <c r="AS458" s="61">
        <v>3</v>
      </c>
      <c r="AT458" s="61"/>
      <c r="AU458" s="61"/>
      <c r="AV458" s="61">
        <v>0</v>
      </c>
      <c r="AW458" s="61">
        <v>0</v>
      </c>
      <c r="AX458" s="61">
        <v>0</v>
      </c>
      <c r="AY458" s="61">
        <v>0</v>
      </c>
      <c r="AZ458" s="61">
        <v>1</v>
      </c>
      <c r="BA458" s="61"/>
      <c r="BB458" s="61"/>
      <c r="BC458" s="61"/>
      <c r="BD458" s="68"/>
      <c r="BE458" s="1118"/>
      <c r="BF458" s="1118"/>
      <c r="BG458" s="1118"/>
      <c r="BH458" s="1118"/>
      <c r="BI458" s="1118"/>
      <c r="BJ458" s="1118"/>
      <c r="BK458" s="1118"/>
      <c r="BL458" s="1118"/>
      <c r="BM458" s="1118"/>
      <c r="BN458" s="1118"/>
      <c r="BO458" s="1118"/>
      <c r="BP458" s="1118"/>
      <c r="BQ458" s="1118"/>
      <c r="BR458" s="1118"/>
      <c r="BS458" s="1118"/>
      <c r="BT458" s="1118"/>
      <c r="BU458" s="1118"/>
      <c r="BV458" s="1118"/>
      <c r="BW458" s="1118"/>
      <c r="BX458" s="1118"/>
      <c r="BZ458" s="68"/>
    </row>
    <row r="459" spans="1:78" ht="15">
      <c r="A459" s="61">
        <f>ISL!B33</f>
        <v>0</v>
      </c>
      <c r="B459" s="61" t="str">
        <f>ISL!C33</f>
        <v>Faltus</v>
      </c>
      <c r="C459" s="61" t="str">
        <f>ISL!D33</f>
        <v>Jan</v>
      </c>
      <c r="D459" s="61">
        <f>ISL!E33</f>
        <v>990803</v>
      </c>
      <c r="E459" s="61" t="str">
        <f>ISL!F33</f>
        <v>JH</v>
      </c>
      <c r="F459" s="61" t="s">
        <v>1036</v>
      </c>
      <c r="G459" s="63">
        <f t="shared" si="179"/>
        <v>0.92307692307692313</v>
      </c>
      <c r="H459" s="61">
        <f t="shared" si="180"/>
        <v>13</v>
      </c>
      <c r="I459" s="61">
        <f t="shared" si="181"/>
        <v>4</v>
      </c>
      <c r="J459" s="61">
        <f t="shared" si="182"/>
        <v>8</v>
      </c>
      <c r="K459" s="64">
        <f t="shared" si="183"/>
        <v>12</v>
      </c>
      <c r="L459" s="65">
        <f t="shared" si="184"/>
        <v>0</v>
      </c>
      <c r="O459" s="66"/>
      <c r="P459" s="61">
        <v>0</v>
      </c>
      <c r="Q459" s="61">
        <v>1</v>
      </c>
      <c r="R459" s="61"/>
      <c r="S459" s="61">
        <v>0</v>
      </c>
      <c r="T459" s="65">
        <v>0</v>
      </c>
      <c r="U459" s="61"/>
      <c r="V459" s="66"/>
      <c r="W459" s="61">
        <v>0</v>
      </c>
      <c r="X459" s="61">
        <v>0</v>
      </c>
      <c r="Y459" s="61"/>
      <c r="Z459" s="61"/>
      <c r="AA459" s="61">
        <v>2</v>
      </c>
      <c r="AB459" s="61"/>
      <c r="AC459" s="61">
        <v>0</v>
      </c>
      <c r="AD459" s="61">
        <v>0</v>
      </c>
      <c r="AE459" s="61">
        <v>0</v>
      </c>
      <c r="AF459" s="61">
        <v>1</v>
      </c>
      <c r="AG459" s="61">
        <v>0</v>
      </c>
      <c r="AH459" s="61">
        <v>0</v>
      </c>
      <c r="AI459" s="51"/>
      <c r="AJ459" s="61"/>
      <c r="AK459" s="61">
        <v>0</v>
      </c>
      <c r="AL459" s="61">
        <v>1</v>
      </c>
      <c r="AM459" s="61"/>
      <c r="AN459" s="61">
        <v>2</v>
      </c>
      <c r="AO459" s="61">
        <v>0</v>
      </c>
      <c r="AP459" s="61"/>
      <c r="AQ459" s="61"/>
      <c r="AR459" s="61">
        <v>0</v>
      </c>
      <c r="AS459" s="61">
        <v>0</v>
      </c>
      <c r="AT459" s="61"/>
      <c r="AU459" s="61"/>
      <c r="AV459" s="61">
        <v>0</v>
      </c>
      <c r="AW459" s="61"/>
      <c r="AX459" s="61">
        <v>0</v>
      </c>
      <c r="AY459" s="61">
        <v>0</v>
      </c>
      <c r="AZ459" s="61">
        <v>1</v>
      </c>
      <c r="BA459" s="61">
        <v>0</v>
      </c>
      <c r="BB459" s="61">
        <v>1</v>
      </c>
      <c r="BC459" s="61">
        <v>3</v>
      </c>
      <c r="BE459" s="67"/>
      <c r="BF459" s="67"/>
      <c r="BG459" s="67"/>
      <c r="BH459" s="67"/>
      <c r="BI459" s="67"/>
      <c r="BJ459" s="67"/>
      <c r="BK459" s="67"/>
      <c r="BL459" s="67"/>
      <c r="BM459" s="67"/>
      <c r="BN459" s="67"/>
      <c r="BO459" s="67"/>
      <c r="BP459" s="67"/>
      <c r="BQ459" s="67"/>
      <c r="BR459" s="67"/>
      <c r="BS459" s="67"/>
      <c r="BT459" s="67"/>
      <c r="BU459" s="67"/>
      <c r="BV459" s="67"/>
      <c r="BW459" s="67"/>
      <c r="BX459" s="67"/>
    </row>
    <row r="460" spans="1:78" ht="15">
      <c r="A460" s="61">
        <f>ISL!B34</f>
        <v>0</v>
      </c>
      <c r="B460" s="61" t="str">
        <f>ISL!C34</f>
        <v>Skalický</v>
      </c>
      <c r="C460" s="61" t="str">
        <f>ISL!D34</f>
        <v>Martin</v>
      </c>
      <c r="D460" s="61">
        <f>ISL!E34</f>
        <v>0</v>
      </c>
      <c r="E460" s="61" t="str">
        <f>ISL!F34</f>
        <v>HS</v>
      </c>
      <c r="F460" s="61" t="s">
        <v>1036</v>
      </c>
      <c r="G460" s="63">
        <f t="shared" si="179"/>
        <v>1.4</v>
      </c>
      <c r="H460" s="61">
        <f t="shared" si="180"/>
        <v>10</v>
      </c>
      <c r="I460" s="61">
        <f t="shared" si="181"/>
        <v>6</v>
      </c>
      <c r="J460" s="61">
        <f t="shared" si="182"/>
        <v>8</v>
      </c>
      <c r="K460" s="64">
        <f t="shared" si="183"/>
        <v>14</v>
      </c>
      <c r="L460" s="65">
        <f t="shared" si="184"/>
        <v>0</v>
      </c>
      <c r="O460" s="66">
        <v>0</v>
      </c>
      <c r="P460" s="61">
        <v>1</v>
      </c>
      <c r="Q460" s="61"/>
      <c r="R460" s="61"/>
      <c r="S460" s="61"/>
      <c r="T460" s="65">
        <v>0</v>
      </c>
      <c r="U460" s="61">
        <v>0</v>
      </c>
      <c r="V460" s="66"/>
      <c r="W460" s="61">
        <v>0</v>
      </c>
      <c r="X460" s="61">
        <v>1</v>
      </c>
      <c r="Y460" s="61">
        <v>1</v>
      </c>
      <c r="Z460" s="61">
        <v>1</v>
      </c>
      <c r="AA460" s="61"/>
      <c r="AB460" s="61">
        <v>1</v>
      </c>
      <c r="AC460" s="61"/>
      <c r="AD460" s="61"/>
      <c r="AE460" s="61"/>
      <c r="AF460" s="61"/>
      <c r="AG460" s="61">
        <v>1</v>
      </c>
      <c r="AH460" s="61"/>
      <c r="AI460" s="51"/>
      <c r="AJ460" s="61">
        <v>1</v>
      </c>
      <c r="AK460" s="61">
        <v>0</v>
      </c>
      <c r="AL460" s="61"/>
      <c r="AM460" s="61"/>
      <c r="AN460" s="61"/>
      <c r="AO460" s="61">
        <v>1</v>
      </c>
      <c r="AP460" s="61">
        <v>0</v>
      </c>
      <c r="AQ460" s="61"/>
      <c r="AR460" s="61">
        <v>0</v>
      </c>
      <c r="AS460" s="61">
        <v>1</v>
      </c>
      <c r="AT460" s="61">
        <v>1</v>
      </c>
      <c r="AU460" s="61">
        <v>1</v>
      </c>
      <c r="AV460" s="61"/>
      <c r="AW460" s="61">
        <v>2</v>
      </c>
      <c r="AX460" s="61"/>
      <c r="AY460" s="61"/>
      <c r="AZ460" s="61"/>
      <c r="BA460" s="61"/>
      <c r="BB460" s="61">
        <v>1</v>
      </c>
      <c r="BC460" s="61"/>
      <c r="BE460" s="67"/>
      <c r="BF460" s="67"/>
      <c r="BG460" s="67"/>
      <c r="BH460" s="67"/>
      <c r="BI460" s="67"/>
      <c r="BJ460" s="67"/>
      <c r="BK460" s="67"/>
      <c r="BL460" s="67"/>
      <c r="BM460" s="67"/>
      <c r="BN460" s="67"/>
      <c r="BO460" s="67"/>
      <c r="BP460" s="67"/>
      <c r="BQ460" s="67"/>
      <c r="BR460" s="67"/>
      <c r="BS460" s="67"/>
      <c r="BT460" s="67"/>
      <c r="BU460" s="67"/>
      <c r="BV460" s="67"/>
      <c r="BW460" s="67"/>
      <c r="BX460" s="67"/>
    </row>
    <row r="461" spans="1:78" ht="15">
      <c r="A461" s="61">
        <f>ISL!B35</f>
        <v>0</v>
      </c>
      <c r="B461" s="61" t="str">
        <f>ISL!C35</f>
        <v>Pleskot</v>
      </c>
      <c r="C461" s="61" t="str">
        <f>ISL!D35</f>
        <v>Tomáš</v>
      </c>
      <c r="D461" s="61">
        <f>ISL!E35</f>
        <v>0</v>
      </c>
      <c r="E461" s="61" t="str">
        <f>ISL!F35</f>
        <v>UOH</v>
      </c>
      <c r="F461" s="61" t="s">
        <v>1036</v>
      </c>
      <c r="G461" s="63">
        <f t="shared" si="179"/>
        <v>1.25</v>
      </c>
      <c r="H461" s="61">
        <f t="shared" si="180"/>
        <v>4</v>
      </c>
      <c r="I461" s="61">
        <f t="shared" si="181"/>
        <v>5</v>
      </c>
      <c r="J461" s="61">
        <f t="shared" si="182"/>
        <v>0</v>
      </c>
      <c r="K461" s="64">
        <f t="shared" si="183"/>
        <v>5</v>
      </c>
      <c r="L461" s="65">
        <f t="shared" si="184"/>
        <v>0</v>
      </c>
      <c r="O461" s="66">
        <v>1</v>
      </c>
      <c r="P461" s="61"/>
      <c r="Q461" s="61"/>
      <c r="R461" s="61"/>
      <c r="S461" s="61"/>
      <c r="T461" s="65"/>
      <c r="U461" s="61"/>
      <c r="V461" s="66"/>
      <c r="W461" s="61"/>
      <c r="X461" s="61">
        <v>4</v>
      </c>
      <c r="Y461" s="61"/>
      <c r="Z461" s="61"/>
      <c r="AA461" s="61"/>
      <c r="AB461" s="61">
        <v>0</v>
      </c>
      <c r="AC461" s="61"/>
      <c r="AD461" s="61"/>
      <c r="AE461" s="61">
        <v>0</v>
      </c>
      <c r="AF461" s="61"/>
      <c r="AG461" s="61"/>
      <c r="AH461" s="61"/>
      <c r="AI461" s="51"/>
      <c r="AJ461" s="61">
        <v>0</v>
      </c>
      <c r="AK461" s="61"/>
      <c r="AL461" s="61"/>
      <c r="AM461" s="61"/>
      <c r="AN461" s="61"/>
      <c r="AO461" s="61"/>
      <c r="AP461" s="61"/>
      <c r="AQ461" s="61"/>
      <c r="AR461" s="61"/>
      <c r="AS461" s="61">
        <v>0</v>
      </c>
      <c r="AT461" s="61"/>
      <c r="AU461" s="61"/>
      <c r="AV461" s="61"/>
      <c r="AW461" s="61">
        <v>0</v>
      </c>
      <c r="AX461" s="61"/>
      <c r="AY461" s="61"/>
      <c r="AZ461" s="61">
        <v>0</v>
      </c>
      <c r="BA461" s="61"/>
      <c r="BB461" s="61"/>
      <c r="BC461" s="61"/>
      <c r="BE461" s="67"/>
      <c r="BF461" s="67"/>
      <c r="BG461" s="67"/>
      <c r="BH461" s="67"/>
      <c r="BI461" s="67"/>
      <c r="BJ461" s="67"/>
      <c r="BK461" s="67"/>
      <c r="BL461" s="67"/>
      <c r="BM461" s="67"/>
      <c r="BN461" s="67"/>
      <c r="BO461" s="67"/>
      <c r="BP461" s="67"/>
      <c r="BQ461" s="67"/>
      <c r="BR461" s="67"/>
      <c r="BS461" s="67"/>
      <c r="BT461" s="67"/>
      <c r="BU461" s="67"/>
      <c r="BV461" s="67"/>
      <c r="BW461" s="67"/>
      <c r="BX461" s="67"/>
    </row>
    <row r="462" spans="1:78" ht="15">
      <c r="A462" s="61">
        <f>ISL!B37</f>
        <v>0</v>
      </c>
      <c r="B462" s="61" t="str">
        <f>ISL!C37</f>
        <v xml:space="preserve">Andrle </v>
      </c>
      <c r="C462" s="61" t="str">
        <f>ISL!D37</f>
        <v>René</v>
      </c>
      <c r="D462" s="61">
        <f>ISL!E37</f>
        <v>0</v>
      </c>
      <c r="E462" s="61">
        <f>ISL!F37</f>
        <v>0</v>
      </c>
      <c r="F462" s="61" t="s">
        <v>1036</v>
      </c>
      <c r="G462" s="63">
        <f t="shared" si="179"/>
        <v>2</v>
      </c>
      <c r="H462" s="61">
        <f t="shared" si="180"/>
        <v>1</v>
      </c>
      <c r="I462" s="61">
        <f t="shared" si="181"/>
        <v>0</v>
      </c>
      <c r="J462" s="61">
        <f t="shared" si="182"/>
        <v>2</v>
      </c>
      <c r="K462" s="64">
        <f t="shared" si="183"/>
        <v>2</v>
      </c>
      <c r="L462" s="65">
        <f t="shared" si="184"/>
        <v>0</v>
      </c>
      <c r="O462" s="66"/>
      <c r="P462" s="61"/>
      <c r="Q462" s="61"/>
      <c r="R462" s="61"/>
      <c r="S462" s="61"/>
      <c r="T462" s="65"/>
      <c r="U462" s="61"/>
      <c r="V462" s="66"/>
      <c r="W462" s="61"/>
      <c r="X462" s="61"/>
      <c r="Y462" s="61">
        <v>0</v>
      </c>
      <c r="Z462" s="61"/>
      <c r="AA462" s="61"/>
      <c r="AB462" s="61"/>
      <c r="AC462" s="61"/>
      <c r="AD462" s="61"/>
      <c r="AE462" s="61"/>
      <c r="AF462" s="61"/>
      <c r="AG462" s="61"/>
      <c r="AH462" s="61"/>
      <c r="AI462" s="51"/>
      <c r="AJ462" s="61"/>
      <c r="AK462" s="61"/>
      <c r="AL462" s="61"/>
      <c r="AM462" s="61"/>
      <c r="AN462" s="61"/>
      <c r="AO462" s="61"/>
      <c r="AP462" s="61"/>
      <c r="AQ462" s="61"/>
      <c r="AR462" s="61"/>
      <c r="AS462" s="61"/>
      <c r="AT462" s="61">
        <v>2</v>
      </c>
      <c r="AU462" s="61"/>
      <c r="AV462" s="61"/>
      <c r="AW462" s="61"/>
      <c r="AX462" s="61"/>
      <c r="AY462" s="61"/>
      <c r="AZ462" s="61"/>
      <c r="BA462" s="61"/>
      <c r="BB462" s="61"/>
      <c r="BC462" s="61"/>
      <c r="BE462" s="67"/>
      <c r="BF462" s="67"/>
      <c r="BG462" s="67"/>
      <c r="BH462" s="67"/>
      <c r="BI462" s="67"/>
      <c r="BJ462" s="67"/>
      <c r="BK462" s="67"/>
      <c r="BL462" s="67"/>
      <c r="BM462" s="67"/>
      <c r="BN462" s="67"/>
      <c r="BO462" s="67"/>
      <c r="BP462" s="67"/>
      <c r="BQ462" s="67"/>
      <c r="BR462" s="67"/>
      <c r="BS462" s="67"/>
      <c r="BT462" s="67"/>
      <c r="BU462" s="67"/>
      <c r="BV462" s="67"/>
      <c r="BW462" s="67"/>
      <c r="BX462" s="67"/>
    </row>
    <row r="463" spans="1:78" ht="15">
      <c r="A463" s="61">
        <f>ISL!B38</f>
        <v>0</v>
      </c>
      <c r="B463" s="61" t="str">
        <f>ISL!C38</f>
        <v>Moučka</v>
      </c>
      <c r="C463" s="61" t="str">
        <f>ISL!D38</f>
        <v>Jan</v>
      </c>
      <c r="D463" s="61">
        <f>ISL!E38</f>
        <v>1000525</v>
      </c>
      <c r="E463" s="61" t="str">
        <f>ISL!F38</f>
        <v>NR</v>
      </c>
      <c r="F463" s="61" t="s">
        <v>1036</v>
      </c>
      <c r="G463" s="63">
        <f>K463/H463</f>
        <v>1</v>
      </c>
      <c r="H463" s="61">
        <f>COUNT(O463:AH463)</f>
        <v>3</v>
      </c>
      <c r="I463" s="61">
        <f>SUM(O463+P463+Q463+R463+S463+T463+V463+U463+W463+X463+Y463+Z463+AA463+AB463+AC463+AD463+AE463+AF463+AG463+AH463)</f>
        <v>3</v>
      </c>
      <c r="J463" s="61">
        <f>AJ463+AK463+AL463+AM463+AN463+AO463+AP463+AQ463+AR463+AS463+AT463+AU463+AV463+AW463+AX463+AY463+AZ463+BA463+BB463+BC463</f>
        <v>0</v>
      </c>
      <c r="K463" s="64">
        <f>I463+J463</f>
        <v>3</v>
      </c>
      <c r="L463" s="65">
        <f>BE463+BF463+BG463+BH463+BI463+BJ463+BK463+BL463+BM463+BN463+BO463+BP463+BR463+BQ463+BS463+BT463+BU463+BV463+BW463+BX463</f>
        <v>0</v>
      </c>
      <c r="O463" s="66"/>
      <c r="P463" s="61"/>
      <c r="Q463" s="61"/>
      <c r="R463" s="61"/>
      <c r="S463" s="61"/>
      <c r="T463" s="65">
        <v>1</v>
      </c>
      <c r="U463" s="61"/>
      <c r="V463" s="66">
        <v>0</v>
      </c>
      <c r="W463" s="61"/>
      <c r="X463" s="61"/>
      <c r="Y463" s="61">
        <v>2</v>
      </c>
      <c r="Z463" s="61"/>
      <c r="AA463" s="61"/>
      <c r="AB463" s="61"/>
      <c r="AC463" s="61"/>
      <c r="AD463" s="61"/>
      <c r="AE463" s="61"/>
      <c r="AF463" s="61"/>
      <c r="AG463" s="61"/>
      <c r="AH463" s="61"/>
      <c r="AI463" s="51"/>
      <c r="AJ463" s="61"/>
      <c r="AK463" s="61"/>
      <c r="AL463" s="61"/>
      <c r="AM463" s="61"/>
      <c r="AN463" s="61"/>
      <c r="AO463" s="61">
        <v>0</v>
      </c>
      <c r="AP463" s="61"/>
      <c r="AQ463" s="61">
        <v>0</v>
      </c>
      <c r="AR463" s="61"/>
      <c r="AS463" s="61"/>
      <c r="AT463" s="61">
        <v>0</v>
      </c>
      <c r="AU463" s="61"/>
      <c r="AV463" s="61"/>
      <c r="AW463" s="61"/>
      <c r="AX463" s="61"/>
      <c r="AY463" s="61"/>
      <c r="AZ463" s="61"/>
      <c r="BA463" s="61"/>
      <c r="BB463" s="61"/>
      <c r="BC463" s="61"/>
      <c r="BE463" s="67"/>
      <c r="BF463" s="67"/>
      <c r="BG463" s="67"/>
      <c r="BH463" s="67"/>
      <c r="BI463" s="67"/>
      <c r="BJ463" s="67"/>
      <c r="BK463" s="67"/>
      <c r="BL463" s="67"/>
      <c r="BM463" s="67"/>
      <c r="BN463" s="67"/>
      <c r="BO463" s="67"/>
      <c r="BP463" s="67"/>
      <c r="BQ463" s="67"/>
      <c r="BR463" s="67"/>
      <c r="BS463" s="67"/>
      <c r="BT463" s="67"/>
      <c r="BU463" s="67"/>
      <c r="BV463" s="67"/>
      <c r="BW463" s="67"/>
      <c r="BX463" s="67"/>
    </row>
    <row r="464" spans="1:78" ht="15">
      <c r="A464" s="61">
        <f>ISL!B39</f>
        <v>0</v>
      </c>
      <c r="B464" s="61" t="str">
        <f>ISL!C39</f>
        <v>Urban</v>
      </c>
      <c r="C464" s="61" t="str">
        <f>ISL!D39</f>
        <v>Martin</v>
      </c>
      <c r="D464" s="61">
        <f>ISL!E39</f>
        <v>990217</v>
      </c>
      <c r="E464" s="61" t="str">
        <f>ISL!F39</f>
        <v>NR</v>
      </c>
      <c r="F464" s="61" t="s">
        <v>1036</v>
      </c>
      <c r="G464" s="63">
        <f>K464/H464</f>
        <v>1.6666666666666667</v>
      </c>
      <c r="H464" s="61">
        <f>COUNT(O464:AH464)</f>
        <v>3</v>
      </c>
      <c r="I464" s="61">
        <f>SUM(O464+P464+Q464+R464+S464+T464+V464+U464+W464+X464+Y464+Z464+AA464+AB464+AC464+AD464+AE464+AF464+AG464+AH464)</f>
        <v>3</v>
      </c>
      <c r="J464" s="61">
        <f>AJ464+AK464+AL464+AM464+AN464+AO464+AP464+AQ464+AR464+AS464+AT464+AU464+AV464+AW464+AX464+AY464+AZ464+BA464+BB464+BC464</f>
        <v>2</v>
      </c>
      <c r="K464" s="64">
        <f>I464+J464</f>
        <v>5</v>
      </c>
      <c r="L464" s="65">
        <f>BE464+BF464+BG464+BH464+BI464+BJ464+BK464+BL464+BM464+BN464+BO464+BP464+BR464+BQ464+BS464+BT464+BU464+BV464+BW464+BX464</f>
        <v>0</v>
      </c>
      <c r="O464" s="66"/>
      <c r="P464" s="61"/>
      <c r="Q464" s="61"/>
      <c r="R464" s="61"/>
      <c r="S464" s="61"/>
      <c r="T464" s="65">
        <v>1</v>
      </c>
      <c r="U464" s="61"/>
      <c r="V464" s="66"/>
      <c r="W464" s="61"/>
      <c r="X464" s="61">
        <v>2</v>
      </c>
      <c r="Y464" s="61"/>
      <c r="Z464" s="61"/>
      <c r="AA464" s="61"/>
      <c r="AB464" s="61"/>
      <c r="AC464" s="61"/>
      <c r="AD464" s="61"/>
      <c r="AE464" s="61"/>
      <c r="AF464" s="61">
        <v>0</v>
      </c>
      <c r="AG464" s="61"/>
      <c r="AH464" s="61"/>
      <c r="AI464" s="51"/>
      <c r="AJ464" s="61"/>
      <c r="AK464" s="61"/>
      <c r="AL464" s="61"/>
      <c r="AM464" s="61"/>
      <c r="AN464" s="61"/>
      <c r="AO464" s="61">
        <v>2</v>
      </c>
      <c r="AP464" s="61"/>
      <c r="AQ464" s="61"/>
      <c r="AR464" s="61"/>
      <c r="AS464" s="61">
        <v>0</v>
      </c>
      <c r="AT464" s="61"/>
      <c r="AU464" s="61"/>
      <c r="AV464" s="61"/>
      <c r="AW464" s="61"/>
      <c r="AX464" s="61"/>
      <c r="AY464" s="61"/>
      <c r="AZ464" s="61"/>
      <c r="BA464" s="61">
        <v>0</v>
      </c>
      <c r="BB464" s="61"/>
      <c r="BC464" s="61"/>
      <c r="BE464" s="67"/>
      <c r="BF464" s="67"/>
      <c r="BG464" s="67"/>
      <c r="BH464" s="67"/>
      <c r="BI464" s="67"/>
      <c r="BJ464" s="67"/>
      <c r="BK464" s="67"/>
      <c r="BL464" s="67"/>
      <c r="BM464" s="67"/>
      <c r="BN464" s="67"/>
      <c r="BO464" s="67"/>
      <c r="BP464" s="67"/>
      <c r="BQ464" s="67"/>
      <c r="BR464" s="67"/>
      <c r="BS464" s="67"/>
      <c r="BT464" s="67"/>
      <c r="BU464" s="67"/>
      <c r="BV464" s="67"/>
      <c r="BW464" s="67"/>
      <c r="BX464" s="67"/>
    </row>
    <row r="465" spans="1:76" ht="15">
      <c r="A465" s="61">
        <f>ISL!B40</f>
        <v>0</v>
      </c>
      <c r="B465" s="61" t="str">
        <f>ISL!C40</f>
        <v>Milták</v>
      </c>
      <c r="C465" s="61" t="str">
        <f>ISL!D40</f>
        <v>Petr</v>
      </c>
      <c r="D465" s="61">
        <f>ISL!E40</f>
        <v>0</v>
      </c>
      <c r="E465" s="61" t="s">
        <v>150</v>
      </c>
      <c r="F465" s="61" t="s">
        <v>1121</v>
      </c>
      <c r="G465" s="63">
        <f t="shared" si="179"/>
        <v>0</v>
      </c>
      <c r="H465" s="61">
        <f t="shared" si="180"/>
        <v>2</v>
      </c>
      <c r="I465" s="61">
        <f t="shared" si="181"/>
        <v>0</v>
      </c>
      <c r="J465" s="61">
        <f t="shared" si="182"/>
        <v>0</v>
      </c>
      <c r="K465" s="64">
        <f t="shared" si="183"/>
        <v>0</v>
      </c>
      <c r="L465" s="65">
        <f t="shared" si="184"/>
        <v>0</v>
      </c>
      <c r="O465" s="66">
        <v>0</v>
      </c>
      <c r="P465" s="61">
        <v>0</v>
      </c>
      <c r="Q465" s="61"/>
      <c r="R465" s="61"/>
      <c r="S465" s="61"/>
      <c r="T465" s="65"/>
      <c r="U465" s="61"/>
      <c r="V465" s="66"/>
      <c r="W465" s="61"/>
      <c r="X465" s="61"/>
      <c r="Y465" s="61"/>
      <c r="Z465" s="61"/>
      <c r="AA465" s="61"/>
      <c r="AB465" s="61"/>
      <c r="AC465" s="61"/>
      <c r="AD465" s="61"/>
      <c r="AE465" s="61"/>
      <c r="AF465" s="61"/>
      <c r="AG465" s="61"/>
      <c r="AH465" s="61"/>
      <c r="AI465" s="51"/>
      <c r="AJ465" s="61">
        <v>0</v>
      </c>
      <c r="AK465" s="61">
        <v>0</v>
      </c>
      <c r="AL465" s="61"/>
      <c r="AM465" s="61"/>
      <c r="AN465" s="61"/>
      <c r="AO465" s="61"/>
      <c r="AP465" s="61"/>
      <c r="AQ465" s="61"/>
      <c r="AR465" s="61"/>
      <c r="AS465" s="61"/>
      <c r="AT465" s="61"/>
      <c r="AU465" s="61"/>
      <c r="AV465" s="61"/>
      <c r="AW465" s="61"/>
      <c r="AX465" s="61"/>
      <c r="AY465" s="61"/>
      <c r="AZ465" s="61"/>
      <c r="BA465" s="61"/>
      <c r="BB465" s="61"/>
      <c r="BC465" s="61"/>
      <c r="BE465" s="67"/>
      <c r="BF465" s="67"/>
      <c r="BG465" s="67"/>
      <c r="BH465" s="67"/>
      <c r="BI465" s="67"/>
      <c r="BJ465" s="67"/>
      <c r="BK465" s="67"/>
      <c r="BL465" s="67"/>
      <c r="BM465" s="67"/>
      <c r="BN465" s="67"/>
      <c r="BO465" s="67"/>
      <c r="BP465" s="67"/>
      <c r="BQ465" s="67"/>
      <c r="BR465" s="67"/>
      <c r="BS465" s="67"/>
      <c r="BT465" s="67"/>
      <c r="BU465" s="67"/>
      <c r="BV465" s="67"/>
      <c r="BW465" s="67"/>
      <c r="BX465" s="67"/>
    </row>
    <row r="466" spans="1:76" ht="15">
      <c r="A466" s="61">
        <f>ISL!B41</f>
        <v>0</v>
      </c>
      <c r="B466" s="61" t="str">
        <f>ISL!C41</f>
        <v>Tichý</v>
      </c>
      <c r="C466" s="61" t="str">
        <f>ISL!D41</f>
        <v>David</v>
      </c>
      <c r="D466" s="61">
        <f>ISL!E41</f>
        <v>0</v>
      </c>
      <c r="E466" s="61" t="s">
        <v>1167</v>
      </c>
      <c r="F466" s="66" t="s">
        <v>1121</v>
      </c>
      <c r="G466" s="63">
        <f t="shared" si="179"/>
        <v>1.625</v>
      </c>
      <c r="H466" s="61">
        <f t="shared" si="180"/>
        <v>16</v>
      </c>
      <c r="I466" s="61">
        <f t="shared" si="181"/>
        <v>9</v>
      </c>
      <c r="J466" s="61">
        <f t="shared" si="182"/>
        <v>17</v>
      </c>
      <c r="K466" s="64">
        <f t="shared" si="183"/>
        <v>26</v>
      </c>
      <c r="L466" s="65">
        <f t="shared" si="184"/>
        <v>0</v>
      </c>
      <c r="O466" s="66">
        <v>0</v>
      </c>
      <c r="P466" s="61">
        <v>0</v>
      </c>
      <c r="Q466" s="61">
        <v>1</v>
      </c>
      <c r="R466" s="61">
        <v>0</v>
      </c>
      <c r="S466" s="61">
        <v>0</v>
      </c>
      <c r="T466" s="65"/>
      <c r="U466" s="61"/>
      <c r="V466" s="66"/>
      <c r="W466" s="61"/>
      <c r="X466" s="61">
        <v>0</v>
      </c>
      <c r="Y466" s="61">
        <v>1</v>
      </c>
      <c r="Z466" s="61">
        <v>1</v>
      </c>
      <c r="AA466" s="61">
        <v>1</v>
      </c>
      <c r="AB466" s="61">
        <v>0</v>
      </c>
      <c r="AC466" s="61">
        <v>1</v>
      </c>
      <c r="AD466" s="61">
        <v>0</v>
      </c>
      <c r="AE466" s="61">
        <v>0</v>
      </c>
      <c r="AF466" s="61">
        <v>1</v>
      </c>
      <c r="AG466" s="61">
        <v>2</v>
      </c>
      <c r="AH466" s="61">
        <v>1</v>
      </c>
      <c r="AI466" s="51"/>
      <c r="AJ466" s="61">
        <v>0</v>
      </c>
      <c r="AK466" s="61">
        <v>1</v>
      </c>
      <c r="AL466" s="61">
        <v>1</v>
      </c>
      <c r="AM466" s="61">
        <v>1</v>
      </c>
      <c r="AN466" s="61">
        <v>2</v>
      </c>
      <c r="AO466" s="61"/>
      <c r="AP466" s="61"/>
      <c r="AQ466" s="61"/>
      <c r="AR466" s="61"/>
      <c r="AS466" s="61">
        <v>1</v>
      </c>
      <c r="AT466" s="61">
        <v>2</v>
      </c>
      <c r="AU466" s="61">
        <v>1</v>
      </c>
      <c r="AV466" s="61">
        <v>2</v>
      </c>
      <c r="AW466" s="61">
        <v>1</v>
      </c>
      <c r="AX466" s="61">
        <v>2</v>
      </c>
      <c r="AY466" s="61">
        <v>1</v>
      </c>
      <c r="AZ466" s="61">
        <v>0</v>
      </c>
      <c r="BA466" s="61">
        <v>1</v>
      </c>
      <c r="BB466" s="61">
        <v>1</v>
      </c>
      <c r="BC466" s="61">
        <v>0</v>
      </c>
      <c r="BE466" s="67"/>
      <c r="BF466" s="67"/>
      <c r="BG466" s="67"/>
      <c r="BH466" s="67"/>
      <c r="BI466" s="67"/>
      <c r="BJ466" s="67"/>
      <c r="BK466" s="67"/>
      <c r="BL466" s="67"/>
      <c r="BM466" s="67"/>
      <c r="BN466" s="67"/>
      <c r="BO466" s="67"/>
      <c r="BP466" s="67"/>
      <c r="BQ466" s="67"/>
      <c r="BR466" s="67"/>
      <c r="BS466" s="67"/>
      <c r="BT466" s="67"/>
      <c r="BU466" s="67"/>
      <c r="BV466" s="67"/>
      <c r="BW466" s="67"/>
      <c r="BX466" s="67"/>
    </row>
    <row r="467" spans="1:76" ht="15">
      <c r="A467" s="61">
        <f>ISL!B42</f>
        <v>0</v>
      </c>
      <c r="B467" s="61" t="str">
        <f>ISL!C42</f>
        <v>Klubrt</v>
      </c>
      <c r="C467" s="61" t="str">
        <f>ISL!D42</f>
        <v>František</v>
      </c>
      <c r="D467" s="61">
        <f>ISL!E42</f>
        <v>0</v>
      </c>
      <c r="E467" s="61" t="s">
        <v>149</v>
      </c>
      <c r="F467" s="66" t="s">
        <v>1121</v>
      </c>
      <c r="G467" s="63">
        <f t="shared" si="179"/>
        <v>0</v>
      </c>
      <c r="H467" s="61">
        <f t="shared" si="180"/>
        <v>1</v>
      </c>
      <c r="I467" s="61">
        <f t="shared" si="181"/>
        <v>0</v>
      </c>
      <c r="J467" s="61">
        <f t="shared" si="182"/>
        <v>0</v>
      </c>
      <c r="K467" s="64">
        <f t="shared" si="183"/>
        <v>0</v>
      </c>
      <c r="L467" s="65">
        <f t="shared" si="184"/>
        <v>0</v>
      </c>
      <c r="O467" s="66"/>
      <c r="P467" s="61">
        <v>0</v>
      </c>
      <c r="Q467" s="61"/>
      <c r="R467" s="61"/>
      <c r="S467" s="61"/>
      <c r="T467" s="65"/>
      <c r="U467" s="61"/>
      <c r="V467" s="66"/>
      <c r="W467" s="61"/>
      <c r="X467" s="61"/>
      <c r="Y467" s="61"/>
      <c r="Z467" s="61"/>
      <c r="AA467" s="61"/>
      <c r="AB467" s="61"/>
      <c r="AC467" s="61"/>
      <c r="AD467" s="61"/>
      <c r="AE467" s="61"/>
      <c r="AF467" s="61"/>
      <c r="AG467" s="61"/>
      <c r="AH467" s="61"/>
      <c r="AI467" s="51"/>
      <c r="AJ467" s="61"/>
      <c r="AK467" s="61">
        <v>0</v>
      </c>
      <c r="AL467" s="61"/>
      <c r="AM467" s="61"/>
      <c r="AN467" s="61"/>
      <c r="AO467" s="61"/>
      <c r="AP467" s="61"/>
      <c r="AQ467" s="61"/>
      <c r="AR467" s="61"/>
      <c r="AS467" s="61"/>
      <c r="AT467" s="61"/>
      <c r="AU467" s="61"/>
      <c r="AV467" s="61"/>
      <c r="AW467" s="61"/>
      <c r="AX467" s="61"/>
      <c r="AY467" s="61"/>
      <c r="AZ467" s="61"/>
      <c r="BA467" s="61"/>
      <c r="BB467" s="61"/>
      <c r="BC467" s="61"/>
      <c r="BE467" s="67"/>
      <c r="BF467" s="67"/>
      <c r="BG467" s="67"/>
      <c r="BH467" s="67"/>
      <c r="BI467" s="67"/>
      <c r="BJ467" s="67"/>
      <c r="BK467" s="67"/>
      <c r="BL467" s="67"/>
      <c r="BM467" s="67"/>
      <c r="BN467" s="67"/>
      <c r="BO467" s="67"/>
      <c r="BP467" s="67"/>
      <c r="BQ467" s="67"/>
      <c r="BR467" s="67"/>
      <c r="BS467" s="67"/>
      <c r="BT467" s="67"/>
      <c r="BU467" s="67"/>
      <c r="BV467" s="67"/>
      <c r="BW467" s="67"/>
      <c r="BX467" s="67"/>
    </row>
    <row r="468" spans="1:76" ht="15">
      <c r="A468" s="61">
        <f>ISL!B43</f>
        <v>0</v>
      </c>
      <c r="B468" s="61" t="str">
        <f>ISL!C43</f>
        <v>Mík st.</v>
      </c>
      <c r="C468" s="61" t="str">
        <f>ISL!D43</f>
        <v>Petr</v>
      </c>
      <c r="D468" s="61">
        <f>ISL!E43</f>
        <v>0</v>
      </c>
      <c r="E468" s="61">
        <f>ISL!F43</f>
        <v>0</v>
      </c>
      <c r="F468" s="66" t="s">
        <v>1121</v>
      </c>
      <c r="G468" s="63">
        <f t="shared" si="179"/>
        <v>0</v>
      </c>
      <c r="H468" s="61">
        <f t="shared" si="180"/>
        <v>4</v>
      </c>
      <c r="I468" s="61">
        <f t="shared" si="181"/>
        <v>0</v>
      </c>
      <c r="J468" s="61">
        <f t="shared" si="182"/>
        <v>0</v>
      </c>
      <c r="K468" s="64">
        <f t="shared" si="183"/>
        <v>0</v>
      </c>
      <c r="L468" s="65">
        <f t="shared" si="184"/>
        <v>0</v>
      </c>
      <c r="O468" s="66"/>
      <c r="P468" s="61"/>
      <c r="Q468" s="61">
        <v>0</v>
      </c>
      <c r="R468" s="61">
        <v>0</v>
      </c>
      <c r="S468" s="61">
        <v>0</v>
      </c>
      <c r="T468" s="65"/>
      <c r="U468" s="61"/>
      <c r="V468" s="66"/>
      <c r="W468" s="61"/>
      <c r="X468" s="61"/>
      <c r="Y468" s="61"/>
      <c r="Z468" s="61">
        <v>0</v>
      </c>
      <c r="AA468" s="61"/>
      <c r="AB468" s="61"/>
      <c r="AC468" s="61"/>
      <c r="AD468" s="61"/>
      <c r="AE468" s="61"/>
      <c r="AF468" s="61"/>
      <c r="AG468" s="61"/>
      <c r="AH468" s="61"/>
      <c r="AI468" s="51"/>
      <c r="AJ468" s="61"/>
      <c r="AK468" s="61"/>
      <c r="AL468" s="61">
        <v>0</v>
      </c>
      <c r="AM468" s="61">
        <v>0</v>
      </c>
      <c r="AN468" s="61">
        <v>0</v>
      </c>
      <c r="AO468" s="61"/>
      <c r="AP468" s="61"/>
      <c r="AQ468" s="61"/>
      <c r="AR468" s="61"/>
      <c r="AS468" s="61"/>
      <c r="AT468" s="61"/>
      <c r="AU468" s="61">
        <v>0</v>
      </c>
      <c r="AV468" s="61"/>
      <c r="AW468" s="61"/>
      <c r="AX468" s="61"/>
      <c r="AY468" s="61"/>
      <c r="AZ468" s="61"/>
      <c r="BA468" s="61"/>
      <c r="BB468" s="61"/>
      <c r="BC468" s="61"/>
      <c r="BE468" s="67"/>
      <c r="BF468" s="67"/>
      <c r="BG468" s="67"/>
      <c r="BH468" s="67"/>
      <c r="BI468" s="67"/>
      <c r="BJ468" s="67"/>
      <c r="BK468" s="67"/>
      <c r="BL468" s="67"/>
      <c r="BM468" s="67"/>
      <c r="BN468" s="67"/>
      <c r="BO468" s="67"/>
      <c r="BP468" s="67"/>
      <c r="BQ468" s="67"/>
      <c r="BR468" s="67"/>
      <c r="BS468" s="67"/>
      <c r="BT468" s="67"/>
      <c r="BU468" s="67"/>
      <c r="BV468" s="67"/>
      <c r="BW468" s="67"/>
      <c r="BX468" s="67"/>
    </row>
    <row r="469" spans="1:76" ht="15">
      <c r="A469" s="61">
        <f>ISL!B44</f>
        <v>0</v>
      </c>
      <c r="B469" s="61" t="str">
        <f>ISL!C44</f>
        <v>Schon</v>
      </c>
      <c r="C469" s="61" t="str">
        <f>ISL!D44</f>
        <v>Petr</v>
      </c>
      <c r="D469" s="61">
        <f>ISL!E44</f>
        <v>0</v>
      </c>
      <c r="E469" s="61">
        <f>ISL!F44</f>
        <v>0</v>
      </c>
      <c r="F469" s="66" t="s">
        <v>1121</v>
      </c>
      <c r="G469" s="63">
        <f t="shared" si="179"/>
        <v>1</v>
      </c>
      <c r="H469" s="61">
        <f t="shared" si="180"/>
        <v>1</v>
      </c>
      <c r="I469" s="61">
        <f t="shared" si="181"/>
        <v>0</v>
      </c>
      <c r="J469" s="61">
        <f t="shared" si="182"/>
        <v>1</v>
      </c>
      <c r="K469" s="64">
        <f t="shared" si="183"/>
        <v>1</v>
      </c>
      <c r="L469" s="65">
        <f t="shared" si="184"/>
        <v>0</v>
      </c>
      <c r="O469" s="66"/>
      <c r="P469" s="61"/>
      <c r="Q469" s="61">
        <v>0</v>
      </c>
      <c r="R469" s="61"/>
      <c r="S469" s="61"/>
      <c r="T469" s="65"/>
      <c r="U469" s="61"/>
      <c r="V469" s="66"/>
      <c r="W469" s="61"/>
      <c r="X469" s="61"/>
      <c r="Y469" s="61"/>
      <c r="Z469" s="61"/>
      <c r="AA469" s="61"/>
      <c r="AB469" s="61"/>
      <c r="AC469" s="61"/>
      <c r="AD469" s="61"/>
      <c r="AE469" s="61"/>
      <c r="AF469" s="61"/>
      <c r="AG469" s="61"/>
      <c r="AH469" s="61"/>
      <c r="AI469" s="51"/>
      <c r="AJ469" s="61"/>
      <c r="AK469" s="61"/>
      <c r="AL469" s="61">
        <v>1</v>
      </c>
      <c r="AM469" s="61"/>
      <c r="AN469" s="61"/>
      <c r="AO469" s="61"/>
      <c r="AP469" s="61"/>
      <c r="AQ469" s="61"/>
      <c r="AR469" s="61"/>
      <c r="AS469" s="61"/>
      <c r="AT469" s="61"/>
      <c r="AU469" s="61"/>
      <c r="AV469" s="61"/>
      <c r="AW469" s="61"/>
      <c r="AX469" s="61"/>
      <c r="AY469" s="61"/>
      <c r="AZ469" s="61"/>
      <c r="BA469" s="61"/>
      <c r="BB469" s="61"/>
      <c r="BC469" s="61"/>
      <c r="BE469" s="67"/>
      <c r="BF469" s="67"/>
      <c r="BG469" s="67"/>
      <c r="BH469" s="67"/>
      <c r="BI469" s="67"/>
      <c r="BJ469" s="67"/>
      <c r="BK469" s="67"/>
      <c r="BL469" s="67"/>
      <c r="BM469" s="67"/>
      <c r="BN469" s="67"/>
      <c r="BO469" s="67"/>
      <c r="BP469" s="67"/>
      <c r="BQ469" s="67"/>
      <c r="BR469" s="67"/>
      <c r="BS469" s="67"/>
      <c r="BT469" s="67"/>
      <c r="BU469" s="67"/>
      <c r="BV469" s="67"/>
      <c r="BW469" s="67"/>
      <c r="BX469" s="67"/>
    </row>
    <row r="470" spans="1:76" ht="15">
      <c r="A470" s="61">
        <f>ISL!B45</f>
        <v>0</v>
      </c>
      <c r="B470" s="61" t="str">
        <f>ISL!C45</f>
        <v>Gremlica</v>
      </c>
      <c r="C470" s="61" t="str">
        <f>ISL!D45</f>
        <v>Filip</v>
      </c>
      <c r="D470" s="61">
        <f>ISL!E45</f>
        <v>0</v>
      </c>
      <c r="E470" s="61">
        <f>ISL!F45</f>
        <v>0</v>
      </c>
      <c r="F470" s="66" t="s">
        <v>1121</v>
      </c>
      <c r="G470" s="63">
        <f t="shared" si="179"/>
        <v>1.5</v>
      </c>
      <c r="H470" s="61">
        <f t="shared" si="180"/>
        <v>2</v>
      </c>
      <c r="I470" s="61">
        <f t="shared" si="181"/>
        <v>0</v>
      </c>
      <c r="J470" s="61">
        <f t="shared" si="182"/>
        <v>3</v>
      </c>
      <c r="K470" s="64">
        <f t="shared" si="183"/>
        <v>3</v>
      </c>
      <c r="L470" s="65">
        <f t="shared" si="184"/>
        <v>0</v>
      </c>
      <c r="O470" s="66"/>
      <c r="P470" s="61"/>
      <c r="Q470" s="61"/>
      <c r="R470" s="61"/>
      <c r="S470" s="61"/>
      <c r="T470" s="65"/>
      <c r="U470" s="61"/>
      <c r="V470" s="66"/>
      <c r="W470" s="61"/>
      <c r="X470" s="61"/>
      <c r="Y470" s="61"/>
      <c r="Z470" s="61">
        <v>0</v>
      </c>
      <c r="AA470" s="61"/>
      <c r="AB470" s="61"/>
      <c r="AC470" s="61"/>
      <c r="AD470" s="61"/>
      <c r="AE470" s="61"/>
      <c r="AF470" s="61"/>
      <c r="AG470" s="61">
        <v>0</v>
      </c>
      <c r="AH470" s="61"/>
      <c r="AI470" s="51"/>
      <c r="AJ470" s="61"/>
      <c r="AK470" s="61"/>
      <c r="AL470" s="61"/>
      <c r="AM470" s="61"/>
      <c r="AN470" s="61"/>
      <c r="AO470" s="61"/>
      <c r="AP470" s="61"/>
      <c r="AQ470" s="61"/>
      <c r="AR470" s="61"/>
      <c r="AS470" s="61"/>
      <c r="AT470" s="61"/>
      <c r="AU470" s="61">
        <v>1</v>
      </c>
      <c r="AV470" s="61"/>
      <c r="AW470" s="61"/>
      <c r="AX470" s="61"/>
      <c r="AY470" s="61"/>
      <c r="AZ470" s="61"/>
      <c r="BA470" s="61"/>
      <c r="BB470" s="61">
        <v>2</v>
      </c>
      <c r="BC470" s="61"/>
      <c r="BE470" s="67"/>
      <c r="BF470" s="67"/>
      <c r="BG470" s="67"/>
      <c r="BH470" s="67"/>
      <c r="BI470" s="67"/>
      <c r="BJ470" s="67"/>
      <c r="BK470" s="67"/>
      <c r="BL470" s="67"/>
      <c r="BM470" s="67"/>
      <c r="BN470" s="67"/>
      <c r="BO470" s="67"/>
      <c r="BP470" s="67"/>
      <c r="BQ470" s="67"/>
      <c r="BR470" s="67"/>
      <c r="BS470" s="67"/>
      <c r="BT470" s="67"/>
      <c r="BU470" s="67"/>
      <c r="BV470" s="67"/>
      <c r="BW470" s="67"/>
      <c r="BX470" s="67"/>
    </row>
    <row r="471" spans="1:76" ht="15">
      <c r="A471" s="61">
        <f>ISL!B46</f>
        <v>0</v>
      </c>
      <c r="B471" s="61" t="str">
        <f>ISL!C46</f>
        <v>Šparlinek</v>
      </c>
      <c r="C471" s="61" t="str">
        <f>ISL!D46</f>
        <v>Michal</v>
      </c>
      <c r="D471" s="61">
        <f>ISL!E46</f>
        <v>0</v>
      </c>
      <c r="E471" s="61">
        <f>ISL!F46</f>
        <v>0</v>
      </c>
      <c r="F471" s="66" t="s">
        <v>1121</v>
      </c>
      <c r="G471" s="63">
        <f t="shared" ref="G471:G472" si="191">K471/H471</f>
        <v>0</v>
      </c>
      <c r="H471" s="61">
        <f t="shared" ref="H471:H472" si="192">COUNT(O471:AH471)</f>
        <v>1</v>
      </c>
      <c r="I471" s="61">
        <f t="shared" ref="I471:I472" si="193">SUM(O471+P471+Q471+R471+S471+T471+V471+U471+W471+X471+Y471+Z471+AA471+AB471+AC471+AD471+AE471+AF471+AG471+AH471)</f>
        <v>0</v>
      </c>
      <c r="J471" s="61">
        <f t="shared" ref="J471:J472" si="194">AJ471+AK471+AL471+AM471+AN471+AO471+AP471+AQ471+AR471+AS471+AT471+AU471+AV471+AW471+AX471+AY471+AZ471+BA471+BB471+BC471</f>
        <v>0</v>
      </c>
      <c r="K471" s="64">
        <f t="shared" ref="K471:K472" si="195">I471+J471</f>
        <v>0</v>
      </c>
      <c r="L471" s="65">
        <f t="shared" ref="L471:L472" si="196">BE471+BF471+BG471+BH471+BI471+BJ471+BK471+BL471+BM471+BN471+BO471+BP471+BR471+BQ471+BS471+BT471+BU471+BV471+BW471+BX471</f>
        <v>0</v>
      </c>
      <c r="O471" s="66"/>
      <c r="P471" s="61"/>
      <c r="Q471" s="61"/>
      <c r="R471" s="61"/>
      <c r="S471" s="61"/>
      <c r="T471" s="65"/>
      <c r="U471" s="61"/>
      <c r="V471" s="66"/>
      <c r="W471" s="61"/>
      <c r="X471" s="61"/>
      <c r="Y471" s="61"/>
      <c r="Z471" s="61"/>
      <c r="AA471" s="61"/>
      <c r="AB471" s="61">
        <v>0</v>
      </c>
      <c r="AC471" s="61"/>
      <c r="AD471" s="61"/>
      <c r="AE471" s="61"/>
      <c r="AF471" s="61"/>
      <c r="AG471" s="61"/>
      <c r="AH471" s="61"/>
      <c r="AI471" s="51"/>
      <c r="AJ471" s="61"/>
      <c r="AK471" s="61"/>
      <c r="AL471" s="61"/>
      <c r="AM471" s="61"/>
      <c r="AN471" s="61"/>
      <c r="AO471" s="61"/>
      <c r="AP471" s="61"/>
      <c r="AQ471" s="61"/>
      <c r="AR471" s="61"/>
      <c r="AS471" s="61"/>
      <c r="AT471" s="61"/>
      <c r="AU471" s="61"/>
      <c r="AV471" s="61"/>
      <c r="AW471" s="61">
        <v>0</v>
      </c>
      <c r="AX471" s="61"/>
      <c r="AY471" s="61"/>
      <c r="AZ471" s="61"/>
      <c r="BA471" s="61"/>
      <c r="BB471" s="61"/>
      <c r="BC471" s="61"/>
      <c r="BE471" s="67"/>
      <c r="BF471" s="67"/>
      <c r="BG471" s="67"/>
      <c r="BH471" s="67"/>
      <c r="BI471" s="67"/>
      <c r="BJ471" s="67"/>
      <c r="BK471" s="67"/>
      <c r="BL471" s="67"/>
      <c r="BM471" s="67"/>
      <c r="BN471" s="67"/>
      <c r="BO471" s="67"/>
      <c r="BP471" s="67"/>
      <c r="BQ471" s="67"/>
      <c r="BR471" s="67"/>
      <c r="BS471" s="67"/>
      <c r="BT471" s="67"/>
      <c r="BU471" s="67"/>
      <c r="BV471" s="67"/>
      <c r="BW471" s="67"/>
      <c r="BX471" s="67"/>
    </row>
    <row r="472" spans="1:76" ht="15">
      <c r="A472" s="61">
        <f>ISL!B47</f>
        <v>0</v>
      </c>
      <c r="B472" s="61" t="str">
        <f>ISL!C47</f>
        <v>Sedláček</v>
      </c>
      <c r="C472" s="61" t="str">
        <f>ISL!D47</f>
        <v>Michal</v>
      </c>
      <c r="D472" s="61">
        <f>ISL!E47</f>
        <v>0</v>
      </c>
      <c r="E472" s="61">
        <f>ISL!F47</f>
        <v>0</v>
      </c>
      <c r="F472" s="66" t="s">
        <v>1121</v>
      </c>
      <c r="G472" s="63">
        <f t="shared" si="191"/>
        <v>2</v>
      </c>
      <c r="H472" s="61">
        <f t="shared" si="192"/>
        <v>1</v>
      </c>
      <c r="I472" s="61">
        <f t="shared" si="193"/>
        <v>2</v>
      </c>
      <c r="J472" s="61">
        <f t="shared" si="194"/>
        <v>0</v>
      </c>
      <c r="K472" s="64">
        <f t="shared" si="195"/>
        <v>2</v>
      </c>
      <c r="L472" s="65">
        <f t="shared" si="196"/>
        <v>0</v>
      </c>
      <c r="O472" s="66"/>
      <c r="P472" s="61"/>
      <c r="Q472" s="61"/>
      <c r="R472" s="61"/>
      <c r="S472" s="61"/>
      <c r="T472" s="65"/>
      <c r="U472" s="61"/>
      <c r="V472" s="66"/>
      <c r="W472" s="61"/>
      <c r="X472" s="61"/>
      <c r="Y472" s="61"/>
      <c r="Z472" s="61"/>
      <c r="AA472" s="61"/>
      <c r="AB472" s="61">
        <v>2</v>
      </c>
      <c r="AC472" s="61"/>
      <c r="AD472" s="61"/>
      <c r="AE472" s="61"/>
      <c r="AF472" s="61"/>
      <c r="AG472" s="61"/>
      <c r="AH472" s="61"/>
      <c r="AI472" s="51"/>
      <c r="AJ472" s="61"/>
      <c r="AK472" s="61"/>
      <c r="AL472" s="61"/>
      <c r="AM472" s="61"/>
      <c r="AN472" s="61"/>
      <c r="AO472" s="61"/>
      <c r="AP472" s="61"/>
      <c r="AQ472" s="61"/>
      <c r="AR472" s="61"/>
      <c r="AS472" s="61"/>
      <c r="AT472" s="61"/>
      <c r="AU472" s="61"/>
      <c r="AV472" s="61"/>
      <c r="AW472" s="61">
        <v>0</v>
      </c>
      <c r="AX472" s="61"/>
      <c r="AY472" s="61"/>
      <c r="AZ472" s="61"/>
      <c r="BA472" s="61"/>
      <c r="BB472" s="61"/>
      <c r="BC472" s="61"/>
      <c r="BE472" s="67"/>
      <c r="BF472" s="67"/>
      <c r="BG472" s="67"/>
      <c r="BH472" s="67"/>
      <c r="BI472" s="67"/>
      <c r="BJ472" s="67"/>
      <c r="BK472" s="67"/>
      <c r="BL472" s="67"/>
      <c r="BM472" s="67"/>
      <c r="BN472" s="67"/>
      <c r="BO472" s="67"/>
      <c r="BP472" s="67"/>
      <c r="BQ472" s="67"/>
      <c r="BR472" s="67"/>
      <c r="BS472" s="67"/>
      <c r="BT472" s="67"/>
      <c r="BU472" s="67"/>
      <c r="BV472" s="67"/>
      <c r="BW472" s="67"/>
      <c r="BX472" s="67"/>
    </row>
    <row r="473" spans="1:76" ht="15">
      <c r="A473" s="61">
        <f>ISL!B49</f>
        <v>0</v>
      </c>
      <c r="B473" s="61" t="str">
        <f>ISL!C48</f>
        <v>Vičar</v>
      </c>
      <c r="C473" s="61" t="str">
        <f>ISL!D48</f>
        <v xml:space="preserve">Šimon </v>
      </c>
      <c r="D473" s="61">
        <f>ISL!E48</f>
        <v>0</v>
      </c>
      <c r="E473" s="61">
        <f>ISL!F48</f>
        <v>0</v>
      </c>
      <c r="F473" s="66" t="s">
        <v>1121</v>
      </c>
      <c r="G473" s="63">
        <f t="shared" ref="G473" si="197">K473/H473</f>
        <v>0</v>
      </c>
      <c r="H473" s="61">
        <f t="shared" ref="H473" si="198">COUNT(O473:AH473)</f>
        <v>1</v>
      </c>
      <c r="I473" s="61">
        <f t="shared" ref="I473" si="199">SUM(O473+P473+Q473+R473+S473+T473+V473+U473+W473+X473+Y473+Z473+AA473+AB473+AC473+AD473+AE473+AF473+AG473+AH473)</f>
        <v>0</v>
      </c>
      <c r="J473" s="61">
        <f t="shared" ref="J473" si="200">AJ473+AK473+AL473+AM473+AN473+AO473+AP473+AQ473+AR473+AS473+AT473+AU473+AV473+AW473+AX473+AY473+AZ473+BA473+BB473+BC473</f>
        <v>0</v>
      </c>
      <c r="K473" s="64">
        <f t="shared" ref="K473" si="201">I473+J473</f>
        <v>0</v>
      </c>
      <c r="L473" s="65">
        <f t="shared" ref="L473" si="202">BE473+BF473+BG473+BH473+BI473+BJ473+BK473+BL473+BM473+BN473+BO473+BP473+BR473+BQ473+BS473+BT473+BU473+BV473+BW473+BX473</f>
        <v>0</v>
      </c>
      <c r="O473" s="66"/>
      <c r="P473" s="61"/>
      <c r="Q473" s="61"/>
      <c r="R473" s="61"/>
      <c r="S473" s="61"/>
      <c r="T473" s="65"/>
      <c r="U473" s="61"/>
      <c r="V473" s="66"/>
      <c r="W473" s="61"/>
      <c r="X473" s="61"/>
      <c r="Y473" s="61"/>
      <c r="Z473" s="61"/>
      <c r="AA473" s="61"/>
      <c r="AB473" s="61"/>
      <c r="AC473" s="61"/>
      <c r="AD473" s="61"/>
      <c r="AE473" s="61"/>
      <c r="AF473" s="61">
        <v>0</v>
      </c>
      <c r="AG473" s="61"/>
      <c r="AH473" s="61"/>
      <c r="AI473" s="51"/>
      <c r="AJ473" s="61"/>
      <c r="AK473" s="61"/>
      <c r="AL473" s="61"/>
      <c r="AM473" s="61"/>
      <c r="AN473" s="61"/>
      <c r="AO473" s="61"/>
      <c r="AP473" s="61"/>
      <c r="AQ473" s="61"/>
      <c r="AR473" s="61"/>
      <c r="AS473" s="61"/>
      <c r="AT473" s="61"/>
      <c r="AU473" s="61"/>
      <c r="AV473" s="61"/>
      <c r="AW473" s="61"/>
      <c r="AX473" s="61"/>
      <c r="AY473" s="61"/>
      <c r="AZ473" s="61"/>
      <c r="BA473" s="61">
        <v>0</v>
      </c>
      <c r="BB473" s="61"/>
      <c r="BC473" s="61"/>
      <c r="BE473" s="67"/>
      <c r="BF473" s="67"/>
      <c r="BG473" s="67"/>
      <c r="BH473" s="67"/>
      <c r="BI473" s="67"/>
      <c r="BJ473" s="67"/>
      <c r="BK473" s="67"/>
      <c r="BL473" s="67"/>
      <c r="BM473" s="67"/>
      <c r="BN473" s="67"/>
      <c r="BO473" s="67"/>
      <c r="BP473" s="67"/>
      <c r="BQ473" s="67"/>
      <c r="BR473" s="67"/>
      <c r="BS473" s="67"/>
      <c r="BT473" s="67"/>
      <c r="BU473" s="67"/>
      <c r="BV473" s="67"/>
      <c r="BW473" s="67"/>
      <c r="BX473" s="67"/>
    </row>
    <row r="474" spans="1:76" ht="15">
      <c r="B474" s="69" t="s">
        <v>82</v>
      </c>
      <c r="C474" s="69"/>
      <c r="D474" s="67"/>
      <c r="F474" s="61" t="s">
        <v>1122</v>
      </c>
      <c r="G474" s="63">
        <f t="shared" si="179"/>
        <v>1</v>
      </c>
      <c r="H474" s="61">
        <f t="shared" si="180"/>
        <v>1</v>
      </c>
      <c r="I474" s="61">
        <f t="shared" si="181"/>
        <v>1</v>
      </c>
      <c r="J474" s="61">
        <f t="shared" si="182"/>
        <v>0</v>
      </c>
      <c r="K474" s="64">
        <f t="shared" si="183"/>
        <v>1</v>
      </c>
      <c r="L474" s="65">
        <f t="shared" si="184"/>
        <v>0</v>
      </c>
      <c r="O474" s="66"/>
      <c r="P474" s="61"/>
      <c r="Q474" s="61"/>
      <c r="R474" s="61"/>
      <c r="S474" s="61"/>
      <c r="T474" s="65"/>
      <c r="U474" s="61"/>
      <c r="V474" s="66"/>
      <c r="W474" s="61"/>
      <c r="X474" s="61"/>
      <c r="Y474" s="61"/>
      <c r="Z474" s="61"/>
      <c r="AA474" s="61"/>
      <c r="AB474" s="61"/>
      <c r="AC474" s="61"/>
      <c r="AD474" s="61">
        <v>1</v>
      </c>
      <c r="AE474" s="61"/>
      <c r="AF474" s="61"/>
      <c r="AG474" s="61"/>
      <c r="AH474" s="61"/>
      <c r="AI474" s="51"/>
      <c r="AJ474" s="61"/>
      <c r="AK474" s="61"/>
      <c r="AL474" s="61"/>
      <c r="AM474" s="61"/>
      <c r="AN474" s="61"/>
      <c r="AO474" s="61"/>
      <c r="AP474" s="61"/>
      <c r="AQ474" s="61"/>
      <c r="AR474" s="61"/>
      <c r="AS474" s="61"/>
      <c r="AT474" s="61"/>
      <c r="AU474" s="61"/>
      <c r="AV474" s="61"/>
      <c r="AW474" s="61"/>
      <c r="AX474" s="61"/>
      <c r="AY474" s="61"/>
      <c r="AZ474" s="61"/>
      <c r="BA474" s="61"/>
      <c r="BB474" s="61"/>
      <c r="BC474" s="61"/>
      <c r="BE474" s="67"/>
      <c r="BF474" s="67"/>
      <c r="BG474" s="67"/>
      <c r="BH474" s="67"/>
      <c r="BI474" s="67"/>
      <c r="BJ474" s="67"/>
      <c r="BK474" s="67"/>
      <c r="BL474" s="67"/>
      <c r="BM474" s="67"/>
      <c r="BN474" s="67"/>
      <c r="BO474" s="67"/>
      <c r="BP474" s="67"/>
      <c r="BQ474" s="67"/>
      <c r="BR474" s="67"/>
      <c r="BS474" s="67"/>
      <c r="BT474" s="67"/>
      <c r="BU474" s="67"/>
      <c r="BV474" s="67"/>
      <c r="BW474" s="67"/>
      <c r="BX474" s="67"/>
    </row>
    <row r="475" spans="1:76" ht="15">
      <c r="B475" s="69" t="s">
        <v>154</v>
      </c>
      <c r="C475" s="69" t="s">
        <v>110</v>
      </c>
      <c r="D475" s="67"/>
      <c r="F475" s="61" t="s">
        <v>1122</v>
      </c>
      <c r="G475" s="63">
        <f t="shared" si="179"/>
        <v>6.5</v>
      </c>
      <c r="H475" s="61">
        <f t="shared" si="180"/>
        <v>2</v>
      </c>
      <c r="I475" s="61">
        <f t="shared" si="181"/>
        <v>13</v>
      </c>
      <c r="J475" s="61">
        <f t="shared" si="182"/>
        <v>0</v>
      </c>
      <c r="K475" s="64">
        <f t="shared" si="183"/>
        <v>13</v>
      </c>
      <c r="L475" s="65">
        <f t="shared" si="184"/>
        <v>0</v>
      </c>
      <c r="O475" s="66"/>
      <c r="P475" s="61"/>
      <c r="Q475" s="61"/>
      <c r="R475" s="61"/>
      <c r="S475" s="61"/>
      <c r="T475" s="65"/>
      <c r="U475" s="61"/>
      <c r="V475" s="66"/>
      <c r="W475" s="61"/>
      <c r="X475" s="61"/>
      <c r="Y475" s="61"/>
      <c r="Z475" s="61"/>
      <c r="AA475" s="61"/>
      <c r="AB475" s="61">
        <v>7</v>
      </c>
      <c r="AC475" s="61"/>
      <c r="AD475" s="61"/>
      <c r="AE475" s="61"/>
      <c r="AF475" s="61"/>
      <c r="AG475" s="61"/>
      <c r="AH475" s="61">
        <v>6</v>
      </c>
      <c r="AI475" s="51"/>
      <c r="AJ475" s="61"/>
      <c r="AK475" s="61"/>
      <c r="AL475" s="61"/>
      <c r="AM475" s="61"/>
      <c r="AN475" s="61"/>
      <c r="AO475" s="61"/>
      <c r="AP475" s="61"/>
      <c r="AQ475" s="61"/>
      <c r="AR475" s="61"/>
      <c r="AS475" s="61"/>
      <c r="AT475" s="61"/>
      <c r="AU475" s="61"/>
      <c r="AV475" s="61"/>
      <c r="AW475" s="61"/>
      <c r="AX475" s="61"/>
      <c r="AY475" s="61"/>
      <c r="AZ475" s="61"/>
      <c r="BA475" s="61"/>
      <c r="BB475" s="61"/>
      <c r="BC475" s="61"/>
      <c r="BE475" s="67"/>
      <c r="BF475" s="67"/>
      <c r="BG475" s="67"/>
      <c r="BH475" s="67"/>
      <c r="BI475" s="67"/>
      <c r="BJ475" s="67"/>
      <c r="BK475" s="67"/>
      <c r="BL475" s="67"/>
      <c r="BM475" s="67"/>
      <c r="BN475" s="67"/>
      <c r="BO475" s="67"/>
      <c r="BP475" s="67"/>
      <c r="BQ475" s="67"/>
      <c r="BR475" s="67"/>
      <c r="BS475" s="67"/>
      <c r="BT475" s="67"/>
      <c r="BU475" s="67"/>
      <c r="BV475" s="67"/>
      <c r="BW475" s="67"/>
      <c r="BX475" s="67"/>
    </row>
    <row r="476" spans="1:76" ht="15">
      <c r="B476" s="69" t="s">
        <v>80</v>
      </c>
      <c r="C476" s="69" t="s">
        <v>81</v>
      </c>
      <c r="D476" s="67"/>
      <c r="F476" s="61" t="s">
        <v>1122</v>
      </c>
      <c r="G476" s="63">
        <f t="shared" si="179"/>
        <v>4</v>
      </c>
      <c r="H476" s="61">
        <f t="shared" si="180"/>
        <v>1</v>
      </c>
      <c r="I476" s="61">
        <f t="shared" si="181"/>
        <v>4</v>
      </c>
      <c r="J476" s="61">
        <f t="shared" si="182"/>
        <v>0</v>
      </c>
      <c r="K476" s="64">
        <f t="shared" si="183"/>
        <v>4</v>
      </c>
      <c r="L476" s="65">
        <f t="shared" si="184"/>
        <v>0</v>
      </c>
      <c r="O476" s="66"/>
      <c r="P476" s="61">
        <v>4</v>
      </c>
      <c r="Q476" s="61"/>
      <c r="R476" s="61"/>
      <c r="S476" s="61"/>
      <c r="T476" s="65"/>
      <c r="U476" s="61"/>
      <c r="V476" s="66"/>
      <c r="W476" s="61"/>
      <c r="X476" s="61"/>
      <c r="Y476" s="61"/>
      <c r="Z476" s="61"/>
      <c r="AA476" s="61"/>
      <c r="AB476" s="61"/>
      <c r="AC476" s="61"/>
      <c r="AD476" s="61"/>
      <c r="AE476" s="61"/>
      <c r="AF476" s="61"/>
      <c r="AG476" s="61"/>
      <c r="AH476" s="61"/>
      <c r="AI476" s="51"/>
      <c r="AJ476" s="61"/>
      <c r="AK476" s="61"/>
      <c r="AL476" s="61"/>
      <c r="AM476" s="61"/>
      <c r="AN476" s="61"/>
      <c r="AO476" s="61"/>
      <c r="AP476" s="61"/>
      <c r="AQ476" s="61"/>
      <c r="AR476" s="61"/>
      <c r="AS476" s="61"/>
      <c r="AT476" s="61"/>
      <c r="AU476" s="61"/>
      <c r="AV476" s="61"/>
      <c r="AW476" s="61"/>
      <c r="AX476" s="61"/>
      <c r="AY476" s="61"/>
      <c r="AZ476" s="61"/>
      <c r="BA476" s="61"/>
      <c r="BB476" s="61"/>
      <c r="BC476" s="61"/>
      <c r="BE476" s="67"/>
      <c r="BF476" s="67"/>
      <c r="BG476" s="67"/>
      <c r="BH476" s="67"/>
      <c r="BI476" s="67"/>
      <c r="BJ476" s="67"/>
      <c r="BK476" s="67"/>
      <c r="BL476" s="67"/>
      <c r="BM476" s="67"/>
      <c r="BN476" s="67"/>
      <c r="BO476" s="67"/>
      <c r="BP476" s="67"/>
      <c r="BQ476" s="67"/>
      <c r="BR476" s="67"/>
      <c r="BS476" s="67"/>
      <c r="BT476" s="67"/>
      <c r="BU476" s="67"/>
      <c r="BV476" s="67"/>
      <c r="BW476" s="67"/>
      <c r="BX476" s="67"/>
    </row>
    <row r="477" spans="1:76" ht="15.75" thickBot="1">
      <c r="A477" s="83"/>
      <c r="B477" s="70" t="s">
        <v>152</v>
      </c>
      <c r="C477" s="70" t="s">
        <v>71</v>
      </c>
      <c r="D477" s="71"/>
      <c r="E477" s="72"/>
      <c r="F477" s="61" t="s">
        <v>1122</v>
      </c>
      <c r="G477" s="63">
        <f t="shared" si="179"/>
        <v>3.8235294117647061</v>
      </c>
      <c r="H477" s="61">
        <f t="shared" si="180"/>
        <v>17</v>
      </c>
      <c r="I477" s="61">
        <f t="shared" si="181"/>
        <v>65</v>
      </c>
      <c r="J477" s="61">
        <f t="shared" si="182"/>
        <v>0</v>
      </c>
      <c r="K477" s="64">
        <f t="shared" si="183"/>
        <v>65</v>
      </c>
      <c r="L477" s="65">
        <f t="shared" si="184"/>
        <v>0</v>
      </c>
      <c r="M477" s="79"/>
      <c r="N477" s="79"/>
      <c r="O477" s="84">
        <v>1</v>
      </c>
      <c r="P477" s="1119"/>
      <c r="Q477" s="1119">
        <v>3</v>
      </c>
      <c r="R477" s="1119">
        <v>4</v>
      </c>
      <c r="S477" s="1119">
        <v>2</v>
      </c>
      <c r="T477" s="1120">
        <v>5</v>
      </c>
      <c r="U477" s="1119">
        <v>2</v>
      </c>
      <c r="V477" s="84">
        <v>10</v>
      </c>
      <c r="W477" s="1119">
        <v>7</v>
      </c>
      <c r="X477" s="1119">
        <v>4</v>
      </c>
      <c r="Y477" s="1119">
        <v>4</v>
      </c>
      <c r="Z477" s="1119">
        <v>6</v>
      </c>
      <c r="AA477" s="1119">
        <v>2</v>
      </c>
      <c r="AB477" s="1119"/>
      <c r="AC477" s="1119">
        <v>2</v>
      </c>
      <c r="AD477" s="1119">
        <v>6</v>
      </c>
      <c r="AE477" s="1119">
        <v>2</v>
      </c>
      <c r="AF477" s="1119">
        <v>2</v>
      </c>
      <c r="AG477" s="1119">
        <v>3</v>
      </c>
      <c r="AH477" s="1119"/>
      <c r="AI477" s="61"/>
      <c r="AJ477" s="61"/>
      <c r="AK477" s="61"/>
      <c r="AL477" s="61"/>
      <c r="AM477" s="61"/>
      <c r="AN477" s="61"/>
      <c r="AO477" s="61"/>
      <c r="AP477" s="61"/>
      <c r="AQ477" s="61"/>
      <c r="AR477" s="61"/>
      <c r="AS477" s="61"/>
      <c r="AT477" s="61"/>
      <c r="AU477" s="61"/>
      <c r="AV477" s="61"/>
      <c r="AW477" s="61"/>
      <c r="AX477" s="61"/>
      <c r="AY477" s="61"/>
      <c r="AZ477" s="61"/>
      <c r="BA477" s="61"/>
      <c r="BB477" s="61"/>
      <c r="BC477" s="61"/>
      <c r="BD477" s="67"/>
      <c r="BE477" s="67"/>
      <c r="BF477" s="67"/>
      <c r="BG477" s="67"/>
      <c r="BH477" s="67"/>
      <c r="BI477" s="67"/>
      <c r="BJ477" s="67"/>
      <c r="BK477" s="67"/>
      <c r="BL477" s="67"/>
      <c r="BM477" s="67"/>
      <c r="BN477" s="67"/>
      <c r="BO477" s="67"/>
      <c r="BP477" s="67"/>
      <c r="BQ477" s="67"/>
      <c r="BR477" s="67"/>
      <c r="BS477" s="67"/>
      <c r="BT477" s="67"/>
      <c r="BU477" s="67"/>
      <c r="BV477" s="67"/>
      <c r="BW477" s="67"/>
      <c r="BX477" s="67"/>
    </row>
    <row r="478" spans="1:76" ht="15.75" thickBot="1">
      <c r="A478" s="73"/>
      <c r="B478" s="74" t="s">
        <v>76</v>
      </c>
      <c r="C478" s="74"/>
      <c r="D478" s="75"/>
      <c r="E478" s="76"/>
      <c r="F478" s="51" t="s">
        <v>1123</v>
      </c>
      <c r="G478" s="63">
        <f t="shared" si="179"/>
        <v>4.3499999999999996</v>
      </c>
      <c r="H478" s="61">
        <f t="shared" si="180"/>
        <v>20</v>
      </c>
      <c r="I478" s="61">
        <f t="shared" si="181"/>
        <v>87</v>
      </c>
      <c r="J478" s="61">
        <f t="shared" si="182"/>
        <v>0</v>
      </c>
      <c r="K478" s="64">
        <f t="shared" si="183"/>
        <v>87</v>
      </c>
      <c r="L478" s="65">
        <f t="shared" si="184"/>
        <v>0</v>
      </c>
      <c r="M478" s="79"/>
      <c r="N478" s="79"/>
      <c r="O478" s="80">
        <v>27</v>
      </c>
      <c r="P478" s="81">
        <v>2</v>
      </c>
      <c r="Q478" s="82">
        <v>0</v>
      </c>
      <c r="R478" s="81">
        <v>0</v>
      </c>
      <c r="S478" s="82">
        <v>4</v>
      </c>
      <c r="T478" s="82">
        <v>6</v>
      </c>
      <c r="U478" s="81">
        <v>0</v>
      </c>
      <c r="V478" s="81">
        <v>4</v>
      </c>
      <c r="W478" s="81">
        <v>2</v>
      </c>
      <c r="X478" s="81">
        <v>2</v>
      </c>
      <c r="Y478" s="81">
        <v>2</v>
      </c>
      <c r="Z478" s="81">
        <v>2</v>
      </c>
      <c r="AA478" s="81">
        <v>6</v>
      </c>
      <c r="AB478" s="81">
        <v>8</v>
      </c>
      <c r="AC478" s="81">
        <v>4</v>
      </c>
      <c r="AD478" s="81">
        <v>6</v>
      </c>
      <c r="AE478" s="81">
        <v>2</v>
      </c>
      <c r="AF478" s="81">
        <v>6</v>
      </c>
      <c r="AG478" s="81">
        <v>2</v>
      </c>
      <c r="AH478" s="81">
        <v>2</v>
      </c>
      <c r="AI478" s="51"/>
      <c r="AJ478" s="51"/>
      <c r="AK478" s="51"/>
      <c r="AL478" s="51"/>
      <c r="AM478" s="51"/>
      <c r="AN478" s="51"/>
      <c r="AO478" s="51"/>
      <c r="AP478" s="51"/>
      <c r="AQ478" s="51"/>
      <c r="AR478" s="51"/>
      <c r="AS478" s="51"/>
      <c r="AT478" s="51"/>
      <c r="AU478" s="51"/>
      <c r="AV478" s="51"/>
      <c r="AW478" s="51"/>
      <c r="AX478" s="51"/>
      <c r="AY478" s="51"/>
      <c r="AZ478" s="51"/>
      <c r="BA478" s="51"/>
      <c r="BB478" s="51"/>
      <c r="BC478" s="51"/>
    </row>
    <row r="479" spans="1:76" ht="15">
      <c r="A479" s="89" t="s">
        <v>153</v>
      </c>
      <c r="B479" s="10">
        <v>15</v>
      </c>
      <c r="R479" s="10" t="s">
        <v>44</v>
      </c>
      <c r="S479" s="10" t="s">
        <v>45</v>
      </c>
      <c r="T479" s="10" t="s">
        <v>46</v>
      </c>
      <c r="U479" s="10" t="s">
        <v>47</v>
      </c>
      <c r="AO479" s="10" t="s">
        <v>48</v>
      </c>
      <c r="AP479" s="10" t="s">
        <v>49</v>
      </c>
      <c r="AQ479" s="10" t="s">
        <v>50</v>
      </c>
      <c r="AR479" s="10" t="s">
        <v>49</v>
      </c>
      <c r="AS479" s="10" t="s">
        <v>51</v>
      </c>
      <c r="AT479" s="51" t="s">
        <v>52</v>
      </c>
      <c r="AU479" s="51" t="s">
        <v>53</v>
      </c>
      <c r="AV479" s="51" t="s">
        <v>54</v>
      </c>
      <c r="AW479" s="51" t="s">
        <v>52</v>
      </c>
      <c r="AX479" s="51"/>
      <c r="AY479" s="51"/>
      <c r="AZ479" s="51"/>
      <c r="BA479" s="51"/>
      <c r="BB479" s="51"/>
      <c r="BC479" s="51"/>
      <c r="BG479" s="10" t="s">
        <v>55</v>
      </c>
      <c r="BH479" s="10" t="s">
        <v>56</v>
      </c>
      <c r="BI479" s="10" t="s">
        <v>52</v>
      </c>
      <c r="BJ479" s="10" t="s">
        <v>49</v>
      </c>
      <c r="BK479" s="10" t="s">
        <v>51</v>
      </c>
      <c r="BL479" s="10" t="s">
        <v>47</v>
      </c>
    </row>
    <row r="480" spans="1:76">
      <c r="A480" s="53"/>
      <c r="B480" s="54" t="s">
        <v>57</v>
      </c>
      <c r="C480" s="54" t="s">
        <v>58</v>
      </c>
      <c r="D480" s="55" t="s">
        <v>59</v>
      </c>
      <c r="E480" s="56" t="s">
        <v>60</v>
      </c>
      <c r="F480" s="57" t="s">
        <v>61</v>
      </c>
      <c r="G480" s="57" t="s">
        <v>62</v>
      </c>
      <c r="H480" s="57" t="s">
        <v>63</v>
      </c>
      <c r="I480" s="57" t="s">
        <v>64</v>
      </c>
      <c r="J480" s="57" t="s">
        <v>65</v>
      </c>
      <c r="K480" s="57" t="s">
        <v>66</v>
      </c>
      <c r="L480" s="58" t="s">
        <v>67</v>
      </c>
      <c r="M480" s="59"/>
      <c r="N480" s="59"/>
      <c r="O480" s="60">
        <v>1</v>
      </c>
      <c r="P480" s="57">
        <v>2</v>
      </c>
      <c r="Q480" s="57">
        <v>3</v>
      </c>
      <c r="R480" s="57">
        <v>4</v>
      </c>
      <c r="S480" s="57">
        <v>5</v>
      </c>
      <c r="T480" s="58">
        <v>6</v>
      </c>
      <c r="U480" s="57">
        <v>7</v>
      </c>
      <c r="V480" s="60">
        <v>8</v>
      </c>
      <c r="W480" s="57">
        <v>9</v>
      </c>
      <c r="X480" s="57">
        <v>10</v>
      </c>
      <c r="Y480" s="57">
        <v>11</v>
      </c>
      <c r="Z480" s="57">
        <v>12</v>
      </c>
      <c r="AA480" s="57">
        <v>13</v>
      </c>
      <c r="AB480" s="57">
        <v>14</v>
      </c>
      <c r="AC480" s="57">
        <v>15</v>
      </c>
      <c r="AD480" s="57">
        <v>16</v>
      </c>
      <c r="AE480" s="57">
        <v>17</v>
      </c>
      <c r="AF480" s="57">
        <v>18</v>
      </c>
      <c r="AG480" s="57">
        <v>19</v>
      </c>
      <c r="AH480" s="57">
        <v>20</v>
      </c>
      <c r="AJ480" s="57">
        <v>1</v>
      </c>
      <c r="AK480" s="57">
        <v>2</v>
      </c>
      <c r="AL480" s="57">
        <v>3</v>
      </c>
      <c r="AM480" s="57">
        <v>4</v>
      </c>
      <c r="AN480" s="57">
        <v>5</v>
      </c>
      <c r="AO480" s="57">
        <v>6</v>
      </c>
      <c r="AP480" s="57">
        <v>7</v>
      </c>
      <c r="AQ480" s="57">
        <v>8</v>
      </c>
      <c r="AR480" s="57">
        <v>9</v>
      </c>
      <c r="AS480" s="57">
        <v>10</v>
      </c>
      <c r="AT480" s="57">
        <v>11</v>
      </c>
      <c r="AU480" s="57">
        <v>12</v>
      </c>
      <c r="AV480" s="57">
        <v>13</v>
      </c>
      <c r="AW480" s="57">
        <v>14</v>
      </c>
      <c r="AX480" s="57">
        <v>15</v>
      </c>
      <c r="AY480" s="57">
        <v>16</v>
      </c>
      <c r="AZ480" s="57">
        <v>17</v>
      </c>
      <c r="BA480" s="57">
        <v>18</v>
      </c>
      <c r="BB480" s="57">
        <v>19</v>
      </c>
      <c r="BC480" s="57">
        <v>20</v>
      </c>
      <c r="BE480" s="57">
        <v>1</v>
      </c>
      <c r="BF480" s="57">
        <v>2</v>
      </c>
      <c r="BG480" s="57">
        <v>3</v>
      </c>
      <c r="BH480" s="57">
        <v>4</v>
      </c>
      <c r="BI480" s="57">
        <v>5</v>
      </c>
      <c r="BJ480" s="57">
        <v>6</v>
      </c>
      <c r="BK480" s="57">
        <v>7</v>
      </c>
      <c r="BL480" s="57">
        <v>8</v>
      </c>
      <c r="BM480" s="57">
        <v>9</v>
      </c>
      <c r="BN480" s="57">
        <v>10</v>
      </c>
      <c r="BO480" s="57">
        <v>11</v>
      </c>
      <c r="BP480" s="57">
        <v>12</v>
      </c>
      <c r="BQ480" s="57">
        <v>13</v>
      </c>
      <c r="BR480" s="57">
        <v>14</v>
      </c>
      <c r="BS480" s="57">
        <v>15</v>
      </c>
      <c r="BT480" s="57">
        <v>16</v>
      </c>
      <c r="BU480" s="57">
        <v>17</v>
      </c>
      <c r="BV480" s="57">
        <v>18</v>
      </c>
      <c r="BW480" s="57">
        <v>19</v>
      </c>
      <c r="BX480" s="57">
        <v>20</v>
      </c>
    </row>
    <row r="481" spans="1:78" ht="15">
      <c r="A481" s="61">
        <f>FL!A17</f>
        <v>2</v>
      </c>
      <c r="B481" s="61" t="str">
        <f>FL!B17</f>
        <v>Kmošek</v>
      </c>
      <c r="C481" s="61" t="str">
        <f>FL!C17</f>
        <v>David</v>
      </c>
      <c r="D481" s="61">
        <f>FL!D17</f>
        <v>900710</v>
      </c>
      <c r="E481" s="61">
        <f>FL!E17</f>
        <v>0</v>
      </c>
      <c r="F481" s="61">
        <f>FL!F17</f>
        <v>0</v>
      </c>
      <c r="G481" s="63">
        <f t="shared" si="179"/>
        <v>0</v>
      </c>
      <c r="H481" s="61">
        <f t="shared" si="180"/>
        <v>6</v>
      </c>
      <c r="I481" s="61">
        <f t="shared" si="181"/>
        <v>0</v>
      </c>
      <c r="J481" s="61">
        <f t="shared" si="182"/>
        <v>0</v>
      </c>
      <c r="K481" s="64">
        <f t="shared" si="183"/>
        <v>0</v>
      </c>
      <c r="L481" s="65">
        <f t="shared" si="184"/>
        <v>0</v>
      </c>
      <c r="O481" s="66"/>
      <c r="P481" s="61"/>
      <c r="Q481" s="61"/>
      <c r="R481" s="61">
        <v>0</v>
      </c>
      <c r="S481" s="61"/>
      <c r="T481" s="65"/>
      <c r="U481" s="61"/>
      <c r="V481" s="66"/>
      <c r="W481" s="61"/>
      <c r="X481" s="61">
        <v>0</v>
      </c>
      <c r="Y481" s="61">
        <v>0</v>
      </c>
      <c r="Z481" s="61">
        <v>0</v>
      </c>
      <c r="AA481" s="61"/>
      <c r="AB481" s="61"/>
      <c r="AC481" s="61"/>
      <c r="AD481" s="61"/>
      <c r="AE481" s="61"/>
      <c r="AF481" s="61">
        <v>0</v>
      </c>
      <c r="AG481" s="61"/>
      <c r="AH481" s="61">
        <v>0</v>
      </c>
      <c r="AI481" s="51"/>
      <c r="AJ481" s="61"/>
      <c r="AK481" s="61"/>
      <c r="AL481" s="61"/>
      <c r="AM481" s="61">
        <v>0</v>
      </c>
      <c r="AN481" s="61"/>
      <c r="AO481" s="61"/>
      <c r="AP481" s="61"/>
      <c r="AQ481" s="61"/>
      <c r="AR481" s="61"/>
      <c r="AS481" s="61">
        <v>0</v>
      </c>
      <c r="AT481" s="61">
        <v>0</v>
      </c>
      <c r="AU481" s="61">
        <v>0</v>
      </c>
      <c r="AV481" s="61"/>
      <c r="AW481" s="61"/>
      <c r="AX481" s="61"/>
      <c r="AY481" s="61"/>
      <c r="AZ481" s="61"/>
      <c r="BA481" s="61">
        <v>0</v>
      </c>
      <c r="BB481" s="61"/>
      <c r="BC481" s="61">
        <v>0</v>
      </c>
      <c r="BE481" s="67"/>
      <c r="BF481" s="67"/>
      <c r="BG481" s="67"/>
      <c r="BH481" s="67"/>
      <c r="BI481" s="67"/>
      <c r="BJ481" s="67"/>
      <c r="BK481" s="67"/>
      <c r="BL481" s="67"/>
      <c r="BM481" s="67"/>
      <c r="BN481" s="67"/>
      <c r="BO481" s="67"/>
      <c r="BP481" s="67"/>
      <c r="BQ481" s="67"/>
      <c r="BR481" s="67"/>
      <c r="BS481" s="67"/>
      <c r="BT481" s="67"/>
      <c r="BU481" s="67"/>
      <c r="BV481" s="67"/>
      <c r="BW481" s="67"/>
      <c r="BX481" s="67"/>
    </row>
    <row r="482" spans="1:78" ht="15">
      <c r="A482" s="61">
        <f>FL!A19</f>
        <v>9</v>
      </c>
      <c r="B482" s="61" t="str">
        <f>FL!B19</f>
        <v xml:space="preserve">Bělka </v>
      </c>
      <c r="C482" s="61" t="str">
        <f>FL!C19</f>
        <v>Tomáš</v>
      </c>
      <c r="D482" s="61">
        <f>FL!D19</f>
        <v>920403</v>
      </c>
      <c r="E482" s="61">
        <f>FL!E19</f>
        <v>0</v>
      </c>
      <c r="F482" s="66" t="s">
        <v>153</v>
      </c>
      <c r="G482" s="63">
        <f t="shared" si="179"/>
        <v>1</v>
      </c>
      <c r="H482" s="61">
        <f t="shared" si="180"/>
        <v>17</v>
      </c>
      <c r="I482" s="61">
        <f t="shared" si="181"/>
        <v>11</v>
      </c>
      <c r="J482" s="61">
        <f t="shared" si="182"/>
        <v>6</v>
      </c>
      <c r="K482" s="64">
        <f t="shared" si="183"/>
        <v>17</v>
      </c>
      <c r="L482" s="65">
        <f t="shared" si="184"/>
        <v>0</v>
      </c>
      <c r="O482" s="66">
        <v>1</v>
      </c>
      <c r="P482" s="61">
        <v>0</v>
      </c>
      <c r="Q482" s="61">
        <v>1</v>
      </c>
      <c r="R482" s="61">
        <v>0</v>
      </c>
      <c r="S482" s="61">
        <v>0</v>
      </c>
      <c r="T482" s="65">
        <v>1</v>
      </c>
      <c r="U482" s="61">
        <v>0</v>
      </c>
      <c r="V482" s="66">
        <v>0</v>
      </c>
      <c r="W482" s="61">
        <v>3</v>
      </c>
      <c r="X482" s="61">
        <v>1</v>
      </c>
      <c r="Y482" s="61">
        <v>1</v>
      </c>
      <c r="Z482" s="61"/>
      <c r="AA482" s="61"/>
      <c r="AB482" s="61">
        <v>0</v>
      </c>
      <c r="AC482" s="61">
        <v>0</v>
      </c>
      <c r="AD482" s="61">
        <v>0</v>
      </c>
      <c r="AE482" s="61">
        <v>0</v>
      </c>
      <c r="AF482" s="61">
        <v>1</v>
      </c>
      <c r="AG482" s="61"/>
      <c r="AH482" s="61">
        <v>2</v>
      </c>
      <c r="AI482" s="51"/>
      <c r="AJ482" s="61">
        <v>0</v>
      </c>
      <c r="AK482" s="61">
        <v>0</v>
      </c>
      <c r="AL482" s="61">
        <v>1</v>
      </c>
      <c r="AM482" s="61">
        <v>0</v>
      </c>
      <c r="AN482" s="61">
        <v>0</v>
      </c>
      <c r="AO482" s="61">
        <v>0</v>
      </c>
      <c r="AP482" s="61">
        <v>0</v>
      </c>
      <c r="AQ482" s="61">
        <v>0</v>
      </c>
      <c r="AR482" s="61">
        <v>0</v>
      </c>
      <c r="AS482" s="61">
        <v>0</v>
      </c>
      <c r="AT482" s="61">
        <v>0</v>
      </c>
      <c r="AU482" s="61"/>
      <c r="AV482" s="61"/>
      <c r="AW482" s="61">
        <v>2</v>
      </c>
      <c r="AX482" s="61">
        <v>1</v>
      </c>
      <c r="AY482" s="61">
        <v>0</v>
      </c>
      <c r="AZ482" s="61">
        <v>1</v>
      </c>
      <c r="BA482" s="61">
        <v>0</v>
      </c>
      <c r="BB482" s="61"/>
      <c r="BC482" s="61">
        <v>1</v>
      </c>
      <c r="BE482" s="67"/>
      <c r="BF482" s="67"/>
      <c r="BG482" s="67"/>
      <c r="BH482" s="67"/>
      <c r="BI482" s="67"/>
      <c r="BJ482" s="67"/>
      <c r="BK482" s="67"/>
      <c r="BL482" s="67"/>
      <c r="BM482" s="67"/>
      <c r="BN482" s="67"/>
      <c r="BO482" s="67"/>
      <c r="BP482" s="67"/>
      <c r="BQ482" s="67"/>
      <c r="BR482" s="67"/>
      <c r="BS482" s="67"/>
      <c r="BT482" s="67"/>
      <c r="BU482" s="67"/>
      <c r="BV482" s="67"/>
      <c r="BW482" s="67"/>
      <c r="BX482" s="67"/>
    </row>
    <row r="483" spans="1:78" ht="15">
      <c r="A483" s="61">
        <f>FL!A20</f>
        <v>4</v>
      </c>
      <c r="B483" s="61" t="str">
        <f>FL!B20</f>
        <v>Kmošek</v>
      </c>
      <c r="C483" s="61" t="str">
        <f>FL!C20</f>
        <v>Filip</v>
      </c>
      <c r="D483" s="61">
        <f>FL!D20</f>
        <v>930305</v>
      </c>
      <c r="E483" s="61" t="str">
        <f>FL!E20</f>
        <v>JH</v>
      </c>
      <c r="F483" s="66" t="s">
        <v>153</v>
      </c>
      <c r="G483" s="63">
        <f t="shared" si="179"/>
        <v>1.1111111111111112</v>
      </c>
      <c r="H483" s="61">
        <f t="shared" si="180"/>
        <v>9</v>
      </c>
      <c r="I483" s="61">
        <f t="shared" si="181"/>
        <v>5</v>
      </c>
      <c r="J483" s="61">
        <f t="shared" si="182"/>
        <v>5</v>
      </c>
      <c r="K483" s="64">
        <f t="shared" si="183"/>
        <v>10</v>
      </c>
      <c r="L483" s="65">
        <f t="shared" si="184"/>
        <v>0</v>
      </c>
      <c r="O483" s="66"/>
      <c r="P483" s="61">
        <v>0</v>
      </c>
      <c r="Q483" s="61"/>
      <c r="R483" s="61"/>
      <c r="S483" s="61">
        <v>1</v>
      </c>
      <c r="T483" s="65"/>
      <c r="U483" s="61"/>
      <c r="V483" s="66"/>
      <c r="W483" s="61"/>
      <c r="X483" s="61">
        <v>0</v>
      </c>
      <c r="Y483" s="61">
        <v>1</v>
      </c>
      <c r="Z483" s="61"/>
      <c r="AA483" s="61">
        <v>1</v>
      </c>
      <c r="AB483" s="61">
        <v>2</v>
      </c>
      <c r="AC483" s="61"/>
      <c r="AD483" s="61"/>
      <c r="AE483" s="61">
        <v>0</v>
      </c>
      <c r="AF483" s="61"/>
      <c r="AG483" s="61">
        <v>0</v>
      </c>
      <c r="AH483" s="61">
        <v>0</v>
      </c>
      <c r="AI483" s="51"/>
      <c r="AJ483" s="61"/>
      <c r="AK483" s="61">
        <v>0</v>
      </c>
      <c r="AL483" s="61"/>
      <c r="AM483" s="61"/>
      <c r="AN483" s="61">
        <v>0</v>
      </c>
      <c r="AO483" s="61"/>
      <c r="AP483" s="61"/>
      <c r="AQ483" s="61"/>
      <c r="AR483" s="61"/>
      <c r="AS483" s="61">
        <v>0</v>
      </c>
      <c r="AT483" s="61">
        <v>1</v>
      </c>
      <c r="AU483" s="61"/>
      <c r="AV483" s="61">
        <v>1</v>
      </c>
      <c r="AW483" s="61">
        <v>1</v>
      </c>
      <c r="AX483" s="61"/>
      <c r="AY483" s="61"/>
      <c r="AZ483" s="61">
        <v>1</v>
      </c>
      <c r="BA483" s="61"/>
      <c r="BB483" s="61">
        <v>0</v>
      </c>
      <c r="BC483" s="61">
        <v>1</v>
      </c>
      <c r="BE483" s="67"/>
      <c r="BF483" s="67"/>
      <c r="BG483" s="67"/>
      <c r="BH483" s="67"/>
      <c r="BI483" s="67"/>
      <c r="BJ483" s="67"/>
      <c r="BK483" s="67"/>
      <c r="BL483" s="67"/>
      <c r="BM483" s="67"/>
      <c r="BN483" s="67"/>
      <c r="BO483" s="67"/>
      <c r="BP483" s="67"/>
      <c r="BQ483" s="67"/>
      <c r="BR483" s="67"/>
      <c r="BS483" s="67"/>
      <c r="BT483" s="67"/>
      <c r="BU483" s="67"/>
      <c r="BV483" s="67"/>
      <c r="BW483" s="67"/>
      <c r="BX483" s="67"/>
      <c r="BY483" s="68"/>
    </row>
    <row r="484" spans="1:78" ht="15">
      <c r="A484" s="61">
        <f>FL!A21</f>
        <v>10</v>
      </c>
      <c r="B484" s="61" t="str">
        <f>FL!B21</f>
        <v>Mastik</v>
      </c>
      <c r="C484" s="61" t="str">
        <f>FL!C21</f>
        <v>Roman</v>
      </c>
      <c r="D484" s="61">
        <f>FL!D21</f>
        <v>750307</v>
      </c>
      <c r="E484" s="61" t="str">
        <f>FL!E21</f>
        <v>JH</v>
      </c>
      <c r="F484" s="66" t="s">
        <v>153</v>
      </c>
      <c r="G484" s="63">
        <f t="shared" si="179"/>
        <v>0.29411764705882354</v>
      </c>
      <c r="H484" s="61">
        <f t="shared" si="180"/>
        <v>17</v>
      </c>
      <c r="I484" s="61">
        <f t="shared" si="181"/>
        <v>3</v>
      </c>
      <c r="J484" s="61">
        <f t="shared" si="182"/>
        <v>2</v>
      </c>
      <c r="K484" s="64">
        <f t="shared" si="183"/>
        <v>5</v>
      </c>
      <c r="L484" s="65">
        <f t="shared" si="184"/>
        <v>0</v>
      </c>
      <c r="O484" s="66">
        <v>0</v>
      </c>
      <c r="P484" s="61">
        <v>0</v>
      </c>
      <c r="Q484" s="61">
        <v>1</v>
      </c>
      <c r="R484" s="61">
        <v>0</v>
      </c>
      <c r="S484" s="61">
        <v>1</v>
      </c>
      <c r="T484" s="65"/>
      <c r="U484" s="61">
        <v>0</v>
      </c>
      <c r="V484" s="66">
        <v>0</v>
      </c>
      <c r="W484" s="61">
        <v>0</v>
      </c>
      <c r="X484" s="61"/>
      <c r="Y484" s="61"/>
      <c r="Z484" s="61">
        <v>0</v>
      </c>
      <c r="AA484" s="61">
        <v>0</v>
      </c>
      <c r="AB484" s="61">
        <v>0</v>
      </c>
      <c r="AC484" s="61">
        <v>0</v>
      </c>
      <c r="AD484" s="61">
        <v>0</v>
      </c>
      <c r="AE484" s="61">
        <v>0</v>
      </c>
      <c r="AF484" s="61">
        <v>0</v>
      </c>
      <c r="AG484" s="61">
        <v>1</v>
      </c>
      <c r="AH484" s="61">
        <v>0</v>
      </c>
      <c r="AI484" s="51"/>
      <c r="AJ484" s="61">
        <v>0</v>
      </c>
      <c r="AK484" s="61">
        <v>0</v>
      </c>
      <c r="AL484" s="61">
        <v>0</v>
      </c>
      <c r="AM484" s="61">
        <v>0</v>
      </c>
      <c r="AN484" s="61">
        <v>0</v>
      </c>
      <c r="AO484" s="61"/>
      <c r="AP484" s="61">
        <v>0</v>
      </c>
      <c r="AQ484" s="61">
        <v>1</v>
      </c>
      <c r="AR484" s="61">
        <v>0</v>
      </c>
      <c r="AS484" s="61"/>
      <c r="AT484" s="61"/>
      <c r="AU484" s="61">
        <v>0</v>
      </c>
      <c r="AV484" s="61">
        <v>1</v>
      </c>
      <c r="AW484" s="61">
        <v>0</v>
      </c>
      <c r="AX484" s="61">
        <v>0</v>
      </c>
      <c r="AY484" s="61">
        <v>0</v>
      </c>
      <c r="AZ484" s="61">
        <v>0</v>
      </c>
      <c r="BA484" s="61">
        <v>0</v>
      </c>
      <c r="BB484" s="61">
        <v>0</v>
      </c>
      <c r="BC484" s="61">
        <v>0</v>
      </c>
      <c r="BE484" s="67"/>
      <c r="BF484" s="67"/>
      <c r="BG484" s="67"/>
      <c r="BH484" s="67"/>
      <c r="BI484" s="67"/>
      <c r="BJ484" s="67"/>
      <c r="BK484" s="67"/>
      <c r="BL484" s="67"/>
      <c r="BM484" s="67"/>
      <c r="BN484" s="67"/>
      <c r="BO484" s="67"/>
      <c r="BP484" s="67"/>
      <c r="BQ484" s="67"/>
      <c r="BR484" s="67"/>
      <c r="BS484" s="67"/>
      <c r="BT484" s="67"/>
      <c r="BU484" s="67"/>
      <c r="BV484" s="67"/>
      <c r="BW484" s="67"/>
      <c r="BX484" s="67"/>
      <c r="BY484" s="68"/>
    </row>
    <row r="485" spans="1:78" ht="15">
      <c r="A485" s="61">
        <f>FL!A22</f>
        <v>15</v>
      </c>
      <c r="B485" s="61" t="str">
        <f>FL!B22</f>
        <v>Dejdar</v>
      </c>
      <c r="C485" s="61" t="str">
        <f>FL!C22</f>
        <v>Ondřej</v>
      </c>
      <c r="D485" s="61">
        <f>FL!D22</f>
        <v>911019</v>
      </c>
      <c r="E485" s="61" t="str">
        <f>FL!E22</f>
        <v>JH</v>
      </c>
      <c r="F485" s="66" t="s">
        <v>153</v>
      </c>
      <c r="G485" s="63">
        <f t="shared" si="179"/>
        <v>1</v>
      </c>
      <c r="H485" s="61">
        <f t="shared" si="180"/>
        <v>2</v>
      </c>
      <c r="I485" s="61">
        <f t="shared" si="181"/>
        <v>2</v>
      </c>
      <c r="J485" s="61">
        <f t="shared" si="182"/>
        <v>0</v>
      </c>
      <c r="K485" s="64">
        <f t="shared" si="183"/>
        <v>2</v>
      </c>
      <c r="L485" s="65">
        <f t="shared" si="184"/>
        <v>0</v>
      </c>
      <c r="O485" s="66"/>
      <c r="P485" s="61"/>
      <c r="Q485" s="61"/>
      <c r="R485" s="61"/>
      <c r="S485" s="61"/>
      <c r="T485" s="65"/>
      <c r="U485" s="61"/>
      <c r="V485" s="66"/>
      <c r="W485" s="61"/>
      <c r="X485" s="61"/>
      <c r="Y485" s="61"/>
      <c r="Z485" s="61"/>
      <c r="AA485" s="61"/>
      <c r="AB485" s="61"/>
      <c r="AC485" s="61">
        <v>1</v>
      </c>
      <c r="AD485" s="61"/>
      <c r="AE485" s="61"/>
      <c r="AF485" s="61"/>
      <c r="AG485" s="61"/>
      <c r="AH485" s="61">
        <v>1</v>
      </c>
      <c r="AI485" s="51"/>
      <c r="AJ485" s="61"/>
      <c r="AK485" s="61"/>
      <c r="AL485" s="61"/>
      <c r="AM485" s="61"/>
      <c r="AN485" s="61"/>
      <c r="AO485" s="61"/>
      <c r="AP485" s="61"/>
      <c r="AQ485" s="61"/>
      <c r="AR485" s="61"/>
      <c r="AS485" s="61"/>
      <c r="AT485" s="61"/>
      <c r="AU485" s="61"/>
      <c r="AV485" s="61"/>
      <c r="AW485" s="61"/>
      <c r="AX485" s="61">
        <v>0</v>
      </c>
      <c r="AY485" s="61"/>
      <c r="AZ485" s="61"/>
      <c r="BA485" s="61"/>
      <c r="BB485" s="61"/>
      <c r="BC485" s="61">
        <v>0</v>
      </c>
      <c r="BE485" s="67"/>
      <c r="BF485" s="67"/>
      <c r="BG485" s="67"/>
      <c r="BH485" s="67"/>
      <c r="BI485" s="67"/>
      <c r="BJ485" s="67"/>
      <c r="BK485" s="67"/>
      <c r="BL485" s="67"/>
      <c r="BM485" s="67"/>
      <c r="BN485" s="67"/>
      <c r="BO485" s="67"/>
      <c r="BP485" s="67"/>
      <c r="BQ485" s="67"/>
      <c r="BR485" s="67"/>
      <c r="BS485" s="67"/>
      <c r="BT485" s="67"/>
      <c r="BU485" s="67"/>
      <c r="BV485" s="67"/>
      <c r="BW485" s="67"/>
      <c r="BX485" s="67"/>
      <c r="BY485" s="68"/>
    </row>
    <row r="486" spans="1:78" ht="15">
      <c r="A486" s="61">
        <f>FL!A23</f>
        <v>17</v>
      </c>
      <c r="B486" s="61" t="str">
        <f>FL!B23</f>
        <v>Žídek</v>
      </c>
      <c r="C486" s="61" t="str">
        <f>FL!C23</f>
        <v>Jaroslav</v>
      </c>
      <c r="D486" s="61">
        <f>FL!D23</f>
        <v>851217</v>
      </c>
      <c r="E486" s="61" t="str">
        <f>FL!E23</f>
        <v>JH</v>
      </c>
      <c r="F486" s="66" t="s">
        <v>153</v>
      </c>
      <c r="G486" s="63">
        <f t="shared" ref="G486:G548" si="203">K486/H486</f>
        <v>1.2222222222222223</v>
      </c>
      <c r="H486" s="61">
        <f t="shared" ref="H486:H548" si="204">COUNT(O486:AH486)</f>
        <v>9</v>
      </c>
      <c r="I486" s="61">
        <f t="shared" ref="I486:I548" si="205">SUM(O486+P486+Q486+R486+S486+T486+V486+U486+W486+X486+Y486+Z486+AA486+AB486+AC486+AD486+AE486+AF486+AG486+AH486)</f>
        <v>8</v>
      </c>
      <c r="J486" s="61">
        <f t="shared" ref="J486:J548" si="206">AJ486+AK486+AL486+AM486+AN486+AO486+AP486+AQ486+AR486+AS486+AT486+AU486+AV486+AW486+AX486+AY486+AZ486+BA486+BB486+BC486</f>
        <v>3</v>
      </c>
      <c r="K486" s="64">
        <f t="shared" ref="K486:K548" si="207">I486+J486</f>
        <v>11</v>
      </c>
      <c r="L486" s="65">
        <f t="shared" ref="L486:L548" si="208">BE486+BF486+BG486+BH486+BI486+BJ486+BK486+BL486+BM486+BN486+BO486+BP486+BR486+BQ486+BS486+BT486+BU486+BV486+BW486+BX486</f>
        <v>0</v>
      </c>
      <c r="O486" s="66"/>
      <c r="P486" s="61">
        <v>2</v>
      </c>
      <c r="Q486" s="61">
        <v>1</v>
      </c>
      <c r="R486" s="61"/>
      <c r="S486" s="61"/>
      <c r="T486" s="65">
        <v>0</v>
      </c>
      <c r="U486" s="61"/>
      <c r="V486" s="66"/>
      <c r="W486" s="61"/>
      <c r="X486" s="61"/>
      <c r="Y486" s="61"/>
      <c r="Z486" s="61"/>
      <c r="AA486" s="61">
        <v>2</v>
      </c>
      <c r="AB486" s="61"/>
      <c r="AC486" s="61"/>
      <c r="AD486" s="61">
        <v>0</v>
      </c>
      <c r="AE486" s="61">
        <v>0</v>
      </c>
      <c r="AF486" s="61">
        <v>1</v>
      </c>
      <c r="AG486" s="61">
        <v>2</v>
      </c>
      <c r="AH486" s="61">
        <v>0</v>
      </c>
      <c r="AI486" s="51"/>
      <c r="AJ486" s="61"/>
      <c r="AK486" s="61">
        <v>0</v>
      </c>
      <c r="AL486" s="61">
        <v>1</v>
      </c>
      <c r="AM486" s="61"/>
      <c r="AN486" s="61"/>
      <c r="AO486" s="61">
        <v>1</v>
      </c>
      <c r="AP486" s="61"/>
      <c r="AQ486" s="61"/>
      <c r="AR486" s="61"/>
      <c r="AS486" s="61"/>
      <c r="AT486" s="61"/>
      <c r="AU486" s="61"/>
      <c r="AV486" s="61">
        <v>0</v>
      </c>
      <c r="AW486" s="61"/>
      <c r="AX486" s="61"/>
      <c r="AY486" s="61">
        <v>0</v>
      </c>
      <c r="AZ486" s="61">
        <v>0</v>
      </c>
      <c r="BA486" s="61">
        <v>0</v>
      </c>
      <c r="BB486" s="61">
        <v>0</v>
      </c>
      <c r="BC486" s="61">
        <v>1</v>
      </c>
      <c r="BE486" s="67"/>
      <c r="BF486" s="67"/>
      <c r="BG486" s="67"/>
      <c r="BH486" s="67"/>
      <c r="BI486" s="67"/>
      <c r="BJ486" s="67"/>
      <c r="BK486" s="67"/>
      <c r="BL486" s="67"/>
      <c r="BM486" s="67"/>
      <c r="BN486" s="67"/>
      <c r="BO486" s="67"/>
      <c r="BP486" s="67"/>
      <c r="BQ486" s="67"/>
      <c r="BR486" s="67"/>
      <c r="BS486" s="67"/>
      <c r="BT486" s="67"/>
      <c r="BU486" s="67"/>
      <c r="BV486" s="67"/>
      <c r="BW486" s="67"/>
      <c r="BX486" s="67"/>
      <c r="BY486" s="68"/>
    </row>
    <row r="487" spans="1:78" ht="15">
      <c r="A487" s="61">
        <f>FL!A24</f>
        <v>20</v>
      </c>
      <c r="B487" s="61" t="str">
        <f>FL!B24</f>
        <v>Dejdar</v>
      </c>
      <c r="C487" s="61" t="str">
        <f>FL!C24</f>
        <v>Miroslav</v>
      </c>
      <c r="D487" s="61">
        <f>FL!D24</f>
        <v>721229</v>
      </c>
      <c r="E487" s="61" t="str">
        <f>FL!E24</f>
        <v>JH</v>
      </c>
      <c r="F487" s="66" t="s">
        <v>153</v>
      </c>
      <c r="G487" s="63">
        <f t="shared" si="203"/>
        <v>0.5</v>
      </c>
      <c r="H487" s="61">
        <f t="shared" si="204"/>
        <v>20</v>
      </c>
      <c r="I487" s="61">
        <f t="shared" si="205"/>
        <v>4</v>
      </c>
      <c r="J487" s="61">
        <f t="shared" si="206"/>
        <v>6</v>
      </c>
      <c r="K487" s="64">
        <f t="shared" si="207"/>
        <v>10</v>
      </c>
      <c r="L487" s="65">
        <f t="shared" si="208"/>
        <v>0</v>
      </c>
      <c r="O487" s="66">
        <v>0</v>
      </c>
      <c r="P487" s="61">
        <v>0</v>
      </c>
      <c r="Q487" s="61">
        <v>0</v>
      </c>
      <c r="R487" s="61">
        <v>0</v>
      </c>
      <c r="S487" s="61">
        <v>0</v>
      </c>
      <c r="T487" s="65">
        <v>1</v>
      </c>
      <c r="U487" s="61">
        <v>1</v>
      </c>
      <c r="V487" s="66">
        <v>0</v>
      </c>
      <c r="W487" s="61">
        <v>0</v>
      </c>
      <c r="X487" s="61">
        <v>0</v>
      </c>
      <c r="Y487" s="61">
        <v>0</v>
      </c>
      <c r="Z487" s="61">
        <v>0</v>
      </c>
      <c r="AA487" s="61">
        <v>1</v>
      </c>
      <c r="AB487" s="61">
        <v>1</v>
      </c>
      <c r="AC487" s="61">
        <v>0</v>
      </c>
      <c r="AD487" s="61">
        <v>0</v>
      </c>
      <c r="AE487" s="61">
        <v>0</v>
      </c>
      <c r="AF487" s="61">
        <v>0</v>
      </c>
      <c r="AG487" s="61">
        <v>0</v>
      </c>
      <c r="AH487" s="61">
        <v>0</v>
      </c>
      <c r="AI487" s="51"/>
      <c r="AJ487" s="61">
        <v>0</v>
      </c>
      <c r="AK487" s="61">
        <v>0</v>
      </c>
      <c r="AL487" s="61">
        <v>0</v>
      </c>
      <c r="AM487" s="61">
        <v>0</v>
      </c>
      <c r="AN487" s="61">
        <v>0</v>
      </c>
      <c r="AO487" s="61">
        <v>1</v>
      </c>
      <c r="AP487" s="61">
        <v>0</v>
      </c>
      <c r="AQ487" s="61">
        <v>0</v>
      </c>
      <c r="AR487" s="61">
        <v>0</v>
      </c>
      <c r="AS487" s="61">
        <v>0</v>
      </c>
      <c r="AT487" s="61">
        <v>0</v>
      </c>
      <c r="AU487" s="61">
        <v>0</v>
      </c>
      <c r="AV487" s="61">
        <v>0</v>
      </c>
      <c r="AW487" s="61">
        <v>1</v>
      </c>
      <c r="AX487" s="61">
        <v>0</v>
      </c>
      <c r="AY487" s="61">
        <v>0</v>
      </c>
      <c r="AZ487" s="61">
        <v>0</v>
      </c>
      <c r="BA487" s="61">
        <v>1</v>
      </c>
      <c r="BB487" s="61">
        <v>3</v>
      </c>
      <c r="BC487" s="61">
        <v>0</v>
      </c>
      <c r="BE487" s="67"/>
      <c r="BF487" s="67"/>
      <c r="BG487" s="67"/>
      <c r="BH487" s="67"/>
      <c r="BI487" s="67"/>
      <c r="BJ487" s="67"/>
      <c r="BK487" s="67"/>
      <c r="BL487" s="67"/>
      <c r="BM487" s="67"/>
      <c r="BN487" s="67"/>
      <c r="BO487" s="67"/>
      <c r="BP487" s="67"/>
      <c r="BQ487" s="67"/>
      <c r="BR487" s="67"/>
      <c r="BS487" s="67"/>
      <c r="BT487" s="67"/>
      <c r="BU487" s="67"/>
      <c r="BV487" s="67"/>
      <c r="BW487" s="67"/>
      <c r="BX487" s="67"/>
      <c r="BY487" s="68"/>
    </row>
    <row r="488" spans="1:78" ht="15">
      <c r="A488" s="61">
        <f>FL!A26</f>
        <v>0</v>
      </c>
      <c r="B488" s="61" t="str">
        <f>FL!B26</f>
        <v>Kalina</v>
      </c>
      <c r="C488" s="61" t="str">
        <f>FL!C26</f>
        <v>Tomáš</v>
      </c>
      <c r="D488" s="61">
        <f>FL!D26</f>
        <v>0</v>
      </c>
      <c r="E488" s="61" t="str">
        <f>FL!E26</f>
        <v>JH</v>
      </c>
      <c r="F488" s="66" t="s">
        <v>153</v>
      </c>
      <c r="G488" s="63">
        <f t="shared" si="203"/>
        <v>0.3</v>
      </c>
      <c r="H488" s="61">
        <f t="shared" si="204"/>
        <v>10</v>
      </c>
      <c r="I488" s="61">
        <f t="shared" si="205"/>
        <v>0</v>
      </c>
      <c r="J488" s="61">
        <f t="shared" si="206"/>
        <v>3</v>
      </c>
      <c r="K488" s="64">
        <f t="shared" si="207"/>
        <v>3</v>
      </c>
      <c r="L488" s="65">
        <f t="shared" si="208"/>
        <v>0</v>
      </c>
      <c r="M488" s="68"/>
      <c r="N488" s="68"/>
      <c r="O488" s="66"/>
      <c r="P488" s="61"/>
      <c r="Q488" s="61"/>
      <c r="R488" s="61"/>
      <c r="S488" s="61"/>
      <c r="T488" s="65"/>
      <c r="U488" s="61"/>
      <c r="V488" s="66"/>
      <c r="W488" s="61"/>
      <c r="X488" s="61">
        <v>0</v>
      </c>
      <c r="Y488" s="61">
        <v>0</v>
      </c>
      <c r="Z488" s="61">
        <v>0</v>
      </c>
      <c r="AA488" s="61">
        <v>0</v>
      </c>
      <c r="AB488" s="61">
        <v>0</v>
      </c>
      <c r="AC488" s="61">
        <v>0</v>
      </c>
      <c r="AD488" s="61">
        <v>0</v>
      </c>
      <c r="AE488" s="61">
        <v>0</v>
      </c>
      <c r="AF488" s="61">
        <v>0</v>
      </c>
      <c r="AG488" s="61">
        <v>0</v>
      </c>
      <c r="AH488" s="61"/>
      <c r="AI488" s="51"/>
      <c r="AJ488" s="61"/>
      <c r="AK488" s="61"/>
      <c r="AL488" s="61"/>
      <c r="AM488" s="61"/>
      <c r="AN488" s="61"/>
      <c r="AO488" s="61"/>
      <c r="AP488" s="61"/>
      <c r="AQ488" s="61"/>
      <c r="AR488" s="61"/>
      <c r="AS488" s="61">
        <v>0</v>
      </c>
      <c r="AT488" s="61">
        <v>0</v>
      </c>
      <c r="AU488" s="61">
        <v>0</v>
      </c>
      <c r="AV488" s="61">
        <v>1</v>
      </c>
      <c r="AW488" s="61">
        <v>0</v>
      </c>
      <c r="AX488" s="61">
        <v>0</v>
      </c>
      <c r="AY488" s="61">
        <v>0</v>
      </c>
      <c r="AZ488" s="61">
        <v>0</v>
      </c>
      <c r="BA488" s="61">
        <v>1</v>
      </c>
      <c r="BB488" s="61">
        <v>1</v>
      </c>
      <c r="BC488" s="61"/>
      <c r="BD488" s="68"/>
      <c r="BE488" s="1118"/>
      <c r="BF488" s="1118"/>
      <c r="BG488" s="1118"/>
      <c r="BH488" s="1118"/>
      <c r="BI488" s="1118"/>
      <c r="BJ488" s="1118"/>
      <c r="BK488" s="1118"/>
      <c r="BL488" s="1118"/>
      <c r="BM488" s="1118"/>
      <c r="BN488" s="1118"/>
      <c r="BO488" s="1118"/>
      <c r="BP488" s="1118"/>
      <c r="BQ488" s="1118"/>
      <c r="BR488" s="1118"/>
      <c r="BS488" s="1118"/>
      <c r="BT488" s="1118"/>
      <c r="BU488" s="1118"/>
      <c r="BV488" s="1118"/>
      <c r="BW488" s="1118"/>
      <c r="BX488" s="1118"/>
      <c r="BZ488" s="68"/>
    </row>
    <row r="489" spans="1:78" ht="15">
      <c r="A489" s="61">
        <f>FL!A27</f>
        <v>27</v>
      </c>
      <c r="B489" s="61" t="str">
        <f>FL!B27</f>
        <v xml:space="preserve">Hejč </v>
      </c>
      <c r="C489" s="61" t="str">
        <f>FL!C27</f>
        <v>Milan ml.</v>
      </c>
      <c r="D489" s="61">
        <f>FL!D27</f>
        <v>0</v>
      </c>
      <c r="E489" s="61">
        <f>FL!E27</f>
        <v>0</v>
      </c>
      <c r="F489" s="66" t="s">
        <v>153</v>
      </c>
      <c r="G489" s="63">
        <f t="shared" si="203"/>
        <v>0.8666666666666667</v>
      </c>
      <c r="H489" s="61">
        <f t="shared" si="204"/>
        <v>15</v>
      </c>
      <c r="I489" s="61">
        <f t="shared" si="205"/>
        <v>11</v>
      </c>
      <c r="J489" s="61">
        <f t="shared" si="206"/>
        <v>2</v>
      </c>
      <c r="K489" s="64">
        <f t="shared" si="207"/>
        <v>13</v>
      </c>
      <c r="L489" s="65">
        <f t="shared" si="208"/>
        <v>0</v>
      </c>
      <c r="O489" s="66">
        <v>0</v>
      </c>
      <c r="P489" s="61"/>
      <c r="Q489" s="61">
        <v>0</v>
      </c>
      <c r="R489" s="61">
        <v>0</v>
      </c>
      <c r="S489" s="61">
        <v>0</v>
      </c>
      <c r="T489" s="65"/>
      <c r="U489" s="61">
        <v>0</v>
      </c>
      <c r="V489" s="66">
        <v>2</v>
      </c>
      <c r="W489" s="61">
        <v>1</v>
      </c>
      <c r="X489" s="61">
        <v>0</v>
      </c>
      <c r="Y489" s="61">
        <v>0</v>
      </c>
      <c r="Z489" s="61">
        <v>0</v>
      </c>
      <c r="AA489" s="61"/>
      <c r="AB489" s="61">
        <v>6</v>
      </c>
      <c r="AC489" s="61"/>
      <c r="AD489" s="61">
        <v>0</v>
      </c>
      <c r="AE489" s="61">
        <v>1</v>
      </c>
      <c r="AF489" s="61"/>
      <c r="AG489" s="61">
        <v>0</v>
      </c>
      <c r="AH489" s="61">
        <v>1</v>
      </c>
      <c r="AI489" s="51"/>
      <c r="AJ489" s="61">
        <v>0</v>
      </c>
      <c r="AK489" s="61"/>
      <c r="AL489" s="61">
        <v>0</v>
      </c>
      <c r="AM489" s="61">
        <v>0</v>
      </c>
      <c r="AN489" s="61">
        <v>0</v>
      </c>
      <c r="AO489" s="61"/>
      <c r="AP489" s="61">
        <v>0</v>
      </c>
      <c r="AQ489" s="61">
        <v>1</v>
      </c>
      <c r="AR489" s="61">
        <v>0</v>
      </c>
      <c r="AS489" s="61">
        <v>0</v>
      </c>
      <c r="AT489" s="61">
        <v>0</v>
      </c>
      <c r="AU489" s="61">
        <v>0</v>
      </c>
      <c r="AV489" s="61"/>
      <c r="AW489" s="61">
        <v>1</v>
      </c>
      <c r="AX489" s="61"/>
      <c r="AY489" s="61">
        <v>0</v>
      </c>
      <c r="AZ489" s="61">
        <v>0</v>
      </c>
      <c r="BA489" s="61"/>
      <c r="BB489" s="61">
        <v>0</v>
      </c>
      <c r="BC489" s="61">
        <v>0</v>
      </c>
      <c r="BE489" s="67"/>
      <c r="BF489" s="67"/>
      <c r="BG489" s="67"/>
      <c r="BH489" s="67"/>
      <c r="BI489" s="67"/>
      <c r="BJ489" s="67"/>
      <c r="BK489" s="67"/>
      <c r="BL489" s="67"/>
      <c r="BM489" s="67"/>
      <c r="BN489" s="67"/>
      <c r="BO489" s="67"/>
      <c r="BP489" s="67"/>
      <c r="BQ489" s="67"/>
      <c r="BR489" s="67"/>
      <c r="BS489" s="67"/>
      <c r="BT489" s="67"/>
      <c r="BU489" s="67"/>
      <c r="BV489" s="67"/>
      <c r="BW489" s="67"/>
      <c r="BX489" s="67"/>
    </row>
    <row r="490" spans="1:78" ht="15">
      <c r="A490" s="61">
        <f>FL!A28</f>
        <v>30</v>
      </c>
      <c r="B490" s="61" t="str">
        <f>FL!B28</f>
        <v>Hejč</v>
      </c>
      <c r="C490" s="61" t="str">
        <f>FL!C28</f>
        <v>Milan st.</v>
      </c>
      <c r="D490" s="61">
        <f>FL!D28</f>
        <v>0</v>
      </c>
      <c r="E490" s="61">
        <f>FL!E28</f>
        <v>0</v>
      </c>
      <c r="F490" s="66" t="s">
        <v>153</v>
      </c>
      <c r="G490" s="63">
        <f t="shared" si="203"/>
        <v>0.82352941176470584</v>
      </c>
      <c r="H490" s="61">
        <f t="shared" si="204"/>
        <v>17</v>
      </c>
      <c r="I490" s="61">
        <f t="shared" si="205"/>
        <v>3</v>
      </c>
      <c r="J490" s="61">
        <f t="shared" si="206"/>
        <v>11</v>
      </c>
      <c r="K490" s="64">
        <f t="shared" si="207"/>
        <v>14</v>
      </c>
      <c r="L490" s="65">
        <f t="shared" si="208"/>
        <v>0</v>
      </c>
      <c r="O490" s="66">
        <v>0</v>
      </c>
      <c r="P490" s="61">
        <v>0</v>
      </c>
      <c r="Q490" s="61">
        <v>0</v>
      </c>
      <c r="R490" s="61">
        <v>0</v>
      </c>
      <c r="S490" s="61">
        <v>0</v>
      </c>
      <c r="T490" s="65"/>
      <c r="U490" s="61"/>
      <c r="V490" s="66">
        <v>1</v>
      </c>
      <c r="W490" s="61">
        <v>0</v>
      </c>
      <c r="X490" s="61">
        <v>0</v>
      </c>
      <c r="Y490" s="61">
        <v>0</v>
      </c>
      <c r="Z490" s="61">
        <v>1</v>
      </c>
      <c r="AA490" s="61">
        <v>0</v>
      </c>
      <c r="AB490" s="61">
        <v>0</v>
      </c>
      <c r="AC490" s="61">
        <v>1</v>
      </c>
      <c r="AD490" s="61">
        <v>0</v>
      </c>
      <c r="AE490" s="61">
        <v>0</v>
      </c>
      <c r="AF490" s="61">
        <v>0</v>
      </c>
      <c r="AG490" s="61"/>
      <c r="AH490" s="61">
        <v>0</v>
      </c>
      <c r="AI490" s="51"/>
      <c r="AJ490" s="61">
        <v>0</v>
      </c>
      <c r="AK490" s="61">
        <v>3</v>
      </c>
      <c r="AL490" s="61">
        <v>0</v>
      </c>
      <c r="AM490" s="61">
        <v>0</v>
      </c>
      <c r="AN490" s="61">
        <v>1</v>
      </c>
      <c r="AO490" s="61"/>
      <c r="AP490" s="61"/>
      <c r="AQ490" s="61">
        <v>0</v>
      </c>
      <c r="AR490" s="61">
        <v>1</v>
      </c>
      <c r="AS490" s="61">
        <v>1</v>
      </c>
      <c r="AT490" s="61">
        <v>0</v>
      </c>
      <c r="AU490" s="61">
        <v>0</v>
      </c>
      <c r="AV490" s="61">
        <v>0</v>
      </c>
      <c r="AW490" s="61">
        <v>3</v>
      </c>
      <c r="AX490" s="61">
        <v>0</v>
      </c>
      <c r="AY490" s="61">
        <v>0</v>
      </c>
      <c r="AZ490" s="61">
        <v>1</v>
      </c>
      <c r="BA490" s="61">
        <v>0</v>
      </c>
      <c r="BB490" s="61"/>
      <c r="BC490" s="61">
        <v>1</v>
      </c>
      <c r="BE490" s="67"/>
      <c r="BF490" s="67"/>
      <c r="BG490" s="67"/>
      <c r="BH490" s="67"/>
      <c r="BI490" s="67"/>
      <c r="BJ490" s="67"/>
      <c r="BK490" s="67"/>
      <c r="BL490" s="67"/>
      <c r="BM490" s="67"/>
      <c r="BN490" s="67"/>
      <c r="BO490" s="67"/>
      <c r="BP490" s="67"/>
      <c r="BQ490" s="67"/>
      <c r="BR490" s="67"/>
      <c r="BS490" s="67"/>
      <c r="BT490" s="67"/>
      <c r="BU490" s="67"/>
      <c r="BV490" s="67"/>
      <c r="BW490" s="67"/>
      <c r="BX490" s="67"/>
    </row>
    <row r="491" spans="1:78" ht="15">
      <c r="A491" s="61">
        <f>FL!A29</f>
        <v>34</v>
      </c>
      <c r="B491" s="61" t="str">
        <f>FL!B29</f>
        <v xml:space="preserve">Knofliček </v>
      </c>
      <c r="C491" s="61" t="str">
        <f>FL!C29</f>
        <v>Jan</v>
      </c>
      <c r="D491" s="61">
        <f>FL!D29</f>
        <v>920508</v>
      </c>
      <c r="E491" s="61">
        <f>FL!E29</f>
        <v>0</v>
      </c>
      <c r="F491" s="66" t="s">
        <v>153</v>
      </c>
      <c r="G491" s="63">
        <f t="shared" si="203"/>
        <v>0.125</v>
      </c>
      <c r="H491" s="61">
        <f t="shared" si="204"/>
        <v>8</v>
      </c>
      <c r="I491" s="61">
        <f t="shared" si="205"/>
        <v>1</v>
      </c>
      <c r="J491" s="61">
        <f t="shared" si="206"/>
        <v>0</v>
      </c>
      <c r="K491" s="64">
        <f t="shared" si="207"/>
        <v>1</v>
      </c>
      <c r="L491" s="65">
        <f t="shared" si="208"/>
        <v>0</v>
      </c>
      <c r="O491" s="66"/>
      <c r="P491" s="61">
        <v>0</v>
      </c>
      <c r="Q491" s="61"/>
      <c r="R491" s="61">
        <v>0</v>
      </c>
      <c r="S491" s="61"/>
      <c r="T491" s="65"/>
      <c r="U491" s="61">
        <v>0</v>
      </c>
      <c r="V491" s="66">
        <v>0</v>
      </c>
      <c r="W491" s="61">
        <v>0</v>
      </c>
      <c r="X491" s="61"/>
      <c r="Y491" s="61"/>
      <c r="Z491" s="61"/>
      <c r="AA491" s="61">
        <v>1</v>
      </c>
      <c r="AB491" s="61">
        <v>0</v>
      </c>
      <c r="AC491" s="61"/>
      <c r="AD491" s="61"/>
      <c r="AE491" s="61"/>
      <c r="AF491" s="61">
        <v>0</v>
      </c>
      <c r="AG491" s="61"/>
      <c r="AH491" s="61"/>
      <c r="AI491" s="51"/>
      <c r="AJ491" s="61"/>
      <c r="AK491" s="61">
        <v>0</v>
      </c>
      <c r="AL491" s="61"/>
      <c r="AM491" s="61">
        <v>0</v>
      </c>
      <c r="AN491" s="61"/>
      <c r="AO491" s="61"/>
      <c r="AP491" s="61">
        <v>0</v>
      </c>
      <c r="AQ491" s="61">
        <v>0</v>
      </c>
      <c r="AR491" s="61">
        <v>0</v>
      </c>
      <c r="AS491" s="61"/>
      <c r="AT491" s="61"/>
      <c r="AU491" s="61"/>
      <c r="AV491" s="61">
        <v>0</v>
      </c>
      <c r="AW491" s="61">
        <v>0</v>
      </c>
      <c r="AX491" s="61"/>
      <c r="AY491" s="61"/>
      <c r="AZ491" s="61"/>
      <c r="BA491" s="61">
        <v>0</v>
      </c>
      <c r="BB491" s="61"/>
      <c r="BC491" s="61"/>
      <c r="BE491" s="67"/>
      <c r="BF491" s="67"/>
      <c r="BG491" s="67"/>
      <c r="BH491" s="67"/>
      <c r="BI491" s="67"/>
      <c r="BJ491" s="67"/>
      <c r="BK491" s="67"/>
      <c r="BL491" s="67"/>
      <c r="BM491" s="67"/>
      <c r="BN491" s="67"/>
      <c r="BO491" s="67"/>
      <c r="BP491" s="67"/>
      <c r="BQ491" s="67"/>
      <c r="BR491" s="67"/>
      <c r="BS491" s="67"/>
      <c r="BT491" s="67"/>
      <c r="BU491" s="67"/>
      <c r="BV491" s="67"/>
      <c r="BW491" s="67"/>
      <c r="BX491" s="67"/>
    </row>
    <row r="492" spans="1:78" ht="15">
      <c r="A492" s="61">
        <f>FL!A30</f>
        <v>34</v>
      </c>
      <c r="B492" s="61" t="str">
        <f>FL!B30</f>
        <v>Pleskot</v>
      </c>
      <c r="C492" s="61" t="str">
        <f>FL!C30</f>
        <v>Tomáš</v>
      </c>
      <c r="D492" s="61">
        <f>FL!D30</f>
        <v>0</v>
      </c>
      <c r="E492" s="61">
        <f>FL!E30</f>
        <v>0</v>
      </c>
      <c r="F492" s="66" t="s">
        <v>153</v>
      </c>
      <c r="G492" s="63">
        <f t="shared" si="203"/>
        <v>0.94117647058823528</v>
      </c>
      <c r="H492" s="61">
        <f t="shared" si="204"/>
        <v>17</v>
      </c>
      <c r="I492" s="61">
        <f t="shared" si="205"/>
        <v>7</v>
      </c>
      <c r="J492" s="61">
        <f t="shared" si="206"/>
        <v>9</v>
      </c>
      <c r="K492" s="64">
        <f t="shared" si="207"/>
        <v>16</v>
      </c>
      <c r="L492" s="65">
        <f t="shared" si="208"/>
        <v>0</v>
      </c>
      <c r="O492" s="66">
        <v>0</v>
      </c>
      <c r="P492" s="61">
        <v>1</v>
      </c>
      <c r="Q492" s="61">
        <v>0</v>
      </c>
      <c r="R492" s="61">
        <v>1</v>
      </c>
      <c r="S492" s="61"/>
      <c r="T492" s="65">
        <v>0</v>
      </c>
      <c r="U492" s="61">
        <v>0</v>
      </c>
      <c r="V492" s="66">
        <v>1</v>
      </c>
      <c r="W492" s="61">
        <v>1</v>
      </c>
      <c r="X492" s="61">
        <v>0</v>
      </c>
      <c r="Y492" s="61">
        <v>0</v>
      </c>
      <c r="Z492" s="61">
        <v>1</v>
      </c>
      <c r="AA492" s="61">
        <v>0</v>
      </c>
      <c r="AB492" s="61">
        <v>0</v>
      </c>
      <c r="AC492" s="61"/>
      <c r="AD492" s="61">
        <v>0</v>
      </c>
      <c r="AE492" s="61">
        <v>1</v>
      </c>
      <c r="AF492" s="61">
        <v>0</v>
      </c>
      <c r="AG492" s="61">
        <v>1</v>
      </c>
      <c r="AH492" s="61"/>
      <c r="AI492" s="51"/>
      <c r="AJ492" s="61">
        <v>0</v>
      </c>
      <c r="AK492" s="61">
        <v>1</v>
      </c>
      <c r="AL492" s="61">
        <v>0</v>
      </c>
      <c r="AM492" s="61">
        <v>0</v>
      </c>
      <c r="AN492" s="61"/>
      <c r="AO492" s="61">
        <v>0</v>
      </c>
      <c r="AP492" s="61">
        <v>1</v>
      </c>
      <c r="AQ492" s="61">
        <v>2</v>
      </c>
      <c r="AR492" s="61">
        <v>0</v>
      </c>
      <c r="AS492" s="61">
        <v>0</v>
      </c>
      <c r="AT492" s="61">
        <v>0</v>
      </c>
      <c r="AU492" s="61">
        <v>0</v>
      </c>
      <c r="AV492" s="61">
        <v>2</v>
      </c>
      <c r="AW492" s="61">
        <v>2</v>
      </c>
      <c r="AX492" s="61"/>
      <c r="AY492" s="61">
        <v>0</v>
      </c>
      <c r="AZ492" s="61">
        <v>0</v>
      </c>
      <c r="BA492" s="61">
        <v>1</v>
      </c>
      <c r="BB492" s="61">
        <v>0</v>
      </c>
      <c r="BC492" s="61"/>
      <c r="BE492" s="67"/>
      <c r="BF492" s="67"/>
      <c r="BG492" s="67"/>
      <c r="BH492" s="67"/>
      <c r="BI492" s="67"/>
      <c r="BJ492" s="67"/>
      <c r="BK492" s="67"/>
      <c r="BL492" s="67"/>
      <c r="BM492" s="67"/>
      <c r="BN492" s="67"/>
      <c r="BO492" s="67"/>
      <c r="BP492" s="67"/>
      <c r="BQ492" s="67"/>
      <c r="BR492" s="67"/>
      <c r="BS492" s="67"/>
      <c r="BT492" s="67"/>
      <c r="BU492" s="67"/>
      <c r="BV492" s="67"/>
      <c r="BW492" s="67"/>
      <c r="BX492" s="67"/>
    </row>
    <row r="493" spans="1:78" ht="15">
      <c r="A493" s="61">
        <f>FL!A31</f>
        <v>62</v>
      </c>
      <c r="B493" s="61" t="str">
        <f>FL!B31</f>
        <v xml:space="preserve">Kašpar </v>
      </c>
      <c r="C493" s="61" t="str">
        <f>FL!C31</f>
        <v>Petr</v>
      </c>
      <c r="D493" s="61">
        <f>FL!D31</f>
        <v>0</v>
      </c>
      <c r="E493" s="61">
        <f>FL!E31</f>
        <v>0</v>
      </c>
      <c r="F493" s="66" t="s">
        <v>153</v>
      </c>
      <c r="G493" s="63">
        <f t="shared" si="203"/>
        <v>0.23076923076923078</v>
      </c>
      <c r="H493" s="61">
        <f t="shared" si="204"/>
        <v>13</v>
      </c>
      <c r="I493" s="61">
        <f t="shared" si="205"/>
        <v>1</v>
      </c>
      <c r="J493" s="61">
        <f t="shared" si="206"/>
        <v>2</v>
      </c>
      <c r="K493" s="64">
        <f t="shared" si="207"/>
        <v>3</v>
      </c>
      <c r="L493" s="65">
        <f t="shared" si="208"/>
        <v>0</v>
      </c>
      <c r="O493" s="66"/>
      <c r="P493" s="61">
        <v>0</v>
      </c>
      <c r="Q493" s="61"/>
      <c r="R493" s="61">
        <v>0</v>
      </c>
      <c r="S493" s="61">
        <v>0</v>
      </c>
      <c r="T493" s="65"/>
      <c r="U493" s="61">
        <v>0</v>
      </c>
      <c r="V493" s="66">
        <v>0</v>
      </c>
      <c r="W493" s="61"/>
      <c r="X493" s="61">
        <v>0</v>
      </c>
      <c r="Y493" s="61">
        <v>0</v>
      </c>
      <c r="Z493" s="61">
        <v>0</v>
      </c>
      <c r="AA493" s="61">
        <v>0</v>
      </c>
      <c r="AB493" s="61"/>
      <c r="AC493" s="61">
        <v>0</v>
      </c>
      <c r="AD493" s="61">
        <v>0</v>
      </c>
      <c r="AE493" s="61"/>
      <c r="AF493" s="61"/>
      <c r="AG493" s="61">
        <v>1</v>
      </c>
      <c r="AH493" s="61">
        <v>0</v>
      </c>
      <c r="AI493" s="51"/>
      <c r="AJ493" s="61"/>
      <c r="AK493" s="61">
        <v>0</v>
      </c>
      <c r="AL493" s="61"/>
      <c r="AM493" s="61">
        <v>0</v>
      </c>
      <c r="AN493" s="61">
        <v>0</v>
      </c>
      <c r="AO493" s="61"/>
      <c r="AP493" s="61">
        <v>1</v>
      </c>
      <c r="AQ493" s="61">
        <v>0</v>
      </c>
      <c r="AR493" s="61"/>
      <c r="AS493" s="61">
        <v>0</v>
      </c>
      <c r="AT493" s="61">
        <v>0</v>
      </c>
      <c r="AU493" s="61">
        <v>0</v>
      </c>
      <c r="AV493" s="61">
        <v>0</v>
      </c>
      <c r="AW493" s="61"/>
      <c r="AX493" s="61">
        <v>0</v>
      </c>
      <c r="AY493" s="61">
        <v>0</v>
      </c>
      <c r="AZ493" s="61"/>
      <c r="BA493" s="61"/>
      <c r="BB493" s="61">
        <v>0</v>
      </c>
      <c r="BC493" s="61">
        <v>1</v>
      </c>
      <c r="BE493" s="67"/>
      <c r="BF493" s="67"/>
      <c r="BG493" s="67"/>
      <c r="BH493" s="67"/>
      <c r="BI493" s="67"/>
      <c r="BJ493" s="67"/>
      <c r="BK493" s="67"/>
      <c r="BL493" s="67"/>
      <c r="BM493" s="67"/>
      <c r="BN493" s="67"/>
      <c r="BO493" s="67"/>
      <c r="BP493" s="67"/>
      <c r="BQ493" s="67"/>
      <c r="BR493" s="67"/>
      <c r="BS493" s="67"/>
      <c r="BT493" s="67"/>
      <c r="BU493" s="67"/>
      <c r="BV493" s="67"/>
      <c r="BW493" s="67"/>
      <c r="BX493" s="67"/>
    </row>
    <row r="494" spans="1:78" ht="15">
      <c r="A494" s="61">
        <f>FL!A33</f>
        <v>0</v>
      </c>
      <c r="B494" s="61" t="str">
        <f>FL!B33</f>
        <v>Žejdlík</v>
      </c>
      <c r="C494" s="61" t="str">
        <f>FL!C33</f>
        <v>Vítězslav</v>
      </c>
      <c r="D494" s="61">
        <f>FL!D33</f>
        <v>910710</v>
      </c>
      <c r="E494" s="61">
        <f>FL!E33</f>
        <v>0</v>
      </c>
      <c r="F494" s="66" t="s">
        <v>153</v>
      </c>
      <c r="G494" s="63">
        <f t="shared" si="203"/>
        <v>0</v>
      </c>
      <c r="H494" s="61">
        <f t="shared" si="204"/>
        <v>1</v>
      </c>
      <c r="I494" s="61">
        <f t="shared" si="205"/>
        <v>0</v>
      </c>
      <c r="J494" s="61">
        <f t="shared" si="206"/>
        <v>0</v>
      </c>
      <c r="K494" s="64">
        <f t="shared" si="207"/>
        <v>0</v>
      </c>
      <c r="L494" s="65">
        <f t="shared" si="208"/>
        <v>0</v>
      </c>
      <c r="O494" s="66"/>
      <c r="P494" s="61"/>
      <c r="Q494" s="61"/>
      <c r="R494" s="61"/>
      <c r="S494" s="61"/>
      <c r="T494" s="65">
        <v>0</v>
      </c>
      <c r="U494" s="61"/>
      <c r="V494" s="66"/>
      <c r="W494" s="61"/>
      <c r="X494" s="61"/>
      <c r="Y494" s="61"/>
      <c r="Z494" s="61"/>
      <c r="AA494" s="61"/>
      <c r="AB494" s="61"/>
      <c r="AC494" s="61"/>
      <c r="AD494" s="61"/>
      <c r="AE494" s="61"/>
      <c r="AF494" s="61"/>
      <c r="AG494" s="61"/>
      <c r="AH494" s="61"/>
      <c r="AI494" s="51"/>
      <c r="AJ494" s="61"/>
      <c r="AK494" s="61"/>
      <c r="AL494" s="61"/>
      <c r="AM494" s="61"/>
      <c r="AN494" s="61"/>
      <c r="AO494" s="61">
        <v>0</v>
      </c>
      <c r="AP494" s="61"/>
      <c r="AQ494" s="61"/>
      <c r="AR494" s="61"/>
      <c r="AS494" s="61"/>
      <c r="AT494" s="61"/>
      <c r="AU494" s="61"/>
      <c r="AV494" s="61"/>
      <c r="AW494" s="61"/>
      <c r="AX494" s="61"/>
      <c r="AY494" s="61"/>
      <c r="AZ494" s="61"/>
      <c r="BA494" s="61"/>
      <c r="BB494" s="61"/>
      <c r="BC494" s="61"/>
      <c r="BE494" s="67"/>
      <c r="BF494" s="67"/>
      <c r="BG494" s="67"/>
      <c r="BH494" s="67"/>
      <c r="BI494" s="67"/>
      <c r="BJ494" s="67"/>
      <c r="BK494" s="67"/>
      <c r="BL494" s="67"/>
      <c r="BM494" s="67"/>
      <c r="BN494" s="67"/>
      <c r="BO494" s="67"/>
      <c r="BP494" s="67"/>
      <c r="BQ494" s="67"/>
      <c r="BR494" s="67"/>
      <c r="BS494" s="67"/>
      <c r="BT494" s="67"/>
      <c r="BU494" s="67"/>
      <c r="BV494" s="67"/>
      <c r="BW494" s="67"/>
      <c r="BX494" s="67"/>
    </row>
    <row r="495" spans="1:78" ht="15">
      <c r="A495" s="61">
        <f>FL!A34</f>
        <v>0</v>
      </c>
      <c r="B495" s="61" t="str">
        <f>FL!B34</f>
        <v xml:space="preserve">Lachman </v>
      </c>
      <c r="C495" s="61" t="str">
        <f>FL!C34</f>
        <v>Michal</v>
      </c>
      <c r="D495" s="61">
        <f>FL!D34</f>
        <v>0</v>
      </c>
      <c r="E495" s="61">
        <f>FL!E34</f>
        <v>0</v>
      </c>
      <c r="F495" s="66" t="s">
        <v>153</v>
      </c>
      <c r="G495" s="63">
        <f t="shared" si="203"/>
        <v>0.125</v>
      </c>
      <c r="H495" s="61">
        <f t="shared" si="204"/>
        <v>8</v>
      </c>
      <c r="I495" s="61">
        <f t="shared" si="205"/>
        <v>1</v>
      </c>
      <c r="J495" s="61">
        <f t="shared" si="206"/>
        <v>0</v>
      </c>
      <c r="K495" s="64">
        <f t="shared" si="207"/>
        <v>1</v>
      </c>
      <c r="L495" s="65">
        <f t="shared" si="208"/>
        <v>0</v>
      </c>
      <c r="O495" s="66">
        <v>0</v>
      </c>
      <c r="P495" s="61"/>
      <c r="Q495" s="61"/>
      <c r="R495" s="61">
        <v>0</v>
      </c>
      <c r="S495" s="61">
        <v>0</v>
      </c>
      <c r="T495" s="65"/>
      <c r="U495" s="61">
        <v>0</v>
      </c>
      <c r="V495" s="66"/>
      <c r="W495" s="61"/>
      <c r="X495" s="61">
        <v>0</v>
      </c>
      <c r="Y495" s="61">
        <v>0</v>
      </c>
      <c r="Z495" s="61"/>
      <c r="AA495" s="61"/>
      <c r="AB495" s="61"/>
      <c r="AC495" s="61"/>
      <c r="AD495" s="61">
        <v>0</v>
      </c>
      <c r="AE495" s="61">
        <v>1</v>
      </c>
      <c r="AF495" s="61"/>
      <c r="AG495" s="61"/>
      <c r="AH495" s="61"/>
      <c r="AI495" s="51"/>
      <c r="AJ495" s="61">
        <v>0</v>
      </c>
      <c r="AK495" s="61"/>
      <c r="AL495" s="61"/>
      <c r="AM495" s="61">
        <v>0</v>
      </c>
      <c r="AN495" s="61">
        <v>0</v>
      </c>
      <c r="AO495" s="61"/>
      <c r="AP495" s="61">
        <v>0</v>
      </c>
      <c r="AQ495" s="61"/>
      <c r="AR495" s="61"/>
      <c r="AS495" s="61">
        <v>0</v>
      </c>
      <c r="AT495" s="61">
        <v>0</v>
      </c>
      <c r="AU495" s="61"/>
      <c r="AV495" s="61"/>
      <c r="AW495" s="61"/>
      <c r="AX495" s="61"/>
      <c r="AY495" s="61">
        <v>0</v>
      </c>
      <c r="AZ495" s="61">
        <v>0</v>
      </c>
      <c r="BA495" s="61"/>
      <c r="BB495" s="61"/>
      <c r="BC495" s="61"/>
      <c r="BE495" s="67"/>
      <c r="BF495" s="67"/>
      <c r="BG495" s="67"/>
      <c r="BH495" s="67"/>
      <c r="BI495" s="67"/>
      <c r="BJ495" s="67"/>
      <c r="BK495" s="67"/>
      <c r="BL495" s="67"/>
      <c r="BM495" s="67"/>
      <c r="BN495" s="67"/>
      <c r="BO495" s="67"/>
      <c r="BP495" s="67"/>
      <c r="BQ495" s="67"/>
      <c r="BR495" s="67"/>
      <c r="BS495" s="67"/>
      <c r="BT495" s="67"/>
      <c r="BU495" s="67"/>
      <c r="BV495" s="67"/>
      <c r="BW495" s="67"/>
      <c r="BX495" s="67"/>
    </row>
    <row r="496" spans="1:78" ht="15">
      <c r="A496" s="61">
        <f>FL!A35</f>
        <v>0</v>
      </c>
      <c r="B496" s="61" t="str">
        <f>FL!B35</f>
        <v xml:space="preserve">Černý </v>
      </c>
      <c r="C496" s="61" t="str">
        <f>FL!C35</f>
        <v>David</v>
      </c>
      <c r="D496" s="61">
        <f>FL!D35</f>
        <v>930817</v>
      </c>
      <c r="E496" s="61">
        <f>FL!E35</f>
        <v>0</v>
      </c>
      <c r="F496" s="66" t="s">
        <v>153</v>
      </c>
      <c r="G496" s="63">
        <f t="shared" si="203"/>
        <v>2.5</v>
      </c>
      <c r="H496" s="61">
        <f t="shared" si="204"/>
        <v>2</v>
      </c>
      <c r="I496" s="61">
        <f t="shared" si="205"/>
        <v>3</v>
      </c>
      <c r="J496" s="61">
        <f t="shared" si="206"/>
        <v>2</v>
      </c>
      <c r="K496" s="64">
        <f t="shared" si="207"/>
        <v>5</v>
      </c>
      <c r="L496" s="65">
        <f t="shared" si="208"/>
        <v>0</v>
      </c>
      <c r="O496" s="66"/>
      <c r="P496" s="61"/>
      <c r="Q496" s="61"/>
      <c r="R496" s="61"/>
      <c r="S496" s="61"/>
      <c r="T496" s="65">
        <v>0</v>
      </c>
      <c r="U496" s="61"/>
      <c r="V496" s="66"/>
      <c r="W496" s="61"/>
      <c r="X496" s="61"/>
      <c r="Y496" s="61"/>
      <c r="Z496" s="61"/>
      <c r="AA496" s="61"/>
      <c r="AB496" s="61"/>
      <c r="AC496" s="61"/>
      <c r="AD496" s="61"/>
      <c r="AE496" s="61"/>
      <c r="AF496" s="61"/>
      <c r="AG496" s="61">
        <v>3</v>
      </c>
      <c r="AH496" s="61"/>
      <c r="AI496" s="51"/>
      <c r="AJ496" s="61"/>
      <c r="AK496" s="61"/>
      <c r="AL496" s="61"/>
      <c r="AM496" s="61"/>
      <c r="AN496" s="61"/>
      <c r="AO496" s="61">
        <v>1</v>
      </c>
      <c r="AP496" s="61"/>
      <c r="AQ496" s="61"/>
      <c r="AR496" s="61"/>
      <c r="AS496" s="61"/>
      <c r="AT496" s="61"/>
      <c r="AU496" s="61"/>
      <c r="AV496" s="61"/>
      <c r="AW496" s="61"/>
      <c r="AX496" s="61"/>
      <c r="AY496" s="61"/>
      <c r="AZ496" s="61"/>
      <c r="BA496" s="61"/>
      <c r="BB496" s="61">
        <v>1</v>
      </c>
      <c r="BC496" s="61"/>
      <c r="BE496" s="67"/>
      <c r="BF496" s="67"/>
      <c r="BG496" s="67"/>
      <c r="BH496" s="67"/>
      <c r="BI496" s="67"/>
      <c r="BJ496" s="67"/>
      <c r="BK496" s="67"/>
      <c r="BL496" s="67"/>
      <c r="BM496" s="67"/>
      <c r="BN496" s="67"/>
      <c r="BO496" s="67"/>
      <c r="BP496" s="67"/>
      <c r="BQ496" s="67"/>
      <c r="BR496" s="67"/>
      <c r="BS496" s="67"/>
      <c r="BT496" s="67"/>
      <c r="BU496" s="67"/>
      <c r="BV496" s="67"/>
      <c r="BW496" s="67"/>
      <c r="BX496" s="67"/>
    </row>
    <row r="497" spans="1:76" ht="15">
      <c r="A497" s="61">
        <f>FL!A36</f>
        <v>0</v>
      </c>
      <c r="B497" s="61" t="str">
        <f>FL!B36</f>
        <v>Pachl</v>
      </c>
      <c r="C497" s="61" t="str">
        <f>FL!C36</f>
        <v>Miroslav</v>
      </c>
      <c r="D497" s="61">
        <f>FL!D36</f>
        <v>0</v>
      </c>
      <c r="E497" s="61" t="str">
        <f>FL!E36</f>
        <v>HS</v>
      </c>
      <c r="F497" s="66" t="s">
        <v>153</v>
      </c>
      <c r="G497" s="63">
        <f t="shared" si="203"/>
        <v>0</v>
      </c>
      <c r="H497" s="61">
        <f t="shared" si="204"/>
        <v>2</v>
      </c>
      <c r="I497" s="61">
        <f t="shared" si="205"/>
        <v>0</v>
      </c>
      <c r="J497" s="61">
        <f t="shared" si="206"/>
        <v>0</v>
      </c>
      <c r="K497" s="64">
        <f t="shared" si="207"/>
        <v>0</v>
      </c>
      <c r="L497" s="65">
        <f t="shared" si="208"/>
        <v>0</v>
      </c>
      <c r="O497" s="66"/>
      <c r="P497" s="61">
        <v>0</v>
      </c>
      <c r="Q497" s="61"/>
      <c r="R497" s="61"/>
      <c r="S497" s="61"/>
      <c r="T497" s="65"/>
      <c r="U497" s="61"/>
      <c r="V497" s="66"/>
      <c r="W497" s="61">
        <v>0</v>
      </c>
      <c r="X497" s="61"/>
      <c r="Y497" s="61"/>
      <c r="Z497" s="61"/>
      <c r="AA497" s="61"/>
      <c r="AB497" s="61"/>
      <c r="AC497" s="61"/>
      <c r="AD497" s="61"/>
      <c r="AE497" s="61"/>
      <c r="AF497" s="61"/>
      <c r="AG497" s="61"/>
      <c r="AH497" s="61"/>
      <c r="AI497" s="51"/>
      <c r="AJ497" s="61"/>
      <c r="AK497" s="61">
        <v>0</v>
      </c>
      <c r="AL497" s="61"/>
      <c r="AM497" s="61"/>
      <c r="AN497" s="61"/>
      <c r="AO497" s="61"/>
      <c r="AP497" s="61"/>
      <c r="AQ497" s="61"/>
      <c r="AR497" s="61">
        <v>0</v>
      </c>
      <c r="AS497" s="61"/>
      <c r="AT497" s="61"/>
      <c r="AU497" s="61"/>
      <c r="AV497" s="61"/>
      <c r="AW497" s="61"/>
      <c r="AX497" s="61"/>
      <c r="AY497" s="61"/>
      <c r="AZ497" s="61"/>
      <c r="BA497" s="61"/>
      <c r="BB497" s="61"/>
      <c r="BC497" s="61"/>
      <c r="BE497" s="67"/>
      <c r="BF497" s="67"/>
      <c r="BG497" s="67"/>
      <c r="BH497" s="67"/>
      <c r="BI497" s="67"/>
      <c r="BJ497" s="67"/>
      <c r="BK497" s="67"/>
      <c r="BL497" s="67"/>
      <c r="BM497" s="67"/>
      <c r="BN497" s="67"/>
      <c r="BO497" s="67"/>
      <c r="BP497" s="67"/>
      <c r="BQ497" s="67"/>
      <c r="BR497" s="67"/>
      <c r="BS497" s="67"/>
      <c r="BT497" s="67"/>
      <c r="BU497" s="67"/>
      <c r="BV497" s="67"/>
      <c r="BW497" s="67"/>
      <c r="BX497" s="67"/>
    </row>
    <row r="498" spans="1:76" ht="15">
      <c r="A498" s="61">
        <f>FL!A37</f>
        <v>0</v>
      </c>
      <c r="B498" s="61" t="str">
        <f>FL!B37</f>
        <v xml:space="preserve">Broulík </v>
      </c>
      <c r="C498" s="61" t="str">
        <f>FL!C37</f>
        <v>Daniel</v>
      </c>
      <c r="D498" s="61">
        <f>FL!D37</f>
        <v>890303</v>
      </c>
      <c r="E498" s="61">
        <f>FL!E37</f>
        <v>0</v>
      </c>
      <c r="F498" s="66" t="s">
        <v>153</v>
      </c>
      <c r="G498" s="63">
        <f t="shared" si="203"/>
        <v>0.84615384615384615</v>
      </c>
      <c r="H498" s="61">
        <f t="shared" si="204"/>
        <v>13</v>
      </c>
      <c r="I498" s="61">
        <f t="shared" si="205"/>
        <v>5</v>
      </c>
      <c r="J498" s="61">
        <f t="shared" si="206"/>
        <v>6</v>
      </c>
      <c r="K498" s="64">
        <f t="shared" si="207"/>
        <v>11</v>
      </c>
      <c r="L498" s="65">
        <f t="shared" si="208"/>
        <v>0</v>
      </c>
      <c r="O498" s="66">
        <v>0</v>
      </c>
      <c r="P498" s="61"/>
      <c r="Q498" s="61">
        <v>0</v>
      </c>
      <c r="R498" s="61">
        <v>0</v>
      </c>
      <c r="S498" s="61">
        <v>0</v>
      </c>
      <c r="T498" s="65"/>
      <c r="U498" s="61">
        <v>2</v>
      </c>
      <c r="V498" s="66">
        <v>0</v>
      </c>
      <c r="W498" s="61">
        <v>0</v>
      </c>
      <c r="X498" s="61"/>
      <c r="Y498" s="61">
        <v>1</v>
      </c>
      <c r="Z498" s="61">
        <v>0</v>
      </c>
      <c r="AA498" s="61"/>
      <c r="AB498" s="61">
        <v>1</v>
      </c>
      <c r="AC498" s="61">
        <v>0</v>
      </c>
      <c r="AD498" s="61">
        <v>0</v>
      </c>
      <c r="AE498" s="61"/>
      <c r="AF498" s="61">
        <v>1</v>
      </c>
      <c r="AG498" s="61"/>
      <c r="AH498" s="61"/>
      <c r="AI498" s="51"/>
      <c r="AJ498" s="61">
        <v>1</v>
      </c>
      <c r="AK498" s="61"/>
      <c r="AL498" s="61">
        <v>0</v>
      </c>
      <c r="AM498" s="61">
        <v>0</v>
      </c>
      <c r="AN498" s="61">
        <v>1</v>
      </c>
      <c r="AO498" s="61"/>
      <c r="AP498" s="61">
        <v>0</v>
      </c>
      <c r="AQ498" s="61">
        <v>0</v>
      </c>
      <c r="AR498" s="61">
        <v>1</v>
      </c>
      <c r="AS498" s="61"/>
      <c r="AT498" s="61">
        <v>0</v>
      </c>
      <c r="AU498" s="61">
        <v>2</v>
      </c>
      <c r="AV498" s="61"/>
      <c r="AW498" s="61">
        <v>1</v>
      </c>
      <c r="AX498" s="61">
        <v>0</v>
      </c>
      <c r="AY498" s="61">
        <v>0</v>
      </c>
      <c r="AZ498" s="61"/>
      <c r="BA498" s="61">
        <v>0</v>
      </c>
      <c r="BB498" s="61"/>
      <c r="BC498" s="61"/>
      <c r="BE498" s="67"/>
      <c r="BF498" s="67"/>
      <c r="BG498" s="67"/>
      <c r="BH498" s="67"/>
      <c r="BI498" s="67"/>
      <c r="BJ498" s="67"/>
      <c r="BK498" s="67"/>
      <c r="BL498" s="67"/>
      <c r="BM498" s="67"/>
      <c r="BN498" s="67"/>
      <c r="BO498" s="67"/>
      <c r="BP498" s="67"/>
      <c r="BQ498" s="67"/>
      <c r="BR498" s="67"/>
      <c r="BS498" s="67"/>
      <c r="BT498" s="67"/>
      <c r="BU498" s="67"/>
      <c r="BV498" s="67"/>
      <c r="BW498" s="67"/>
      <c r="BX498" s="67"/>
    </row>
    <row r="499" spans="1:76" ht="15">
      <c r="A499" s="61">
        <f>FL!A38</f>
        <v>0</v>
      </c>
      <c r="B499" s="61" t="str">
        <f>FL!B38</f>
        <v xml:space="preserve">Stolarik </v>
      </c>
      <c r="C499" s="61" t="str">
        <f>FL!C38</f>
        <v>Jiří</v>
      </c>
      <c r="D499" s="61">
        <f>FL!D38</f>
        <v>0</v>
      </c>
      <c r="E499" s="61">
        <f>FL!E38</f>
        <v>0</v>
      </c>
      <c r="F499" s="66" t="s">
        <v>153</v>
      </c>
      <c r="G499" s="63" t="e">
        <f t="shared" si="203"/>
        <v>#DIV/0!</v>
      </c>
      <c r="H499" s="61">
        <f t="shared" si="204"/>
        <v>0</v>
      </c>
      <c r="I499" s="61">
        <f t="shared" si="205"/>
        <v>0</v>
      </c>
      <c r="J499" s="61">
        <f t="shared" si="206"/>
        <v>0</v>
      </c>
      <c r="K499" s="64">
        <f t="shared" si="207"/>
        <v>0</v>
      </c>
      <c r="L499" s="65">
        <f t="shared" si="208"/>
        <v>0</v>
      </c>
      <c r="O499" s="66"/>
      <c r="P499" s="61"/>
      <c r="Q499" s="61"/>
      <c r="R499" s="61"/>
      <c r="S499" s="61"/>
      <c r="T499" s="65"/>
      <c r="U499" s="61"/>
      <c r="V499" s="66"/>
      <c r="W499" s="61"/>
      <c r="X499" s="61"/>
      <c r="Y499" s="61"/>
      <c r="Z499" s="61"/>
      <c r="AA499" s="61"/>
      <c r="AB499" s="61"/>
      <c r="AC499" s="61"/>
      <c r="AD499" s="61"/>
      <c r="AE499" s="61"/>
      <c r="AF499" s="61"/>
      <c r="AG499" s="61"/>
      <c r="AH499" s="61"/>
      <c r="AI499" s="51"/>
      <c r="AJ499" s="61"/>
      <c r="AK499" s="61"/>
      <c r="AL499" s="61"/>
      <c r="AM499" s="61"/>
      <c r="AN499" s="61"/>
      <c r="AO499" s="61"/>
      <c r="AP499" s="61"/>
      <c r="AQ499" s="61"/>
      <c r="AR499" s="61"/>
      <c r="AS499" s="61"/>
      <c r="AT499" s="61"/>
      <c r="AU499" s="61"/>
      <c r="AV499" s="61"/>
      <c r="AW499" s="61"/>
      <c r="AX499" s="61"/>
      <c r="AY499" s="61"/>
      <c r="AZ499" s="61"/>
      <c r="BA499" s="61"/>
      <c r="BB499" s="61"/>
      <c r="BC499" s="61"/>
      <c r="BE499" s="67"/>
      <c r="BF499" s="67"/>
      <c r="BG499" s="67"/>
      <c r="BH499" s="67"/>
      <c r="BI499" s="67"/>
      <c r="BJ499" s="67"/>
      <c r="BK499" s="67"/>
      <c r="BL499" s="67"/>
      <c r="BM499" s="67"/>
      <c r="BN499" s="67"/>
      <c r="BO499" s="67"/>
      <c r="BP499" s="67"/>
      <c r="BQ499" s="67"/>
      <c r="BR499" s="67"/>
      <c r="BS499" s="67"/>
      <c r="BT499" s="67"/>
      <c r="BU499" s="67"/>
      <c r="BV499" s="67"/>
      <c r="BW499" s="67"/>
      <c r="BX499" s="67"/>
    </row>
    <row r="500" spans="1:76" ht="15">
      <c r="A500" s="61">
        <f>FL!A39</f>
        <v>0</v>
      </c>
      <c r="B500" s="61" t="str">
        <f>FL!B39</f>
        <v>Karlík</v>
      </c>
      <c r="C500" s="61" t="str">
        <f>FL!C39</f>
        <v>Vojtěch</v>
      </c>
      <c r="D500" s="61">
        <f>FL!D39</f>
        <v>0</v>
      </c>
      <c r="E500" s="61">
        <f>FL!E39</f>
        <v>0</v>
      </c>
      <c r="F500" s="66" t="s">
        <v>153</v>
      </c>
      <c r="G500" s="63">
        <f t="shared" si="203"/>
        <v>0.66666666666666663</v>
      </c>
      <c r="H500" s="61">
        <f t="shared" si="204"/>
        <v>3</v>
      </c>
      <c r="I500" s="61">
        <f t="shared" si="205"/>
        <v>1</v>
      </c>
      <c r="J500" s="61">
        <f t="shared" si="206"/>
        <v>1</v>
      </c>
      <c r="K500" s="64">
        <f t="shared" si="207"/>
        <v>2</v>
      </c>
      <c r="L500" s="65">
        <f t="shared" si="208"/>
        <v>0</v>
      </c>
      <c r="O500" s="66">
        <v>1</v>
      </c>
      <c r="P500" s="61"/>
      <c r="Q500" s="61">
        <v>0</v>
      </c>
      <c r="R500" s="61">
        <v>0</v>
      </c>
      <c r="S500" s="61"/>
      <c r="T500" s="65"/>
      <c r="U500" s="61"/>
      <c r="V500" s="66"/>
      <c r="W500" s="61"/>
      <c r="X500" s="61"/>
      <c r="Y500" s="61"/>
      <c r="Z500" s="61"/>
      <c r="AA500" s="61"/>
      <c r="AB500" s="61"/>
      <c r="AC500" s="61"/>
      <c r="AD500" s="61"/>
      <c r="AE500" s="61"/>
      <c r="AF500" s="61"/>
      <c r="AG500" s="61"/>
      <c r="AH500" s="61"/>
      <c r="AI500" s="51"/>
      <c r="AJ500" s="61">
        <v>1</v>
      </c>
      <c r="AK500" s="61"/>
      <c r="AL500" s="61">
        <v>0</v>
      </c>
      <c r="AM500" s="61">
        <v>0</v>
      </c>
      <c r="AN500" s="61"/>
      <c r="AO500" s="61"/>
      <c r="AP500" s="61"/>
      <c r="AQ500" s="61"/>
      <c r="AR500" s="61"/>
      <c r="AS500" s="61"/>
      <c r="AT500" s="61"/>
      <c r="AU500" s="61"/>
      <c r="AV500" s="61"/>
      <c r="AW500" s="61"/>
      <c r="AX500" s="61"/>
      <c r="AY500" s="61"/>
      <c r="AZ500" s="61"/>
      <c r="BA500" s="61"/>
      <c r="BB500" s="61"/>
      <c r="BC500" s="61"/>
      <c r="BE500" s="67"/>
      <c r="BF500" s="67"/>
      <c r="BG500" s="67"/>
      <c r="BH500" s="67"/>
      <c r="BI500" s="67"/>
      <c r="BJ500" s="67"/>
      <c r="BK500" s="67"/>
      <c r="BL500" s="67"/>
      <c r="BM500" s="67"/>
      <c r="BN500" s="67"/>
      <c r="BO500" s="67"/>
      <c r="BP500" s="67"/>
      <c r="BQ500" s="67"/>
      <c r="BR500" s="67"/>
      <c r="BS500" s="67"/>
      <c r="BT500" s="67"/>
      <c r="BU500" s="67"/>
      <c r="BV500" s="67"/>
      <c r="BW500" s="67"/>
      <c r="BX500" s="67"/>
    </row>
    <row r="501" spans="1:76" ht="15">
      <c r="A501" s="61"/>
      <c r="B501" s="61" t="str">
        <f>FL!B40</f>
        <v>Gremlica</v>
      </c>
      <c r="C501" s="61" t="str">
        <f>FL!C40</f>
        <v>Libor</v>
      </c>
      <c r="D501" s="61">
        <f>FL!D40</f>
        <v>0</v>
      </c>
      <c r="E501" s="61">
        <f>FL!E40</f>
        <v>0</v>
      </c>
      <c r="F501" s="66" t="s">
        <v>153</v>
      </c>
      <c r="G501" s="63">
        <f t="shared" si="203"/>
        <v>0</v>
      </c>
      <c r="H501" s="61">
        <f t="shared" si="204"/>
        <v>1</v>
      </c>
      <c r="I501" s="61">
        <f t="shared" si="205"/>
        <v>0</v>
      </c>
      <c r="J501" s="61">
        <f t="shared" si="206"/>
        <v>0</v>
      </c>
      <c r="K501" s="64">
        <f t="shared" si="207"/>
        <v>0</v>
      </c>
      <c r="L501" s="65">
        <f t="shared" si="208"/>
        <v>0</v>
      </c>
      <c r="O501" s="66">
        <v>0</v>
      </c>
      <c r="P501" s="61"/>
      <c r="Q501" s="61"/>
      <c r="R501" s="61"/>
      <c r="S501" s="61"/>
      <c r="T501" s="65"/>
      <c r="U501" s="61"/>
      <c r="V501" s="66"/>
      <c r="W501" s="61"/>
      <c r="X501" s="61"/>
      <c r="Y501" s="61"/>
      <c r="Z501" s="61"/>
      <c r="AA501" s="61"/>
      <c r="AB501" s="61"/>
      <c r="AC501" s="61"/>
      <c r="AD501" s="61"/>
      <c r="AE501" s="61"/>
      <c r="AF501" s="61"/>
      <c r="AG501" s="61"/>
      <c r="AH501" s="61"/>
      <c r="AI501" s="51"/>
      <c r="AJ501" s="61">
        <v>0</v>
      </c>
      <c r="AK501" s="61"/>
      <c r="AL501" s="61"/>
      <c r="AM501" s="61"/>
      <c r="AN501" s="61"/>
      <c r="AO501" s="61"/>
      <c r="AP501" s="61"/>
      <c r="AQ501" s="61"/>
      <c r="AR501" s="61"/>
      <c r="AS501" s="61"/>
      <c r="AT501" s="61"/>
      <c r="AU501" s="61"/>
      <c r="AV501" s="61"/>
      <c r="AW501" s="61"/>
      <c r="AX501" s="61"/>
      <c r="AY501" s="61"/>
      <c r="AZ501" s="61"/>
      <c r="BA501" s="61"/>
      <c r="BB501" s="61"/>
      <c r="BC501" s="61"/>
      <c r="BE501" s="67"/>
      <c r="BF501" s="67"/>
      <c r="BG501" s="67"/>
      <c r="BH501" s="67"/>
      <c r="BI501" s="67"/>
      <c r="BJ501" s="67"/>
      <c r="BK501" s="67"/>
      <c r="BL501" s="67"/>
      <c r="BM501" s="67"/>
      <c r="BN501" s="67"/>
      <c r="BO501" s="67"/>
      <c r="BP501" s="67"/>
      <c r="BQ501" s="67"/>
      <c r="BR501" s="67"/>
      <c r="BS501" s="67"/>
      <c r="BT501" s="67"/>
      <c r="BU501" s="67"/>
      <c r="BV501" s="67"/>
      <c r="BW501" s="67"/>
      <c r="BX501" s="67"/>
    </row>
    <row r="502" spans="1:76" ht="15">
      <c r="A502" s="51"/>
      <c r="B502" s="61" t="str">
        <f>FL!B41</f>
        <v>Preisner</v>
      </c>
      <c r="C502" s="61" t="str">
        <f>FL!C41</f>
        <v>Šimon</v>
      </c>
      <c r="D502" s="61">
        <f>FL!D41</f>
        <v>0</v>
      </c>
      <c r="E502" s="61" t="s">
        <v>115</v>
      </c>
      <c r="F502" s="66" t="s">
        <v>1306</v>
      </c>
      <c r="G502" s="63">
        <f>K502/H502</f>
        <v>3</v>
      </c>
      <c r="H502" s="61">
        <f>COUNT(O502:AH502)</f>
        <v>2</v>
      </c>
      <c r="I502" s="61">
        <f>SUM(O502+P502+Q502+R502+S502+T502+V502+U502+W502+X502+Y502+Z502+AA502+AB502+AC502+AD502+AE502+AF502+AG502+AH502)</f>
        <v>4</v>
      </c>
      <c r="J502" s="61">
        <f>AJ502+AK502+AL502+AM502+AN502+AO502+AP502+AQ502+AR502+AS502+AT502+AU502+AV502+AW502+AX502+AY502+AZ502+BA502+BB502+BC502</f>
        <v>2</v>
      </c>
      <c r="K502" s="64">
        <f>I502+J502</f>
        <v>6</v>
      </c>
      <c r="L502" s="65">
        <f>BE502+BF502+BG502+BH502+BI502+BJ502+BK502+BL502+BM502+BN502+BO502+BP502+BR502+BQ502+BS502+BT502+BU502+BV502+BW502+BX502</f>
        <v>0</v>
      </c>
      <c r="O502" s="66"/>
      <c r="P502" s="61"/>
      <c r="Q502" s="61">
        <v>3</v>
      </c>
      <c r="R502" s="61"/>
      <c r="S502" s="61"/>
      <c r="T502" s="65">
        <v>1</v>
      </c>
      <c r="U502" s="61"/>
      <c r="V502" s="66"/>
      <c r="W502" s="61"/>
      <c r="X502" s="61"/>
      <c r="Y502" s="61"/>
      <c r="Z502" s="61"/>
      <c r="AA502" s="61"/>
      <c r="AB502" s="61"/>
      <c r="AC502" s="61"/>
      <c r="AD502" s="61"/>
      <c r="AE502" s="61"/>
      <c r="AF502" s="61"/>
      <c r="AG502" s="61"/>
      <c r="AH502" s="61"/>
      <c r="AI502" s="51"/>
      <c r="AJ502" s="61"/>
      <c r="AK502" s="61"/>
      <c r="AL502" s="61">
        <v>1</v>
      </c>
      <c r="AM502" s="61"/>
      <c r="AN502" s="61"/>
      <c r="AO502" s="61">
        <v>1</v>
      </c>
      <c r="AP502" s="61"/>
      <c r="AQ502" s="61"/>
      <c r="AR502" s="61"/>
      <c r="AS502" s="61"/>
      <c r="AT502" s="61"/>
      <c r="AU502" s="61"/>
      <c r="AV502" s="61"/>
      <c r="AW502" s="61"/>
      <c r="AX502" s="61"/>
      <c r="AY502" s="61"/>
      <c r="AZ502" s="61"/>
      <c r="BA502" s="61"/>
      <c r="BB502" s="61"/>
      <c r="BC502" s="61"/>
      <c r="BE502" s="67"/>
      <c r="BF502" s="67"/>
      <c r="BG502" s="67"/>
      <c r="BH502" s="67"/>
      <c r="BI502" s="67"/>
      <c r="BJ502" s="67"/>
      <c r="BK502" s="67"/>
      <c r="BL502" s="67"/>
      <c r="BM502" s="67"/>
      <c r="BN502" s="67"/>
      <c r="BO502" s="67"/>
      <c r="BP502" s="67"/>
      <c r="BQ502" s="67"/>
      <c r="BR502" s="67"/>
      <c r="BS502" s="67"/>
      <c r="BT502" s="67"/>
      <c r="BU502" s="67"/>
      <c r="BV502" s="67"/>
      <c r="BW502" s="67"/>
      <c r="BX502" s="67"/>
    </row>
    <row r="503" spans="1:76" ht="15">
      <c r="A503" s="51"/>
      <c r="B503" s="61" t="str">
        <f>FL!B42</f>
        <v>Boščík</v>
      </c>
      <c r="C503" s="61" t="str">
        <f>FL!C42</f>
        <v>Daniel</v>
      </c>
      <c r="D503" s="61">
        <f>FL!D42</f>
        <v>0</v>
      </c>
      <c r="E503" s="61" t="s">
        <v>115</v>
      </c>
      <c r="F503" s="66" t="s">
        <v>1306</v>
      </c>
      <c r="G503" s="63">
        <f t="shared" ref="G503:G505" si="209">K503/H503</f>
        <v>1.5</v>
      </c>
      <c r="H503" s="61">
        <f t="shared" ref="H503:H505" si="210">COUNT(O503:AH503)</f>
        <v>2</v>
      </c>
      <c r="I503" s="61">
        <f t="shared" ref="I503:I505" si="211">SUM(O503+P503+Q503+R503+S503+T503+V503+U503+W503+X503+Y503+Z503+AA503+AB503+AC503+AD503+AE503+AF503+AG503+AH503)</f>
        <v>2</v>
      </c>
      <c r="J503" s="61">
        <f t="shared" ref="J503:J505" si="212">AJ503+AK503+AL503+AM503+AN503+AO503+AP503+AQ503+AR503+AS503+AT503+AU503+AV503+AW503+AX503+AY503+AZ503+BA503+BB503+BC503</f>
        <v>1</v>
      </c>
      <c r="K503" s="64">
        <f t="shared" ref="K503:K505" si="213">I503+J503</f>
        <v>3</v>
      </c>
      <c r="L503" s="65">
        <f t="shared" ref="L503:L505" si="214">BE503+BF503+BG503+BH503+BI503+BJ503+BK503+BL503+BM503+BN503+BO503+BP503+BR503+BQ503+BS503+BT503+BU503+BV503+BW503+BX503</f>
        <v>0</v>
      </c>
      <c r="O503" s="66"/>
      <c r="P503" s="61"/>
      <c r="Q503" s="61"/>
      <c r="R503" s="61"/>
      <c r="S503" s="61"/>
      <c r="T503" s="65">
        <v>1</v>
      </c>
      <c r="U503" s="61"/>
      <c r="V503" s="66"/>
      <c r="W503" s="61">
        <v>1</v>
      </c>
      <c r="X503" s="61"/>
      <c r="Y503" s="61"/>
      <c r="Z503" s="61"/>
      <c r="AA503" s="61"/>
      <c r="AB503" s="61"/>
      <c r="AC503" s="61"/>
      <c r="AD503" s="61"/>
      <c r="AE503" s="61"/>
      <c r="AF503" s="61"/>
      <c r="AG503" s="61"/>
      <c r="AH503" s="61"/>
      <c r="AI503" s="51"/>
      <c r="AJ503" s="61"/>
      <c r="AK503" s="61"/>
      <c r="AL503" s="61"/>
      <c r="AM503" s="61"/>
      <c r="AN503" s="61"/>
      <c r="AO503" s="61">
        <v>0</v>
      </c>
      <c r="AP503" s="61"/>
      <c r="AQ503" s="61"/>
      <c r="AR503" s="61">
        <v>1</v>
      </c>
      <c r="AS503" s="61"/>
      <c r="AT503" s="61"/>
      <c r="AU503" s="61"/>
      <c r="AV503" s="61"/>
      <c r="AW503" s="61"/>
      <c r="AX503" s="61"/>
      <c r="AY503" s="61"/>
      <c r="AZ503" s="61"/>
      <c r="BA503" s="61"/>
      <c r="BB503" s="61"/>
      <c r="BC503" s="61"/>
      <c r="BE503" s="67"/>
      <c r="BF503" s="67"/>
      <c r="BG503" s="67"/>
      <c r="BH503" s="67"/>
      <c r="BI503" s="67"/>
      <c r="BJ503" s="67"/>
      <c r="BK503" s="67"/>
      <c r="BL503" s="67"/>
      <c r="BM503" s="67"/>
      <c r="BN503" s="67"/>
      <c r="BO503" s="67"/>
      <c r="BP503" s="67"/>
      <c r="BQ503" s="67"/>
      <c r="BR503" s="67"/>
      <c r="BS503" s="67"/>
      <c r="BT503" s="67"/>
      <c r="BU503" s="67"/>
      <c r="BV503" s="67"/>
      <c r="BW503" s="67"/>
      <c r="BX503" s="67"/>
    </row>
    <row r="504" spans="1:76" ht="15">
      <c r="A504" s="51"/>
      <c r="B504" s="61" t="str">
        <f>FL!B43</f>
        <v>Andrle</v>
      </c>
      <c r="C504" s="61" t="str">
        <f>FL!C43</f>
        <v>David</v>
      </c>
      <c r="D504" s="61">
        <f>FL!D43</f>
        <v>0</v>
      </c>
      <c r="E504" s="61" t="s">
        <v>115</v>
      </c>
      <c r="F504" s="66" t="s">
        <v>1306</v>
      </c>
      <c r="G504" s="63">
        <f t="shared" si="209"/>
        <v>1</v>
      </c>
      <c r="H504" s="61">
        <f t="shared" si="210"/>
        <v>1</v>
      </c>
      <c r="I504" s="61">
        <f t="shared" si="211"/>
        <v>1</v>
      </c>
      <c r="J504" s="61">
        <f t="shared" si="212"/>
        <v>0</v>
      </c>
      <c r="K504" s="64">
        <f t="shared" si="213"/>
        <v>1</v>
      </c>
      <c r="L504" s="65">
        <f t="shared" si="214"/>
        <v>0</v>
      </c>
      <c r="O504" s="66"/>
      <c r="P504" s="61"/>
      <c r="Q504" s="61"/>
      <c r="R504" s="61"/>
      <c r="S504" s="61"/>
      <c r="T504" s="65">
        <v>1</v>
      </c>
      <c r="U504" s="61"/>
      <c r="V504" s="66"/>
      <c r="W504" s="61"/>
      <c r="X504" s="61"/>
      <c r="Y504" s="61"/>
      <c r="Z504" s="61"/>
      <c r="AA504" s="61"/>
      <c r="AB504" s="61"/>
      <c r="AC504" s="61"/>
      <c r="AD504" s="61"/>
      <c r="AE504" s="61"/>
      <c r="AF504" s="61"/>
      <c r="AG504" s="61"/>
      <c r="AH504" s="61"/>
      <c r="AI504" s="51"/>
      <c r="AJ504" s="61"/>
      <c r="AK504" s="61"/>
      <c r="AL504" s="61"/>
      <c r="AM504" s="61"/>
      <c r="AN504" s="61"/>
      <c r="AO504" s="61">
        <v>0</v>
      </c>
      <c r="AP504" s="61"/>
      <c r="AQ504" s="61"/>
      <c r="AR504" s="61"/>
      <c r="AS504" s="61"/>
      <c r="AT504" s="61"/>
      <c r="AU504" s="61"/>
      <c r="AV504" s="61"/>
      <c r="AW504" s="61"/>
      <c r="AX504" s="61"/>
      <c r="AY504" s="61"/>
      <c r="AZ504" s="61"/>
      <c r="BA504" s="61"/>
      <c r="BB504" s="61"/>
      <c r="BC504" s="61"/>
      <c r="BE504" s="67"/>
      <c r="BF504" s="67"/>
      <c r="BG504" s="67"/>
      <c r="BH504" s="67"/>
      <c r="BI504" s="67"/>
      <c r="BJ504" s="67"/>
      <c r="BK504" s="67"/>
      <c r="BL504" s="67"/>
      <c r="BM504" s="67"/>
      <c r="BN504" s="67"/>
      <c r="BO504" s="67"/>
      <c r="BP504" s="67"/>
      <c r="BQ504" s="67"/>
      <c r="BR504" s="67"/>
      <c r="BS504" s="67"/>
      <c r="BT504" s="67"/>
      <c r="BU504" s="67"/>
      <c r="BV504" s="67"/>
      <c r="BW504" s="67"/>
      <c r="BX504" s="67"/>
    </row>
    <row r="505" spans="1:76" ht="15">
      <c r="A505" s="51"/>
      <c r="B505" s="61" t="str">
        <f>FL!B44</f>
        <v>Palán</v>
      </c>
      <c r="C505" s="61" t="str">
        <f>FL!C44</f>
        <v>Vojtěch</v>
      </c>
      <c r="D505" s="61">
        <f>FL!D44</f>
        <v>0</v>
      </c>
      <c r="E505" s="61"/>
      <c r="F505" s="66" t="s">
        <v>1306</v>
      </c>
      <c r="G505" s="63">
        <f t="shared" si="209"/>
        <v>0</v>
      </c>
      <c r="H505" s="61">
        <f t="shared" si="210"/>
        <v>1</v>
      </c>
      <c r="I505" s="61">
        <f t="shared" si="211"/>
        <v>0</v>
      </c>
      <c r="J505" s="61">
        <f t="shared" si="212"/>
        <v>0</v>
      </c>
      <c r="K505" s="64">
        <f t="shared" si="213"/>
        <v>0</v>
      </c>
      <c r="L505" s="65">
        <f t="shared" si="214"/>
        <v>0</v>
      </c>
      <c r="O505" s="66"/>
      <c r="P505" s="61"/>
      <c r="Q505" s="61"/>
      <c r="R505" s="61"/>
      <c r="S505" s="61"/>
      <c r="T505" s="65"/>
      <c r="U505" s="61"/>
      <c r="V505" s="66"/>
      <c r="W505" s="61"/>
      <c r="X505" s="61"/>
      <c r="Y505" s="61"/>
      <c r="Z505" s="61"/>
      <c r="AA505" s="61"/>
      <c r="AB505" s="61"/>
      <c r="AC505" s="61">
        <v>0</v>
      </c>
      <c r="AD505" s="61"/>
      <c r="AE505" s="61"/>
      <c r="AF505" s="61"/>
      <c r="AG505" s="61"/>
      <c r="AH505" s="61"/>
      <c r="AI505" s="51"/>
      <c r="AJ505" s="61"/>
      <c r="AK505" s="61"/>
      <c r="AL505" s="61"/>
      <c r="AM505" s="61"/>
      <c r="AN505" s="61"/>
      <c r="AO505" s="61"/>
      <c r="AP505" s="61"/>
      <c r="AQ505" s="61"/>
      <c r="AR505" s="61"/>
      <c r="AS505" s="61"/>
      <c r="AT505" s="61"/>
      <c r="AU505" s="61"/>
      <c r="AV505" s="61"/>
      <c r="AW505" s="61"/>
      <c r="AX505" s="61">
        <v>0</v>
      </c>
      <c r="AY505" s="61"/>
      <c r="AZ505" s="61"/>
      <c r="BA505" s="61"/>
      <c r="BB505" s="61"/>
      <c r="BC505" s="61"/>
      <c r="BE505" s="67"/>
      <c r="BF505" s="67"/>
      <c r="BG505" s="67"/>
      <c r="BH505" s="67"/>
      <c r="BI505" s="67"/>
      <c r="BJ505" s="67"/>
      <c r="BK505" s="67"/>
      <c r="BL505" s="67"/>
      <c r="BM505" s="67"/>
      <c r="BN505" s="67"/>
      <c r="BO505" s="67"/>
      <c r="BP505" s="67"/>
      <c r="BQ505" s="67"/>
      <c r="BR505" s="67"/>
      <c r="BS505" s="67"/>
      <c r="BT505" s="67"/>
      <c r="BU505" s="67"/>
      <c r="BV505" s="67"/>
      <c r="BW505" s="67"/>
      <c r="BX505" s="67"/>
    </row>
    <row r="506" spans="1:76" ht="15">
      <c r="A506" s="51"/>
      <c r="B506" s="69" t="s">
        <v>154</v>
      </c>
      <c r="C506" s="69" t="s">
        <v>110</v>
      </c>
      <c r="D506" s="67"/>
      <c r="F506" s="61" t="s">
        <v>155</v>
      </c>
      <c r="G506" s="63">
        <f t="shared" si="203"/>
        <v>3.1111111111111112</v>
      </c>
      <c r="H506" s="61">
        <f t="shared" si="204"/>
        <v>9</v>
      </c>
      <c r="I506" s="61">
        <f t="shared" si="205"/>
        <v>28</v>
      </c>
      <c r="J506" s="61">
        <f t="shared" si="206"/>
        <v>0</v>
      </c>
      <c r="K506" s="64">
        <f t="shared" si="207"/>
        <v>28</v>
      </c>
      <c r="L506" s="65">
        <f t="shared" si="208"/>
        <v>0</v>
      </c>
      <c r="O506" s="66">
        <v>8</v>
      </c>
      <c r="P506" s="61"/>
      <c r="Q506" s="61"/>
      <c r="R506" s="61"/>
      <c r="S506" s="61"/>
      <c r="T506" s="65"/>
      <c r="U506" s="61"/>
      <c r="V506" s="66">
        <v>4</v>
      </c>
      <c r="W506" s="61"/>
      <c r="X506" s="61">
        <v>0</v>
      </c>
      <c r="Y506" s="61">
        <v>2</v>
      </c>
      <c r="Z506" s="61">
        <v>5</v>
      </c>
      <c r="AA506" s="61"/>
      <c r="AB506" s="61"/>
      <c r="AC506" s="61"/>
      <c r="AD506" s="61"/>
      <c r="AE506" s="61">
        <v>2</v>
      </c>
      <c r="AF506" s="61">
        <v>3</v>
      </c>
      <c r="AG506" s="61">
        <v>3</v>
      </c>
      <c r="AH506" s="61">
        <v>1</v>
      </c>
      <c r="AI506" s="51"/>
      <c r="AJ506" s="61"/>
      <c r="AK506" s="61"/>
      <c r="AL506" s="61"/>
      <c r="AM506" s="61"/>
      <c r="AN506" s="61"/>
      <c r="AO506" s="61"/>
      <c r="AP506" s="61"/>
      <c r="AQ506" s="61"/>
      <c r="AR506" s="61"/>
      <c r="AS506" s="61"/>
      <c r="AT506" s="61"/>
      <c r="AU506" s="61"/>
      <c r="AV506" s="61"/>
      <c r="AW506" s="61"/>
      <c r="AX506" s="61"/>
      <c r="AY506" s="61"/>
      <c r="AZ506" s="61"/>
      <c r="BA506" s="61"/>
      <c r="BB506" s="61"/>
      <c r="BC506" s="61"/>
      <c r="BE506" s="67"/>
      <c r="BF506" s="67"/>
      <c r="BG506" s="67"/>
      <c r="BH506" s="67"/>
      <c r="BI506" s="67"/>
      <c r="BJ506" s="67"/>
      <c r="BK506" s="67"/>
      <c r="BL506" s="67"/>
      <c r="BM506" s="67"/>
      <c r="BN506" s="67"/>
      <c r="BO506" s="67"/>
      <c r="BP506" s="67"/>
      <c r="BQ506" s="67"/>
      <c r="BR506" s="67"/>
      <c r="BS506" s="67"/>
      <c r="BT506" s="67"/>
      <c r="BU506" s="67"/>
      <c r="BV506" s="67"/>
      <c r="BW506" s="67"/>
      <c r="BX506" s="67"/>
    </row>
    <row r="507" spans="1:76" ht="15">
      <c r="A507" s="67"/>
      <c r="B507" s="69" t="s">
        <v>103</v>
      </c>
      <c r="C507" s="69" t="s">
        <v>71</v>
      </c>
      <c r="D507" s="67"/>
      <c r="F507" s="61" t="s">
        <v>155</v>
      </c>
      <c r="G507" s="63">
        <f t="shared" si="203"/>
        <v>4.2222222222222223</v>
      </c>
      <c r="H507" s="61">
        <f t="shared" si="204"/>
        <v>9</v>
      </c>
      <c r="I507" s="61">
        <f t="shared" si="205"/>
        <v>38</v>
      </c>
      <c r="J507" s="61">
        <f t="shared" si="206"/>
        <v>0</v>
      </c>
      <c r="K507" s="64">
        <f t="shared" si="207"/>
        <v>38</v>
      </c>
      <c r="L507" s="65">
        <f t="shared" si="208"/>
        <v>0</v>
      </c>
      <c r="O507" s="66"/>
      <c r="P507" s="61">
        <v>5</v>
      </c>
      <c r="Q507" s="61">
        <v>6</v>
      </c>
      <c r="R507" s="61">
        <v>1</v>
      </c>
      <c r="S507" s="61">
        <v>2</v>
      </c>
      <c r="T507" s="65">
        <v>11</v>
      </c>
      <c r="U507" s="61">
        <v>2</v>
      </c>
      <c r="V507" s="66"/>
      <c r="W507" s="61"/>
      <c r="X507" s="61"/>
      <c r="Y507" s="61"/>
      <c r="Z507" s="61"/>
      <c r="AA507" s="61"/>
      <c r="AB507" s="61">
        <v>2</v>
      </c>
      <c r="AC507" s="61">
        <v>3</v>
      </c>
      <c r="AD507" s="61">
        <v>6</v>
      </c>
      <c r="AE507" s="61"/>
      <c r="AF507" s="61"/>
      <c r="AG507" s="61"/>
      <c r="AH507" s="61"/>
      <c r="AI507" s="51"/>
      <c r="AJ507" s="61"/>
      <c r="AK507" s="61"/>
      <c r="AL507" s="61"/>
      <c r="AM507" s="61"/>
      <c r="AN507" s="61"/>
      <c r="AO507" s="61"/>
      <c r="AP507" s="61"/>
      <c r="AQ507" s="61"/>
      <c r="AR507" s="61"/>
      <c r="AS507" s="61"/>
      <c r="AT507" s="61"/>
      <c r="AU507" s="61"/>
      <c r="AV507" s="61"/>
      <c r="AW507" s="61"/>
      <c r="AX507" s="61"/>
      <c r="AY507" s="61"/>
      <c r="AZ507" s="61"/>
      <c r="BA507" s="61"/>
      <c r="BB507" s="61"/>
      <c r="BC507" s="61"/>
      <c r="BE507" s="67"/>
      <c r="BF507" s="67"/>
      <c r="BG507" s="67"/>
      <c r="BH507" s="67"/>
      <c r="BI507" s="67"/>
      <c r="BJ507" s="67"/>
      <c r="BK507" s="67"/>
      <c r="BL507" s="67"/>
      <c r="BM507" s="67"/>
      <c r="BN507" s="67"/>
      <c r="BO507" s="67"/>
      <c r="BP507" s="67"/>
      <c r="BQ507" s="67"/>
      <c r="BR507" s="67"/>
      <c r="BS507" s="67"/>
      <c r="BT507" s="67"/>
      <c r="BU507" s="67"/>
      <c r="BV507" s="67"/>
      <c r="BW507" s="67"/>
      <c r="BX507" s="67"/>
    </row>
    <row r="508" spans="1:76" ht="15">
      <c r="A508" s="83"/>
      <c r="B508" s="70" t="s">
        <v>121</v>
      </c>
      <c r="C508" s="70" t="s">
        <v>122</v>
      </c>
      <c r="D508" s="71"/>
      <c r="E508" s="72"/>
      <c r="F508" s="61" t="s">
        <v>155</v>
      </c>
      <c r="G508" s="63">
        <f t="shared" si="203"/>
        <v>2</v>
      </c>
      <c r="H508" s="61">
        <f t="shared" si="204"/>
        <v>1</v>
      </c>
      <c r="I508" s="61">
        <f t="shared" si="205"/>
        <v>2</v>
      </c>
      <c r="J508" s="61">
        <f t="shared" si="206"/>
        <v>0</v>
      </c>
      <c r="K508" s="64">
        <f t="shared" si="207"/>
        <v>2</v>
      </c>
      <c r="L508" s="65">
        <f t="shared" si="208"/>
        <v>0</v>
      </c>
      <c r="M508" s="79"/>
      <c r="N508" s="79"/>
      <c r="O508" s="66"/>
      <c r="P508" s="61"/>
      <c r="Q508" s="61"/>
      <c r="R508" s="61"/>
      <c r="S508" s="61"/>
      <c r="T508" s="65"/>
      <c r="U508" s="61"/>
      <c r="V508" s="66"/>
      <c r="W508" s="61">
        <v>2</v>
      </c>
      <c r="X508" s="61"/>
      <c r="Y508" s="61"/>
      <c r="Z508" s="61"/>
      <c r="AA508" s="61"/>
      <c r="AB508" s="61"/>
      <c r="AC508" s="61"/>
      <c r="AD508" s="61"/>
      <c r="AE508" s="61"/>
      <c r="AF508" s="61"/>
      <c r="AG508" s="61"/>
      <c r="AH508" s="61"/>
      <c r="AI508" s="61"/>
      <c r="AJ508" s="61"/>
      <c r="AK508" s="61"/>
      <c r="AL508" s="61"/>
      <c r="AM508" s="61"/>
      <c r="AN508" s="61"/>
      <c r="AO508" s="61"/>
      <c r="AP508" s="61"/>
      <c r="AQ508" s="61"/>
      <c r="AR508" s="61"/>
      <c r="AS508" s="61"/>
      <c r="AT508" s="61"/>
      <c r="AU508" s="61"/>
      <c r="AV508" s="61"/>
      <c r="AW508" s="61"/>
      <c r="AX508" s="61"/>
      <c r="AY508" s="61"/>
      <c r="AZ508" s="61"/>
      <c r="BA508" s="61"/>
      <c r="BB508" s="61"/>
      <c r="BC508" s="61"/>
      <c r="BD508" s="67"/>
      <c r="BE508" s="67"/>
      <c r="BF508" s="67"/>
      <c r="BG508" s="67"/>
      <c r="BH508" s="67"/>
      <c r="BI508" s="67"/>
      <c r="BJ508" s="67"/>
      <c r="BK508" s="67"/>
      <c r="BL508" s="67"/>
      <c r="BM508" s="67"/>
      <c r="BN508" s="67"/>
      <c r="BO508" s="67"/>
      <c r="BP508" s="67"/>
      <c r="BQ508" s="67"/>
      <c r="BR508" s="67"/>
      <c r="BS508" s="67"/>
      <c r="BT508" s="67"/>
      <c r="BU508" s="67"/>
      <c r="BV508" s="67"/>
      <c r="BW508" s="67"/>
      <c r="BX508" s="67"/>
    </row>
    <row r="509" spans="1:76" ht="15.75" thickBot="1">
      <c r="A509" s="83"/>
      <c r="B509" s="70" t="s">
        <v>1427</v>
      </c>
      <c r="C509" s="70" t="s">
        <v>1428</v>
      </c>
      <c r="D509" s="71"/>
      <c r="E509" s="72"/>
      <c r="F509" s="61" t="s">
        <v>155</v>
      </c>
      <c r="G509" s="63">
        <f t="shared" si="203"/>
        <v>6</v>
      </c>
      <c r="H509" s="61">
        <f t="shared" si="204"/>
        <v>1</v>
      </c>
      <c r="I509" s="61">
        <f t="shared" si="205"/>
        <v>6</v>
      </c>
      <c r="J509" s="61">
        <f t="shared" si="206"/>
        <v>0</v>
      </c>
      <c r="K509" s="64">
        <f t="shared" si="207"/>
        <v>6</v>
      </c>
      <c r="L509" s="65">
        <f t="shared" si="208"/>
        <v>0</v>
      </c>
      <c r="M509" s="79"/>
      <c r="N509" s="79"/>
      <c r="O509" s="84"/>
      <c r="P509" s="1119"/>
      <c r="Q509" s="1119"/>
      <c r="R509" s="1119"/>
      <c r="S509" s="1119"/>
      <c r="T509" s="1120"/>
      <c r="U509" s="1119"/>
      <c r="V509" s="84"/>
      <c r="W509" s="1119"/>
      <c r="X509" s="1119"/>
      <c r="Y509" s="1119"/>
      <c r="Z509" s="1119"/>
      <c r="AA509" s="1119">
        <v>6</v>
      </c>
      <c r="AB509" s="1119"/>
      <c r="AC509" s="1119"/>
      <c r="AD509" s="1119"/>
      <c r="AE509" s="1119"/>
      <c r="AF509" s="1119"/>
      <c r="AG509" s="1119"/>
      <c r="AH509" s="1119"/>
      <c r="AI509" s="61"/>
      <c r="AJ509" s="61"/>
      <c r="AK509" s="61"/>
      <c r="AL509" s="61"/>
      <c r="AM509" s="61"/>
      <c r="AN509" s="61"/>
      <c r="AO509" s="61"/>
      <c r="AP509" s="61"/>
      <c r="AQ509" s="61"/>
      <c r="AR509" s="61"/>
      <c r="AS509" s="61"/>
      <c r="AT509" s="61"/>
      <c r="AU509" s="61"/>
      <c r="AV509" s="61"/>
      <c r="AW509" s="61"/>
      <c r="AX509" s="61"/>
      <c r="AY509" s="61"/>
      <c r="AZ509" s="61"/>
      <c r="BA509" s="61"/>
      <c r="BB509" s="61"/>
      <c r="BC509" s="61"/>
      <c r="BD509" s="67"/>
      <c r="BE509" s="67"/>
      <c r="BF509" s="67"/>
      <c r="BG509" s="67"/>
      <c r="BH509" s="67"/>
      <c r="BI509" s="67"/>
      <c r="BJ509" s="67"/>
      <c r="BK509" s="67"/>
      <c r="BL509" s="67"/>
      <c r="BM509" s="67"/>
      <c r="BN509" s="67"/>
      <c r="BO509" s="67"/>
      <c r="BP509" s="67"/>
      <c r="BQ509" s="67"/>
      <c r="BR509" s="67"/>
      <c r="BS509" s="67"/>
      <c r="BT509" s="67"/>
      <c r="BU509" s="67"/>
      <c r="BV509" s="67"/>
      <c r="BW509" s="67"/>
      <c r="BX509" s="67"/>
    </row>
    <row r="510" spans="1:76" ht="15.75" thickBot="1">
      <c r="A510" s="73"/>
      <c r="B510" s="74" t="s">
        <v>76</v>
      </c>
      <c r="C510" s="74"/>
      <c r="D510" s="75"/>
      <c r="E510" s="76"/>
      <c r="F510" s="51" t="s">
        <v>1126</v>
      </c>
      <c r="G510" s="63">
        <f t="shared" si="203"/>
        <v>3.7</v>
      </c>
      <c r="H510" s="61">
        <f t="shared" si="204"/>
        <v>20</v>
      </c>
      <c r="I510" s="61">
        <f t="shared" si="205"/>
        <v>74</v>
      </c>
      <c r="J510" s="61">
        <f t="shared" si="206"/>
        <v>0</v>
      </c>
      <c r="K510" s="64">
        <f t="shared" si="207"/>
        <v>74</v>
      </c>
      <c r="L510" s="65">
        <f t="shared" si="208"/>
        <v>0</v>
      </c>
      <c r="M510" s="79"/>
      <c r="N510" s="79"/>
      <c r="O510" s="80">
        <v>8</v>
      </c>
      <c r="P510" s="81">
        <v>6</v>
      </c>
      <c r="Q510" s="82">
        <v>4</v>
      </c>
      <c r="R510" s="81">
        <v>2</v>
      </c>
      <c r="S510" s="82">
        <v>6</v>
      </c>
      <c r="T510" s="82">
        <v>0</v>
      </c>
      <c r="U510" s="81">
        <v>4</v>
      </c>
      <c r="V510" s="81">
        <v>6</v>
      </c>
      <c r="W510" s="81">
        <v>8</v>
      </c>
      <c r="X510" s="81">
        <v>0</v>
      </c>
      <c r="Y510" s="81">
        <v>2</v>
      </c>
      <c r="Z510" s="81">
        <v>0</v>
      </c>
      <c r="AA510" s="81">
        <v>0</v>
      </c>
      <c r="AB510" s="81">
        <v>4</v>
      </c>
      <c r="AC510" s="81">
        <v>2</v>
      </c>
      <c r="AD510" s="81">
        <v>0</v>
      </c>
      <c r="AE510" s="81">
        <v>2</v>
      </c>
      <c r="AF510" s="81">
        <v>8</v>
      </c>
      <c r="AG510" s="81">
        <v>6</v>
      </c>
      <c r="AH510" s="81">
        <v>6</v>
      </c>
      <c r="AI510" s="51"/>
      <c r="AJ510" s="51"/>
      <c r="AK510" s="51"/>
      <c r="AL510" s="51"/>
      <c r="AM510" s="51"/>
      <c r="AN510" s="51"/>
      <c r="AO510" s="51"/>
      <c r="AP510" s="51"/>
      <c r="AQ510" s="51"/>
      <c r="AR510" s="51"/>
      <c r="AS510" s="51"/>
      <c r="AT510" s="51"/>
      <c r="AU510" s="51"/>
      <c r="AV510" s="51"/>
      <c r="AW510" s="51"/>
      <c r="AX510" s="51"/>
      <c r="AY510" s="51"/>
      <c r="AZ510" s="51"/>
      <c r="BA510" s="51"/>
      <c r="BB510" s="51"/>
      <c r="BC510" s="51"/>
    </row>
    <row r="511" spans="1:76" ht="15">
      <c r="G511" s="63" t="e">
        <f t="shared" si="203"/>
        <v>#DIV/0!</v>
      </c>
      <c r="H511" s="61">
        <f t="shared" si="204"/>
        <v>0</v>
      </c>
      <c r="I511" s="61">
        <f t="shared" si="205"/>
        <v>0</v>
      </c>
      <c r="J511" s="61">
        <f t="shared" si="206"/>
        <v>0</v>
      </c>
      <c r="K511" s="64">
        <f t="shared" si="207"/>
        <v>0</v>
      </c>
      <c r="L511" s="65">
        <f t="shared" si="208"/>
        <v>0</v>
      </c>
      <c r="AT511" s="51"/>
      <c r="AU511" s="51"/>
      <c r="AV511" s="51"/>
      <c r="AW511" s="51"/>
      <c r="AX511" s="51"/>
      <c r="AY511" s="51"/>
      <c r="AZ511" s="51"/>
      <c r="BA511" s="51"/>
      <c r="BB511" s="51"/>
      <c r="BC511" s="51"/>
    </row>
    <row r="512" spans="1:76" ht="15">
      <c r="A512" s="91" t="s">
        <v>20</v>
      </c>
      <c r="B512" s="10">
        <v>16</v>
      </c>
      <c r="R512" s="10" t="s">
        <v>44</v>
      </c>
      <c r="S512" s="10" t="s">
        <v>45</v>
      </c>
      <c r="T512" s="10" t="s">
        <v>46</v>
      </c>
      <c r="U512" s="10" t="s">
        <v>47</v>
      </c>
      <c r="AO512" s="10" t="s">
        <v>48</v>
      </c>
      <c r="AP512" s="10" t="s">
        <v>49</v>
      </c>
      <c r="AQ512" s="10" t="s">
        <v>50</v>
      </c>
      <c r="AR512" s="10" t="s">
        <v>49</v>
      </c>
      <c r="AS512" s="10" t="s">
        <v>51</v>
      </c>
      <c r="AT512" s="51" t="s">
        <v>52</v>
      </c>
      <c r="AU512" s="51" t="s">
        <v>53</v>
      </c>
      <c r="AV512" s="51" t="s">
        <v>54</v>
      </c>
      <c r="AW512" s="51" t="s">
        <v>52</v>
      </c>
      <c r="AX512" s="51"/>
      <c r="AY512" s="51"/>
      <c r="AZ512" s="51"/>
      <c r="BA512" s="51"/>
      <c r="BB512" s="51"/>
      <c r="BC512" s="51"/>
      <c r="BG512" s="10" t="s">
        <v>55</v>
      </c>
      <c r="BH512" s="10" t="s">
        <v>56</v>
      </c>
      <c r="BI512" s="10" t="s">
        <v>52</v>
      </c>
      <c r="BJ512" s="10" t="s">
        <v>49</v>
      </c>
      <c r="BK512" s="10" t="s">
        <v>51</v>
      </c>
      <c r="BL512" s="10" t="s">
        <v>47</v>
      </c>
    </row>
    <row r="513" spans="1:78">
      <c r="A513" s="53"/>
      <c r="B513" s="54" t="s">
        <v>57</v>
      </c>
      <c r="C513" s="54" t="s">
        <v>58</v>
      </c>
      <c r="D513" s="55" t="s">
        <v>59</v>
      </c>
      <c r="E513" s="56" t="s">
        <v>60</v>
      </c>
      <c r="F513" s="57" t="s">
        <v>61</v>
      </c>
      <c r="G513" s="57" t="s">
        <v>62</v>
      </c>
      <c r="H513" s="57" t="s">
        <v>63</v>
      </c>
      <c r="I513" s="57" t="s">
        <v>64</v>
      </c>
      <c r="J513" s="57" t="s">
        <v>65</v>
      </c>
      <c r="K513" s="57" t="s">
        <v>66</v>
      </c>
      <c r="L513" s="58" t="s">
        <v>67</v>
      </c>
      <c r="M513" s="59"/>
      <c r="N513" s="59"/>
      <c r="O513" s="60">
        <v>1</v>
      </c>
      <c r="P513" s="57">
        <v>2</v>
      </c>
      <c r="Q513" s="57">
        <v>3</v>
      </c>
      <c r="R513" s="57">
        <v>4</v>
      </c>
      <c r="S513" s="57">
        <v>5</v>
      </c>
      <c r="T513" s="58">
        <v>6</v>
      </c>
      <c r="U513" s="57">
        <v>7</v>
      </c>
      <c r="V513" s="60">
        <v>8</v>
      </c>
      <c r="W513" s="57">
        <v>9</v>
      </c>
      <c r="X513" s="57">
        <v>10</v>
      </c>
      <c r="Y513" s="57">
        <v>11</v>
      </c>
      <c r="Z513" s="57">
        <v>12</v>
      </c>
      <c r="AA513" s="57">
        <v>13</v>
      </c>
      <c r="AB513" s="57">
        <v>14</v>
      </c>
      <c r="AC513" s="57">
        <v>15</v>
      </c>
      <c r="AD513" s="57">
        <v>16</v>
      </c>
      <c r="AE513" s="57">
        <v>17</v>
      </c>
      <c r="AF513" s="57">
        <v>18</v>
      </c>
      <c r="AG513" s="57">
        <v>19</v>
      </c>
      <c r="AH513" s="57">
        <v>20</v>
      </c>
      <c r="AJ513" s="57">
        <v>1</v>
      </c>
      <c r="AK513" s="57">
        <v>2</v>
      </c>
      <c r="AL513" s="57">
        <v>3</v>
      </c>
      <c r="AM513" s="57">
        <v>4</v>
      </c>
      <c r="AN513" s="57">
        <v>5</v>
      </c>
      <c r="AO513" s="57">
        <v>6</v>
      </c>
      <c r="AP513" s="57">
        <v>7</v>
      </c>
      <c r="AQ513" s="57">
        <v>8</v>
      </c>
      <c r="AR513" s="57">
        <v>9</v>
      </c>
      <c r="AS513" s="57">
        <v>10</v>
      </c>
      <c r="AT513" s="57">
        <v>11</v>
      </c>
      <c r="AU513" s="57">
        <v>12</v>
      </c>
      <c r="AV513" s="57">
        <v>13</v>
      </c>
      <c r="AW513" s="57">
        <v>14</v>
      </c>
      <c r="AX513" s="57">
        <v>15</v>
      </c>
      <c r="AY513" s="57">
        <v>16</v>
      </c>
      <c r="AZ513" s="57">
        <v>17</v>
      </c>
      <c r="BA513" s="57">
        <v>18</v>
      </c>
      <c r="BB513" s="57">
        <v>19</v>
      </c>
      <c r="BC513" s="57">
        <v>20</v>
      </c>
      <c r="BE513" s="57">
        <v>1</v>
      </c>
      <c r="BF513" s="57">
        <v>2</v>
      </c>
      <c r="BG513" s="57">
        <v>3</v>
      </c>
      <c r="BH513" s="57">
        <v>4</v>
      </c>
      <c r="BI513" s="57">
        <v>5</v>
      </c>
      <c r="BJ513" s="57">
        <v>6</v>
      </c>
      <c r="BK513" s="57">
        <v>7</v>
      </c>
      <c r="BL513" s="57">
        <v>8</v>
      </c>
      <c r="BM513" s="57">
        <v>9</v>
      </c>
      <c r="BN513" s="57">
        <v>10</v>
      </c>
      <c r="BO513" s="57">
        <v>11</v>
      </c>
      <c r="BP513" s="57">
        <v>12</v>
      </c>
      <c r="BQ513" s="57">
        <v>13</v>
      </c>
      <c r="BR513" s="57">
        <v>14</v>
      </c>
      <c r="BS513" s="57">
        <v>15</v>
      </c>
      <c r="BT513" s="57">
        <v>16</v>
      </c>
      <c r="BU513" s="57">
        <v>17</v>
      </c>
      <c r="BV513" s="57">
        <v>18</v>
      </c>
      <c r="BW513" s="57">
        <v>19</v>
      </c>
      <c r="BX513" s="57">
        <v>20</v>
      </c>
    </row>
    <row r="514" spans="1:78" ht="15">
      <c r="A514" s="61">
        <f>LDM!B17</f>
        <v>25</v>
      </c>
      <c r="B514" s="61" t="str">
        <f>LDM!C17</f>
        <v>Gremlica</v>
      </c>
      <c r="C514" s="61" t="str">
        <f>LDM!D17</f>
        <v>Dušan</v>
      </c>
      <c r="D514" s="61">
        <f>LDM!E17</f>
        <v>760506</v>
      </c>
      <c r="E514" s="61" t="str">
        <f>LDM!F17</f>
        <v>JH</v>
      </c>
      <c r="F514" s="61" t="s">
        <v>20</v>
      </c>
      <c r="G514" s="63">
        <f t="shared" si="203"/>
        <v>0.23076923076923078</v>
      </c>
      <c r="H514" s="61">
        <f t="shared" si="204"/>
        <v>13</v>
      </c>
      <c r="I514" s="61">
        <f t="shared" si="205"/>
        <v>1</v>
      </c>
      <c r="J514" s="61">
        <f t="shared" si="206"/>
        <v>2</v>
      </c>
      <c r="K514" s="64">
        <f t="shared" si="207"/>
        <v>3</v>
      </c>
      <c r="L514" s="65">
        <f t="shared" si="208"/>
        <v>0</v>
      </c>
      <c r="O514" s="66">
        <v>0</v>
      </c>
      <c r="P514" s="61">
        <v>0</v>
      </c>
      <c r="Q514" s="61">
        <v>0</v>
      </c>
      <c r="R514" s="61"/>
      <c r="S514" s="1206"/>
      <c r="T514" s="65">
        <v>0</v>
      </c>
      <c r="U514" s="61">
        <v>0</v>
      </c>
      <c r="V514" s="66"/>
      <c r="W514" s="61"/>
      <c r="X514" s="61">
        <v>0</v>
      </c>
      <c r="Y514" s="61"/>
      <c r="Z514" s="61"/>
      <c r="AA514" s="61">
        <v>0</v>
      </c>
      <c r="AB514" s="61">
        <v>0</v>
      </c>
      <c r="AC514" s="61">
        <v>0</v>
      </c>
      <c r="AD514" s="61">
        <v>0</v>
      </c>
      <c r="AE514" s="61">
        <v>0</v>
      </c>
      <c r="AF514" s="61">
        <v>1</v>
      </c>
      <c r="AG514" s="61"/>
      <c r="AH514" s="61">
        <v>0</v>
      </c>
      <c r="AI514" s="51"/>
      <c r="AJ514" s="61">
        <v>0</v>
      </c>
      <c r="AK514" s="61">
        <v>0</v>
      </c>
      <c r="AL514" s="61">
        <v>0</v>
      </c>
      <c r="AM514" s="61"/>
      <c r="AN514" s="1206"/>
      <c r="AO514" s="61">
        <v>0</v>
      </c>
      <c r="AP514" s="61">
        <v>1</v>
      </c>
      <c r="AQ514" s="61"/>
      <c r="AR514" s="61"/>
      <c r="AS514" s="61">
        <v>0</v>
      </c>
      <c r="AT514" s="61"/>
      <c r="AU514" s="61"/>
      <c r="AV514" s="61">
        <v>0</v>
      </c>
      <c r="AW514" s="61">
        <v>0</v>
      </c>
      <c r="AX514" s="61">
        <v>0</v>
      </c>
      <c r="AY514" s="61">
        <v>0</v>
      </c>
      <c r="AZ514" s="61">
        <v>1</v>
      </c>
      <c r="BA514" s="61">
        <v>0</v>
      </c>
      <c r="BB514" s="61"/>
      <c r="BC514" s="61">
        <v>0</v>
      </c>
      <c r="BE514" s="67"/>
      <c r="BF514" s="67"/>
      <c r="BG514" s="67"/>
      <c r="BH514" s="67"/>
      <c r="BI514" s="67"/>
      <c r="BJ514" s="67"/>
      <c r="BK514" s="67"/>
      <c r="BL514" s="67"/>
      <c r="BM514" s="67"/>
      <c r="BN514" s="67"/>
      <c r="BO514" s="67"/>
      <c r="BP514" s="67"/>
      <c r="BQ514" s="67"/>
      <c r="BR514" s="67"/>
      <c r="BS514" s="67"/>
      <c r="BT514" s="67"/>
      <c r="BU514" s="67"/>
      <c r="BV514" s="67"/>
      <c r="BW514" s="67"/>
      <c r="BX514" s="67"/>
    </row>
    <row r="515" spans="1:78" ht="15">
      <c r="A515" s="61">
        <f>LDM!B18</f>
        <v>0</v>
      </c>
      <c r="B515" s="61" t="str">
        <f>LDM!C18</f>
        <v>Fečko</v>
      </c>
      <c r="C515" s="61" t="str">
        <f>LDM!D18</f>
        <v>Emil</v>
      </c>
      <c r="D515" s="61">
        <f>LDM!E18</f>
        <v>800405</v>
      </c>
      <c r="E515" s="61" t="str">
        <f>LDM!F18</f>
        <v>JH</v>
      </c>
      <c r="F515" s="61" t="s">
        <v>20</v>
      </c>
      <c r="G515" s="63">
        <f t="shared" si="203"/>
        <v>1</v>
      </c>
      <c r="H515" s="61">
        <f t="shared" si="204"/>
        <v>3</v>
      </c>
      <c r="I515" s="61">
        <f t="shared" si="205"/>
        <v>2</v>
      </c>
      <c r="J515" s="61">
        <f t="shared" si="206"/>
        <v>1</v>
      </c>
      <c r="K515" s="64">
        <f t="shared" si="207"/>
        <v>3</v>
      </c>
      <c r="L515" s="65">
        <f t="shared" si="208"/>
        <v>0</v>
      </c>
      <c r="O515" s="66"/>
      <c r="P515" s="61"/>
      <c r="Q515" s="61"/>
      <c r="R515" s="61">
        <v>1</v>
      </c>
      <c r="S515" s="1206"/>
      <c r="T515" s="65"/>
      <c r="U515" s="61">
        <v>1</v>
      </c>
      <c r="V515" s="66"/>
      <c r="W515" s="61"/>
      <c r="X515" s="61"/>
      <c r="Y515" s="61"/>
      <c r="Z515" s="61"/>
      <c r="AA515" s="61"/>
      <c r="AB515" s="61"/>
      <c r="AC515" s="61"/>
      <c r="AD515" s="61">
        <v>0</v>
      </c>
      <c r="AE515" s="61"/>
      <c r="AF515" s="61"/>
      <c r="AG515" s="61"/>
      <c r="AH515" s="61"/>
      <c r="AI515" s="51"/>
      <c r="AJ515" s="61"/>
      <c r="AK515" s="61"/>
      <c r="AL515" s="61"/>
      <c r="AM515" s="61">
        <v>0</v>
      </c>
      <c r="AN515" s="1206"/>
      <c r="AO515" s="61"/>
      <c r="AP515" s="61">
        <v>1</v>
      </c>
      <c r="AQ515" s="61"/>
      <c r="AR515" s="61"/>
      <c r="AS515" s="61"/>
      <c r="AT515" s="61"/>
      <c r="AU515" s="61"/>
      <c r="AV515" s="61"/>
      <c r="AW515" s="61"/>
      <c r="AX515" s="61"/>
      <c r="AY515" s="61">
        <v>0</v>
      </c>
      <c r="AZ515" s="61"/>
      <c r="BA515" s="61"/>
      <c r="BB515" s="61"/>
      <c r="BC515" s="61"/>
      <c r="BE515" s="67"/>
      <c r="BF515" s="67"/>
      <c r="BG515" s="67"/>
      <c r="BH515" s="67"/>
      <c r="BI515" s="67"/>
      <c r="BJ515" s="67"/>
      <c r="BK515" s="67"/>
      <c r="BL515" s="67"/>
      <c r="BM515" s="67"/>
      <c r="BN515" s="67"/>
      <c r="BO515" s="67"/>
      <c r="BP515" s="67"/>
      <c r="BQ515" s="67"/>
      <c r="BR515" s="67"/>
      <c r="BS515" s="67"/>
      <c r="BT515" s="67"/>
      <c r="BU515" s="67"/>
      <c r="BV515" s="67"/>
      <c r="BW515" s="67"/>
      <c r="BX515" s="67"/>
    </row>
    <row r="516" spans="1:78" ht="15">
      <c r="A516" s="61">
        <f>LDM!B19</f>
        <v>0</v>
      </c>
      <c r="B516" s="61" t="str">
        <f>LDM!C19</f>
        <v>Vavřina</v>
      </c>
      <c r="C516" s="61" t="str">
        <f>LDM!D19</f>
        <v>Tomáš</v>
      </c>
      <c r="D516" s="61">
        <f>LDM!E19</f>
        <v>681230</v>
      </c>
      <c r="E516" s="61" t="str">
        <f>LDM!F19</f>
        <v>JH</v>
      </c>
      <c r="F516" s="61" t="s">
        <v>20</v>
      </c>
      <c r="G516" s="63">
        <f t="shared" si="203"/>
        <v>0.88888888888888884</v>
      </c>
      <c r="H516" s="61">
        <f t="shared" si="204"/>
        <v>9</v>
      </c>
      <c r="I516" s="61">
        <f t="shared" si="205"/>
        <v>3</v>
      </c>
      <c r="J516" s="61">
        <f t="shared" si="206"/>
        <v>5</v>
      </c>
      <c r="K516" s="64">
        <f t="shared" si="207"/>
        <v>8</v>
      </c>
      <c r="L516" s="65">
        <f t="shared" si="208"/>
        <v>0</v>
      </c>
      <c r="O516" s="66">
        <v>0</v>
      </c>
      <c r="P516" s="61">
        <v>0</v>
      </c>
      <c r="Q516" s="61"/>
      <c r="R516" s="61"/>
      <c r="S516" s="1206"/>
      <c r="T516" s="65">
        <v>1</v>
      </c>
      <c r="U516" s="61"/>
      <c r="V516" s="66">
        <v>0</v>
      </c>
      <c r="W516" s="61">
        <v>1</v>
      </c>
      <c r="X516" s="61"/>
      <c r="Y516" s="61">
        <v>0</v>
      </c>
      <c r="Z516" s="61">
        <v>0</v>
      </c>
      <c r="AA516" s="61">
        <v>1</v>
      </c>
      <c r="AB516" s="61"/>
      <c r="AC516" s="61">
        <v>0</v>
      </c>
      <c r="AD516" s="61"/>
      <c r="AE516" s="61"/>
      <c r="AF516" s="61"/>
      <c r="AG516" s="61"/>
      <c r="AH516" s="61"/>
      <c r="AI516" s="51"/>
      <c r="AJ516" s="61">
        <v>1</v>
      </c>
      <c r="AK516" s="61">
        <v>1</v>
      </c>
      <c r="AL516" s="61"/>
      <c r="AM516" s="61"/>
      <c r="AN516" s="1206"/>
      <c r="AO516" s="61">
        <v>2</v>
      </c>
      <c r="AP516" s="61"/>
      <c r="AQ516" s="61">
        <v>0</v>
      </c>
      <c r="AR516" s="61">
        <v>1</v>
      </c>
      <c r="AS516" s="61"/>
      <c r="AT516" s="61">
        <v>0</v>
      </c>
      <c r="AU516" s="61">
        <v>0</v>
      </c>
      <c r="AV516" s="61">
        <v>0</v>
      </c>
      <c r="AW516" s="61"/>
      <c r="AX516" s="61">
        <v>0</v>
      </c>
      <c r="AY516" s="61"/>
      <c r="AZ516" s="61"/>
      <c r="BA516" s="61"/>
      <c r="BB516" s="61"/>
      <c r="BC516" s="61"/>
      <c r="BE516" s="67"/>
      <c r="BF516" s="67"/>
      <c r="BG516" s="67"/>
      <c r="BH516" s="67"/>
      <c r="BI516" s="67"/>
      <c r="BJ516" s="67"/>
      <c r="BK516" s="67"/>
      <c r="BL516" s="67"/>
      <c r="BM516" s="67"/>
      <c r="BN516" s="67"/>
      <c r="BO516" s="67"/>
      <c r="BP516" s="67"/>
      <c r="BQ516" s="67"/>
      <c r="BR516" s="67"/>
      <c r="BS516" s="67"/>
      <c r="BT516" s="67"/>
      <c r="BU516" s="67"/>
      <c r="BV516" s="67"/>
      <c r="BW516" s="67"/>
      <c r="BX516" s="67"/>
      <c r="BY516" s="68"/>
    </row>
    <row r="517" spans="1:78" ht="15">
      <c r="A517" s="61">
        <f>LDM!B20</f>
        <v>36</v>
      </c>
      <c r="B517" s="61" t="str">
        <f>LDM!C20</f>
        <v>Čečotka</v>
      </c>
      <c r="C517" s="61" t="str">
        <f>LDM!D20</f>
        <v>Miroslav</v>
      </c>
      <c r="D517" s="61">
        <f>LDM!E20</f>
        <v>760531</v>
      </c>
      <c r="E517" s="61" t="str">
        <f>LDM!F20</f>
        <v>JH</v>
      </c>
      <c r="F517" s="61" t="s">
        <v>20</v>
      </c>
      <c r="G517" s="63">
        <f t="shared" si="203"/>
        <v>0.23529411764705882</v>
      </c>
      <c r="H517" s="61">
        <f t="shared" si="204"/>
        <v>17</v>
      </c>
      <c r="I517" s="61">
        <f t="shared" si="205"/>
        <v>1</v>
      </c>
      <c r="J517" s="61">
        <f t="shared" si="206"/>
        <v>3</v>
      </c>
      <c r="K517" s="64">
        <f t="shared" si="207"/>
        <v>4</v>
      </c>
      <c r="L517" s="65">
        <f t="shared" si="208"/>
        <v>0</v>
      </c>
      <c r="O517" s="66">
        <v>0</v>
      </c>
      <c r="P517" s="61">
        <v>0</v>
      </c>
      <c r="Q517" s="61">
        <v>1</v>
      </c>
      <c r="R517" s="61">
        <v>0</v>
      </c>
      <c r="S517" s="1206"/>
      <c r="T517" s="65">
        <v>0</v>
      </c>
      <c r="U517" s="61">
        <v>0</v>
      </c>
      <c r="V517" s="66">
        <v>0</v>
      </c>
      <c r="W517" s="61">
        <v>0</v>
      </c>
      <c r="X517" s="61"/>
      <c r="Y517" s="61">
        <v>0</v>
      </c>
      <c r="Z517" s="61">
        <v>0</v>
      </c>
      <c r="AA517" s="61">
        <v>0</v>
      </c>
      <c r="AB517" s="61">
        <v>0</v>
      </c>
      <c r="AC517" s="61">
        <v>0</v>
      </c>
      <c r="AD517" s="61">
        <v>0</v>
      </c>
      <c r="AE517" s="61">
        <v>0</v>
      </c>
      <c r="AF517" s="61">
        <v>0</v>
      </c>
      <c r="AG517" s="61"/>
      <c r="AH517" s="61">
        <v>0</v>
      </c>
      <c r="AI517" s="51"/>
      <c r="AJ517" s="61">
        <v>0</v>
      </c>
      <c r="AK517" s="61">
        <v>0</v>
      </c>
      <c r="AL517" s="61">
        <v>1</v>
      </c>
      <c r="AM517" s="61">
        <v>0</v>
      </c>
      <c r="AN517" s="1206"/>
      <c r="AO517" s="61">
        <v>0</v>
      </c>
      <c r="AP517" s="61">
        <v>0</v>
      </c>
      <c r="AQ517" s="61">
        <v>0</v>
      </c>
      <c r="AR517" s="61">
        <v>0</v>
      </c>
      <c r="AS517" s="61"/>
      <c r="AT517" s="61">
        <v>1</v>
      </c>
      <c r="AU517" s="61">
        <v>0</v>
      </c>
      <c r="AV517" s="61">
        <v>0</v>
      </c>
      <c r="AW517" s="61">
        <v>0</v>
      </c>
      <c r="AX517" s="61">
        <v>0</v>
      </c>
      <c r="AY517" s="61">
        <v>0</v>
      </c>
      <c r="AZ517" s="61">
        <v>0</v>
      </c>
      <c r="BA517" s="61">
        <v>1</v>
      </c>
      <c r="BB517" s="61"/>
      <c r="BC517" s="61">
        <v>0</v>
      </c>
      <c r="BE517" s="67"/>
      <c r="BF517" s="67"/>
      <c r="BG517" s="67"/>
      <c r="BH517" s="67"/>
      <c r="BI517" s="67"/>
      <c r="BJ517" s="67"/>
      <c r="BK517" s="67"/>
      <c r="BL517" s="67"/>
      <c r="BM517" s="67"/>
      <c r="BN517" s="67"/>
      <c r="BO517" s="67"/>
      <c r="BP517" s="67"/>
      <c r="BQ517" s="67"/>
      <c r="BR517" s="67"/>
      <c r="BS517" s="67"/>
      <c r="BT517" s="67"/>
      <c r="BU517" s="67"/>
      <c r="BV517" s="67"/>
      <c r="BW517" s="67"/>
      <c r="BX517" s="67"/>
      <c r="BY517" s="68"/>
    </row>
    <row r="518" spans="1:78" ht="15">
      <c r="A518" s="61">
        <f>LDM!B21</f>
        <v>0</v>
      </c>
      <c r="B518" s="61" t="str">
        <f>LDM!C21</f>
        <v>Kraitl</v>
      </c>
      <c r="C518" s="61" t="str">
        <f>LDM!D21</f>
        <v>Stanislav</v>
      </c>
      <c r="D518" s="61">
        <f>LDM!E21</f>
        <v>660328</v>
      </c>
      <c r="E518" s="61" t="str">
        <f>LDM!F21</f>
        <v>JH</v>
      </c>
      <c r="F518" s="61" t="s">
        <v>20</v>
      </c>
      <c r="G518" s="63" t="e">
        <f t="shared" si="203"/>
        <v>#DIV/0!</v>
      </c>
      <c r="H518" s="61">
        <f t="shared" si="204"/>
        <v>0</v>
      </c>
      <c r="I518" s="61">
        <f t="shared" si="205"/>
        <v>0</v>
      </c>
      <c r="J518" s="61">
        <f t="shared" si="206"/>
        <v>0</v>
      </c>
      <c r="K518" s="64">
        <f t="shared" si="207"/>
        <v>0</v>
      </c>
      <c r="L518" s="65">
        <f t="shared" si="208"/>
        <v>0</v>
      </c>
      <c r="O518" s="66"/>
      <c r="P518" s="61"/>
      <c r="Q518" s="61"/>
      <c r="R518" s="61"/>
      <c r="S518" s="1206"/>
      <c r="T518" s="65"/>
      <c r="U518" s="61"/>
      <c r="V518" s="66"/>
      <c r="W518" s="61"/>
      <c r="X518" s="61"/>
      <c r="Y518" s="61"/>
      <c r="Z518" s="61"/>
      <c r="AA518" s="61"/>
      <c r="AB518" s="61"/>
      <c r="AC518" s="61"/>
      <c r="AD518" s="61"/>
      <c r="AE518" s="61"/>
      <c r="AF518" s="61"/>
      <c r="AG518" s="61"/>
      <c r="AH518" s="61"/>
      <c r="AI518" s="51"/>
      <c r="AJ518" s="61"/>
      <c r="AK518" s="61"/>
      <c r="AL518" s="61"/>
      <c r="AM518" s="61"/>
      <c r="AN518" s="1206"/>
      <c r="AO518" s="61"/>
      <c r="AP518" s="61"/>
      <c r="AQ518" s="61"/>
      <c r="AR518" s="61"/>
      <c r="AS518" s="61"/>
      <c r="AT518" s="61"/>
      <c r="AU518" s="61"/>
      <c r="AV518" s="61"/>
      <c r="AW518" s="61"/>
      <c r="AX518" s="61"/>
      <c r="AY518" s="61"/>
      <c r="AZ518" s="61"/>
      <c r="BA518" s="61"/>
      <c r="BB518" s="61"/>
      <c r="BC518" s="61"/>
      <c r="BE518" s="67"/>
      <c r="BF518" s="67"/>
      <c r="BG518" s="67"/>
      <c r="BH518" s="67"/>
      <c r="BI518" s="67"/>
      <c r="BJ518" s="67"/>
      <c r="BK518" s="67"/>
      <c r="BL518" s="67"/>
      <c r="BM518" s="67"/>
      <c r="BN518" s="67"/>
      <c r="BO518" s="67"/>
      <c r="BP518" s="67"/>
      <c r="BQ518" s="67"/>
      <c r="BR518" s="67"/>
      <c r="BS518" s="67"/>
      <c r="BT518" s="67"/>
      <c r="BU518" s="67"/>
      <c r="BV518" s="67"/>
      <c r="BW518" s="67"/>
      <c r="BX518" s="67"/>
      <c r="BY518" s="68"/>
    </row>
    <row r="519" spans="1:78" ht="15">
      <c r="A519" s="61">
        <f>LDM!B22</f>
        <v>0</v>
      </c>
      <c r="B519" s="61" t="str">
        <f>LDM!C22</f>
        <v>Řehák</v>
      </c>
      <c r="C519" s="61" t="str">
        <f>LDM!D22</f>
        <v>Zdenek</v>
      </c>
      <c r="D519" s="61">
        <f>LDM!E22</f>
        <v>710526</v>
      </c>
      <c r="E519" s="61" t="str">
        <f>LDM!F22</f>
        <v>JH</v>
      </c>
      <c r="F519" s="61" t="s">
        <v>20</v>
      </c>
      <c r="G519" s="63">
        <f t="shared" si="203"/>
        <v>0.5</v>
      </c>
      <c r="H519" s="61">
        <f t="shared" si="204"/>
        <v>4</v>
      </c>
      <c r="I519" s="61">
        <f t="shared" si="205"/>
        <v>0</v>
      </c>
      <c r="J519" s="61">
        <f t="shared" si="206"/>
        <v>2</v>
      </c>
      <c r="K519" s="64">
        <f t="shared" si="207"/>
        <v>2</v>
      </c>
      <c r="L519" s="65">
        <f t="shared" si="208"/>
        <v>0</v>
      </c>
      <c r="O519" s="66"/>
      <c r="P519" s="61">
        <v>0</v>
      </c>
      <c r="Q519" s="61"/>
      <c r="R519" s="61">
        <v>0</v>
      </c>
      <c r="S519" s="1206"/>
      <c r="T519" s="65"/>
      <c r="U519" s="61"/>
      <c r="V519" s="66"/>
      <c r="W519" s="61"/>
      <c r="X519" s="61"/>
      <c r="Y519" s="61"/>
      <c r="Z519" s="61"/>
      <c r="AA519" s="61">
        <v>0</v>
      </c>
      <c r="AB519" s="61"/>
      <c r="AC519" s="61"/>
      <c r="AD519" s="61">
        <v>0</v>
      </c>
      <c r="AE519" s="61"/>
      <c r="AF519" s="61"/>
      <c r="AG519" s="61"/>
      <c r="AH519" s="61"/>
      <c r="AI519" s="51"/>
      <c r="AJ519" s="61"/>
      <c r="AK519" s="61">
        <v>0</v>
      </c>
      <c r="AL519" s="61"/>
      <c r="AM519" s="61">
        <v>0</v>
      </c>
      <c r="AN519" s="1206"/>
      <c r="AO519" s="61"/>
      <c r="AP519" s="61"/>
      <c r="AQ519" s="61"/>
      <c r="AR519" s="61"/>
      <c r="AS519" s="61"/>
      <c r="AT519" s="61"/>
      <c r="AU519" s="61"/>
      <c r="AV519" s="61">
        <v>0</v>
      </c>
      <c r="AW519" s="61"/>
      <c r="AX519" s="61"/>
      <c r="AY519" s="61">
        <v>2</v>
      </c>
      <c r="AZ519" s="61"/>
      <c r="BA519" s="61"/>
      <c r="BB519" s="61"/>
      <c r="BC519" s="61"/>
      <c r="BE519" s="67"/>
      <c r="BF519" s="67"/>
      <c r="BG519" s="67"/>
      <c r="BH519" s="67"/>
      <c r="BI519" s="67"/>
      <c r="BJ519" s="67"/>
      <c r="BK519" s="67"/>
      <c r="BL519" s="67"/>
      <c r="BM519" s="67"/>
      <c r="BN519" s="67"/>
      <c r="BO519" s="67"/>
      <c r="BP519" s="67"/>
      <c r="BQ519" s="67"/>
      <c r="BR519" s="67"/>
      <c r="BS519" s="67"/>
      <c r="BT519" s="67"/>
      <c r="BU519" s="67"/>
      <c r="BV519" s="67"/>
      <c r="BW519" s="67"/>
      <c r="BX519" s="67"/>
    </row>
    <row r="520" spans="1:78" ht="15">
      <c r="A520" s="61">
        <f>LDM!B23</f>
        <v>0</v>
      </c>
      <c r="B520" s="61" t="str">
        <f>LDM!C23</f>
        <v>Špatenka</v>
      </c>
      <c r="C520" s="61" t="str">
        <f>LDM!D23</f>
        <v>Roman</v>
      </c>
      <c r="D520" s="61">
        <f>LDM!E23</f>
        <v>690801</v>
      </c>
      <c r="E520" s="61" t="str">
        <f>LDM!F23</f>
        <v>JH</v>
      </c>
      <c r="F520" s="61" t="s">
        <v>20</v>
      </c>
      <c r="G520" s="63">
        <f t="shared" si="203"/>
        <v>1.3333333333333333</v>
      </c>
      <c r="H520" s="61">
        <f t="shared" si="204"/>
        <v>3</v>
      </c>
      <c r="I520" s="61">
        <f t="shared" si="205"/>
        <v>2</v>
      </c>
      <c r="J520" s="61">
        <f t="shared" si="206"/>
        <v>2</v>
      </c>
      <c r="K520" s="64">
        <f t="shared" si="207"/>
        <v>4</v>
      </c>
      <c r="L520" s="65">
        <f t="shared" si="208"/>
        <v>0</v>
      </c>
      <c r="O520" s="66"/>
      <c r="P520" s="61"/>
      <c r="Q520" s="61"/>
      <c r="R520" s="61"/>
      <c r="S520" s="1206"/>
      <c r="T520" s="65"/>
      <c r="U520" s="61"/>
      <c r="V520" s="66">
        <v>1</v>
      </c>
      <c r="W520" s="61"/>
      <c r="X520" s="61"/>
      <c r="Y520" s="61">
        <v>0</v>
      </c>
      <c r="Z520" s="61"/>
      <c r="AA520" s="61"/>
      <c r="AB520" s="61"/>
      <c r="AC520" s="61"/>
      <c r="AD520" s="61"/>
      <c r="AE520" s="61">
        <v>1</v>
      </c>
      <c r="AF520" s="61"/>
      <c r="AG520" s="61"/>
      <c r="AH520" s="61"/>
      <c r="AI520" s="51"/>
      <c r="AJ520" s="61"/>
      <c r="AK520" s="61"/>
      <c r="AL520" s="61"/>
      <c r="AM520" s="61"/>
      <c r="AN520" s="1206"/>
      <c r="AO520" s="61"/>
      <c r="AP520" s="61"/>
      <c r="AQ520" s="61">
        <v>0</v>
      </c>
      <c r="AR520" s="61"/>
      <c r="AS520" s="61"/>
      <c r="AT520" s="61">
        <v>1</v>
      </c>
      <c r="AU520" s="61"/>
      <c r="AV520" s="61"/>
      <c r="AW520" s="61"/>
      <c r="AX520" s="61"/>
      <c r="AY520" s="61"/>
      <c r="AZ520" s="61">
        <v>1</v>
      </c>
      <c r="BA520" s="61"/>
      <c r="BB520" s="61"/>
      <c r="BC520" s="61"/>
      <c r="BE520" s="67"/>
      <c r="BF520" s="67"/>
      <c r="BG520" s="67"/>
      <c r="BH520" s="67"/>
      <c r="BI520" s="67"/>
      <c r="BJ520" s="67"/>
      <c r="BK520" s="67"/>
      <c r="BL520" s="67"/>
      <c r="BM520" s="67"/>
      <c r="BN520" s="67"/>
      <c r="BO520" s="67"/>
      <c r="BP520" s="67"/>
      <c r="BQ520" s="67"/>
      <c r="BR520" s="67"/>
      <c r="BS520" s="67"/>
      <c r="BT520" s="67"/>
      <c r="BU520" s="67"/>
      <c r="BV520" s="67"/>
      <c r="BW520" s="67"/>
      <c r="BX520" s="67"/>
      <c r="BY520" s="68"/>
    </row>
    <row r="521" spans="1:78" ht="15">
      <c r="A521" s="61">
        <f>LDM!B24</f>
        <v>0</v>
      </c>
      <c r="B521" s="61" t="str">
        <f>LDM!C24</f>
        <v>Soukup</v>
      </c>
      <c r="C521" s="61" t="str">
        <f>LDM!D24</f>
        <v>Michal</v>
      </c>
      <c r="D521" s="61">
        <f>LDM!E24</f>
        <v>870305</v>
      </c>
      <c r="E521" s="61" t="str">
        <f>LDM!F24</f>
        <v>JH</v>
      </c>
      <c r="F521" s="61" t="s">
        <v>20</v>
      </c>
      <c r="G521" s="63">
        <f t="shared" si="203"/>
        <v>1.6666666666666667</v>
      </c>
      <c r="H521" s="61">
        <f t="shared" si="204"/>
        <v>6</v>
      </c>
      <c r="I521" s="61">
        <f t="shared" si="205"/>
        <v>7</v>
      </c>
      <c r="J521" s="61">
        <f t="shared" si="206"/>
        <v>3</v>
      </c>
      <c r="K521" s="64">
        <f t="shared" si="207"/>
        <v>10</v>
      </c>
      <c r="L521" s="65">
        <f t="shared" si="208"/>
        <v>0</v>
      </c>
      <c r="O521" s="66"/>
      <c r="P521" s="61"/>
      <c r="Q521" s="61"/>
      <c r="R521" s="61"/>
      <c r="S521" s="1206"/>
      <c r="T521" s="65">
        <v>2</v>
      </c>
      <c r="U521" s="61"/>
      <c r="V521" s="66"/>
      <c r="W521" s="61">
        <v>1</v>
      </c>
      <c r="X521" s="61"/>
      <c r="Y521" s="61">
        <v>2</v>
      </c>
      <c r="Z521" s="61"/>
      <c r="AA521" s="61"/>
      <c r="AB521" s="61">
        <v>0</v>
      </c>
      <c r="AC521" s="61"/>
      <c r="AD521" s="61"/>
      <c r="AE521" s="61"/>
      <c r="AF521" s="61">
        <v>0</v>
      </c>
      <c r="AG521" s="61">
        <v>2</v>
      </c>
      <c r="AH521" s="61"/>
      <c r="AI521" s="51"/>
      <c r="AJ521" s="61"/>
      <c r="AK521" s="61"/>
      <c r="AL521" s="61"/>
      <c r="AM521" s="61"/>
      <c r="AN521" s="1206"/>
      <c r="AO521" s="61">
        <v>0</v>
      </c>
      <c r="AP521" s="61"/>
      <c r="AQ521" s="61"/>
      <c r="AR521" s="61">
        <v>1</v>
      </c>
      <c r="AS521" s="61"/>
      <c r="AT521" s="61">
        <v>0</v>
      </c>
      <c r="AU521" s="61"/>
      <c r="AV521" s="61"/>
      <c r="AW521" s="61">
        <v>0</v>
      </c>
      <c r="AX521" s="61"/>
      <c r="AY521" s="61"/>
      <c r="AZ521" s="61"/>
      <c r="BA521" s="61">
        <v>1</v>
      </c>
      <c r="BB521" s="61">
        <v>1</v>
      </c>
      <c r="BC521" s="61"/>
      <c r="BE521" s="67"/>
      <c r="BF521" s="67"/>
      <c r="BG521" s="67"/>
      <c r="BH521" s="67"/>
      <c r="BI521" s="67"/>
      <c r="BJ521" s="67"/>
      <c r="BK521" s="67"/>
      <c r="BL521" s="67"/>
      <c r="BM521" s="67"/>
      <c r="BN521" s="67"/>
      <c r="BO521" s="67"/>
      <c r="BP521" s="67"/>
      <c r="BQ521" s="67"/>
      <c r="BR521" s="67"/>
      <c r="BS521" s="67"/>
      <c r="BT521" s="67"/>
      <c r="BU521" s="67"/>
      <c r="BV521" s="67"/>
      <c r="BW521" s="67"/>
      <c r="BX521" s="67"/>
      <c r="BY521" s="68"/>
    </row>
    <row r="522" spans="1:78" ht="15">
      <c r="A522" s="61">
        <f>LDM!B25</f>
        <v>0</v>
      </c>
      <c r="B522" s="61" t="str">
        <f>LDM!C25</f>
        <v>Tlapák</v>
      </c>
      <c r="C522" s="61" t="str">
        <f>LDM!D25</f>
        <v>Jaroslav</v>
      </c>
      <c r="D522" s="61">
        <f>LDM!E25</f>
        <v>870222</v>
      </c>
      <c r="E522" s="61" t="str">
        <f>LDM!F25</f>
        <v>JH</v>
      </c>
      <c r="F522" s="61" t="s">
        <v>20</v>
      </c>
      <c r="G522" s="63">
        <f t="shared" si="203"/>
        <v>0.26666666666666666</v>
      </c>
      <c r="H522" s="61">
        <f t="shared" si="204"/>
        <v>15</v>
      </c>
      <c r="I522" s="61">
        <f t="shared" si="205"/>
        <v>3</v>
      </c>
      <c r="J522" s="61">
        <f t="shared" si="206"/>
        <v>1</v>
      </c>
      <c r="K522" s="64">
        <f t="shared" si="207"/>
        <v>4</v>
      </c>
      <c r="L522" s="65">
        <f t="shared" si="208"/>
        <v>0</v>
      </c>
      <c r="O522" s="66">
        <v>0</v>
      </c>
      <c r="P522" s="61">
        <v>1</v>
      </c>
      <c r="Q522" s="61">
        <v>0</v>
      </c>
      <c r="R522" s="61">
        <v>0</v>
      </c>
      <c r="S522" s="1206"/>
      <c r="T522" s="65">
        <v>0</v>
      </c>
      <c r="U522" s="61">
        <v>1</v>
      </c>
      <c r="V522" s="66"/>
      <c r="W522" s="61">
        <v>0</v>
      </c>
      <c r="X522" s="61">
        <v>0</v>
      </c>
      <c r="Y522" s="61">
        <v>0</v>
      </c>
      <c r="Z522" s="61">
        <v>0</v>
      </c>
      <c r="AA522" s="61">
        <v>0</v>
      </c>
      <c r="AB522" s="61">
        <v>0</v>
      </c>
      <c r="AC522" s="61">
        <v>1</v>
      </c>
      <c r="AD522" s="61">
        <v>0</v>
      </c>
      <c r="AE522" s="61">
        <v>0</v>
      </c>
      <c r="AF522" s="61"/>
      <c r="AG522" s="61"/>
      <c r="AH522" s="61"/>
      <c r="AI522" s="51"/>
      <c r="AJ522" s="61">
        <v>0</v>
      </c>
      <c r="AK522" s="61">
        <v>0</v>
      </c>
      <c r="AL522" s="61">
        <v>0</v>
      </c>
      <c r="AM522" s="61">
        <v>0</v>
      </c>
      <c r="AN522" s="1206"/>
      <c r="AO522" s="61">
        <v>0</v>
      </c>
      <c r="AP522" s="61">
        <v>0</v>
      </c>
      <c r="AQ522" s="61"/>
      <c r="AR522" s="61">
        <v>0</v>
      </c>
      <c r="AS522" s="61">
        <v>0</v>
      </c>
      <c r="AT522" s="61">
        <v>0</v>
      </c>
      <c r="AU522" s="61">
        <v>0</v>
      </c>
      <c r="AV522" s="61">
        <v>0</v>
      </c>
      <c r="AW522" s="61">
        <v>0</v>
      </c>
      <c r="AX522" s="61">
        <v>0</v>
      </c>
      <c r="AY522" s="61">
        <v>0</v>
      </c>
      <c r="AZ522" s="61">
        <v>1</v>
      </c>
      <c r="BA522" s="61"/>
      <c r="BB522" s="61"/>
      <c r="BC522" s="61"/>
      <c r="BE522" s="67"/>
      <c r="BF522" s="67"/>
      <c r="BG522" s="67"/>
      <c r="BH522" s="67"/>
      <c r="BI522" s="67"/>
      <c r="BJ522" s="67"/>
      <c r="BK522" s="67"/>
      <c r="BL522" s="67"/>
      <c r="BM522" s="67"/>
      <c r="BN522" s="67"/>
      <c r="BO522" s="67"/>
      <c r="BP522" s="67"/>
      <c r="BQ522" s="67"/>
      <c r="BR522" s="67"/>
      <c r="BS522" s="67"/>
      <c r="BT522" s="67"/>
      <c r="BU522" s="67"/>
      <c r="BV522" s="67"/>
      <c r="BW522" s="67"/>
      <c r="BX522" s="67"/>
      <c r="BY522" s="68"/>
    </row>
    <row r="523" spans="1:78" ht="15">
      <c r="A523" s="61">
        <f>LDM!B26</f>
        <v>0</v>
      </c>
      <c r="B523" s="61" t="str">
        <f>LDM!C26</f>
        <v>Pávíček</v>
      </c>
      <c r="C523" s="61" t="str">
        <f>LDM!D26</f>
        <v>Jiří</v>
      </c>
      <c r="D523" s="61">
        <f>LDM!E26</f>
        <v>750918</v>
      </c>
      <c r="E523" s="61" t="str">
        <f>LDM!F26</f>
        <v>JH</v>
      </c>
      <c r="F523" s="61" t="s">
        <v>20</v>
      </c>
      <c r="G523" s="63">
        <f t="shared" si="203"/>
        <v>0.75</v>
      </c>
      <c r="H523" s="61">
        <f t="shared" si="204"/>
        <v>8</v>
      </c>
      <c r="I523" s="61">
        <f t="shared" si="205"/>
        <v>6</v>
      </c>
      <c r="J523" s="61">
        <f t="shared" si="206"/>
        <v>0</v>
      </c>
      <c r="K523" s="64">
        <f t="shared" si="207"/>
        <v>6</v>
      </c>
      <c r="L523" s="65">
        <f t="shared" si="208"/>
        <v>0</v>
      </c>
      <c r="O523" s="66">
        <v>0</v>
      </c>
      <c r="P523" s="61">
        <v>2</v>
      </c>
      <c r="Q523" s="61">
        <v>0</v>
      </c>
      <c r="R523" s="61">
        <v>1</v>
      </c>
      <c r="S523" s="1206"/>
      <c r="T523" s="65"/>
      <c r="U523" s="61">
        <v>2</v>
      </c>
      <c r="V523" s="66"/>
      <c r="W523" s="61"/>
      <c r="X523" s="61"/>
      <c r="Y523" s="61"/>
      <c r="Z523" s="61"/>
      <c r="AA523" s="61"/>
      <c r="AB523" s="61">
        <v>0</v>
      </c>
      <c r="AC523" s="61"/>
      <c r="AD523" s="61"/>
      <c r="AE523" s="61"/>
      <c r="AF523" s="61"/>
      <c r="AG523" s="61">
        <v>1</v>
      </c>
      <c r="AH523" s="61">
        <v>0</v>
      </c>
      <c r="AI523" s="51"/>
      <c r="AJ523" s="61">
        <v>0</v>
      </c>
      <c r="AK523" s="61">
        <v>0</v>
      </c>
      <c r="AL523" s="61">
        <v>0</v>
      </c>
      <c r="AM523" s="61">
        <v>0</v>
      </c>
      <c r="AN523" s="1206"/>
      <c r="AO523" s="61"/>
      <c r="AP523" s="61">
        <v>0</v>
      </c>
      <c r="AQ523" s="61"/>
      <c r="AR523" s="61"/>
      <c r="AS523" s="61"/>
      <c r="AT523" s="61"/>
      <c r="AU523" s="61"/>
      <c r="AV523" s="61"/>
      <c r="AW523" s="61">
        <v>0</v>
      </c>
      <c r="AX523" s="61"/>
      <c r="AY523" s="61"/>
      <c r="AZ523" s="61"/>
      <c r="BA523" s="61"/>
      <c r="BB523" s="61">
        <v>0</v>
      </c>
      <c r="BC523" s="61">
        <v>0</v>
      </c>
      <c r="BE523" s="67"/>
      <c r="BF523" s="67"/>
      <c r="BG523" s="67"/>
      <c r="BH523" s="67"/>
      <c r="BI523" s="67"/>
      <c r="BJ523" s="67"/>
      <c r="BK523" s="67"/>
      <c r="BL523" s="67"/>
      <c r="BM523" s="67"/>
      <c r="BN523" s="67"/>
      <c r="BO523" s="67"/>
      <c r="BP523" s="67"/>
      <c r="BQ523" s="67"/>
      <c r="BR523" s="67"/>
      <c r="BS523" s="67"/>
      <c r="BT523" s="67"/>
      <c r="BU523" s="67"/>
      <c r="BV523" s="67"/>
      <c r="BW523" s="67"/>
      <c r="BX523" s="67"/>
      <c r="BY523" s="68"/>
    </row>
    <row r="524" spans="1:78" ht="15">
      <c r="A524" s="61">
        <f>LDM!B27</f>
        <v>0</v>
      </c>
      <c r="B524" s="61" t="str">
        <f>LDM!C27</f>
        <v>Rybka</v>
      </c>
      <c r="C524" s="61" t="str">
        <f>LDM!D27</f>
        <v>Lukáš</v>
      </c>
      <c r="D524" s="61">
        <f>LDM!E27</f>
        <v>850918</v>
      </c>
      <c r="E524" s="61" t="str">
        <f>LDM!F27</f>
        <v>JH</v>
      </c>
      <c r="F524" s="61" t="s">
        <v>20</v>
      </c>
      <c r="G524" s="63">
        <f t="shared" si="203"/>
        <v>0</v>
      </c>
      <c r="H524" s="61">
        <f t="shared" si="204"/>
        <v>2</v>
      </c>
      <c r="I524" s="61">
        <f t="shared" si="205"/>
        <v>0</v>
      </c>
      <c r="J524" s="61">
        <f t="shared" si="206"/>
        <v>0</v>
      </c>
      <c r="K524" s="64">
        <f t="shared" si="207"/>
        <v>0</v>
      </c>
      <c r="L524" s="65">
        <f t="shared" si="208"/>
        <v>0</v>
      </c>
      <c r="O524" s="66"/>
      <c r="P524" s="61"/>
      <c r="Q524" s="61"/>
      <c r="R524" s="61"/>
      <c r="S524" s="1206"/>
      <c r="T524" s="65"/>
      <c r="U524" s="61"/>
      <c r="V524" s="66"/>
      <c r="W524" s="61"/>
      <c r="X524" s="61"/>
      <c r="Y524" s="61"/>
      <c r="Z524" s="61"/>
      <c r="AA524" s="61"/>
      <c r="AB524" s="61">
        <v>0</v>
      </c>
      <c r="AC524" s="61"/>
      <c r="AD524" s="61"/>
      <c r="AE524" s="61"/>
      <c r="AF524" s="61">
        <v>0</v>
      </c>
      <c r="AG524" s="61"/>
      <c r="AH524" s="61"/>
      <c r="AI524" s="51"/>
      <c r="AJ524" s="61"/>
      <c r="AK524" s="61"/>
      <c r="AL524" s="61"/>
      <c r="AM524" s="61"/>
      <c r="AN524" s="1206"/>
      <c r="AO524" s="61"/>
      <c r="AP524" s="61"/>
      <c r="AQ524" s="61"/>
      <c r="AR524" s="61"/>
      <c r="AS524" s="61"/>
      <c r="AT524" s="61"/>
      <c r="AU524" s="61"/>
      <c r="AV524" s="61"/>
      <c r="AW524" s="61">
        <v>0</v>
      </c>
      <c r="AX524" s="61"/>
      <c r="AY524" s="61"/>
      <c r="AZ524" s="61"/>
      <c r="BA524" s="61">
        <v>0</v>
      </c>
      <c r="BB524" s="61"/>
      <c r="BC524" s="61"/>
      <c r="BE524" s="67"/>
      <c r="BF524" s="67"/>
      <c r="BG524" s="67"/>
      <c r="BH524" s="67"/>
      <c r="BI524" s="67"/>
      <c r="BJ524" s="67"/>
      <c r="BK524" s="67"/>
      <c r="BL524" s="67"/>
      <c r="BM524" s="67"/>
      <c r="BN524" s="67"/>
      <c r="BO524" s="67"/>
      <c r="BP524" s="67"/>
      <c r="BQ524" s="67"/>
      <c r="BR524" s="67"/>
      <c r="BS524" s="67"/>
      <c r="BT524" s="67"/>
      <c r="BU524" s="67"/>
      <c r="BV524" s="67"/>
      <c r="BW524" s="67"/>
      <c r="BX524" s="67"/>
      <c r="BY524" s="68"/>
    </row>
    <row r="525" spans="1:78" ht="15">
      <c r="A525" s="61">
        <f>LDM!B28</f>
        <v>44</v>
      </c>
      <c r="B525" s="61" t="str">
        <f>LDM!C28</f>
        <v>Částek</v>
      </c>
      <c r="C525" s="61" t="str">
        <f>LDM!D28</f>
        <v>Michal</v>
      </c>
      <c r="D525" s="61">
        <f>LDM!E28</f>
        <v>740921</v>
      </c>
      <c r="E525" s="61" t="str">
        <f>LDM!F28</f>
        <v>JH</v>
      </c>
      <c r="F525" s="61" t="s">
        <v>20</v>
      </c>
      <c r="G525" s="63" t="e">
        <f t="shared" si="203"/>
        <v>#DIV/0!</v>
      </c>
      <c r="H525" s="61">
        <f t="shared" si="204"/>
        <v>0</v>
      </c>
      <c r="I525" s="61">
        <f t="shared" si="205"/>
        <v>0</v>
      </c>
      <c r="J525" s="61">
        <f t="shared" si="206"/>
        <v>0</v>
      </c>
      <c r="K525" s="64">
        <f t="shared" si="207"/>
        <v>0</v>
      </c>
      <c r="L525" s="65">
        <f t="shared" si="208"/>
        <v>0</v>
      </c>
      <c r="O525" s="66"/>
      <c r="P525" s="61"/>
      <c r="Q525" s="61"/>
      <c r="R525" s="61"/>
      <c r="S525" s="1206"/>
      <c r="T525" s="65"/>
      <c r="U525" s="61"/>
      <c r="V525" s="66"/>
      <c r="W525" s="61"/>
      <c r="X525" s="61"/>
      <c r="Y525" s="61"/>
      <c r="Z525" s="61"/>
      <c r="AA525" s="61"/>
      <c r="AB525" s="61"/>
      <c r="AC525" s="61"/>
      <c r="AD525" s="61"/>
      <c r="AE525" s="61"/>
      <c r="AF525" s="61"/>
      <c r="AG525" s="61"/>
      <c r="AH525" s="61"/>
      <c r="AI525" s="51"/>
      <c r="AJ525" s="61"/>
      <c r="AK525" s="61"/>
      <c r="AL525" s="61"/>
      <c r="AM525" s="61"/>
      <c r="AN525" s="1206"/>
      <c r="AO525" s="61"/>
      <c r="AP525" s="61"/>
      <c r="AQ525" s="61"/>
      <c r="AR525" s="61"/>
      <c r="AS525" s="61"/>
      <c r="AT525" s="61"/>
      <c r="AU525" s="61"/>
      <c r="AV525" s="61"/>
      <c r="AW525" s="61"/>
      <c r="AX525" s="61"/>
      <c r="AY525" s="61"/>
      <c r="AZ525" s="61"/>
      <c r="BA525" s="61"/>
      <c r="BB525" s="61"/>
      <c r="BC525" s="61"/>
      <c r="BE525" s="67"/>
      <c r="BF525" s="67"/>
      <c r="BG525" s="67"/>
      <c r="BH525" s="67"/>
      <c r="BI525" s="67"/>
      <c r="BJ525" s="67"/>
      <c r="BK525" s="67"/>
      <c r="BL525" s="67"/>
      <c r="BM525" s="67"/>
      <c r="BN525" s="67"/>
      <c r="BO525" s="67"/>
      <c r="BP525" s="67"/>
      <c r="BQ525" s="67"/>
      <c r="BR525" s="67"/>
      <c r="BS525" s="67"/>
      <c r="BT525" s="67"/>
      <c r="BU525" s="67"/>
      <c r="BV525" s="67"/>
      <c r="BW525" s="67"/>
      <c r="BX525" s="67"/>
      <c r="BY525" s="68"/>
    </row>
    <row r="526" spans="1:78" s="68" customFormat="1" ht="15">
      <c r="A526" s="61">
        <f>LDM!B29</f>
        <v>0</v>
      </c>
      <c r="B526" s="61" t="str">
        <f>LDM!C29</f>
        <v>Jandera</v>
      </c>
      <c r="C526" s="61" t="str">
        <f>LDM!D29</f>
        <v>Jaroslav</v>
      </c>
      <c r="D526" s="61">
        <f>LDM!E29</f>
        <v>770101</v>
      </c>
      <c r="E526" s="61" t="str">
        <f>LDM!F29</f>
        <v>JH</v>
      </c>
      <c r="F526" s="61" t="s">
        <v>20</v>
      </c>
      <c r="G526" s="63">
        <f t="shared" si="203"/>
        <v>0.42857142857142855</v>
      </c>
      <c r="H526" s="61">
        <f t="shared" si="204"/>
        <v>7</v>
      </c>
      <c r="I526" s="61">
        <f t="shared" si="205"/>
        <v>1</v>
      </c>
      <c r="J526" s="61">
        <f t="shared" si="206"/>
        <v>2</v>
      </c>
      <c r="K526" s="64">
        <f t="shared" si="207"/>
        <v>3</v>
      </c>
      <c r="L526" s="65">
        <f t="shared" si="208"/>
        <v>0</v>
      </c>
      <c r="M526" s="10"/>
      <c r="N526" s="10"/>
      <c r="O526" s="66">
        <v>0</v>
      </c>
      <c r="P526" s="61">
        <v>0</v>
      </c>
      <c r="Q526" s="61">
        <v>0</v>
      </c>
      <c r="R526" s="61"/>
      <c r="S526" s="1206"/>
      <c r="T526" s="65"/>
      <c r="U526" s="61"/>
      <c r="V526" s="66"/>
      <c r="W526" s="61"/>
      <c r="X526" s="61">
        <v>0</v>
      </c>
      <c r="Y526" s="61"/>
      <c r="Z526" s="61"/>
      <c r="AA526" s="61">
        <v>0</v>
      </c>
      <c r="AB526" s="61"/>
      <c r="AC526" s="61"/>
      <c r="AD526" s="61">
        <v>1</v>
      </c>
      <c r="AE526" s="61"/>
      <c r="AF526" s="61"/>
      <c r="AG526" s="61"/>
      <c r="AH526" s="61">
        <v>0</v>
      </c>
      <c r="AI526" s="51"/>
      <c r="AJ526" s="61">
        <v>1</v>
      </c>
      <c r="AK526" s="61">
        <v>0</v>
      </c>
      <c r="AL526" s="61">
        <v>1</v>
      </c>
      <c r="AM526" s="61"/>
      <c r="AN526" s="1206"/>
      <c r="AO526" s="61"/>
      <c r="AP526" s="61"/>
      <c r="AQ526" s="61"/>
      <c r="AR526" s="61"/>
      <c r="AS526" s="61">
        <v>0</v>
      </c>
      <c r="AT526" s="61"/>
      <c r="AU526" s="61"/>
      <c r="AV526" s="61">
        <v>0</v>
      </c>
      <c r="AW526" s="61"/>
      <c r="AX526" s="61"/>
      <c r="AY526" s="61">
        <v>0</v>
      </c>
      <c r="AZ526" s="61"/>
      <c r="BA526" s="61"/>
      <c r="BB526" s="61"/>
      <c r="BC526" s="61">
        <v>0</v>
      </c>
      <c r="BD526" s="10"/>
      <c r="BE526" s="67"/>
      <c r="BF526" s="67"/>
      <c r="BG526" s="67"/>
      <c r="BH526" s="67"/>
      <c r="BI526" s="67"/>
      <c r="BJ526" s="67"/>
      <c r="BK526" s="67"/>
      <c r="BL526" s="67"/>
      <c r="BM526" s="67"/>
      <c r="BN526" s="67"/>
      <c r="BO526" s="67"/>
      <c r="BP526" s="67"/>
      <c r="BQ526" s="67"/>
      <c r="BR526" s="67"/>
      <c r="BS526" s="67"/>
      <c r="BT526" s="67"/>
      <c r="BU526" s="67"/>
      <c r="BV526" s="67"/>
      <c r="BW526" s="67"/>
      <c r="BX526" s="67"/>
      <c r="BZ526" s="10"/>
    </row>
    <row r="527" spans="1:78" ht="15">
      <c r="A527" s="61">
        <f>LDM!B30</f>
        <v>0</v>
      </c>
      <c r="B527" s="61" t="str">
        <f>LDM!C30</f>
        <v>Teplý</v>
      </c>
      <c r="C527" s="61" t="str">
        <f>LDM!D30</f>
        <v>Libor</v>
      </c>
      <c r="D527" s="61">
        <f>LDM!E30</f>
        <v>810406</v>
      </c>
      <c r="E527" s="61" t="str">
        <f>LDM!F30</f>
        <v>JH</v>
      </c>
      <c r="F527" s="61" t="s">
        <v>20</v>
      </c>
      <c r="G527" s="63" t="e">
        <f t="shared" si="203"/>
        <v>#DIV/0!</v>
      </c>
      <c r="H527" s="61">
        <f t="shared" si="204"/>
        <v>0</v>
      </c>
      <c r="I527" s="61">
        <f t="shared" si="205"/>
        <v>0</v>
      </c>
      <c r="J527" s="61">
        <f t="shared" si="206"/>
        <v>0</v>
      </c>
      <c r="K527" s="64">
        <f t="shared" si="207"/>
        <v>0</v>
      </c>
      <c r="L527" s="65">
        <f t="shared" si="208"/>
        <v>0</v>
      </c>
      <c r="O527" s="66"/>
      <c r="P527" s="61"/>
      <c r="Q527" s="61"/>
      <c r="R527" s="61"/>
      <c r="S527" s="1206"/>
      <c r="T527" s="65"/>
      <c r="U527" s="61"/>
      <c r="V527" s="66"/>
      <c r="W527" s="61"/>
      <c r="X527" s="61"/>
      <c r="Y527" s="61"/>
      <c r="Z527" s="61"/>
      <c r="AA527" s="61"/>
      <c r="AB527" s="61"/>
      <c r="AC527" s="61"/>
      <c r="AD527" s="61"/>
      <c r="AE527" s="61"/>
      <c r="AF527" s="61"/>
      <c r="AG527" s="61"/>
      <c r="AH527" s="61"/>
      <c r="AI527" s="51"/>
      <c r="AJ527" s="61"/>
      <c r="AK527" s="61"/>
      <c r="AL527" s="61"/>
      <c r="AM527" s="61"/>
      <c r="AN527" s="1206"/>
      <c r="AO527" s="61"/>
      <c r="AP527" s="61"/>
      <c r="AQ527" s="61"/>
      <c r="AR527" s="61"/>
      <c r="AS527" s="61"/>
      <c r="AT527" s="61"/>
      <c r="AU527" s="61"/>
      <c r="AV527" s="61"/>
      <c r="AW527" s="61"/>
      <c r="AX527" s="61"/>
      <c r="AY527" s="61"/>
      <c r="AZ527" s="61"/>
      <c r="BA527" s="61"/>
      <c r="BB527" s="61"/>
      <c r="BC527" s="61"/>
      <c r="BE527" s="67"/>
      <c r="BF527" s="67"/>
      <c r="BG527" s="67"/>
      <c r="BH527" s="67"/>
      <c r="BI527" s="67"/>
      <c r="BJ527" s="67"/>
      <c r="BK527" s="67"/>
      <c r="BL527" s="67"/>
      <c r="BM527" s="67"/>
      <c r="BN527" s="67"/>
      <c r="BO527" s="67"/>
      <c r="BP527" s="67"/>
      <c r="BQ527" s="67"/>
      <c r="BR527" s="67"/>
      <c r="BS527" s="67"/>
      <c r="BT527" s="67"/>
      <c r="BU527" s="67"/>
      <c r="BV527" s="67"/>
      <c r="BW527" s="67"/>
      <c r="BX527" s="67"/>
      <c r="BY527" s="68"/>
    </row>
    <row r="528" spans="1:78" ht="15">
      <c r="A528" s="61">
        <f>LDM!B31</f>
        <v>0</v>
      </c>
      <c r="B528" s="61" t="str">
        <f>LDM!C31</f>
        <v>Novotný</v>
      </c>
      <c r="C528" s="61" t="str">
        <f>LDM!D31</f>
        <v>Jan</v>
      </c>
      <c r="D528" s="61">
        <f>LDM!E31</f>
        <v>971216</v>
      </c>
      <c r="E528" s="61" t="str">
        <f>LDM!F31</f>
        <v>JH</v>
      </c>
      <c r="F528" s="61" t="s">
        <v>20</v>
      </c>
      <c r="G528" s="63">
        <f t="shared" si="203"/>
        <v>0.8571428571428571</v>
      </c>
      <c r="H528" s="61">
        <f t="shared" si="204"/>
        <v>7</v>
      </c>
      <c r="I528" s="61">
        <f t="shared" si="205"/>
        <v>4</v>
      </c>
      <c r="J528" s="61">
        <f t="shared" si="206"/>
        <v>2</v>
      </c>
      <c r="K528" s="64">
        <f t="shared" si="207"/>
        <v>6</v>
      </c>
      <c r="L528" s="65">
        <f t="shared" si="208"/>
        <v>0</v>
      </c>
      <c r="M528" s="68"/>
      <c r="N528" s="68"/>
      <c r="O528" s="66">
        <v>1</v>
      </c>
      <c r="P528" s="61"/>
      <c r="Q528" s="61"/>
      <c r="R528" s="61"/>
      <c r="S528" s="1206"/>
      <c r="T528" s="65"/>
      <c r="U528" s="61"/>
      <c r="V528" s="66">
        <v>0</v>
      </c>
      <c r="W528" s="61"/>
      <c r="X528" s="61">
        <v>1</v>
      </c>
      <c r="Y528" s="61"/>
      <c r="Z528" s="61"/>
      <c r="AA528" s="61"/>
      <c r="AB528" s="61">
        <v>0</v>
      </c>
      <c r="AC528" s="61">
        <v>2</v>
      </c>
      <c r="AD528" s="61"/>
      <c r="AE528" s="61"/>
      <c r="AF528" s="61">
        <v>0</v>
      </c>
      <c r="AG528" s="61"/>
      <c r="AH528" s="61">
        <v>0</v>
      </c>
      <c r="AI528" s="51"/>
      <c r="AJ528" s="61">
        <v>0</v>
      </c>
      <c r="AK528" s="61"/>
      <c r="AL528" s="61"/>
      <c r="AM528" s="61"/>
      <c r="AN528" s="1206"/>
      <c r="AO528" s="61"/>
      <c r="AP528" s="61"/>
      <c r="AQ528" s="61">
        <v>1</v>
      </c>
      <c r="AR528" s="61"/>
      <c r="AS528" s="61">
        <v>1</v>
      </c>
      <c r="AT528" s="61"/>
      <c r="AU528" s="61"/>
      <c r="AV528" s="61"/>
      <c r="AW528" s="61">
        <v>0</v>
      </c>
      <c r="AX528" s="61">
        <v>0</v>
      </c>
      <c r="AY528" s="61"/>
      <c r="AZ528" s="61"/>
      <c r="BA528" s="61">
        <v>0</v>
      </c>
      <c r="BB528" s="61"/>
      <c r="BC528" s="61">
        <v>0</v>
      </c>
      <c r="BD528" s="68"/>
      <c r="BE528" s="1118"/>
      <c r="BF528" s="1118"/>
      <c r="BG528" s="1118"/>
      <c r="BH528" s="1118"/>
      <c r="BI528" s="1118"/>
      <c r="BJ528" s="1118"/>
      <c r="BK528" s="1118"/>
      <c r="BL528" s="1118"/>
      <c r="BM528" s="1118"/>
      <c r="BN528" s="1118"/>
      <c r="BO528" s="1118"/>
      <c r="BP528" s="1118"/>
      <c r="BQ528" s="1118"/>
      <c r="BR528" s="1118"/>
      <c r="BS528" s="1118"/>
      <c r="BT528" s="1118"/>
      <c r="BU528" s="1118"/>
      <c r="BV528" s="1118"/>
      <c r="BW528" s="1118"/>
      <c r="BX528" s="1118"/>
      <c r="BZ528" s="68"/>
    </row>
    <row r="529" spans="1:76" ht="15">
      <c r="A529" s="61">
        <f>LDM!B32</f>
        <v>0</v>
      </c>
      <c r="B529" s="61" t="str">
        <f>LDM!C32</f>
        <v xml:space="preserve">Jiroušek </v>
      </c>
      <c r="C529" s="61" t="str">
        <f>LDM!D32</f>
        <v>Jan</v>
      </c>
      <c r="D529" s="61">
        <f>LDM!E32</f>
        <v>750410</v>
      </c>
      <c r="E529" s="61" t="str">
        <f>LDM!F32</f>
        <v>JH</v>
      </c>
      <c r="F529" s="61" t="s">
        <v>20</v>
      </c>
      <c r="G529" s="63">
        <f t="shared" si="203"/>
        <v>0.66666666666666663</v>
      </c>
      <c r="H529" s="61">
        <f t="shared" si="204"/>
        <v>3</v>
      </c>
      <c r="I529" s="61">
        <f t="shared" si="205"/>
        <v>1</v>
      </c>
      <c r="J529" s="61">
        <f t="shared" si="206"/>
        <v>1</v>
      </c>
      <c r="K529" s="64">
        <f t="shared" si="207"/>
        <v>2</v>
      </c>
      <c r="L529" s="65">
        <f t="shared" si="208"/>
        <v>0</v>
      </c>
      <c r="O529" s="66"/>
      <c r="P529" s="61"/>
      <c r="Q529" s="61"/>
      <c r="R529" s="61"/>
      <c r="S529" s="1206"/>
      <c r="T529" s="65"/>
      <c r="U529" s="61"/>
      <c r="V529" s="66">
        <v>0</v>
      </c>
      <c r="W529" s="61"/>
      <c r="X529" s="61"/>
      <c r="Y529" s="61"/>
      <c r="Z529" s="61">
        <v>0</v>
      </c>
      <c r="AA529" s="61"/>
      <c r="AB529" s="61"/>
      <c r="AC529" s="61"/>
      <c r="AD529" s="61"/>
      <c r="AE529" s="61"/>
      <c r="AF529" s="61"/>
      <c r="AG529" s="61">
        <v>1</v>
      </c>
      <c r="AH529" s="61"/>
      <c r="AI529" s="51"/>
      <c r="AJ529" s="61"/>
      <c r="AK529" s="61"/>
      <c r="AL529" s="61"/>
      <c r="AM529" s="61"/>
      <c r="AN529" s="1206"/>
      <c r="AO529" s="61"/>
      <c r="AP529" s="61"/>
      <c r="AQ529" s="61">
        <v>1</v>
      </c>
      <c r="AR529" s="61"/>
      <c r="AS529" s="61"/>
      <c r="AT529" s="61"/>
      <c r="AU529" s="61">
        <v>0</v>
      </c>
      <c r="AV529" s="61"/>
      <c r="AW529" s="61"/>
      <c r="AX529" s="61"/>
      <c r="AY529" s="61"/>
      <c r="AZ529" s="61"/>
      <c r="BA529" s="61"/>
      <c r="BB529" s="61">
        <v>0</v>
      </c>
      <c r="BC529" s="61"/>
      <c r="BE529" s="67"/>
      <c r="BF529" s="67"/>
      <c r="BG529" s="67"/>
      <c r="BH529" s="67"/>
      <c r="BI529" s="67"/>
      <c r="BJ529" s="67"/>
      <c r="BK529" s="67"/>
      <c r="BL529" s="67"/>
      <c r="BM529" s="67"/>
      <c r="BN529" s="67"/>
      <c r="BO529" s="67"/>
      <c r="BP529" s="67"/>
      <c r="BQ529" s="67"/>
      <c r="BR529" s="67"/>
      <c r="BS529" s="67"/>
      <c r="BT529" s="67"/>
      <c r="BU529" s="67"/>
      <c r="BV529" s="67"/>
      <c r="BW529" s="67"/>
      <c r="BX529" s="67"/>
    </row>
    <row r="530" spans="1:76" ht="15">
      <c r="A530" s="61">
        <f>LDM!B33</f>
        <v>0</v>
      </c>
      <c r="B530" s="61" t="str">
        <f>LDM!C33</f>
        <v>Šebrle</v>
      </c>
      <c r="C530" s="61" t="str">
        <f>LDM!D33</f>
        <v>Jirka</v>
      </c>
      <c r="D530" s="61">
        <f>LDM!E33</f>
        <v>850203</v>
      </c>
      <c r="E530" s="61" t="str">
        <f>LDM!F33</f>
        <v>JH</v>
      </c>
      <c r="F530" s="61" t="s">
        <v>20</v>
      </c>
      <c r="G530" s="63">
        <f t="shared" si="203"/>
        <v>1.2</v>
      </c>
      <c r="H530" s="61">
        <f t="shared" si="204"/>
        <v>15</v>
      </c>
      <c r="I530" s="61">
        <f t="shared" si="205"/>
        <v>4</v>
      </c>
      <c r="J530" s="61">
        <f t="shared" si="206"/>
        <v>14</v>
      </c>
      <c r="K530" s="64">
        <f t="shared" si="207"/>
        <v>18</v>
      </c>
      <c r="L530" s="65">
        <f t="shared" si="208"/>
        <v>0</v>
      </c>
      <c r="O530" s="66">
        <v>0</v>
      </c>
      <c r="P530" s="61">
        <v>0</v>
      </c>
      <c r="Q530" s="61">
        <v>0</v>
      </c>
      <c r="R530" s="61"/>
      <c r="S530" s="1206"/>
      <c r="T530" s="65">
        <v>1</v>
      </c>
      <c r="U530" s="61">
        <v>0</v>
      </c>
      <c r="V530" s="66">
        <v>0</v>
      </c>
      <c r="W530" s="61">
        <v>1</v>
      </c>
      <c r="X530" s="61">
        <v>0</v>
      </c>
      <c r="Y530" s="61">
        <v>0</v>
      </c>
      <c r="Z530" s="61">
        <v>0</v>
      </c>
      <c r="AA530" s="61"/>
      <c r="AB530" s="61"/>
      <c r="AC530" s="61">
        <v>2</v>
      </c>
      <c r="AD530" s="61">
        <v>0</v>
      </c>
      <c r="AE530" s="61">
        <v>0</v>
      </c>
      <c r="AF530" s="61">
        <v>0</v>
      </c>
      <c r="AG530" s="61">
        <v>0</v>
      </c>
      <c r="AH530" s="61"/>
      <c r="AI530" s="51"/>
      <c r="AJ530" s="61">
        <v>1</v>
      </c>
      <c r="AK530" s="61">
        <v>3</v>
      </c>
      <c r="AL530" s="61">
        <v>0</v>
      </c>
      <c r="AM530" s="61"/>
      <c r="AN530" s="1206"/>
      <c r="AO530" s="61">
        <v>2</v>
      </c>
      <c r="AP530" s="61">
        <v>0</v>
      </c>
      <c r="AQ530" s="61">
        <v>0</v>
      </c>
      <c r="AR530" s="61">
        <v>2</v>
      </c>
      <c r="AS530" s="61">
        <v>0</v>
      </c>
      <c r="AT530" s="61">
        <v>1</v>
      </c>
      <c r="AU530" s="61">
        <v>0</v>
      </c>
      <c r="AV530" s="61"/>
      <c r="AW530" s="61"/>
      <c r="AX530" s="61">
        <v>1</v>
      </c>
      <c r="AY530" s="61">
        <v>1</v>
      </c>
      <c r="AZ530" s="61">
        <v>0</v>
      </c>
      <c r="BA530" s="61">
        <v>1</v>
      </c>
      <c r="BB530" s="61">
        <v>2</v>
      </c>
      <c r="BC530" s="61"/>
      <c r="BE530" s="67"/>
      <c r="BF530" s="67"/>
      <c r="BG530" s="67"/>
      <c r="BH530" s="67"/>
      <c r="BI530" s="67"/>
      <c r="BJ530" s="67"/>
      <c r="BK530" s="67"/>
      <c r="BL530" s="67"/>
      <c r="BM530" s="67"/>
      <c r="BN530" s="67"/>
      <c r="BO530" s="67"/>
      <c r="BP530" s="67"/>
      <c r="BQ530" s="67"/>
      <c r="BR530" s="67"/>
      <c r="BS530" s="67"/>
      <c r="BT530" s="67"/>
      <c r="BU530" s="67"/>
      <c r="BV530" s="67"/>
      <c r="BW530" s="67"/>
      <c r="BX530" s="67"/>
    </row>
    <row r="531" spans="1:76" ht="15">
      <c r="A531" s="61">
        <f>LDM!B34</f>
        <v>0</v>
      </c>
      <c r="B531" s="61" t="str">
        <f>LDM!C34</f>
        <v>Kuda</v>
      </c>
      <c r="C531" s="61" t="str">
        <f>LDM!D34</f>
        <v>Martin</v>
      </c>
      <c r="D531" s="61">
        <f>LDM!E34</f>
        <v>871212</v>
      </c>
      <c r="E531" s="61" t="str">
        <f>LDM!F34</f>
        <v>JH</v>
      </c>
      <c r="F531" s="61" t="s">
        <v>20</v>
      </c>
      <c r="G531" s="63">
        <f t="shared" si="203"/>
        <v>1.1764705882352942</v>
      </c>
      <c r="H531" s="61">
        <f t="shared" si="204"/>
        <v>17</v>
      </c>
      <c r="I531" s="61">
        <f t="shared" si="205"/>
        <v>12</v>
      </c>
      <c r="J531" s="61">
        <f t="shared" si="206"/>
        <v>8</v>
      </c>
      <c r="K531" s="64">
        <f t="shared" si="207"/>
        <v>20</v>
      </c>
      <c r="L531" s="65">
        <f t="shared" si="208"/>
        <v>0</v>
      </c>
      <c r="O531" s="66">
        <v>3</v>
      </c>
      <c r="P531" s="61">
        <v>1</v>
      </c>
      <c r="Q531" s="61">
        <v>1</v>
      </c>
      <c r="R531" s="61">
        <v>1</v>
      </c>
      <c r="S531" s="1206"/>
      <c r="T531" s="65">
        <v>0</v>
      </c>
      <c r="U531" s="61">
        <v>0</v>
      </c>
      <c r="V531" s="66">
        <v>1</v>
      </c>
      <c r="W531" s="61">
        <v>1</v>
      </c>
      <c r="X531" s="61">
        <v>0</v>
      </c>
      <c r="Y531" s="61"/>
      <c r="Z531" s="61">
        <v>1</v>
      </c>
      <c r="AA531" s="61">
        <v>0</v>
      </c>
      <c r="AB531" s="61">
        <v>0</v>
      </c>
      <c r="AC531" s="61">
        <v>0</v>
      </c>
      <c r="AD531" s="61">
        <v>1</v>
      </c>
      <c r="AE531" s="61">
        <v>0</v>
      </c>
      <c r="AF531" s="61">
        <v>2</v>
      </c>
      <c r="AG531" s="61"/>
      <c r="AH531" s="61">
        <v>0</v>
      </c>
      <c r="AI531" s="51"/>
      <c r="AJ531" s="61">
        <v>0</v>
      </c>
      <c r="AK531" s="61">
        <v>0</v>
      </c>
      <c r="AL531" s="61">
        <v>0</v>
      </c>
      <c r="AM531" s="61">
        <v>1</v>
      </c>
      <c r="AN531" s="1206"/>
      <c r="AO531" s="61">
        <v>0</v>
      </c>
      <c r="AP531" s="61">
        <v>0</v>
      </c>
      <c r="AQ531" s="61">
        <v>1</v>
      </c>
      <c r="AR531" s="61">
        <v>0</v>
      </c>
      <c r="AS531" s="61">
        <v>0</v>
      </c>
      <c r="AT531" s="61"/>
      <c r="AU531" s="61">
        <v>0</v>
      </c>
      <c r="AV531" s="61">
        <v>1</v>
      </c>
      <c r="AW531" s="61">
        <v>2</v>
      </c>
      <c r="AX531" s="61">
        <v>2</v>
      </c>
      <c r="AY531" s="61">
        <v>0</v>
      </c>
      <c r="AZ531" s="61">
        <v>1</v>
      </c>
      <c r="BA531" s="61">
        <v>0</v>
      </c>
      <c r="BB531" s="61"/>
      <c r="BC531" s="61">
        <v>0</v>
      </c>
      <c r="BE531" s="67"/>
      <c r="BF531" s="67"/>
      <c r="BG531" s="67"/>
      <c r="BH531" s="67"/>
      <c r="BI531" s="67"/>
      <c r="BJ531" s="67"/>
      <c r="BK531" s="67"/>
      <c r="BL531" s="67"/>
      <c r="BM531" s="67"/>
      <c r="BN531" s="67"/>
      <c r="BO531" s="67"/>
      <c r="BP531" s="67"/>
      <c r="BQ531" s="67"/>
      <c r="BR531" s="67"/>
      <c r="BS531" s="67"/>
      <c r="BT531" s="67"/>
      <c r="BU531" s="67"/>
      <c r="BV531" s="67"/>
      <c r="BW531" s="67"/>
      <c r="BX531" s="67"/>
    </row>
    <row r="532" spans="1:76" ht="15">
      <c r="A532" s="61">
        <f>LDM!B35</f>
        <v>0</v>
      </c>
      <c r="B532" s="61" t="str">
        <f>LDM!C35</f>
        <v>Dobiáš</v>
      </c>
      <c r="C532" s="61" t="str">
        <f>LDM!D35</f>
        <v>Petr</v>
      </c>
      <c r="D532" s="61">
        <f>LDM!E35</f>
        <v>900524</v>
      </c>
      <c r="E532" s="61" t="str">
        <f>LDM!F35</f>
        <v>JH</v>
      </c>
      <c r="F532" s="61" t="s">
        <v>20</v>
      </c>
      <c r="G532" s="63">
        <f t="shared" si="203"/>
        <v>0.33333333333333331</v>
      </c>
      <c r="H532" s="61">
        <f t="shared" si="204"/>
        <v>3</v>
      </c>
      <c r="I532" s="61">
        <f t="shared" si="205"/>
        <v>0</v>
      </c>
      <c r="J532" s="61">
        <f t="shared" si="206"/>
        <v>1</v>
      </c>
      <c r="K532" s="64">
        <f t="shared" si="207"/>
        <v>1</v>
      </c>
      <c r="L532" s="65">
        <f t="shared" si="208"/>
        <v>0</v>
      </c>
      <c r="O532" s="66"/>
      <c r="P532" s="61"/>
      <c r="Q532" s="61"/>
      <c r="R532" s="61"/>
      <c r="S532" s="1206"/>
      <c r="T532" s="65"/>
      <c r="U532" s="61"/>
      <c r="V532" s="66"/>
      <c r="W532" s="61"/>
      <c r="X532" s="61">
        <v>0</v>
      </c>
      <c r="Y532" s="61"/>
      <c r="Z532" s="61"/>
      <c r="AA532" s="61"/>
      <c r="AB532" s="61"/>
      <c r="AC532" s="61">
        <v>0</v>
      </c>
      <c r="AD532" s="61"/>
      <c r="AE532" s="61"/>
      <c r="AF532" s="61"/>
      <c r="AG532" s="61">
        <v>0</v>
      </c>
      <c r="AH532" s="61"/>
      <c r="AI532" s="51"/>
      <c r="AJ532" s="61"/>
      <c r="AK532" s="61"/>
      <c r="AL532" s="61"/>
      <c r="AM532" s="61"/>
      <c r="AN532" s="1206"/>
      <c r="AO532" s="61"/>
      <c r="AP532" s="61"/>
      <c r="AQ532" s="61"/>
      <c r="AR532" s="61"/>
      <c r="AS532" s="61">
        <v>0</v>
      </c>
      <c r="AT532" s="61"/>
      <c r="AU532" s="61"/>
      <c r="AV532" s="61"/>
      <c r="AW532" s="61"/>
      <c r="AX532" s="61">
        <v>1</v>
      </c>
      <c r="AY532" s="61"/>
      <c r="AZ532" s="61"/>
      <c r="BA532" s="61"/>
      <c r="BB532" s="61">
        <v>0</v>
      </c>
      <c r="BC532" s="61"/>
      <c r="BE532" s="67"/>
      <c r="BF532" s="67"/>
      <c r="BG532" s="67"/>
      <c r="BH532" s="67"/>
      <c r="BI532" s="67"/>
      <c r="BJ532" s="67"/>
      <c r="BK532" s="67"/>
      <c r="BL532" s="67"/>
      <c r="BM532" s="67"/>
      <c r="BN532" s="67"/>
      <c r="BO532" s="67"/>
      <c r="BP532" s="67"/>
      <c r="BQ532" s="67"/>
      <c r="BR532" s="67"/>
      <c r="BS532" s="67"/>
      <c r="BT532" s="67"/>
      <c r="BU532" s="67"/>
      <c r="BV532" s="67"/>
      <c r="BW532" s="67"/>
      <c r="BX532" s="67"/>
    </row>
    <row r="533" spans="1:76" ht="15">
      <c r="A533" s="61">
        <f>LDM!B36</f>
        <v>13</v>
      </c>
      <c r="B533" s="61" t="str">
        <f>LDM!C36</f>
        <v>Marek</v>
      </c>
      <c r="C533" s="61" t="str">
        <f>LDM!D36</f>
        <v>Vladimír</v>
      </c>
      <c r="D533" s="61">
        <f>LDM!E36</f>
        <v>610804</v>
      </c>
      <c r="E533" s="61" t="str">
        <f>LDM!F36</f>
        <v>JH</v>
      </c>
      <c r="F533" s="61" t="s">
        <v>20</v>
      </c>
      <c r="G533" s="63" t="e">
        <f t="shared" si="203"/>
        <v>#DIV/0!</v>
      </c>
      <c r="H533" s="61">
        <f t="shared" si="204"/>
        <v>0</v>
      </c>
      <c r="I533" s="61">
        <f t="shared" si="205"/>
        <v>0</v>
      </c>
      <c r="J533" s="61">
        <f t="shared" si="206"/>
        <v>0</v>
      </c>
      <c r="K533" s="64">
        <f t="shared" si="207"/>
        <v>0</v>
      </c>
      <c r="L533" s="65">
        <f t="shared" si="208"/>
        <v>0</v>
      </c>
      <c r="O533" s="66"/>
      <c r="P533" s="61"/>
      <c r="Q533" s="61"/>
      <c r="R533" s="61"/>
      <c r="S533" s="1206"/>
      <c r="T533" s="65"/>
      <c r="U533" s="61"/>
      <c r="V533" s="66"/>
      <c r="W533" s="61"/>
      <c r="X533" s="61"/>
      <c r="Y533" s="61"/>
      <c r="Z533" s="61"/>
      <c r="AA533" s="61"/>
      <c r="AB533" s="61"/>
      <c r="AC533" s="61"/>
      <c r="AD533" s="61"/>
      <c r="AE533" s="61"/>
      <c r="AF533" s="61"/>
      <c r="AG533" s="61"/>
      <c r="AH533" s="61"/>
      <c r="AI533" s="51"/>
      <c r="AJ533" s="61"/>
      <c r="AK533" s="61"/>
      <c r="AL533" s="61"/>
      <c r="AM533" s="61"/>
      <c r="AN533" s="1206"/>
      <c r="AO533" s="61"/>
      <c r="AP533" s="61"/>
      <c r="AQ533" s="61"/>
      <c r="AR533" s="61"/>
      <c r="AS533" s="61"/>
      <c r="AT533" s="61"/>
      <c r="AU533" s="61"/>
      <c r="AV533" s="61"/>
      <c r="AW533" s="61"/>
      <c r="AX533" s="61"/>
      <c r="AY533" s="61"/>
      <c r="AZ533" s="61"/>
      <c r="BA533" s="61"/>
      <c r="BB533" s="61"/>
      <c r="BC533" s="61"/>
      <c r="BE533" s="67"/>
      <c r="BF533" s="67"/>
      <c r="BG533" s="67"/>
      <c r="BH533" s="67"/>
      <c r="BI533" s="67"/>
      <c r="BJ533" s="67"/>
      <c r="BK533" s="67"/>
      <c r="BL533" s="67"/>
      <c r="BM533" s="67"/>
      <c r="BN533" s="67"/>
      <c r="BO533" s="67"/>
      <c r="BP533" s="67"/>
      <c r="BQ533" s="67"/>
      <c r="BR533" s="67"/>
      <c r="BS533" s="67"/>
      <c r="BT533" s="67"/>
      <c r="BU533" s="67"/>
      <c r="BV533" s="67"/>
      <c r="BW533" s="67"/>
      <c r="BX533" s="67"/>
    </row>
    <row r="534" spans="1:76" ht="15">
      <c r="A534" s="61">
        <f>LDM!B37</f>
        <v>0</v>
      </c>
      <c r="B534" s="61" t="str">
        <f>LDM!C37</f>
        <v xml:space="preserve">Stránský </v>
      </c>
      <c r="C534" s="61" t="str">
        <f>LDM!D37</f>
        <v>Petr</v>
      </c>
      <c r="D534" s="61">
        <f>LDM!E37</f>
        <v>780325</v>
      </c>
      <c r="E534" s="61" t="str">
        <f>LDM!F37</f>
        <v>JH</v>
      </c>
      <c r="F534" s="61" t="s">
        <v>20</v>
      </c>
      <c r="G534" s="63">
        <f t="shared" si="203"/>
        <v>0.83333333333333337</v>
      </c>
      <c r="H534" s="61">
        <f t="shared" si="204"/>
        <v>12</v>
      </c>
      <c r="I534" s="61">
        <f t="shared" si="205"/>
        <v>7</v>
      </c>
      <c r="J534" s="61">
        <f t="shared" si="206"/>
        <v>3</v>
      </c>
      <c r="K534" s="64">
        <f t="shared" si="207"/>
        <v>10</v>
      </c>
      <c r="L534" s="65">
        <f t="shared" si="208"/>
        <v>0</v>
      </c>
      <c r="O534" s="66">
        <v>2</v>
      </c>
      <c r="P534" s="61">
        <v>0</v>
      </c>
      <c r="Q534" s="61"/>
      <c r="R534" s="61">
        <v>0</v>
      </c>
      <c r="S534" s="1206"/>
      <c r="T534" s="65">
        <v>0</v>
      </c>
      <c r="U534" s="61"/>
      <c r="V534" s="66">
        <v>0</v>
      </c>
      <c r="W534" s="61">
        <v>3</v>
      </c>
      <c r="X534" s="61">
        <v>0</v>
      </c>
      <c r="Y534" s="61">
        <v>0</v>
      </c>
      <c r="Z534" s="61"/>
      <c r="AA534" s="61">
        <v>2</v>
      </c>
      <c r="AB534" s="61"/>
      <c r="AC534" s="61">
        <v>0</v>
      </c>
      <c r="AD534" s="61"/>
      <c r="AE534" s="61">
        <v>0</v>
      </c>
      <c r="AF534" s="61"/>
      <c r="AG534" s="61"/>
      <c r="AH534" s="61">
        <v>0</v>
      </c>
      <c r="AI534" s="51"/>
      <c r="AJ534" s="61">
        <v>1</v>
      </c>
      <c r="AK534" s="61">
        <v>1</v>
      </c>
      <c r="AL534" s="61"/>
      <c r="AM534" s="61">
        <v>0</v>
      </c>
      <c r="AN534" s="1206"/>
      <c r="AO534" s="61">
        <v>0</v>
      </c>
      <c r="AP534" s="61"/>
      <c r="AQ534" s="61">
        <v>0</v>
      </c>
      <c r="AR534" s="61">
        <v>1</v>
      </c>
      <c r="AS534" s="61">
        <v>0</v>
      </c>
      <c r="AT534" s="61">
        <v>0</v>
      </c>
      <c r="AU534" s="61"/>
      <c r="AV534" s="61">
        <v>0</v>
      </c>
      <c r="AW534" s="61"/>
      <c r="AX534" s="61">
        <v>0</v>
      </c>
      <c r="AY534" s="61"/>
      <c r="AZ534" s="61">
        <v>0</v>
      </c>
      <c r="BA534" s="61"/>
      <c r="BB534" s="61"/>
      <c r="BC534" s="61">
        <v>0</v>
      </c>
      <c r="BE534" s="67"/>
      <c r="BF534" s="67"/>
      <c r="BG534" s="67"/>
      <c r="BH534" s="67"/>
      <c r="BI534" s="67"/>
      <c r="BJ534" s="67"/>
      <c r="BK534" s="67"/>
      <c r="BL534" s="67"/>
      <c r="BM534" s="67"/>
      <c r="BN534" s="67"/>
      <c r="BO534" s="67"/>
      <c r="BP534" s="67"/>
      <c r="BQ534" s="67"/>
      <c r="BR534" s="67"/>
      <c r="BS534" s="67"/>
      <c r="BT534" s="67"/>
      <c r="BU534" s="67"/>
      <c r="BV534" s="67"/>
      <c r="BW534" s="67"/>
      <c r="BX534" s="67"/>
    </row>
    <row r="535" spans="1:76" ht="15">
      <c r="A535" s="61">
        <f>LDM!B38</f>
        <v>0</v>
      </c>
      <c r="B535" s="61" t="str">
        <f>LDM!C38</f>
        <v>Janda</v>
      </c>
      <c r="C535" s="61" t="str">
        <f>LDM!D38</f>
        <v>Milan</v>
      </c>
      <c r="D535" s="61">
        <f>LDM!E38</f>
        <v>0</v>
      </c>
      <c r="E535" s="61">
        <f>LDM!F38</f>
        <v>0</v>
      </c>
      <c r="F535" s="61" t="s">
        <v>20</v>
      </c>
      <c r="G535" s="63">
        <f t="shared" si="203"/>
        <v>0</v>
      </c>
      <c r="H535" s="61">
        <f t="shared" si="204"/>
        <v>2</v>
      </c>
      <c r="I535" s="61">
        <f t="shared" si="205"/>
        <v>0</v>
      </c>
      <c r="J535" s="61">
        <f t="shared" si="206"/>
        <v>0</v>
      </c>
      <c r="K535" s="64">
        <f t="shared" si="207"/>
        <v>0</v>
      </c>
      <c r="L535" s="65">
        <f t="shared" si="208"/>
        <v>0</v>
      </c>
      <c r="O535" s="66"/>
      <c r="P535" s="61"/>
      <c r="Q535" s="61">
        <v>0</v>
      </c>
      <c r="R535" s="61"/>
      <c r="S535" s="1206"/>
      <c r="T535" s="65"/>
      <c r="U535" s="61"/>
      <c r="V535" s="66"/>
      <c r="W535" s="61"/>
      <c r="X535" s="61"/>
      <c r="Y535" s="61"/>
      <c r="Z535" s="61"/>
      <c r="AA535" s="61"/>
      <c r="AB535" s="61">
        <v>0</v>
      </c>
      <c r="AC535" s="61"/>
      <c r="AD535" s="61"/>
      <c r="AE535" s="61"/>
      <c r="AF535" s="61"/>
      <c r="AG535" s="61"/>
      <c r="AH535" s="61"/>
      <c r="AI535" s="51"/>
      <c r="AJ535" s="61"/>
      <c r="AK535" s="61"/>
      <c r="AL535" s="61">
        <v>0</v>
      </c>
      <c r="AM535" s="61"/>
      <c r="AN535" s="1206"/>
      <c r="AO535" s="61"/>
      <c r="AP535" s="61"/>
      <c r="AQ535" s="61"/>
      <c r="AR535" s="61"/>
      <c r="AS535" s="61"/>
      <c r="AT535" s="61"/>
      <c r="AU535" s="61"/>
      <c r="AV535" s="61"/>
      <c r="AW535" s="61">
        <v>0</v>
      </c>
      <c r="AX535" s="61"/>
      <c r="AY535" s="61"/>
      <c r="AZ535" s="61"/>
      <c r="BA535" s="61"/>
      <c r="BB535" s="61"/>
      <c r="BC535" s="61"/>
      <c r="BE535" s="67"/>
      <c r="BF535" s="67"/>
      <c r="BG535" s="67"/>
      <c r="BH535" s="67"/>
      <c r="BI535" s="67"/>
      <c r="BJ535" s="67"/>
      <c r="BK535" s="67"/>
      <c r="BL535" s="67"/>
      <c r="BM535" s="67"/>
      <c r="BN535" s="67"/>
      <c r="BO535" s="67"/>
      <c r="BP535" s="67"/>
      <c r="BQ535" s="67"/>
      <c r="BR535" s="67"/>
      <c r="BS535" s="67"/>
      <c r="BT535" s="67"/>
      <c r="BU535" s="67"/>
      <c r="BV535" s="67"/>
      <c r="BW535" s="67"/>
      <c r="BX535" s="67"/>
    </row>
    <row r="536" spans="1:76" ht="15">
      <c r="A536" s="61">
        <f>LDM!B39</f>
        <v>0</v>
      </c>
      <c r="B536" s="61" t="str">
        <f>LDM!C39</f>
        <v>Sršeň</v>
      </c>
      <c r="C536" s="61" t="str">
        <f>LDM!D39</f>
        <v>Milan</v>
      </c>
      <c r="D536" s="61">
        <f>LDM!E39</f>
        <v>0</v>
      </c>
      <c r="E536" s="61">
        <f>LDM!F39</f>
        <v>0</v>
      </c>
      <c r="F536" s="61" t="s">
        <v>20</v>
      </c>
      <c r="G536" s="63">
        <f t="shared" si="203"/>
        <v>1.0588235294117647</v>
      </c>
      <c r="H536" s="61">
        <f t="shared" si="204"/>
        <v>17</v>
      </c>
      <c r="I536" s="61">
        <f t="shared" si="205"/>
        <v>10</v>
      </c>
      <c r="J536" s="61">
        <f t="shared" si="206"/>
        <v>8</v>
      </c>
      <c r="K536" s="64">
        <f t="shared" si="207"/>
        <v>18</v>
      </c>
      <c r="L536" s="65">
        <f t="shared" si="208"/>
        <v>0</v>
      </c>
      <c r="O536" s="66"/>
      <c r="P536" s="61"/>
      <c r="Q536" s="61">
        <v>1</v>
      </c>
      <c r="R536" s="61">
        <v>0</v>
      </c>
      <c r="S536" s="1206"/>
      <c r="T536" s="65">
        <v>0</v>
      </c>
      <c r="U536" s="61">
        <v>1</v>
      </c>
      <c r="V536" s="66">
        <v>2</v>
      </c>
      <c r="W536" s="61">
        <v>1</v>
      </c>
      <c r="X536" s="61">
        <v>1</v>
      </c>
      <c r="Y536" s="61">
        <v>0</v>
      </c>
      <c r="Z536" s="61">
        <v>0</v>
      </c>
      <c r="AA536" s="61">
        <v>1</v>
      </c>
      <c r="AB536" s="61">
        <v>0</v>
      </c>
      <c r="AC536" s="61">
        <v>1</v>
      </c>
      <c r="AD536" s="61">
        <v>1</v>
      </c>
      <c r="AE536" s="61">
        <v>0</v>
      </c>
      <c r="AF536" s="61">
        <v>1</v>
      </c>
      <c r="AG536" s="61">
        <v>0</v>
      </c>
      <c r="AH536" s="61">
        <v>0</v>
      </c>
      <c r="AI536" s="51"/>
      <c r="AJ536" s="61"/>
      <c r="AK536" s="61"/>
      <c r="AL536" s="61">
        <v>0</v>
      </c>
      <c r="AM536" s="61">
        <v>0</v>
      </c>
      <c r="AN536" s="1206"/>
      <c r="AO536" s="61">
        <v>0</v>
      </c>
      <c r="AP536" s="61">
        <v>0</v>
      </c>
      <c r="AQ536" s="61">
        <v>0</v>
      </c>
      <c r="AR536" s="61">
        <v>1</v>
      </c>
      <c r="AS536" s="61">
        <v>2</v>
      </c>
      <c r="AT536" s="61">
        <v>0</v>
      </c>
      <c r="AU536" s="61">
        <v>0</v>
      </c>
      <c r="AV536" s="61">
        <v>0</v>
      </c>
      <c r="AW536" s="61">
        <v>1</v>
      </c>
      <c r="AX536" s="61">
        <v>1</v>
      </c>
      <c r="AY536" s="61">
        <v>1</v>
      </c>
      <c r="AZ536" s="61">
        <v>0</v>
      </c>
      <c r="BA536" s="61">
        <v>1</v>
      </c>
      <c r="BB536" s="61">
        <v>1</v>
      </c>
      <c r="BC536" s="61">
        <v>0</v>
      </c>
      <c r="BE536" s="67"/>
      <c r="BF536" s="67"/>
      <c r="BG536" s="67"/>
      <c r="BH536" s="67"/>
      <c r="BI536" s="67"/>
      <c r="BJ536" s="67"/>
      <c r="BK536" s="67"/>
      <c r="BL536" s="67"/>
      <c r="BM536" s="67"/>
      <c r="BN536" s="67"/>
      <c r="BO536" s="67"/>
      <c r="BP536" s="67"/>
      <c r="BQ536" s="67"/>
      <c r="BR536" s="67"/>
      <c r="BS536" s="67"/>
      <c r="BT536" s="67"/>
      <c r="BU536" s="67"/>
      <c r="BV536" s="67"/>
      <c r="BW536" s="67"/>
      <c r="BX536" s="67"/>
    </row>
    <row r="537" spans="1:76" ht="15">
      <c r="A537" s="61">
        <f>LDM!B40</f>
        <v>0</v>
      </c>
      <c r="B537" s="61" t="str">
        <f>LDM!C40</f>
        <v>Břehovský</v>
      </c>
      <c r="C537" s="61" t="str">
        <f>LDM!D40</f>
        <v>Marek</v>
      </c>
      <c r="D537" s="61">
        <f>LDM!E40</f>
        <v>0</v>
      </c>
      <c r="E537" s="61" t="str">
        <f>LDM!F40</f>
        <v>H</v>
      </c>
      <c r="F537" s="61" t="s">
        <v>1282</v>
      </c>
      <c r="G537" s="63">
        <f t="shared" si="203"/>
        <v>0.92307692307692313</v>
      </c>
      <c r="H537" s="61">
        <f t="shared" si="204"/>
        <v>13</v>
      </c>
      <c r="I537" s="61">
        <f t="shared" si="205"/>
        <v>7</v>
      </c>
      <c r="J537" s="61">
        <f t="shared" si="206"/>
        <v>5</v>
      </c>
      <c r="K537" s="64">
        <f t="shared" si="207"/>
        <v>12</v>
      </c>
      <c r="L537" s="65">
        <f t="shared" si="208"/>
        <v>0</v>
      </c>
      <c r="O537" s="66"/>
      <c r="P537" s="61"/>
      <c r="Q537" s="61">
        <v>0</v>
      </c>
      <c r="R537" s="61">
        <v>0</v>
      </c>
      <c r="S537" s="1206"/>
      <c r="T537" s="65"/>
      <c r="U537" s="61">
        <v>0</v>
      </c>
      <c r="V537" s="66">
        <v>0</v>
      </c>
      <c r="W537" s="61">
        <v>1</v>
      </c>
      <c r="X537" s="61">
        <v>1</v>
      </c>
      <c r="Y537" s="61">
        <v>1</v>
      </c>
      <c r="Z537" s="61">
        <v>0</v>
      </c>
      <c r="AA537" s="61">
        <v>0</v>
      </c>
      <c r="AB537" s="61"/>
      <c r="AC537" s="61"/>
      <c r="AD537" s="61"/>
      <c r="AE537" s="61">
        <v>2</v>
      </c>
      <c r="AF537" s="61">
        <v>2</v>
      </c>
      <c r="AG537" s="61">
        <v>0</v>
      </c>
      <c r="AH537" s="61">
        <v>0</v>
      </c>
      <c r="AI537" s="51"/>
      <c r="AJ537" s="61"/>
      <c r="AK537" s="61"/>
      <c r="AL537" s="61">
        <v>1</v>
      </c>
      <c r="AM537" s="61">
        <v>1</v>
      </c>
      <c r="AN537" s="1206"/>
      <c r="AO537" s="61"/>
      <c r="AP537" s="61">
        <v>0</v>
      </c>
      <c r="AQ537" s="61">
        <v>0</v>
      </c>
      <c r="AR537" s="61">
        <v>3</v>
      </c>
      <c r="AS537" s="61">
        <v>0</v>
      </c>
      <c r="AT537" s="61">
        <v>0</v>
      </c>
      <c r="AU537" s="61">
        <v>0</v>
      </c>
      <c r="AV537" s="61">
        <v>0</v>
      </c>
      <c r="AW537" s="61"/>
      <c r="AX537" s="61"/>
      <c r="AY537" s="61"/>
      <c r="AZ537" s="61">
        <v>0</v>
      </c>
      <c r="BA537" s="61">
        <v>0</v>
      </c>
      <c r="BB537" s="61">
        <v>0</v>
      </c>
      <c r="BC537" s="61">
        <v>0</v>
      </c>
      <c r="BE537" s="67"/>
      <c r="BF537" s="67"/>
      <c r="BG537" s="67"/>
      <c r="BH537" s="67"/>
      <c r="BI537" s="67"/>
      <c r="BJ537" s="67"/>
      <c r="BK537" s="67"/>
      <c r="BL537" s="67"/>
      <c r="BM537" s="67"/>
      <c r="BN537" s="67"/>
      <c r="BO537" s="67"/>
      <c r="BP537" s="67"/>
      <c r="BQ537" s="67"/>
      <c r="BR537" s="67"/>
      <c r="BS537" s="67"/>
      <c r="BT537" s="67"/>
      <c r="BU537" s="67"/>
      <c r="BV537" s="67"/>
      <c r="BW537" s="67"/>
      <c r="BX537" s="67"/>
    </row>
    <row r="538" spans="1:76" ht="15">
      <c r="A538" s="61">
        <f>LDM!B41</f>
        <v>0</v>
      </c>
      <c r="B538" s="61" t="str">
        <f>LDM!C41</f>
        <v>Voleský</v>
      </c>
      <c r="C538" s="61" t="str">
        <f>LDM!D41</f>
        <v>Martin</v>
      </c>
      <c r="D538" s="61">
        <f>LDM!E41</f>
        <v>0</v>
      </c>
      <c r="E538" s="61">
        <f>LDM!F41</f>
        <v>0</v>
      </c>
      <c r="F538" s="61" t="s">
        <v>20</v>
      </c>
      <c r="G538" s="63">
        <f t="shared" si="203"/>
        <v>2.25</v>
      </c>
      <c r="H538" s="61">
        <f t="shared" si="204"/>
        <v>4</v>
      </c>
      <c r="I538" s="61">
        <f t="shared" si="205"/>
        <v>3</v>
      </c>
      <c r="J538" s="61">
        <f t="shared" si="206"/>
        <v>6</v>
      </c>
      <c r="K538" s="64">
        <f t="shared" si="207"/>
        <v>9</v>
      </c>
      <c r="L538" s="1251">
        <f t="shared" si="208"/>
        <v>10</v>
      </c>
      <c r="O538" s="66"/>
      <c r="P538" s="61"/>
      <c r="Q538" s="61"/>
      <c r="R538" s="61">
        <v>0</v>
      </c>
      <c r="S538" s="1206"/>
      <c r="T538" s="65">
        <v>2</v>
      </c>
      <c r="U538" s="61">
        <v>0</v>
      </c>
      <c r="V538" s="66"/>
      <c r="W538" s="61"/>
      <c r="X538" s="61"/>
      <c r="Y538" s="61"/>
      <c r="Z538" s="61"/>
      <c r="AA538" s="61"/>
      <c r="AB538" s="61"/>
      <c r="AC538" s="61"/>
      <c r="AD538" s="61"/>
      <c r="AE538" s="61"/>
      <c r="AF538" s="61">
        <v>1</v>
      </c>
      <c r="AG538" s="61"/>
      <c r="AH538" s="61"/>
      <c r="AI538" s="51"/>
      <c r="AJ538" s="61"/>
      <c r="AK538" s="61"/>
      <c r="AL538" s="61"/>
      <c r="AM538" s="61">
        <v>1</v>
      </c>
      <c r="AN538" s="1206"/>
      <c r="AO538" s="61">
        <v>0</v>
      </c>
      <c r="AP538" s="61">
        <v>1</v>
      </c>
      <c r="AQ538" s="61"/>
      <c r="AR538" s="61"/>
      <c r="AS538" s="61"/>
      <c r="AT538" s="61"/>
      <c r="AU538" s="61"/>
      <c r="AV538" s="61"/>
      <c r="AW538" s="61"/>
      <c r="AX538" s="61"/>
      <c r="AY538" s="61"/>
      <c r="AZ538" s="61"/>
      <c r="BA538" s="61">
        <v>4</v>
      </c>
      <c r="BB538" s="61"/>
      <c r="BC538" s="61"/>
      <c r="BE538" s="67"/>
      <c r="BF538" s="114">
        <v>10</v>
      </c>
      <c r="BG538" s="67"/>
      <c r="BH538" s="67"/>
      <c r="BI538" s="67"/>
      <c r="BJ538" s="67"/>
      <c r="BK538" s="67"/>
      <c r="BL538" s="67"/>
      <c r="BM538" s="67"/>
      <c r="BN538" s="67"/>
      <c r="BO538" s="67"/>
      <c r="BP538" s="67"/>
      <c r="BQ538" s="67"/>
      <c r="BR538" s="67"/>
      <c r="BS538" s="67"/>
      <c r="BT538" s="67"/>
      <c r="BU538" s="67"/>
      <c r="BV538" s="67"/>
      <c r="BW538" s="67"/>
      <c r="BX538" s="67"/>
    </row>
    <row r="539" spans="1:76" ht="15">
      <c r="A539" s="61">
        <f>LDM!B42</f>
        <v>0</v>
      </c>
      <c r="B539" s="61" t="str">
        <f>LDM!C42</f>
        <v>Togl</v>
      </c>
      <c r="C539" s="61" t="str">
        <f>LDM!D42</f>
        <v>Jiří</v>
      </c>
      <c r="D539" s="61">
        <f>LDM!E42</f>
        <v>0</v>
      </c>
      <c r="E539" s="61">
        <f>LDM!F42</f>
        <v>0</v>
      </c>
      <c r="F539" s="61">
        <f>LDM!G42</f>
        <v>0</v>
      </c>
      <c r="G539" s="63">
        <f t="shared" si="203"/>
        <v>0.5</v>
      </c>
      <c r="H539" s="61">
        <f t="shared" si="204"/>
        <v>2</v>
      </c>
      <c r="I539" s="61">
        <f t="shared" si="205"/>
        <v>1</v>
      </c>
      <c r="J539" s="61">
        <f t="shared" si="206"/>
        <v>0</v>
      </c>
      <c r="K539" s="64">
        <f t="shared" si="207"/>
        <v>1</v>
      </c>
      <c r="L539" s="65">
        <f t="shared" si="208"/>
        <v>0</v>
      </c>
      <c r="O539" s="66"/>
      <c r="P539" s="61"/>
      <c r="Q539" s="61"/>
      <c r="R539" s="61"/>
      <c r="S539" s="1206"/>
      <c r="T539" s="65"/>
      <c r="U539" s="61"/>
      <c r="V539" s="66"/>
      <c r="W539" s="61"/>
      <c r="X539" s="61"/>
      <c r="Y539" s="61"/>
      <c r="Z539" s="61">
        <v>1</v>
      </c>
      <c r="AA539" s="61"/>
      <c r="AB539" s="61"/>
      <c r="AC539" s="61"/>
      <c r="AD539" s="61">
        <v>0</v>
      </c>
      <c r="AE539" s="61"/>
      <c r="AF539" s="61"/>
      <c r="AG539" s="61"/>
      <c r="AH539" s="61"/>
      <c r="AI539" s="51"/>
      <c r="AJ539" s="61"/>
      <c r="AK539" s="61"/>
      <c r="AL539" s="61"/>
      <c r="AM539" s="61"/>
      <c r="AN539" s="1206"/>
      <c r="AO539" s="61"/>
      <c r="AP539" s="61"/>
      <c r="AQ539" s="61"/>
      <c r="AR539" s="61"/>
      <c r="AS539" s="61"/>
      <c r="AT539" s="61"/>
      <c r="AU539" s="61">
        <v>0</v>
      </c>
      <c r="AV539" s="61"/>
      <c r="AW539" s="61"/>
      <c r="AX539" s="61"/>
      <c r="AY539" s="61">
        <v>0</v>
      </c>
      <c r="AZ539" s="61"/>
      <c r="BA539" s="61"/>
      <c r="BB539" s="61"/>
      <c r="BC539" s="61"/>
      <c r="BE539" s="67"/>
      <c r="BF539" s="67"/>
      <c r="BG539" s="67"/>
      <c r="BH539" s="67"/>
      <c r="BI539" s="67"/>
      <c r="BJ539" s="67"/>
      <c r="BK539" s="67"/>
      <c r="BL539" s="67"/>
      <c r="BM539" s="67"/>
      <c r="BN539" s="67"/>
      <c r="BO539" s="67"/>
      <c r="BP539" s="67"/>
      <c r="BQ539" s="67"/>
      <c r="BR539" s="67"/>
      <c r="BS539" s="67"/>
      <c r="BT539" s="67"/>
      <c r="BU539" s="67"/>
      <c r="BV539" s="67"/>
      <c r="BW539" s="67"/>
      <c r="BX539" s="67"/>
    </row>
    <row r="540" spans="1:76" ht="15">
      <c r="A540" s="51"/>
      <c r="B540" s="61" t="str">
        <f>LDM!C43</f>
        <v>Gremlica</v>
      </c>
      <c r="C540" s="61" t="str">
        <f>LDM!D43</f>
        <v>Filip</v>
      </c>
      <c r="D540" s="61">
        <f>LDM!E43</f>
        <v>0</v>
      </c>
      <c r="E540" s="61">
        <f>LDM!F43</f>
        <v>0</v>
      </c>
      <c r="F540" s="61">
        <f>LDM!G43</f>
        <v>0</v>
      </c>
      <c r="G540" s="63">
        <f t="shared" ref="G540:G543" si="215">K540/H540</f>
        <v>3</v>
      </c>
      <c r="H540" s="61">
        <f t="shared" ref="H540:H543" si="216">COUNT(O540:AH540)</f>
        <v>1</v>
      </c>
      <c r="I540" s="61">
        <f t="shared" ref="I540:I543" si="217">SUM(O540+P540+Q540+R540+S540+T540+V540+U540+W540+X540+Y540+Z540+AA540+AB540+AC540+AD540+AE540+AF540+AG540+AH540)</f>
        <v>3</v>
      </c>
      <c r="J540" s="61">
        <f t="shared" ref="J540:J543" si="218">AJ540+AK540+AL540+AM540+AN540+AO540+AP540+AQ540+AR540+AS540+AT540+AU540+AV540+AW540+AX540+AY540+AZ540+BA540+BB540+BC540</f>
        <v>0</v>
      </c>
      <c r="K540" s="64">
        <f t="shared" ref="K540:K543" si="219">I540+J540</f>
        <v>3</v>
      </c>
      <c r="L540" s="65">
        <f t="shared" ref="L540:L543" si="220">BE540+BF540+BG540+BH540+BI540+BJ540+BK540+BL540+BM540+BN540+BO540+BP540+BR540+BQ540+BS540+BT540+BU540+BV540+BW540+BX540</f>
        <v>0</v>
      </c>
      <c r="O540" s="66"/>
      <c r="P540" s="61"/>
      <c r="Q540" s="61"/>
      <c r="R540" s="61"/>
      <c r="S540" s="1206"/>
      <c r="T540" s="65"/>
      <c r="U540" s="61"/>
      <c r="V540" s="66"/>
      <c r="W540" s="61"/>
      <c r="X540" s="61"/>
      <c r="Y540" s="61"/>
      <c r="Z540" s="61"/>
      <c r="AA540" s="61"/>
      <c r="AB540" s="61">
        <v>3</v>
      </c>
      <c r="AC540" s="61"/>
      <c r="AD540" s="61"/>
      <c r="AE540" s="61"/>
      <c r="AF540" s="61"/>
      <c r="AG540" s="61"/>
      <c r="AH540" s="61"/>
      <c r="AI540" s="51"/>
      <c r="AJ540" s="61"/>
      <c r="AK540" s="61"/>
      <c r="AL540" s="61"/>
      <c r="AM540" s="61"/>
      <c r="AN540" s="1206"/>
      <c r="AO540" s="61"/>
      <c r="AP540" s="61"/>
      <c r="AQ540" s="61"/>
      <c r="AR540" s="61"/>
      <c r="AS540" s="61"/>
      <c r="AT540" s="61"/>
      <c r="AU540" s="61"/>
      <c r="AV540" s="61"/>
      <c r="AW540" s="61">
        <v>0</v>
      </c>
      <c r="AX540" s="61"/>
      <c r="AY540" s="61"/>
      <c r="AZ540" s="61"/>
      <c r="BA540" s="61"/>
      <c r="BB540" s="61"/>
      <c r="BC540" s="61"/>
      <c r="BE540" s="67"/>
      <c r="BF540" s="67"/>
      <c r="BG540" s="67"/>
      <c r="BH540" s="67"/>
      <c r="BI540" s="67"/>
      <c r="BJ540" s="67"/>
      <c r="BK540" s="67"/>
      <c r="BL540" s="67"/>
      <c r="BM540" s="67"/>
      <c r="BN540" s="67"/>
      <c r="BO540" s="67"/>
      <c r="BP540" s="67"/>
      <c r="BQ540" s="67"/>
      <c r="BR540" s="67"/>
      <c r="BS540" s="67"/>
      <c r="BT540" s="67"/>
      <c r="BU540" s="67"/>
      <c r="BV540" s="67"/>
      <c r="BW540" s="67"/>
      <c r="BX540" s="67"/>
    </row>
    <row r="541" spans="1:76" ht="15">
      <c r="A541" s="51"/>
      <c r="B541" s="61" t="str">
        <f>LDM!C44</f>
        <v>Zeman</v>
      </c>
      <c r="C541" s="61" t="str">
        <f>LDM!D44</f>
        <v>Lukáš</v>
      </c>
      <c r="D541" s="61">
        <f>LDM!E44</f>
        <v>0</v>
      </c>
      <c r="E541" s="61">
        <f>LDM!F44</f>
        <v>0</v>
      </c>
      <c r="F541" s="61">
        <f>LDM!G44</f>
        <v>0</v>
      </c>
      <c r="G541" s="63">
        <f t="shared" ref="G541:G542" si="221">K541/H541</f>
        <v>5</v>
      </c>
      <c r="H541" s="61">
        <f t="shared" ref="H541:H542" si="222">COUNT(O541:AH541)</f>
        <v>1</v>
      </c>
      <c r="I541" s="61">
        <f t="shared" ref="I541:I542" si="223">SUM(O541+P541+Q541+R541+S541+T541+V541+U541+W541+X541+Y541+Z541+AA541+AB541+AC541+AD541+AE541+AF541+AG541+AH541)</f>
        <v>3</v>
      </c>
      <c r="J541" s="61">
        <f t="shared" ref="J541:J542" si="224">AJ541+AK541+AL541+AM541+AN541+AO541+AP541+AQ541+AR541+AS541+AT541+AU541+AV541+AW541+AX541+AY541+AZ541+BA541+BB541+BC541</f>
        <v>2</v>
      </c>
      <c r="K541" s="64">
        <f t="shared" ref="K541:K542" si="225">I541+J541</f>
        <v>5</v>
      </c>
      <c r="L541" s="65">
        <f t="shared" ref="L541:L542" si="226">BE541+BF541+BG541+BH541+BI541+BJ541+BK541+BL541+BM541+BN541+BO541+BP541+BR541+BQ541+BS541+BT541+BU541+BV541+BW541+BX541</f>
        <v>0</v>
      </c>
      <c r="O541" s="66"/>
      <c r="P541" s="61"/>
      <c r="Q541" s="61"/>
      <c r="R541" s="61"/>
      <c r="S541" s="1206"/>
      <c r="T541" s="65"/>
      <c r="U541" s="61"/>
      <c r="V541" s="66"/>
      <c r="W541" s="61"/>
      <c r="X541" s="61"/>
      <c r="Y541" s="61"/>
      <c r="Z541" s="61"/>
      <c r="AA541" s="61"/>
      <c r="AB541" s="61"/>
      <c r="AC541" s="61"/>
      <c r="AD541" s="61"/>
      <c r="AE541" s="61"/>
      <c r="AF541" s="61"/>
      <c r="AG541" s="61">
        <v>3</v>
      </c>
      <c r="AH541" s="61"/>
      <c r="AI541" s="51"/>
      <c r="AJ541" s="61"/>
      <c r="AK541" s="61"/>
      <c r="AL541" s="61"/>
      <c r="AM541" s="61"/>
      <c r="AN541" s="1206"/>
      <c r="AO541" s="61"/>
      <c r="AP541" s="61"/>
      <c r="AQ541" s="61"/>
      <c r="AR541" s="61"/>
      <c r="AS541" s="61"/>
      <c r="AT541" s="61"/>
      <c r="AU541" s="61"/>
      <c r="AV541" s="61"/>
      <c r="AW541" s="61"/>
      <c r="AX541" s="61"/>
      <c r="AY541" s="61"/>
      <c r="AZ541" s="61"/>
      <c r="BA541" s="61"/>
      <c r="BB541" s="61">
        <v>2</v>
      </c>
      <c r="BC541" s="61"/>
      <c r="BE541" s="67"/>
      <c r="BF541" s="67"/>
      <c r="BG541" s="67"/>
      <c r="BH541" s="67"/>
      <c r="BI541" s="67"/>
      <c r="BJ541" s="67"/>
      <c r="BK541" s="67"/>
      <c r="BL541" s="67"/>
      <c r="BM541" s="67"/>
      <c r="BN541" s="67"/>
      <c r="BO541" s="67"/>
      <c r="BP541" s="67"/>
      <c r="BQ541" s="67"/>
      <c r="BR541" s="67"/>
      <c r="BS541" s="67"/>
      <c r="BT541" s="67"/>
      <c r="BU541" s="67"/>
      <c r="BV541" s="67"/>
      <c r="BW541" s="67"/>
      <c r="BX541" s="67"/>
    </row>
    <row r="542" spans="1:76" ht="15">
      <c r="A542" s="51"/>
      <c r="B542" s="61" t="str">
        <f>LDM!C45</f>
        <v>Zeman</v>
      </c>
      <c r="C542" s="61" t="str">
        <f>LDM!D45</f>
        <v>Břetislav</v>
      </c>
      <c r="D542" s="61">
        <f>LDM!E45</f>
        <v>0</v>
      </c>
      <c r="E542" s="61">
        <f>LDM!F45</f>
        <v>0</v>
      </c>
      <c r="F542" s="61">
        <f>LDM!G45</f>
        <v>0</v>
      </c>
      <c r="G542" s="63">
        <f t="shared" si="221"/>
        <v>1</v>
      </c>
      <c r="H542" s="61">
        <f t="shared" si="222"/>
        <v>1</v>
      </c>
      <c r="I542" s="61">
        <f t="shared" si="223"/>
        <v>1</v>
      </c>
      <c r="J542" s="61">
        <f t="shared" si="224"/>
        <v>0</v>
      </c>
      <c r="K542" s="64">
        <f t="shared" si="225"/>
        <v>1</v>
      </c>
      <c r="L542" s="65">
        <f t="shared" si="226"/>
        <v>0</v>
      </c>
      <c r="O542" s="66"/>
      <c r="P542" s="61"/>
      <c r="Q542" s="61"/>
      <c r="R542" s="61"/>
      <c r="S542" s="1206"/>
      <c r="T542" s="65"/>
      <c r="U542" s="61"/>
      <c r="V542" s="66"/>
      <c r="W542" s="61"/>
      <c r="X542" s="61"/>
      <c r="Y542" s="61"/>
      <c r="Z542" s="61"/>
      <c r="AA542" s="61"/>
      <c r="AB542" s="61"/>
      <c r="AC542" s="61"/>
      <c r="AD542" s="61"/>
      <c r="AE542" s="61"/>
      <c r="AF542" s="61"/>
      <c r="AG542" s="61">
        <v>1</v>
      </c>
      <c r="AH542" s="61"/>
      <c r="AI542" s="51"/>
      <c r="AJ542" s="61"/>
      <c r="AK542" s="61"/>
      <c r="AL542" s="61"/>
      <c r="AM542" s="61"/>
      <c r="AN542" s="1206"/>
      <c r="AO542" s="61"/>
      <c r="AP542" s="61"/>
      <c r="AQ542" s="61"/>
      <c r="AR542" s="61"/>
      <c r="AS542" s="61"/>
      <c r="AT542" s="61"/>
      <c r="AU542" s="61"/>
      <c r="AV542" s="61"/>
      <c r="AW542" s="61"/>
      <c r="AX542" s="61"/>
      <c r="AY542" s="61"/>
      <c r="AZ542" s="61"/>
      <c r="BA542" s="61"/>
      <c r="BB542" s="61">
        <v>0</v>
      </c>
      <c r="BC542" s="61"/>
      <c r="BE542" s="67"/>
      <c r="BF542" s="67"/>
      <c r="BG542" s="67"/>
      <c r="BH542" s="67"/>
      <c r="BI542" s="67"/>
      <c r="BJ542" s="67"/>
      <c r="BK542" s="67"/>
      <c r="BL542" s="67"/>
      <c r="BM542" s="67"/>
      <c r="BN542" s="67"/>
      <c r="BO542" s="67"/>
      <c r="BP542" s="67"/>
      <c r="BQ542" s="67"/>
      <c r="BR542" s="67"/>
      <c r="BS542" s="67"/>
      <c r="BT542" s="67"/>
      <c r="BU542" s="67"/>
      <c r="BV542" s="67"/>
      <c r="BW542" s="67"/>
      <c r="BX542" s="67"/>
    </row>
    <row r="543" spans="1:76" ht="15">
      <c r="A543" s="51"/>
      <c r="B543" s="69" t="s">
        <v>252</v>
      </c>
      <c r="C543" s="69"/>
      <c r="D543" s="67"/>
      <c r="F543" s="61" t="s">
        <v>1124</v>
      </c>
      <c r="G543" s="63">
        <f t="shared" si="215"/>
        <v>5</v>
      </c>
      <c r="H543" s="61">
        <f t="shared" si="216"/>
        <v>2</v>
      </c>
      <c r="I543" s="61">
        <f t="shared" si="217"/>
        <v>10</v>
      </c>
      <c r="J543" s="61">
        <f t="shared" si="218"/>
        <v>0</v>
      </c>
      <c r="K543" s="64">
        <f t="shared" si="219"/>
        <v>10</v>
      </c>
      <c r="L543" s="65">
        <f t="shared" si="220"/>
        <v>0</v>
      </c>
      <c r="O543" s="66"/>
      <c r="P543" s="61"/>
      <c r="Q543" s="61"/>
      <c r="R543" s="61"/>
      <c r="S543" s="1206"/>
      <c r="T543" s="65"/>
      <c r="U543" s="61"/>
      <c r="V543" s="66"/>
      <c r="W543" s="61"/>
      <c r="X543" s="61"/>
      <c r="Y543" s="61"/>
      <c r="Z543" s="61"/>
      <c r="AA543" s="61"/>
      <c r="AB543" s="61"/>
      <c r="AC543" s="61">
        <v>6</v>
      </c>
      <c r="AD543" s="61"/>
      <c r="AE543" s="61"/>
      <c r="AF543" s="61"/>
      <c r="AG543" s="61">
        <v>4</v>
      </c>
      <c r="AH543" s="61"/>
      <c r="AI543" s="51"/>
      <c r="AJ543" s="61"/>
      <c r="AK543" s="61"/>
      <c r="AL543" s="61"/>
      <c r="AM543" s="61"/>
      <c r="AN543" s="1206"/>
      <c r="AO543" s="61"/>
      <c r="AP543" s="61"/>
      <c r="AQ543" s="61"/>
      <c r="AR543" s="61"/>
      <c r="AS543" s="61"/>
      <c r="AT543" s="61"/>
      <c r="AU543" s="61"/>
      <c r="AV543" s="61"/>
      <c r="AW543" s="61"/>
      <c r="AX543" s="61"/>
      <c r="AY543" s="61"/>
      <c r="AZ543" s="61"/>
      <c r="BA543" s="61"/>
      <c r="BB543" s="61"/>
      <c r="BC543" s="61"/>
      <c r="BE543" s="67"/>
      <c r="BF543" s="67"/>
      <c r="BG543" s="67"/>
      <c r="BH543" s="67"/>
      <c r="BI543" s="67"/>
      <c r="BJ543" s="67"/>
      <c r="BK543" s="67"/>
      <c r="BL543" s="67"/>
      <c r="BM543" s="67"/>
      <c r="BN543" s="67"/>
      <c r="BO543" s="67"/>
      <c r="BP543" s="67"/>
      <c r="BQ543" s="67"/>
      <c r="BR543" s="67"/>
      <c r="BS543" s="67"/>
      <c r="BT543" s="67"/>
      <c r="BU543" s="67"/>
      <c r="BV543" s="67"/>
      <c r="BW543" s="67"/>
      <c r="BX543" s="67"/>
    </row>
    <row r="544" spans="1:76" ht="15">
      <c r="A544" s="51"/>
      <c r="B544" s="69" t="s">
        <v>1380</v>
      </c>
      <c r="C544" s="69" t="s">
        <v>1381</v>
      </c>
      <c r="D544" s="67"/>
      <c r="F544" s="61" t="s">
        <v>1124</v>
      </c>
      <c r="G544" s="63">
        <f t="shared" ref="G544" si="227">K544/H544</f>
        <v>1.6666666666666667</v>
      </c>
      <c r="H544" s="61">
        <f t="shared" ref="H544" si="228">COUNT(O544:AH544)</f>
        <v>3</v>
      </c>
      <c r="I544" s="61">
        <f t="shared" ref="I544" si="229">SUM(O544+P544+Q544+R544+S544+T544+V544+U544+W544+X544+Y544+Z544+AA544+AB544+AC544+AD544+AE544+AF544+AG544+AH544)</f>
        <v>5</v>
      </c>
      <c r="J544" s="61">
        <f t="shared" ref="J544" si="230">AJ544+AK544+AL544+AM544+AN544+AO544+AP544+AQ544+AR544+AS544+AT544+AU544+AV544+AW544+AX544+AY544+AZ544+BA544+BB544+BC544</f>
        <v>0</v>
      </c>
      <c r="K544" s="64">
        <f t="shared" ref="K544" si="231">I544+J544</f>
        <v>5</v>
      </c>
      <c r="L544" s="65">
        <f t="shared" ref="L544" si="232">BE544+BF544+BG544+BH544+BI544+BJ544+BK544+BL544+BM544+BN544+BO544+BP544+BR544+BQ544+BS544+BT544+BU544+BV544+BW544+BX544</f>
        <v>0</v>
      </c>
      <c r="O544" s="66"/>
      <c r="P544" s="61"/>
      <c r="Q544" s="61"/>
      <c r="R544" s="61"/>
      <c r="S544" s="1206"/>
      <c r="T544" s="65"/>
      <c r="U544" s="61"/>
      <c r="V544" s="66"/>
      <c r="W544" s="61"/>
      <c r="X544" s="61"/>
      <c r="Y544" s="61">
        <v>1</v>
      </c>
      <c r="Z544" s="61">
        <v>3</v>
      </c>
      <c r="AA544" s="61"/>
      <c r="AB544" s="61"/>
      <c r="AC544" s="61"/>
      <c r="AD544" s="61"/>
      <c r="AE544" s="61">
        <v>1</v>
      </c>
      <c r="AF544" s="61"/>
      <c r="AG544" s="61"/>
      <c r="AH544" s="61"/>
      <c r="AI544" s="51"/>
      <c r="AJ544" s="61"/>
      <c r="AK544" s="61"/>
      <c r="AL544" s="61"/>
      <c r="AM544" s="61"/>
      <c r="AN544" s="1206"/>
      <c r="AO544" s="61"/>
      <c r="AP544" s="61"/>
      <c r="AQ544" s="61"/>
      <c r="AR544" s="61"/>
      <c r="AS544" s="61"/>
      <c r="AT544" s="61"/>
      <c r="AU544" s="61"/>
      <c r="AV544" s="61"/>
      <c r="AW544" s="61"/>
      <c r="AX544" s="61"/>
      <c r="AY544" s="61"/>
      <c r="AZ544" s="61"/>
      <c r="BA544" s="61"/>
      <c r="BB544" s="61"/>
      <c r="BC544" s="61"/>
      <c r="BE544" s="67"/>
      <c r="BF544" s="67"/>
      <c r="BG544" s="67"/>
      <c r="BH544" s="67"/>
      <c r="BI544" s="67"/>
      <c r="BJ544" s="67"/>
      <c r="BK544" s="67"/>
      <c r="BL544" s="67"/>
      <c r="BM544" s="67"/>
      <c r="BN544" s="67"/>
      <c r="BO544" s="67"/>
      <c r="BP544" s="67"/>
      <c r="BQ544" s="67"/>
      <c r="BR544" s="67"/>
      <c r="BS544" s="67"/>
      <c r="BT544" s="67"/>
      <c r="BU544" s="67"/>
      <c r="BV544" s="67"/>
      <c r="BW544" s="67"/>
      <c r="BX544" s="67"/>
    </row>
    <row r="545" spans="1:77" ht="15">
      <c r="A545" s="51"/>
      <c r="B545" s="69" t="s">
        <v>111</v>
      </c>
      <c r="C545" s="69" t="s">
        <v>112</v>
      </c>
      <c r="D545" s="67"/>
      <c r="F545" s="61" t="s">
        <v>1124</v>
      </c>
      <c r="G545" s="63">
        <f t="shared" si="203"/>
        <v>6.25</v>
      </c>
      <c r="H545" s="61">
        <f t="shared" si="204"/>
        <v>4</v>
      </c>
      <c r="I545" s="61">
        <f t="shared" si="205"/>
        <v>25</v>
      </c>
      <c r="J545" s="61">
        <f t="shared" si="206"/>
        <v>0</v>
      </c>
      <c r="K545" s="64">
        <f t="shared" si="207"/>
        <v>25</v>
      </c>
      <c r="L545" s="65">
        <f t="shared" si="208"/>
        <v>0</v>
      </c>
      <c r="O545" s="66">
        <v>2</v>
      </c>
      <c r="P545" s="61">
        <v>6</v>
      </c>
      <c r="Q545" s="61">
        <v>10</v>
      </c>
      <c r="R545" s="61"/>
      <c r="S545" s="1206"/>
      <c r="T545" s="65"/>
      <c r="U545" s="61"/>
      <c r="V545" s="66">
        <v>7</v>
      </c>
      <c r="W545" s="61"/>
      <c r="X545" s="61"/>
      <c r="Y545" s="61"/>
      <c r="Z545" s="61"/>
      <c r="AA545" s="61"/>
      <c r="AB545" s="61"/>
      <c r="AC545" s="61"/>
      <c r="AD545" s="61"/>
      <c r="AE545" s="61"/>
      <c r="AF545" s="61"/>
      <c r="AG545" s="61"/>
      <c r="AH545" s="61"/>
      <c r="AI545" s="51"/>
      <c r="AJ545" s="61"/>
      <c r="AK545" s="61"/>
      <c r="AL545" s="61"/>
      <c r="AM545" s="61"/>
      <c r="AN545" s="1206"/>
      <c r="AO545" s="61"/>
      <c r="AP545" s="61"/>
      <c r="AQ545" s="61"/>
      <c r="AR545" s="61"/>
      <c r="AS545" s="61"/>
      <c r="AT545" s="61"/>
      <c r="AU545" s="61"/>
      <c r="AV545" s="61"/>
      <c r="AW545" s="61"/>
      <c r="AX545" s="61"/>
      <c r="AY545" s="61"/>
      <c r="AZ545" s="61"/>
      <c r="BA545" s="61"/>
      <c r="BB545" s="61"/>
      <c r="BC545" s="61"/>
      <c r="BE545" s="67"/>
      <c r="BF545" s="67"/>
      <c r="BG545" s="67"/>
      <c r="BH545" s="67"/>
      <c r="BI545" s="67"/>
      <c r="BJ545" s="67"/>
      <c r="BK545" s="67"/>
      <c r="BL545" s="67"/>
      <c r="BM545" s="67"/>
      <c r="BN545" s="67"/>
      <c r="BO545" s="67"/>
      <c r="BP545" s="67"/>
      <c r="BQ545" s="67"/>
      <c r="BR545" s="67"/>
      <c r="BS545" s="67"/>
      <c r="BT545" s="67"/>
      <c r="BU545" s="67"/>
      <c r="BV545" s="67"/>
      <c r="BW545" s="67"/>
      <c r="BX545" s="67"/>
    </row>
    <row r="546" spans="1:77" ht="15">
      <c r="A546" s="67"/>
      <c r="B546" s="69" t="s">
        <v>154</v>
      </c>
      <c r="C546" s="69" t="s">
        <v>110</v>
      </c>
      <c r="D546" s="67"/>
      <c r="F546" s="61" t="s">
        <v>1124</v>
      </c>
      <c r="G546" s="63">
        <f t="shared" si="203"/>
        <v>3.5</v>
      </c>
      <c r="H546" s="61">
        <f t="shared" si="204"/>
        <v>2</v>
      </c>
      <c r="I546" s="61">
        <f t="shared" si="205"/>
        <v>7</v>
      </c>
      <c r="J546" s="61">
        <f t="shared" si="206"/>
        <v>0</v>
      </c>
      <c r="K546" s="64">
        <f t="shared" si="207"/>
        <v>7</v>
      </c>
      <c r="L546" s="65">
        <f t="shared" si="208"/>
        <v>0</v>
      </c>
      <c r="O546" s="66"/>
      <c r="P546" s="61"/>
      <c r="Q546" s="61"/>
      <c r="R546" s="61">
        <v>1</v>
      </c>
      <c r="S546" s="1206"/>
      <c r="T546" s="65">
        <v>6</v>
      </c>
      <c r="U546" s="61"/>
      <c r="V546" s="66"/>
      <c r="W546" s="61"/>
      <c r="X546" s="61"/>
      <c r="Y546" s="61"/>
      <c r="Z546" s="61"/>
      <c r="AA546" s="61"/>
      <c r="AB546" s="61"/>
      <c r="AC546" s="61"/>
      <c r="AD546" s="61"/>
      <c r="AE546" s="61"/>
      <c r="AF546" s="61"/>
      <c r="AG546" s="61"/>
      <c r="AH546" s="61"/>
      <c r="AI546" s="51"/>
      <c r="AJ546" s="61"/>
      <c r="AK546" s="61"/>
      <c r="AL546" s="61"/>
      <c r="AM546" s="61"/>
      <c r="AN546" s="1206"/>
      <c r="AO546" s="61"/>
      <c r="AP546" s="61"/>
      <c r="AQ546" s="61"/>
      <c r="AR546" s="61"/>
      <c r="AS546" s="61"/>
      <c r="AT546" s="61"/>
      <c r="AU546" s="61"/>
      <c r="AV546" s="61"/>
      <c r="AW546" s="61"/>
      <c r="AX546" s="61"/>
      <c r="AY546" s="61"/>
      <c r="AZ546" s="61"/>
      <c r="BA546" s="61"/>
      <c r="BB546" s="61"/>
      <c r="BC546" s="61"/>
      <c r="BE546" s="67"/>
      <c r="BF546" s="67"/>
      <c r="BG546" s="67"/>
      <c r="BH546" s="67"/>
      <c r="BI546" s="67"/>
      <c r="BJ546" s="67"/>
      <c r="BK546" s="67"/>
      <c r="BL546" s="67"/>
      <c r="BM546" s="67"/>
      <c r="BN546" s="67"/>
      <c r="BO546" s="67"/>
      <c r="BP546" s="67"/>
      <c r="BQ546" s="67"/>
      <c r="BR546" s="67"/>
      <c r="BS546" s="67"/>
      <c r="BT546" s="67"/>
      <c r="BU546" s="67"/>
      <c r="BV546" s="67"/>
      <c r="BW546" s="67"/>
      <c r="BX546" s="67"/>
    </row>
    <row r="547" spans="1:77" ht="15">
      <c r="A547" s="83"/>
      <c r="B547" s="70" t="s">
        <v>1366</v>
      </c>
      <c r="C547" s="70" t="s">
        <v>193</v>
      </c>
      <c r="D547" s="71"/>
      <c r="E547" s="72"/>
      <c r="F547" s="61" t="s">
        <v>1124</v>
      </c>
      <c r="G547" s="63">
        <f t="shared" si="203"/>
        <v>6.833333333333333</v>
      </c>
      <c r="H547" s="61">
        <f t="shared" si="204"/>
        <v>6</v>
      </c>
      <c r="I547" s="61">
        <f t="shared" si="205"/>
        <v>41</v>
      </c>
      <c r="J547" s="61">
        <f t="shared" si="206"/>
        <v>0</v>
      </c>
      <c r="K547" s="64">
        <f t="shared" si="207"/>
        <v>41</v>
      </c>
      <c r="L547" s="65">
        <f t="shared" si="208"/>
        <v>0</v>
      </c>
      <c r="M547" s="79"/>
      <c r="N547" s="79"/>
      <c r="O547" s="66"/>
      <c r="P547" s="61"/>
      <c r="Q547" s="61"/>
      <c r="R547" s="61"/>
      <c r="S547" s="1206"/>
      <c r="T547" s="65"/>
      <c r="U547" s="61"/>
      <c r="V547" s="66"/>
      <c r="W547" s="61">
        <v>2</v>
      </c>
      <c r="X547" s="61">
        <v>5</v>
      </c>
      <c r="Y547" s="61"/>
      <c r="Z547" s="61"/>
      <c r="AA547" s="61">
        <v>8</v>
      </c>
      <c r="AB547" s="61">
        <v>13</v>
      </c>
      <c r="AC547" s="61"/>
      <c r="AD547" s="61">
        <v>7</v>
      </c>
      <c r="AE547" s="61"/>
      <c r="AF547" s="61"/>
      <c r="AG547" s="61"/>
      <c r="AH547" s="61">
        <v>6</v>
      </c>
      <c r="AI547" s="61"/>
      <c r="AJ547" s="61"/>
      <c r="AK547" s="61"/>
      <c r="AL547" s="61"/>
      <c r="AM547" s="61"/>
      <c r="AN547" s="1206"/>
      <c r="AO547" s="61"/>
      <c r="AP547" s="61"/>
      <c r="AQ547" s="61"/>
      <c r="AR547" s="61"/>
      <c r="AS547" s="61"/>
      <c r="AT547" s="61"/>
      <c r="AU547" s="61"/>
      <c r="AV547" s="61"/>
      <c r="AW547" s="61"/>
      <c r="AX547" s="61"/>
      <c r="AY547" s="61"/>
      <c r="AZ547" s="61"/>
      <c r="BA547" s="61"/>
      <c r="BB547" s="61"/>
      <c r="BC547" s="61"/>
      <c r="BD547" s="67"/>
      <c r="BE547" s="67"/>
      <c r="BF547" s="67"/>
      <c r="BG547" s="67"/>
      <c r="BH547" s="67"/>
      <c r="BI547" s="67"/>
      <c r="BJ547" s="67"/>
      <c r="BK547" s="67"/>
      <c r="BL547" s="67"/>
      <c r="BM547" s="67"/>
      <c r="BN547" s="67"/>
      <c r="BO547" s="67"/>
      <c r="BP547" s="67"/>
      <c r="BQ547" s="67"/>
      <c r="BR547" s="67"/>
      <c r="BS547" s="67"/>
      <c r="BT547" s="67"/>
      <c r="BU547" s="67"/>
      <c r="BV547" s="67"/>
      <c r="BW547" s="67"/>
      <c r="BX547" s="67"/>
    </row>
    <row r="548" spans="1:77" ht="15.75" thickBot="1">
      <c r="A548" s="83"/>
      <c r="B548" s="70" t="s">
        <v>608</v>
      </c>
      <c r="C548" s="70" t="s">
        <v>116</v>
      </c>
      <c r="D548" s="71"/>
      <c r="E548" s="72"/>
      <c r="F548" s="61" t="s">
        <v>1124</v>
      </c>
      <c r="G548" s="63">
        <f t="shared" si="203"/>
        <v>3</v>
      </c>
      <c r="H548" s="61">
        <f t="shared" si="204"/>
        <v>2</v>
      </c>
      <c r="I548" s="61">
        <f t="shared" si="205"/>
        <v>6</v>
      </c>
      <c r="J548" s="61">
        <f t="shared" si="206"/>
        <v>0</v>
      </c>
      <c r="K548" s="64">
        <f t="shared" si="207"/>
        <v>6</v>
      </c>
      <c r="L548" s="65">
        <f t="shared" si="208"/>
        <v>0</v>
      </c>
      <c r="M548" s="79"/>
      <c r="N548" s="79"/>
      <c r="O548" s="84"/>
      <c r="P548" s="1119"/>
      <c r="Q548" s="1119"/>
      <c r="R548" s="1119"/>
      <c r="S548" s="1207"/>
      <c r="T548" s="1120"/>
      <c r="U548" s="1119">
        <v>1</v>
      </c>
      <c r="V548" s="84"/>
      <c r="W548" s="1119"/>
      <c r="X548" s="1119"/>
      <c r="Y548" s="1119"/>
      <c r="Z548" s="1119"/>
      <c r="AA548" s="1119"/>
      <c r="AB548" s="1119"/>
      <c r="AC548" s="1119"/>
      <c r="AD548" s="1119"/>
      <c r="AE548" s="1119"/>
      <c r="AF548" s="1119">
        <v>5</v>
      </c>
      <c r="AG548" s="1119"/>
      <c r="AH548" s="1119"/>
      <c r="AI548" s="61"/>
      <c r="AJ548" s="61"/>
      <c r="AK548" s="61"/>
      <c r="AL548" s="61"/>
      <c r="AM548" s="61"/>
      <c r="AN548" s="1206"/>
      <c r="AO548" s="61"/>
      <c r="AP548" s="61"/>
      <c r="AQ548" s="61"/>
      <c r="AR548" s="61"/>
      <c r="AS548" s="61"/>
      <c r="AT548" s="61"/>
      <c r="AU548" s="61"/>
      <c r="AV548" s="61"/>
      <c r="AW548" s="61"/>
      <c r="AX548" s="61"/>
      <c r="AY548" s="61"/>
      <c r="AZ548" s="61"/>
      <c r="BA548" s="61"/>
      <c r="BB548" s="61"/>
      <c r="BC548" s="61"/>
      <c r="BD548" s="67"/>
      <c r="BE548" s="67"/>
      <c r="BF548" s="67"/>
      <c r="BG548" s="67"/>
      <c r="BH548" s="67"/>
      <c r="BI548" s="67"/>
      <c r="BJ548" s="67"/>
      <c r="BK548" s="67"/>
      <c r="BL548" s="67"/>
      <c r="BM548" s="67"/>
      <c r="BN548" s="67"/>
      <c r="BO548" s="67"/>
      <c r="BP548" s="67"/>
      <c r="BQ548" s="67"/>
      <c r="BR548" s="67"/>
      <c r="BS548" s="67"/>
      <c r="BT548" s="67"/>
      <c r="BU548" s="67"/>
      <c r="BV548" s="67"/>
      <c r="BW548" s="67"/>
      <c r="BX548" s="67"/>
    </row>
    <row r="549" spans="1:77" ht="15.75" thickBot="1">
      <c r="A549" s="73"/>
      <c r="B549" s="74" t="s">
        <v>76</v>
      </c>
      <c r="C549" s="74"/>
      <c r="D549" s="75"/>
      <c r="E549" s="76"/>
      <c r="F549" s="51" t="s">
        <v>1125</v>
      </c>
      <c r="G549" s="63">
        <f t="shared" ref="G549:G583" si="233">K549/H549</f>
        <v>3.3</v>
      </c>
      <c r="H549" s="61">
        <f t="shared" ref="H549:H583" si="234">COUNT(O549:AH549)</f>
        <v>20</v>
      </c>
      <c r="I549" s="61">
        <f t="shared" ref="I549:I583" si="235">SUM(O549+P549+Q549+R549+S549+T549+V549+U549+W549+X549+Y549+Z549+AA549+AB549+AC549+AD549+AE549+AF549+AG549+AH549)</f>
        <v>66</v>
      </c>
      <c r="J549" s="61">
        <f t="shared" ref="J549:J583" si="236">AJ549+AK549+AL549+AM549+AN549+AO549+AP549+AQ549+AR549+AS549+AT549+AU549+AV549+AW549+AX549+AY549+AZ549+BA549+BB549+BC549</f>
        <v>0</v>
      </c>
      <c r="K549" s="64">
        <f t="shared" ref="K549:K583" si="237">I549+J549</f>
        <v>66</v>
      </c>
      <c r="L549" s="65">
        <f t="shared" ref="L549:L583" si="238">BE549+BF549+BG549+BH549+BI549+BJ549+BK549+BL549+BM549+BN549+BO549+BP549+BR549+BQ549+BS549+BT549+BU549+BV549+BW549+BX549</f>
        <v>0</v>
      </c>
      <c r="M549" s="79"/>
      <c r="N549" s="79"/>
      <c r="O549" s="80">
        <v>0</v>
      </c>
      <c r="P549" s="81">
        <v>0</v>
      </c>
      <c r="Q549" s="82">
        <v>6</v>
      </c>
      <c r="R549" s="81">
        <v>22</v>
      </c>
      <c r="S549" s="1252">
        <v>0</v>
      </c>
      <c r="T549" s="82">
        <v>4</v>
      </c>
      <c r="U549" s="81">
        <v>0</v>
      </c>
      <c r="V549" s="81">
        <v>4</v>
      </c>
      <c r="W549" s="81">
        <v>2</v>
      </c>
      <c r="X549" s="81">
        <v>0</v>
      </c>
      <c r="Y549" s="81">
        <v>0</v>
      </c>
      <c r="Z549" s="81">
        <v>2</v>
      </c>
      <c r="AA549" s="81">
        <v>4</v>
      </c>
      <c r="AB549" s="81">
        <v>2</v>
      </c>
      <c r="AC549" s="81">
        <v>4</v>
      </c>
      <c r="AD549" s="81">
        <v>0</v>
      </c>
      <c r="AE549" s="81">
        <v>6</v>
      </c>
      <c r="AF549" s="81">
        <v>2</v>
      </c>
      <c r="AG549" s="81">
        <v>4</v>
      </c>
      <c r="AH549" s="81">
        <v>4</v>
      </c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  <c r="AV549" s="51"/>
      <c r="AW549" s="51"/>
      <c r="AX549" s="51"/>
      <c r="AY549" s="51"/>
      <c r="AZ549" s="51"/>
      <c r="BA549" s="51"/>
      <c r="BB549" s="51"/>
      <c r="BC549" s="51"/>
    </row>
    <row r="550" spans="1:77" ht="15">
      <c r="A550" s="91" t="s">
        <v>124</v>
      </c>
      <c r="B550" s="10">
        <v>17</v>
      </c>
      <c r="R550" s="10" t="s">
        <v>44</v>
      </c>
      <c r="S550" s="10" t="s">
        <v>45</v>
      </c>
      <c r="T550" s="10" t="s">
        <v>46</v>
      </c>
      <c r="U550" s="10" t="s">
        <v>47</v>
      </c>
      <c r="AO550" s="10" t="s">
        <v>48</v>
      </c>
      <c r="AP550" s="10" t="s">
        <v>49</v>
      </c>
      <c r="AQ550" s="10" t="s">
        <v>50</v>
      </c>
      <c r="AR550" s="10" t="s">
        <v>49</v>
      </c>
      <c r="AS550" s="10" t="s">
        <v>51</v>
      </c>
      <c r="AT550" s="51" t="s">
        <v>52</v>
      </c>
      <c r="AU550" s="51" t="s">
        <v>53</v>
      </c>
      <c r="AV550" s="51" t="s">
        <v>54</v>
      </c>
      <c r="AW550" s="51" t="s">
        <v>52</v>
      </c>
      <c r="AX550" s="51"/>
      <c r="AY550" s="51"/>
      <c r="AZ550" s="51"/>
      <c r="BA550" s="51"/>
      <c r="BB550" s="51"/>
      <c r="BC550" s="51"/>
      <c r="BG550" s="10" t="s">
        <v>55</v>
      </c>
      <c r="BH550" s="10" t="s">
        <v>56</v>
      </c>
      <c r="BI550" s="10" t="s">
        <v>52</v>
      </c>
      <c r="BJ550" s="10" t="s">
        <v>49</v>
      </c>
      <c r="BK550" s="10" t="s">
        <v>51</v>
      </c>
      <c r="BL550" s="10" t="s">
        <v>47</v>
      </c>
    </row>
    <row r="551" spans="1:77">
      <c r="A551" s="53"/>
      <c r="B551" s="54" t="s">
        <v>57</v>
      </c>
      <c r="C551" s="54" t="s">
        <v>58</v>
      </c>
      <c r="D551" s="55" t="s">
        <v>59</v>
      </c>
      <c r="E551" s="56" t="s">
        <v>60</v>
      </c>
      <c r="F551" s="57" t="s">
        <v>61</v>
      </c>
      <c r="G551" s="57" t="s">
        <v>62</v>
      </c>
      <c r="H551" s="57" t="s">
        <v>63</v>
      </c>
      <c r="I551" s="57" t="s">
        <v>64</v>
      </c>
      <c r="J551" s="57" t="s">
        <v>65</v>
      </c>
      <c r="K551" s="57" t="s">
        <v>66</v>
      </c>
      <c r="L551" s="58" t="s">
        <v>67</v>
      </c>
      <c r="M551" s="59"/>
      <c r="N551" s="59"/>
      <c r="O551" s="60">
        <v>1</v>
      </c>
      <c r="P551" s="57">
        <v>2</v>
      </c>
      <c r="Q551" s="57">
        <v>3</v>
      </c>
      <c r="R551" s="57">
        <v>4</v>
      </c>
      <c r="S551" s="57">
        <v>5</v>
      </c>
      <c r="T551" s="58">
        <v>6</v>
      </c>
      <c r="U551" s="57">
        <v>7</v>
      </c>
      <c r="V551" s="60">
        <v>8</v>
      </c>
      <c r="W551" s="57">
        <v>9</v>
      </c>
      <c r="X551" s="57">
        <v>10</v>
      </c>
      <c r="Y551" s="57">
        <v>11</v>
      </c>
      <c r="Z551" s="57">
        <v>12</v>
      </c>
      <c r="AA551" s="57">
        <v>13</v>
      </c>
      <c r="AB551" s="57">
        <v>14</v>
      </c>
      <c r="AC551" s="57">
        <v>15</v>
      </c>
      <c r="AD551" s="57">
        <v>16</v>
      </c>
      <c r="AE551" s="57">
        <v>17</v>
      </c>
      <c r="AF551" s="57">
        <v>18</v>
      </c>
      <c r="AG551" s="57">
        <v>19</v>
      </c>
      <c r="AH551" s="57">
        <v>20</v>
      </c>
      <c r="AJ551" s="57">
        <v>1</v>
      </c>
      <c r="AK551" s="57">
        <v>2</v>
      </c>
      <c r="AL551" s="57">
        <v>3</v>
      </c>
      <c r="AM551" s="57">
        <v>4</v>
      </c>
      <c r="AN551" s="57">
        <v>5</v>
      </c>
      <c r="AO551" s="57">
        <v>6</v>
      </c>
      <c r="AP551" s="57">
        <v>7</v>
      </c>
      <c r="AQ551" s="57">
        <v>8</v>
      </c>
      <c r="AR551" s="57">
        <v>9</v>
      </c>
      <c r="AS551" s="57">
        <v>10</v>
      </c>
      <c r="AT551" s="57">
        <v>11</v>
      </c>
      <c r="AU551" s="57">
        <v>12</v>
      </c>
      <c r="AV551" s="57">
        <v>13</v>
      </c>
      <c r="AW551" s="57">
        <v>14</v>
      </c>
      <c r="AX551" s="57">
        <v>15</v>
      </c>
      <c r="AY551" s="57">
        <v>16</v>
      </c>
      <c r="AZ551" s="57">
        <v>17</v>
      </c>
      <c r="BA551" s="57">
        <v>18</v>
      </c>
      <c r="BB551" s="57">
        <v>19</v>
      </c>
      <c r="BC551" s="57">
        <v>20</v>
      </c>
      <c r="BE551" s="57">
        <v>1</v>
      </c>
      <c r="BF551" s="57">
        <v>2</v>
      </c>
      <c r="BG551" s="57">
        <v>3</v>
      </c>
      <c r="BH551" s="57">
        <v>4</v>
      </c>
      <c r="BI551" s="57">
        <v>5</v>
      </c>
      <c r="BJ551" s="57">
        <v>6</v>
      </c>
      <c r="BK551" s="57">
        <v>7</v>
      </c>
      <c r="BL551" s="57">
        <v>8</v>
      </c>
      <c r="BM551" s="57">
        <v>9</v>
      </c>
      <c r="BN551" s="57">
        <v>10</v>
      </c>
      <c r="BO551" s="57">
        <v>11</v>
      </c>
      <c r="BP551" s="57">
        <v>12</v>
      </c>
      <c r="BQ551" s="57">
        <v>13</v>
      </c>
      <c r="BR551" s="57">
        <v>14</v>
      </c>
      <c r="BS551" s="57">
        <v>15</v>
      </c>
      <c r="BT551" s="57">
        <v>16</v>
      </c>
      <c r="BU551" s="57">
        <v>17</v>
      </c>
      <c r="BV551" s="57">
        <v>18</v>
      </c>
      <c r="BW551" s="57">
        <v>19</v>
      </c>
      <c r="BX551" s="57">
        <v>20</v>
      </c>
    </row>
    <row r="552" spans="1:77" ht="15">
      <c r="A552" s="61">
        <f>SLO!B18</f>
        <v>3</v>
      </c>
      <c r="B552" s="61" t="str">
        <f>SLO!C18</f>
        <v xml:space="preserve">Marinov </v>
      </c>
      <c r="C552" s="61" t="str">
        <f>SLO!D18</f>
        <v>Michal</v>
      </c>
      <c r="D552" s="61">
        <f>SLO!E18</f>
        <v>841120</v>
      </c>
      <c r="E552" s="61" t="str">
        <f>SLO!F18</f>
        <v>JH</v>
      </c>
      <c r="F552" s="61" t="s">
        <v>124</v>
      </c>
      <c r="G552" s="63">
        <f t="shared" si="233"/>
        <v>0.42857142857142855</v>
      </c>
      <c r="H552" s="61">
        <f t="shared" si="234"/>
        <v>7</v>
      </c>
      <c r="I552" s="61">
        <f t="shared" si="235"/>
        <v>0</v>
      </c>
      <c r="J552" s="61">
        <f t="shared" si="236"/>
        <v>3</v>
      </c>
      <c r="K552" s="64">
        <f t="shared" si="237"/>
        <v>3</v>
      </c>
      <c r="L552" s="65">
        <f t="shared" si="238"/>
        <v>0</v>
      </c>
      <c r="O552" s="66"/>
      <c r="P552" s="61"/>
      <c r="Q552" s="61">
        <v>0</v>
      </c>
      <c r="R552" s="61"/>
      <c r="S552" s="61"/>
      <c r="T552" s="65"/>
      <c r="U552" s="61"/>
      <c r="V552" s="66"/>
      <c r="W552" s="61">
        <v>0</v>
      </c>
      <c r="X552" s="61"/>
      <c r="Y552" s="61">
        <v>0</v>
      </c>
      <c r="Z552" s="61"/>
      <c r="AA552" s="61">
        <v>0</v>
      </c>
      <c r="AB552" s="61"/>
      <c r="AC552" s="61">
        <v>0</v>
      </c>
      <c r="AD552" s="61"/>
      <c r="AE552" s="61">
        <v>0</v>
      </c>
      <c r="AF552" s="61"/>
      <c r="AG552" s="61"/>
      <c r="AH552" s="61">
        <v>0</v>
      </c>
      <c r="AI552" s="51"/>
      <c r="AJ552" s="61"/>
      <c r="AK552" s="61"/>
      <c r="AL552" s="61">
        <v>1</v>
      </c>
      <c r="AM552" s="61"/>
      <c r="AN552" s="61"/>
      <c r="AO552" s="61"/>
      <c r="AP552" s="61"/>
      <c r="AQ552" s="61"/>
      <c r="AR552" s="61">
        <v>0</v>
      </c>
      <c r="AS552" s="61"/>
      <c r="AT552" s="61">
        <v>0</v>
      </c>
      <c r="AU552" s="61"/>
      <c r="AV552" s="61">
        <v>0</v>
      </c>
      <c r="AW552" s="61"/>
      <c r="AX552" s="61">
        <v>1</v>
      </c>
      <c r="AY552" s="61"/>
      <c r="AZ552" s="61">
        <v>1</v>
      </c>
      <c r="BA552" s="61"/>
      <c r="BB552" s="61"/>
      <c r="BC552" s="61">
        <v>0</v>
      </c>
      <c r="BE552" s="67"/>
      <c r="BF552" s="67"/>
      <c r="BG552" s="67"/>
      <c r="BH552" s="67"/>
      <c r="BI552" s="67"/>
      <c r="BJ552" s="67"/>
      <c r="BK552" s="67"/>
      <c r="BL552" s="67"/>
      <c r="BM552" s="67"/>
      <c r="BN552" s="67"/>
      <c r="BO552" s="67"/>
      <c r="BP552" s="67"/>
      <c r="BQ552" s="67"/>
      <c r="BR552" s="67"/>
      <c r="BS552" s="67"/>
      <c r="BT552" s="67"/>
      <c r="BU552" s="67"/>
      <c r="BV552" s="67"/>
      <c r="BW552" s="67"/>
      <c r="BX552" s="67"/>
    </row>
    <row r="553" spans="1:77" ht="15">
      <c r="A553" s="61">
        <f>SLO!B19</f>
        <v>8</v>
      </c>
      <c r="B553" s="61" t="str">
        <f>SLO!C19</f>
        <v xml:space="preserve">Kostúr </v>
      </c>
      <c r="C553" s="61" t="str">
        <f>SLO!D19</f>
        <v>Jaroslav</v>
      </c>
      <c r="D553" s="61">
        <f>SLO!E19</f>
        <v>870308</v>
      </c>
      <c r="E553" s="61" t="str">
        <f>SLO!F19</f>
        <v>JH</v>
      </c>
      <c r="F553" s="61" t="s">
        <v>124</v>
      </c>
      <c r="G553" s="63" t="e">
        <f t="shared" si="233"/>
        <v>#DIV/0!</v>
      </c>
      <c r="H553" s="61">
        <f t="shared" si="234"/>
        <v>0</v>
      </c>
      <c r="I553" s="61">
        <f t="shared" si="235"/>
        <v>0</v>
      </c>
      <c r="J553" s="61">
        <f t="shared" si="236"/>
        <v>0</v>
      </c>
      <c r="K553" s="64">
        <f t="shared" si="237"/>
        <v>0</v>
      </c>
      <c r="L553" s="65">
        <f t="shared" si="238"/>
        <v>0</v>
      </c>
      <c r="O553" s="66"/>
      <c r="P553" s="61"/>
      <c r="Q553" s="61"/>
      <c r="R553" s="61"/>
      <c r="S553" s="61"/>
      <c r="T553" s="65"/>
      <c r="U553" s="61"/>
      <c r="V553" s="66"/>
      <c r="W553" s="61"/>
      <c r="X553" s="61"/>
      <c r="Y553" s="61"/>
      <c r="Z553" s="61"/>
      <c r="AA553" s="61"/>
      <c r="AB553" s="61"/>
      <c r="AC553" s="61"/>
      <c r="AD553" s="61"/>
      <c r="AE553" s="61"/>
      <c r="AF553" s="61"/>
      <c r="AG553" s="61"/>
      <c r="AH553" s="61"/>
      <c r="AI553" s="51"/>
      <c r="AJ553" s="61"/>
      <c r="AK553" s="61"/>
      <c r="AL553" s="61"/>
      <c r="AM553" s="61"/>
      <c r="AN553" s="61"/>
      <c r="AO553" s="61"/>
      <c r="AP553" s="61"/>
      <c r="AQ553" s="61"/>
      <c r="AR553" s="61"/>
      <c r="AS553" s="61"/>
      <c r="AT553" s="61"/>
      <c r="AU553" s="61"/>
      <c r="AV553" s="61"/>
      <c r="AW553" s="61"/>
      <c r="AX553" s="61"/>
      <c r="AY553" s="61"/>
      <c r="AZ553" s="61"/>
      <c r="BA553" s="61"/>
      <c r="BB553" s="61"/>
      <c r="BC553" s="61"/>
      <c r="BE553" s="67"/>
      <c r="BF553" s="67"/>
      <c r="BG553" s="67"/>
      <c r="BH553" s="67"/>
      <c r="BI553" s="67"/>
      <c r="BJ553" s="67"/>
      <c r="BK553" s="67"/>
      <c r="BL553" s="67"/>
      <c r="BM553" s="67"/>
      <c r="BN553" s="67"/>
      <c r="BO553" s="67"/>
      <c r="BP553" s="67"/>
      <c r="BQ553" s="67"/>
      <c r="BR553" s="67"/>
      <c r="BS553" s="67"/>
      <c r="BT553" s="67"/>
      <c r="BU553" s="67"/>
      <c r="BV553" s="67"/>
      <c r="BW553" s="67"/>
      <c r="BX553" s="67"/>
    </row>
    <row r="554" spans="1:77" ht="15">
      <c r="A554" s="61">
        <f>SLO!B20</f>
        <v>10</v>
      </c>
      <c r="B554" s="61" t="str">
        <f>SLO!C20</f>
        <v>Koreň</v>
      </c>
      <c r="C554" s="61" t="str">
        <f>SLO!D20</f>
        <v>Martin</v>
      </c>
      <c r="D554" s="61">
        <f>SLO!E20</f>
        <v>850209</v>
      </c>
      <c r="E554" s="61" t="str">
        <f>SLO!F20</f>
        <v>JH</v>
      </c>
      <c r="F554" s="61" t="s">
        <v>124</v>
      </c>
      <c r="G554" s="63">
        <f t="shared" si="233"/>
        <v>0.66666666666666663</v>
      </c>
      <c r="H554" s="61">
        <f t="shared" si="234"/>
        <v>3</v>
      </c>
      <c r="I554" s="61">
        <f t="shared" si="235"/>
        <v>2</v>
      </c>
      <c r="J554" s="61">
        <f t="shared" si="236"/>
        <v>0</v>
      </c>
      <c r="K554" s="64">
        <f t="shared" si="237"/>
        <v>2</v>
      </c>
      <c r="L554" s="65">
        <f t="shared" si="238"/>
        <v>0</v>
      </c>
      <c r="O554" s="66"/>
      <c r="P554" s="61"/>
      <c r="Q554" s="61">
        <v>2</v>
      </c>
      <c r="R554" s="61"/>
      <c r="S554" s="61"/>
      <c r="T554" s="65"/>
      <c r="U554" s="61"/>
      <c r="V554" s="66"/>
      <c r="W554" s="61">
        <v>0</v>
      </c>
      <c r="X554" s="61"/>
      <c r="Y554" s="61"/>
      <c r="Z554" s="61"/>
      <c r="AA554" s="61">
        <v>0</v>
      </c>
      <c r="AB554" s="61"/>
      <c r="AC554" s="61"/>
      <c r="AD554" s="61"/>
      <c r="AE554" s="61"/>
      <c r="AF554" s="61"/>
      <c r="AG554" s="61"/>
      <c r="AH554" s="61"/>
      <c r="AI554" s="51"/>
      <c r="AJ554" s="61"/>
      <c r="AK554" s="61"/>
      <c r="AL554" s="61">
        <v>0</v>
      </c>
      <c r="AM554" s="61"/>
      <c r="AN554" s="61"/>
      <c r="AO554" s="61"/>
      <c r="AP554" s="61"/>
      <c r="AQ554" s="61"/>
      <c r="AR554" s="61">
        <v>0</v>
      </c>
      <c r="AS554" s="61"/>
      <c r="AT554" s="61"/>
      <c r="AU554" s="61"/>
      <c r="AV554" s="61">
        <v>0</v>
      </c>
      <c r="AW554" s="61"/>
      <c r="AX554" s="61"/>
      <c r="AY554" s="61"/>
      <c r="AZ554" s="61"/>
      <c r="BA554" s="61"/>
      <c r="BB554" s="61"/>
      <c r="BC554" s="61"/>
      <c r="BE554" s="67"/>
      <c r="BF554" s="67"/>
      <c r="BG554" s="67"/>
      <c r="BH554" s="67"/>
      <c r="BI554" s="67"/>
      <c r="BJ554" s="67"/>
      <c r="BK554" s="67"/>
      <c r="BL554" s="67"/>
      <c r="BM554" s="67"/>
      <c r="BN554" s="67"/>
      <c r="BO554" s="67"/>
      <c r="BP554" s="67"/>
      <c r="BQ554" s="67"/>
      <c r="BR554" s="67"/>
      <c r="BS554" s="67"/>
      <c r="BT554" s="67"/>
      <c r="BU554" s="67"/>
      <c r="BV554" s="67"/>
      <c r="BW554" s="67"/>
      <c r="BX554" s="67"/>
      <c r="BY554" s="68"/>
    </row>
    <row r="555" spans="1:77" ht="15">
      <c r="A555" s="61">
        <f>SLO!B21</f>
        <v>21</v>
      </c>
      <c r="B555" s="61" t="str">
        <f>SLO!C21</f>
        <v>Zecha</v>
      </c>
      <c r="C555" s="61" t="str">
        <f>SLO!D21</f>
        <v>Roman</v>
      </c>
      <c r="D555" s="61">
        <f>SLO!E21</f>
        <v>761126</v>
      </c>
      <c r="E555" s="61" t="str">
        <f>SLO!F21</f>
        <v>JH</v>
      </c>
      <c r="F555" s="61" t="s">
        <v>124</v>
      </c>
      <c r="G555" s="63">
        <f t="shared" si="233"/>
        <v>0.27272727272727271</v>
      </c>
      <c r="H555" s="61">
        <f t="shared" si="234"/>
        <v>11</v>
      </c>
      <c r="I555" s="61">
        <f t="shared" si="235"/>
        <v>3</v>
      </c>
      <c r="J555" s="61">
        <f t="shared" si="236"/>
        <v>0</v>
      </c>
      <c r="K555" s="64">
        <f t="shared" si="237"/>
        <v>3</v>
      </c>
      <c r="L555" s="65">
        <f t="shared" si="238"/>
        <v>0</v>
      </c>
      <c r="O555" s="66">
        <v>0</v>
      </c>
      <c r="P555" s="61">
        <v>0</v>
      </c>
      <c r="Q555" s="61"/>
      <c r="R555" s="61">
        <v>0</v>
      </c>
      <c r="S555" s="61">
        <v>1</v>
      </c>
      <c r="T555" s="65"/>
      <c r="U555" s="61"/>
      <c r="V555" s="66"/>
      <c r="W555" s="61"/>
      <c r="X555" s="61"/>
      <c r="Y555" s="61"/>
      <c r="Z555" s="61">
        <v>0</v>
      </c>
      <c r="AA555" s="61">
        <v>0</v>
      </c>
      <c r="AB555" s="61">
        <v>0</v>
      </c>
      <c r="AC555" s="61"/>
      <c r="AD555" s="61">
        <v>0</v>
      </c>
      <c r="AE555" s="61">
        <v>0</v>
      </c>
      <c r="AF555" s="61">
        <v>2</v>
      </c>
      <c r="AG555" s="61">
        <v>0</v>
      </c>
      <c r="AH555" s="61"/>
      <c r="AI555" s="51"/>
      <c r="AJ555" s="61">
        <v>0</v>
      </c>
      <c r="AK555" s="61">
        <v>0</v>
      </c>
      <c r="AL555" s="61"/>
      <c r="AM555" s="61">
        <v>0</v>
      </c>
      <c r="AN555" s="61">
        <v>0</v>
      </c>
      <c r="AO555" s="61"/>
      <c r="AP555" s="61"/>
      <c r="AQ555" s="61"/>
      <c r="AR555" s="61"/>
      <c r="AS555" s="61"/>
      <c r="AT555" s="61"/>
      <c r="AU555" s="61">
        <v>0</v>
      </c>
      <c r="AV555" s="61">
        <v>0</v>
      </c>
      <c r="AW555" s="61">
        <v>0</v>
      </c>
      <c r="AX555" s="61"/>
      <c r="AY555" s="61">
        <v>0</v>
      </c>
      <c r="AZ555" s="61">
        <v>0</v>
      </c>
      <c r="BA555" s="61">
        <v>0</v>
      </c>
      <c r="BB555" s="61">
        <v>0</v>
      </c>
      <c r="BC555" s="61"/>
      <c r="BE555" s="67"/>
      <c r="BF555" s="67"/>
      <c r="BG555" s="67"/>
      <c r="BH555" s="67"/>
      <c r="BI555" s="67"/>
      <c r="BJ555" s="67"/>
      <c r="BK555" s="67"/>
      <c r="BL555" s="67"/>
      <c r="BM555" s="67"/>
      <c r="BN555" s="67"/>
      <c r="BO555" s="67"/>
      <c r="BP555" s="67"/>
      <c r="BQ555" s="67"/>
      <c r="BR555" s="67"/>
      <c r="BS555" s="67"/>
      <c r="BT555" s="67"/>
      <c r="BU555" s="67"/>
      <c r="BV555" s="67"/>
      <c r="BW555" s="67"/>
      <c r="BX555" s="67"/>
      <c r="BY555" s="68"/>
    </row>
    <row r="556" spans="1:77" ht="15">
      <c r="A556" s="61">
        <f>SLO!B22</f>
        <v>22</v>
      </c>
      <c r="B556" s="61" t="str">
        <f>SLO!C22</f>
        <v>Valčík ml.</v>
      </c>
      <c r="C556" s="61" t="str">
        <f>SLO!D22</f>
        <v>Roman</v>
      </c>
      <c r="D556" s="61">
        <f>SLO!E22</f>
        <v>951122</v>
      </c>
      <c r="E556" s="61" t="str">
        <f>SLO!F22</f>
        <v>JH</v>
      </c>
      <c r="F556" s="61" t="s">
        <v>124</v>
      </c>
      <c r="G556" s="63">
        <f t="shared" si="233"/>
        <v>0.94736842105263153</v>
      </c>
      <c r="H556" s="61">
        <f t="shared" si="234"/>
        <v>19</v>
      </c>
      <c r="I556" s="61">
        <f t="shared" si="235"/>
        <v>5</v>
      </c>
      <c r="J556" s="61">
        <f t="shared" si="236"/>
        <v>13</v>
      </c>
      <c r="K556" s="64">
        <f t="shared" si="237"/>
        <v>18</v>
      </c>
      <c r="L556" s="65">
        <f t="shared" si="238"/>
        <v>0</v>
      </c>
      <c r="O556" s="66">
        <v>0</v>
      </c>
      <c r="P556" s="61">
        <v>0</v>
      </c>
      <c r="Q556" s="61">
        <v>1</v>
      </c>
      <c r="R556" s="61">
        <v>0</v>
      </c>
      <c r="S556" s="61">
        <v>0</v>
      </c>
      <c r="T556" s="65">
        <v>1</v>
      </c>
      <c r="U556" s="61">
        <v>1</v>
      </c>
      <c r="V556" s="66">
        <v>1</v>
      </c>
      <c r="W556" s="61">
        <v>0</v>
      </c>
      <c r="X556" s="61">
        <v>0</v>
      </c>
      <c r="Y556" s="61">
        <v>0</v>
      </c>
      <c r="Z556" s="61">
        <v>0</v>
      </c>
      <c r="AA556" s="61">
        <v>0</v>
      </c>
      <c r="AB556" s="61">
        <v>0</v>
      </c>
      <c r="AC556" s="61">
        <v>0</v>
      </c>
      <c r="AD556" s="61">
        <v>0</v>
      </c>
      <c r="AE556" s="61"/>
      <c r="AF556" s="61">
        <v>0</v>
      </c>
      <c r="AG556" s="61">
        <v>1</v>
      </c>
      <c r="AH556" s="61">
        <v>0</v>
      </c>
      <c r="AI556" s="51"/>
      <c r="AJ556" s="61">
        <v>0</v>
      </c>
      <c r="AK556" s="61">
        <v>0</v>
      </c>
      <c r="AL556" s="61">
        <v>0</v>
      </c>
      <c r="AM556" s="61">
        <v>0</v>
      </c>
      <c r="AN556" s="61">
        <v>1</v>
      </c>
      <c r="AO556" s="61">
        <v>0</v>
      </c>
      <c r="AP556" s="61">
        <v>1</v>
      </c>
      <c r="AQ556" s="61">
        <v>1</v>
      </c>
      <c r="AR556" s="61">
        <v>0</v>
      </c>
      <c r="AS556" s="61">
        <v>1</v>
      </c>
      <c r="AT556" s="61">
        <v>0</v>
      </c>
      <c r="AU556" s="61">
        <v>0</v>
      </c>
      <c r="AV556" s="61">
        <v>0</v>
      </c>
      <c r="AW556" s="61">
        <v>1</v>
      </c>
      <c r="AX556" s="61">
        <v>1</v>
      </c>
      <c r="AY556" s="61">
        <v>3</v>
      </c>
      <c r="AZ556" s="61"/>
      <c r="BA556" s="61">
        <v>1</v>
      </c>
      <c r="BB556" s="61">
        <v>1</v>
      </c>
      <c r="BC556" s="61">
        <v>2</v>
      </c>
      <c r="BE556" s="67"/>
      <c r="BF556" s="67"/>
      <c r="BG556" s="67"/>
      <c r="BH556" s="67"/>
      <c r="BI556" s="67"/>
      <c r="BJ556" s="67"/>
      <c r="BK556" s="67"/>
      <c r="BL556" s="67"/>
      <c r="BM556" s="67"/>
      <c r="BN556" s="67"/>
      <c r="BO556" s="67"/>
      <c r="BP556" s="67"/>
      <c r="BQ556" s="67"/>
      <c r="BR556" s="67"/>
      <c r="BS556" s="67"/>
      <c r="BT556" s="67"/>
      <c r="BU556" s="67"/>
      <c r="BV556" s="67"/>
      <c r="BW556" s="67"/>
      <c r="BX556" s="67"/>
      <c r="BY556" s="68"/>
    </row>
    <row r="557" spans="1:77" ht="15">
      <c r="A557" s="61">
        <f>SLO!B23</f>
        <v>30</v>
      </c>
      <c r="B557" s="61" t="str">
        <f>SLO!C23</f>
        <v>Šoka</v>
      </c>
      <c r="C557" s="61" t="str">
        <f>SLO!D23</f>
        <v>Emil</v>
      </c>
      <c r="D557" s="61">
        <f>SLO!E23</f>
        <v>851030</v>
      </c>
      <c r="E557" s="61" t="str">
        <f>SLO!F23</f>
        <v>JH</v>
      </c>
      <c r="F557" s="61" t="s">
        <v>124</v>
      </c>
      <c r="G557" s="63">
        <f t="shared" si="233"/>
        <v>0.58333333333333337</v>
      </c>
      <c r="H557" s="61">
        <f t="shared" si="234"/>
        <v>12</v>
      </c>
      <c r="I557" s="61">
        <f t="shared" si="235"/>
        <v>4</v>
      </c>
      <c r="J557" s="61">
        <f t="shared" si="236"/>
        <v>3</v>
      </c>
      <c r="K557" s="64">
        <f t="shared" si="237"/>
        <v>7</v>
      </c>
      <c r="L557" s="65">
        <f t="shared" si="238"/>
        <v>25</v>
      </c>
      <c r="O557" s="66">
        <v>1</v>
      </c>
      <c r="P557" s="61">
        <v>0</v>
      </c>
      <c r="Q557" s="1194"/>
      <c r="R557" s="1194"/>
      <c r="S557" s="61"/>
      <c r="T557" s="65">
        <v>1</v>
      </c>
      <c r="U557" s="61">
        <v>0</v>
      </c>
      <c r="V557" s="66">
        <v>0</v>
      </c>
      <c r="W557" s="61">
        <v>0</v>
      </c>
      <c r="X557" s="61"/>
      <c r="Y557" s="61">
        <v>0</v>
      </c>
      <c r="Z557" s="61">
        <v>0</v>
      </c>
      <c r="AA557" s="61"/>
      <c r="AB557" s="61">
        <v>0</v>
      </c>
      <c r="AC557" s="61"/>
      <c r="AD557" s="61">
        <v>2</v>
      </c>
      <c r="AE557" s="61">
        <v>0</v>
      </c>
      <c r="AF557" s="61"/>
      <c r="AG557" s="61">
        <v>0</v>
      </c>
      <c r="AH557" s="61"/>
      <c r="AI557" s="51"/>
      <c r="AJ557" s="61">
        <v>0</v>
      </c>
      <c r="AK557" s="61">
        <v>0</v>
      </c>
      <c r="AL557" s="1194"/>
      <c r="AM557" s="1194"/>
      <c r="AN557" s="61"/>
      <c r="AO557" s="61">
        <v>0</v>
      </c>
      <c r="AP557" s="61">
        <v>0</v>
      </c>
      <c r="AQ557" s="61">
        <v>0</v>
      </c>
      <c r="AR557" s="61">
        <v>1</v>
      </c>
      <c r="AS557" s="61"/>
      <c r="AT557" s="61">
        <v>0</v>
      </c>
      <c r="AU557" s="61">
        <v>0</v>
      </c>
      <c r="AV557" s="61"/>
      <c r="AW557" s="61">
        <v>0</v>
      </c>
      <c r="AX557" s="61"/>
      <c r="AY557" s="61">
        <v>1</v>
      </c>
      <c r="AZ557" s="61">
        <v>0</v>
      </c>
      <c r="BA557" s="61"/>
      <c r="BB557" s="61">
        <v>1</v>
      </c>
      <c r="BC557" s="61"/>
      <c r="BE557" s="67"/>
      <c r="BF557" s="67">
        <v>25</v>
      </c>
      <c r="BG557" s="67"/>
      <c r="BH557" s="67"/>
      <c r="BI557" s="67"/>
      <c r="BJ557" s="67"/>
      <c r="BK557" s="67"/>
      <c r="BL557" s="67"/>
      <c r="BM557" s="67"/>
      <c r="BN557" s="67"/>
      <c r="BO557" s="67"/>
      <c r="BP557" s="67"/>
      <c r="BQ557" s="67"/>
      <c r="BR557" s="67"/>
      <c r="BS557" s="67"/>
      <c r="BT557" s="67"/>
      <c r="BU557" s="67"/>
      <c r="BV557" s="67"/>
      <c r="BW557" s="67"/>
      <c r="BX557" s="67"/>
    </row>
    <row r="558" spans="1:77" ht="15">
      <c r="A558" s="61">
        <f>SLO!B24</f>
        <v>34</v>
      </c>
      <c r="B558" s="61" t="str">
        <f>SLO!C24</f>
        <v>Kubíček</v>
      </c>
      <c r="C558" s="61" t="str">
        <f>SLO!D24</f>
        <v>Milan</v>
      </c>
      <c r="D558" s="61">
        <f>SLO!E24</f>
        <v>861210</v>
      </c>
      <c r="E558" s="61" t="str">
        <f>SLO!F24</f>
        <v>JH</v>
      </c>
      <c r="F558" s="61" t="s">
        <v>124</v>
      </c>
      <c r="G558" s="63" t="e">
        <f t="shared" si="233"/>
        <v>#DIV/0!</v>
      </c>
      <c r="H558" s="61">
        <f t="shared" si="234"/>
        <v>0</v>
      </c>
      <c r="I558" s="61">
        <f t="shared" si="235"/>
        <v>0</v>
      </c>
      <c r="J558" s="61">
        <f t="shared" si="236"/>
        <v>0</v>
      </c>
      <c r="K558" s="64">
        <f t="shared" si="237"/>
        <v>0</v>
      </c>
      <c r="L558" s="65">
        <f t="shared" si="238"/>
        <v>0</v>
      </c>
      <c r="O558" s="66"/>
      <c r="P558" s="61"/>
      <c r="Q558" s="61"/>
      <c r="R558" s="61"/>
      <c r="S558" s="61"/>
      <c r="T558" s="65"/>
      <c r="U558" s="61"/>
      <c r="V558" s="66"/>
      <c r="W558" s="61"/>
      <c r="X558" s="61"/>
      <c r="Y558" s="61"/>
      <c r="Z558" s="61"/>
      <c r="AA558" s="61"/>
      <c r="AB558" s="61"/>
      <c r="AC558" s="61"/>
      <c r="AD558" s="61"/>
      <c r="AE558" s="61"/>
      <c r="AF558" s="61"/>
      <c r="AG558" s="61"/>
      <c r="AH558" s="61"/>
      <c r="AI558" s="51"/>
      <c r="AJ558" s="61"/>
      <c r="AK558" s="61"/>
      <c r="AL558" s="61"/>
      <c r="AM558" s="61"/>
      <c r="AN558" s="61"/>
      <c r="AO558" s="61"/>
      <c r="AP558" s="61"/>
      <c r="AQ558" s="61"/>
      <c r="AR558" s="61"/>
      <c r="AS558" s="61"/>
      <c r="AT558" s="61"/>
      <c r="AU558" s="61"/>
      <c r="AV558" s="61"/>
      <c r="AW558" s="61"/>
      <c r="AX558" s="61"/>
      <c r="AY558" s="61"/>
      <c r="AZ558" s="61"/>
      <c r="BA558" s="61"/>
      <c r="BB558" s="61"/>
      <c r="BC558" s="61"/>
      <c r="BE558" s="67"/>
      <c r="BF558" s="67"/>
      <c r="BG558" s="67"/>
      <c r="BH558" s="67"/>
      <c r="BI558" s="67"/>
      <c r="BJ558" s="67"/>
      <c r="BK558" s="67"/>
      <c r="BL558" s="67"/>
      <c r="BM558" s="67"/>
      <c r="BN558" s="67"/>
      <c r="BO558" s="67"/>
      <c r="BP558" s="67"/>
      <c r="BQ558" s="67"/>
      <c r="BR558" s="67"/>
      <c r="BS558" s="67"/>
      <c r="BT558" s="67"/>
      <c r="BU558" s="67"/>
      <c r="BV558" s="67"/>
      <c r="BW558" s="67"/>
      <c r="BX558" s="67"/>
      <c r="BY558" s="68"/>
    </row>
    <row r="559" spans="1:77" ht="15">
      <c r="A559" s="61">
        <f>SLO!B25</f>
        <v>55</v>
      </c>
      <c r="B559" s="61" t="str">
        <f>SLO!C25</f>
        <v>Starý</v>
      </c>
      <c r="C559" s="61" t="str">
        <f>SLO!D25</f>
        <v>Roman</v>
      </c>
      <c r="D559" s="61">
        <f>SLO!E25</f>
        <v>881215</v>
      </c>
      <c r="E559" s="61" t="str">
        <f>SLO!F25</f>
        <v>JH</v>
      </c>
      <c r="F559" s="61" t="s">
        <v>124</v>
      </c>
      <c r="G559" s="63">
        <f t="shared" si="233"/>
        <v>0.875</v>
      </c>
      <c r="H559" s="61">
        <f t="shared" si="234"/>
        <v>16</v>
      </c>
      <c r="I559" s="61">
        <f t="shared" si="235"/>
        <v>8</v>
      </c>
      <c r="J559" s="61">
        <f t="shared" si="236"/>
        <v>6</v>
      </c>
      <c r="K559" s="64">
        <f t="shared" si="237"/>
        <v>14</v>
      </c>
      <c r="L559" s="65">
        <f t="shared" si="238"/>
        <v>0</v>
      </c>
      <c r="O559" s="66">
        <v>0</v>
      </c>
      <c r="P559" s="61">
        <v>0</v>
      </c>
      <c r="Q559" s="61">
        <v>0</v>
      </c>
      <c r="R559" s="61"/>
      <c r="S559" s="61">
        <v>0</v>
      </c>
      <c r="T559" s="65">
        <v>0</v>
      </c>
      <c r="U559" s="61">
        <v>0</v>
      </c>
      <c r="V559" s="66">
        <v>0</v>
      </c>
      <c r="W559" s="61"/>
      <c r="X559" s="61">
        <v>2</v>
      </c>
      <c r="Y559" s="61"/>
      <c r="Z559" s="61">
        <v>2</v>
      </c>
      <c r="AA559" s="61"/>
      <c r="AB559" s="61">
        <v>0</v>
      </c>
      <c r="AC559" s="61">
        <v>1</v>
      </c>
      <c r="AD559" s="61">
        <v>2</v>
      </c>
      <c r="AE559" s="61">
        <v>0</v>
      </c>
      <c r="AF559" s="61">
        <v>0</v>
      </c>
      <c r="AG559" s="61">
        <v>1</v>
      </c>
      <c r="AH559" s="61">
        <v>0</v>
      </c>
      <c r="AI559" s="51"/>
      <c r="AJ559" s="61">
        <v>1</v>
      </c>
      <c r="AK559" s="61">
        <v>0</v>
      </c>
      <c r="AL559" s="61">
        <v>0</v>
      </c>
      <c r="AM559" s="61"/>
      <c r="AN559" s="61">
        <v>0</v>
      </c>
      <c r="AO559" s="61">
        <v>1</v>
      </c>
      <c r="AP559" s="61">
        <v>0</v>
      </c>
      <c r="AQ559" s="61">
        <v>0</v>
      </c>
      <c r="AR559" s="61"/>
      <c r="AS559" s="61">
        <v>1</v>
      </c>
      <c r="AT559" s="61"/>
      <c r="AU559" s="61">
        <v>0</v>
      </c>
      <c r="AV559" s="61"/>
      <c r="AW559" s="61">
        <v>0</v>
      </c>
      <c r="AX559" s="61">
        <v>1</v>
      </c>
      <c r="AY559" s="61">
        <v>0</v>
      </c>
      <c r="AZ559" s="61">
        <v>2</v>
      </c>
      <c r="BA559" s="61">
        <v>0</v>
      </c>
      <c r="BB559" s="61">
        <v>0</v>
      </c>
      <c r="BC559" s="61">
        <v>0</v>
      </c>
      <c r="BE559" s="67"/>
      <c r="BF559" s="67"/>
      <c r="BG559" s="67"/>
      <c r="BH559" s="67"/>
      <c r="BI559" s="67"/>
      <c r="BJ559" s="67"/>
      <c r="BK559" s="67"/>
      <c r="BL559" s="67"/>
      <c r="BM559" s="67"/>
      <c r="BN559" s="67"/>
      <c r="BO559" s="67"/>
      <c r="BP559" s="67"/>
      <c r="BQ559" s="67"/>
      <c r="BR559" s="67"/>
      <c r="BS559" s="67"/>
      <c r="BT559" s="67"/>
      <c r="BU559" s="67"/>
      <c r="BV559" s="67"/>
      <c r="BW559" s="67"/>
      <c r="BX559" s="67"/>
      <c r="BY559" s="68"/>
    </row>
    <row r="560" spans="1:77" ht="15">
      <c r="A560" s="61">
        <f>SLO!B26</f>
        <v>63</v>
      </c>
      <c r="B560" s="61" t="str">
        <f>SLO!C26</f>
        <v>Valčík st.</v>
      </c>
      <c r="C560" s="61" t="str">
        <f>SLO!D26</f>
        <v>Roman</v>
      </c>
      <c r="D560" s="61">
        <f>SLO!E26</f>
        <v>700110</v>
      </c>
      <c r="E560" s="61" t="str">
        <f>SLO!F26</f>
        <v>JH</v>
      </c>
      <c r="F560" s="61" t="s">
        <v>124</v>
      </c>
      <c r="G560" s="63">
        <f t="shared" si="233"/>
        <v>0.46153846153846156</v>
      </c>
      <c r="H560" s="61">
        <f t="shared" si="234"/>
        <v>13</v>
      </c>
      <c r="I560" s="61">
        <f t="shared" si="235"/>
        <v>1</v>
      </c>
      <c r="J560" s="61">
        <f t="shared" si="236"/>
        <v>5</v>
      </c>
      <c r="K560" s="64">
        <f t="shared" si="237"/>
        <v>6</v>
      </c>
      <c r="L560" s="65">
        <f t="shared" si="238"/>
        <v>0</v>
      </c>
      <c r="O560" s="66">
        <v>0</v>
      </c>
      <c r="P560" s="61">
        <v>0</v>
      </c>
      <c r="Q560" s="61"/>
      <c r="R560" s="61">
        <v>0</v>
      </c>
      <c r="S560" s="61">
        <v>0</v>
      </c>
      <c r="T560" s="65">
        <v>0</v>
      </c>
      <c r="U560" s="61"/>
      <c r="V560" s="66"/>
      <c r="W560" s="61"/>
      <c r="X560" s="61"/>
      <c r="Y560" s="61"/>
      <c r="Z560" s="61">
        <v>0</v>
      </c>
      <c r="AA560" s="61"/>
      <c r="AB560" s="61">
        <v>0</v>
      </c>
      <c r="AC560" s="61">
        <v>0</v>
      </c>
      <c r="AD560" s="61">
        <v>0</v>
      </c>
      <c r="AE560" s="61">
        <v>0</v>
      </c>
      <c r="AF560" s="61">
        <v>0</v>
      </c>
      <c r="AG560" s="61">
        <v>1</v>
      </c>
      <c r="AH560" s="61">
        <v>0</v>
      </c>
      <c r="AI560" s="51"/>
      <c r="AJ560" s="61">
        <v>1</v>
      </c>
      <c r="AK560" s="61">
        <v>1</v>
      </c>
      <c r="AL560" s="61"/>
      <c r="AM560" s="61">
        <v>0</v>
      </c>
      <c r="AN560" s="61">
        <v>0</v>
      </c>
      <c r="AO560" s="61">
        <v>0</v>
      </c>
      <c r="AP560" s="61"/>
      <c r="AQ560" s="61"/>
      <c r="AR560" s="61"/>
      <c r="AS560" s="61"/>
      <c r="AT560" s="61"/>
      <c r="AU560" s="61">
        <v>0</v>
      </c>
      <c r="AV560" s="61"/>
      <c r="AW560" s="61">
        <v>0</v>
      </c>
      <c r="AX560" s="61">
        <v>0</v>
      </c>
      <c r="AY560" s="61">
        <v>2</v>
      </c>
      <c r="AZ560" s="61">
        <v>0</v>
      </c>
      <c r="BA560" s="61">
        <v>0</v>
      </c>
      <c r="BB560" s="61">
        <v>1</v>
      </c>
      <c r="BC560" s="61">
        <v>0</v>
      </c>
      <c r="BE560" s="67"/>
      <c r="BF560" s="67"/>
      <c r="BG560" s="67"/>
      <c r="BH560" s="67"/>
      <c r="BI560" s="67"/>
      <c r="BJ560" s="67"/>
      <c r="BK560" s="67"/>
      <c r="BL560" s="67"/>
      <c r="BM560" s="67"/>
      <c r="BN560" s="67"/>
      <c r="BO560" s="67"/>
      <c r="BP560" s="67"/>
      <c r="BQ560" s="67"/>
      <c r="BR560" s="67"/>
      <c r="BS560" s="67"/>
      <c r="BT560" s="67"/>
      <c r="BU560" s="67"/>
      <c r="BV560" s="67"/>
      <c r="BW560" s="67"/>
      <c r="BX560" s="67"/>
      <c r="BY560" s="68"/>
    </row>
    <row r="561" spans="1:78" ht="15">
      <c r="A561" s="61">
        <f>SLO!B28</f>
        <v>71</v>
      </c>
      <c r="B561" s="61" t="str">
        <f>SLO!C28</f>
        <v>Málek</v>
      </c>
      <c r="C561" s="61" t="str">
        <f>SLO!D28</f>
        <v>Jan</v>
      </c>
      <c r="D561" s="61">
        <f>SLO!E28</f>
        <v>950827</v>
      </c>
      <c r="E561" s="61" t="str">
        <f>SLO!F28</f>
        <v>JH</v>
      </c>
      <c r="F561" s="61" t="s">
        <v>124</v>
      </c>
      <c r="G561" s="63">
        <f t="shared" si="233"/>
        <v>1.1428571428571428</v>
      </c>
      <c r="H561" s="61">
        <f t="shared" si="234"/>
        <v>14</v>
      </c>
      <c r="I561" s="61">
        <f t="shared" si="235"/>
        <v>12</v>
      </c>
      <c r="J561" s="61">
        <f t="shared" si="236"/>
        <v>4</v>
      </c>
      <c r="K561" s="64">
        <f t="shared" si="237"/>
        <v>16</v>
      </c>
      <c r="L561" s="65">
        <f t="shared" si="238"/>
        <v>0</v>
      </c>
      <c r="O561" s="66">
        <v>1</v>
      </c>
      <c r="P561" s="61">
        <v>1</v>
      </c>
      <c r="Q561" s="61">
        <v>0</v>
      </c>
      <c r="R561" s="61"/>
      <c r="S561" s="61">
        <v>1</v>
      </c>
      <c r="T561" s="65">
        <v>2</v>
      </c>
      <c r="U561" s="61">
        <v>2</v>
      </c>
      <c r="V561" s="66">
        <v>0</v>
      </c>
      <c r="W561" s="61"/>
      <c r="X561" s="61"/>
      <c r="Y561" s="61"/>
      <c r="Z561" s="61">
        <v>0</v>
      </c>
      <c r="AA561" s="61">
        <v>0</v>
      </c>
      <c r="AB561" s="61">
        <v>1</v>
      </c>
      <c r="AC561" s="61">
        <v>1</v>
      </c>
      <c r="AD561" s="61">
        <v>1</v>
      </c>
      <c r="AE561" s="61">
        <v>2</v>
      </c>
      <c r="AF561" s="61">
        <v>0</v>
      </c>
      <c r="AG561" s="61"/>
      <c r="AH561" s="61"/>
      <c r="AI561" s="51"/>
      <c r="AJ561" s="61">
        <v>1</v>
      </c>
      <c r="AK561" s="61">
        <v>0</v>
      </c>
      <c r="AL561" s="61">
        <v>0</v>
      </c>
      <c r="AM561" s="61"/>
      <c r="AN561" s="61">
        <v>0</v>
      </c>
      <c r="AO561" s="61">
        <v>0</v>
      </c>
      <c r="AP561" s="61">
        <v>0</v>
      </c>
      <c r="AQ561" s="61">
        <v>1</v>
      </c>
      <c r="AR561" s="61"/>
      <c r="AS561" s="61"/>
      <c r="AT561" s="61"/>
      <c r="AU561" s="61">
        <v>0</v>
      </c>
      <c r="AV561" s="61">
        <v>0</v>
      </c>
      <c r="AW561" s="61">
        <v>0</v>
      </c>
      <c r="AX561" s="61">
        <v>1</v>
      </c>
      <c r="AY561" s="61">
        <v>0</v>
      </c>
      <c r="AZ561" s="61">
        <v>0</v>
      </c>
      <c r="BA561" s="61">
        <v>1</v>
      </c>
      <c r="BB561" s="61"/>
      <c r="BC561" s="61"/>
      <c r="BE561" s="67"/>
      <c r="BF561" s="67"/>
      <c r="BG561" s="67"/>
      <c r="BH561" s="67"/>
      <c r="BI561" s="67"/>
      <c r="BJ561" s="67"/>
      <c r="BK561" s="67"/>
      <c r="BL561" s="67"/>
      <c r="BM561" s="67"/>
      <c r="BN561" s="67"/>
      <c r="BO561" s="67"/>
      <c r="BP561" s="67"/>
      <c r="BQ561" s="67"/>
      <c r="BR561" s="67"/>
      <c r="BS561" s="67"/>
      <c r="BT561" s="67"/>
      <c r="BU561" s="67"/>
      <c r="BV561" s="67"/>
      <c r="BW561" s="67"/>
      <c r="BX561" s="67"/>
      <c r="BY561" s="68"/>
    </row>
    <row r="562" spans="1:78" ht="15">
      <c r="A562" s="61">
        <f>SLO!B30</f>
        <v>83</v>
      </c>
      <c r="B562" s="61" t="str">
        <f>SLO!C30</f>
        <v>Feranec</v>
      </c>
      <c r="C562" s="61" t="str">
        <f>SLO!D30</f>
        <v>Karel</v>
      </c>
      <c r="D562" s="61">
        <f>SLO!E30</f>
        <v>831231</v>
      </c>
      <c r="E562" s="61" t="str">
        <f>SLO!F30</f>
        <v>JH</v>
      </c>
      <c r="F562" s="61" t="s">
        <v>124</v>
      </c>
      <c r="G562" s="63">
        <f t="shared" si="233"/>
        <v>0.89473684210526316</v>
      </c>
      <c r="H562" s="61">
        <f t="shared" si="234"/>
        <v>19</v>
      </c>
      <c r="I562" s="61">
        <f t="shared" si="235"/>
        <v>9</v>
      </c>
      <c r="J562" s="61">
        <f t="shared" si="236"/>
        <v>8</v>
      </c>
      <c r="K562" s="64">
        <f t="shared" si="237"/>
        <v>17</v>
      </c>
      <c r="L562" s="65">
        <f t="shared" si="238"/>
        <v>0</v>
      </c>
      <c r="O562" s="66">
        <v>0</v>
      </c>
      <c r="P562" s="61">
        <v>0</v>
      </c>
      <c r="Q562" s="61">
        <v>0</v>
      </c>
      <c r="R562" s="61">
        <v>1</v>
      </c>
      <c r="S562" s="61">
        <v>1</v>
      </c>
      <c r="T562" s="65">
        <v>0</v>
      </c>
      <c r="U562" s="61">
        <v>1</v>
      </c>
      <c r="V562" s="66"/>
      <c r="W562" s="61">
        <v>1</v>
      </c>
      <c r="X562" s="61">
        <v>0</v>
      </c>
      <c r="Y562" s="61">
        <v>0</v>
      </c>
      <c r="Z562" s="61">
        <v>1</v>
      </c>
      <c r="AA562" s="61">
        <v>0</v>
      </c>
      <c r="AB562" s="61">
        <v>0</v>
      </c>
      <c r="AC562" s="61">
        <v>1</v>
      </c>
      <c r="AD562" s="61">
        <v>1</v>
      </c>
      <c r="AE562" s="61">
        <v>0</v>
      </c>
      <c r="AF562" s="61">
        <v>0</v>
      </c>
      <c r="AG562" s="61">
        <v>1</v>
      </c>
      <c r="AH562" s="61">
        <v>1</v>
      </c>
      <c r="AI562" s="51"/>
      <c r="AJ562" s="61">
        <v>1</v>
      </c>
      <c r="AK562" s="61">
        <v>0</v>
      </c>
      <c r="AL562" s="61">
        <v>0</v>
      </c>
      <c r="AM562" s="61">
        <v>0</v>
      </c>
      <c r="AN562" s="61">
        <v>1</v>
      </c>
      <c r="AO562" s="61">
        <v>0</v>
      </c>
      <c r="AP562" s="61">
        <v>0</v>
      </c>
      <c r="AQ562" s="61"/>
      <c r="AR562" s="61">
        <v>2</v>
      </c>
      <c r="AS562" s="61">
        <v>1</v>
      </c>
      <c r="AT562" s="61">
        <v>0</v>
      </c>
      <c r="AU562" s="61">
        <v>0</v>
      </c>
      <c r="AV562" s="61">
        <v>0</v>
      </c>
      <c r="AW562" s="61">
        <v>0</v>
      </c>
      <c r="AX562" s="61">
        <v>1</v>
      </c>
      <c r="AY562" s="61">
        <v>1</v>
      </c>
      <c r="AZ562" s="61">
        <v>0</v>
      </c>
      <c r="BA562" s="61">
        <v>1</v>
      </c>
      <c r="BB562" s="61">
        <v>0</v>
      </c>
      <c r="BC562" s="61">
        <v>0</v>
      </c>
      <c r="BE562" s="67"/>
      <c r="BF562" s="67"/>
      <c r="BG562" s="67"/>
      <c r="BH562" s="67"/>
      <c r="BI562" s="67"/>
      <c r="BJ562" s="67"/>
      <c r="BK562" s="67"/>
      <c r="BL562" s="67"/>
      <c r="BM562" s="67"/>
      <c r="BN562" s="67"/>
      <c r="BO562" s="67"/>
      <c r="BP562" s="67"/>
      <c r="BQ562" s="67"/>
      <c r="BR562" s="67"/>
      <c r="BS562" s="67"/>
      <c r="BT562" s="67"/>
      <c r="BU562" s="67"/>
      <c r="BV562" s="67"/>
      <c r="BW562" s="67"/>
      <c r="BX562" s="67"/>
      <c r="BY562" s="68"/>
    </row>
    <row r="563" spans="1:78" ht="15">
      <c r="A563" s="61">
        <f>SLO!B31</f>
        <v>88</v>
      </c>
      <c r="B563" s="61" t="str">
        <f>SLO!C31</f>
        <v xml:space="preserve">Milták </v>
      </c>
      <c r="C563" s="61" t="str">
        <f>SLO!D31</f>
        <v>Petr</v>
      </c>
      <c r="D563" s="61">
        <f>SLO!E31</f>
        <v>840812</v>
      </c>
      <c r="E563" s="61" t="str">
        <f>SLO!F31</f>
        <v>JH</v>
      </c>
      <c r="F563" s="61" t="s">
        <v>124</v>
      </c>
      <c r="G563" s="63">
        <f t="shared" si="233"/>
        <v>0.66666666666666663</v>
      </c>
      <c r="H563" s="61">
        <f t="shared" si="234"/>
        <v>18</v>
      </c>
      <c r="I563" s="61">
        <f t="shared" si="235"/>
        <v>6</v>
      </c>
      <c r="J563" s="61">
        <f t="shared" si="236"/>
        <v>6</v>
      </c>
      <c r="K563" s="64">
        <f t="shared" si="237"/>
        <v>12</v>
      </c>
      <c r="L563" s="65">
        <f t="shared" si="238"/>
        <v>0</v>
      </c>
      <c r="O563" s="66">
        <v>1</v>
      </c>
      <c r="P563" s="61">
        <v>0</v>
      </c>
      <c r="Q563" s="61">
        <v>0</v>
      </c>
      <c r="R563" s="61">
        <v>0</v>
      </c>
      <c r="S563" s="61">
        <v>0</v>
      </c>
      <c r="T563" s="65">
        <v>0</v>
      </c>
      <c r="U563" s="61">
        <v>0</v>
      </c>
      <c r="V563" s="66">
        <v>0</v>
      </c>
      <c r="W563" s="61">
        <v>1</v>
      </c>
      <c r="X563" s="61">
        <v>0</v>
      </c>
      <c r="Y563" s="61">
        <v>0</v>
      </c>
      <c r="Z563" s="61">
        <v>1</v>
      </c>
      <c r="AA563" s="61">
        <v>0</v>
      </c>
      <c r="AB563" s="61"/>
      <c r="AC563" s="61">
        <v>0</v>
      </c>
      <c r="AD563" s="61">
        <v>0</v>
      </c>
      <c r="AE563" s="61">
        <v>1</v>
      </c>
      <c r="AF563" s="61">
        <v>1</v>
      </c>
      <c r="AG563" s="61">
        <v>1</v>
      </c>
      <c r="AH563" s="61"/>
      <c r="AI563" s="51"/>
      <c r="AJ563" s="61">
        <v>0</v>
      </c>
      <c r="AK563" s="61">
        <v>0</v>
      </c>
      <c r="AL563" s="61">
        <v>1</v>
      </c>
      <c r="AM563" s="61">
        <v>0</v>
      </c>
      <c r="AN563" s="61">
        <v>1</v>
      </c>
      <c r="AO563" s="61">
        <v>0</v>
      </c>
      <c r="AP563" s="61">
        <v>0</v>
      </c>
      <c r="AQ563" s="61">
        <v>0</v>
      </c>
      <c r="AR563" s="61">
        <v>0</v>
      </c>
      <c r="AS563" s="61">
        <v>1</v>
      </c>
      <c r="AT563" s="61">
        <v>0</v>
      </c>
      <c r="AU563" s="61">
        <v>0</v>
      </c>
      <c r="AV563" s="61">
        <v>0</v>
      </c>
      <c r="AW563" s="61"/>
      <c r="AX563" s="61">
        <v>1</v>
      </c>
      <c r="AY563" s="61">
        <v>0</v>
      </c>
      <c r="AZ563" s="61">
        <v>0</v>
      </c>
      <c r="BA563" s="61">
        <v>0</v>
      </c>
      <c r="BB563" s="61">
        <v>2</v>
      </c>
      <c r="BC563" s="61"/>
      <c r="BE563" s="67"/>
      <c r="BF563" s="67"/>
      <c r="BG563" s="67"/>
      <c r="BH563" s="67"/>
      <c r="BI563" s="67"/>
      <c r="BJ563" s="67"/>
      <c r="BK563" s="67"/>
      <c r="BL563" s="67"/>
      <c r="BM563" s="67"/>
      <c r="BN563" s="67"/>
      <c r="BO563" s="67"/>
      <c r="BP563" s="67"/>
      <c r="BQ563" s="67"/>
      <c r="BR563" s="67"/>
      <c r="BS563" s="67"/>
      <c r="BT563" s="67"/>
      <c r="BU563" s="67"/>
      <c r="BV563" s="67"/>
      <c r="BW563" s="67"/>
      <c r="BX563" s="67"/>
      <c r="BY563" s="68"/>
    </row>
    <row r="564" spans="1:78" s="68" customFormat="1" ht="15">
      <c r="A564" s="61">
        <f>SLO!B32</f>
        <v>76</v>
      </c>
      <c r="B564" s="61" t="str">
        <f>SLO!C32</f>
        <v xml:space="preserve">Moštěk </v>
      </c>
      <c r="C564" s="61" t="str">
        <f>SLO!D32</f>
        <v>Václav</v>
      </c>
      <c r="D564" s="61">
        <f>SLO!E32</f>
        <v>910313</v>
      </c>
      <c r="E564" s="61" t="str">
        <f>SLO!F32</f>
        <v>JH</v>
      </c>
      <c r="F564" s="61" t="s">
        <v>124</v>
      </c>
      <c r="G564" s="63">
        <f t="shared" si="233"/>
        <v>1.0714285714285714</v>
      </c>
      <c r="H564" s="61">
        <f t="shared" si="234"/>
        <v>14</v>
      </c>
      <c r="I564" s="61">
        <f t="shared" si="235"/>
        <v>10</v>
      </c>
      <c r="J564" s="61">
        <f t="shared" si="236"/>
        <v>5</v>
      </c>
      <c r="K564" s="64">
        <f t="shared" si="237"/>
        <v>15</v>
      </c>
      <c r="L564" s="65">
        <f t="shared" si="238"/>
        <v>0</v>
      </c>
      <c r="M564" s="10"/>
      <c r="N564" s="10"/>
      <c r="O564" s="66"/>
      <c r="P564" s="61">
        <v>0</v>
      </c>
      <c r="Q564" s="61"/>
      <c r="R564" s="61">
        <v>0</v>
      </c>
      <c r="S564" s="61"/>
      <c r="T564" s="65"/>
      <c r="U564" s="61">
        <v>0</v>
      </c>
      <c r="V564" s="66">
        <v>1</v>
      </c>
      <c r="W564" s="61">
        <v>2</v>
      </c>
      <c r="X564" s="61">
        <v>2</v>
      </c>
      <c r="Y564" s="61"/>
      <c r="Z564" s="61">
        <v>0</v>
      </c>
      <c r="AA564" s="61">
        <v>0</v>
      </c>
      <c r="AB564" s="61">
        <v>0</v>
      </c>
      <c r="AC564" s="61">
        <v>2</v>
      </c>
      <c r="AD564" s="61">
        <v>1</v>
      </c>
      <c r="AE564" s="61">
        <v>0</v>
      </c>
      <c r="AF564" s="61">
        <v>1</v>
      </c>
      <c r="AG564" s="61"/>
      <c r="AH564" s="61">
        <v>1</v>
      </c>
      <c r="AI564" s="51"/>
      <c r="AJ564" s="61"/>
      <c r="AK564" s="61">
        <v>0</v>
      </c>
      <c r="AL564" s="61"/>
      <c r="AM564" s="61">
        <v>0</v>
      </c>
      <c r="AN564" s="61"/>
      <c r="AO564" s="61"/>
      <c r="AP564" s="61">
        <v>1</v>
      </c>
      <c r="AQ564" s="61">
        <v>0</v>
      </c>
      <c r="AR564" s="61">
        <v>1</v>
      </c>
      <c r="AS564" s="61">
        <v>0</v>
      </c>
      <c r="AT564" s="61"/>
      <c r="AU564" s="61">
        <v>0</v>
      </c>
      <c r="AV564" s="61">
        <v>0</v>
      </c>
      <c r="AW564" s="61">
        <v>0</v>
      </c>
      <c r="AX564" s="61">
        <v>1</v>
      </c>
      <c r="AY564" s="61">
        <v>1</v>
      </c>
      <c r="AZ564" s="61">
        <v>0</v>
      </c>
      <c r="BA564" s="61">
        <v>0</v>
      </c>
      <c r="BB564" s="61"/>
      <c r="BC564" s="61">
        <v>1</v>
      </c>
      <c r="BD564" s="10"/>
      <c r="BE564" s="67"/>
      <c r="BF564" s="67"/>
      <c r="BG564" s="67"/>
      <c r="BH564" s="67"/>
      <c r="BI564" s="67"/>
      <c r="BJ564" s="67"/>
      <c r="BK564" s="67"/>
      <c r="BL564" s="67"/>
      <c r="BM564" s="67"/>
      <c r="BN564" s="67"/>
      <c r="BO564" s="67"/>
      <c r="BP564" s="67"/>
      <c r="BQ564" s="67"/>
      <c r="BR564" s="67"/>
      <c r="BS564" s="67"/>
      <c r="BT564" s="67"/>
      <c r="BU564" s="67"/>
      <c r="BV564" s="67"/>
      <c r="BW564" s="67"/>
      <c r="BX564" s="67"/>
      <c r="BZ564" s="10"/>
    </row>
    <row r="565" spans="1:78" ht="15">
      <c r="A565" s="61">
        <f>SLO!B33</f>
        <v>69</v>
      </c>
      <c r="B565" s="61" t="str">
        <f>SLO!C33</f>
        <v>Kuběnka</v>
      </c>
      <c r="C565" s="61" t="str">
        <f>SLO!D33</f>
        <v>Josef</v>
      </c>
      <c r="D565" s="61">
        <f>SLO!E33</f>
        <v>920204</v>
      </c>
      <c r="E565" s="61" t="str">
        <f>SLO!F33</f>
        <v>JH</v>
      </c>
      <c r="F565" s="61" t="s">
        <v>124</v>
      </c>
      <c r="G565" s="63">
        <f t="shared" si="233"/>
        <v>2.2222222222222223</v>
      </c>
      <c r="H565" s="61">
        <f t="shared" si="234"/>
        <v>9</v>
      </c>
      <c r="I565" s="61">
        <f t="shared" si="235"/>
        <v>9</v>
      </c>
      <c r="J565" s="61">
        <f t="shared" si="236"/>
        <v>11</v>
      </c>
      <c r="K565" s="64">
        <f t="shared" si="237"/>
        <v>20</v>
      </c>
      <c r="L565" s="65">
        <f t="shared" si="238"/>
        <v>0</v>
      </c>
      <c r="O565" s="66">
        <v>1</v>
      </c>
      <c r="P565" s="61"/>
      <c r="Q565" s="61"/>
      <c r="R565" s="61">
        <v>2</v>
      </c>
      <c r="S565" s="61">
        <v>2</v>
      </c>
      <c r="T565" s="65">
        <v>0</v>
      </c>
      <c r="U565" s="61">
        <v>2</v>
      </c>
      <c r="V565" s="66"/>
      <c r="W565" s="61">
        <v>2</v>
      </c>
      <c r="X565" s="61">
        <v>0</v>
      </c>
      <c r="Y565" s="61">
        <v>0</v>
      </c>
      <c r="Z565" s="61"/>
      <c r="AA565" s="61"/>
      <c r="AB565" s="61">
        <v>0</v>
      </c>
      <c r="AC565" s="61"/>
      <c r="AD565" s="61"/>
      <c r="AE565" s="61"/>
      <c r="AF565" s="61"/>
      <c r="AG565" s="61"/>
      <c r="AH565" s="61"/>
      <c r="AI565" s="51"/>
      <c r="AJ565" s="61">
        <v>1</v>
      </c>
      <c r="AK565" s="61"/>
      <c r="AL565" s="61"/>
      <c r="AM565" s="61">
        <v>1</v>
      </c>
      <c r="AN565" s="61">
        <v>1</v>
      </c>
      <c r="AO565" s="61">
        <v>4</v>
      </c>
      <c r="AP565" s="61">
        <v>1</v>
      </c>
      <c r="AQ565" s="61"/>
      <c r="AR565" s="61">
        <v>2</v>
      </c>
      <c r="AS565" s="61">
        <v>1</v>
      </c>
      <c r="AT565" s="61">
        <v>0</v>
      </c>
      <c r="AU565" s="61"/>
      <c r="AV565" s="61"/>
      <c r="AW565" s="61">
        <v>0</v>
      </c>
      <c r="AX565" s="61"/>
      <c r="AY565" s="61"/>
      <c r="AZ565" s="61"/>
      <c r="BA565" s="61"/>
      <c r="BB565" s="61"/>
      <c r="BC565" s="61"/>
      <c r="BE565" s="67"/>
      <c r="BF565" s="67"/>
      <c r="BG565" s="67"/>
      <c r="BH565" s="67"/>
      <c r="BI565" s="67"/>
      <c r="BJ565" s="67"/>
      <c r="BK565" s="67"/>
      <c r="BL565" s="67"/>
      <c r="BM565" s="67"/>
      <c r="BN565" s="67"/>
      <c r="BO565" s="67"/>
      <c r="BP565" s="67"/>
      <c r="BQ565" s="67"/>
      <c r="BR565" s="67"/>
      <c r="BS565" s="67"/>
      <c r="BT565" s="67"/>
      <c r="BU565" s="67"/>
      <c r="BV565" s="67"/>
      <c r="BW565" s="67"/>
      <c r="BX565" s="67"/>
      <c r="BY565" s="68"/>
    </row>
    <row r="566" spans="1:78" ht="15">
      <c r="A566" s="61">
        <f>SLO!B34</f>
        <v>9</v>
      </c>
      <c r="B566" s="61" t="str">
        <f>SLO!C34</f>
        <v>Koreň</v>
      </c>
      <c r="C566" s="61" t="str">
        <f>SLO!D34</f>
        <v>Jan</v>
      </c>
      <c r="D566" s="61">
        <f>SLO!E34</f>
        <v>920311</v>
      </c>
      <c r="E566" s="61" t="str">
        <f>SLO!F34</f>
        <v>JH</v>
      </c>
      <c r="F566" s="61" t="s">
        <v>124</v>
      </c>
      <c r="G566" s="63">
        <f t="shared" si="233"/>
        <v>0.75</v>
      </c>
      <c r="H566" s="61">
        <f t="shared" si="234"/>
        <v>8</v>
      </c>
      <c r="I566" s="61">
        <f t="shared" si="235"/>
        <v>3</v>
      </c>
      <c r="J566" s="61">
        <f t="shared" si="236"/>
        <v>3</v>
      </c>
      <c r="K566" s="64">
        <f t="shared" si="237"/>
        <v>6</v>
      </c>
      <c r="L566" s="65">
        <f t="shared" si="238"/>
        <v>0</v>
      </c>
      <c r="M566" s="68"/>
      <c r="N566" s="68"/>
      <c r="O566" s="66">
        <v>0</v>
      </c>
      <c r="P566" s="61">
        <v>0</v>
      </c>
      <c r="Q566" s="61">
        <v>0</v>
      </c>
      <c r="R566" s="61">
        <v>0</v>
      </c>
      <c r="S566" s="61"/>
      <c r="T566" s="65">
        <v>2</v>
      </c>
      <c r="U566" s="61"/>
      <c r="V566" s="66"/>
      <c r="W566" s="61"/>
      <c r="X566" s="61">
        <v>0</v>
      </c>
      <c r="Y566" s="61"/>
      <c r="Z566" s="61"/>
      <c r="AA566" s="61">
        <v>0</v>
      </c>
      <c r="AB566" s="61"/>
      <c r="AC566" s="61"/>
      <c r="AD566" s="61"/>
      <c r="AE566" s="61"/>
      <c r="AF566" s="61"/>
      <c r="AG566" s="61"/>
      <c r="AH566" s="61">
        <v>1</v>
      </c>
      <c r="AI566" s="51"/>
      <c r="AJ566" s="61">
        <v>0</v>
      </c>
      <c r="AK566" s="61">
        <v>0</v>
      </c>
      <c r="AL566" s="61">
        <v>1</v>
      </c>
      <c r="AM566" s="61">
        <v>2</v>
      </c>
      <c r="AN566" s="61"/>
      <c r="AO566" s="61">
        <v>0</v>
      </c>
      <c r="AP566" s="61"/>
      <c r="AQ566" s="61"/>
      <c r="AR566" s="61"/>
      <c r="AS566" s="61">
        <v>0</v>
      </c>
      <c r="AT566" s="61"/>
      <c r="AU566" s="61"/>
      <c r="AV566" s="61">
        <v>0</v>
      </c>
      <c r="AW566" s="61"/>
      <c r="AX566" s="61"/>
      <c r="AY566" s="61"/>
      <c r="AZ566" s="61"/>
      <c r="BA566" s="61"/>
      <c r="BB566" s="61"/>
      <c r="BC566" s="61">
        <v>0</v>
      </c>
      <c r="BD566" s="68"/>
      <c r="BE566" s="1118"/>
      <c r="BF566" s="1118"/>
      <c r="BG566" s="1118"/>
      <c r="BH566" s="1118"/>
      <c r="BI566" s="1118"/>
      <c r="BJ566" s="1118"/>
      <c r="BK566" s="1118"/>
      <c r="BL566" s="1118"/>
      <c r="BM566" s="1118"/>
      <c r="BN566" s="1118"/>
      <c r="BO566" s="1118"/>
      <c r="BP566" s="1118"/>
      <c r="BQ566" s="1118"/>
      <c r="BR566" s="1118"/>
      <c r="BS566" s="1118"/>
      <c r="BT566" s="1118"/>
      <c r="BU566" s="1118"/>
      <c r="BV566" s="1118"/>
      <c r="BW566" s="1118"/>
      <c r="BX566" s="1118"/>
      <c r="BZ566" s="68"/>
    </row>
    <row r="567" spans="1:78" ht="15">
      <c r="A567" s="61">
        <f>SLO!B35</f>
        <v>0</v>
      </c>
      <c r="B567" s="61" t="str">
        <f>SLO!C35</f>
        <v>Faltus</v>
      </c>
      <c r="C567" s="61" t="str">
        <f>SLO!D35</f>
        <v>Filip</v>
      </c>
      <c r="D567" s="61">
        <f>SLO!E35</f>
        <v>0</v>
      </c>
      <c r="E567" s="61" t="str">
        <f>SLO!F35</f>
        <v>JH</v>
      </c>
      <c r="F567" s="61" t="s">
        <v>124</v>
      </c>
      <c r="G567" s="63">
        <f t="shared" si="233"/>
        <v>1</v>
      </c>
      <c r="H567" s="61">
        <f t="shared" si="234"/>
        <v>1</v>
      </c>
      <c r="I567" s="61">
        <f t="shared" si="235"/>
        <v>0</v>
      </c>
      <c r="J567" s="61">
        <f t="shared" si="236"/>
        <v>1</v>
      </c>
      <c r="K567" s="64">
        <f t="shared" si="237"/>
        <v>1</v>
      </c>
      <c r="L567" s="65">
        <f t="shared" si="238"/>
        <v>0</v>
      </c>
      <c r="O567" s="66"/>
      <c r="P567" s="61"/>
      <c r="Q567" s="61"/>
      <c r="R567" s="61"/>
      <c r="S567" s="61"/>
      <c r="T567" s="65"/>
      <c r="U567" s="61"/>
      <c r="V567" s="66"/>
      <c r="W567" s="61"/>
      <c r="X567" s="61">
        <v>0</v>
      </c>
      <c r="Y567" s="61"/>
      <c r="Z567" s="61"/>
      <c r="AA567" s="61"/>
      <c r="AB567" s="61"/>
      <c r="AC567" s="61"/>
      <c r="AD567" s="61"/>
      <c r="AE567" s="61"/>
      <c r="AF567" s="61"/>
      <c r="AG567" s="61"/>
      <c r="AH567" s="61"/>
      <c r="AI567" s="51"/>
      <c r="AJ567" s="61"/>
      <c r="AK567" s="61"/>
      <c r="AL567" s="61"/>
      <c r="AM567" s="61"/>
      <c r="AN567" s="61"/>
      <c r="AO567" s="61"/>
      <c r="AP567" s="61"/>
      <c r="AQ567" s="61"/>
      <c r="AR567" s="61"/>
      <c r="AS567" s="61">
        <v>1</v>
      </c>
      <c r="AT567" s="61"/>
      <c r="AU567" s="61"/>
      <c r="AV567" s="61"/>
      <c r="AW567" s="61"/>
      <c r="AX567" s="61"/>
      <c r="AY567" s="61"/>
      <c r="AZ567" s="61"/>
      <c r="BA567" s="61"/>
      <c r="BB567" s="61"/>
      <c r="BC567" s="61"/>
      <c r="BE567" s="67"/>
      <c r="BF567" s="67"/>
      <c r="BG567" s="67"/>
      <c r="BH567" s="67"/>
      <c r="BI567" s="67"/>
      <c r="BJ567" s="67"/>
      <c r="BK567" s="67"/>
      <c r="BL567" s="67"/>
      <c r="BM567" s="67"/>
      <c r="BN567" s="67"/>
      <c r="BO567" s="67"/>
      <c r="BP567" s="67"/>
      <c r="BQ567" s="67"/>
      <c r="BR567" s="67"/>
      <c r="BS567" s="67"/>
      <c r="BT567" s="67"/>
      <c r="BU567" s="67"/>
      <c r="BV567" s="67"/>
      <c r="BW567" s="67"/>
      <c r="BX567" s="67"/>
    </row>
    <row r="568" spans="1:78" ht="15">
      <c r="A568" s="61">
        <f>SLO!B36</f>
        <v>0</v>
      </c>
      <c r="B568" s="61" t="str">
        <f>SLO!C36</f>
        <v>Šponar</v>
      </c>
      <c r="C568" s="61" t="str">
        <f>SLO!D36</f>
        <v>Martin</v>
      </c>
      <c r="D568" s="61">
        <f>SLO!E36</f>
        <v>0</v>
      </c>
      <c r="E568" s="61" t="str">
        <f>SLO!F36</f>
        <v>JH</v>
      </c>
      <c r="F568" s="61" t="s">
        <v>124</v>
      </c>
      <c r="G568" s="63">
        <f t="shared" si="233"/>
        <v>0.5</v>
      </c>
      <c r="H568" s="61">
        <f t="shared" si="234"/>
        <v>2</v>
      </c>
      <c r="I568" s="61">
        <f t="shared" si="235"/>
        <v>0</v>
      </c>
      <c r="J568" s="61">
        <f t="shared" si="236"/>
        <v>1</v>
      </c>
      <c r="K568" s="64">
        <f t="shared" si="237"/>
        <v>1</v>
      </c>
      <c r="L568" s="65">
        <f t="shared" si="238"/>
        <v>0</v>
      </c>
      <c r="O568" s="66"/>
      <c r="P568" s="61"/>
      <c r="Q568" s="61"/>
      <c r="R568" s="61"/>
      <c r="S568" s="61"/>
      <c r="T568" s="65"/>
      <c r="U568" s="61">
        <v>0</v>
      </c>
      <c r="V568" s="66"/>
      <c r="W568" s="61"/>
      <c r="X568" s="61"/>
      <c r="Y568" s="61"/>
      <c r="Z568" s="61"/>
      <c r="AA568" s="61"/>
      <c r="AB568" s="61"/>
      <c r="AC568" s="61"/>
      <c r="AD568" s="61"/>
      <c r="AE568" s="61">
        <v>0</v>
      </c>
      <c r="AF568" s="61"/>
      <c r="AG568" s="61"/>
      <c r="AH568" s="61"/>
      <c r="AI568" s="51"/>
      <c r="AJ568" s="61"/>
      <c r="AK568" s="61"/>
      <c r="AL568" s="61"/>
      <c r="AM568" s="61"/>
      <c r="AN568" s="61"/>
      <c r="AO568" s="61"/>
      <c r="AP568" s="61">
        <v>1</v>
      </c>
      <c r="AQ568" s="61"/>
      <c r="AR568" s="61"/>
      <c r="AS568" s="61"/>
      <c r="AT568" s="61"/>
      <c r="AU568" s="61"/>
      <c r="AV568" s="61"/>
      <c r="AW568" s="61"/>
      <c r="AX568" s="61"/>
      <c r="AY568" s="61"/>
      <c r="AZ568" s="61">
        <v>0</v>
      </c>
      <c r="BA568" s="61"/>
      <c r="BB568" s="61"/>
      <c r="BC568" s="61"/>
      <c r="BE568" s="67"/>
      <c r="BF568" s="67"/>
      <c r="BG568" s="67"/>
      <c r="BH568" s="67"/>
      <c r="BI568" s="67"/>
      <c r="BJ568" s="67"/>
      <c r="BK568" s="67"/>
      <c r="BL568" s="67"/>
      <c r="BM568" s="67"/>
      <c r="BN568" s="67"/>
      <c r="BO568" s="67"/>
      <c r="BP568" s="67"/>
      <c r="BQ568" s="67"/>
      <c r="BR568" s="67"/>
      <c r="BS568" s="67"/>
      <c r="BT568" s="67"/>
      <c r="BU568" s="67"/>
      <c r="BV568" s="67"/>
      <c r="BW568" s="67"/>
      <c r="BX568" s="67"/>
    </row>
    <row r="569" spans="1:78" ht="15">
      <c r="A569" s="61">
        <f>SLO!B37</f>
        <v>0</v>
      </c>
      <c r="B569" s="61" t="str">
        <f>SLO!C37</f>
        <v>Cvejn</v>
      </c>
      <c r="C569" s="61" t="str">
        <f>SLO!D37</f>
        <v>Jakub</v>
      </c>
      <c r="D569" s="61">
        <f>SLO!E37</f>
        <v>0</v>
      </c>
      <c r="E569" s="61" t="str">
        <f>SLO!F37</f>
        <v>JH</v>
      </c>
      <c r="F569" s="61" t="s">
        <v>124</v>
      </c>
      <c r="G569" s="63">
        <f t="shared" si="233"/>
        <v>0.5</v>
      </c>
      <c r="H569" s="61">
        <f t="shared" si="234"/>
        <v>2</v>
      </c>
      <c r="I569" s="61">
        <f t="shared" si="235"/>
        <v>1</v>
      </c>
      <c r="J569" s="61">
        <f t="shared" si="236"/>
        <v>0</v>
      </c>
      <c r="K569" s="64">
        <f t="shared" si="237"/>
        <v>1</v>
      </c>
      <c r="L569" s="65">
        <f t="shared" si="238"/>
        <v>10</v>
      </c>
      <c r="O569" s="66"/>
      <c r="P569" s="61"/>
      <c r="Q569" s="61"/>
      <c r="R569" s="61"/>
      <c r="S569" s="61"/>
      <c r="T569" s="65"/>
      <c r="U569" s="61"/>
      <c r="V569" s="66"/>
      <c r="W569" s="61"/>
      <c r="X569" s="61">
        <v>1</v>
      </c>
      <c r="Y569" s="61">
        <v>0</v>
      </c>
      <c r="Z569" s="61"/>
      <c r="AA569" s="61"/>
      <c r="AB569" s="61"/>
      <c r="AC569" s="61"/>
      <c r="AD569" s="61"/>
      <c r="AE569" s="61"/>
      <c r="AF569" s="61"/>
      <c r="AG569" s="61"/>
      <c r="AH569" s="61"/>
      <c r="AI569" s="51"/>
      <c r="AJ569" s="61"/>
      <c r="AK569" s="61"/>
      <c r="AL569" s="61"/>
      <c r="AM569" s="61"/>
      <c r="AN569" s="61"/>
      <c r="AO569" s="61"/>
      <c r="AP569" s="61"/>
      <c r="AQ569" s="61"/>
      <c r="AR569" s="61"/>
      <c r="AS569" s="61">
        <v>0</v>
      </c>
      <c r="AT569" s="61">
        <v>0</v>
      </c>
      <c r="AU569" s="61"/>
      <c r="AV569" s="61"/>
      <c r="AW569" s="61"/>
      <c r="AX569" s="61"/>
      <c r="AY569" s="61"/>
      <c r="AZ569" s="61"/>
      <c r="BA569" s="61"/>
      <c r="BB569" s="61"/>
      <c r="BC569" s="61"/>
      <c r="BE569" s="67"/>
      <c r="BF569" s="67"/>
      <c r="BG569" s="67"/>
      <c r="BH569" s="67"/>
      <c r="BI569" s="67"/>
      <c r="BJ569" s="67"/>
      <c r="BK569" s="67"/>
      <c r="BL569" s="67"/>
      <c r="BM569" s="67"/>
      <c r="BN569" s="67"/>
      <c r="BO569" s="67">
        <v>10</v>
      </c>
      <c r="BP569" s="67"/>
      <c r="BQ569" s="67"/>
      <c r="BR569" s="67"/>
      <c r="BS569" s="67"/>
      <c r="BT569" s="67"/>
      <c r="BU569" s="67"/>
      <c r="BV569" s="67"/>
      <c r="BW569" s="67"/>
      <c r="BX569" s="67"/>
    </row>
    <row r="570" spans="1:78" ht="15">
      <c r="A570" s="61">
        <f>SLO!B42</f>
        <v>0</v>
      </c>
      <c r="B570" s="61" t="str">
        <f>SLO!C42</f>
        <v>Diblík</v>
      </c>
      <c r="C570" s="61">
        <f>SLO!D42</f>
        <v>0</v>
      </c>
      <c r="D570" s="61">
        <f>SLO!E42</f>
        <v>0</v>
      </c>
      <c r="E570" s="61">
        <f>SLO!F42</f>
        <v>0</v>
      </c>
      <c r="F570" s="61" t="s">
        <v>124</v>
      </c>
      <c r="G570" s="63">
        <f t="shared" si="233"/>
        <v>0</v>
      </c>
      <c r="H570" s="61">
        <f t="shared" si="234"/>
        <v>1</v>
      </c>
      <c r="I570" s="61">
        <f t="shared" si="235"/>
        <v>0</v>
      </c>
      <c r="J570" s="61">
        <f t="shared" si="236"/>
        <v>0</v>
      </c>
      <c r="K570" s="64">
        <f t="shared" si="237"/>
        <v>0</v>
      </c>
      <c r="L570" s="65">
        <f t="shared" si="238"/>
        <v>20</v>
      </c>
      <c r="O570" s="66"/>
      <c r="P570" s="61"/>
      <c r="Q570" s="61"/>
      <c r="R570" s="61"/>
      <c r="S570" s="61"/>
      <c r="T570" s="65"/>
      <c r="U570" s="61"/>
      <c r="V570" s="66">
        <v>0</v>
      </c>
      <c r="W570" s="1194"/>
      <c r="X570" s="1194"/>
      <c r="Y570" s="61"/>
      <c r="Z570" s="61"/>
      <c r="AA570" s="61"/>
      <c r="AB570" s="61"/>
      <c r="AC570" s="61"/>
      <c r="AD570" s="61"/>
      <c r="AE570" s="61"/>
      <c r="AF570" s="61"/>
      <c r="AG570" s="61"/>
      <c r="AH570" s="61"/>
      <c r="AI570" s="51"/>
      <c r="AJ570" s="61"/>
      <c r="AK570" s="61"/>
      <c r="AL570" s="61"/>
      <c r="AM570" s="61"/>
      <c r="AN570" s="61"/>
      <c r="AO570" s="61"/>
      <c r="AP570" s="61"/>
      <c r="AQ570" s="61">
        <v>0</v>
      </c>
      <c r="AR570" s="1194"/>
      <c r="AS570" s="1194"/>
      <c r="AT570" s="61"/>
      <c r="AU570" s="61"/>
      <c r="AV570" s="61"/>
      <c r="AW570" s="61"/>
      <c r="AX570" s="61"/>
      <c r="AY570" s="61"/>
      <c r="AZ570" s="61"/>
      <c r="BA570" s="61"/>
      <c r="BB570" s="61"/>
      <c r="BC570" s="61"/>
      <c r="BE570" s="67"/>
      <c r="BF570" s="67"/>
      <c r="BG570" s="67"/>
      <c r="BH570" s="67"/>
      <c r="BI570" s="67"/>
      <c r="BJ570" s="67"/>
      <c r="BK570" s="67"/>
      <c r="BL570" s="67">
        <v>20</v>
      </c>
      <c r="BM570" s="67"/>
      <c r="BN570" s="67"/>
      <c r="BO570" s="67"/>
      <c r="BP570" s="67"/>
      <c r="BQ570" s="67"/>
      <c r="BR570" s="67"/>
      <c r="BS570" s="67"/>
      <c r="BT570" s="67"/>
      <c r="BU570" s="67"/>
      <c r="BV570" s="67"/>
      <c r="BW570" s="67"/>
      <c r="BX570" s="67"/>
    </row>
    <row r="571" spans="1:78" ht="15">
      <c r="A571" s="61">
        <f>SLO!B43</f>
        <v>0</v>
      </c>
      <c r="B571" s="61" t="str">
        <f>SLO!C43</f>
        <v>Sedlák</v>
      </c>
      <c r="C571" s="61" t="str">
        <f>SLO!D43</f>
        <v>Petr</v>
      </c>
      <c r="D571" s="61">
        <f>SLO!E43</f>
        <v>0</v>
      </c>
      <c r="E571" s="61">
        <f>SLO!F43</f>
        <v>0</v>
      </c>
      <c r="F571" s="61" t="s">
        <v>124</v>
      </c>
      <c r="G571" s="63">
        <f>K571/H571</f>
        <v>0.75</v>
      </c>
      <c r="H571" s="61">
        <f>COUNT(O571:AH571)</f>
        <v>4</v>
      </c>
      <c r="I571" s="61">
        <f>SUM(O571+P571+Q571+R571+S571+T571+V571+U571+W571+X571+Y571+Z571+AA571+AB571+AC571+AD571+AE571+AF571+AG571+AH571)</f>
        <v>1</v>
      </c>
      <c r="J571" s="61">
        <f>AJ571+AK571+AL571+AM571+AN571+AO571+AP571+AQ571+AR571+AS571+AT571+AU571+AV571+AW571+AX571+AY571+AZ571+BA571+BB571+BC571</f>
        <v>2</v>
      </c>
      <c r="K571" s="64">
        <f>I571+J571</f>
        <v>3</v>
      </c>
      <c r="L571" s="65">
        <f>BE571+BF571+BG571+BH571+BI571+BJ571+BK571+BL571+BM571+BN571+BO571+BP571+BR571+BQ571+BS571+BT571+BU571+BV571+BW571+BX571</f>
        <v>0</v>
      </c>
      <c r="O571" s="66"/>
      <c r="P571" s="61"/>
      <c r="Q571" s="61">
        <v>0</v>
      </c>
      <c r="R571" s="61"/>
      <c r="S571" s="61">
        <v>0</v>
      </c>
      <c r="T571" s="65"/>
      <c r="U571" s="61">
        <v>0</v>
      </c>
      <c r="V571" s="66"/>
      <c r="W571" s="61"/>
      <c r="X571" s="61"/>
      <c r="Y571" s="61"/>
      <c r="Z571" s="61"/>
      <c r="AA571" s="61"/>
      <c r="AB571" s="61"/>
      <c r="AC571" s="61">
        <v>1</v>
      </c>
      <c r="AD571" s="61"/>
      <c r="AE571" s="61"/>
      <c r="AF571" s="61"/>
      <c r="AG571" s="61"/>
      <c r="AH571" s="61"/>
      <c r="AI571" s="51"/>
      <c r="AJ571" s="61"/>
      <c r="AK571" s="61"/>
      <c r="AL571" s="61">
        <v>0</v>
      </c>
      <c r="AM571" s="61"/>
      <c r="AN571" s="61">
        <v>2</v>
      </c>
      <c r="AO571" s="61"/>
      <c r="AP571" s="61"/>
      <c r="AQ571" s="61"/>
      <c r="AR571" s="61"/>
      <c r="AS571" s="61"/>
      <c r="AT571" s="61"/>
      <c r="AU571" s="61"/>
      <c r="AV571" s="61"/>
      <c r="AW571" s="61"/>
      <c r="AX571" s="61">
        <v>0</v>
      </c>
      <c r="AY571" s="61"/>
      <c r="AZ571" s="61"/>
      <c r="BA571" s="61"/>
      <c r="BB571" s="61"/>
      <c r="BC571" s="61"/>
      <c r="BE571" s="67"/>
      <c r="BF571" s="67"/>
      <c r="BG571" s="67"/>
      <c r="BH571" s="67"/>
      <c r="BI571" s="67"/>
      <c r="BJ571" s="67"/>
      <c r="BK571" s="67"/>
      <c r="BL571" s="67"/>
      <c r="BM571" s="67"/>
      <c r="BN571" s="67"/>
      <c r="BO571" s="67"/>
      <c r="BP571" s="67"/>
      <c r="BQ571" s="67"/>
      <c r="BR571" s="67"/>
      <c r="BS571" s="67"/>
      <c r="BT571" s="67"/>
      <c r="BU571" s="67"/>
      <c r="BV571" s="67"/>
      <c r="BW571" s="67"/>
      <c r="BX571" s="67"/>
    </row>
    <row r="572" spans="1:78" ht="15">
      <c r="A572" s="61"/>
      <c r="B572" s="61" t="str">
        <f>SLO!C44</f>
        <v>Hlava ml.</v>
      </c>
      <c r="C572" s="61" t="str">
        <f>SLO!D44</f>
        <v>Jiří</v>
      </c>
      <c r="D572" s="61">
        <f>SLO!E44</f>
        <v>0</v>
      </c>
      <c r="E572" s="61">
        <f>SLO!F44</f>
        <v>0</v>
      </c>
      <c r="F572" s="61" t="s">
        <v>124</v>
      </c>
      <c r="G572" s="63"/>
      <c r="H572" s="61"/>
      <c r="I572" s="61"/>
      <c r="J572" s="61"/>
      <c r="K572" s="64"/>
      <c r="L572" s="65"/>
      <c r="O572" s="66"/>
      <c r="P572" s="61"/>
      <c r="Q572" s="61"/>
      <c r="R572" s="61">
        <v>0</v>
      </c>
      <c r="S572" s="61">
        <v>1</v>
      </c>
      <c r="T572" s="65">
        <v>0</v>
      </c>
      <c r="U572" s="61"/>
      <c r="V572" s="66"/>
      <c r="W572" s="61"/>
      <c r="X572" s="61"/>
      <c r="Y572" s="61">
        <v>0</v>
      </c>
      <c r="Z572" s="61"/>
      <c r="AA572" s="61"/>
      <c r="AB572" s="61"/>
      <c r="AC572" s="61"/>
      <c r="AD572" s="61"/>
      <c r="AE572" s="61"/>
      <c r="AF572" s="61"/>
      <c r="AG572" s="61">
        <v>2</v>
      </c>
      <c r="AH572" s="61">
        <v>0</v>
      </c>
      <c r="AI572" s="51"/>
      <c r="AJ572" s="61"/>
      <c r="AK572" s="61"/>
      <c r="AL572" s="61"/>
      <c r="AM572" s="61">
        <v>0</v>
      </c>
      <c r="AN572" s="61">
        <v>1</v>
      </c>
      <c r="AO572" s="61">
        <v>0</v>
      </c>
      <c r="AP572" s="61"/>
      <c r="AQ572" s="61"/>
      <c r="AR572" s="61"/>
      <c r="AS572" s="61"/>
      <c r="AT572" s="61">
        <v>0</v>
      </c>
      <c r="AU572" s="61"/>
      <c r="AV572" s="61"/>
      <c r="AW572" s="61"/>
      <c r="AX572" s="61"/>
      <c r="AY572" s="61"/>
      <c r="AZ572" s="61"/>
      <c r="BA572" s="61"/>
      <c r="BB572" s="61">
        <v>2</v>
      </c>
      <c r="BC572" s="61">
        <v>0</v>
      </c>
      <c r="BE572" s="67"/>
      <c r="BF572" s="67"/>
      <c r="BG572" s="67"/>
      <c r="BH572" s="67"/>
      <c r="BI572" s="67"/>
      <c r="BJ572" s="67"/>
      <c r="BK572" s="67"/>
      <c r="BL572" s="67"/>
      <c r="BM572" s="67"/>
      <c r="BN572" s="67"/>
      <c r="BO572" s="67"/>
      <c r="BP572" s="67"/>
      <c r="BQ572" s="67"/>
      <c r="BR572" s="67"/>
      <c r="BS572" s="67"/>
      <c r="BT572" s="67"/>
      <c r="BU572" s="67"/>
      <c r="BV572" s="67"/>
      <c r="BW572" s="67"/>
      <c r="BX572" s="67"/>
    </row>
    <row r="573" spans="1:78" ht="15">
      <c r="A573" s="61"/>
      <c r="B573" s="61" t="str">
        <f>SLO!C45</f>
        <v>Moravec</v>
      </c>
      <c r="C573" s="61" t="str">
        <f>SLO!D45</f>
        <v>Zdeněk</v>
      </c>
      <c r="D573" s="61">
        <f>SLO!E45</f>
        <v>0</v>
      </c>
      <c r="E573" s="61">
        <f>SLO!F45</f>
        <v>0</v>
      </c>
      <c r="F573" s="61" t="s">
        <v>124</v>
      </c>
      <c r="G573" s="63"/>
      <c r="H573" s="61"/>
      <c r="I573" s="61"/>
      <c r="J573" s="61"/>
      <c r="K573" s="64"/>
      <c r="L573" s="65"/>
      <c r="O573" s="66"/>
      <c r="P573" s="61"/>
      <c r="Q573" s="61"/>
      <c r="R573" s="61"/>
      <c r="S573" s="61"/>
      <c r="T573" s="65"/>
      <c r="U573" s="61"/>
      <c r="V573" s="66"/>
      <c r="W573" s="61">
        <v>1</v>
      </c>
      <c r="X573" s="61"/>
      <c r="Y573" s="61"/>
      <c r="Z573" s="61"/>
      <c r="AA573" s="61"/>
      <c r="AB573" s="61"/>
      <c r="AC573" s="61"/>
      <c r="AD573" s="61"/>
      <c r="AE573" s="61"/>
      <c r="AF573" s="61"/>
      <c r="AG573" s="61"/>
      <c r="AH573" s="61"/>
      <c r="AI573" s="51"/>
      <c r="AJ573" s="61"/>
      <c r="AK573" s="61"/>
      <c r="AL573" s="61"/>
      <c r="AM573" s="61"/>
      <c r="AN573" s="61"/>
      <c r="AO573" s="61"/>
      <c r="AP573" s="61"/>
      <c r="AQ573" s="61"/>
      <c r="AR573" s="61">
        <v>0</v>
      </c>
      <c r="AS573" s="61"/>
      <c r="AT573" s="61"/>
      <c r="AU573" s="61"/>
      <c r="AV573" s="61"/>
      <c r="AW573" s="61"/>
      <c r="AX573" s="61"/>
      <c r="AY573" s="61"/>
      <c r="AZ573" s="61"/>
      <c r="BA573" s="61"/>
      <c r="BB573" s="61"/>
      <c r="BC573" s="61"/>
      <c r="BE573" s="67"/>
      <c r="BF573" s="67"/>
      <c r="BG573" s="67"/>
      <c r="BH573" s="67"/>
      <c r="BI573" s="67"/>
      <c r="BJ573" s="67"/>
      <c r="BK573" s="67"/>
      <c r="BL573" s="67"/>
      <c r="BM573" s="67"/>
      <c r="BN573" s="67"/>
      <c r="BO573" s="67"/>
      <c r="BP573" s="67"/>
      <c r="BQ573" s="67"/>
      <c r="BR573" s="67"/>
      <c r="BS573" s="67"/>
      <c r="BT573" s="67"/>
      <c r="BU573" s="67"/>
      <c r="BV573" s="67"/>
      <c r="BW573" s="67"/>
      <c r="BX573" s="67"/>
    </row>
    <row r="574" spans="1:78" ht="15">
      <c r="A574" s="61"/>
      <c r="B574" s="61" t="str">
        <f>SLO!C46</f>
        <v>Škorpil</v>
      </c>
      <c r="C574" s="61" t="str">
        <f>SLO!D46</f>
        <v>Zbyněk</v>
      </c>
      <c r="D574" s="61">
        <f>SLO!E46</f>
        <v>0</v>
      </c>
      <c r="E574" s="61">
        <f>SLO!F46</f>
        <v>0</v>
      </c>
      <c r="F574" s="61" t="s">
        <v>124</v>
      </c>
      <c r="G574" s="63"/>
      <c r="H574" s="61"/>
      <c r="I574" s="61"/>
      <c r="J574" s="61"/>
      <c r="K574" s="64"/>
      <c r="L574" s="65"/>
      <c r="O574" s="66"/>
      <c r="P574" s="61"/>
      <c r="Q574" s="61"/>
      <c r="R574" s="61"/>
      <c r="S574" s="61"/>
      <c r="T574" s="65"/>
      <c r="U574" s="61"/>
      <c r="V574" s="66"/>
      <c r="W574" s="61"/>
      <c r="X574" s="61"/>
      <c r="Y574" s="61">
        <v>0</v>
      </c>
      <c r="Z574" s="61"/>
      <c r="AA574" s="61"/>
      <c r="AB574" s="61"/>
      <c r="AC574" s="61"/>
      <c r="AD574" s="61"/>
      <c r="AE574" s="61"/>
      <c r="AF574" s="61"/>
      <c r="AG574" s="61"/>
      <c r="AH574" s="61"/>
      <c r="AI574" s="51"/>
      <c r="AJ574" s="61"/>
      <c r="AK574" s="61"/>
      <c r="AL574" s="61"/>
      <c r="AM574" s="61"/>
      <c r="AN574" s="61"/>
      <c r="AO574" s="61"/>
      <c r="AP574" s="61"/>
      <c r="AQ574" s="61"/>
      <c r="AR574" s="61"/>
      <c r="AS574" s="61"/>
      <c r="AT574" s="61">
        <v>0</v>
      </c>
      <c r="AU574" s="61"/>
      <c r="AV574" s="61"/>
      <c r="AW574" s="61"/>
      <c r="AX574" s="61"/>
      <c r="AY574" s="61"/>
      <c r="AZ574" s="61"/>
      <c r="BA574" s="61"/>
      <c r="BB574" s="61"/>
      <c r="BC574" s="61"/>
      <c r="BE574" s="67"/>
      <c r="BF574" s="67"/>
      <c r="BG574" s="67"/>
      <c r="BH574" s="67"/>
      <c r="BI574" s="67"/>
      <c r="BJ574" s="67"/>
      <c r="BK574" s="67"/>
      <c r="BL574" s="67"/>
      <c r="BM574" s="67"/>
      <c r="BN574" s="67"/>
      <c r="BO574" s="67"/>
      <c r="BP574" s="67"/>
      <c r="BQ574" s="67"/>
      <c r="BR574" s="67"/>
      <c r="BS574" s="67"/>
      <c r="BT574" s="67"/>
      <c r="BU574" s="67"/>
      <c r="BV574" s="67"/>
      <c r="BW574" s="67"/>
      <c r="BX574" s="67"/>
    </row>
    <row r="575" spans="1:78" ht="15">
      <c r="A575" s="61"/>
      <c r="B575" s="61" t="str">
        <f>SLO!C47</f>
        <v>Bílý</v>
      </c>
      <c r="C575" s="61" t="str">
        <f>SLO!D47</f>
        <v>Luděk</v>
      </c>
      <c r="D575" s="61">
        <f>SLO!E47</f>
        <v>0</v>
      </c>
      <c r="E575" s="61">
        <f>SLO!F47</f>
        <v>0</v>
      </c>
      <c r="F575" s="61" t="s">
        <v>124</v>
      </c>
      <c r="G575" s="63"/>
      <c r="H575" s="61"/>
      <c r="I575" s="61"/>
      <c r="J575" s="61"/>
      <c r="K575" s="64"/>
      <c r="L575" s="65"/>
      <c r="O575" s="66"/>
      <c r="P575" s="61"/>
      <c r="Q575" s="61"/>
      <c r="R575" s="61"/>
      <c r="S575" s="61"/>
      <c r="T575" s="65"/>
      <c r="U575" s="61"/>
      <c r="V575" s="66"/>
      <c r="W575" s="61"/>
      <c r="X575" s="61"/>
      <c r="Y575" s="61">
        <v>0</v>
      </c>
      <c r="Z575" s="61"/>
      <c r="AA575" s="61"/>
      <c r="AB575" s="61"/>
      <c r="AC575" s="61">
        <v>0</v>
      </c>
      <c r="AD575" s="61">
        <v>0</v>
      </c>
      <c r="AE575" s="61"/>
      <c r="AF575" s="61">
        <v>0</v>
      </c>
      <c r="AG575" s="61"/>
      <c r="AH575" s="61">
        <v>0</v>
      </c>
      <c r="AI575" s="51"/>
      <c r="AJ575" s="61"/>
      <c r="AK575" s="61"/>
      <c r="AL575" s="61"/>
      <c r="AM575" s="61"/>
      <c r="AN575" s="61"/>
      <c r="AO575" s="61"/>
      <c r="AP575" s="61"/>
      <c r="AQ575" s="61"/>
      <c r="AR575" s="61"/>
      <c r="AS575" s="61"/>
      <c r="AT575" s="61">
        <v>0</v>
      </c>
      <c r="AU575" s="61"/>
      <c r="AV575" s="61"/>
      <c r="AW575" s="61"/>
      <c r="AX575" s="61">
        <v>0</v>
      </c>
      <c r="AY575" s="61">
        <v>0</v>
      </c>
      <c r="AZ575" s="61"/>
      <c r="BA575" s="61">
        <v>0</v>
      </c>
      <c r="BB575" s="61"/>
      <c r="BC575" s="61">
        <v>0</v>
      </c>
      <c r="BE575" s="67"/>
      <c r="BF575" s="67"/>
      <c r="BG575" s="67"/>
      <c r="BH575" s="67"/>
      <c r="BI575" s="67"/>
      <c r="BJ575" s="67"/>
      <c r="BK575" s="67"/>
      <c r="BL575" s="67"/>
      <c r="BM575" s="67"/>
      <c r="BN575" s="67"/>
      <c r="BO575" s="67"/>
      <c r="BP575" s="67"/>
      <c r="BQ575" s="67"/>
      <c r="BR575" s="67"/>
      <c r="BS575" s="67"/>
      <c r="BT575" s="67"/>
      <c r="BU575" s="67"/>
      <c r="BV575" s="67"/>
      <c r="BW575" s="67"/>
      <c r="BX575" s="67"/>
    </row>
    <row r="576" spans="1:78" ht="15">
      <c r="A576" s="61"/>
      <c r="B576" s="61" t="str">
        <f>SLO!C48</f>
        <v>Schmidt</v>
      </c>
      <c r="C576" s="61" t="str">
        <f>SLO!D48</f>
        <v>Rudolf</v>
      </c>
      <c r="D576" s="61">
        <f>SLO!E48</f>
        <v>0</v>
      </c>
      <c r="E576" s="61">
        <f>SLO!F48</f>
        <v>0</v>
      </c>
      <c r="F576" s="61" t="s">
        <v>124</v>
      </c>
      <c r="G576" s="63"/>
      <c r="H576" s="61"/>
      <c r="I576" s="61"/>
      <c r="J576" s="61"/>
      <c r="K576" s="64"/>
      <c r="L576" s="65"/>
      <c r="O576" s="66"/>
      <c r="P576" s="61"/>
      <c r="Q576" s="61"/>
      <c r="R576" s="61"/>
      <c r="S576" s="61"/>
      <c r="T576" s="65"/>
      <c r="U576" s="61"/>
      <c r="V576" s="66"/>
      <c r="W576" s="61"/>
      <c r="X576" s="61"/>
      <c r="Y576" s="61"/>
      <c r="Z576" s="61"/>
      <c r="AA576" s="61"/>
      <c r="AB576" s="61"/>
      <c r="AC576" s="61"/>
      <c r="AD576" s="61"/>
      <c r="AE576" s="61"/>
      <c r="AF576" s="61"/>
      <c r="AG576" s="61"/>
      <c r="AH576" s="61"/>
      <c r="AI576" s="51"/>
      <c r="AJ576" s="61"/>
      <c r="AK576" s="61"/>
      <c r="AL576" s="61"/>
      <c r="AM576" s="61"/>
      <c r="AN576" s="61"/>
      <c r="AO576" s="61"/>
      <c r="AP576" s="61"/>
      <c r="AQ576" s="61"/>
      <c r="AR576" s="61"/>
      <c r="AS576" s="61"/>
      <c r="AT576" s="61"/>
      <c r="AU576" s="61"/>
      <c r="AV576" s="61"/>
      <c r="AW576" s="61"/>
      <c r="AX576" s="61"/>
      <c r="AY576" s="61"/>
      <c r="AZ576" s="61"/>
      <c r="BA576" s="61"/>
      <c r="BB576" s="61"/>
      <c r="BC576" s="61"/>
      <c r="BE576" s="67"/>
      <c r="BF576" s="67"/>
      <c r="BG576" s="67"/>
      <c r="BH576" s="67"/>
      <c r="BI576" s="67"/>
      <c r="BJ576" s="67"/>
      <c r="BK576" s="67"/>
      <c r="BL576" s="67"/>
      <c r="BM576" s="67"/>
      <c r="BN576" s="67"/>
      <c r="BO576" s="67"/>
      <c r="BP576" s="67"/>
      <c r="BQ576" s="67"/>
      <c r="BR576" s="67"/>
      <c r="BS576" s="67"/>
      <c r="BT576" s="67"/>
      <c r="BU576" s="67"/>
      <c r="BV576" s="67"/>
      <c r="BW576" s="67"/>
      <c r="BX576" s="67"/>
    </row>
    <row r="577" spans="1:77" ht="15">
      <c r="A577" s="61"/>
      <c r="B577" s="61" t="str">
        <f>SLO!C49</f>
        <v>Formánek</v>
      </c>
      <c r="C577" s="61" t="str">
        <f>SLO!D49</f>
        <v>Petr</v>
      </c>
      <c r="D577" s="61">
        <f>SLO!E49</f>
        <v>0</v>
      </c>
      <c r="E577" s="61">
        <f>SLO!F49</f>
        <v>0</v>
      </c>
      <c r="F577" s="61" t="s">
        <v>124</v>
      </c>
      <c r="G577" s="63"/>
      <c r="H577" s="61"/>
      <c r="I577" s="61"/>
      <c r="J577" s="61"/>
      <c r="K577" s="64"/>
      <c r="L577" s="65"/>
      <c r="O577" s="66"/>
      <c r="P577" s="61"/>
      <c r="Q577" s="61"/>
      <c r="R577" s="61"/>
      <c r="S577" s="61"/>
      <c r="T577" s="65"/>
      <c r="U577" s="61"/>
      <c r="V577" s="66"/>
      <c r="W577" s="61">
        <v>0</v>
      </c>
      <c r="X577" s="61">
        <v>1</v>
      </c>
      <c r="Y577" s="61"/>
      <c r="Z577" s="61">
        <v>0</v>
      </c>
      <c r="AA577" s="61"/>
      <c r="AB577" s="61">
        <v>1</v>
      </c>
      <c r="AC577" s="61"/>
      <c r="AD577" s="61"/>
      <c r="AE577" s="61"/>
      <c r="AF577" s="61"/>
      <c r="AG577" s="61">
        <v>1</v>
      </c>
      <c r="AH577" s="61"/>
      <c r="AI577" s="51"/>
      <c r="AJ577" s="61"/>
      <c r="AK577" s="61"/>
      <c r="AL577" s="61"/>
      <c r="AM577" s="61"/>
      <c r="AN577" s="61"/>
      <c r="AO577" s="61"/>
      <c r="AP577" s="61"/>
      <c r="AQ577" s="61"/>
      <c r="AR577" s="61">
        <v>0</v>
      </c>
      <c r="AS577" s="61">
        <v>2</v>
      </c>
      <c r="AT577" s="61"/>
      <c r="AU577" s="61">
        <v>0</v>
      </c>
      <c r="AV577" s="61"/>
      <c r="AW577" s="61"/>
      <c r="AX577" s="61"/>
      <c r="AY577" s="61"/>
      <c r="AZ577" s="61"/>
      <c r="BA577" s="61"/>
      <c r="BB577" s="61">
        <v>2</v>
      </c>
      <c r="BC577" s="61"/>
      <c r="BE577" s="67"/>
      <c r="BF577" s="67"/>
      <c r="BG577" s="67"/>
      <c r="BH577" s="67"/>
      <c r="BI577" s="67"/>
      <c r="BJ577" s="67"/>
      <c r="BK577" s="67"/>
      <c r="BL577" s="67"/>
      <c r="BM577" s="67"/>
      <c r="BN577" s="67"/>
      <c r="BO577" s="67"/>
      <c r="BP577" s="67"/>
      <c r="BQ577" s="67"/>
      <c r="BR577" s="67"/>
      <c r="BS577" s="67"/>
      <c r="BT577" s="67"/>
      <c r="BU577" s="67"/>
      <c r="BV577" s="67"/>
      <c r="BW577" s="67"/>
      <c r="BX577" s="67"/>
    </row>
    <row r="578" spans="1:77" ht="15">
      <c r="A578" s="61"/>
      <c r="B578" s="69" t="s">
        <v>111</v>
      </c>
      <c r="C578" s="69" t="s">
        <v>112</v>
      </c>
      <c r="D578" s="67"/>
      <c r="F578" s="61" t="s">
        <v>1127</v>
      </c>
      <c r="G578" s="63">
        <f t="shared" ref="G578" si="239">K578/H578</f>
        <v>9</v>
      </c>
      <c r="H578" s="61">
        <f t="shared" ref="H578" si="240">COUNT(O578:AH578)</f>
        <v>1</v>
      </c>
      <c r="I578" s="61">
        <f t="shared" ref="I578" si="241">SUM(O578+P578+Q578+R578+S578+T578+V578+U578+W578+X578+Y578+Z578+AA578+AB578+AC578+AD578+AE578+AF578+AG578+AH578)</f>
        <v>9</v>
      </c>
      <c r="J578" s="61">
        <f t="shared" ref="J578" si="242">AJ578+AK578+AL578+AM578+AN578+AO578+AP578+AQ578+AR578+AS578+AT578+AU578+AV578+AW578+AX578+AY578+AZ578+BA578+BB578+BC578</f>
        <v>0</v>
      </c>
      <c r="K578" s="64">
        <f t="shared" ref="K578" si="243">I578+J578</f>
        <v>9</v>
      </c>
      <c r="L578" s="65">
        <f t="shared" ref="L578" si="244">BE578+BF578+BG578+BH578+BI578+BJ578+BK578+BL578+BM578+BN578+BO578+BP578+BR578+BQ578+BS578+BT578+BU578+BV578+BW578+BX578</f>
        <v>0</v>
      </c>
      <c r="O578" s="66"/>
      <c r="P578" s="61"/>
      <c r="Q578" s="61"/>
      <c r="R578" s="61"/>
      <c r="S578" s="61"/>
      <c r="T578" s="65"/>
      <c r="U578" s="61"/>
      <c r="V578" s="66"/>
      <c r="W578" s="61"/>
      <c r="X578" s="61"/>
      <c r="Y578" s="61"/>
      <c r="Z578" s="61"/>
      <c r="AA578" s="61"/>
      <c r="AB578" s="61"/>
      <c r="AC578" s="61"/>
      <c r="AD578" s="61"/>
      <c r="AE578" s="61"/>
      <c r="AF578" s="61">
        <v>9</v>
      </c>
      <c r="AG578" s="61"/>
      <c r="AH578" s="61"/>
      <c r="AI578" s="51"/>
      <c r="AJ578" s="61"/>
      <c r="AK578" s="61"/>
      <c r="AL578" s="61"/>
      <c r="AM578" s="61"/>
      <c r="AN578" s="61"/>
      <c r="AO578" s="61"/>
      <c r="AP578" s="61"/>
      <c r="AQ578" s="61"/>
      <c r="AR578" s="61"/>
      <c r="AS578" s="61"/>
      <c r="AT578" s="61"/>
      <c r="AU578" s="61"/>
      <c r="AV578" s="61"/>
      <c r="AW578" s="61"/>
      <c r="AX578" s="61"/>
      <c r="AY578" s="61"/>
      <c r="AZ578" s="61"/>
      <c r="BA578" s="61"/>
      <c r="BB578" s="61"/>
      <c r="BC578" s="61"/>
      <c r="BE578" s="67"/>
      <c r="BF578" s="67"/>
      <c r="BG578" s="67"/>
      <c r="BH578" s="67"/>
      <c r="BI578" s="67"/>
      <c r="BJ578" s="67"/>
      <c r="BK578" s="67"/>
      <c r="BL578" s="67"/>
      <c r="BM578" s="67"/>
      <c r="BN578" s="67"/>
      <c r="BO578" s="67"/>
      <c r="BP578" s="67"/>
      <c r="BQ578" s="67"/>
      <c r="BR578" s="67"/>
      <c r="BS578" s="67"/>
      <c r="BT578" s="67"/>
      <c r="BU578" s="67"/>
      <c r="BV578" s="67"/>
      <c r="BW578" s="67"/>
      <c r="BX578" s="67"/>
    </row>
    <row r="579" spans="1:77" ht="15">
      <c r="A579" s="61"/>
      <c r="B579" s="69" t="s">
        <v>128</v>
      </c>
      <c r="C579" s="69" t="s">
        <v>81</v>
      </c>
      <c r="D579" s="67"/>
      <c r="F579" s="61" t="s">
        <v>1127</v>
      </c>
      <c r="G579" s="63">
        <f t="shared" ref="G579" si="245">K579/H579</f>
        <v>5</v>
      </c>
      <c r="H579" s="61">
        <f t="shared" ref="H579" si="246">COUNT(O579:AH579)</f>
        <v>1</v>
      </c>
      <c r="I579" s="61">
        <f t="shared" ref="I579" si="247">SUM(O579+P579+Q579+R579+S579+T579+V579+U579+W579+X579+Y579+Z579+AA579+AB579+AC579+AD579+AE579+AF579+AG579+AH579)</f>
        <v>5</v>
      </c>
      <c r="J579" s="61">
        <f t="shared" ref="J579" si="248">AJ579+AK579+AL579+AM579+AN579+AO579+AP579+AQ579+AR579+AS579+AT579+AU579+AV579+AW579+AX579+AY579+AZ579+BA579+BB579+BC579</f>
        <v>0</v>
      </c>
      <c r="K579" s="64">
        <f t="shared" ref="K579" si="249">I579+J579</f>
        <v>5</v>
      </c>
      <c r="L579" s="65">
        <f t="shared" ref="L579" si="250">BE579+BF579+BG579+BH579+BI579+BJ579+BK579+BL579+BM579+BN579+BO579+BP579+BR579+BQ579+BS579+BT579+BU579+BV579+BW579+BX579</f>
        <v>0</v>
      </c>
      <c r="O579" s="66"/>
      <c r="P579" s="61"/>
      <c r="Q579" s="61"/>
      <c r="R579" s="61"/>
      <c r="S579" s="61"/>
      <c r="T579" s="65"/>
      <c r="U579" s="61"/>
      <c r="V579" s="66"/>
      <c r="W579" s="61"/>
      <c r="X579" s="61"/>
      <c r="Y579" s="61"/>
      <c r="Z579" s="61"/>
      <c r="AA579" s="61"/>
      <c r="AB579" s="61"/>
      <c r="AC579" s="61"/>
      <c r="AD579" s="61"/>
      <c r="AE579" s="61">
        <v>5</v>
      </c>
      <c r="AF579" s="61"/>
      <c r="AG579" s="61"/>
      <c r="AH579" s="61"/>
      <c r="AI579" s="51"/>
      <c r="AJ579" s="61"/>
      <c r="AK579" s="61"/>
      <c r="AL579" s="61"/>
      <c r="AM579" s="61"/>
      <c r="AN579" s="61"/>
      <c r="AO579" s="61"/>
      <c r="AP579" s="61"/>
      <c r="AQ579" s="61"/>
      <c r="AR579" s="61"/>
      <c r="AS579" s="61"/>
      <c r="AT579" s="61"/>
      <c r="AU579" s="61"/>
      <c r="AV579" s="61"/>
      <c r="AW579" s="61"/>
      <c r="AX579" s="61"/>
      <c r="AY579" s="61"/>
      <c r="AZ579" s="61"/>
      <c r="BA579" s="61"/>
      <c r="BB579" s="61"/>
      <c r="BC579" s="61"/>
      <c r="BE579" s="67"/>
      <c r="BF579" s="67"/>
      <c r="BG579" s="67"/>
      <c r="BH579" s="67"/>
      <c r="BI579" s="67"/>
      <c r="BJ579" s="67"/>
      <c r="BK579" s="67"/>
      <c r="BL579" s="67"/>
      <c r="BM579" s="67"/>
      <c r="BN579" s="67"/>
      <c r="BO579" s="67"/>
      <c r="BP579" s="67"/>
      <c r="BQ579" s="67"/>
      <c r="BR579" s="67"/>
      <c r="BS579" s="67"/>
      <c r="BT579" s="67"/>
      <c r="BU579" s="67"/>
      <c r="BV579" s="67"/>
      <c r="BW579" s="67"/>
      <c r="BX579" s="67"/>
    </row>
    <row r="580" spans="1:77" ht="15">
      <c r="A580" s="67"/>
      <c r="B580" s="69" t="s">
        <v>130</v>
      </c>
      <c r="C580" s="69" t="s">
        <v>107</v>
      </c>
      <c r="D580" s="67"/>
      <c r="F580" s="61" t="s">
        <v>1127</v>
      </c>
      <c r="G580" s="63">
        <f t="shared" si="233"/>
        <v>5.5</v>
      </c>
      <c r="H580" s="61">
        <f t="shared" si="234"/>
        <v>4</v>
      </c>
      <c r="I580" s="61">
        <f t="shared" si="235"/>
        <v>22</v>
      </c>
      <c r="J580" s="61">
        <f t="shared" si="236"/>
        <v>0</v>
      </c>
      <c r="K580" s="64">
        <f t="shared" si="237"/>
        <v>22</v>
      </c>
      <c r="L580" s="65">
        <f t="shared" si="238"/>
        <v>0</v>
      </c>
      <c r="O580" s="66"/>
      <c r="P580" s="61"/>
      <c r="Q580" s="61"/>
      <c r="R580" s="61"/>
      <c r="S580" s="61"/>
      <c r="T580" s="65"/>
      <c r="U580" s="61"/>
      <c r="V580" s="66">
        <v>4</v>
      </c>
      <c r="W580" s="61"/>
      <c r="X580" s="61"/>
      <c r="Y580" s="61">
        <v>5</v>
      </c>
      <c r="Z580" s="61">
        <v>7</v>
      </c>
      <c r="AA580" s="61"/>
      <c r="AB580" s="61"/>
      <c r="AC580" s="61">
        <v>6</v>
      </c>
      <c r="AD580" s="61"/>
      <c r="AE580" s="61"/>
      <c r="AF580" s="61"/>
      <c r="AG580" s="61"/>
      <c r="AH580" s="61"/>
      <c r="AI580" s="51"/>
      <c r="AJ580" s="61"/>
      <c r="AK580" s="61"/>
      <c r="AL580" s="61"/>
      <c r="AM580" s="61"/>
      <c r="AN580" s="61"/>
      <c r="AO580" s="61"/>
      <c r="AP580" s="61"/>
      <c r="AQ580" s="61"/>
      <c r="AR580" s="61"/>
      <c r="AS580" s="61"/>
      <c r="AT580" s="61"/>
      <c r="AU580" s="61"/>
      <c r="AV580" s="61"/>
      <c r="AW580" s="61"/>
      <c r="AX580" s="61"/>
      <c r="AY580" s="61"/>
      <c r="AZ580" s="61"/>
      <c r="BA580" s="61"/>
      <c r="BB580" s="61"/>
      <c r="BC580" s="61"/>
      <c r="BE580" s="67"/>
      <c r="BF580" s="67"/>
      <c r="BG580" s="67"/>
      <c r="BH580" s="67"/>
      <c r="BI580" s="67"/>
      <c r="BJ580" s="67"/>
      <c r="BK580" s="67"/>
      <c r="BL580" s="67"/>
      <c r="BM580" s="67"/>
      <c r="BN580" s="67"/>
      <c r="BO580" s="67"/>
      <c r="BP580" s="67"/>
      <c r="BQ580" s="67"/>
      <c r="BR580" s="67"/>
      <c r="BS580" s="67"/>
      <c r="BT580" s="67"/>
      <c r="BU580" s="67"/>
      <c r="BV580" s="67"/>
      <c r="BW580" s="67"/>
      <c r="BX580" s="67"/>
    </row>
    <row r="581" spans="1:77" ht="15">
      <c r="A581" s="83"/>
      <c r="B581" s="70" t="s">
        <v>1278</v>
      </c>
      <c r="C581" s="70" t="s">
        <v>131</v>
      </c>
      <c r="D581" s="71"/>
      <c r="E581" s="72"/>
      <c r="F581" s="61" t="s">
        <v>1127</v>
      </c>
      <c r="G581" s="63">
        <f t="shared" si="233"/>
        <v>4.5999999999999996</v>
      </c>
      <c r="H581" s="61">
        <f t="shared" si="234"/>
        <v>5</v>
      </c>
      <c r="I581" s="61">
        <f t="shared" si="235"/>
        <v>23</v>
      </c>
      <c r="J581" s="61">
        <f t="shared" si="236"/>
        <v>0</v>
      </c>
      <c r="K581" s="64">
        <f t="shared" si="237"/>
        <v>23</v>
      </c>
      <c r="L581" s="65">
        <f t="shared" si="238"/>
        <v>0</v>
      </c>
      <c r="M581" s="79"/>
      <c r="N581" s="79"/>
      <c r="O581" s="66"/>
      <c r="P581" s="61"/>
      <c r="Q581" s="61"/>
      <c r="R581" s="61">
        <v>9</v>
      </c>
      <c r="S581" s="61"/>
      <c r="T581" s="65"/>
      <c r="U581" s="61">
        <v>4</v>
      </c>
      <c r="V581" s="66"/>
      <c r="W581" s="61"/>
      <c r="X581" s="61">
        <v>2</v>
      </c>
      <c r="Y581" s="61"/>
      <c r="Z581" s="61"/>
      <c r="AA581" s="61"/>
      <c r="AB581" s="61">
        <v>6</v>
      </c>
      <c r="AC581" s="61"/>
      <c r="AD581" s="61"/>
      <c r="AE581" s="61"/>
      <c r="AF581" s="61"/>
      <c r="AG581" s="61"/>
      <c r="AH581" s="61">
        <v>2</v>
      </c>
      <c r="AI581" s="61"/>
      <c r="AJ581" s="61"/>
      <c r="AK581" s="61"/>
      <c r="AL581" s="61"/>
      <c r="AM581" s="61"/>
      <c r="AN581" s="61"/>
      <c r="AO581" s="61"/>
      <c r="AP581" s="61"/>
      <c r="AQ581" s="61"/>
      <c r="AR581" s="61"/>
      <c r="AS581" s="61"/>
      <c r="AT581" s="61"/>
      <c r="AU581" s="61"/>
      <c r="AV581" s="61"/>
      <c r="AW581" s="61"/>
      <c r="AX581" s="61"/>
      <c r="AY581" s="61"/>
      <c r="AZ581" s="61"/>
      <c r="BA581" s="61"/>
      <c r="BB581" s="61"/>
      <c r="BC581" s="61"/>
      <c r="BD581" s="67"/>
      <c r="BE581" s="67"/>
      <c r="BF581" s="67"/>
      <c r="BG581" s="67"/>
      <c r="BH581" s="67"/>
      <c r="BI581" s="67"/>
      <c r="BJ581" s="67"/>
      <c r="BK581" s="67"/>
      <c r="BL581" s="67"/>
      <c r="BM581" s="67"/>
      <c r="BN581" s="67"/>
      <c r="BO581" s="67"/>
      <c r="BP581" s="67"/>
      <c r="BQ581" s="67"/>
      <c r="BR581" s="67"/>
      <c r="BS581" s="67"/>
      <c r="BT581" s="67"/>
      <c r="BU581" s="67"/>
      <c r="BV581" s="67"/>
      <c r="BW581" s="67"/>
      <c r="BX581" s="67"/>
    </row>
    <row r="582" spans="1:77" ht="15.75" thickBot="1">
      <c r="A582" s="83"/>
      <c r="B582" s="70" t="s">
        <v>132</v>
      </c>
      <c r="C582" s="70" t="s">
        <v>133</v>
      </c>
      <c r="D582" s="71"/>
      <c r="E582" s="72"/>
      <c r="F582" s="61" t="s">
        <v>1127</v>
      </c>
      <c r="G582" s="63">
        <f t="shared" si="233"/>
        <v>4</v>
      </c>
      <c r="H582" s="61">
        <f t="shared" si="234"/>
        <v>8</v>
      </c>
      <c r="I582" s="61">
        <f t="shared" si="235"/>
        <v>32</v>
      </c>
      <c r="J582" s="61">
        <f t="shared" si="236"/>
        <v>0</v>
      </c>
      <c r="K582" s="64">
        <f t="shared" si="237"/>
        <v>32</v>
      </c>
      <c r="L582" s="65">
        <f t="shared" si="238"/>
        <v>0</v>
      </c>
      <c r="M582" s="79"/>
      <c r="N582" s="79"/>
      <c r="O582" s="1183">
        <v>10</v>
      </c>
      <c r="P582" s="1119">
        <v>1</v>
      </c>
      <c r="Q582" s="1119">
        <v>5</v>
      </c>
      <c r="R582" s="1119"/>
      <c r="S582" s="1119">
        <v>6</v>
      </c>
      <c r="T582" s="1120">
        <v>2</v>
      </c>
      <c r="U582" s="1119"/>
      <c r="V582" s="84"/>
      <c r="W582" s="1119">
        <v>1</v>
      </c>
      <c r="X582" s="1119"/>
      <c r="Y582" s="1119"/>
      <c r="Z582" s="1119"/>
      <c r="AA582" s="1119"/>
      <c r="AB582" s="1119"/>
      <c r="AC582" s="1119"/>
      <c r="AD582" s="1119">
        <v>2</v>
      </c>
      <c r="AE582" s="1119"/>
      <c r="AF582" s="1119"/>
      <c r="AG582" s="1119">
        <v>5</v>
      </c>
      <c r="AH582" s="1119"/>
      <c r="AI582" s="61"/>
      <c r="AJ582" s="61"/>
      <c r="AK582" s="61"/>
      <c r="AL582" s="61"/>
      <c r="AM582" s="61"/>
      <c r="AN582" s="61"/>
      <c r="AO582" s="61"/>
      <c r="AP582" s="61"/>
      <c r="AQ582" s="61"/>
      <c r="AR582" s="61"/>
      <c r="AS582" s="61"/>
      <c r="AT582" s="61"/>
      <c r="AU582" s="61"/>
      <c r="AV582" s="61"/>
      <c r="AW582" s="61"/>
      <c r="AX582" s="61"/>
      <c r="AY582" s="61"/>
      <c r="AZ582" s="61"/>
      <c r="BA582" s="61"/>
      <c r="BB582" s="61"/>
      <c r="BC582" s="61"/>
      <c r="BD582" s="67"/>
      <c r="BE582" s="67"/>
      <c r="BF582" s="67"/>
      <c r="BG582" s="67"/>
      <c r="BH582" s="67"/>
      <c r="BI582" s="67"/>
      <c r="BJ582" s="67"/>
      <c r="BK582" s="67"/>
      <c r="BL582" s="67"/>
      <c r="BM582" s="67"/>
      <c r="BN582" s="67"/>
      <c r="BO582" s="67"/>
      <c r="BP582" s="67"/>
      <c r="BQ582" s="67"/>
      <c r="BR582" s="67"/>
      <c r="BS582" s="67"/>
      <c r="BT582" s="67"/>
      <c r="BU582" s="67"/>
      <c r="BV582" s="67"/>
      <c r="BW582" s="67"/>
      <c r="BX582" s="67"/>
    </row>
    <row r="583" spans="1:77" ht="15.75" thickBot="1">
      <c r="A583" s="73"/>
      <c r="B583" s="74" t="s">
        <v>76</v>
      </c>
      <c r="C583" s="74"/>
      <c r="D583" s="75"/>
      <c r="E583" s="76"/>
      <c r="F583" s="51" t="s">
        <v>1128</v>
      </c>
      <c r="G583" s="63">
        <f t="shared" si="233"/>
        <v>6.55</v>
      </c>
      <c r="H583" s="61">
        <f t="shared" si="234"/>
        <v>20</v>
      </c>
      <c r="I583" s="61">
        <f t="shared" si="235"/>
        <v>131</v>
      </c>
      <c r="J583" s="61">
        <f t="shared" si="236"/>
        <v>0</v>
      </c>
      <c r="K583" s="64">
        <f t="shared" si="237"/>
        <v>131</v>
      </c>
      <c r="L583" s="65">
        <f t="shared" si="238"/>
        <v>0</v>
      </c>
      <c r="M583" s="79"/>
      <c r="N583" s="79"/>
      <c r="O583" s="80">
        <v>6</v>
      </c>
      <c r="P583" s="81">
        <v>29</v>
      </c>
      <c r="Q583" s="82">
        <v>6</v>
      </c>
      <c r="R583" s="81">
        <v>4</v>
      </c>
      <c r="S583" s="82">
        <v>2</v>
      </c>
      <c r="T583" s="82">
        <v>6</v>
      </c>
      <c r="U583" s="81">
        <v>0</v>
      </c>
      <c r="V583" s="81">
        <v>24</v>
      </c>
      <c r="W583" s="81">
        <v>4</v>
      </c>
      <c r="X583" s="81">
        <v>2</v>
      </c>
      <c r="Y583" s="81">
        <v>22</v>
      </c>
      <c r="Z583" s="81">
        <v>0</v>
      </c>
      <c r="AA583" s="81">
        <v>4</v>
      </c>
      <c r="AB583" s="81">
        <v>8</v>
      </c>
      <c r="AC583" s="81">
        <v>4</v>
      </c>
      <c r="AD583" s="81">
        <v>2</v>
      </c>
      <c r="AE583" s="81">
        <v>0</v>
      </c>
      <c r="AF583" s="81">
        <v>4</v>
      </c>
      <c r="AG583" s="81">
        <v>2</v>
      </c>
      <c r="AH583" s="81">
        <v>2</v>
      </c>
      <c r="AI583" s="51"/>
      <c r="AJ583" s="51"/>
      <c r="AK583" s="51"/>
      <c r="AL583" s="51"/>
      <c r="AM583" s="51"/>
      <c r="AN583" s="51"/>
      <c r="AO583" s="51"/>
      <c r="AP583" s="51"/>
      <c r="AQ583" s="51"/>
      <c r="AR583" s="51"/>
      <c r="AS583" s="51"/>
      <c r="AT583" s="51"/>
      <c r="AU583" s="51"/>
      <c r="AV583" s="51"/>
      <c r="AW583" s="51"/>
      <c r="AX583" s="51"/>
      <c r="AY583" s="51"/>
      <c r="AZ583" s="51"/>
      <c r="BA583" s="51"/>
      <c r="BB583" s="51"/>
      <c r="BC583" s="51"/>
    </row>
    <row r="584" spans="1:77" ht="15">
      <c r="A584" s="91" t="s">
        <v>174</v>
      </c>
      <c r="B584" s="10">
        <v>18</v>
      </c>
      <c r="R584" s="10" t="s">
        <v>44</v>
      </c>
      <c r="S584" s="10" t="s">
        <v>45</v>
      </c>
      <c r="T584" s="10" t="s">
        <v>46</v>
      </c>
      <c r="U584" s="10" t="s">
        <v>47</v>
      </c>
      <c r="AO584" s="10" t="s">
        <v>48</v>
      </c>
      <c r="AP584" s="10" t="s">
        <v>49</v>
      </c>
      <c r="AQ584" s="10" t="s">
        <v>50</v>
      </c>
      <c r="AR584" s="10" t="s">
        <v>49</v>
      </c>
      <c r="AS584" s="10" t="s">
        <v>51</v>
      </c>
      <c r="AT584" s="51" t="s">
        <v>52</v>
      </c>
      <c r="AU584" s="51" t="s">
        <v>53</v>
      </c>
      <c r="AV584" s="51" t="s">
        <v>54</v>
      </c>
      <c r="AW584" s="51" t="s">
        <v>52</v>
      </c>
      <c r="AX584" s="51"/>
      <c r="AY584" s="51"/>
      <c r="AZ584" s="51"/>
      <c r="BA584" s="51"/>
      <c r="BB584" s="51"/>
      <c r="BC584" s="51"/>
      <c r="BG584" s="10" t="s">
        <v>55</v>
      </c>
      <c r="BH584" s="10" t="s">
        <v>56</v>
      </c>
      <c r="BI584" s="10" t="s">
        <v>52</v>
      </c>
      <c r="BJ584" s="10" t="s">
        <v>49</v>
      </c>
      <c r="BK584" s="10" t="s">
        <v>51</v>
      </c>
      <c r="BL584" s="10" t="s">
        <v>47</v>
      </c>
    </row>
    <row r="585" spans="1:77">
      <c r="A585" s="53"/>
      <c r="B585" s="54" t="s">
        <v>57</v>
      </c>
      <c r="C585" s="54" t="s">
        <v>58</v>
      </c>
      <c r="D585" s="55" t="s">
        <v>59</v>
      </c>
      <c r="E585" s="56" t="s">
        <v>60</v>
      </c>
      <c r="F585" s="57" t="s">
        <v>61</v>
      </c>
      <c r="G585" s="57" t="s">
        <v>62</v>
      </c>
      <c r="H585" s="57" t="s">
        <v>63</v>
      </c>
      <c r="I585" s="57" t="s">
        <v>64</v>
      </c>
      <c r="J585" s="57" t="s">
        <v>65</v>
      </c>
      <c r="K585" s="57" t="s">
        <v>66</v>
      </c>
      <c r="L585" s="58" t="s">
        <v>67</v>
      </c>
      <c r="M585" s="59"/>
      <c r="N585" s="59"/>
      <c r="O585" s="60">
        <v>1</v>
      </c>
      <c r="P585" s="57">
        <v>2</v>
      </c>
      <c r="Q585" s="57">
        <v>3</v>
      </c>
      <c r="R585" s="57">
        <v>4</v>
      </c>
      <c r="S585" s="57">
        <v>5</v>
      </c>
      <c r="T585" s="58">
        <v>6</v>
      </c>
      <c r="U585" s="57">
        <v>7</v>
      </c>
      <c r="V585" s="60">
        <v>8</v>
      </c>
      <c r="W585" s="57">
        <v>9</v>
      </c>
      <c r="X585" s="57">
        <v>10</v>
      </c>
      <c r="Y585" s="57">
        <v>11</v>
      </c>
      <c r="Z585" s="57">
        <v>12</v>
      </c>
      <c r="AA585" s="57">
        <v>13</v>
      </c>
      <c r="AB585" s="57">
        <v>14</v>
      </c>
      <c r="AC585" s="57">
        <v>15</v>
      </c>
      <c r="AD585" s="57">
        <v>16</v>
      </c>
      <c r="AE585" s="57">
        <v>17</v>
      </c>
      <c r="AF585" s="57">
        <v>18</v>
      </c>
      <c r="AG585" s="57">
        <v>19</v>
      </c>
      <c r="AH585" s="57">
        <v>20</v>
      </c>
      <c r="AJ585" s="57">
        <v>1</v>
      </c>
      <c r="AK585" s="57">
        <v>2</v>
      </c>
      <c r="AL585" s="57">
        <v>3</v>
      </c>
      <c r="AM585" s="57">
        <v>4</v>
      </c>
      <c r="AN585" s="57">
        <v>5</v>
      </c>
      <c r="AO585" s="57">
        <v>6</v>
      </c>
      <c r="AP585" s="57">
        <v>7</v>
      </c>
      <c r="AQ585" s="57">
        <v>8</v>
      </c>
      <c r="AR585" s="57">
        <v>9</v>
      </c>
      <c r="AS585" s="57">
        <v>10</v>
      </c>
      <c r="AT585" s="57">
        <v>11</v>
      </c>
      <c r="AU585" s="57">
        <v>12</v>
      </c>
      <c r="AV585" s="57">
        <v>13</v>
      </c>
      <c r="AW585" s="57">
        <v>14</v>
      </c>
      <c r="AX585" s="57">
        <v>15</v>
      </c>
      <c r="AY585" s="57">
        <v>16</v>
      </c>
      <c r="AZ585" s="57">
        <v>17</v>
      </c>
      <c r="BA585" s="57">
        <v>18</v>
      </c>
      <c r="BB585" s="57">
        <v>19</v>
      </c>
      <c r="BC585" s="57">
        <v>20</v>
      </c>
      <c r="BE585" s="57">
        <v>1</v>
      </c>
      <c r="BF585" s="57">
        <v>2</v>
      </c>
      <c r="BG585" s="57">
        <v>3</v>
      </c>
      <c r="BH585" s="57">
        <v>4</v>
      </c>
      <c r="BI585" s="57">
        <v>5</v>
      </c>
      <c r="BJ585" s="57">
        <v>6</v>
      </c>
      <c r="BK585" s="57">
        <v>7</v>
      </c>
      <c r="BL585" s="57">
        <v>8</v>
      </c>
      <c r="BM585" s="57">
        <v>9</v>
      </c>
      <c r="BN585" s="57">
        <v>10</v>
      </c>
      <c r="BO585" s="57">
        <v>11</v>
      </c>
      <c r="BP585" s="57">
        <v>12</v>
      </c>
      <c r="BQ585" s="57">
        <v>13</v>
      </c>
      <c r="BR585" s="57">
        <v>14</v>
      </c>
      <c r="BS585" s="57">
        <v>15</v>
      </c>
      <c r="BT585" s="57">
        <v>16</v>
      </c>
      <c r="BU585" s="57">
        <v>17</v>
      </c>
      <c r="BV585" s="57">
        <v>18</v>
      </c>
      <c r="BW585" s="57">
        <v>19</v>
      </c>
      <c r="BX585" s="57">
        <v>20</v>
      </c>
    </row>
    <row r="586" spans="1:77" ht="15">
      <c r="A586" s="61">
        <f>Raf!B17</f>
        <v>2</v>
      </c>
      <c r="B586" s="61" t="str">
        <f>Raf!C17</f>
        <v>Halbrštát</v>
      </c>
      <c r="C586" s="61" t="str">
        <f>Raf!D17</f>
        <v>Jakub</v>
      </c>
      <c r="D586" s="61">
        <f>Raf!E17</f>
        <v>830409</v>
      </c>
      <c r="E586" s="62" t="str">
        <f>Raf!F17</f>
        <v>JH</v>
      </c>
      <c r="F586" s="66" t="s">
        <v>174</v>
      </c>
      <c r="G586" s="63" t="e">
        <f t="shared" ref="G586:G631" si="251">K586/H586</f>
        <v>#DIV/0!</v>
      </c>
      <c r="H586" s="61">
        <f t="shared" ref="H586:H631" si="252">COUNT(O586:AH586)</f>
        <v>0</v>
      </c>
      <c r="I586" s="61">
        <f t="shared" ref="I586:I631" si="253">SUM(O586+P586+Q586+R586+S586+T586+V586+U586+W586+X586+Y586+Z586+AA586+AB586+AC586+AD586+AE586+AF586+AG586+AH586)</f>
        <v>0</v>
      </c>
      <c r="J586" s="61">
        <f t="shared" ref="J586:J631" si="254">AJ586+AK586+AL586+AM586+AN586+AO586+AP586+AQ586+AR586+AS586+AT586+AU586+AV586+AW586+AX586+AY586+AZ586+BA586+BB586+BC586</f>
        <v>0</v>
      </c>
      <c r="K586" s="64">
        <f t="shared" ref="K586:K631" si="255">I586+J586</f>
        <v>0</v>
      </c>
      <c r="L586" s="65">
        <f t="shared" ref="L586:L631" si="256">BE586+BF586+BG586+BH586+BI586+BJ586+BK586+BL586+BM586+BN586+BO586+BP586+BR586+BQ586+BS586+BT586+BU586+BV586+BW586+BX586</f>
        <v>0</v>
      </c>
      <c r="O586" s="66"/>
      <c r="P586" s="61"/>
      <c r="Q586" s="61"/>
      <c r="R586" s="61"/>
      <c r="S586" s="61"/>
      <c r="T586" s="65"/>
      <c r="U586" s="61"/>
      <c r="V586" s="66"/>
      <c r="W586" s="61"/>
      <c r="X586" s="61"/>
      <c r="Y586" s="61"/>
      <c r="Z586" s="61"/>
      <c r="AA586" s="61"/>
      <c r="AB586" s="61"/>
      <c r="AC586" s="61"/>
      <c r="AD586" s="61"/>
      <c r="AE586" s="61"/>
      <c r="AF586" s="1206"/>
      <c r="AG586" s="61"/>
      <c r="AH586" s="61"/>
      <c r="AI586" s="51"/>
      <c r="AJ586" s="61"/>
      <c r="AK586" s="61"/>
      <c r="AL586" s="61"/>
      <c r="AM586" s="61"/>
      <c r="AN586" s="61"/>
      <c r="AO586" s="61"/>
      <c r="AP586" s="61"/>
      <c r="AQ586" s="61"/>
      <c r="AR586" s="61"/>
      <c r="AS586" s="61"/>
      <c r="AT586" s="61"/>
      <c r="AU586" s="61"/>
      <c r="AV586" s="61"/>
      <c r="AW586" s="61"/>
      <c r="AX586" s="61"/>
      <c r="AY586" s="61"/>
      <c r="AZ586" s="61"/>
      <c r="BA586" s="1206"/>
      <c r="BB586" s="61"/>
      <c r="BC586" s="61"/>
      <c r="BE586" s="67"/>
      <c r="BF586" s="67"/>
      <c r="BG586" s="67"/>
      <c r="BH586" s="67"/>
      <c r="BI586" s="67"/>
      <c r="BJ586" s="67"/>
      <c r="BK586" s="67"/>
      <c r="BL586" s="67"/>
      <c r="BM586" s="67"/>
      <c r="BN586" s="67"/>
      <c r="BO586" s="67"/>
      <c r="BP586" s="67"/>
      <c r="BQ586" s="67"/>
      <c r="BR586" s="67"/>
      <c r="BS586" s="67"/>
      <c r="BT586" s="67"/>
      <c r="BU586" s="67"/>
      <c r="BV586" s="67"/>
      <c r="BW586" s="67"/>
      <c r="BX586" s="67"/>
    </row>
    <row r="587" spans="1:77" ht="15">
      <c r="A587" s="61">
        <f>Raf!B18</f>
        <v>4</v>
      </c>
      <c r="B587" s="61" t="str">
        <f>Raf!C18</f>
        <v>Janků</v>
      </c>
      <c r="C587" s="61" t="str">
        <f>Raf!D18</f>
        <v>Robert</v>
      </c>
      <c r="D587" s="61">
        <f>Raf!E18</f>
        <v>740704</v>
      </c>
      <c r="E587" s="62" t="str">
        <f>Raf!F18</f>
        <v>JH</v>
      </c>
      <c r="F587" s="66" t="s">
        <v>174</v>
      </c>
      <c r="G587" s="63">
        <f t="shared" si="251"/>
        <v>0.33333333333333331</v>
      </c>
      <c r="H587" s="61">
        <f t="shared" si="252"/>
        <v>3</v>
      </c>
      <c r="I587" s="61">
        <f t="shared" si="253"/>
        <v>1</v>
      </c>
      <c r="J587" s="61">
        <f t="shared" si="254"/>
        <v>0</v>
      </c>
      <c r="K587" s="64">
        <f t="shared" si="255"/>
        <v>1</v>
      </c>
      <c r="L587" s="65">
        <f t="shared" si="256"/>
        <v>0</v>
      </c>
      <c r="O587" s="66"/>
      <c r="P587" s="61"/>
      <c r="Q587" s="61"/>
      <c r="R587" s="61"/>
      <c r="S587" s="61"/>
      <c r="T587" s="65"/>
      <c r="U587" s="61">
        <v>0</v>
      </c>
      <c r="V587" s="66">
        <v>0</v>
      </c>
      <c r="W587" s="61"/>
      <c r="X587" s="61">
        <v>1</v>
      </c>
      <c r="Y587" s="61"/>
      <c r="Z587" s="61"/>
      <c r="AA587" s="61"/>
      <c r="AB587" s="61"/>
      <c r="AC587" s="61"/>
      <c r="AD587" s="61"/>
      <c r="AE587" s="61"/>
      <c r="AF587" s="1206"/>
      <c r="AG587" s="61"/>
      <c r="AH587" s="61"/>
      <c r="AI587" s="51"/>
      <c r="AJ587" s="61"/>
      <c r="AK587" s="61"/>
      <c r="AL587" s="61"/>
      <c r="AM587" s="61"/>
      <c r="AN587" s="61"/>
      <c r="AO587" s="61"/>
      <c r="AP587" s="61">
        <v>0</v>
      </c>
      <c r="AQ587" s="61">
        <v>0</v>
      </c>
      <c r="AR587" s="61"/>
      <c r="AS587" s="61">
        <v>0</v>
      </c>
      <c r="AT587" s="61"/>
      <c r="AU587" s="61"/>
      <c r="AV587" s="61"/>
      <c r="AW587" s="61"/>
      <c r="AX587" s="61"/>
      <c r="AY587" s="61"/>
      <c r="AZ587" s="61"/>
      <c r="BA587" s="1206"/>
      <c r="BB587" s="61"/>
      <c r="BC587" s="61"/>
      <c r="BE587" s="67"/>
      <c r="BF587" s="67"/>
      <c r="BG587" s="67"/>
      <c r="BH587" s="67"/>
      <c r="BI587" s="67"/>
      <c r="BJ587" s="67"/>
      <c r="BK587" s="67"/>
      <c r="BL587" s="67"/>
      <c r="BM587" s="67"/>
      <c r="BN587" s="67"/>
      <c r="BO587" s="67"/>
      <c r="BP587" s="67"/>
      <c r="BQ587" s="67"/>
      <c r="BR587" s="67"/>
      <c r="BS587" s="67"/>
      <c r="BT587" s="67"/>
      <c r="BU587" s="67"/>
      <c r="BV587" s="67"/>
      <c r="BW587" s="67"/>
      <c r="BX587" s="67"/>
    </row>
    <row r="588" spans="1:77" ht="15">
      <c r="A588" s="61">
        <f>Raf!B19</f>
        <v>7</v>
      </c>
      <c r="B588" s="61" t="str">
        <f>Raf!C19</f>
        <v xml:space="preserve">Blažek </v>
      </c>
      <c r="C588" s="61" t="str">
        <f>Raf!D19</f>
        <v>Miroslav</v>
      </c>
      <c r="D588" s="61">
        <f>Raf!E19</f>
        <v>750716</v>
      </c>
      <c r="E588" s="62" t="str">
        <f>Raf!F19</f>
        <v>JH</v>
      </c>
      <c r="F588" s="66" t="s">
        <v>174</v>
      </c>
      <c r="G588" s="63">
        <f t="shared" si="251"/>
        <v>0.47058823529411764</v>
      </c>
      <c r="H588" s="61">
        <f t="shared" si="252"/>
        <v>17</v>
      </c>
      <c r="I588" s="61">
        <f t="shared" si="253"/>
        <v>0</v>
      </c>
      <c r="J588" s="61">
        <f t="shared" si="254"/>
        <v>8</v>
      </c>
      <c r="K588" s="64">
        <f t="shared" si="255"/>
        <v>8</v>
      </c>
      <c r="L588" s="65">
        <f t="shared" si="256"/>
        <v>0</v>
      </c>
      <c r="O588" s="66">
        <v>0</v>
      </c>
      <c r="P588" s="61">
        <v>0</v>
      </c>
      <c r="Q588" s="61">
        <v>0</v>
      </c>
      <c r="R588" s="61">
        <v>0</v>
      </c>
      <c r="S588" s="61">
        <v>0</v>
      </c>
      <c r="T588" s="65">
        <v>0</v>
      </c>
      <c r="U588" s="61">
        <v>0</v>
      </c>
      <c r="V588" s="66">
        <v>0</v>
      </c>
      <c r="W588" s="61">
        <v>0</v>
      </c>
      <c r="X588" s="61"/>
      <c r="Y588" s="61">
        <v>0</v>
      </c>
      <c r="Z588" s="61">
        <v>0</v>
      </c>
      <c r="AA588" s="61">
        <v>0</v>
      </c>
      <c r="AB588" s="61">
        <v>0</v>
      </c>
      <c r="AC588" s="61">
        <v>0</v>
      </c>
      <c r="AD588" s="61">
        <v>0</v>
      </c>
      <c r="AE588" s="61">
        <v>0</v>
      </c>
      <c r="AF588" s="1206"/>
      <c r="AG588" s="61">
        <v>0</v>
      </c>
      <c r="AH588" s="61"/>
      <c r="AI588" s="51"/>
      <c r="AJ588" s="61">
        <v>0</v>
      </c>
      <c r="AK588" s="61">
        <v>0</v>
      </c>
      <c r="AL588" s="61">
        <v>1</v>
      </c>
      <c r="AM588" s="61">
        <v>2</v>
      </c>
      <c r="AN588" s="61">
        <v>0</v>
      </c>
      <c r="AO588" s="61">
        <v>1</v>
      </c>
      <c r="AP588" s="61">
        <v>1</v>
      </c>
      <c r="AQ588" s="61">
        <v>0</v>
      </c>
      <c r="AR588" s="61">
        <v>0</v>
      </c>
      <c r="AS588" s="61"/>
      <c r="AT588" s="61">
        <v>0</v>
      </c>
      <c r="AU588" s="61">
        <v>0</v>
      </c>
      <c r="AV588" s="61">
        <v>0</v>
      </c>
      <c r="AW588" s="61">
        <v>1</v>
      </c>
      <c r="AX588" s="61">
        <v>1</v>
      </c>
      <c r="AY588" s="61">
        <v>1</v>
      </c>
      <c r="AZ588" s="61">
        <v>0</v>
      </c>
      <c r="BA588" s="1206"/>
      <c r="BB588" s="61">
        <v>0</v>
      </c>
      <c r="BC588" s="61"/>
      <c r="BE588" s="67"/>
      <c r="BF588" s="67"/>
      <c r="BG588" s="67"/>
      <c r="BH588" s="67"/>
      <c r="BI588" s="67"/>
      <c r="BJ588" s="67"/>
      <c r="BK588" s="67"/>
      <c r="BL588" s="67"/>
      <c r="BM588" s="67"/>
      <c r="BN588" s="67"/>
      <c r="BO588" s="67"/>
      <c r="BP588" s="67"/>
      <c r="BQ588" s="67"/>
      <c r="BR588" s="67"/>
      <c r="BS588" s="67"/>
      <c r="BT588" s="67"/>
      <c r="BU588" s="67"/>
      <c r="BV588" s="67"/>
      <c r="BW588" s="67"/>
      <c r="BX588" s="67"/>
      <c r="BY588" s="68"/>
    </row>
    <row r="589" spans="1:77" ht="15">
      <c r="A589" s="61">
        <f>Raf!B20</f>
        <v>9</v>
      </c>
      <c r="B589" s="61" t="str">
        <f>Raf!C20</f>
        <v>Faltejsek</v>
      </c>
      <c r="C589" s="61" t="str">
        <f>Raf!D20</f>
        <v>Radim</v>
      </c>
      <c r="D589" s="61">
        <f>Raf!E20</f>
        <v>750728</v>
      </c>
      <c r="E589" s="62" t="str">
        <f>Raf!F20</f>
        <v>JH</v>
      </c>
      <c r="F589" s="66" t="s">
        <v>174</v>
      </c>
      <c r="G589" s="63">
        <f t="shared" si="251"/>
        <v>0.33333333333333331</v>
      </c>
      <c r="H589" s="61">
        <f t="shared" si="252"/>
        <v>12</v>
      </c>
      <c r="I589" s="61">
        <f t="shared" si="253"/>
        <v>3</v>
      </c>
      <c r="J589" s="61">
        <f t="shared" si="254"/>
        <v>1</v>
      </c>
      <c r="K589" s="64">
        <f t="shared" si="255"/>
        <v>4</v>
      </c>
      <c r="L589" s="65">
        <f t="shared" si="256"/>
        <v>0</v>
      </c>
      <c r="O589" s="66"/>
      <c r="P589" s="61"/>
      <c r="Q589" s="61"/>
      <c r="R589" s="61"/>
      <c r="S589" s="61">
        <v>0</v>
      </c>
      <c r="T589" s="65">
        <v>1</v>
      </c>
      <c r="U589" s="61">
        <v>0</v>
      </c>
      <c r="V589" s="66">
        <v>1</v>
      </c>
      <c r="W589" s="61">
        <v>0</v>
      </c>
      <c r="X589" s="61">
        <v>0</v>
      </c>
      <c r="Y589" s="61">
        <v>0</v>
      </c>
      <c r="Z589" s="61">
        <v>0</v>
      </c>
      <c r="AA589" s="61">
        <v>1</v>
      </c>
      <c r="AB589" s="61">
        <v>0</v>
      </c>
      <c r="AC589" s="61">
        <v>0</v>
      </c>
      <c r="AD589" s="61"/>
      <c r="AE589" s="61">
        <v>0</v>
      </c>
      <c r="AF589" s="1206"/>
      <c r="AG589" s="61"/>
      <c r="AH589" s="61"/>
      <c r="AI589" s="51"/>
      <c r="AJ589" s="61"/>
      <c r="AK589" s="61"/>
      <c r="AL589" s="61"/>
      <c r="AM589" s="61"/>
      <c r="AN589" s="61">
        <v>0</v>
      </c>
      <c r="AO589" s="61">
        <v>0</v>
      </c>
      <c r="AP589" s="61">
        <v>0</v>
      </c>
      <c r="AQ589" s="61">
        <v>0</v>
      </c>
      <c r="AR589" s="61">
        <v>0</v>
      </c>
      <c r="AS589" s="61">
        <v>0</v>
      </c>
      <c r="AT589" s="61">
        <v>0</v>
      </c>
      <c r="AU589" s="61">
        <v>0</v>
      </c>
      <c r="AV589" s="61">
        <v>1</v>
      </c>
      <c r="AW589" s="61">
        <v>0</v>
      </c>
      <c r="AX589" s="61">
        <v>0</v>
      </c>
      <c r="AY589" s="61"/>
      <c r="AZ589" s="61">
        <v>0</v>
      </c>
      <c r="BA589" s="1206"/>
      <c r="BB589" s="61"/>
      <c r="BC589" s="61"/>
      <c r="BE589" s="67"/>
      <c r="BF589" s="67"/>
      <c r="BG589" s="67"/>
      <c r="BH589" s="67"/>
      <c r="BI589" s="67"/>
      <c r="BJ589" s="67"/>
      <c r="BK589" s="67"/>
      <c r="BL589" s="67"/>
      <c r="BM589" s="67"/>
      <c r="BN589" s="67"/>
      <c r="BO589" s="67"/>
      <c r="BP589" s="67"/>
      <c r="BQ589" s="67"/>
      <c r="BR589" s="67"/>
      <c r="BS589" s="67"/>
      <c r="BT589" s="67"/>
      <c r="BU589" s="67"/>
      <c r="BV589" s="67"/>
      <c r="BW589" s="67"/>
      <c r="BX589" s="67"/>
      <c r="BY589" s="68"/>
    </row>
    <row r="590" spans="1:77" ht="15">
      <c r="A590" s="61">
        <f>Raf!B21</f>
        <v>88</v>
      </c>
      <c r="B590" s="61" t="str">
        <f>Raf!C21</f>
        <v>Ešpandr</v>
      </c>
      <c r="C590" s="61" t="str">
        <f>Raf!D21</f>
        <v>Josef ml.</v>
      </c>
      <c r="D590" s="61">
        <f>Raf!E21</f>
        <v>790916</v>
      </c>
      <c r="E590" s="62" t="str">
        <f>Raf!F21</f>
        <v>JH</v>
      </c>
      <c r="F590" s="66" t="s">
        <v>174</v>
      </c>
      <c r="G590" s="63">
        <f t="shared" si="251"/>
        <v>0.5</v>
      </c>
      <c r="H590" s="61">
        <f t="shared" si="252"/>
        <v>12</v>
      </c>
      <c r="I590" s="61">
        <f t="shared" si="253"/>
        <v>5</v>
      </c>
      <c r="J590" s="61">
        <f t="shared" si="254"/>
        <v>1</v>
      </c>
      <c r="K590" s="64">
        <f t="shared" si="255"/>
        <v>6</v>
      </c>
      <c r="L590" s="65">
        <f t="shared" si="256"/>
        <v>0</v>
      </c>
      <c r="O590" s="66"/>
      <c r="P590" s="61">
        <v>0</v>
      </c>
      <c r="Q590" s="61">
        <v>1</v>
      </c>
      <c r="R590" s="61">
        <v>2</v>
      </c>
      <c r="S590" s="61">
        <v>0</v>
      </c>
      <c r="T590" s="65"/>
      <c r="U590" s="61"/>
      <c r="V590" s="66">
        <v>0</v>
      </c>
      <c r="W590" s="61">
        <v>0</v>
      </c>
      <c r="X590" s="61">
        <v>0</v>
      </c>
      <c r="Y590" s="61"/>
      <c r="Z590" s="61"/>
      <c r="AA590" s="61">
        <v>0</v>
      </c>
      <c r="AB590" s="61">
        <v>0</v>
      </c>
      <c r="AC590" s="61">
        <v>0</v>
      </c>
      <c r="AD590" s="61">
        <v>1</v>
      </c>
      <c r="AE590" s="61">
        <v>1</v>
      </c>
      <c r="AF590" s="1206"/>
      <c r="AG590" s="61"/>
      <c r="AH590" s="61"/>
      <c r="AI590" s="51"/>
      <c r="AJ590" s="61"/>
      <c r="AK590" s="61">
        <v>1</v>
      </c>
      <c r="AL590" s="61">
        <v>0</v>
      </c>
      <c r="AM590" s="61">
        <v>0</v>
      </c>
      <c r="AN590" s="61">
        <v>0</v>
      </c>
      <c r="AO590" s="61"/>
      <c r="AP590" s="61"/>
      <c r="AQ590" s="61">
        <v>0</v>
      </c>
      <c r="AR590" s="61">
        <v>0</v>
      </c>
      <c r="AS590" s="61">
        <v>0</v>
      </c>
      <c r="AT590" s="61"/>
      <c r="AU590" s="61"/>
      <c r="AV590" s="61">
        <v>0</v>
      </c>
      <c r="AW590" s="61">
        <v>0</v>
      </c>
      <c r="AX590" s="61">
        <v>0</v>
      </c>
      <c r="AY590" s="61">
        <v>0</v>
      </c>
      <c r="AZ590" s="61">
        <v>0</v>
      </c>
      <c r="BA590" s="1206"/>
      <c r="BB590" s="61"/>
      <c r="BC590" s="61"/>
      <c r="BE590" s="67"/>
      <c r="BF590" s="67"/>
      <c r="BG590" s="67"/>
      <c r="BH590" s="67"/>
      <c r="BI590" s="67"/>
      <c r="BJ590" s="67"/>
      <c r="BK590" s="67"/>
      <c r="BL590" s="67"/>
      <c r="BM590" s="67"/>
      <c r="BN590" s="67"/>
      <c r="BO590" s="67"/>
      <c r="BP590" s="67"/>
      <c r="BQ590" s="67"/>
      <c r="BR590" s="67"/>
      <c r="BS590" s="67"/>
      <c r="BT590" s="67"/>
      <c r="BU590" s="67"/>
      <c r="BV590" s="67"/>
      <c r="BW590" s="67"/>
      <c r="BX590" s="67"/>
      <c r="BY590" s="68"/>
    </row>
    <row r="591" spans="1:77" ht="15">
      <c r="A591" s="61">
        <f>Raf!B22</f>
        <v>29</v>
      </c>
      <c r="B591" s="61" t="str">
        <f>Raf!C22</f>
        <v xml:space="preserve">Pecháček </v>
      </c>
      <c r="C591" s="61" t="str">
        <f>Raf!D22</f>
        <v>Robin</v>
      </c>
      <c r="D591" s="61">
        <f>Raf!E22</f>
        <v>920903</v>
      </c>
      <c r="E591" s="62" t="str">
        <f>Raf!F22</f>
        <v>JH</v>
      </c>
      <c r="F591" s="66" t="s">
        <v>174</v>
      </c>
      <c r="G591" s="63">
        <f t="shared" si="251"/>
        <v>2</v>
      </c>
      <c r="H591" s="61">
        <f t="shared" si="252"/>
        <v>15</v>
      </c>
      <c r="I591" s="61">
        <f t="shared" si="253"/>
        <v>18</v>
      </c>
      <c r="J591" s="61">
        <f t="shared" si="254"/>
        <v>12</v>
      </c>
      <c r="K591" s="64">
        <f t="shared" si="255"/>
        <v>30</v>
      </c>
      <c r="L591" s="65">
        <f t="shared" si="256"/>
        <v>0</v>
      </c>
      <c r="O591" s="66">
        <v>1</v>
      </c>
      <c r="P591" s="61">
        <v>2</v>
      </c>
      <c r="Q591" s="61">
        <v>1</v>
      </c>
      <c r="R591" s="61">
        <v>2</v>
      </c>
      <c r="S591" s="61"/>
      <c r="T591" s="65">
        <v>3</v>
      </c>
      <c r="U591" s="61">
        <v>2</v>
      </c>
      <c r="V591" s="66">
        <v>1</v>
      </c>
      <c r="W591" s="61">
        <v>1</v>
      </c>
      <c r="X591" s="61">
        <v>1</v>
      </c>
      <c r="Y591" s="61">
        <v>0</v>
      </c>
      <c r="Z591" s="61">
        <v>0</v>
      </c>
      <c r="AA591" s="61"/>
      <c r="AB591" s="61">
        <v>1</v>
      </c>
      <c r="AC591" s="61">
        <v>1</v>
      </c>
      <c r="AD591" s="61">
        <v>1</v>
      </c>
      <c r="AE591" s="61">
        <v>1</v>
      </c>
      <c r="AF591" s="1206"/>
      <c r="AG591" s="61"/>
      <c r="AH591" s="61"/>
      <c r="AI591" s="51"/>
      <c r="AJ591" s="61">
        <v>0</v>
      </c>
      <c r="AK591" s="61">
        <v>1</v>
      </c>
      <c r="AL591" s="61">
        <v>1</v>
      </c>
      <c r="AM591" s="61">
        <v>1</v>
      </c>
      <c r="AN591" s="61"/>
      <c r="AO591" s="61">
        <v>1</v>
      </c>
      <c r="AP591" s="61">
        <v>1</v>
      </c>
      <c r="AQ591" s="61">
        <v>1</v>
      </c>
      <c r="AR591" s="61">
        <v>3</v>
      </c>
      <c r="AS591" s="61">
        <v>0</v>
      </c>
      <c r="AT591" s="61">
        <v>0</v>
      </c>
      <c r="AU591" s="61">
        <v>1</v>
      </c>
      <c r="AV591" s="61"/>
      <c r="AW591" s="61">
        <v>0</v>
      </c>
      <c r="AX591" s="61">
        <v>0</v>
      </c>
      <c r="AY591" s="61">
        <v>0</v>
      </c>
      <c r="AZ591" s="61">
        <v>2</v>
      </c>
      <c r="BA591" s="1206"/>
      <c r="BB591" s="61"/>
      <c r="BC591" s="61"/>
      <c r="BE591" s="67"/>
      <c r="BF591" s="67"/>
      <c r="BG591" s="67"/>
      <c r="BH591" s="67"/>
      <c r="BI591" s="67"/>
      <c r="BJ591" s="67"/>
      <c r="BK591" s="67"/>
      <c r="BL591" s="67"/>
      <c r="BM591" s="67"/>
      <c r="BN591" s="67"/>
      <c r="BO591" s="67"/>
      <c r="BP591" s="67"/>
      <c r="BQ591" s="67"/>
      <c r="BR591" s="67"/>
      <c r="BS591" s="67"/>
      <c r="BT591" s="67"/>
      <c r="BU591" s="67"/>
      <c r="BV591" s="67"/>
      <c r="BW591" s="67"/>
      <c r="BX591" s="67"/>
    </row>
    <row r="592" spans="1:77" ht="15">
      <c r="A592" s="61">
        <f>Raf!B23</f>
        <v>30</v>
      </c>
      <c r="B592" s="61" t="str">
        <f>Raf!C23</f>
        <v xml:space="preserve">Steidl </v>
      </c>
      <c r="C592" s="61" t="str">
        <f>Raf!D23</f>
        <v>Jan</v>
      </c>
      <c r="D592" s="61">
        <f>Raf!E23</f>
        <v>850510</v>
      </c>
      <c r="E592" s="62" t="str">
        <f>Raf!F23</f>
        <v>JH</v>
      </c>
      <c r="F592" s="66" t="s">
        <v>174</v>
      </c>
      <c r="G592" s="63">
        <f t="shared" si="251"/>
        <v>0.9375</v>
      </c>
      <c r="H592" s="61">
        <f t="shared" si="252"/>
        <v>16</v>
      </c>
      <c r="I592" s="61">
        <f t="shared" si="253"/>
        <v>7</v>
      </c>
      <c r="J592" s="61">
        <f t="shared" si="254"/>
        <v>8</v>
      </c>
      <c r="K592" s="64">
        <f t="shared" si="255"/>
        <v>15</v>
      </c>
      <c r="L592" s="65">
        <f t="shared" si="256"/>
        <v>0</v>
      </c>
      <c r="O592" s="66">
        <v>0</v>
      </c>
      <c r="P592" s="61">
        <v>0</v>
      </c>
      <c r="Q592" s="61">
        <v>0</v>
      </c>
      <c r="R592" s="61"/>
      <c r="S592" s="61">
        <v>0</v>
      </c>
      <c r="T592" s="65">
        <v>1</v>
      </c>
      <c r="U592" s="61">
        <v>0</v>
      </c>
      <c r="V592" s="66">
        <v>1</v>
      </c>
      <c r="W592" s="61">
        <v>1</v>
      </c>
      <c r="X592" s="61">
        <v>0</v>
      </c>
      <c r="Y592" s="61"/>
      <c r="Z592" s="61">
        <v>2</v>
      </c>
      <c r="AA592" s="61">
        <v>0</v>
      </c>
      <c r="AB592" s="61">
        <v>0</v>
      </c>
      <c r="AC592" s="61">
        <v>0</v>
      </c>
      <c r="AD592" s="61">
        <v>1</v>
      </c>
      <c r="AE592" s="61">
        <v>0</v>
      </c>
      <c r="AF592" s="1206"/>
      <c r="AG592" s="61">
        <v>1</v>
      </c>
      <c r="AH592" s="61"/>
      <c r="AI592" s="51"/>
      <c r="AJ592" s="61">
        <v>0</v>
      </c>
      <c r="AK592" s="61">
        <v>0</v>
      </c>
      <c r="AL592" s="61">
        <v>1</v>
      </c>
      <c r="AM592" s="61"/>
      <c r="AN592" s="61">
        <v>0</v>
      </c>
      <c r="AO592" s="61">
        <v>2</v>
      </c>
      <c r="AP592" s="61">
        <v>0</v>
      </c>
      <c r="AQ592" s="61">
        <v>0</v>
      </c>
      <c r="AR592" s="61">
        <v>0</v>
      </c>
      <c r="AS592" s="61">
        <v>0</v>
      </c>
      <c r="AT592" s="61"/>
      <c r="AU592" s="61">
        <v>0</v>
      </c>
      <c r="AV592" s="61">
        <v>0</v>
      </c>
      <c r="AW592" s="61">
        <v>0</v>
      </c>
      <c r="AX592" s="61">
        <v>2</v>
      </c>
      <c r="AY592" s="61">
        <v>2</v>
      </c>
      <c r="AZ592" s="61">
        <v>0</v>
      </c>
      <c r="BA592" s="1206"/>
      <c r="BB592" s="61">
        <v>1</v>
      </c>
      <c r="BC592" s="61"/>
      <c r="BE592" s="67"/>
      <c r="BF592" s="67"/>
      <c r="BG592" s="67"/>
      <c r="BH592" s="67"/>
      <c r="BI592" s="67"/>
      <c r="BJ592" s="67"/>
      <c r="BK592" s="67"/>
      <c r="BL592" s="67"/>
      <c r="BM592" s="67"/>
      <c r="BN592" s="67"/>
      <c r="BO592" s="67"/>
      <c r="BP592" s="67"/>
      <c r="BQ592" s="67"/>
      <c r="BR592" s="67"/>
      <c r="BS592" s="67"/>
      <c r="BT592" s="67"/>
      <c r="BU592" s="67"/>
      <c r="BV592" s="67"/>
      <c r="BW592" s="67"/>
      <c r="BX592" s="67"/>
      <c r="BY592" s="68"/>
    </row>
    <row r="593" spans="1:78" ht="15">
      <c r="A593" s="61">
        <f>Raf!B24</f>
        <v>37</v>
      </c>
      <c r="B593" s="61" t="str">
        <f>Raf!C24</f>
        <v>Helekal</v>
      </c>
      <c r="C593" s="61" t="str">
        <f>Raf!D24</f>
        <v>Martin</v>
      </c>
      <c r="D593" s="61">
        <f>Raf!E24</f>
        <v>751129</v>
      </c>
      <c r="E593" s="62" t="str">
        <f>Raf!F24</f>
        <v>JH</v>
      </c>
      <c r="F593" s="66" t="s">
        <v>174</v>
      </c>
      <c r="G593" s="63">
        <f t="shared" si="251"/>
        <v>0.15384615384615385</v>
      </c>
      <c r="H593" s="61">
        <f t="shared" si="252"/>
        <v>13</v>
      </c>
      <c r="I593" s="61">
        <f t="shared" si="253"/>
        <v>1</v>
      </c>
      <c r="J593" s="61">
        <f t="shared" si="254"/>
        <v>1</v>
      </c>
      <c r="K593" s="64">
        <f t="shared" si="255"/>
        <v>2</v>
      </c>
      <c r="L593" s="65">
        <f t="shared" si="256"/>
        <v>0</v>
      </c>
      <c r="O593" s="66">
        <v>0</v>
      </c>
      <c r="P593" s="61">
        <v>0</v>
      </c>
      <c r="Q593" s="61">
        <v>0</v>
      </c>
      <c r="R593" s="61">
        <v>0</v>
      </c>
      <c r="S593" s="61"/>
      <c r="T593" s="65">
        <v>1</v>
      </c>
      <c r="U593" s="61"/>
      <c r="V593" s="66">
        <v>0</v>
      </c>
      <c r="W593" s="61">
        <v>0</v>
      </c>
      <c r="X593" s="61"/>
      <c r="Y593" s="61"/>
      <c r="Z593" s="61">
        <v>0</v>
      </c>
      <c r="AA593" s="61">
        <v>0</v>
      </c>
      <c r="AB593" s="61"/>
      <c r="AC593" s="61">
        <v>0</v>
      </c>
      <c r="AD593" s="61">
        <v>0</v>
      </c>
      <c r="AE593" s="61">
        <v>0</v>
      </c>
      <c r="AF593" s="1206"/>
      <c r="AG593" s="61">
        <v>0</v>
      </c>
      <c r="AH593" s="61"/>
      <c r="AI593" s="51"/>
      <c r="AJ593" s="61">
        <v>0</v>
      </c>
      <c r="AK593" s="61">
        <v>0</v>
      </c>
      <c r="AL593" s="61">
        <v>0</v>
      </c>
      <c r="AM593" s="61">
        <v>0</v>
      </c>
      <c r="AN593" s="61"/>
      <c r="AO593" s="61">
        <v>1</v>
      </c>
      <c r="AP593" s="61"/>
      <c r="AQ593" s="61">
        <v>0</v>
      </c>
      <c r="AR593" s="61">
        <v>0</v>
      </c>
      <c r="AS593" s="61"/>
      <c r="AT593" s="61"/>
      <c r="AU593" s="61">
        <v>0</v>
      </c>
      <c r="AV593" s="61">
        <v>0</v>
      </c>
      <c r="AW593" s="61"/>
      <c r="AX593" s="61">
        <v>0</v>
      </c>
      <c r="AY593" s="61">
        <v>0</v>
      </c>
      <c r="AZ593" s="61">
        <v>0</v>
      </c>
      <c r="BA593" s="1206"/>
      <c r="BB593" s="61">
        <v>0</v>
      </c>
      <c r="BC593" s="61"/>
      <c r="BE593" s="67"/>
      <c r="BF593" s="67"/>
      <c r="BG593" s="67"/>
      <c r="BH593" s="67"/>
      <c r="BI593" s="67"/>
      <c r="BJ593" s="67"/>
      <c r="BK593" s="67"/>
      <c r="BL593" s="67"/>
      <c r="BM593" s="67"/>
      <c r="BN593" s="67"/>
      <c r="BO593" s="67"/>
      <c r="BP593" s="67"/>
      <c r="BQ593" s="67"/>
      <c r="BR593" s="67"/>
      <c r="BS593" s="67"/>
      <c r="BT593" s="67"/>
      <c r="BU593" s="67"/>
      <c r="BV593" s="67"/>
      <c r="BW593" s="67"/>
      <c r="BX593" s="67"/>
      <c r="BY593" s="68"/>
    </row>
    <row r="594" spans="1:78" ht="15">
      <c r="A594" s="61">
        <f>Raf!B25</f>
        <v>61</v>
      </c>
      <c r="B594" s="61" t="str">
        <f>Raf!C25</f>
        <v>Bedrníček</v>
      </c>
      <c r="C594" s="61" t="str">
        <f>Raf!D25</f>
        <v>Kamil</v>
      </c>
      <c r="D594" s="61">
        <f>Raf!E25</f>
        <v>770530</v>
      </c>
      <c r="E594" s="62" t="str">
        <f>Raf!F25</f>
        <v>JH</v>
      </c>
      <c r="F594" s="66" t="s">
        <v>174</v>
      </c>
      <c r="G594" s="63" t="e">
        <f t="shared" si="251"/>
        <v>#DIV/0!</v>
      </c>
      <c r="H594" s="61">
        <f t="shared" si="252"/>
        <v>0</v>
      </c>
      <c r="I594" s="61">
        <f t="shared" si="253"/>
        <v>0</v>
      </c>
      <c r="J594" s="61">
        <f t="shared" si="254"/>
        <v>0</v>
      </c>
      <c r="K594" s="64">
        <f t="shared" si="255"/>
        <v>0</v>
      </c>
      <c r="L594" s="65">
        <f t="shared" si="256"/>
        <v>0</v>
      </c>
      <c r="O594" s="66"/>
      <c r="P594" s="61"/>
      <c r="Q594" s="61"/>
      <c r="R594" s="61"/>
      <c r="S594" s="61"/>
      <c r="T594" s="65"/>
      <c r="U594" s="61"/>
      <c r="V594" s="66"/>
      <c r="W594" s="61"/>
      <c r="X594" s="61"/>
      <c r="Y594" s="61"/>
      <c r="Z594" s="61"/>
      <c r="AA594" s="61"/>
      <c r="AB594" s="61"/>
      <c r="AC594" s="61"/>
      <c r="AD594" s="61"/>
      <c r="AE594" s="61"/>
      <c r="AF594" s="1206"/>
      <c r="AG594" s="61"/>
      <c r="AH594" s="61"/>
      <c r="AI594" s="51"/>
      <c r="AJ594" s="61"/>
      <c r="AK594" s="61"/>
      <c r="AL594" s="61"/>
      <c r="AM594" s="61"/>
      <c r="AN594" s="61"/>
      <c r="AO594" s="61"/>
      <c r="AP594" s="61"/>
      <c r="AQ594" s="61"/>
      <c r="AR594" s="61"/>
      <c r="AS594" s="61"/>
      <c r="AT594" s="61"/>
      <c r="AU594" s="61"/>
      <c r="AV594" s="61"/>
      <c r="AW594" s="61"/>
      <c r="AX594" s="61"/>
      <c r="AY594" s="61"/>
      <c r="AZ594" s="61"/>
      <c r="BA594" s="1206"/>
      <c r="BB594" s="61"/>
      <c r="BC594" s="61"/>
      <c r="BE594" s="67"/>
      <c r="BF594" s="67"/>
      <c r="BG594" s="67"/>
      <c r="BH594" s="67"/>
      <c r="BI594" s="67"/>
      <c r="BJ594" s="67"/>
      <c r="BK594" s="67"/>
      <c r="BL594" s="67"/>
      <c r="BM594" s="67"/>
      <c r="BN594" s="67"/>
      <c r="BO594" s="67"/>
      <c r="BP594" s="67"/>
      <c r="BQ594" s="67"/>
      <c r="BR594" s="67"/>
      <c r="BS594" s="67"/>
      <c r="BT594" s="67"/>
      <c r="BU594" s="67"/>
      <c r="BV594" s="67"/>
      <c r="BW594" s="67"/>
      <c r="BX594" s="67"/>
      <c r="BY594" s="68"/>
    </row>
    <row r="595" spans="1:78" ht="15">
      <c r="A595" s="61">
        <f>Raf!B26</f>
        <v>81</v>
      </c>
      <c r="B595" s="61" t="str">
        <f>Raf!C26</f>
        <v>Skalický</v>
      </c>
      <c r="C595" s="61" t="str">
        <f>Raf!D26</f>
        <v>Luděk</v>
      </c>
      <c r="D595" s="61">
        <f>Raf!E26</f>
        <v>811015</v>
      </c>
      <c r="E595" s="62" t="str">
        <f>Raf!F26</f>
        <v>JH</v>
      </c>
      <c r="F595" s="66" t="s">
        <v>174</v>
      </c>
      <c r="G595" s="63">
        <f t="shared" si="251"/>
        <v>0</v>
      </c>
      <c r="H595" s="61">
        <f t="shared" si="252"/>
        <v>4</v>
      </c>
      <c r="I595" s="61">
        <f t="shared" si="253"/>
        <v>0</v>
      </c>
      <c r="J595" s="61">
        <f t="shared" si="254"/>
        <v>0</v>
      </c>
      <c r="K595" s="64">
        <f t="shared" si="255"/>
        <v>0</v>
      </c>
      <c r="L595" s="65">
        <f t="shared" si="256"/>
        <v>0</v>
      </c>
      <c r="O595" s="66">
        <v>0</v>
      </c>
      <c r="P595" s="61">
        <v>0</v>
      </c>
      <c r="Q595" s="61"/>
      <c r="R595" s="61"/>
      <c r="S595" s="61"/>
      <c r="T595" s="65"/>
      <c r="U595" s="61"/>
      <c r="V595" s="66"/>
      <c r="W595" s="61"/>
      <c r="X595" s="61"/>
      <c r="Y595" s="61"/>
      <c r="Z595" s="61"/>
      <c r="AA595" s="61"/>
      <c r="AB595" s="61"/>
      <c r="AC595" s="61"/>
      <c r="AD595" s="61"/>
      <c r="AE595" s="61">
        <v>0</v>
      </c>
      <c r="AF595" s="1206"/>
      <c r="AG595" s="61">
        <v>0</v>
      </c>
      <c r="AH595" s="61"/>
      <c r="AI595" s="51"/>
      <c r="AJ595" s="61">
        <v>0</v>
      </c>
      <c r="AK595" s="61">
        <v>0</v>
      </c>
      <c r="AL595" s="61"/>
      <c r="AM595" s="61"/>
      <c r="AN595" s="61"/>
      <c r="AO595" s="61"/>
      <c r="AP595" s="61"/>
      <c r="AQ595" s="61"/>
      <c r="AR595" s="61"/>
      <c r="AS595" s="61"/>
      <c r="AT595" s="61"/>
      <c r="AU595" s="61"/>
      <c r="AV595" s="61"/>
      <c r="AW595" s="61"/>
      <c r="AX595" s="61"/>
      <c r="AY595" s="61"/>
      <c r="AZ595" s="61">
        <v>0</v>
      </c>
      <c r="BA595" s="1206"/>
      <c r="BB595" s="61">
        <v>0</v>
      </c>
      <c r="BC595" s="61"/>
      <c r="BE595" s="67"/>
      <c r="BF595" s="67"/>
      <c r="BG595" s="67"/>
      <c r="BH595" s="67"/>
      <c r="BI595" s="67"/>
      <c r="BJ595" s="67"/>
      <c r="BK595" s="67"/>
      <c r="BL595" s="67"/>
      <c r="BM595" s="67"/>
      <c r="BN595" s="67"/>
      <c r="BO595" s="67"/>
      <c r="BP595" s="67"/>
      <c r="BQ595" s="67"/>
      <c r="BR595" s="67"/>
      <c r="BS595" s="67"/>
      <c r="BT595" s="67"/>
      <c r="BU595" s="67"/>
      <c r="BV595" s="67"/>
      <c r="BW595" s="67"/>
      <c r="BX595" s="67"/>
      <c r="BY595" s="68"/>
    </row>
    <row r="596" spans="1:78" ht="15">
      <c r="A596" s="61">
        <f>Raf!B27</f>
        <v>90</v>
      </c>
      <c r="B596" s="61" t="str">
        <f>Raf!C27</f>
        <v xml:space="preserve">Pecháček </v>
      </c>
      <c r="C596" s="61" t="str">
        <f>Raf!D27</f>
        <v>Tomáš</v>
      </c>
      <c r="D596" s="61">
        <f>Raf!E27</f>
        <v>900412</v>
      </c>
      <c r="E596" s="62" t="str">
        <f>Raf!F27</f>
        <v>JH</v>
      </c>
      <c r="F596" s="66" t="s">
        <v>174</v>
      </c>
      <c r="G596" s="63">
        <f t="shared" si="251"/>
        <v>1.4615384615384615</v>
      </c>
      <c r="H596" s="61">
        <f t="shared" si="252"/>
        <v>13</v>
      </c>
      <c r="I596" s="61">
        <f t="shared" si="253"/>
        <v>14</v>
      </c>
      <c r="J596" s="61">
        <f t="shared" si="254"/>
        <v>5</v>
      </c>
      <c r="K596" s="64">
        <f t="shared" si="255"/>
        <v>19</v>
      </c>
      <c r="L596" s="65">
        <f t="shared" si="256"/>
        <v>0</v>
      </c>
      <c r="O596" s="66"/>
      <c r="P596" s="61">
        <v>1</v>
      </c>
      <c r="Q596" s="61">
        <v>1</v>
      </c>
      <c r="R596" s="61">
        <v>1</v>
      </c>
      <c r="S596" s="61"/>
      <c r="T596" s="65"/>
      <c r="U596" s="61">
        <v>0</v>
      </c>
      <c r="V596" s="66">
        <v>1</v>
      </c>
      <c r="W596" s="61">
        <v>3</v>
      </c>
      <c r="X596" s="61">
        <v>0</v>
      </c>
      <c r="Y596" s="61">
        <v>1</v>
      </c>
      <c r="Z596" s="61">
        <v>1</v>
      </c>
      <c r="AA596" s="61">
        <v>0</v>
      </c>
      <c r="AB596" s="61"/>
      <c r="AC596" s="61"/>
      <c r="AD596" s="61">
        <v>2</v>
      </c>
      <c r="AE596" s="61">
        <v>2</v>
      </c>
      <c r="AF596" s="1206"/>
      <c r="AG596" s="61">
        <v>1</v>
      </c>
      <c r="AH596" s="61"/>
      <c r="AI596" s="51"/>
      <c r="AJ596" s="61"/>
      <c r="AK596" s="61">
        <v>1</v>
      </c>
      <c r="AL596" s="61">
        <v>0</v>
      </c>
      <c r="AM596" s="61">
        <v>0</v>
      </c>
      <c r="AN596" s="61"/>
      <c r="AO596" s="61"/>
      <c r="AP596" s="61">
        <v>0</v>
      </c>
      <c r="AQ596" s="61">
        <v>0</v>
      </c>
      <c r="AR596" s="61">
        <v>1</v>
      </c>
      <c r="AS596" s="61">
        <v>2</v>
      </c>
      <c r="AT596" s="61">
        <v>0</v>
      </c>
      <c r="AU596" s="61">
        <v>0</v>
      </c>
      <c r="AV596" s="61">
        <v>0</v>
      </c>
      <c r="AW596" s="61"/>
      <c r="AX596" s="61"/>
      <c r="AY596" s="61">
        <v>0</v>
      </c>
      <c r="AZ596" s="61">
        <v>0</v>
      </c>
      <c r="BA596" s="1206"/>
      <c r="BB596" s="61">
        <v>1</v>
      </c>
      <c r="BC596" s="61"/>
      <c r="BE596" s="67"/>
      <c r="BF596" s="67"/>
      <c r="BG596" s="67"/>
      <c r="BH596" s="67"/>
      <c r="BI596" s="67"/>
      <c r="BJ596" s="67"/>
      <c r="BK596" s="67"/>
      <c r="BL596" s="67"/>
      <c r="BM596" s="67"/>
      <c r="BN596" s="67"/>
      <c r="BO596" s="67"/>
      <c r="BP596" s="67"/>
      <c r="BQ596" s="67"/>
      <c r="BR596" s="67"/>
      <c r="BS596" s="67"/>
      <c r="BT596" s="67"/>
      <c r="BU596" s="67"/>
      <c r="BV596" s="67"/>
      <c r="BW596" s="67"/>
      <c r="BX596" s="67"/>
      <c r="BY596" s="68"/>
    </row>
    <row r="597" spans="1:78" ht="15">
      <c r="A597" s="61">
        <f>Raf!B28</f>
        <v>69</v>
      </c>
      <c r="B597" s="61" t="str">
        <f>Raf!C28</f>
        <v xml:space="preserve">Vacek </v>
      </c>
      <c r="C597" s="61" t="str">
        <f>Raf!D28</f>
        <v>Lukáš</v>
      </c>
      <c r="D597" s="61">
        <f>Raf!E28</f>
        <v>741028</v>
      </c>
      <c r="E597" s="62" t="str">
        <f>Raf!F28</f>
        <v>JH</v>
      </c>
      <c r="F597" s="66" t="s">
        <v>174</v>
      </c>
      <c r="G597" s="63">
        <f t="shared" si="251"/>
        <v>0.35294117647058826</v>
      </c>
      <c r="H597" s="61">
        <f t="shared" si="252"/>
        <v>17</v>
      </c>
      <c r="I597" s="61">
        <f t="shared" si="253"/>
        <v>2</v>
      </c>
      <c r="J597" s="61">
        <f t="shared" si="254"/>
        <v>4</v>
      </c>
      <c r="K597" s="64">
        <f t="shared" si="255"/>
        <v>6</v>
      </c>
      <c r="L597" s="65">
        <f t="shared" si="256"/>
        <v>0</v>
      </c>
      <c r="O597" s="66">
        <v>0</v>
      </c>
      <c r="P597" s="61">
        <v>0</v>
      </c>
      <c r="Q597" s="61">
        <v>0</v>
      </c>
      <c r="R597" s="61">
        <v>0</v>
      </c>
      <c r="S597" s="61">
        <v>0</v>
      </c>
      <c r="T597" s="65">
        <v>0</v>
      </c>
      <c r="U597" s="61">
        <v>0</v>
      </c>
      <c r="V597" s="66">
        <v>0</v>
      </c>
      <c r="W597" s="61">
        <v>0</v>
      </c>
      <c r="X597" s="61">
        <v>0</v>
      </c>
      <c r="Y597" s="61">
        <v>0</v>
      </c>
      <c r="Z597" s="61">
        <v>0</v>
      </c>
      <c r="AA597" s="61">
        <v>1</v>
      </c>
      <c r="AB597" s="61">
        <v>1</v>
      </c>
      <c r="AC597" s="61">
        <v>0</v>
      </c>
      <c r="AD597" s="61">
        <v>0</v>
      </c>
      <c r="AE597" s="61"/>
      <c r="AF597" s="1206"/>
      <c r="AG597" s="61">
        <v>0</v>
      </c>
      <c r="AH597" s="61"/>
      <c r="AI597" s="51"/>
      <c r="AJ597" s="61">
        <v>0</v>
      </c>
      <c r="AK597" s="61">
        <v>0</v>
      </c>
      <c r="AL597" s="61">
        <v>1</v>
      </c>
      <c r="AM597" s="61">
        <v>1</v>
      </c>
      <c r="AN597" s="61">
        <v>0</v>
      </c>
      <c r="AO597" s="61">
        <v>0</v>
      </c>
      <c r="AP597" s="61">
        <v>0</v>
      </c>
      <c r="AQ597" s="61">
        <v>0</v>
      </c>
      <c r="AR597" s="61">
        <v>0</v>
      </c>
      <c r="AS597" s="61">
        <v>0</v>
      </c>
      <c r="AT597" s="61">
        <v>1</v>
      </c>
      <c r="AU597" s="61">
        <v>0</v>
      </c>
      <c r="AV597" s="61">
        <v>0</v>
      </c>
      <c r="AW597" s="61">
        <v>0</v>
      </c>
      <c r="AX597" s="61">
        <v>0</v>
      </c>
      <c r="AY597" s="61">
        <v>1</v>
      </c>
      <c r="AZ597" s="61"/>
      <c r="BA597" s="1206"/>
      <c r="BB597" s="61">
        <v>0</v>
      </c>
      <c r="BC597" s="61"/>
      <c r="BE597" s="67"/>
      <c r="BF597" s="67"/>
      <c r="BG597" s="67"/>
      <c r="BH597" s="67"/>
      <c r="BI597" s="67"/>
      <c r="BJ597" s="67"/>
      <c r="BK597" s="67"/>
      <c r="BL597" s="67"/>
      <c r="BM597" s="67"/>
      <c r="BN597" s="67"/>
      <c r="BO597" s="67"/>
      <c r="BP597" s="67"/>
      <c r="BQ597" s="67"/>
      <c r="BR597" s="67"/>
      <c r="BS597" s="67"/>
      <c r="BT597" s="67"/>
      <c r="BU597" s="67"/>
      <c r="BV597" s="67"/>
      <c r="BW597" s="67"/>
      <c r="BX597" s="67"/>
      <c r="BY597" s="68"/>
    </row>
    <row r="598" spans="1:78" ht="15">
      <c r="A598" s="61">
        <f>Raf!B29</f>
        <v>0</v>
      </c>
      <c r="B598" s="61" t="str">
        <f>Raf!C29</f>
        <v>Petr</v>
      </c>
      <c r="C598" s="61" t="str">
        <f>Raf!D29</f>
        <v>Luboš</v>
      </c>
      <c r="D598" s="61">
        <f>Raf!E29</f>
        <v>0</v>
      </c>
      <c r="E598" s="62" t="str">
        <f>Raf!F29</f>
        <v>JH</v>
      </c>
      <c r="F598" s="66" t="s">
        <v>174</v>
      </c>
      <c r="G598" s="63">
        <f t="shared" si="251"/>
        <v>0</v>
      </c>
      <c r="H598" s="61">
        <f t="shared" si="252"/>
        <v>4</v>
      </c>
      <c r="I598" s="61">
        <f t="shared" si="253"/>
        <v>0</v>
      </c>
      <c r="J598" s="61">
        <f t="shared" si="254"/>
        <v>0</v>
      </c>
      <c r="K598" s="64">
        <f t="shared" si="255"/>
        <v>0</v>
      </c>
      <c r="L598" s="65">
        <f t="shared" si="256"/>
        <v>0</v>
      </c>
      <c r="O598" s="66">
        <v>0</v>
      </c>
      <c r="P598" s="61"/>
      <c r="Q598" s="61"/>
      <c r="R598" s="61"/>
      <c r="S598" s="61">
        <v>0</v>
      </c>
      <c r="T598" s="65"/>
      <c r="U598" s="61"/>
      <c r="V598" s="66"/>
      <c r="W598" s="61"/>
      <c r="X598" s="61"/>
      <c r="Y598" s="61">
        <v>0</v>
      </c>
      <c r="Z598" s="61"/>
      <c r="AA598" s="61"/>
      <c r="AB598" s="61"/>
      <c r="AC598" s="61"/>
      <c r="AD598" s="61"/>
      <c r="AE598" s="61"/>
      <c r="AF598" s="1206"/>
      <c r="AG598" s="61">
        <v>0</v>
      </c>
      <c r="AH598" s="61"/>
      <c r="AI598" s="51"/>
      <c r="AJ598" s="61">
        <v>0</v>
      </c>
      <c r="AK598" s="61"/>
      <c r="AL598" s="61"/>
      <c r="AM598" s="61"/>
      <c r="AN598" s="61">
        <v>0</v>
      </c>
      <c r="AO598" s="61"/>
      <c r="AP598" s="61"/>
      <c r="AQ598" s="61"/>
      <c r="AR598" s="61"/>
      <c r="AS598" s="61"/>
      <c r="AT598" s="61">
        <v>0</v>
      </c>
      <c r="AU598" s="61"/>
      <c r="AV598" s="61"/>
      <c r="AW598" s="61"/>
      <c r="AX598" s="61"/>
      <c r="AY598" s="61"/>
      <c r="AZ598" s="61"/>
      <c r="BA598" s="1206"/>
      <c r="BB598" s="61">
        <v>0</v>
      </c>
      <c r="BC598" s="61"/>
      <c r="BE598" s="67"/>
      <c r="BF598" s="67"/>
      <c r="BG598" s="67"/>
      <c r="BH598" s="67"/>
      <c r="BI598" s="67"/>
      <c r="BJ598" s="67"/>
      <c r="BK598" s="67"/>
      <c r="BL598" s="67"/>
      <c r="BM598" s="67"/>
      <c r="BN598" s="67"/>
      <c r="BO598" s="67"/>
      <c r="BP598" s="67"/>
      <c r="BQ598" s="67"/>
      <c r="BR598" s="67"/>
      <c r="BS598" s="67"/>
      <c r="BT598" s="67"/>
      <c r="BU598" s="67"/>
      <c r="BV598" s="67"/>
      <c r="BW598" s="67"/>
      <c r="BX598" s="67"/>
      <c r="BY598" s="68"/>
    </row>
    <row r="599" spans="1:78" ht="15">
      <c r="A599" s="61">
        <f>Raf!B30</f>
        <v>89</v>
      </c>
      <c r="B599" s="61" t="str">
        <f>Raf!C30</f>
        <v xml:space="preserve">Nerad </v>
      </c>
      <c r="C599" s="61" t="str">
        <f>Raf!D30</f>
        <v>Leoš</v>
      </c>
      <c r="D599" s="61">
        <f>Raf!E30</f>
        <v>801224</v>
      </c>
      <c r="E599" s="62" t="str">
        <f>Raf!F30</f>
        <v>JH</v>
      </c>
      <c r="F599" s="66" t="s">
        <v>174</v>
      </c>
      <c r="G599" s="63">
        <f t="shared" si="251"/>
        <v>0.30769230769230771</v>
      </c>
      <c r="H599" s="61">
        <f t="shared" si="252"/>
        <v>13</v>
      </c>
      <c r="I599" s="61">
        <f t="shared" si="253"/>
        <v>2</v>
      </c>
      <c r="J599" s="61">
        <f t="shared" si="254"/>
        <v>2</v>
      </c>
      <c r="K599" s="64">
        <f t="shared" si="255"/>
        <v>4</v>
      </c>
      <c r="L599" s="65">
        <f t="shared" si="256"/>
        <v>0</v>
      </c>
      <c r="O599" s="66">
        <v>0</v>
      </c>
      <c r="P599" s="61">
        <v>0</v>
      </c>
      <c r="Q599" s="61"/>
      <c r="R599" s="61">
        <v>0</v>
      </c>
      <c r="S599" s="61">
        <v>0</v>
      </c>
      <c r="T599" s="65"/>
      <c r="U599" s="61">
        <v>1</v>
      </c>
      <c r="V599" s="66"/>
      <c r="W599" s="61">
        <v>0</v>
      </c>
      <c r="X599" s="61">
        <v>0</v>
      </c>
      <c r="Y599" s="61">
        <v>1</v>
      </c>
      <c r="Z599" s="61">
        <v>0</v>
      </c>
      <c r="AA599" s="61">
        <v>0</v>
      </c>
      <c r="AB599" s="61">
        <v>0</v>
      </c>
      <c r="AC599" s="61">
        <v>0</v>
      </c>
      <c r="AD599" s="61">
        <v>0</v>
      </c>
      <c r="AE599" s="61"/>
      <c r="AF599" s="1206"/>
      <c r="AG599" s="61"/>
      <c r="AH599" s="61"/>
      <c r="AI599" s="51"/>
      <c r="AJ599" s="61">
        <v>0</v>
      </c>
      <c r="AK599" s="61">
        <v>0</v>
      </c>
      <c r="AL599" s="61"/>
      <c r="AM599" s="61">
        <v>0</v>
      </c>
      <c r="AN599" s="61">
        <v>0</v>
      </c>
      <c r="AO599" s="61"/>
      <c r="AP599" s="61">
        <v>1</v>
      </c>
      <c r="AQ599" s="61"/>
      <c r="AR599" s="61">
        <v>0</v>
      </c>
      <c r="AS599" s="61">
        <v>0</v>
      </c>
      <c r="AT599" s="61">
        <v>0</v>
      </c>
      <c r="AU599" s="61">
        <v>0</v>
      </c>
      <c r="AV599" s="61">
        <v>0</v>
      </c>
      <c r="AW599" s="61">
        <v>0</v>
      </c>
      <c r="AX599" s="61">
        <v>1</v>
      </c>
      <c r="AY599" s="61">
        <v>0</v>
      </c>
      <c r="AZ599" s="61"/>
      <c r="BA599" s="1206"/>
      <c r="BB599" s="61"/>
      <c r="BC599" s="61"/>
      <c r="BE599" s="67"/>
      <c r="BF599" s="67"/>
      <c r="BG599" s="67"/>
      <c r="BH599" s="67"/>
      <c r="BI599" s="67"/>
      <c r="BJ599" s="67"/>
      <c r="BK599" s="67"/>
      <c r="BL599" s="67"/>
      <c r="BM599" s="67"/>
      <c r="BN599" s="67"/>
      <c r="BO599" s="67"/>
      <c r="BP599" s="67"/>
      <c r="BQ599" s="67"/>
      <c r="BR599" s="67"/>
      <c r="BS599" s="67"/>
      <c r="BT599" s="67"/>
      <c r="BU599" s="67"/>
      <c r="BV599" s="67"/>
      <c r="BW599" s="67"/>
      <c r="BX599" s="67"/>
      <c r="BY599" s="68"/>
    </row>
    <row r="600" spans="1:78" s="68" customFormat="1" ht="15">
      <c r="A600" s="61">
        <f>Raf!B31</f>
        <v>0</v>
      </c>
      <c r="B600" s="61" t="str">
        <f>Raf!C31</f>
        <v>Šembera</v>
      </c>
      <c r="C600" s="61" t="str">
        <f>Raf!D31</f>
        <v>Miroslav</v>
      </c>
      <c r="D600" s="61">
        <f>Raf!E31</f>
        <v>0</v>
      </c>
      <c r="E600" s="62" t="str">
        <f>Raf!F31</f>
        <v>H</v>
      </c>
      <c r="F600" s="66" t="s">
        <v>174</v>
      </c>
      <c r="G600" s="63">
        <f t="shared" si="251"/>
        <v>0.91666666666666663</v>
      </c>
      <c r="H600" s="61">
        <f t="shared" si="252"/>
        <v>12</v>
      </c>
      <c r="I600" s="61">
        <f t="shared" si="253"/>
        <v>6</v>
      </c>
      <c r="J600" s="61">
        <f t="shared" si="254"/>
        <v>5</v>
      </c>
      <c r="K600" s="64">
        <f t="shared" si="255"/>
        <v>11</v>
      </c>
      <c r="L600" s="65">
        <f t="shared" si="256"/>
        <v>0</v>
      </c>
      <c r="M600" s="10"/>
      <c r="N600" s="10"/>
      <c r="O600" s="66">
        <v>1</v>
      </c>
      <c r="P600" s="61">
        <v>0</v>
      </c>
      <c r="Q600" s="61">
        <v>1</v>
      </c>
      <c r="R600" s="61">
        <v>0</v>
      </c>
      <c r="S600" s="61">
        <v>0</v>
      </c>
      <c r="T600" s="65"/>
      <c r="U600" s="61">
        <v>1</v>
      </c>
      <c r="V600" s="66"/>
      <c r="W600" s="61"/>
      <c r="X600" s="61">
        <v>0</v>
      </c>
      <c r="Y600" s="61">
        <v>0</v>
      </c>
      <c r="Z600" s="61">
        <v>0</v>
      </c>
      <c r="AA600" s="61">
        <v>1</v>
      </c>
      <c r="AB600" s="61">
        <v>0</v>
      </c>
      <c r="AC600" s="61"/>
      <c r="AD600" s="61"/>
      <c r="AE600" s="61"/>
      <c r="AF600" s="1206"/>
      <c r="AG600" s="61">
        <v>2</v>
      </c>
      <c r="AH600" s="61"/>
      <c r="AI600" s="51"/>
      <c r="AJ600" s="61">
        <v>0</v>
      </c>
      <c r="AK600" s="61">
        <v>0</v>
      </c>
      <c r="AL600" s="61">
        <v>0</v>
      </c>
      <c r="AM600" s="61">
        <v>0</v>
      </c>
      <c r="AN600" s="61">
        <v>0</v>
      </c>
      <c r="AO600" s="61"/>
      <c r="AP600" s="61">
        <v>1</v>
      </c>
      <c r="AQ600" s="61"/>
      <c r="AR600" s="61"/>
      <c r="AS600" s="61">
        <v>1</v>
      </c>
      <c r="AT600" s="61">
        <v>0</v>
      </c>
      <c r="AU600" s="61">
        <v>1</v>
      </c>
      <c r="AV600" s="61">
        <v>1</v>
      </c>
      <c r="AW600" s="61">
        <v>0</v>
      </c>
      <c r="AX600" s="61"/>
      <c r="AY600" s="61"/>
      <c r="AZ600" s="61"/>
      <c r="BA600" s="1206"/>
      <c r="BB600" s="61">
        <v>1</v>
      </c>
      <c r="BC600" s="61"/>
      <c r="BD600" s="10"/>
      <c r="BE600" s="67"/>
      <c r="BF600" s="67"/>
      <c r="BG600" s="67"/>
      <c r="BH600" s="67"/>
      <c r="BI600" s="67"/>
      <c r="BJ600" s="67"/>
      <c r="BK600" s="67"/>
      <c r="BL600" s="67"/>
      <c r="BM600" s="67"/>
      <c r="BN600" s="67"/>
      <c r="BO600" s="67"/>
      <c r="BP600" s="67"/>
      <c r="BQ600" s="67"/>
      <c r="BR600" s="67"/>
      <c r="BS600" s="67"/>
      <c r="BT600" s="67"/>
      <c r="BU600" s="67"/>
      <c r="BV600" s="67"/>
      <c r="BW600" s="67"/>
      <c r="BX600" s="67"/>
      <c r="BZ600" s="10"/>
    </row>
    <row r="601" spans="1:78" ht="15">
      <c r="A601" s="61">
        <f>Raf!B32</f>
        <v>0</v>
      </c>
      <c r="B601" s="61" t="str">
        <f>Raf!C32</f>
        <v>Sklenář</v>
      </c>
      <c r="C601" s="61" t="str">
        <f>Raf!D32</f>
        <v>Jiří</v>
      </c>
      <c r="D601" s="61">
        <f>Raf!E32</f>
        <v>0</v>
      </c>
      <c r="E601" s="62" t="str">
        <f>Raf!F32</f>
        <v>H</v>
      </c>
      <c r="F601" s="66" t="s">
        <v>174</v>
      </c>
      <c r="G601" s="63">
        <f t="shared" si="251"/>
        <v>0.75</v>
      </c>
      <c r="H601" s="61">
        <f t="shared" si="252"/>
        <v>8</v>
      </c>
      <c r="I601" s="61">
        <f t="shared" si="253"/>
        <v>3</v>
      </c>
      <c r="J601" s="61">
        <f t="shared" si="254"/>
        <v>3</v>
      </c>
      <c r="K601" s="64">
        <f t="shared" si="255"/>
        <v>6</v>
      </c>
      <c r="L601" s="65">
        <f t="shared" si="256"/>
        <v>0</v>
      </c>
      <c r="O601" s="66">
        <v>0</v>
      </c>
      <c r="P601" s="61"/>
      <c r="Q601" s="61">
        <v>0</v>
      </c>
      <c r="R601" s="61">
        <v>0</v>
      </c>
      <c r="S601" s="61"/>
      <c r="T601" s="65"/>
      <c r="U601" s="61"/>
      <c r="V601" s="66">
        <v>0</v>
      </c>
      <c r="W601" s="61"/>
      <c r="X601" s="61"/>
      <c r="Y601" s="61">
        <v>0</v>
      </c>
      <c r="Z601" s="61"/>
      <c r="AA601" s="61">
        <v>0</v>
      </c>
      <c r="AB601" s="61"/>
      <c r="AC601" s="61"/>
      <c r="AD601" s="61">
        <v>1</v>
      </c>
      <c r="AE601" s="61"/>
      <c r="AF601" s="1206"/>
      <c r="AG601" s="61">
        <v>2</v>
      </c>
      <c r="AH601" s="61"/>
      <c r="AI601" s="51"/>
      <c r="AJ601" s="61">
        <v>0</v>
      </c>
      <c r="AK601" s="61"/>
      <c r="AL601" s="61">
        <v>0</v>
      </c>
      <c r="AM601" s="61">
        <v>1</v>
      </c>
      <c r="AN601" s="61"/>
      <c r="AO601" s="61"/>
      <c r="AP601" s="61"/>
      <c r="AQ601" s="61">
        <v>1</v>
      </c>
      <c r="AR601" s="61"/>
      <c r="AS601" s="61"/>
      <c r="AT601" s="61">
        <v>0</v>
      </c>
      <c r="AU601" s="61"/>
      <c r="AV601" s="61">
        <v>0</v>
      </c>
      <c r="AW601" s="61"/>
      <c r="AX601" s="61"/>
      <c r="AY601" s="61">
        <v>0</v>
      </c>
      <c r="AZ601" s="61"/>
      <c r="BA601" s="1206"/>
      <c r="BB601" s="61">
        <v>1</v>
      </c>
      <c r="BC601" s="61"/>
      <c r="BE601" s="67"/>
      <c r="BF601" s="67"/>
      <c r="BG601" s="67"/>
      <c r="BH601" s="67"/>
      <c r="BI601" s="67"/>
      <c r="BJ601" s="67"/>
      <c r="BK601" s="67"/>
      <c r="BL601" s="67"/>
      <c r="BM601" s="67"/>
      <c r="BN601" s="67"/>
      <c r="BO601" s="67"/>
      <c r="BP601" s="67"/>
      <c r="BQ601" s="67"/>
      <c r="BR601" s="67"/>
      <c r="BS601" s="67"/>
      <c r="BT601" s="67"/>
      <c r="BU601" s="67"/>
      <c r="BV601" s="67"/>
      <c r="BW601" s="67"/>
      <c r="BX601" s="67"/>
      <c r="BY601" s="68"/>
    </row>
    <row r="602" spans="1:78" ht="15">
      <c r="A602" s="61">
        <f>Raf!B41</f>
        <v>0</v>
      </c>
      <c r="B602" s="61" t="str">
        <f>Raf!C33</f>
        <v>Mareš</v>
      </c>
      <c r="C602" s="61" t="str">
        <f>Raf!D33</f>
        <v>Michal</v>
      </c>
      <c r="D602" s="61">
        <f>Raf!E33</f>
        <v>780823</v>
      </c>
      <c r="E602" s="62" t="str">
        <f>Raf!F33</f>
        <v>JH</v>
      </c>
      <c r="F602" s="66" t="s">
        <v>174</v>
      </c>
      <c r="G602" s="63">
        <f t="shared" si="251"/>
        <v>0.84615384615384615</v>
      </c>
      <c r="H602" s="61">
        <f t="shared" si="252"/>
        <v>13</v>
      </c>
      <c r="I602" s="61">
        <f t="shared" si="253"/>
        <v>6</v>
      </c>
      <c r="J602" s="61">
        <f t="shared" si="254"/>
        <v>5</v>
      </c>
      <c r="K602" s="64">
        <f t="shared" si="255"/>
        <v>11</v>
      </c>
      <c r="L602" s="65">
        <f t="shared" si="256"/>
        <v>0</v>
      </c>
      <c r="O602" s="66"/>
      <c r="P602" s="61"/>
      <c r="Q602" s="61">
        <v>0</v>
      </c>
      <c r="R602" s="61">
        <v>0</v>
      </c>
      <c r="S602" s="61">
        <v>1</v>
      </c>
      <c r="T602" s="65">
        <v>1</v>
      </c>
      <c r="U602" s="61">
        <v>0</v>
      </c>
      <c r="V602" s="66"/>
      <c r="W602" s="61">
        <v>0</v>
      </c>
      <c r="X602" s="61">
        <v>1</v>
      </c>
      <c r="Y602" s="61">
        <v>0</v>
      </c>
      <c r="Z602" s="61">
        <v>0</v>
      </c>
      <c r="AA602" s="61"/>
      <c r="AB602" s="61"/>
      <c r="AC602" s="61">
        <v>1</v>
      </c>
      <c r="AD602" s="61">
        <v>1</v>
      </c>
      <c r="AE602" s="61">
        <v>1</v>
      </c>
      <c r="AF602" s="1206"/>
      <c r="AG602" s="61">
        <v>0</v>
      </c>
      <c r="AH602" s="61"/>
      <c r="AI602" s="51"/>
      <c r="AJ602" s="61"/>
      <c r="AK602" s="61"/>
      <c r="AL602" s="61">
        <v>0</v>
      </c>
      <c r="AM602" s="61">
        <v>1</v>
      </c>
      <c r="AN602" s="61">
        <v>0</v>
      </c>
      <c r="AO602" s="61">
        <v>1</v>
      </c>
      <c r="AP602" s="61">
        <v>0</v>
      </c>
      <c r="AQ602" s="61"/>
      <c r="AR602" s="61">
        <v>0</v>
      </c>
      <c r="AS602" s="61">
        <v>0</v>
      </c>
      <c r="AT602" s="61">
        <v>1</v>
      </c>
      <c r="AU602" s="61">
        <v>0</v>
      </c>
      <c r="AV602" s="61"/>
      <c r="AW602" s="61"/>
      <c r="AX602" s="61"/>
      <c r="AY602" s="61">
        <v>0</v>
      </c>
      <c r="AZ602" s="61">
        <v>1</v>
      </c>
      <c r="BA602" s="1206"/>
      <c r="BB602" s="61">
        <v>1</v>
      </c>
      <c r="BC602" s="61"/>
      <c r="BE602" s="67"/>
      <c r="BF602" s="67"/>
      <c r="BG602" s="67"/>
      <c r="BH602" s="67"/>
      <c r="BI602" s="67"/>
      <c r="BJ602" s="67"/>
      <c r="BK602" s="67"/>
      <c r="BL602" s="67"/>
      <c r="BM602" s="67"/>
      <c r="BN602" s="67"/>
      <c r="BO602" s="67"/>
      <c r="BP602" s="67"/>
      <c r="BQ602" s="67"/>
      <c r="BR602" s="67"/>
      <c r="BS602" s="67"/>
      <c r="BT602" s="67"/>
      <c r="BU602" s="67"/>
      <c r="BV602" s="67"/>
      <c r="BW602" s="67"/>
      <c r="BX602" s="67"/>
    </row>
    <row r="603" spans="1:78" ht="15">
      <c r="A603" s="61">
        <f>Raf!B42</f>
        <v>0</v>
      </c>
      <c r="B603" s="61" t="str">
        <f>Raf!C34</f>
        <v>Klubrt</v>
      </c>
      <c r="C603" s="61" t="str">
        <f>Raf!D34</f>
        <v>František</v>
      </c>
      <c r="D603" s="61">
        <f>Raf!E34</f>
        <v>0</v>
      </c>
      <c r="E603" s="62">
        <f>Raf!F42</f>
        <v>0</v>
      </c>
      <c r="F603" s="66" t="s">
        <v>175</v>
      </c>
      <c r="G603" s="63">
        <f t="shared" si="251"/>
        <v>0</v>
      </c>
      <c r="H603" s="61">
        <f t="shared" si="252"/>
        <v>2</v>
      </c>
      <c r="I603" s="61">
        <f t="shared" si="253"/>
        <v>0</v>
      </c>
      <c r="J603" s="61">
        <f t="shared" si="254"/>
        <v>0</v>
      </c>
      <c r="K603" s="64">
        <f t="shared" si="255"/>
        <v>0</v>
      </c>
      <c r="L603" s="65">
        <f t="shared" si="256"/>
        <v>0</v>
      </c>
      <c r="O603" s="66"/>
      <c r="P603" s="61"/>
      <c r="Q603" s="61"/>
      <c r="R603" s="61"/>
      <c r="S603" s="61">
        <v>0</v>
      </c>
      <c r="T603" s="65"/>
      <c r="U603" s="61"/>
      <c r="V603" s="66"/>
      <c r="W603" s="61"/>
      <c r="X603" s="61"/>
      <c r="Y603" s="61"/>
      <c r="Z603" s="61"/>
      <c r="AA603" s="61"/>
      <c r="AB603" s="61"/>
      <c r="AC603" s="61"/>
      <c r="AD603" s="61"/>
      <c r="AE603" s="61">
        <v>0</v>
      </c>
      <c r="AF603" s="1206"/>
      <c r="AG603" s="61"/>
      <c r="AH603" s="61"/>
      <c r="AI603" s="51"/>
      <c r="AJ603" s="61"/>
      <c r="AK603" s="61"/>
      <c r="AL603" s="61"/>
      <c r="AM603" s="61"/>
      <c r="AN603" s="61">
        <v>0</v>
      </c>
      <c r="AO603" s="61"/>
      <c r="AP603" s="61"/>
      <c r="AQ603" s="61"/>
      <c r="AR603" s="61"/>
      <c r="AS603" s="61"/>
      <c r="AT603" s="61"/>
      <c r="AU603" s="61"/>
      <c r="AV603" s="61"/>
      <c r="AW603" s="61"/>
      <c r="AX603" s="61"/>
      <c r="AY603" s="61"/>
      <c r="AZ603" s="61">
        <v>0</v>
      </c>
      <c r="BA603" s="1206"/>
      <c r="BB603" s="61"/>
      <c r="BC603" s="61"/>
      <c r="BE603" s="67"/>
      <c r="BF603" s="67"/>
      <c r="BG603" s="67"/>
      <c r="BH603" s="67"/>
      <c r="BI603" s="67"/>
      <c r="BJ603" s="67"/>
      <c r="BK603" s="67"/>
      <c r="BL603" s="67"/>
      <c r="BM603" s="67"/>
      <c r="BN603" s="67"/>
      <c r="BO603" s="67"/>
      <c r="BP603" s="67"/>
      <c r="BQ603" s="67"/>
      <c r="BR603" s="67"/>
      <c r="BS603" s="67"/>
      <c r="BT603" s="67"/>
      <c r="BU603" s="67"/>
      <c r="BV603" s="67"/>
      <c r="BW603" s="67"/>
      <c r="BX603" s="67"/>
    </row>
    <row r="604" spans="1:78" ht="15">
      <c r="A604" s="51"/>
      <c r="B604" s="61" t="str">
        <f>Raf!C35</f>
        <v>Felcman</v>
      </c>
      <c r="C604" s="61" t="str">
        <f>Raf!D35</f>
        <v>Martin</v>
      </c>
      <c r="D604" s="61">
        <f>Raf!E35</f>
        <v>0</v>
      </c>
      <c r="E604" s="62">
        <f>Raf!F43</f>
        <v>0</v>
      </c>
      <c r="F604" s="66" t="s">
        <v>175</v>
      </c>
      <c r="G604" s="63">
        <f t="shared" ref="G604:G606" si="257">K604/H604</f>
        <v>0</v>
      </c>
      <c r="H604" s="61">
        <f t="shared" ref="H604:H606" si="258">COUNT(O604:AH604)</f>
        <v>1</v>
      </c>
      <c r="I604" s="61">
        <f t="shared" ref="I604:I606" si="259">SUM(O604+P604+Q604+R604+S604+T604+V604+U604+W604+X604+Y604+Z604+AA604+AB604+AC604+AD604+AE604+AF604+AG604+AH604)</f>
        <v>0</v>
      </c>
      <c r="J604" s="61">
        <f t="shared" ref="J604:J606" si="260">AJ604+AK604+AL604+AM604+AN604+AO604+AP604+AQ604+AR604+AS604+AT604+AU604+AV604+AW604+AX604+AY604+AZ604+BA604+BB604+BC604</f>
        <v>0</v>
      </c>
      <c r="K604" s="64">
        <f t="shared" ref="K604:K606" si="261">I604+J604</f>
        <v>0</v>
      </c>
      <c r="L604" s="65">
        <f t="shared" ref="L604:L606" si="262">BE604+BF604+BG604+BH604+BI604+BJ604+BK604+BL604+BM604+BN604+BO604+BP604+BR604+BQ604+BS604+BT604+BU604+BV604+BW604+BX604</f>
        <v>0</v>
      </c>
      <c r="O604" s="66"/>
      <c r="P604" s="61"/>
      <c r="Q604" s="61"/>
      <c r="R604" s="61"/>
      <c r="S604" s="61"/>
      <c r="T604" s="65">
        <v>0</v>
      </c>
      <c r="U604" s="61"/>
      <c r="V604" s="66"/>
      <c r="W604" s="61"/>
      <c r="X604" s="61"/>
      <c r="Y604" s="61"/>
      <c r="Z604" s="61"/>
      <c r="AA604" s="61"/>
      <c r="AB604" s="61"/>
      <c r="AC604" s="61"/>
      <c r="AD604" s="61"/>
      <c r="AE604" s="61"/>
      <c r="AF604" s="1206"/>
      <c r="AG604" s="61"/>
      <c r="AH604" s="61"/>
      <c r="AI604" s="51"/>
      <c r="AJ604" s="61"/>
      <c r="AK604" s="61"/>
      <c r="AL604" s="61"/>
      <c r="AM604" s="61"/>
      <c r="AN604" s="61"/>
      <c r="AO604" s="61">
        <v>0</v>
      </c>
      <c r="AP604" s="61"/>
      <c r="AQ604" s="61"/>
      <c r="AR604" s="61"/>
      <c r="AS604" s="61"/>
      <c r="AT604" s="61"/>
      <c r="AU604" s="61"/>
      <c r="AV604" s="61"/>
      <c r="AW604" s="61"/>
      <c r="AX604" s="61"/>
      <c r="AY604" s="61"/>
      <c r="AZ604" s="61"/>
      <c r="BA604" s="1206"/>
      <c r="BB604" s="61"/>
      <c r="BC604" s="61"/>
      <c r="BE604" s="67"/>
      <c r="BF604" s="67"/>
      <c r="BG604" s="67"/>
      <c r="BH604" s="67"/>
      <c r="BI604" s="67"/>
      <c r="BJ604" s="67"/>
      <c r="BK604" s="67"/>
      <c r="BL604" s="67"/>
      <c r="BM604" s="67"/>
      <c r="BN604" s="67"/>
      <c r="BO604" s="67"/>
      <c r="BP604" s="67"/>
      <c r="BQ604" s="67"/>
      <c r="BR604" s="67"/>
      <c r="BS604" s="67"/>
      <c r="BT604" s="67"/>
      <c r="BU604" s="67"/>
      <c r="BV604" s="67"/>
      <c r="BW604" s="67"/>
      <c r="BX604" s="67"/>
    </row>
    <row r="605" spans="1:78" ht="15">
      <c r="A605" s="51"/>
      <c r="B605" s="61" t="str">
        <f>Raf!C36</f>
        <v>Matyáš</v>
      </c>
      <c r="C605" s="61" t="str">
        <f>Raf!D36</f>
        <v>Martin</v>
      </c>
      <c r="D605" s="61">
        <f>Raf!E36</f>
        <v>0</v>
      </c>
      <c r="E605" s="62">
        <f>Raf!F44</f>
        <v>0</v>
      </c>
      <c r="F605" s="66" t="s">
        <v>175</v>
      </c>
      <c r="G605" s="63">
        <f t="shared" si="257"/>
        <v>1</v>
      </c>
      <c r="H605" s="61">
        <f t="shared" si="258"/>
        <v>1</v>
      </c>
      <c r="I605" s="61">
        <f t="shared" si="259"/>
        <v>1</v>
      </c>
      <c r="J605" s="61">
        <f t="shared" si="260"/>
        <v>0</v>
      </c>
      <c r="K605" s="64">
        <f t="shared" si="261"/>
        <v>1</v>
      </c>
      <c r="L605" s="65">
        <f t="shared" si="262"/>
        <v>0</v>
      </c>
      <c r="O605" s="66"/>
      <c r="P605" s="61"/>
      <c r="Q605" s="61"/>
      <c r="R605" s="61"/>
      <c r="S605" s="61"/>
      <c r="T605" s="65">
        <v>1</v>
      </c>
      <c r="U605" s="61"/>
      <c r="V605" s="66"/>
      <c r="W605" s="61"/>
      <c r="X605" s="61"/>
      <c r="Y605" s="61"/>
      <c r="Z605" s="61"/>
      <c r="AA605" s="61"/>
      <c r="AB605" s="61"/>
      <c r="AC605" s="61"/>
      <c r="AD605" s="61"/>
      <c r="AE605" s="61"/>
      <c r="AF605" s="1206"/>
      <c r="AG605" s="61"/>
      <c r="AH605" s="61"/>
      <c r="AI605" s="51"/>
      <c r="AJ605" s="61"/>
      <c r="AK605" s="61"/>
      <c r="AL605" s="61"/>
      <c r="AM605" s="61"/>
      <c r="AN605" s="61"/>
      <c r="AO605" s="61">
        <v>0</v>
      </c>
      <c r="AP605" s="61"/>
      <c r="AQ605" s="61"/>
      <c r="AR605" s="61"/>
      <c r="AS605" s="61"/>
      <c r="AT605" s="61"/>
      <c r="AU605" s="61"/>
      <c r="AV605" s="61"/>
      <c r="AW605" s="61"/>
      <c r="AX605" s="61"/>
      <c r="AY605" s="61"/>
      <c r="AZ605" s="61"/>
      <c r="BA605" s="1206"/>
      <c r="BB605" s="61"/>
      <c r="BC605" s="61"/>
      <c r="BE605" s="67"/>
      <c r="BF605" s="67"/>
      <c r="BG605" s="67"/>
      <c r="BH605" s="67"/>
      <c r="BI605" s="67"/>
      <c r="BJ605" s="67"/>
      <c r="BK605" s="67"/>
      <c r="BL605" s="67"/>
      <c r="BM605" s="67"/>
      <c r="BN605" s="67"/>
      <c r="BO605" s="67"/>
      <c r="BP605" s="67"/>
      <c r="BQ605" s="67"/>
      <c r="BR605" s="67"/>
      <c r="BS605" s="67"/>
      <c r="BT605" s="67"/>
      <c r="BU605" s="67"/>
      <c r="BV605" s="67"/>
      <c r="BW605" s="67"/>
      <c r="BX605" s="67"/>
    </row>
    <row r="606" spans="1:78" ht="15">
      <c r="B606" s="61" t="str">
        <f>Raf!C37</f>
        <v>Dušek</v>
      </c>
      <c r="C606" s="61" t="str">
        <f>Raf!D37</f>
        <v>Martin</v>
      </c>
      <c r="D606" s="61">
        <f>Raf!E37</f>
        <v>0</v>
      </c>
      <c r="E606" s="62">
        <f>Raf!F45</f>
        <v>0</v>
      </c>
      <c r="F606" s="66" t="s">
        <v>175</v>
      </c>
      <c r="G606" s="63">
        <f t="shared" si="257"/>
        <v>0</v>
      </c>
      <c r="H606" s="61">
        <f t="shared" si="258"/>
        <v>1</v>
      </c>
      <c r="I606" s="61">
        <f t="shared" si="259"/>
        <v>0</v>
      </c>
      <c r="J606" s="61">
        <f t="shared" si="260"/>
        <v>0</v>
      </c>
      <c r="K606" s="64">
        <f t="shared" si="261"/>
        <v>0</v>
      </c>
      <c r="L606" s="65">
        <f t="shared" si="262"/>
        <v>0</v>
      </c>
      <c r="O606" s="66"/>
      <c r="P606" s="61"/>
      <c r="Q606" s="61"/>
      <c r="R606" s="61"/>
      <c r="S606" s="61"/>
      <c r="T606" s="65">
        <v>0</v>
      </c>
      <c r="U606" s="61"/>
      <c r="V606" s="66"/>
      <c r="W606" s="61"/>
      <c r="X606" s="61"/>
      <c r="Y606" s="61"/>
      <c r="Z606" s="61"/>
      <c r="AA606" s="61"/>
      <c r="AB606" s="61"/>
      <c r="AC606" s="61"/>
      <c r="AD606" s="61"/>
      <c r="AE606" s="61"/>
      <c r="AF606" s="1206"/>
      <c r="AG606" s="61"/>
      <c r="AH606" s="61"/>
      <c r="AI606" s="51"/>
      <c r="AJ606" s="61"/>
      <c r="AK606" s="61"/>
      <c r="AL606" s="61"/>
      <c r="AM606" s="61"/>
      <c r="AN606" s="61"/>
      <c r="AO606" s="61">
        <v>0</v>
      </c>
      <c r="AP606" s="61"/>
      <c r="AQ606" s="61"/>
      <c r="AR606" s="61"/>
      <c r="AS606" s="61"/>
      <c r="AT606" s="61"/>
      <c r="AU606" s="61"/>
      <c r="AV606" s="61"/>
      <c r="AW606" s="61"/>
      <c r="AX606" s="61"/>
      <c r="AY606" s="61"/>
      <c r="AZ606" s="61"/>
      <c r="BA606" s="1206"/>
      <c r="BB606" s="61"/>
      <c r="BC606" s="61"/>
      <c r="BE606" s="67"/>
      <c r="BF606" s="67"/>
      <c r="BG606" s="67"/>
      <c r="BH606" s="67"/>
      <c r="BI606" s="67"/>
      <c r="BJ606" s="67"/>
      <c r="BK606" s="67"/>
      <c r="BL606" s="67"/>
      <c r="BM606" s="67"/>
      <c r="BN606" s="67"/>
      <c r="BO606" s="67"/>
      <c r="BP606" s="67"/>
      <c r="BQ606" s="67"/>
      <c r="BR606" s="67"/>
      <c r="BS606" s="67"/>
      <c r="BT606" s="67"/>
      <c r="BU606" s="67"/>
      <c r="BV606" s="67"/>
      <c r="BW606" s="67"/>
      <c r="BX606" s="67"/>
    </row>
    <row r="607" spans="1:78" ht="15">
      <c r="B607" s="61" t="str">
        <f>Raf!C38</f>
        <v>Novák</v>
      </c>
      <c r="C607" s="61" t="str">
        <f>Raf!D38</f>
        <v>Jakub</v>
      </c>
      <c r="D607" s="61">
        <f>Raf!E38</f>
        <v>0</v>
      </c>
      <c r="E607" s="62">
        <f>Raf!F46</f>
        <v>0</v>
      </c>
      <c r="F607" s="66" t="s">
        <v>175</v>
      </c>
      <c r="G607" s="63">
        <f t="shared" ref="G607" si="263">K607/H607</f>
        <v>1</v>
      </c>
      <c r="H607" s="61">
        <f t="shared" ref="H607" si="264">COUNT(O607:AH607)</f>
        <v>1</v>
      </c>
      <c r="I607" s="61">
        <f t="shared" ref="I607" si="265">SUM(O607+P607+Q607+R607+S607+T607+V607+U607+W607+X607+Y607+Z607+AA607+AB607+AC607+AD607+AE607+AF607+AG607+AH607)</f>
        <v>1</v>
      </c>
      <c r="J607" s="61">
        <f t="shared" ref="J607" si="266">AJ607+AK607+AL607+AM607+AN607+AO607+AP607+AQ607+AR607+AS607+AT607+AU607+AV607+AW607+AX607+AY607+AZ607+BA607+BB607+BC607</f>
        <v>0</v>
      </c>
      <c r="K607" s="64">
        <f t="shared" ref="K607" si="267">I607+J607</f>
        <v>1</v>
      </c>
      <c r="L607" s="65">
        <f t="shared" ref="L607" si="268">BE607+BF607+BG607+BH607+BI607+BJ607+BK607+BL607+BM607+BN607+BO607+BP607+BR607+BQ607+BS607+BT607+BU607+BV607+BW607+BX607</f>
        <v>0</v>
      </c>
      <c r="O607" s="66"/>
      <c r="P607" s="61"/>
      <c r="Q607" s="61"/>
      <c r="R607" s="61"/>
      <c r="S607" s="61"/>
      <c r="T607" s="65"/>
      <c r="U607" s="61"/>
      <c r="V607" s="66"/>
      <c r="W607" s="61"/>
      <c r="X607" s="61"/>
      <c r="Y607" s="61"/>
      <c r="Z607" s="61"/>
      <c r="AA607" s="61"/>
      <c r="AB607" s="61"/>
      <c r="AC607" s="61">
        <v>1</v>
      </c>
      <c r="AD607" s="61"/>
      <c r="AE607" s="61"/>
      <c r="AF607" s="1206"/>
      <c r="AG607" s="61"/>
      <c r="AH607" s="61"/>
      <c r="AI607" s="51"/>
      <c r="AJ607" s="61"/>
      <c r="AK607" s="61"/>
      <c r="AL607" s="61"/>
      <c r="AM607" s="61"/>
      <c r="AN607" s="61"/>
      <c r="AO607" s="61"/>
      <c r="AP607" s="61"/>
      <c r="AQ607" s="61"/>
      <c r="AR607" s="61"/>
      <c r="AS607" s="61"/>
      <c r="AT607" s="61"/>
      <c r="AU607" s="61"/>
      <c r="AV607" s="61"/>
      <c r="AW607" s="61"/>
      <c r="AX607" s="61">
        <v>0</v>
      </c>
      <c r="AY607" s="61"/>
      <c r="AZ607" s="61"/>
      <c r="BA607" s="1206"/>
      <c r="BB607" s="61"/>
      <c r="BC607" s="61"/>
      <c r="BE607" s="67"/>
      <c r="BF607" s="67"/>
      <c r="BG607" s="67"/>
      <c r="BH607" s="67"/>
      <c r="BI607" s="67"/>
      <c r="BJ607" s="67"/>
      <c r="BK607" s="67"/>
      <c r="BL607" s="67"/>
      <c r="BM607" s="67"/>
      <c r="BN607" s="67"/>
      <c r="BO607" s="67"/>
      <c r="BP607" s="67"/>
      <c r="BQ607" s="67"/>
      <c r="BR607" s="67"/>
      <c r="BS607" s="67"/>
      <c r="BT607" s="67"/>
      <c r="BU607" s="67"/>
      <c r="BV607" s="67"/>
      <c r="BW607" s="67"/>
      <c r="BX607" s="67"/>
    </row>
    <row r="608" spans="1:78" ht="15">
      <c r="A608" s="67"/>
      <c r="B608" s="69" t="s">
        <v>176</v>
      </c>
      <c r="C608" s="69" t="s">
        <v>131</v>
      </c>
      <c r="D608" s="67"/>
      <c r="F608" s="61" t="s">
        <v>177</v>
      </c>
      <c r="G608" s="63">
        <f t="shared" si="251"/>
        <v>3.9375</v>
      </c>
      <c r="H608" s="61">
        <f t="shared" si="252"/>
        <v>16</v>
      </c>
      <c r="I608" s="61">
        <f t="shared" si="253"/>
        <v>63</v>
      </c>
      <c r="J608" s="61">
        <f t="shared" si="254"/>
        <v>0</v>
      </c>
      <c r="K608" s="64">
        <f t="shared" si="255"/>
        <v>63</v>
      </c>
      <c r="L608" s="65">
        <f t="shared" si="256"/>
        <v>0</v>
      </c>
      <c r="O608" s="66">
        <v>6</v>
      </c>
      <c r="P608" s="61">
        <v>4</v>
      </c>
      <c r="Q608" s="61">
        <v>5</v>
      </c>
      <c r="R608" s="61">
        <v>4</v>
      </c>
      <c r="S608" s="61">
        <v>5</v>
      </c>
      <c r="T608" s="65">
        <v>6</v>
      </c>
      <c r="U608" s="61">
        <v>0</v>
      </c>
      <c r="V608" s="66">
        <v>2</v>
      </c>
      <c r="W608" s="61">
        <v>7</v>
      </c>
      <c r="X608" s="61">
        <v>1</v>
      </c>
      <c r="Y608" s="61"/>
      <c r="Z608" s="61"/>
      <c r="AA608" s="61">
        <v>2</v>
      </c>
      <c r="AB608" s="61">
        <v>4</v>
      </c>
      <c r="AC608" s="61">
        <v>3</v>
      </c>
      <c r="AD608" s="61">
        <v>3</v>
      </c>
      <c r="AE608" s="61">
        <v>7</v>
      </c>
      <c r="AF608" s="1206"/>
      <c r="AG608" s="61">
        <v>4</v>
      </c>
      <c r="AH608" s="61"/>
      <c r="AI608" s="51"/>
      <c r="AJ608" s="61"/>
      <c r="AK608" s="61"/>
      <c r="AL608" s="61"/>
      <c r="AM608" s="61"/>
      <c r="AN608" s="61"/>
      <c r="AO608" s="61"/>
      <c r="AP608" s="61"/>
      <c r="AQ608" s="61"/>
      <c r="AR608" s="61"/>
      <c r="AS608" s="61"/>
      <c r="AT608" s="61"/>
      <c r="AU608" s="61"/>
      <c r="AV608" s="61"/>
      <c r="AW608" s="61"/>
      <c r="AX608" s="61"/>
      <c r="AY608" s="61"/>
      <c r="AZ608" s="61"/>
      <c r="BA608" s="1206"/>
      <c r="BB608" s="61"/>
      <c r="BC608" s="61"/>
      <c r="BE608" s="67"/>
      <c r="BF608" s="67"/>
      <c r="BG608" s="67"/>
      <c r="BH608" s="67"/>
      <c r="BI608" s="67"/>
      <c r="BJ608" s="67"/>
      <c r="BK608" s="67"/>
      <c r="BL608" s="67"/>
      <c r="BM608" s="67"/>
      <c r="BN608" s="67"/>
      <c r="BO608" s="67"/>
      <c r="BP608" s="67"/>
      <c r="BQ608" s="67"/>
      <c r="BR608" s="67"/>
      <c r="BS608" s="67"/>
      <c r="BT608" s="67"/>
      <c r="BU608" s="67"/>
      <c r="BV608" s="67"/>
      <c r="BW608" s="67"/>
      <c r="BX608" s="67"/>
    </row>
    <row r="609" spans="1:77" ht="15">
      <c r="A609" s="83"/>
      <c r="B609" s="70" t="s">
        <v>145</v>
      </c>
      <c r="C609" s="70" t="s">
        <v>146</v>
      </c>
      <c r="D609" s="71"/>
      <c r="E609" s="72"/>
      <c r="F609" s="61" t="s">
        <v>177</v>
      </c>
      <c r="G609" s="63">
        <f t="shared" si="251"/>
        <v>3</v>
      </c>
      <c r="H609" s="61">
        <f t="shared" si="252"/>
        <v>1</v>
      </c>
      <c r="I609" s="61">
        <f t="shared" si="253"/>
        <v>3</v>
      </c>
      <c r="J609" s="61">
        <f t="shared" si="254"/>
        <v>0</v>
      </c>
      <c r="K609" s="64">
        <f t="shared" si="255"/>
        <v>3</v>
      </c>
      <c r="L609" s="65">
        <f t="shared" si="256"/>
        <v>0</v>
      </c>
      <c r="M609" s="79"/>
      <c r="N609" s="79"/>
      <c r="O609" s="66"/>
      <c r="P609" s="61"/>
      <c r="Q609" s="61"/>
      <c r="R609" s="61"/>
      <c r="S609" s="61"/>
      <c r="T609" s="65"/>
      <c r="U609" s="61"/>
      <c r="V609" s="66"/>
      <c r="W609" s="61"/>
      <c r="X609" s="61"/>
      <c r="Y609" s="61">
        <v>3</v>
      </c>
      <c r="Z609" s="61"/>
      <c r="AA609" s="61"/>
      <c r="AB609" s="61"/>
      <c r="AC609" s="61"/>
      <c r="AD609" s="61"/>
      <c r="AE609" s="61"/>
      <c r="AF609" s="1206"/>
      <c r="AG609" s="61"/>
      <c r="AH609" s="61"/>
      <c r="AI609" s="61"/>
      <c r="AJ609" s="61"/>
      <c r="AK609" s="61"/>
      <c r="AL609" s="61"/>
      <c r="AM609" s="61"/>
      <c r="AN609" s="61"/>
      <c r="AO609" s="61"/>
      <c r="AP609" s="61"/>
      <c r="AQ609" s="61"/>
      <c r="AR609" s="61"/>
      <c r="AS609" s="61"/>
      <c r="AT609" s="61"/>
      <c r="AU609" s="61"/>
      <c r="AV609" s="61"/>
      <c r="AW609" s="61"/>
      <c r="AX609" s="61"/>
      <c r="AY609" s="61"/>
      <c r="AZ609" s="61"/>
      <c r="BA609" s="1206"/>
      <c r="BB609" s="61"/>
      <c r="BC609" s="61"/>
      <c r="BD609" s="67"/>
      <c r="BE609" s="67"/>
      <c r="BF609" s="67"/>
      <c r="BG609" s="67"/>
      <c r="BH609" s="67"/>
      <c r="BI609" s="67"/>
      <c r="BJ609" s="67"/>
      <c r="BK609" s="67"/>
      <c r="BL609" s="67"/>
      <c r="BM609" s="67"/>
      <c r="BN609" s="67"/>
      <c r="BO609" s="67"/>
      <c r="BP609" s="67"/>
      <c r="BQ609" s="67"/>
      <c r="BR609" s="67"/>
      <c r="BS609" s="67"/>
      <c r="BT609" s="67"/>
      <c r="BU609" s="67"/>
      <c r="BV609" s="67"/>
      <c r="BW609" s="67"/>
      <c r="BX609" s="67"/>
    </row>
    <row r="610" spans="1:77" ht="15.75" thickBot="1">
      <c r="A610" s="83"/>
      <c r="B610" s="70" t="s">
        <v>80</v>
      </c>
      <c r="C610" s="70" t="s">
        <v>81</v>
      </c>
      <c r="D610" s="71"/>
      <c r="E610" s="72"/>
      <c r="F610" s="61" t="s">
        <v>177</v>
      </c>
      <c r="G610" s="63">
        <f t="shared" si="251"/>
        <v>3</v>
      </c>
      <c r="H610" s="61">
        <f t="shared" si="252"/>
        <v>1</v>
      </c>
      <c r="I610" s="61">
        <f t="shared" si="253"/>
        <v>3</v>
      </c>
      <c r="J610" s="61">
        <f t="shared" si="254"/>
        <v>0</v>
      </c>
      <c r="K610" s="64">
        <f t="shared" si="255"/>
        <v>3</v>
      </c>
      <c r="L610" s="65">
        <f t="shared" si="256"/>
        <v>0</v>
      </c>
      <c r="M610" s="79"/>
      <c r="N610" s="79"/>
      <c r="O610" s="84"/>
      <c r="P610" s="1119"/>
      <c r="Q610" s="1119"/>
      <c r="R610" s="1119"/>
      <c r="S610" s="1119"/>
      <c r="T610" s="1120"/>
      <c r="U610" s="1119"/>
      <c r="V610" s="84"/>
      <c r="W610" s="1119"/>
      <c r="X610" s="1119"/>
      <c r="Y610" s="1119"/>
      <c r="Z610" s="1119">
        <v>3</v>
      </c>
      <c r="AA610" s="1119"/>
      <c r="AB610" s="1119"/>
      <c r="AC610" s="1119"/>
      <c r="AD610" s="1119"/>
      <c r="AE610" s="1119"/>
      <c r="AF610" s="1207"/>
      <c r="AG610" s="1119"/>
      <c r="AH610" s="1119"/>
      <c r="AI610" s="61"/>
      <c r="AJ610" s="61"/>
      <c r="AK610" s="61"/>
      <c r="AL610" s="61"/>
      <c r="AM610" s="61"/>
      <c r="AN610" s="61"/>
      <c r="AO610" s="61"/>
      <c r="AP610" s="61"/>
      <c r="AQ610" s="61"/>
      <c r="AR610" s="61"/>
      <c r="AS610" s="61"/>
      <c r="AT610" s="61"/>
      <c r="AU610" s="61"/>
      <c r="AV610" s="61"/>
      <c r="AW610" s="61"/>
      <c r="AX610" s="61"/>
      <c r="AY610" s="61"/>
      <c r="AZ610" s="61"/>
      <c r="BA610" s="1206"/>
      <c r="BB610" s="61"/>
      <c r="BC610" s="61"/>
      <c r="BD610" s="67"/>
      <c r="BE610" s="67"/>
      <c r="BF610" s="67"/>
      <c r="BG610" s="67"/>
      <c r="BH610" s="67"/>
      <c r="BI610" s="67"/>
      <c r="BJ610" s="67"/>
      <c r="BK610" s="67"/>
      <c r="BL610" s="67"/>
      <c r="BM610" s="67"/>
      <c r="BN610" s="67"/>
      <c r="BO610" s="67"/>
      <c r="BP610" s="67"/>
      <c r="BQ610" s="67"/>
      <c r="BR610" s="67"/>
      <c r="BS610" s="67"/>
      <c r="BT610" s="67"/>
      <c r="BU610" s="67"/>
      <c r="BV610" s="67"/>
      <c r="BW610" s="67"/>
      <c r="BX610" s="67"/>
    </row>
    <row r="611" spans="1:77" ht="15.75" thickBot="1">
      <c r="A611" s="73"/>
      <c r="B611" s="74" t="s">
        <v>76</v>
      </c>
      <c r="C611" s="74"/>
      <c r="D611" s="75"/>
      <c r="E611" s="76"/>
      <c r="F611" s="51" t="s">
        <v>178</v>
      </c>
      <c r="G611" s="63">
        <f t="shared" si="251"/>
        <v>4.5263157894736841</v>
      </c>
      <c r="H611" s="61">
        <f t="shared" si="252"/>
        <v>19</v>
      </c>
      <c r="I611" s="61">
        <f t="shared" si="253"/>
        <v>86</v>
      </c>
      <c r="J611" s="61">
        <f t="shared" si="254"/>
        <v>0</v>
      </c>
      <c r="K611" s="64">
        <f t="shared" si="255"/>
        <v>86</v>
      </c>
      <c r="L611" s="65">
        <f t="shared" si="256"/>
        <v>0</v>
      </c>
      <c r="M611" s="79"/>
      <c r="N611" s="79"/>
      <c r="O611" s="80">
        <v>4</v>
      </c>
      <c r="P611" s="81">
        <v>6</v>
      </c>
      <c r="Q611" s="82">
        <v>2</v>
      </c>
      <c r="R611" s="81">
        <v>10</v>
      </c>
      <c r="S611" s="82">
        <v>4</v>
      </c>
      <c r="T611" s="82">
        <v>0</v>
      </c>
      <c r="U611" s="81">
        <v>2</v>
      </c>
      <c r="V611" s="81">
        <v>8</v>
      </c>
      <c r="W611" s="81">
        <v>4</v>
      </c>
      <c r="X611" s="81">
        <v>4</v>
      </c>
      <c r="Y611" s="81">
        <v>8</v>
      </c>
      <c r="Z611" s="81">
        <v>2</v>
      </c>
      <c r="AA611" s="81">
        <v>8</v>
      </c>
      <c r="AB611" s="81">
        <v>10</v>
      </c>
      <c r="AC611" s="81">
        <v>2</v>
      </c>
      <c r="AD611" s="81">
        <v>0</v>
      </c>
      <c r="AE611" s="81">
        <v>6</v>
      </c>
      <c r="AF611" s="1512">
        <v>0</v>
      </c>
      <c r="AG611" s="81">
        <v>6</v>
      </c>
      <c r="AH611" s="81"/>
      <c r="AI611" s="51"/>
      <c r="AJ611" s="51"/>
      <c r="AK611" s="51"/>
      <c r="AL611" s="51"/>
      <c r="AM611" s="51"/>
      <c r="AN611" s="51"/>
      <c r="AO611" s="51"/>
      <c r="AP611" s="51"/>
      <c r="AQ611" s="51"/>
      <c r="AR611" s="51"/>
      <c r="AS611" s="51"/>
      <c r="AT611" s="51"/>
      <c r="AU611" s="51"/>
      <c r="AV611" s="51"/>
      <c r="AW611" s="51"/>
      <c r="AX611" s="51"/>
      <c r="AY611" s="51"/>
      <c r="AZ611" s="51"/>
      <c r="BA611" s="51"/>
      <c r="BB611" s="51"/>
      <c r="BC611" s="51"/>
    </row>
    <row r="612" spans="1:77" ht="15">
      <c r="A612" s="91" t="s">
        <v>179</v>
      </c>
      <c r="B612" s="10">
        <v>19</v>
      </c>
      <c r="R612" s="10" t="s">
        <v>44</v>
      </c>
      <c r="S612" s="10" t="s">
        <v>45</v>
      </c>
      <c r="T612" s="10" t="s">
        <v>46</v>
      </c>
      <c r="U612" s="10" t="s">
        <v>47</v>
      </c>
      <c r="AO612" s="10" t="s">
        <v>48</v>
      </c>
      <c r="AP612" s="10" t="s">
        <v>49</v>
      </c>
      <c r="AQ612" s="10" t="s">
        <v>50</v>
      </c>
      <c r="AR612" s="10" t="s">
        <v>49</v>
      </c>
      <c r="AS612" s="10" t="s">
        <v>51</v>
      </c>
      <c r="AT612" s="51" t="s">
        <v>52</v>
      </c>
      <c r="AU612" s="51" t="s">
        <v>53</v>
      </c>
      <c r="AV612" s="51" t="s">
        <v>54</v>
      </c>
      <c r="AW612" s="51" t="s">
        <v>52</v>
      </c>
      <c r="AX612" s="51"/>
      <c r="AY612" s="51"/>
      <c r="AZ612" s="51"/>
      <c r="BA612" s="51"/>
      <c r="BB612" s="51"/>
      <c r="BC612" s="51"/>
      <c r="BG612" s="10" t="s">
        <v>55</v>
      </c>
      <c r="BH612" s="10" t="s">
        <v>56</v>
      </c>
      <c r="BI612" s="10" t="s">
        <v>52</v>
      </c>
      <c r="BJ612" s="10" t="s">
        <v>49</v>
      </c>
      <c r="BK612" s="10" t="s">
        <v>51</v>
      </c>
      <c r="BL612" s="10" t="s">
        <v>47</v>
      </c>
    </row>
    <row r="613" spans="1:77">
      <c r="A613" s="53"/>
      <c r="B613" s="54" t="s">
        <v>57</v>
      </c>
      <c r="C613" s="54" t="s">
        <v>58</v>
      </c>
      <c r="D613" s="55" t="s">
        <v>59</v>
      </c>
      <c r="E613" s="56" t="s">
        <v>60</v>
      </c>
      <c r="F613" s="57" t="s">
        <v>61</v>
      </c>
      <c r="G613" s="57" t="s">
        <v>62</v>
      </c>
      <c r="H613" s="57" t="s">
        <v>63</v>
      </c>
      <c r="I613" s="57" t="s">
        <v>64</v>
      </c>
      <c r="J613" s="57" t="s">
        <v>65</v>
      </c>
      <c r="K613" s="57" t="s">
        <v>66</v>
      </c>
      <c r="L613" s="58" t="s">
        <v>67</v>
      </c>
      <c r="M613" s="59"/>
      <c r="N613" s="59"/>
      <c r="O613" s="60">
        <v>1</v>
      </c>
      <c r="P613" s="57">
        <v>2</v>
      </c>
      <c r="Q613" s="57">
        <v>3</v>
      </c>
      <c r="R613" s="57">
        <v>4</v>
      </c>
      <c r="S613" s="57">
        <v>5</v>
      </c>
      <c r="T613" s="58">
        <v>6</v>
      </c>
      <c r="U613" s="57">
        <v>7</v>
      </c>
      <c r="V613" s="60">
        <v>8</v>
      </c>
      <c r="W613" s="57">
        <v>9</v>
      </c>
      <c r="X613" s="57">
        <v>10</v>
      </c>
      <c r="Y613" s="57">
        <v>11</v>
      </c>
      <c r="Z613" s="57">
        <v>12</v>
      </c>
      <c r="AA613" s="57">
        <v>13</v>
      </c>
      <c r="AB613" s="57">
        <v>14</v>
      </c>
      <c r="AC613" s="57">
        <v>15</v>
      </c>
      <c r="AD613" s="57">
        <v>16</v>
      </c>
      <c r="AE613" s="57">
        <v>17</v>
      </c>
      <c r="AF613" s="57">
        <v>18</v>
      </c>
      <c r="AG613" s="57">
        <v>19</v>
      </c>
      <c r="AH613" s="57">
        <v>20</v>
      </c>
      <c r="AJ613" s="57">
        <v>1</v>
      </c>
      <c r="AK613" s="57">
        <v>2</v>
      </c>
      <c r="AL613" s="57">
        <v>3</v>
      </c>
      <c r="AM613" s="57">
        <v>4</v>
      </c>
      <c r="AN613" s="57">
        <v>5</v>
      </c>
      <c r="AO613" s="57">
        <v>6</v>
      </c>
      <c r="AP613" s="57">
        <v>7</v>
      </c>
      <c r="AQ613" s="57">
        <v>8</v>
      </c>
      <c r="AR613" s="57">
        <v>9</v>
      </c>
      <c r="AS613" s="57">
        <v>10</v>
      </c>
      <c r="AT613" s="57">
        <v>11</v>
      </c>
      <c r="AU613" s="57">
        <v>12</v>
      </c>
      <c r="AV613" s="57">
        <v>13</v>
      </c>
      <c r="AW613" s="57">
        <v>14</v>
      </c>
      <c r="AX613" s="57">
        <v>15</v>
      </c>
      <c r="AY613" s="57">
        <v>16</v>
      </c>
      <c r="AZ613" s="57">
        <v>17</v>
      </c>
      <c r="BA613" s="57">
        <v>18</v>
      </c>
      <c r="BB613" s="57">
        <v>19</v>
      </c>
      <c r="BC613" s="57">
        <v>20</v>
      </c>
      <c r="BE613" s="57">
        <v>1</v>
      </c>
      <c r="BF613" s="57">
        <v>2</v>
      </c>
      <c r="BG613" s="57">
        <v>3</v>
      </c>
      <c r="BH613" s="57">
        <v>4</v>
      </c>
      <c r="BI613" s="57">
        <v>5</v>
      </c>
      <c r="BJ613" s="57">
        <v>6</v>
      </c>
      <c r="BK613" s="57">
        <v>7</v>
      </c>
      <c r="BL613" s="57">
        <v>8</v>
      </c>
      <c r="BM613" s="57">
        <v>9</v>
      </c>
      <c r="BN613" s="57">
        <v>10</v>
      </c>
      <c r="BO613" s="57">
        <v>11</v>
      </c>
      <c r="BP613" s="57">
        <v>12</v>
      </c>
      <c r="BQ613" s="57">
        <v>13</v>
      </c>
      <c r="BR613" s="57">
        <v>14</v>
      </c>
      <c r="BS613" s="57">
        <v>15</v>
      </c>
      <c r="BT613" s="57">
        <v>16</v>
      </c>
      <c r="BU613" s="57">
        <v>17</v>
      </c>
      <c r="BV613" s="57">
        <v>18</v>
      </c>
      <c r="BW613" s="57">
        <v>19</v>
      </c>
      <c r="BX613" s="57">
        <v>20</v>
      </c>
    </row>
    <row r="614" spans="1:77" ht="15">
      <c r="A614" s="1182">
        <f>ORL!B13</f>
        <v>5</v>
      </c>
      <c r="B614" s="1182" t="str">
        <f>ORL!C13</f>
        <v>Brandejs</v>
      </c>
      <c r="C614" s="1182" t="str">
        <f>ORL!D13</f>
        <v>Michal</v>
      </c>
      <c r="D614" s="541">
        <f>ORL!E13</f>
        <v>871215</v>
      </c>
      <c r="E614" s="1071" t="s">
        <v>786</v>
      </c>
      <c r="F614" s="66" t="s">
        <v>179</v>
      </c>
      <c r="G614" s="63">
        <f t="shared" si="251"/>
        <v>0.2</v>
      </c>
      <c r="H614" s="61">
        <f t="shared" si="252"/>
        <v>20</v>
      </c>
      <c r="I614" s="61">
        <f t="shared" si="253"/>
        <v>2</v>
      </c>
      <c r="J614" s="61">
        <f t="shared" si="254"/>
        <v>2</v>
      </c>
      <c r="K614" s="64">
        <f t="shared" si="255"/>
        <v>4</v>
      </c>
      <c r="L614" s="65">
        <f t="shared" si="256"/>
        <v>0</v>
      </c>
      <c r="O614" s="66">
        <v>0</v>
      </c>
      <c r="P614" s="61">
        <v>0</v>
      </c>
      <c r="Q614" s="61">
        <v>0</v>
      </c>
      <c r="R614" s="61">
        <v>0</v>
      </c>
      <c r="S614" s="61">
        <v>0</v>
      </c>
      <c r="T614" s="65">
        <v>0</v>
      </c>
      <c r="U614" s="61">
        <v>0</v>
      </c>
      <c r="V614" s="66">
        <v>1</v>
      </c>
      <c r="W614" s="61">
        <v>0</v>
      </c>
      <c r="X614" s="61">
        <v>0</v>
      </c>
      <c r="Y614" s="61">
        <v>0</v>
      </c>
      <c r="Z614" s="61">
        <v>0</v>
      </c>
      <c r="AA614" s="61">
        <v>0</v>
      </c>
      <c r="AB614" s="61">
        <v>0</v>
      </c>
      <c r="AC614" s="61">
        <v>1</v>
      </c>
      <c r="AD614" s="61">
        <v>0</v>
      </c>
      <c r="AE614" s="61">
        <v>0</v>
      </c>
      <c r="AF614" s="61">
        <v>0</v>
      </c>
      <c r="AG614" s="61">
        <v>0</v>
      </c>
      <c r="AH614" s="61">
        <v>0</v>
      </c>
      <c r="AI614" s="51"/>
      <c r="AJ614" s="61">
        <v>0</v>
      </c>
      <c r="AK614" s="61">
        <v>0</v>
      </c>
      <c r="AL614" s="61">
        <v>0</v>
      </c>
      <c r="AM614" s="61">
        <v>0</v>
      </c>
      <c r="AN614" s="61">
        <v>0</v>
      </c>
      <c r="AO614" s="61">
        <v>0</v>
      </c>
      <c r="AP614" s="61">
        <v>0</v>
      </c>
      <c r="AQ614" s="61">
        <v>0</v>
      </c>
      <c r="AR614" s="61">
        <v>0</v>
      </c>
      <c r="AS614" s="61">
        <v>0</v>
      </c>
      <c r="AT614" s="61">
        <v>0</v>
      </c>
      <c r="AU614" s="61">
        <v>0</v>
      </c>
      <c r="AV614" s="61">
        <v>0</v>
      </c>
      <c r="AW614" s="61">
        <v>0</v>
      </c>
      <c r="AX614" s="61">
        <v>0</v>
      </c>
      <c r="AY614" s="61">
        <v>1</v>
      </c>
      <c r="AZ614" s="61">
        <v>0</v>
      </c>
      <c r="BA614" s="61">
        <v>1</v>
      </c>
      <c r="BB614" s="61">
        <v>0</v>
      </c>
      <c r="BC614" s="61">
        <v>0</v>
      </c>
      <c r="BE614" s="67"/>
      <c r="BF614" s="67"/>
      <c r="BG614" s="67"/>
      <c r="BH614" s="67"/>
      <c r="BI614" s="67"/>
      <c r="BJ614" s="67"/>
      <c r="BK614" s="67"/>
      <c r="BL614" s="67"/>
      <c r="BM614" s="67"/>
      <c r="BN614" s="67"/>
      <c r="BO614" s="67"/>
      <c r="BP614" s="67"/>
      <c r="BQ614" s="67"/>
      <c r="BR614" s="67"/>
      <c r="BS614" s="67"/>
      <c r="BT614" s="67"/>
      <c r="BU614" s="67"/>
      <c r="BV614" s="67"/>
      <c r="BW614" s="67"/>
      <c r="BX614" s="67"/>
    </row>
    <row r="615" spans="1:77" ht="15">
      <c r="A615" s="1182">
        <f>ORL!B14</f>
        <v>8</v>
      </c>
      <c r="B615" s="1182" t="str">
        <f>ORL!C14</f>
        <v xml:space="preserve">Hrdina </v>
      </c>
      <c r="C615" s="1182" t="str">
        <f>ORL!D14</f>
        <v>Matouš</v>
      </c>
      <c r="D615" s="541">
        <f>ORL!E14</f>
        <v>950713</v>
      </c>
      <c r="E615" s="1071" t="s">
        <v>786</v>
      </c>
      <c r="F615" s="66" t="s">
        <v>179</v>
      </c>
      <c r="G615" s="63">
        <f t="shared" si="251"/>
        <v>1.3636363636363635</v>
      </c>
      <c r="H615" s="61">
        <f t="shared" si="252"/>
        <v>11</v>
      </c>
      <c r="I615" s="61">
        <f t="shared" si="253"/>
        <v>10</v>
      </c>
      <c r="J615" s="61">
        <f t="shared" si="254"/>
        <v>5</v>
      </c>
      <c r="K615" s="64">
        <f t="shared" si="255"/>
        <v>15</v>
      </c>
      <c r="L615" s="65">
        <f t="shared" si="256"/>
        <v>0</v>
      </c>
      <c r="O615" s="66">
        <v>0</v>
      </c>
      <c r="P615" s="61">
        <v>2</v>
      </c>
      <c r="Q615" s="61">
        <v>1</v>
      </c>
      <c r="R615" s="61">
        <v>1</v>
      </c>
      <c r="S615" s="61">
        <v>2</v>
      </c>
      <c r="T615" s="65">
        <v>1</v>
      </c>
      <c r="U615" s="61">
        <v>0</v>
      </c>
      <c r="V615" s="66">
        <v>2</v>
      </c>
      <c r="W615" s="61"/>
      <c r="X615" s="61">
        <v>1</v>
      </c>
      <c r="Y615" s="61">
        <v>0</v>
      </c>
      <c r="Z615" s="61"/>
      <c r="AA615" s="61"/>
      <c r="AB615" s="61"/>
      <c r="AC615" s="61">
        <v>0</v>
      </c>
      <c r="AD615" s="61"/>
      <c r="AE615" s="61"/>
      <c r="AF615" s="61"/>
      <c r="AG615" s="61"/>
      <c r="AH615" s="61"/>
      <c r="AI615" s="51"/>
      <c r="AJ615" s="61">
        <v>0</v>
      </c>
      <c r="AK615" s="61">
        <v>0</v>
      </c>
      <c r="AL615" s="61">
        <v>0</v>
      </c>
      <c r="AM615" s="61">
        <v>0</v>
      </c>
      <c r="AN615" s="61">
        <v>0</v>
      </c>
      <c r="AO615" s="61">
        <v>0</v>
      </c>
      <c r="AP615" s="61">
        <v>3</v>
      </c>
      <c r="AQ615" s="61">
        <v>1</v>
      </c>
      <c r="AR615" s="61"/>
      <c r="AS615" s="61">
        <v>0</v>
      </c>
      <c r="AT615" s="61">
        <v>1</v>
      </c>
      <c r="AU615" s="61"/>
      <c r="AV615" s="61"/>
      <c r="AW615" s="61"/>
      <c r="AX615" s="61">
        <v>0</v>
      </c>
      <c r="AY615" s="61"/>
      <c r="AZ615" s="61"/>
      <c r="BA615" s="61"/>
      <c r="BB615" s="61"/>
      <c r="BC615" s="61"/>
      <c r="BE615" s="67"/>
      <c r="BF615" s="67"/>
      <c r="BG615" s="67"/>
      <c r="BH615" s="67"/>
      <c r="BI615" s="67"/>
      <c r="BJ615" s="67"/>
      <c r="BK615" s="67"/>
      <c r="BL615" s="67"/>
      <c r="BM615" s="67"/>
      <c r="BN615" s="67"/>
      <c r="BO615" s="67"/>
      <c r="BP615" s="67"/>
      <c r="BQ615" s="67"/>
      <c r="BR615" s="67"/>
      <c r="BS615" s="67"/>
      <c r="BT615" s="67"/>
      <c r="BU615" s="67"/>
      <c r="BV615" s="67"/>
      <c r="BW615" s="67"/>
      <c r="BX615" s="67"/>
    </row>
    <row r="616" spans="1:77" ht="15">
      <c r="A616" s="1182">
        <f>ORL!B15</f>
        <v>9</v>
      </c>
      <c r="B616" s="1182" t="str">
        <f>ORL!C15</f>
        <v xml:space="preserve">Lehký </v>
      </c>
      <c r="C616" s="1182" t="str">
        <f>ORL!D15</f>
        <v>Josef</v>
      </c>
      <c r="D616" s="541">
        <f>ORL!E15</f>
        <v>861013</v>
      </c>
      <c r="E616" s="1071" t="s">
        <v>786</v>
      </c>
      <c r="F616" s="66" t="s">
        <v>179</v>
      </c>
      <c r="G616" s="63">
        <f t="shared" si="251"/>
        <v>0.41176470588235292</v>
      </c>
      <c r="H616" s="61">
        <f t="shared" si="252"/>
        <v>17</v>
      </c>
      <c r="I616" s="61">
        <f t="shared" si="253"/>
        <v>1</v>
      </c>
      <c r="J616" s="61">
        <f t="shared" si="254"/>
        <v>6</v>
      </c>
      <c r="K616" s="64">
        <f t="shared" si="255"/>
        <v>7</v>
      </c>
      <c r="L616" s="65">
        <f t="shared" si="256"/>
        <v>0</v>
      </c>
      <c r="O616" s="66"/>
      <c r="P616" s="61">
        <v>0</v>
      </c>
      <c r="Q616" s="61">
        <v>0</v>
      </c>
      <c r="R616" s="61">
        <v>0</v>
      </c>
      <c r="S616" s="61">
        <v>0</v>
      </c>
      <c r="T616" s="65">
        <v>0</v>
      </c>
      <c r="U616" s="61">
        <v>1</v>
      </c>
      <c r="V616" s="66">
        <v>0</v>
      </c>
      <c r="W616" s="61">
        <v>0</v>
      </c>
      <c r="X616" s="61">
        <v>0</v>
      </c>
      <c r="Y616" s="61">
        <v>0</v>
      </c>
      <c r="Z616" s="61"/>
      <c r="AA616" s="61"/>
      <c r="AB616" s="61">
        <v>0</v>
      </c>
      <c r="AC616" s="61">
        <v>0</v>
      </c>
      <c r="AD616" s="61">
        <v>0</v>
      </c>
      <c r="AE616" s="61">
        <v>0</v>
      </c>
      <c r="AF616" s="61">
        <v>0</v>
      </c>
      <c r="AG616" s="61">
        <v>0</v>
      </c>
      <c r="AH616" s="61">
        <v>0</v>
      </c>
      <c r="AI616" s="51"/>
      <c r="AJ616" s="61"/>
      <c r="AK616" s="61">
        <v>0</v>
      </c>
      <c r="AL616" s="61">
        <v>0</v>
      </c>
      <c r="AM616" s="61">
        <v>1</v>
      </c>
      <c r="AN616" s="61">
        <v>0</v>
      </c>
      <c r="AO616" s="61">
        <v>0</v>
      </c>
      <c r="AP616" s="61"/>
      <c r="AQ616" s="61">
        <v>2</v>
      </c>
      <c r="AR616" s="61">
        <v>0</v>
      </c>
      <c r="AS616" s="61">
        <v>1</v>
      </c>
      <c r="AT616" s="61">
        <v>0</v>
      </c>
      <c r="AU616" s="61"/>
      <c r="AV616" s="61"/>
      <c r="AW616" s="61">
        <v>0</v>
      </c>
      <c r="AX616" s="61">
        <v>1</v>
      </c>
      <c r="AY616" s="61">
        <v>0</v>
      </c>
      <c r="AZ616" s="61">
        <v>0</v>
      </c>
      <c r="BA616" s="61">
        <v>0</v>
      </c>
      <c r="BB616" s="61">
        <v>1</v>
      </c>
      <c r="BC616" s="61">
        <v>0</v>
      </c>
      <c r="BE616" s="67"/>
      <c r="BF616" s="67"/>
      <c r="BG616" s="67"/>
      <c r="BH616" s="67"/>
      <c r="BI616" s="67"/>
      <c r="BJ616" s="67"/>
      <c r="BK616" s="67"/>
      <c r="BL616" s="67"/>
      <c r="BM616" s="67"/>
      <c r="BN616" s="67"/>
      <c r="BO616" s="67"/>
      <c r="BP616" s="67"/>
      <c r="BQ616" s="67"/>
      <c r="BR616" s="67"/>
      <c r="BS616" s="67"/>
      <c r="BT616" s="67"/>
      <c r="BU616" s="67"/>
      <c r="BV616" s="67"/>
      <c r="BW616" s="67"/>
      <c r="BX616" s="67"/>
      <c r="BY616" s="68"/>
    </row>
    <row r="617" spans="1:77" ht="15">
      <c r="A617" s="1182">
        <f>ORL!B16</f>
        <v>17</v>
      </c>
      <c r="B617" s="1182" t="str">
        <f>ORL!C16</f>
        <v>Smola</v>
      </c>
      <c r="C617" s="1182" t="str">
        <f>ORL!D16</f>
        <v>Miloš</v>
      </c>
      <c r="D617" s="541">
        <f>ORL!E16</f>
        <v>910411</v>
      </c>
      <c r="E617" s="1071" t="s">
        <v>786</v>
      </c>
      <c r="F617" s="66" t="s">
        <v>179</v>
      </c>
      <c r="G617" s="63">
        <f t="shared" si="251"/>
        <v>0.25</v>
      </c>
      <c r="H617" s="61">
        <f t="shared" si="252"/>
        <v>16</v>
      </c>
      <c r="I617" s="61">
        <f t="shared" si="253"/>
        <v>3</v>
      </c>
      <c r="J617" s="61">
        <f t="shared" si="254"/>
        <v>1</v>
      </c>
      <c r="K617" s="64">
        <f t="shared" si="255"/>
        <v>4</v>
      </c>
      <c r="L617" s="65">
        <f t="shared" si="256"/>
        <v>0</v>
      </c>
      <c r="O617" s="66">
        <v>1</v>
      </c>
      <c r="P617" s="61">
        <v>1</v>
      </c>
      <c r="Q617" s="61">
        <v>0</v>
      </c>
      <c r="R617" s="61">
        <v>0</v>
      </c>
      <c r="S617" s="61"/>
      <c r="T617" s="65">
        <v>0</v>
      </c>
      <c r="U617" s="61">
        <v>0</v>
      </c>
      <c r="V617" s="66">
        <v>0</v>
      </c>
      <c r="W617" s="61">
        <v>0</v>
      </c>
      <c r="X617" s="61">
        <v>0</v>
      </c>
      <c r="Y617" s="61"/>
      <c r="Z617" s="61">
        <v>0</v>
      </c>
      <c r="AA617" s="61">
        <v>0</v>
      </c>
      <c r="AB617" s="61">
        <v>0</v>
      </c>
      <c r="AC617" s="61">
        <v>0</v>
      </c>
      <c r="AD617" s="61"/>
      <c r="AE617" s="61">
        <v>0</v>
      </c>
      <c r="AF617" s="61"/>
      <c r="AG617" s="61">
        <v>0</v>
      </c>
      <c r="AH617" s="61">
        <v>1</v>
      </c>
      <c r="AI617" s="51"/>
      <c r="AJ617" s="61">
        <v>0</v>
      </c>
      <c r="AK617" s="61">
        <v>1</v>
      </c>
      <c r="AL617" s="61">
        <v>0</v>
      </c>
      <c r="AM617" s="61">
        <v>0</v>
      </c>
      <c r="AN617" s="61"/>
      <c r="AO617" s="61">
        <v>0</v>
      </c>
      <c r="AP617" s="61">
        <v>0</v>
      </c>
      <c r="AQ617" s="61">
        <v>0</v>
      </c>
      <c r="AR617" s="61">
        <v>0</v>
      </c>
      <c r="AS617" s="61">
        <v>0</v>
      </c>
      <c r="AT617" s="61"/>
      <c r="AU617" s="61">
        <v>0</v>
      </c>
      <c r="AV617" s="61">
        <v>0</v>
      </c>
      <c r="AW617" s="61">
        <v>0</v>
      </c>
      <c r="AX617" s="61">
        <v>0</v>
      </c>
      <c r="AY617" s="61"/>
      <c r="AZ617" s="61">
        <v>0</v>
      </c>
      <c r="BA617" s="61"/>
      <c r="BB617" s="61">
        <v>0</v>
      </c>
      <c r="BC617" s="61">
        <v>0</v>
      </c>
      <c r="BE617" s="67"/>
      <c r="BF617" s="67"/>
      <c r="BG617" s="67"/>
      <c r="BH617" s="67"/>
      <c r="BI617" s="67"/>
      <c r="BJ617" s="67"/>
      <c r="BK617" s="67"/>
      <c r="BL617" s="67"/>
      <c r="BM617" s="67"/>
      <c r="BN617" s="67"/>
      <c r="BO617" s="67"/>
      <c r="BP617" s="67"/>
      <c r="BQ617" s="67"/>
      <c r="BR617" s="67"/>
      <c r="BS617" s="67"/>
      <c r="BT617" s="67"/>
      <c r="BU617" s="67"/>
      <c r="BV617" s="67"/>
      <c r="BW617" s="67"/>
      <c r="BX617" s="67"/>
      <c r="BY617" s="68"/>
    </row>
    <row r="618" spans="1:77" ht="15">
      <c r="A618" s="1182">
        <f>ORL!B17</f>
        <v>19</v>
      </c>
      <c r="B618" s="1182" t="str">
        <f>ORL!C17</f>
        <v xml:space="preserve">Malát </v>
      </c>
      <c r="C618" s="1182" t="str">
        <f>ORL!D17</f>
        <v>Jan</v>
      </c>
      <c r="D618" s="541">
        <f>ORL!E17</f>
        <v>870224</v>
      </c>
      <c r="E618" s="1071" t="s">
        <v>786</v>
      </c>
      <c r="F618" s="66" t="s">
        <v>179</v>
      </c>
      <c r="G618" s="63">
        <f t="shared" si="251"/>
        <v>0</v>
      </c>
      <c r="H618" s="61">
        <f t="shared" si="252"/>
        <v>1</v>
      </c>
      <c r="I618" s="61">
        <f t="shared" si="253"/>
        <v>0</v>
      </c>
      <c r="J618" s="61">
        <f t="shared" si="254"/>
        <v>0</v>
      </c>
      <c r="K618" s="64">
        <f t="shared" si="255"/>
        <v>0</v>
      </c>
      <c r="L618" s="65">
        <f t="shared" si="256"/>
        <v>0</v>
      </c>
      <c r="O618" s="66"/>
      <c r="P618" s="61"/>
      <c r="Q618" s="61"/>
      <c r="R618" s="61"/>
      <c r="S618" s="61"/>
      <c r="T618" s="65">
        <v>0</v>
      </c>
      <c r="U618" s="61"/>
      <c r="V618" s="66"/>
      <c r="W618" s="61"/>
      <c r="X618" s="61"/>
      <c r="Y618" s="61"/>
      <c r="Z618" s="61"/>
      <c r="AA618" s="61"/>
      <c r="AB618" s="61"/>
      <c r="AC618" s="61"/>
      <c r="AD618" s="61"/>
      <c r="AE618" s="61"/>
      <c r="AF618" s="61"/>
      <c r="AG618" s="61"/>
      <c r="AH618" s="61"/>
      <c r="AI618" s="51"/>
      <c r="AJ618" s="61"/>
      <c r="AK618" s="61"/>
      <c r="AL618" s="61"/>
      <c r="AM618" s="61"/>
      <c r="AN618" s="61"/>
      <c r="AO618" s="61">
        <v>0</v>
      </c>
      <c r="AP618" s="61">
        <v>0</v>
      </c>
      <c r="AQ618" s="61"/>
      <c r="AR618" s="61"/>
      <c r="AS618" s="61"/>
      <c r="AT618" s="61"/>
      <c r="AU618" s="61"/>
      <c r="AV618" s="61"/>
      <c r="AW618" s="61"/>
      <c r="AX618" s="61"/>
      <c r="AY618" s="61"/>
      <c r="AZ618" s="61"/>
      <c r="BA618" s="61"/>
      <c r="BB618" s="61"/>
      <c r="BC618" s="61"/>
      <c r="BE618" s="67"/>
      <c r="BF618" s="67"/>
      <c r="BG618" s="67"/>
      <c r="BH618" s="67"/>
      <c r="BI618" s="67"/>
      <c r="BJ618" s="67"/>
      <c r="BK618" s="67"/>
      <c r="BL618" s="67"/>
      <c r="BM618" s="67"/>
      <c r="BN618" s="67"/>
      <c r="BO618" s="67"/>
      <c r="BP618" s="67"/>
      <c r="BQ618" s="67"/>
      <c r="BR618" s="67"/>
      <c r="BS618" s="67"/>
      <c r="BT618" s="67"/>
      <c r="BU618" s="67"/>
      <c r="BV618" s="67"/>
      <c r="BW618" s="67"/>
      <c r="BX618" s="67"/>
      <c r="BY618" s="68"/>
    </row>
    <row r="619" spans="1:77" ht="15">
      <c r="A619" s="1182">
        <f>ORL!B18</f>
        <v>24</v>
      </c>
      <c r="B619" s="1182" t="str">
        <f>ORL!C18</f>
        <v>Lehký</v>
      </c>
      <c r="C619" s="1182" t="str">
        <f>ORL!D18</f>
        <v>Jan</v>
      </c>
      <c r="D619" s="541">
        <f>ORL!E18</f>
        <v>920402</v>
      </c>
      <c r="E619" s="1071" t="s">
        <v>786</v>
      </c>
      <c r="F619" s="66" t="s">
        <v>179</v>
      </c>
      <c r="G619" s="63">
        <f t="shared" si="251"/>
        <v>1</v>
      </c>
      <c r="H619" s="61">
        <f t="shared" si="252"/>
        <v>13</v>
      </c>
      <c r="I619" s="61">
        <f t="shared" si="253"/>
        <v>11</v>
      </c>
      <c r="J619" s="61">
        <f t="shared" si="254"/>
        <v>2</v>
      </c>
      <c r="K619" s="64">
        <f t="shared" si="255"/>
        <v>13</v>
      </c>
      <c r="L619" s="65">
        <f t="shared" si="256"/>
        <v>0</v>
      </c>
      <c r="O619" s="66">
        <v>0</v>
      </c>
      <c r="P619" s="61"/>
      <c r="Q619" s="61"/>
      <c r="R619" s="61"/>
      <c r="S619" s="61"/>
      <c r="T619" s="65"/>
      <c r="U619" s="61">
        <v>0</v>
      </c>
      <c r="V619" s="66">
        <v>2</v>
      </c>
      <c r="W619" s="61">
        <v>0</v>
      </c>
      <c r="X619" s="61">
        <v>1</v>
      </c>
      <c r="Y619" s="61">
        <v>1</v>
      </c>
      <c r="Z619" s="61"/>
      <c r="AA619" s="61">
        <v>0</v>
      </c>
      <c r="AB619" s="61">
        <v>0</v>
      </c>
      <c r="AC619" s="61">
        <v>0</v>
      </c>
      <c r="AD619" s="61"/>
      <c r="AE619" s="61">
        <v>0</v>
      </c>
      <c r="AF619" s="61">
        <v>3</v>
      </c>
      <c r="AG619" s="61">
        <v>1</v>
      </c>
      <c r="AH619" s="61">
        <v>3</v>
      </c>
      <c r="AI619" s="51"/>
      <c r="AJ619" s="61">
        <v>1</v>
      </c>
      <c r="AK619" s="61"/>
      <c r="AL619" s="61"/>
      <c r="AM619" s="61"/>
      <c r="AN619" s="61"/>
      <c r="AO619" s="61"/>
      <c r="AP619" s="61"/>
      <c r="AQ619" s="61">
        <v>0</v>
      </c>
      <c r="AR619" s="61">
        <v>0</v>
      </c>
      <c r="AS619" s="61">
        <v>0</v>
      </c>
      <c r="AT619" s="61">
        <v>0</v>
      </c>
      <c r="AU619" s="61"/>
      <c r="AV619" s="61">
        <v>0</v>
      </c>
      <c r="AW619" s="61">
        <v>0</v>
      </c>
      <c r="AX619" s="61">
        <v>1</v>
      </c>
      <c r="AY619" s="61"/>
      <c r="AZ619" s="61">
        <v>0</v>
      </c>
      <c r="BA619" s="61">
        <v>0</v>
      </c>
      <c r="BB619" s="61">
        <v>0</v>
      </c>
      <c r="BC619" s="61">
        <v>0</v>
      </c>
      <c r="BE619" s="67"/>
      <c r="BF619" s="67"/>
      <c r="BG619" s="67"/>
      <c r="BH619" s="67"/>
      <c r="BI619" s="67"/>
      <c r="BJ619" s="67"/>
      <c r="BK619" s="67"/>
      <c r="BL619" s="67"/>
      <c r="BM619" s="67"/>
      <c r="BN619" s="67"/>
      <c r="BO619" s="67"/>
      <c r="BP619" s="67"/>
      <c r="BQ619" s="67"/>
      <c r="BR619" s="67"/>
      <c r="BS619" s="67"/>
      <c r="BT619" s="67"/>
      <c r="BU619" s="67"/>
      <c r="BV619" s="67"/>
      <c r="BW619" s="67"/>
      <c r="BX619" s="67"/>
    </row>
    <row r="620" spans="1:77" ht="15">
      <c r="A620" s="1182">
        <f>ORL!B19</f>
        <v>42</v>
      </c>
      <c r="B620" s="1182" t="str">
        <f>ORL!C19</f>
        <v>Vencl</v>
      </c>
      <c r="C620" s="1182" t="str">
        <f>ORL!D19</f>
        <v>František</v>
      </c>
      <c r="D620" s="541">
        <f>ORL!E19</f>
        <v>951025</v>
      </c>
      <c r="E620" s="1071" t="s">
        <v>786</v>
      </c>
      <c r="F620" s="66" t="s">
        <v>179</v>
      </c>
      <c r="G620" s="63">
        <f t="shared" si="251"/>
        <v>1.125</v>
      </c>
      <c r="H620" s="61">
        <f t="shared" si="252"/>
        <v>16</v>
      </c>
      <c r="I620" s="61">
        <f t="shared" si="253"/>
        <v>12</v>
      </c>
      <c r="J620" s="61">
        <f t="shared" si="254"/>
        <v>6</v>
      </c>
      <c r="K620" s="64">
        <f t="shared" si="255"/>
        <v>18</v>
      </c>
      <c r="L620" s="65">
        <f t="shared" si="256"/>
        <v>10</v>
      </c>
      <c r="O620" s="66">
        <v>3</v>
      </c>
      <c r="P620" s="61">
        <v>1</v>
      </c>
      <c r="Q620" s="61">
        <v>0</v>
      </c>
      <c r="R620" s="61">
        <v>2</v>
      </c>
      <c r="S620" s="61"/>
      <c r="T620" s="65">
        <v>0</v>
      </c>
      <c r="U620" s="61">
        <v>2</v>
      </c>
      <c r="V620" s="66">
        <v>1</v>
      </c>
      <c r="W620" s="61">
        <v>1</v>
      </c>
      <c r="X620" s="61">
        <v>0</v>
      </c>
      <c r="Y620" s="61">
        <v>0</v>
      </c>
      <c r="Z620" s="61">
        <v>0</v>
      </c>
      <c r="AA620" s="61">
        <v>1</v>
      </c>
      <c r="AB620" s="61">
        <v>0</v>
      </c>
      <c r="AC620" s="61">
        <v>1</v>
      </c>
      <c r="AD620" s="61"/>
      <c r="AE620" s="61">
        <v>0</v>
      </c>
      <c r="AF620" s="61">
        <v>0</v>
      </c>
      <c r="AG620" s="61"/>
      <c r="AH620" s="61"/>
      <c r="AI620" s="51"/>
      <c r="AJ620" s="61">
        <v>1</v>
      </c>
      <c r="AK620" s="61">
        <v>0</v>
      </c>
      <c r="AL620" s="61">
        <v>1</v>
      </c>
      <c r="AM620" s="61">
        <v>0</v>
      </c>
      <c r="AN620" s="61"/>
      <c r="AO620" s="61">
        <v>0</v>
      </c>
      <c r="AP620" s="61">
        <v>1</v>
      </c>
      <c r="AQ620" s="61">
        <v>1</v>
      </c>
      <c r="AR620" s="61">
        <v>0</v>
      </c>
      <c r="AS620" s="61">
        <v>0</v>
      </c>
      <c r="AT620" s="61">
        <v>0</v>
      </c>
      <c r="AU620" s="61">
        <v>0</v>
      </c>
      <c r="AV620" s="61">
        <v>0</v>
      </c>
      <c r="AW620" s="61">
        <v>1</v>
      </c>
      <c r="AX620" s="61">
        <v>1</v>
      </c>
      <c r="AY620" s="61"/>
      <c r="AZ620" s="61">
        <v>0</v>
      </c>
      <c r="BA620" s="61">
        <v>0</v>
      </c>
      <c r="BB620" s="61"/>
      <c r="BC620" s="61"/>
      <c r="BE620" s="67"/>
      <c r="BF620" s="67"/>
      <c r="BG620" s="67"/>
      <c r="BH620" s="67"/>
      <c r="BI620" s="67"/>
      <c r="BJ620" s="67"/>
      <c r="BK620" s="67"/>
      <c r="BL620" s="67"/>
      <c r="BM620" s="67"/>
      <c r="BN620" s="67"/>
      <c r="BO620" s="67"/>
      <c r="BP620" s="67"/>
      <c r="BQ620" s="67"/>
      <c r="BR620" s="67">
        <v>10</v>
      </c>
      <c r="BS620" s="67"/>
      <c r="BT620" s="67"/>
      <c r="BU620" s="67"/>
      <c r="BV620" s="67"/>
      <c r="BW620" s="67"/>
      <c r="BX620" s="67"/>
      <c r="BY620" s="68"/>
    </row>
    <row r="621" spans="1:77" ht="15">
      <c r="A621" s="1182">
        <f>ORL!B20</f>
        <v>66</v>
      </c>
      <c r="B621" s="1182" t="str">
        <f>ORL!C20</f>
        <v>Hlaváček</v>
      </c>
      <c r="C621" s="1182" t="str">
        <f>ORL!D20</f>
        <v>Vítek</v>
      </c>
      <c r="D621" s="541">
        <f>ORL!E20</f>
        <v>900216</v>
      </c>
      <c r="E621" s="1071" t="s">
        <v>786</v>
      </c>
      <c r="F621" s="66" t="s">
        <v>179</v>
      </c>
      <c r="G621" s="63">
        <f t="shared" si="251"/>
        <v>0.38461538461538464</v>
      </c>
      <c r="H621" s="61">
        <f t="shared" si="252"/>
        <v>13</v>
      </c>
      <c r="I621" s="61">
        <f t="shared" si="253"/>
        <v>2</v>
      </c>
      <c r="J621" s="61">
        <f t="shared" si="254"/>
        <v>3</v>
      </c>
      <c r="K621" s="64">
        <f t="shared" si="255"/>
        <v>5</v>
      </c>
      <c r="L621" s="65">
        <f t="shared" si="256"/>
        <v>0</v>
      </c>
      <c r="O621" s="66"/>
      <c r="P621" s="61"/>
      <c r="Q621" s="61"/>
      <c r="R621" s="61">
        <v>1</v>
      </c>
      <c r="S621" s="61">
        <v>0</v>
      </c>
      <c r="T621" s="65"/>
      <c r="U621" s="61">
        <v>0</v>
      </c>
      <c r="V621" s="66">
        <v>1</v>
      </c>
      <c r="W621" s="61">
        <v>0</v>
      </c>
      <c r="X621" s="61">
        <v>0</v>
      </c>
      <c r="Y621" s="61">
        <v>0</v>
      </c>
      <c r="Z621" s="61"/>
      <c r="AA621" s="61">
        <v>0</v>
      </c>
      <c r="AB621" s="61"/>
      <c r="AC621" s="61">
        <v>0</v>
      </c>
      <c r="AD621" s="61">
        <v>0</v>
      </c>
      <c r="AE621" s="61">
        <v>0</v>
      </c>
      <c r="AF621" s="61"/>
      <c r="AG621" s="61">
        <v>0</v>
      </c>
      <c r="AH621" s="61">
        <v>0</v>
      </c>
      <c r="AI621" s="51"/>
      <c r="AJ621" s="61"/>
      <c r="AK621" s="61"/>
      <c r="AL621" s="61"/>
      <c r="AM621" s="61">
        <v>1</v>
      </c>
      <c r="AN621" s="61">
        <v>0</v>
      </c>
      <c r="AO621" s="61"/>
      <c r="AP621" s="61">
        <v>1</v>
      </c>
      <c r="AQ621" s="61">
        <v>0</v>
      </c>
      <c r="AR621" s="61">
        <v>0</v>
      </c>
      <c r="AS621" s="61">
        <v>1</v>
      </c>
      <c r="AT621" s="61">
        <v>0</v>
      </c>
      <c r="AU621" s="61"/>
      <c r="AV621" s="61">
        <v>0</v>
      </c>
      <c r="AW621" s="61"/>
      <c r="AX621" s="61">
        <v>0</v>
      </c>
      <c r="AY621" s="61">
        <v>0</v>
      </c>
      <c r="AZ621" s="61">
        <v>0</v>
      </c>
      <c r="BA621" s="61"/>
      <c r="BB621" s="61">
        <v>0</v>
      </c>
      <c r="BC621" s="61">
        <v>0</v>
      </c>
      <c r="BE621" s="67"/>
      <c r="BF621" s="67"/>
      <c r="BG621" s="67"/>
      <c r="BH621" s="67"/>
      <c r="BI621" s="67"/>
      <c r="BJ621" s="67"/>
      <c r="BK621" s="67"/>
      <c r="BL621" s="67"/>
      <c r="BM621" s="67"/>
      <c r="BN621" s="67"/>
      <c r="BO621" s="67"/>
      <c r="BP621" s="67"/>
      <c r="BQ621" s="67"/>
      <c r="BR621" s="67"/>
      <c r="BS621" s="67"/>
      <c r="BT621" s="67"/>
      <c r="BU621" s="67"/>
      <c r="BV621" s="67"/>
      <c r="BW621" s="67"/>
      <c r="BX621" s="67"/>
      <c r="BY621" s="68"/>
    </row>
    <row r="622" spans="1:77" ht="15">
      <c r="A622" s="1182">
        <f>ORL!B21</f>
        <v>87</v>
      </c>
      <c r="B622" s="1182" t="str">
        <f>ORL!C21</f>
        <v>Kosek</v>
      </c>
      <c r="C622" s="1182" t="str">
        <f>ORL!D21</f>
        <v>Jindřich</v>
      </c>
      <c r="D622" s="541">
        <f>ORL!E21</f>
        <v>870729</v>
      </c>
      <c r="E622" s="1071" t="s">
        <v>786</v>
      </c>
      <c r="F622" s="66" t="s">
        <v>179</v>
      </c>
      <c r="G622" s="63">
        <f t="shared" si="251"/>
        <v>0.33333333333333331</v>
      </c>
      <c r="H622" s="61">
        <f t="shared" si="252"/>
        <v>15</v>
      </c>
      <c r="I622" s="61">
        <f t="shared" si="253"/>
        <v>0</v>
      </c>
      <c r="J622" s="61">
        <f t="shared" si="254"/>
        <v>5</v>
      </c>
      <c r="K622" s="64">
        <f t="shared" si="255"/>
        <v>5</v>
      </c>
      <c r="L622" s="65">
        <f t="shared" si="256"/>
        <v>0</v>
      </c>
      <c r="O622" s="66">
        <v>0</v>
      </c>
      <c r="P622" s="61">
        <v>0</v>
      </c>
      <c r="Q622" s="61">
        <v>0</v>
      </c>
      <c r="R622" s="61">
        <v>0</v>
      </c>
      <c r="S622" s="61">
        <v>0</v>
      </c>
      <c r="T622" s="65">
        <v>0</v>
      </c>
      <c r="U622" s="61"/>
      <c r="V622" s="66">
        <v>0</v>
      </c>
      <c r="W622" s="61">
        <v>0</v>
      </c>
      <c r="X622" s="61">
        <v>0</v>
      </c>
      <c r="Y622" s="61"/>
      <c r="Z622" s="61">
        <v>0</v>
      </c>
      <c r="AA622" s="61">
        <v>0</v>
      </c>
      <c r="AB622" s="61">
        <v>0</v>
      </c>
      <c r="AC622" s="61"/>
      <c r="AD622" s="61"/>
      <c r="AE622" s="61"/>
      <c r="AF622" s="61">
        <v>0</v>
      </c>
      <c r="AG622" s="61">
        <v>0</v>
      </c>
      <c r="AH622" s="61">
        <v>0</v>
      </c>
      <c r="AI622" s="51"/>
      <c r="AJ622" s="61">
        <v>1</v>
      </c>
      <c r="AK622" s="61">
        <v>1</v>
      </c>
      <c r="AL622" s="61">
        <v>0</v>
      </c>
      <c r="AM622" s="61">
        <v>0</v>
      </c>
      <c r="AN622" s="61">
        <v>0</v>
      </c>
      <c r="AO622" s="61">
        <v>0</v>
      </c>
      <c r="AP622" s="61">
        <v>0</v>
      </c>
      <c r="AQ622" s="61">
        <v>1</v>
      </c>
      <c r="AR622" s="61">
        <v>0</v>
      </c>
      <c r="AS622" s="61">
        <v>0</v>
      </c>
      <c r="AT622" s="61"/>
      <c r="AU622" s="61">
        <v>0</v>
      </c>
      <c r="AV622" s="61">
        <v>1</v>
      </c>
      <c r="AW622" s="61">
        <v>1</v>
      </c>
      <c r="AX622" s="61"/>
      <c r="AY622" s="61"/>
      <c r="AZ622" s="61"/>
      <c r="BA622" s="61">
        <v>0</v>
      </c>
      <c r="BB622" s="61">
        <v>0</v>
      </c>
      <c r="BC622" s="61">
        <v>0</v>
      </c>
      <c r="BE622" s="67"/>
      <c r="BF622" s="67"/>
      <c r="BG622" s="67"/>
      <c r="BH622" s="67"/>
      <c r="BI622" s="67"/>
      <c r="BJ622" s="67"/>
      <c r="BK622" s="67"/>
      <c r="BL622" s="67"/>
      <c r="BM622" s="67"/>
      <c r="BN622" s="67"/>
      <c r="BO622" s="67"/>
      <c r="BP622" s="67"/>
      <c r="BQ622" s="67"/>
      <c r="BR622" s="67"/>
      <c r="BS622" s="67"/>
      <c r="BT622" s="67"/>
      <c r="BU622" s="67"/>
      <c r="BV622" s="67"/>
      <c r="BW622" s="67"/>
      <c r="BX622" s="67"/>
      <c r="BY622" s="68"/>
    </row>
    <row r="623" spans="1:77" ht="15">
      <c r="A623" s="1182">
        <f>ORL!B22</f>
        <v>91</v>
      </c>
      <c r="B623" s="1182" t="str">
        <f>ORL!C22</f>
        <v>Holeček</v>
      </c>
      <c r="C623" s="1182" t="str">
        <f>ORL!D22</f>
        <v>Lukáš</v>
      </c>
      <c r="D623" s="541">
        <f>ORL!E22</f>
        <v>940305</v>
      </c>
      <c r="E623" s="1071" t="s">
        <v>786</v>
      </c>
      <c r="F623" s="66" t="s">
        <v>179</v>
      </c>
      <c r="G623" s="63">
        <f t="shared" si="251"/>
        <v>2.375</v>
      </c>
      <c r="H623" s="61">
        <f t="shared" si="252"/>
        <v>8</v>
      </c>
      <c r="I623" s="61">
        <f t="shared" si="253"/>
        <v>10</v>
      </c>
      <c r="J623" s="61">
        <f t="shared" si="254"/>
        <v>9</v>
      </c>
      <c r="K623" s="64">
        <f t="shared" si="255"/>
        <v>19</v>
      </c>
      <c r="L623" s="65">
        <f t="shared" si="256"/>
        <v>0</v>
      </c>
      <c r="O623" s="66">
        <v>3</v>
      </c>
      <c r="P623" s="61">
        <v>1</v>
      </c>
      <c r="Q623" s="61"/>
      <c r="R623" s="61">
        <v>2</v>
      </c>
      <c r="S623" s="61">
        <v>1</v>
      </c>
      <c r="T623" s="65">
        <v>1</v>
      </c>
      <c r="U623" s="61"/>
      <c r="V623" s="66"/>
      <c r="W623" s="61"/>
      <c r="X623" s="61"/>
      <c r="Y623" s="61">
        <v>1</v>
      </c>
      <c r="Z623" s="61"/>
      <c r="AA623" s="61">
        <v>0</v>
      </c>
      <c r="AB623" s="61"/>
      <c r="AC623" s="61"/>
      <c r="AD623" s="61"/>
      <c r="AE623" s="61"/>
      <c r="AF623" s="61"/>
      <c r="AG623" s="61"/>
      <c r="AH623" s="61">
        <v>1</v>
      </c>
      <c r="AI623" s="51"/>
      <c r="AJ623" s="61">
        <v>5</v>
      </c>
      <c r="AK623" s="61">
        <v>0</v>
      </c>
      <c r="AL623" s="61"/>
      <c r="AM623" s="61">
        <v>2</v>
      </c>
      <c r="AN623" s="61">
        <v>1</v>
      </c>
      <c r="AO623" s="61">
        <v>0</v>
      </c>
      <c r="AP623" s="61"/>
      <c r="AQ623" s="61"/>
      <c r="AR623" s="61"/>
      <c r="AS623" s="61"/>
      <c r="AT623" s="61">
        <v>1</v>
      </c>
      <c r="AU623" s="61"/>
      <c r="AV623" s="61">
        <v>0</v>
      </c>
      <c r="AW623" s="61"/>
      <c r="AX623" s="61"/>
      <c r="AY623" s="61"/>
      <c r="AZ623" s="61"/>
      <c r="BA623" s="61"/>
      <c r="BB623" s="61"/>
      <c r="BC623" s="61">
        <v>0</v>
      </c>
      <c r="BE623" s="67"/>
      <c r="BF623" s="67"/>
      <c r="BG623" s="67"/>
      <c r="BH623" s="67"/>
      <c r="BI623" s="67"/>
      <c r="BJ623" s="67"/>
      <c r="BK623" s="67"/>
      <c r="BL623" s="67"/>
      <c r="BM623" s="67"/>
      <c r="BN623" s="67"/>
      <c r="BO623" s="67"/>
      <c r="BP623" s="67"/>
      <c r="BQ623" s="67"/>
      <c r="BR623" s="67"/>
      <c r="BS623" s="67"/>
      <c r="BT623" s="67"/>
      <c r="BU623" s="67"/>
      <c r="BV623" s="67"/>
      <c r="BW623" s="67"/>
      <c r="BX623" s="67"/>
      <c r="BY623" s="68"/>
    </row>
    <row r="624" spans="1:77" ht="15">
      <c r="A624" s="1182">
        <f>ORL!B23</f>
        <v>98</v>
      </c>
      <c r="B624" s="1182" t="str">
        <f>ORL!C23</f>
        <v>Šturmik</v>
      </c>
      <c r="C624" s="1182" t="str">
        <f>ORL!D23</f>
        <v>Jan</v>
      </c>
      <c r="D624" s="541">
        <f>ORL!E23</f>
        <v>940305</v>
      </c>
      <c r="E624" s="1071" t="s">
        <v>786</v>
      </c>
      <c r="F624" s="66" t="s">
        <v>179</v>
      </c>
      <c r="G624" s="63">
        <f t="shared" si="251"/>
        <v>0.52941176470588236</v>
      </c>
      <c r="H624" s="61">
        <f t="shared" si="252"/>
        <v>17</v>
      </c>
      <c r="I624" s="61">
        <f t="shared" si="253"/>
        <v>6</v>
      </c>
      <c r="J624" s="61">
        <f t="shared" si="254"/>
        <v>3</v>
      </c>
      <c r="K624" s="64">
        <f t="shared" si="255"/>
        <v>9</v>
      </c>
      <c r="L624" s="65">
        <f t="shared" si="256"/>
        <v>0</v>
      </c>
      <c r="O624" s="66">
        <v>3</v>
      </c>
      <c r="P624" s="61">
        <v>0</v>
      </c>
      <c r="Q624" s="61">
        <v>0</v>
      </c>
      <c r="R624" s="61">
        <v>0</v>
      </c>
      <c r="S624" s="61">
        <v>0</v>
      </c>
      <c r="T624" s="65">
        <v>0</v>
      </c>
      <c r="U624" s="61">
        <v>2</v>
      </c>
      <c r="V624" s="66">
        <v>0</v>
      </c>
      <c r="W624" s="61">
        <v>0</v>
      </c>
      <c r="X624" s="61">
        <v>0</v>
      </c>
      <c r="Y624" s="61">
        <v>1</v>
      </c>
      <c r="Z624" s="61">
        <v>0</v>
      </c>
      <c r="AA624" s="61"/>
      <c r="AB624" s="61"/>
      <c r="AC624" s="61">
        <v>0</v>
      </c>
      <c r="AD624" s="61">
        <v>0</v>
      </c>
      <c r="AE624" s="61">
        <v>0</v>
      </c>
      <c r="AF624" s="61"/>
      <c r="AG624" s="61">
        <v>0</v>
      </c>
      <c r="AH624" s="61">
        <v>0</v>
      </c>
      <c r="AI624" s="51"/>
      <c r="AJ624" s="61">
        <v>1</v>
      </c>
      <c r="AK624" s="61">
        <v>0</v>
      </c>
      <c r="AL624" s="61">
        <v>0</v>
      </c>
      <c r="AM624" s="61">
        <v>0</v>
      </c>
      <c r="AN624" s="61">
        <v>0</v>
      </c>
      <c r="AO624" s="61">
        <v>0</v>
      </c>
      <c r="AP624" s="61"/>
      <c r="AQ624" s="61">
        <v>1</v>
      </c>
      <c r="AR624" s="61">
        <v>0</v>
      </c>
      <c r="AS624" s="61">
        <v>0</v>
      </c>
      <c r="AT624" s="61">
        <v>0</v>
      </c>
      <c r="AU624" s="61">
        <v>0</v>
      </c>
      <c r="AV624" s="61"/>
      <c r="AW624" s="61"/>
      <c r="AX624" s="61">
        <v>0</v>
      </c>
      <c r="AY624" s="61">
        <v>0</v>
      </c>
      <c r="AZ624" s="61">
        <v>0</v>
      </c>
      <c r="BA624" s="61"/>
      <c r="BB624" s="61">
        <v>0</v>
      </c>
      <c r="BC624" s="61">
        <v>1</v>
      </c>
      <c r="BE624" s="67"/>
      <c r="BF624" s="67"/>
      <c r="BG624" s="67"/>
      <c r="BH624" s="67"/>
      <c r="BI624" s="67"/>
      <c r="BJ624" s="67"/>
      <c r="BK624" s="67"/>
      <c r="BL624" s="67"/>
      <c r="BM624" s="67"/>
      <c r="BN624" s="67"/>
      <c r="BO624" s="67"/>
      <c r="BP624" s="67"/>
      <c r="BQ624" s="67"/>
      <c r="BR624" s="67"/>
      <c r="BS624" s="67"/>
      <c r="BT624" s="67"/>
      <c r="BU624" s="67"/>
      <c r="BV624" s="67"/>
      <c r="BW624" s="67"/>
      <c r="BX624" s="67"/>
      <c r="BY624" s="68"/>
    </row>
    <row r="625" spans="1:78" ht="15">
      <c r="A625" s="1182">
        <f>ORL!B24</f>
        <v>0</v>
      </c>
      <c r="B625" s="1182" t="str">
        <f>ORL!C24</f>
        <v>Jureček</v>
      </c>
      <c r="C625" s="1182" t="str">
        <f>ORL!D24</f>
        <v>Michal</v>
      </c>
      <c r="D625" s="541">
        <f>ORL!E24</f>
        <v>0</v>
      </c>
      <c r="E625" s="1071"/>
      <c r="F625" s="66" t="s">
        <v>179</v>
      </c>
      <c r="G625" s="63">
        <f t="shared" si="251"/>
        <v>0.5</v>
      </c>
      <c r="H625" s="61">
        <f t="shared" si="252"/>
        <v>2</v>
      </c>
      <c r="I625" s="61">
        <f t="shared" si="253"/>
        <v>0</v>
      </c>
      <c r="J625" s="61">
        <f t="shared" si="254"/>
        <v>1</v>
      </c>
      <c r="K625" s="64">
        <f t="shared" si="255"/>
        <v>1</v>
      </c>
      <c r="L625" s="65">
        <f t="shared" si="256"/>
        <v>0</v>
      </c>
      <c r="O625" s="66">
        <v>0</v>
      </c>
      <c r="P625" s="61"/>
      <c r="Q625" s="61"/>
      <c r="R625" s="61"/>
      <c r="S625" s="61"/>
      <c r="T625" s="65"/>
      <c r="U625" s="61"/>
      <c r="V625" s="66"/>
      <c r="W625" s="61"/>
      <c r="X625" s="61"/>
      <c r="Y625" s="61"/>
      <c r="Z625" s="61"/>
      <c r="AA625" s="61"/>
      <c r="AB625" s="61"/>
      <c r="AC625" s="61"/>
      <c r="AD625" s="61"/>
      <c r="AE625" s="61"/>
      <c r="AF625" s="61">
        <v>0</v>
      </c>
      <c r="AG625" s="61"/>
      <c r="AH625" s="61"/>
      <c r="AI625" s="51"/>
      <c r="AJ625" s="61">
        <v>0</v>
      </c>
      <c r="AK625" s="61"/>
      <c r="AL625" s="61"/>
      <c r="AM625" s="61"/>
      <c r="AN625" s="61"/>
      <c r="AO625" s="61"/>
      <c r="AP625" s="61">
        <v>0</v>
      </c>
      <c r="AQ625" s="61"/>
      <c r="AR625" s="61"/>
      <c r="AS625" s="61"/>
      <c r="AT625" s="61"/>
      <c r="AU625" s="61"/>
      <c r="AV625" s="61"/>
      <c r="AW625" s="61"/>
      <c r="AX625" s="61"/>
      <c r="AY625" s="61"/>
      <c r="AZ625" s="61"/>
      <c r="BA625" s="61">
        <v>1</v>
      </c>
      <c r="BB625" s="61"/>
      <c r="BC625" s="61"/>
      <c r="BE625" s="67"/>
      <c r="BF625" s="67"/>
      <c r="BG625" s="67"/>
      <c r="BH625" s="67"/>
      <c r="BI625" s="67"/>
      <c r="BJ625" s="67"/>
      <c r="BK625" s="67"/>
      <c r="BL625" s="67"/>
      <c r="BM625" s="67"/>
      <c r="BN625" s="67"/>
      <c r="BO625" s="67"/>
      <c r="BP625" s="67"/>
      <c r="BQ625" s="67"/>
      <c r="BR625" s="67"/>
      <c r="BS625" s="67"/>
      <c r="BT625" s="67"/>
      <c r="BU625" s="67"/>
      <c r="BV625" s="67"/>
      <c r="BW625" s="67"/>
      <c r="BX625" s="67"/>
      <c r="BY625" s="68"/>
    </row>
    <row r="626" spans="1:78" ht="15">
      <c r="A626" s="1182">
        <f>ORL!B25</f>
        <v>0</v>
      </c>
      <c r="B626" s="1182" t="str">
        <f>ORL!C25</f>
        <v>Plašil</v>
      </c>
      <c r="C626" s="1182" t="str">
        <f>ORL!D25</f>
        <v>Rostislav</v>
      </c>
      <c r="D626" s="541">
        <f>ORL!E25</f>
        <v>0</v>
      </c>
      <c r="E626" s="1071"/>
      <c r="F626" s="66" t="s">
        <v>179</v>
      </c>
      <c r="G626" s="63">
        <f t="shared" si="251"/>
        <v>0.33333333333333331</v>
      </c>
      <c r="H626" s="61">
        <f t="shared" si="252"/>
        <v>6</v>
      </c>
      <c r="I626" s="61">
        <f t="shared" si="253"/>
        <v>1</v>
      </c>
      <c r="J626" s="61">
        <f t="shared" si="254"/>
        <v>1</v>
      </c>
      <c r="K626" s="64">
        <f t="shared" si="255"/>
        <v>2</v>
      </c>
      <c r="L626" s="65">
        <f t="shared" si="256"/>
        <v>0</v>
      </c>
      <c r="O626" s="66"/>
      <c r="P626" s="61">
        <v>0</v>
      </c>
      <c r="Q626" s="61"/>
      <c r="R626" s="61">
        <v>0</v>
      </c>
      <c r="S626" s="61">
        <v>0</v>
      </c>
      <c r="T626" s="65"/>
      <c r="U626" s="61"/>
      <c r="V626" s="66"/>
      <c r="W626" s="61"/>
      <c r="X626" s="61"/>
      <c r="Y626" s="61"/>
      <c r="Z626" s="61"/>
      <c r="AA626" s="61"/>
      <c r="AB626" s="61"/>
      <c r="AC626" s="61">
        <v>1</v>
      </c>
      <c r="AD626" s="61">
        <v>0</v>
      </c>
      <c r="AE626" s="61">
        <v>0</v>
      </c>
      <c r="AF626" s="61"/>
      <c r="AG626" s="61"/>
      <c r="AH626" s="61"/>
      <c r="AI626" s="51"/>
      <c r="AJ626" s="61"/>
      <c r="AK626" s="61">
        <v>0</v>
      </c>
      <c r="AL626" s="61"/>
      <c r="AM626" s="61">
        <v>0</v>
      </c>
      <c r="AN626" s="61">
        <v>0</v>
      </c>
      <c r="AO626" s="61"/>
      <c r="AP626" s="61"/>
      <c r="AQ626" s="61"/>
      <c r="AR626" s="61"/>
      <c r="AS626" s="61"/>
      <c r="AT626" s="61"/>
      <c r="AU626" s="61"/>
      <c r="AV626" s="61"/>
      <c r="AW626" s="61"/>
      <c r="AX626" s="61">
        <v>0</v>
      </c>
      <c r="AY626" s="61">
        <v>1</v>
      </c>
      <c r="AZ626" s="61">
        <v>0</v>
      </c>
      <c r="BA626" s="61"/>
      <c r="BB626" s="61"/>
      <c r="BC626" s="61"/>
      <c r="BE626" s="67"/>
      <c r="BF626" s="67"/>
      <c r="BG626" s="67"/>
      <c r="BH626" s="67"/>
      <c r="BI626" s="67"/>
      <c r="BJ626" s="67"/>
      <c r="BK626" s="67"/>
      <c r="BL626" s="67"/>
      <c r="BM626" s="67"/>
      <c r="BN626" s="67"/>
      <c r="BO626" s="67"/>
      <c r="BP626" s="67"/>
      <c r="BQ626" s="67"/>
      <c r="BR626" s="67"/>
      <c r="BS626" s="67"/>
      <c r="BT626" s="67"/>
      <c r="BU626" s="67"/>
      <c r="BV626" s="67"/>
      <c r="BW626" s="67"/>
      <c r="BX626" s="67"/>
      <c r="BY626" s="68"/>
    </row>
    <row r="627" spans="1:78" ht="15">
      <c r="A627" s="1182">
        <f>ORL!B26</f>
        <v>0</v>
      </c>
      <c r="B627" s="1182" t="str">
        <f>ORL!C26</f>
        <v>Konečný</v>
      </c>
      <c r="C627" s="1182" t="str">
        <f>ORL!D26</f>
        <v>Patrik</v>
      </c>
      <c r="D627" s="541">
        <f>ORL!E26</f>
        <v>0</v>
      </c>
      <c r="E627" s="1071"/>
      <c r="F627" s="66" t="s">
        <v>179</v>
      </c>
      <c r="G627" s="63">
        <f t="shared" si="251"/>
        <v>0</v>
      </c>
      <c r="H627" s="61">
        <f t="shared" si="252"/>
        <v>1</v>
      </c>
      <c r="I627" s="61">
        <f t="shared" si="253"/>
        <v>0</v>
      </c>
      <c r="J627" s="61">
        <f t="shared" si="254"/>
        <v>0</v>
      </c>
      <c r="K627" s="64">
        <f t="shared" si="255"/>
        <v>0</v>
      </c>
      <c r="L627" s="65">
        <f t="shared" si="256"/>
        <v>0</v>
      </c>
      <c r="O627" s="66"/>
      <c r="P627" s="61"/>
      <c r="Q627" s="61"/>
      <c r="R627" s="61"/>
      <c r="S627" s="61"/>
      <c r="T627" s="65"/>
      <c r="U627" s="61"/>
      <c r="V627" s="66"/>
      <c r="W627" s="61"/>
      <c r="X627" s="61">
        <v>0</v>
      </c>
      <c r="Y627" s="61"/>
      <c r="Z627" s="61"/>
      <c r="AA627" s="61"/>
      <c r="AB627" s="61"/>
      <c r="AC627" s="61"/>
      <c r="AD627" s="61"/>
      <c r="AE627" s="61"/>
      <c r="AF627" s="61"/>
      <c r="AG627" s="61"/>
      <c r="AH627" s="61"/>
      <c r="AI627" s="51"/>
      <c r="AJ627" s="61"/>
      <c r="AK627" s="61"/>
      <c r="AL627" s="61"/>
      <c r="AM627" s="61"/>
      <c r="AN627" s="61"/>
      <c r="AO627" s="61"/>
      <c r="AP627" s="61"/>
      <c r="AQ627" s="61"/>
      <c r="AR627" s="61"/>
      <c r="AS627" s="61">
        <v>0</v>
      </c>
      <c r="AT627" s="61"/>
      <c r="AU627" s="61"/>
      <c r="AV627" s="61"/>
      <c r="AW627" s="61"/>
      <c r="AX627" s="61"/>
      <c r="AY627" s="61"/>
      <c r="AZ627" s="61"/>
      <c r="BA627" s="61"/>
      <c r="BB627" s="61"/>
      <c r="BC627" s="61"/>
      <c r="BE627" s="67"/>
      <c r="BF627" s="67"/>
      <c r="BG627" s="67"/>
      <c r="BH627" s="67"/>
      <c r="BI627" s="67"/>
      <c r="BJ627" s="67"/>
      <c r="BK627" s="67"/>
      <c r="BL627" s="67"/>
      <c r="BM627" s="67"/>
      <c r="BN627" s="67"/>
      <c r="BO627" s="67"/>
      <c r="BP627" s="67"/>
      <c r="BQ627" s="67"/>
      <c r="BR627" s="67"/>
      <c r="BS627" s="67"/>
      <c r="BT627" s="67"/>
      <c r="BU627" s="67"/>
      <c r="BV627" s="67"/>
      <c r="BW627" s="67"/>
      <c r="BX627" s="67"/>
      <c r="BY627" s="68"/>
    </row>
    <row r="628" spans="1:78" s="68" customFormat="1" ht="15">
      <c r="A628" s="1182">
        <f>ORL!B27</f>
        <v>0</v>
      </c>
      <c r="B628" s="1182" t="str">
        <f>ORL!C27</f>
        <v>Hubálek</v>
      </c>
      <c r="C628" s="1182" t="str">
        <f>ORL!D27</f>
        <v>Milan</v>
      </c>
      <c r="D628" s="541">
        <f>ORL!E27</f>
        <v>0</v>
      </c>
      <c r="E628" s="1071"/>
      <c r="F628" s="66" t="s">
        <v>179</v>
      </c>
      <c r="G628" s="63">
        <f t="shared" si="251"/>
        <v>0</v>
      </c>
      <c r="H628" s="61">
        <f t="shared" si="252"/>
        <v>3</v>
      </c>
      <c r="I628" s="61">
        <f t="shared" si="253"/>
        <v>0</v>
      </c>
      <c r="J628" s="61">
        <f t="shared" si="254"/>
        <v>0</v>
      </c>
      <c r="K628" s="64">
        <f t="shared" si="255"/>
        <v>0</v>
      </c>
      <c r="L628" s="65">
        <f t="shared" si="256"/>
        <v>0</v>
      </c>
      <c r="M628" s="10"/>
      <c r="N628" s="10"/>
      <c r="O628" s="66"/>
      <c r="P628" s="61"/>
      <c r="Q628" s="61"/>
      <c r="R628" s="61"/>
      <c r="S628" s="61"/>
      <c r="T628" s="65"/>
      <c r="U628" s="61">
        <v>0</v>
      </c>
      <c r="V628" s="66"/>
      <c r="W628" s="61"/>
      <c r="X628" s="61"/>
      <c r="Y628" s="61"/>
      <c r="Z628" s="61"/>
      <c r="AA628" s="61"/>
      <c r="AB628" s="61"/>
      <c r="AC628" s="61"/>
      <c r="AD628" s="61">
        <v>0</v>
      </c>
      <c r="AE628" s="61">
        <v>0</v>
      </c>
      <c r="AF628" s="61"/>
      <c r="AG628" s="61"/>
      <c r="AH628" s="61"/>
      <c r="AI628" s="51"/>
      <c r="AJ628" s="61"/>
      <c r="AK628" s="61"/>
      <c r="AL628" s="61"/>
      <c r="AM628" s="61"/>
      <c r="AN628" s="61"/>
      <c r="AO628" s="61"/>
      <c r="AP628" s="61">
        <v>0</v>
      </c>
      <c r="AQ628" s="61"/>
      <c r="AR628" s="61"/>
      <c r="AS628" s="61"/>
      <c r="AT628" s="61"/>
      <c r="AU628" s="61"/>
      <c r="AV628" s="61"/>
      <c r="AW628" s="61"/>
      <c r="AX628" s="61"/>
      <c r="AY628" s="61">
        <v>0</v>
      </c>
      <c r="AZ628" s="61">
        <v>0</v>
      </c>
      <c r="BA628" s="61"/>
      <c r="BB628" s="61"/>
      <c r="BC628" s="61"/>
      <c r="BD628" s="10"/>
      <c r="BE628" s="67"/>
      <c r="BF628" s="67"/>
      <c r="BG628" s="67"/>
      <c r="BH628" s="67"/>
      <c r="BI628" s="67"/>
      <c r="BJ628" s="67"/>
      <c r="BK628" s="67"/>
      <c r="BL628" s="67"/>
      <c r="BM628" s="67"/>
      <c r="BN628" s="67"/>
      <c r="BO628" s="67"/>
      <c r="BP628" s="67"/>
      <c r="BQ628" s="67"/>
      <c r="BR628" s="67"/>
      <c r="BS628" s="67"/>
      <c r="BT628" s="67"/>
      <c r="BU628" s="67"/>
      <c r="BV628" s="67"/>
      <c r="BW628" s="67"/>
      <c r="BX628" s="67"/>
      <c r="BZ628" s="10"/>
    </row>
    <row r="629" spans="1:78" ht="15">
      <c r="A629" s="1182">
        <f>ORL!B28</f>
        <v>0</v>
      </c>
      <c r="B629" s="1182" t="str">
        <f>ORL!C28</f>
        <v>Václavský</v>
      </c>
      <c r="C629" s="1182" t="str">
        <f>ORL!D28</f>
        <v>Lukáš</v>
      </c>
      <c r="D629" s="541">
        <f>ORL!E28</f>
        <v>0</v>
      </c>
      <c r="E629" s="1071"/>
      <c r="F629" s="66" t="s">
        <v>1151</v>
      </c>
      <c r="G629" s="63">
        <f t="shared" si="251"/>
        <v>0.66666666666666663</v>
      </c>
      <c r="H629" s="61">
        <f t="shared" si="252"/>
        <v>3</v>
      </c>
      <c r="I629" s="61">
        <f t="shared" si="253"/>
        <v>0</v>
      </c>
      <c r="J629" s="61">
        <f t="shared" si="254"/>
        <v>2</v>
      </c>
      <c r="K629" s="64">
        <f t="shared" si="255"/>
        <v>2</v>
      </c>
      <c r="L629" s="65">
        <f t="shared" si="256"/>
        <v>0</v>
      </c>
      <c r="O629" s="66">
        <v>0</v>
      </c>
      <c r="P629" s="61">
        <v>0</v>
      </c>
      <c r="Q629" s="61"/>
      <c r="R629" s="61"/>
      <c r="S629" s="61"/>
      <c r="T629" s="65"/>
      <c r="U629" s="61"/>
      <c r="V629" s="66"/>
      <c r="W629" s="61"/>
      <c r="X629" s="61"/>
      <c r="Y629" s="61"/>
      <c r="Z629" s="61"/>
      <c r="AA629" s="61"/>
      <c r="AB629" s="61"/>
      <c r="AC629" s="61"/>
      <c r="AD629" s="61"/>
      <c r="AE629" s="61"/>
      <c r="AF629" s="61"/>
      <c r="AG629" s="61">
        <v>0</v>
      </c>
      <c r="AH629" s="61"/>
      <c r="AI629" s="51"/>
      <c r="AJ629" s="61">
        <v>1</v>
      </c>
      <c r="AK629" s="61">
        <v>0</v>
      </c>
      <c r="AL629" s="61"/>
      <c r="AM629" s="61"/>
      <c r="AN629" s="61"/>
      <c r="AO629" s="61"/>
      <c r="AP629" s="61"/>
      <c r="AQ629" s="61"/>
      <c r="AR629" s="61"/>
      <c r="AS629" s="61"/>
      <c r="AT629" s="61"/>
      <c r="AU629" s="61"/>
      <c r="AV629" s="61"/>
      <c r="AW629" s="61"/>
      <c r="AX629" s="61"/>
      <c r="AY629" s="61"/>
      <c r="AZ629" s="61"/>
      <c r="BA629" s="61"/>
      <c r="BB629" s="61">
        <v>1</v>
      </c>
      <c r="BC629" s="61"/>
      <c r="BE629" s="67"/>
      <c r="BF629" s="67"/>
      <c r="BG629" s="67"/>
      <c r="BH629" s="67"/>
      <c r="BI629" s="67"/>
      <c r="BJ629" s="67"/>
      <c r="BK629" s="67"/>
      <c r="BL629" s="67"/>
      <c r="BM629" s="67"/>
      <c r="BN629" s="67"/>
      <c r="BO629" s="67"/>
      <c r="BP629" s="67"/>
      <c r="BQ629" s="67"/>
      <c r="BR629" s="67"/>
      <c r="BS629" s="67"/>
      <c r="BT629" s="67"/>
      <c r="BU629" s="67"/>
      <c r="BV629" s="67"/>
      <c r="BW629" s="67"/>
      <c r="BX629" s="67"/>
      <c r="BY629" s="68"/>
    </row>
    <row r="630" spans="1:78" ht="15">
      <c r="A630" s="1182">
        <f>ORL!B29</f>
        <v>0</v>
      </c>
      <c r="B630" s="1182" t="str">
        <f>ORL!C29</f>
        <v>Mach</v>
      </c>
      <c r="C630" s="1182" t="str">
        <f>ORL!D29</f>
        <v>Libor</v>
      </c>
      <c r="D630" s="541">
        <f>ORL!E29</f>
        <v>0</v>
      </c>
      <c r="E630" s="1071"/>
      <c r="F630" s="66" t="s">
        <v>179</v>
      </c>
      <c r="G630" s="63">
        <f t="shared" si="251"/>
        <v>0</v>
      </c>
      <c r="H630" s="61">
        <f t="shared" si="252"/>
        <v>1</v>
      </c>
      <c r="I630" s="61">
        <f t="shared" si="253"/>
        <v>0</v>
      </c>
      <c r="J630" s="61">
        <f t="shared" si="254"/>
        <v>0</v>
      </c>
      <c r="K630" s="64">
        <f t="shared" si="255"/>
        <v>0</v>
      </c>
      <c r="L630" s="65">
        <f t="shared" si="256"/>
        <v>0</v>
      </c>
      <c r="M630" s="68"/>
      <c r="N630" s="68"/>
      <c r="O630" s="66"/>
      <c r="P630" s="61"/>
      <c r="Q630" s="61">
        <v>0</v>
      </c>
      <c r="R630" s="61"/>
      <c r="S630" s="61"/>
      <c r="T630" s="65"/>
      <c r="U630" s="61"/>
      <c r="V630" s="66"/>
      <c r="W630" s="61"/>
      <c r="X630" s="61"/>
      <c r="Y630" s="61"/>
      <c r="Z630" s="61"/>
      <c r="AA630" s="61"/>
      <c r="AB630" s="61"/>
      <c r="AC630" s="61"/>
      <c r="AD630" s="61"/>
      <c r="AE630" s="61"/>
      <c r="AF630" s="61"/>
      <c r="AG630" s="61"/>
      <c r="AH630" s="61"/>
      <c r="AI630" s="51"/>
      <c r="AJ630" s="61"/>
      <c r="AK630" s="61"/>
      <c r="AL630" s="61">
        <v>0</v>
      </c>
      <c r="AM630" s="61"/>
      <c r="AN630" s="61"/>
      <c r="AO630" s="61"/>
      <c r="AP630" s="61"/>
      <c r="AQ630" s="61"/>
      <c r="AR630" s="61"/>
      <c r="AS630" s="61"/>
      <c r="AT630" s="61"/>
      <c r="AU630" s="61"/>
      <c r="AV630" s="61"/>
      <c r="AW630" s="61"/>
      <c r="AX630" s="61"/>
      <c r="AY630" s="61"/>
      <c r="AZ630" s="61"/>
      <c r="BA630" s="61"/>
      <c r="BB630" s="61"/>
      <c r="BC630" s="61"/>
      <c r="BD630" s="68"/>
      <c r="BE630" s="1118"/>
      <c r="BF630" s="1118"/>
      <c r="BG630" s="1118"/>
      <c r="BH630" s="1118"/>
      <c r="BI630" s="1118"/>
      <c r="BJ630" s="1118"/>
      <c r="BK630" s="1118"/>
      <c r="BL630" s="1118"/>
      <c r="BM630" s="1118"/>
      <c r="BN630" s="1118"/>
      <c r="BO630" s="1118"/>
      <c r="BP630" s="1118"/>
      <c r="BQ630" s="1118"/>
      <c r="BR630" s="1118"/>
      <c r="BS630" s="1118"/>
      <c r="BT630" s="1118"/>
      <c r="BU630" s="1118"/>
      <c r="BV630" s="1118"/>
      <c r="BW630" s="1118"/>
      <c r="BX630" s="1118"/>
      <c r="BZ630" s="68"/>
    </row>
    <row r="631" spans="1:78" ht="15">
      <c r="A631" s="1182">
        <f>ORL!B30</f>
        <v>0</v>
      </c>
      <c r="B631" s="1182" t="str">
        <f>ORL!C30</f>
        <v>Šípek</v>
      </c>
      <c r="C631" s="1182" t="str">
        <f>ORL!D30</f>
        <v>Vojtěch</v>
      </c>
      <c r="D631" s="541">
        <f>ORL!E30</f>
        <v>0</v>
      </c>
      <c r="E631" s="1071"/>
      <c r="F631" s="66" t="s">
        <v>179</v>
      </c>
      <c r="G631" s="63">
        <f t="shared" si="251"/>
        <v>0</v>
      </c>
      <c r="H631" s="61">
        <f t="shared" si="252"/>
        <v>1</v>
      </c>
      <c r="I631" s="61">
        <f t="shared" si="253"/>
        <v>0</v>
      </c>
      <c r="J631" s="61">
        <f t="shared" si="254"/>
        <v>0</v>
      </c>
      <c r="K631" s="64">
        <f t="shared" si="255"/>
        <v>0</v>
      </c>
      <c r="L631" s="65">
        <f t="shared" si="256"/>
        <v>0</v>
      </c>
      <c r="O631" s="66"/>
      <c r="P631" s="61"/>
      <c r="Q631" s="61">
        <v>0</v>
      </c>
      <c r="R631" s="61"/>
      <c r="S631" s="61"/>
      <c r="T631" s="65"/>
      <c r="U631" s="61"/>
      <c r="V631" s="66"/>
      <c r="W631" s="61"/>
      <c r="X631" s="61"/>
      <c r="Y631" s="61"/>
      <c r="Z631" s="61"/>
      <c r="AA631" s="61"/>
      <c r="AB631" s="61"/>
      <c r="AC631" s="61"/>
      <c r="AD631" s="61"/>
      <c r="AE631" s="61"/>
      <c r="AF631" s="61"/>
      <c r="AG631" s="61"/>
      <c r="AH631" s="61"/>
      <c r="AI631" s="51"/>
      <c r="AJ631" s="61"/>
      <c r="AK631" s="61"/>
      <c r="AL631" s="61">
        <v>0</v>
      </c>
      <c r="AM631" s="61"/>
      <c r="AN631" s="61"/>
      <c r="AO631" s="61"/>
      <c r="AP631" s="61"/>
      <c r="AQ631" s="61"/>
      <c r="AR631" s="61"/>
      <c r="AS631" s="61"/>
      <c r="AT631" s="61"/>
      <c r="AU631" s="61"/>
      <c r="AV631" s="61"/>
      <c r="AW631" s="61"/>
      <c r="AX631" s="61"/>
      <c r="AY631" s="61"/>
      <c r="AZ631" s="61"/>
      <c r="BA631" s="61"/>
      <c r="BB631" s="61"/>
      <c r="BC631" s="61"/>
      <c r="BE631" s="67"/>
      <c r="BF631" s="67"/>
      <c r="BG631" s="67"/>
      <c r="BH631" s="67"/>
      <c r="BI631" s="67"/>
      <c r="BJ631" s="67"/>
      <c r="BK631" s="67"/>
      <c r="BL631" s="67"/>
      <c r="BM631" s="67"/>
      <c r="BN631" s="67"/>
      <c r="BO631" s="67"/>
      <c r="BP631" s="67"/>
      <c r="BQ631" s="67"/>
      <c r="BR631" s="67"/>
      <c r="BS631" s="67"/>
      <c r="BT631" s="67"/>
      <c r="BU631" s="67"/>
      <c r="BV631" s="67"/>
      <c r="BW631" s="67"/>
      <c r="BX631" s="67"/>
    </row>
    <row r="632" spans="1:78" ht="15">
      <c r="A632" s="1182">
        <f>ORL!B31</f>
        <v>0</v>
      </c>
      <c r="B632" s="1182" t="str">
        <f>ORL!C31</f>
        <v>Junek</v>
      </c>
      <c r="C632" s="1182" t="str">
        <f>ORL!D31</f>
        <v>Jakub</v>
      </c>
      <c r="D632" s="541">
        <f>ORL!E31</f>
        <v>0</v>
      </c>
      <c r="E632" s="1071"/>
      <c r="F632" s="66" t="s">
        <v>180</v>
      </c>
      <c r="G632" s="63">
        <f t="shared" ref="G632:G674" si="269">K632/H632</f>
        <v>0.25</v>
      </c>
      <c r="H632" s="61">
        <f t="shared" ref="H632:H674" si="270">COUNT(O632:AH632)</f>
        <v>4</v>
      </c>
      <c r="I632" s="61">
        <f t="shared" ref="I632:I674" si="271">SUM(O632+P632+Q632+R632+S632+T632+V632+U632+W632+X632+Y632+Z632+AA632+AB632+AC632+AD632+AE632+AF632+AG632+AH632)</f>
        <v>1</v>
      </c>
      <c r="J632" s="61">
        <f t="shared" ref="J632:J674" si="272">AJ632+AK632+AL632+AM632+AN632+AO632+AP632+AQ632+AR632+AS632+AT632+AU632+AV632+AW632+AX632+AY632+AZ632+BA632+BB632+BC632</f>
        <v>0</v>
      </c>
      <c r="K632" s="64">
        <f t="shared" ref="K632:K674" si="273">I632+J632</f>
        <v>1</v>
      </c>
      <c r="L632" s="65">
        <f t="shared" ref="L632:L656" si="274">BE632+BF632+BG632+BH632+BI632+BJ632+BK632+BL632+BM632+BN632+BO632+BP632+BR632+BQ632+BS632+BT632+BU632+BV632+BW632+BX632</f>
        <v>0</v>
      </c>
      <c r="O632" s="66"/>
      <c r="P632" s="61"/>
      <c r="Q632" s="61">
        <v>0</v>
      </c>
      <c r="R632" s="61"/>
      <c r="S632" s="61">
        <v>1</v>
      </c>
      <c r="T632" s="65"/>
      <c r="U632" s="61"/>
      <c r="V632" s="66"/>
      <c r="W632" s="61">
        <v>0</v>
      </c>
      <c r="X632" s="61"/>
      <c r="Y632" s="61"/>
      <c r="Z632" s="61"/>
      <c r="AA632" s="61"/>
      <c r="AB632" s="61">
        <v>0</v>
      </c>
      <c r="AC632" s="61"/>
      <c r="AD632" s="61"/>
      <c r="AE632" s="61"/>
      <c r="AF632" s="61"/>
      <c r="AG632" s="61"/>
      <c r="AH632" s="61"/>
      <c r="AI632" s="51"/>
      <c r="AJ632" s="61"/>
      <c r="AK632" s="61"/>
      <c r="AL632" s="61">
        <v>0</v>
      </c>
      <c r="AM632" s="61"/>
      <c r="AN632" s="61">
        <v>0</v>
      </c>
      <c r="AO632" s="61"/>
      <c r="AP632" s="61"/>
      <c r="AQ632" s="61"/>
      <c r="AR632" s="61">
        <v>0</v>
      </c>
      <c r="AS632" s="61"/>
      <c r="AT632" s="61"/>
      <c r="AU632" s="61"/>
      <c r="AV632" s="61"/>
      <c r="AW632" s="61">
        <v>0</v>
      </c>
      <c r="AX632" s="61"/>
      <c r="AY632" s="61"/>
      <c r="AZ632" s="61"/>
      <c r="BA632" s="61"/>
      <c r="BB632" s="61"/>
      <c r="BC632" s="61"/>
      <c r="BE632" s="67"/>
      <c r="BF632" s="67"/>
      <c r="BG632" s="67"/>
      <c r="BH632" s="67"/>
      <c r="BI632" s="67"/>
      <c r="BJ632" s="67"/>
      <c r="BK632" s="67"/>
      <c r="BL632" s="67"/>
      <c r="BM632" s="67"/>
      <c r="BN632" s="67"/>
      <c r="BO632" s="67"/>
      <c r="BP632" s="67"/>
      <c r="BQ632" s="67"/>
      <c r="BR632" s="67"/>
      <c r="BS632" s="67"/>
      <c r="BT632" s="67"/>
      <c r="BU632" s="67"/>
      <c r="BV632" s="67"/>
      <c r="BW632" s="67"/>
      <c r="BX632" s="67"/>
    </row>
    <row r="633" spans="1:78" ht="15">
      <c r="A633" s="1182">
        <f>ORL!B32</f>
        <v>0</v>
      </c>
      <c r="B633" s="1182" t="str">
        <f>ORL!C32</f>
        <v>Klouček</v>
      </c>
      <c r="C633" s="1182" t="str">
        <f>ORL!D32</f>
        <v>Michal</v>
      </c>
      <c r="D633" s="541">
        <f>ORL!E32</f>
        <v>0</v>
      </c>
      <c r="E633" s="1071"/>
      <c r="F633" s="66" t="s">
        <v>179</v>
      </c>
      <c r="G633" s="63">
        <f t="shared" si="269"/>
        <v>1.25</v>
      </c>
      <c r="H633" s="61">
        <f t="shared" si="270"/>
        <v>4</v>
      </c>
      <c r="I633" s="61">
        <f t="shared" si="271"/>
        <v>2</v>
      </c>
      <c r="J633" s="61">
        <f t="shared" si="272"/>
        <v>3</v>
      </c>
      <c r="K633" s="64">
        <f t="shared" si="273"/>
        <v>5</v>
      </c>
      <c r="L633" s="65">
        <f t="shared" si="274"/>
        <v>0</v>
      </c>
      <c r="O633" s="66"/>
      <c r="P633" s="61"/>
      <c r="Q633" s="61"/>
      <c r="R633" s="61"/>
      <c r="S633" s="61">
        <v>0</v>
      </c>
      <c r="T633" s="65"/>
      <c r="U633" s="61"/>
      <c r="V633" s="66">
        <v>1</v>
      </c>
      <c r="W633" s="61">
        <v>0</v>
      </c>
      <c r="X633" s="61"/>
      <c r="Y633" s="61"/>
      <c r="Z633" s="61"/>
      <c r="AA633" s="61"/>
      <c r="AB633" s="61">
        <v>1</v>
      </c>
      <c r="AC633" s="61"/>
      <c r="AD633" s="61"/>
      <c r="AE633" s="61"/>
      <c r="AF633" s="61"/>
      <c r="AG633" s="61"/>
      <c r="AH633" s="61"/>
      <c r="AI633" s="51"/>
      <c r="AJ633" s="61"/>
      <c r="AK633" s="61"/>
      <c r="AL633" s="61"/>
      <c r="AM633" s="61"/>
      <c r="AN633" s="61">
        <v>1</v>
      </c>
      <c r="AO633" s="61"/>
      <c r="AP633" s="61"/>
      <c r="AQ633" s="61">
        <v>1</v>
      </c>
      <c r="AR633" s="61">
        <v>1</v>
      </c>
      <c r="AS633" s="61"/>
      <c r="AT633" s="61"/>
      <c r="AU633" s="61"/>
      <c r="AV633" s="61"/>
      <c r="AW633" s="61">
        <v>0</v>
      </c>
      <c r="AX633" s="61"/>
      <c r="AY633" s="61"/>
      <c r="AZ633" s="61"/>
      <c r="BA633" s="61"/>
      <c r="BB633" s="61"/>
      <c r="BC633" s="61"/>
      <c r="BE633" s="67"/>
      <c r="BF633" s="67"/>
      <c r="BG633" s="67"/>
      <c r="BH633" s="67"/>
      <c r="BI633" s="67"/>
      <c r="BJ633" s="67"/>
      <c r="BK633" s="67"/>
      <c r="BL633" s="67"/>
      <c r="BM633" s="67"/>
      <c r="BN633" s="67"/>
      <c r="BO633" s="67"/>
      <c r="BP633" s="67"/>
      <c r="BQ633" s="67"/>
      <c r="BR633" s="67"/>
      <c r="BS633" s="67"/>
      <c r="BT633" s="67"/>
      <c r="BU633" s="67"/>
      <c r="BV633" s="67"/>
      <c r="BW633" s="67"/>
      <c r="BX633" s="67"/>
    </row>
    <row r="634" spans="1:78" ht="15">
      <c r="A634" s="1182">
        <f>ORL!B33</f>
        <v>0</v>
      </c>
      <c r="B634" s="1182" t="str">
        <f>ORL!C33</f>
        <v>Řepková</v>
      </c>
      <c r="C634" s="1182" t="str">
        <f>ORL!D33</f>
        <v>Monika</v>
      </c>
      <c r="D634" s="541">
        <f>ORL!E33</f>
        <v>0</v>
      </c>
      <c r="E634" s="1071"/>
      <c r="F634" s="66" t="s">
        <v>179</v>
      </c>
      <c r="G634" s="63">
        <f t="shared" si="269"/>
        <v>0.5</v>
      </c>
      <c r="H634" s="61">
        <f t="shared" si="270"/>
        <v>4</v>
      </c>
      <c r="I634" s="61">
        <f t="shared" si="271"/>
        <v>0</v>
      </c>
      <c r="J634" s="61">
        <f t="shared" si="272"/>
        <v>2</v>
      </c>
      <c r="K634" s="64">
        <f t="shared" si="273"/>
        <v>2</v>
      </c>
      <c r="L634" s="65">
        <f t="shared" si="274"/>
        <v>0</v>
      </c>
      <c r="O634" s="66"/>
      <c r="P634" s="61"/>
      <c r="Q634" s="61"/>
      <c r="R634" s="61"/>
      <c r="S634" s="61"/>
      <c r="T634" s="65">
        <v>0</v>
      </c>
      <c r="U634" s="61"/>
      <c r="V634" s="66"/>
      <c r="W634" s="61"/>
      <c r="X634" s="61"/>
      <c r="Y634" s="61"/>
      <c r="Z634" s="61">
        <v>0</v>
      </c>
      <c r="AA634" s="61"/>
      <c r="AB634" s="61"/>
      <c r="AC634" s="61"/>
      <c r="AD634" s="61"/>
      <c r="AE634" s="61"/>
      <c r="AF634" s="61">
        <v>0</v>
      </c>
      <c r="AG634" s="61">
        <v>0</v>
      </c>
      <c r="AH634" s="61"/>
      <c r="AI634" s="51"/>
      <c r="AJ634" s="61"/>
      <c r="AK634" s="61"/>
      <c r="AL634" s="61"/>
      <c r="AM634" s="61"/>
      <c r="AN634" s="61"/>
      <c r="AO634" s="61">
        <v>1</v>
      </c>
      <c r="AP634" s="61"/>
      <c r="AQ634" s="61"/>
      <c r="AR634" s="61"/>
      <c r="AS634" s="61"/>
      <c r="AT634" s="61"/>
      <c r="AU634" s="61">
        <v>0</v>
      </c>
      <c r="AV634" s="61"/>
      <c r="AW634" s="61"/>
      <c r="AX634" s="61"/>
      <c r="AY634" s="61"/>
      <c r="AZ634" s="61"/>
      <c r="BA634" s="61">
        <v>1</v>
      </c>
      <c r="BB634" s="61">
        <v>0</v>
      </c>
      <c r="BC634" s="61"/>
      <c r="BE634" s="67"/>
      <c r="BF634" s="67"/>
      <c r="BG634" s="67"/>
      <c r="BH634" s="67"/>
      <c r="BI634" s="67"/>
      <c r="BJ634" s="67"/>
      <c r="BK634" s="67"/>
      <c r="BL634" s="67"/>
      <c r="BM634" s="67"/>
      <c r="BN634" s="67"/>
      <c r="BO634" s="67"/>
      <c r="BP634" s="67"/>
      <c r="BQ634" s="67"/>
      <c r="BR634" s="67"/>
      <c r="BS634" s="67"/>
      <c r="BT634" s="67"/>
      <c r="BU634" s="67"/>
      <c r="BV634" s="67"/>
      <c r="BW634" s="67"/>
      <c r="BX634" s="67"/>
    </row>
    <row r="635" spans="1:78" ht="15">
      <c r="A635" s="1182">
        <f>ORL!B34</f>
        <v>0</v>
      </c>
      <c r="B635" s="1182" t="str">
        <f>ORL!C34</f>
        <v>Vičar</v>
      </c>
      <c r="C635" s="1182" t="str">
        <f>ORL!D34</f>
        <v>Matěj</v>
      </c>
      <c r="D635" s="541">
        <f>ORL!E34</f>
        <v>0</v>
      </c>
      <c r="E635" s="1071"/>
      <c r="F635" s="66" t="s">
        <v>180</v>
      </c>
      <c r="G635" s="63">
        <f t="shared" si="269"/>
        <v>1</v>
      </c>
      <c r="H635" s="61">
        <f t="shared" si="270"/>
        <v>1</v>
      </c>
      <c r="I635" s="61">
        <f t="shared" si="271"/>
        <v>1</v>
      </c>
      <c r="J635" s="61">
        <f t="shared" si="272"/>
        <v>0</v>
      </c>
      <c r="K635" s="64">
        <f t="shared" si="273"/>
        <v>1</v>
      </c>
      <c r="L635" s="65">
        <f t="shared" si="274"/>
        <v>0</v>
      </c>
      <c r="O635" s="66"/>
      <c r="P635" s="61"/>
      <c r="Q635" s="61"/>
      <c r="R635" s="61"/>
      <c r="S635" s="61"/>
      <c r="T635" s="65"/>
      <c r="U635" s="61"/>
      <c r="V635" s="66"/>
      <c r="W635" s="61"/>
      <c r="X635" s="61"/>
      <c r="Y635" s="61">
        <v>1</v>
      </c>
      <c r="Z635" s="61"/>
      <c r="AA635" s="61"/>
      <c r="AB635" s="61"/>
      <c r="AC635" s="61"/>
      <c r="AD635" s="61"/>
      <c r="AE635" s="61"/>
      <c r="AF635" s="61"/>
      <c r="AG635" s="61"/>
      <c r="AH635" s="61"/>
      <c r="AI635" s="51"/>
      <c r="AJ635" s="61"/>
      <c r="AK635" s="61"/>
      <c r="AL635" s="61"/>
      <c r="AM635" s="61"/>
      <c r="AN635" s="61"/>
      <c r="AO635" s="61"/>
      <c r="AP635" s="61"/>
      <c r="AQ635" s="61"/>
      <c r="AR635" s="61"/>
      <c r="AS635" s="61"/>
      <c r="AT635" s="61">
        <v>0</v>
      </c>
      <c r="AU635" s="61"/>
      <c r="AV635" s="61"/>
      <c r="AW635" s="61"/>
      <c r="AX635" s="61"/>
      <c r="AY635" s="61"/>
      <c r="AZ635" s="61"/>
      <c r="BA635" s="61"/>
      <c r="BB635" s="61"/>
      <c r="BC635" s="61"/>
      <c r="BE635" s="67"/>
      <c r="BF635" s="67"/>
      <c r="BG635" s="67"/>
      <c r="BH635" s="67"/>
      <c r="BI635" s="67"/>
      <c r="BJ635" s="67"/>
      <c r="BK635" s="67"/>
      <c r="BL635" s="67"/>
      <c r="BM635" s="67"/>
      <c r="BN635" s="67"/>
      <c r="BO635" s="67"/>
      <c r="BP635" s="67"/>
      <c r="BQ635" s="67"/>
      <c r="BR635" s="67"/>
      <c r="BS635" s="67"/>
      <c r="BT635" s="67"/>
      <c r="BU635" s="67"/>
      <c r="BV635" s="67"/>
      <c r="BW635" s="67"/>
      <c r="BX635" s="67"/>
    </row>
    <row r="636" spans="1:78" ht="15">
      <c r="A636" s="1182">
        <f>ORL!B35</f>
        <v>0</v>
      </c>
      <c r="B636" s="1182" t="str">
        <f>ORL!C35</f>
        <v>Bartoš</v>
      </c>
      <c r="C636" s="1182" t="str">
        <f>ORL!D35</f>
        <v>Filip</v>
      </c>
      <c r="D636" s="541">
        <f>ORL!E35</f>
        <v>0</v>
      </c>
      <c r="E636" s="1071"/>
      <c r="F636" s="66" t="s">
        <v>180</v>
      </c>
      <c r="G636" s="63">
        <f t="shared" si="269"/>
        <v>1</v>
      </c>
      <c r="H636" s="61">
        <f t="shared" si="270"/>
        <v>1</v>
      </c>
      <c r="I636" s="61">
        <f t="shared" si="271"/>
        <v>0</v>
      </c>
      <c r="J636" s="61">
        <f t="shared" si="272"/>
        <v>1</v>
      </c>
      <c r="K636" s="64">
        <f t="shared" si="273"/>
        <v>1</v>
      </c>
      <c r="L636" s="65">
        <f t="shared" si="274"/>
        <v>0</v>
      </c>
      <c r="O636" s="66"/>
      <c r="P636" s="61"/>
      <c r="Q636" s="61"/>
      <c r="R636" s="61"/>
      <c r="S636" s="61"/>
      <c r="T636" s="65"/>
      <c r="U636" s="61"/>
      <c r="V636" s="66"/>
      <c r="W636" s="61"/>
      <c r="X636" s="61"/>
      <c r="Y636" s="61">
        <v>0</v>
      </c>
      <c r="Z636" s="61"/>
      <c r="AA636" s="61"/>
      <c r="AB636" s="61"/>
      <c r="AC636" s="61"/>
      <c r="AD636" s="61"/>
      <c r="AE636" s="61"/>
      <c r="AF636" s="61"/>
      <c r="AG636" s="61"/>
      <c r="AH636" s="61"/>
      <c r="AI636" s="51"/>
      <c r="AJ636" s="61"/>
      <c r="AK636" s="61"/>
      <c r="AL636" s="61"/>
      <c r="AM636" s="61"/>
      <c r="AN636" s="61"/>
      <c r="AO636" s="61"/>
      <c r="AP636" s="61"/>
      <c r="AQ636" s="61"/>
      <c r="AR636" s="61"/>
      <c r="AS636" s="61"/>
      <c r="AT636" s="61">
        <v>1</v>
      </c>
      <c r="AU636" s="61"/>
      <c r="AV636" s="61"/>
      <c r="AW636" s="61"/>
      <c r="AX636" s="61"/>
      <c r="AY636" s="61"/>
      <c r="AZ636" s="61"/>
      <c r="BA636" s="61"/>
      <c r="BB636" s="61"/>
      <c r="BC636" s="61"/>
      <c r="BE636" s="67"/>
      <c r="BF636" s="67"/>
      <c r="BG636" s="67"/>
      <c r="BH636" s="67"/>
      <c r="BI636" s="67"/>
      <c r="BJ636" s="67"/>
      <c r="BK636" s="67"/>
      <c r="BL636" s="67"/>
      <c r="BM636" s="67"/>
      <c r="BN636" s="67"/>
      <c r="BO636" s="67"/>
      <c r="BP636" s="67"/>
      <c r="BQ636" s="67"/>
      <c r="BR636" s="67"/>
      <c r="BS636" s="67"/>
      <c r="BT636" s="67"/>
      <c r="BU636" s="67"/>
      <c r="BV636" s="67"/>
      <c r="BW636" s="67"/>
      <c r="BX636" s="67"/>
    </row>
    <row r="637" spans="1:78" ht="15">
      <c r="A637" s="1182">
        <f>ORL!B37</f>
        <v>0</v>
      </c>
      <c r="B637" s="1182" t="str">
        <f>ORL!C36</f>
        <v>Šilar</v>
      </c>
      <c r="C637" s="1182" t="str">
        <f>ORL!D36</f>
        <v>Miloš</v>
      </c>
      <c r="D637" s="541">
        <f>ORL!E36</f>
        <v>0</v>
      </c>
      <c r="E637" s="1071"/>
      <c r="F637" s="66" t="s">
        <v>180</v>
      </c>
      <c r="G637" s="63">
        <f t="shared" ref="G637:G639" si="275">K637/H637</f>
        <v>1</v>
      </c>
      <c r="H637" s="61">
        <f t="shared" ref="H637:H639" si="276">COUNT(O637:AH637)</f>
        <v>1</v>
      </c>
      <c r="I637" s="61">
        <f t="shared" ref="I637:I639" si="277">SUM(O637+P637+Q637+R637+S637+T637+V637+U637+W637+X637+Y637+Z637+AA637+AB637+AC637+AD637+AE637+AF637+AG637+AH637)</f>
        <v>1</v>
      </c>
      <c r="J637" s="61">
        <f t="shared" ref="J637:J639" si="278">AJ637+AK637+AL637+AM637+AN637+AO637+AP637+AQ637+AR637+AS637+AT637+AU637+AV637+AW637+AX637+AY637+AZ637+BA637+BB637+BC637</f>
        <v>0</v>
      </c>
      <c r="K637" s="64">
        <f t="shared" ref="K637:K639" si="279">I637+J637</f>
        <v>1</v>
      </c>
      <c r="L637" s="65">
        <f t="shared" ref="L637:L639" si="280">BE637+BF637+BG637+BH637+BI637+BJ637+BK637+BL637+BM637+BN637+BO637+BP637+BR637+BQ637+BS637+BT637+BU637+BV637+BW637+BX637</f>
        <v>0</v>
      </c>
      <c r="O637" s="66"/>
      <c r="P637" s="61"/>
      <c r="Q637" s="61"/>
      <c r="R637" s="61"/>
      <c r="S637" s="61"/>
      <c r="T637" s="65"/>
      <c r="U637" s="61"/>
      <c r="V637" s="66"/>
      <c r="W637" s="61"/>
      <c r="X637" s="61"/>
      <c r="Y637" s="61"/>
      <c r="Z637" s="61">
        <v>1</v>
      </c>
      <c r="AA637" s="61"/>
      <c r="AB637" s="61"/>
      <c r="AC637" s="61"/>
      <c r="AD637" s="61"/>
      <c r="AE637" s="61"/>
      <c r="AF637" s="61"/>
      <c r="AG637" s="61"/>
      <c r="AH637" s="61"/>
      <c r="AI637" s="51"/>
      <c r="AJ637" s="61"/>
      <c r="AK637" s="61"/>
      <c r="AL637" s="61"/>
      <c r="AM637" s="61"/>
      <c r="AN637" s="61"/>
      <c r="AO637" s="61"/>
      <c r="AP637" s="61"/>
      <c r="AQ637" s="61"/>
      <c r="AR637" s="61"/>
      <c r="AS637" s="61"/>
      <c r="AT637" s="61"/>
      <c r="AU637" s="61">
        <v>0</v>
      </c>
      <c r="AV637" s="61"/>
      <c r="AW637" s="61"/>
      <c r="AX637" s="61"/>
      <c r="AY637" s="61"/>
      <c r="AZ637" s="61"/>
      <c r="BA637" s="61"/>
      <c r="BB637" s="61"/>
      <c r="BC637" s="61"/>
      <c r="BE637" s="67"/>
      <c r="BF637" s="67"/>
      <c r="BG637" s="67"/>
      <c r="BH637" s="67"/>
      <c r="BI637" s="67"/>
      <c r="BJ637" s="67"/>
      <c r="BK637" s="67"/>
      <c r="BL637" s="67"/>
      <c r="BM637" s="67"/>
      <c r="BN637" s="67"/>
      <c r="BO637" s="67"/>
      <c r="BP637" s="67"/>
      <c r="BQ637" s="67"/>
      <c r="BR637" s="67"/>
      <c r="BS637" s="67"/>
      <c r="BT637" s="67"/>
      <c r="BU637" s="67"/>
      <c r="BV637" s="67"/>
      <c r="BW637" s="67"/>
      <c r="BX637" s="67"/>
    </row>
    <row r="638" spans="1:78" ht="15">
      <c r="A638" s="1182"/>
      <c r="B638" s="1182" t="str">
        <f>ORL!C37</f>
        <v>Šilar</v>
      </c>
      <c r="C638" s="1182" t="str">
        <f>ORL!D37</f>
        <v>Petr</v>
      </c>
      <c r="D638" s="541">
        <f>ORL!E37</f>
        <v>0</v>
      </c>
      <c r="E638" s="1071"/>
      <c r="F638" s="66" t="s">
        <v>180</v>
      </c>
      <c r="G638" s="63">
        <f t="shared" si="275"/>
        <v>2</v>
      </c>
      <c r="H638" s="61">
        <f t="shared" si="276"/>
        <v>3</v>
      </c>
      <c r="I638" s="61">
        <f t="shared" si="277"/>
        <v>3</v>
      </c>
      <c r="J638" s="61">
        <f t="shared" si="278"/>
        <v>3</v>
      </c>
      <c r="K638" s="64">
        <f t="shared" si="279"/>
        <v>6</v>
      </c>
      <c r="L638" s="65">
        <f t="shared" si="280"/>
        <v>0</v>
      </c>
      <c r="O638" s="66"/>
      <c r="P638" s="61"/>
      <c r="Q638" s="61"/>
      <c r="R638" s="61"/>
      <c r="S638" s="61"/>
      <c r="T638" s="65"/>
      <c r="U638" s="61"/>
      <c r="V638" s="66"/>
      <c r="W638" s="61"/>
      <c r="X638" s="61"/>
      <c r="Y638" s="61"/>
      <c r="Z638" s="61">
        <v>0</v>
      </c>
      <c r="AA638" s="61"/>
      <c r="AB638" s="61"/>
      <c r="AC638" s="61"/>
      <c r="AD638" s="61"/>
      <c r="AE638" s="61"/>
      <c r="AF638" s="61">
        <v>1</v>
      </c>
      <c r="AG638" s="61">
        <v>2</v>
      </c>
      <c r="AH638" s="61"/>
      <c r="AI638" s="51"/>
      <c r="AJ638" s="61"/>
      <c r="AK638" s="61"/>
      <c r="AL638" s="61"/>
      <c r="AM638" s="61"/>
      <c r="AN638" s="61"/>
      <c r="AO638" s="61"/>
      <c r="AP638" s="61"/>
      <c r="AQ638" s="61"/>
      <c r="AR638" s="61"/>
      <c r="AS638" s="61"/>
      <c r="AT638" s="61"/>
      <c r="AU638" s="61">
        <v>0</v>
      </c>
      <c r="AV638" s="61"/>
      <c r="AW638" s="61"/>
      <c r="AX638" s="61"/>
      <c r="AY638" s="61"/>
      <c r="AZ638" s="61"/>
      <c r="BA638" s="61">
        <v>2</v>
      </c>
      <c r="BB638" s="61">
        <v>1</v>
      </c>
      <c r="BC638" s="61"/>
      <c r="BE638" s="67"/>
      <c r="BF638" s="67"/>
      <c r="BG638" s="67"/>
      <c r="BH638" s="67"/>
      <c r="BI638" s="67"/>
      <c r="BJ638" s="67"/>
      <c r="BK638" s="67"/>
      <c r="BL638" s="67"/>
      <c r="BM638" s="67"/>
      <c r="BN638" s="67"/>
      <c r="BO638" s="67"/>
      <c r="BP638" s="67"/>
      <c r="BQ638" s="67"/>
      <c r="BR638" s="67"/>
      <c r="BS638" s="67"/>
      <c r="BT638" s="67"/>
      <c r="BU638" s="67"/>
      <c r="BV638" s="67"/>
      <c r="BW638" s="67"/>
      <c r="BX638" s="67"/>
    </row>
    <row r="639" spans="1:78" ht="15">
      <c r="A639" s="1417"/>
      <c r="B639" s="1182" t="str">
        <f>ORL!C38</f>
        <v>Hrdina ml</v>
      </c>
      <c r="C639" s="1182" t="str">
        <f>ORL!D38</f>
        <v>Jan</v>
      </c>
      <c r="D639" s="541">
        <f>ORL!E38</f>
        <v>0</v>
      </c>
      <c r="E639" s="1071"/>
      <c r="F639" s="66" t="s">
        <v>180</v>
      </c>
      <c r="G639" s="63">
        <f t="shared" si="275"/>
        <v>1</v>
      </c>
      <c r="H639" s="61">
        <f t="shared" si="276"/>
        <v>2</v>
      </c>
      <c r="I639" s="61">
        <f t="shared" si="277"/>
        <v>1</v>
      </c>
      <c r="J639" s="61">
        <f t="shared" si="278"/>
        <v>1</v>
      </c>
      <c r="K639" s="64">
        <f t="shared" si="279"/>
        <v>2</v>
      </c>
      <c r="L639" s="65">
        <f t="shared" si="280"/>
        <v>0</v>
      </c>
      <c r="O639" s="66"/>
      <c r="P639" s="61"/>
      <c r="Q639" s="61"/>
      <c r="R639" s="61"/>
      <c r="S639" s="61"/>
      <c r="T639" s="65"/>
      <c r="U639" s="61"/>
      <c r="V639" s="66"/>
      <c r="W639" s="61"/>
      <c r="X639" s="61"/>
      <c r="Y639" s="61"/>
      <c r="Z639" s="61">
        <v>0</v>
      </c>
      <c r="AA639" s="61"/>
      <c r="AB639" s="61">
        <v>1</v>
      </c>
      <c r="AC639" s="61"/>
      <c r="AD639" s="61"/>
      <c r="AE639" s="61"/>
      <c r="AF639" s="61"/>
      <c r="AG639" s="61"/>
      <c r="AH639" s="61"/>
      <c r="AI639" s="51"/>
      <c r="AJ639" s="61"/>
      <c r="AK639" s="61"/>
      <c r="AL639" s="61"/>
      <c r="AM639" s="61"/>
      <c r="AN639" s="61"/>
      <c r="AO639" s="61"/>
      <c r="AP639" s="61"/>
      <c r="AQ639" s="61"/>
      <c r="AR639" s="61"/>
      <c r="AS639" s="61"/>
      <c r="AT639" s="61"/>
      <c r="AU639" s="61">
        <v>1</v>
      </c>
      <c r="AV639" s="61"/>
      <c r="AW639" s="61">
        <v>0</v>
      </c>
      <c r="AX639" s="61"/>
      <c r="AY639" s="61"/>
      <c r="AZ639" s="61"/>
      <c r="BA639" s="61"/>
      <c r="BB639" s="61"/>
      <c r="BC639" s="61"/>
      <c r="BE639" s="67"/>
      <c r="BF639" s="67"/>
      <c r="BG639" s="67"/>
      <c r="BH639" s="67"/>
      <c r="BI639" s="67"/>
      <c r="BJ639" s="67"/>
      <c r="BK639" s="67"/>
      <c r="BL639" s="67"/>
      <c r="BM639" s="67"/>
      <c r="BN639" s="67"/>
      <c r="BO639" s="67"/>
      <c r="BP639" s="67"/>
      <c r="BQ639" s="67"/>
      <c r="BR639" s="67"/>
      <c r="BS639" s="67"/>
      <c r="BT639" s="67"/>
      <c r="BU639" s="67"/>
      <c r="BV639" s="67"/>
      <c r="BW639" s="67"/>
      <c r="BX639" s="67"/>
    </row>
    <row r="640" spans="1:78" ht="15">
      <c r="A640" s="1417"/>
      <c r="B640" s="1182" t="str">
        <f>ORL!C39</f>
        <v>Krejčí</v>
      </c>
      <c r="C640" s="1182" t="str">
        <f>ORL!D39</f>
        <v>Filip</v>
      </c>
      <c r="D640" s="541">
        <f>ORL!E39</f>
        <v>0</v>
      </c>
      <c r="E640" s="1071"/>
      <c r="F640" s="66" t="s">
        <v>180</v>
      </c>
      <c r="G640" s="63">
        <f t="shared" ref="G640:G643" si="281">K640/H640</f>
        <v>0</v>
      </c>
      <c r="H640" s="61">
        <f t="shared" ref="H640:H643" si="282">COUNT(O640:AH640)</f>
        <v>1</v>
      </c>
      <c r="I640" s="61">
        <f t="shared" ref="I640:I643" si="283">SUM(O640+P640+Q640+R640+S640+T640+V640+U640+W640+X640+Y640+Z640+AA640+AB640+AC640+AD640+AE640+AF640+AG640+AH640)</f>
        <v>0</v>
      </c>
      <c r="J640" s="61">
        <f t="shared" ref="J640:J643" si="284">AJ640+AK640+AL640+AM640+AN640+AO640+AP640+AQ640+AR640+AS640+AT640+AU640+AV640+AW640+AX640+AY640+AZ640+BA640+BB640+BC640</f>
        <v>0</v>
      </c>
      <c r="K640" s="64">
        <f t="shared" ref="K640:K643" si="285">I640+J640</f>
        <v>0</v>
      </c>
      <c r="L640" s="65">
        <f t="shared" ref="L640:L643" si="286">BE640+BF640+BG640+BH640+BI640+BJ640+BK640+BL640+BM640+BN640+BO640+BP640+BR640+BQ640+BS640+BT640+BU640+BV640+BW640+BX640</f>
        <v>0</v>
      </c>
      <c r="O640" s="66"/>
      <c r="P640" s="61"/>
      <c r="Q640" s="61"/>
      <c r="R640" s="61"/>
      <c r="S640" s="61"/>
      <c r="T640" s="65"/>
      <c r="U640" s="61"/>
      <c r="V640" s="66"/>
      <c r="W640" s="61"/>
      <c r="X640" s="61"/>
      <c r="Y640" s="61"/>
      <c r="Z640" s="61">
        <v>0</v>
      </c>
      <c r="AA640" s="61"/>
      <c r="AB640" s="61"/>
      <c r="AC640" s="61"/>
      <c r="AD640" s="61"/>
      <c r="AE640" s="61"/>
      <c r="AF640" s="61"/>
      <c r="AG640" s="61"/>
      <c r="AH640" s="61"/>
      <c r="AI640" s="51"/>
      <c r="AJ640" s="61"/>
      <c r="AK640" s="61"/>
      <c r="AL640" s="61"/>
      <c r="AM640" s="61"/>
      <c r="AN640" s="61"/>
      <c r="AO640" s="61"/>
      <c r="AP640" s="61"/>
      <c r="AQ640" s="61"/>
      <c r="AR640" s="61"/>
      <c r="AS640" s="61"/>
      <c r="AT640" s="61"/>
      <c r="AU640" s="61">
        <v>0</v>
      </c>
      <c r="AV640" s="61"/>
      <c r="AW640" s="61"/>
      <c r="AX640" s="61"/>
      <c r="AY640" s="61"/>
      <c r="AZ640" s="61"/>
      <c r="BA640" s="61"/>
      <c r="BB640" s="61"/>
      <c r="BC640" s="61"/>
      <c r="BE640" s="67"/>
      <c r="BF640" s="67"/>
      <c r="BG640" s="67"/>
      <c r="BH640" s="67"/>
      <c r="BI640" s="67"/>
      <c r="BJ640" s="67"/>
      <c r="BK640" s="67"/>
      <c r="BL640" s="67"/>
      <c r="BM640" s="67"/>
      <c r="BN640" s="67"/>
      <c r="BO640" s="67"/>
      <c r="BP640" s="67"/>
      <c r="BQ640" s="67"/>
      <c r="BR640" s="67"/>
      <c r="BS640" s="67"/>
      <c r="BT640" s="67"/>
      <c r="BU640" s="67"/>
      <c r="BV640" s="67"/>
      <c r="BW640" s="67"/>
      <c r="BX640" s="67"/>
    </row>
    <row r="641" spans="1:76" ht="15">
      <c r="A641" s="1417"/>
      <c r="B641" s="1182" t="str">
        <f>ORL!C40</f>
        <v>Hrdina</v>
      </c>
      <c r="C641" s="1182" t="str">
        <f>ORL!D40</f>
        <v>jaroslav</v>
      </c>
      <c r="D641" s="541">
        <f>ORL!E40</f>
        <v>0</v>
      </c>
      <c r="E641" s="1071"/>
      <c r="F641" s="66" t="s">
        <v>180</v>
      </c>
      <c r="G641" s="63">
        <f t="shared" si="281"/>
        <v>1</v>
      </c>
      <c r="H641" s="61">
        <f t="shared" si="282"/>
        <v>1</v>
      </c>
      <c r="I641" s="61">
        <f t="shared" si="283"/>
        <v>0</v>
      </c>
      <c r="J641" s="61">
        <f t="shared" si="284"/>
        <v>1</v>
      </c>
      <c r="K641" s="64">
        <f t="shared" si="285"/>
        <v>1</v>
      </c>
      <c r="L641" s="65">
        <f t="shared" si="286"/>
        <v>0</v>
      </c>
      <c r="O641" s="66"/>
      <c r="P641" s="61"/>
      <c r="Q641" s="61"/>
      <c r="R641" s="61"/>
      <c r="S641" s="61"/>
      <c r="T641" s="65"/>
      <c r="U641" s="61"/>
      <c r="V641" s="66"/>
      <c r="W641" s="61"/>
      <c r="X641" s="61"/>
      <c r="Y641" s="61"/>
      <c r="Z641" s="61"/>
      <c r="AA641" s="61">
        <v>0</v>
      </c>
      <c r="AB641" s="61"/>
      <c r="AC641" s="61"/>
      <c r="AD641" s="61"/>
      <c r="AE641" s="61"/>
      <c r="AF641" s="61"/>
      <c r="AG641" s="61"/>
      <c r="AH641" s="61"/>
      <c r="AI641" s="51"/>
      <c r="AJ641" s="61"/>
      <c r="AK641" s="61"/>
      <c r="AL641" s="61"/>
      <c r="AM641" s="61"/>
      <c r="AN641" s="61"/>
      <c r="AO641" s="61"/>
      <c r="AP641" s="61"/>
      <c r="AQ641" s="61"/>
      <c r="AR641" s="61"/>
      <c r="AS641" s="61"/>
      <c r="AT641" s="61"/>
      <c r="AU641" s="61"/>
      <c r="AV641" s="61">
        <v>1</v>
      </c>
      <c r="AW641" s="61"/>
      <c r="AX641" s="61"/>
      <c r="AY641" s="61"/>
      <c r="AZ641" s="61"/>
      <c r="BA641" s="61"/>
      <c r="BB641" s="61"/>
      <c r="BC641" s="61"/>
      <c r="BE641" s="67"/>
      <c r="BF641" s="67"/>
      <c r="BG641" s="67"/>
      <c r="BH641" s="67"/>
      <c r="BI641" s="67"/>
      <c r="BJ641" s="67"/>
      <c r="BK641" s="67"/>
      <c r="BL641" s="67"/>
      <c r="BM641" s="67"/>
      <c r="BN641" s="67"/>
      <c r="BO641" s="67"/>
      <c r="BP641" s="67"/>
      <c r="BQ641" s="67"/>
      <c r="BR641" s="67"/>
      <c r="BS641" s="67"/>
      <c r="BT641" s="67"/>
      <c r="BU641" s="67"/>
      <c r="BV641" s="67"/>
      <c r="BW641" s="67"/>
      <c r="BX641" s="67"/>
    </row>
    <row r="642" spans="1:76" ht="15">
      <c r="A642" s="1417"/>
      <c r="B642" s="1182" t="str">
        <f>ORL!C41</f>
        <v>Krahilec</v>
      </c>
      <c r="C642" s="1182" t="str">
        <f>ORL!D41</f>
        <v>Petr</v>
      </c>
      <c r="D642" s="541">
        <f>ORL!E41</f>
        <v>0</v>
      </c>
      <c r="E642" s="1071"/>
      <c r="F642" s="66" t="s">
        <v>180</v>
      </c>
      <c r="G642" s="63">
        <f t="shared" si="281"/>
        <v>1</v>
      </c>
      <c r="H642" s="61">
        <f t="shared" si="282"/>
        <v>1</v>
      </c>
      <c r="I642" s="61">
        <f t="shared" si="283"/>
        <v>1</v>
      </c>
      <c r="J642" s="61">
        <f t="shared" si="284"/>
        <v>0</v>
      </c>
      <c r="K642" s="64">
        <f t="shared" si="285"/>
        <v>1</v>
      </c>
      <c r="L642" s="65">
        <f t="shared" si="286"/>
        <v>0</v>
      </c>
      <c r="O642" s="66"/>
      <c r="P642" s="61"/>
      <c r="Q642" s="61"/>
      <c r="R642" s="61"/>
      <c r="S642" s="61"/>
      <c r="T642" s="65"/>
      <c r="U642" s="61"/>
      <c r="V642" s="66"/>
      <c r="W642" s="61"/>
      <c r="X642" s="61"/>
      <c r="Y642" s="61"/>
      <c r="Z642" s="61"/>
      <c r="AA642" s="61">
        <v>1</v>
      </c>
      <c r="AB642" s="61"/>
      <c r="AC642" s="61"/>
      <c r="AD642" s="61"/>
      <c r="AE642" s="61"/>
      <c r="AF642" s="61"/>
      <c r="AG642" s="61"/>
      <c r="AH642" s="61"/>
      <c r="AI642" s="51"/>
      <c r="AJ642" s="61"/>
      <c r="AK642" s="61"/>
      <c r="AL642" s="61"/>
      <c r="AM642" s="61"/>
      <c r="AN642" s="61"/>
      <c r="AO642" s="61"/>
      <c r="AP642" s="61"/>
      <c r="AQ642" s="61"/>
      <c r="AR642" s="61"/>
      <c r="AS642" s="61"/>
      <c r="AT642" s="61"/>
      <c r="AU642" s="61"/>
      <c r="AV642" s="61">
        <v>0</v>
      </c>
      <c r="AW642" s="61"/>
      <c r="AX642" s="61"/>
      <c r="AY642" s="61"/>
      <c r="AZ642" s="61"/>
      <c r="BA642" s="61"/>
      <c r="BB642" s="61"/>
      <c r="BC642" s="61"/>
      <c r="BE642" s="67"/>
      <c r="BF642" s="67"/>
      <c r="BG642" s="67"/>
      <c r="BH642" s="67"/>
      <c r="BI642" s="67"/>
      <c r="BJ642" s="67"/>
      <c r="BK642" s="67"/>
      <c r="BL642" s="67"/>
      <c r="BM642" s="67"/>
      <c r="BN642" s="67"/>
      <c r="BO642" s="67"/>
      <c r="BP642" s="67"/>
      <c r="BQ642" s="67"/>
      <c r="BR642" s="67"/>
      <c r="BS642" s="67"/>
      <c r="BT642" s="67"/>
      <c r="BU642" s="67"/>
      <c r="BV642" s="67"/>
      <c r="BW642" s="67"/>
      <c r="BX642" s="67"/>
    </row>
    <row r="643" spans="1:76" ht="15">
      <c r="A643" s="1417"/>
      <c r="B643" s="1182" t="str">
        <f>ORL!C42</f>
        <v>Daniel</v>
      </c>
      <c r="C643" s="1182" t="str">
        <f>ORL!D42</f>
        <v>Filip</v>
      </c>
      <c r="D643" s="541">
        <f>ORL!E42</f>
        <v>0</v>
      </c>
      <c r="E643" s="1071"/>
      <c r="F643" s="66" t="s">
        <v>180</v>
      </c>
      <c r="G643" s="63">
        <f t="shared" si="281"/>
        <v>0</v>
      </c>
      <c r="H643" s="61">
        <f t="shared" si="282"/>
        <v>1</v>
      </c>
      <c r="I643" s="61">
        <f t="shared" si="283"/>
        <v>0</v>
      </c>
      <c r="J643" s="61">
        <f t="shared" si="284"/>
        <v>0</v>
      </c>
      <c r="K643" s="64">
        <f t="shared" si="285"/>
        <v>0</v>
      </c>
      <c r="L643" s="65">
        <f t="shared" si="286"/>
        <v>0</v>
      </c>
      <c r="O643" s="66"/>
      <c r="P643" s="61"/>
      <c r="Q643" s="61"/>
      <c r="R643" s="61"/>
      <c r="S643" s="61"/>
      <c r="T643" s="65"/>
      <c r="U643" s="61"/>
      <c r="V643" s="66"/>
      <c r="W643" s="61"/>
      <c r="X643" s="61"/>
      <c r="Y643" s="61"/>
      <c r="Z643" s="61"/>
      <c r="AA643" s="61">
        <v>0</v>
      </c>
      <c r="AB643" s="61"/>
      <c r="AC643" s="61"/>
      <c r="AD643" s="61"/>
      <c r="AE643" s="61"/>
      <c r="AF643" s="61"/>
      <c r="AG643" s="61"/>
      <c r="AH643" s="61"/>
      <c r="AI643" s="51"/>
      <c r="AJ643" s="61"/>
      <c r="AK643" s="61"/>
      <c r="AL643" s="61"/>
      <c r="AM643" s="61"/>
      <c r="AN643" s="61"/>
      <c r="AO643" s="61"/>
      <c r="AP643" s="61"/>
      <c r="AQ643" s="61"/>
      <c r="AR643" s="61"/>
      <c r="AS643" s="61"/>
      <c r="AT643" s="61"/>
      <c r="AU643" s="61"/>
      <c r="AV643" s="61">
        <v>0</v>
      </c>
      <c r="AW643" s="61"/>
      <c r="AX643" s="61"/>
      <c r="AY643" s="61"/>
      <c r="AZ643" s="61"/>
      <c r="BA643" s="61"/>
      <c r="BB643" s="61"/>
      <c r="BC643" s="61"/>
      <c r="BE643" s="67"/>
      <c r="BF643" s="67"/>
      <c r="BG643" s="67"/>
      <c r="BH643" s="67"/>
      <c r="BI643" s="67"/>
      <c r="BJ643" s="67"/>
      <c r="BK643" s="67"/>
      <c r="BL643" s="67"/>
      <c r="BM643" s="67"/>
      <c r="BN643" s="67"/>
      <c r="BO643" s="67"/>
      <c r="BP643" s="67"/>
      <c r="BQ643" s="67"/>
      <c r="BR643" s="67"/>
      <c r="BS643" s="67"/>
      <c r="BT643" s="67"/>
      <c r="BU643" s="67"/>
      <c r="BV643" s="67"/>
      <c r="BW643" s="67"/>
      <c r="BX643" s="67"/>
    </row>
    <row r="644" spans="1:76" ht="15">
      <c r="A644" s="1417"/>
      <c r="B644" s="1182" t="str">
        <f>ORL!C43</f>
        <v>Hrdina</v>
      </c>
      <c r="C644" s="1182" t="str">
        <f>ORL!D43</f>
        <v>Jiří</v>
      </c>
      <c r="D644" s="541">
        <f>ORL!E43</f>
        <v>0</v>
      </c>
      <c r="E644" s="1071"/>
      <c r="F644" s="66" t="s">
        <v>180</v>
      </c>
      <c r="G644" s="63">
        <f t="shared" ref="G644" si="287">K644/H644</f>
        <v>0.5</v>
      </c>
      <c r="H644" s="61">
        <f t="shared" ref="H644" si="288">COUNT(O644:AH644)</f>
        <v>2</v>
      </c>
      <c r="I644" s="61">
        <f t="shared" ref="I644" si="289">SUM(O644+P644+Q644+R644+S644+T644+V644+U644+W644+X644+Y644+Z644+AA644+AB644+AC644+AD644+AE644+AF644+AG644+AH644)</f>
        <v>1</v>
      </c>
      <c r="J644" s="61">
        <f t="shared" ref="J644" si="290">AJ644+AK644+AL644+AM644+AN644+AO644+AP644+AQ644+AR644+AS644+AT644+AU644+AV644+AW644+AX644+AY644+AZ644+BA644+BB644+BC644</f>
        <v>0</v>
      </c>
      <c r="K644" s="64">
        <f t="shared" ref="K644" si="291">I644+J644</f>
        <v>1</v>
      </c>
      <c r="L644" s="65">
        <f t="shared" ref="L644" si="292">BE644+BF644+BG644+BH644+BI644+BJ644+BK644+BL644+BM644+BN644+BO644+BP644+BR644+BQ644+BS644+BT644+BU644+BV644+BW644+BX644</f>
        <v>0</v>
      </c>
      <c r="O644" s="66"/>
      <c r="P644" s="61"/>
      <c r="Q644" s="61"/>
      <c r="R644" s="61"/>
      <c r="S644" s="61"/>
      <c r="T644" s="65"/>
      <c r="U644" s="61"/>
      <c r="V644" s="66"/>
      <c r="W644" s="61"/>
      <c r="X644" s="61"/>
      <c r="Y644" s="61"/>
      <c r="Z644" s="61"/>
      <c r="AA644" s="61"/>
      <c r="AB644" s="61">
        <v>1</v>
      </c>
      <c r="AC644" s="61">
        <v>0</v>
      </c>
      <c r="AD644" s="61"/>
      <c r="AE644" s="61"/>
      <c r="AF644" s="61"/>
      <c r="AG644" s="61"/>
      <c r="AH644" s="61"/>
      <c r="AI644" s="51"/>
      <c r="AJ644" s="61"/>
      <c r="AK644" s="61"/>
      <c r="AL644" s="61"/>
      <c r="AM644" s="61"/>
      <c r="AN644" s="61"/>
      <c r="AO644" s="61"/>
      <c r="AP644" s="61"/>
      <c r="AQ644" s="61"/>
      <c r="AR644" s="61"/>
      <c r="AS644" s="61"/>
      <c r="AT644" s="61"/>
      <c r="AU644" s="61"/>
      <c r="AV644" s="61"/>
      <c r="AW644" s="61">
        <v>0</v>
      </c>
      <c r="AX644" s="61">
        <v>0</v>
      </c>
      <c r="AY644" s="61"/>
      <c r="AZ644" s="61"/>
      <c r="BA644" s="61"/>
      <c r="BB644" s="61"/>
      <c r="BC644" s="61"/>
      <c r="BE644" s="67"/>
      <c r="BF644" s="67"/>
      <c r="BG644" s="67"/>
      <c r="BH644" s="67"/>
      <c r="BI644" s="67"/>
      <c r="BJ644" s="67"/>
      <c r="BK644" s="67"/>
      <c r="BL644" s="67"/>
      <c r="BM644" s="67"/>
      <c r="BN644" s="67"/>
      <c r="BO644" s="67"/>
      <c r="BP644" s="67"/>
      <c r="BQ644" s="67"/>
      <c r="BR644" s="67"/>
      <c r="BS644" s="67"/>
      <c r="BT644" s="67"/>
      <c r="BU644" s="67"/>
      <c r="BV644" s="67"/>
      <c r="BW644" s="67"/>
      <c r="BX644" s="67"/>
    </row>
    <row r="645" spans="1:76" ht="15">
      <c r="A645" s="1417"/>
      <c r="B645" s="1182" t="str">
        <f>ORL!C44</f>
        <v>Skalický</v>
      </c>
      <c r="C645" s="1182" t="str">
        <f>ORL!D44</f>
        <v>Luboš</v>
      </c>
      <c r="D645" s="541">
        <f>ORL!E44</f>
        <v>0</v>
      </c>
      <c r="E645" s="1071"/>
      <c r="F645" s="66" t="s">
        <v>180</v>
      </c>
      <c r="G645" s="63">
        <f t="shared" ref="G645:G649" si="293">K645/H645</f>
        <v>0.5</v>
      </c>
      <c r="H645" s="61">
        <f t="shared" ref="H645:H649" si="294">COUNT(O645:AH645)</f>
        <v>2</v>
      </c>
      <c r="I645" s="61">
        <f t="shared" ref="I645:I649" si="295">SUM(O645+P645+Q645+R645+S645+T645+V645+U645+W645+X645+Y645+Z645+AA645+AB645+AC645+AD645+AE645+AF645+AG645+AH645)</f>
        <v>1</v>
      </c>
      <c r="J645" s="61">
        <f t="shared" ref="J645:J649" si="296">AJ645+AK645+AL645+AM645+AN645+AO645+AP645+AQ645+AR645+AS645+AT645+AU645+AV645+AW645+AX645+AY645+AZ645+BA645+BB645+BC645</f>
        <v>0</v>
      </c>
      <c r="K645" s="64">
        <f t="shared" ref="K645:K649" si="297">I645+J645</f>
        <v>1</v>
      </c>
      <c r="L645" s="65">
        <f t="shared" ref="L645:L649" si="298">BE645+BF645+BG645+BH645+BI645+BJ645+BK645+BL645+BM645+BN645+BO645+BP645+BR645+BQ645+BS645+BT645+BU645+BV645+BW645+BX645</f>
        <v>0</v>
      </c>
      <c r="O645" s="66"/>
      <c r="P645" s="61"/>
      <c r="Q645" s="61"/>
      <c r="R645" s="61"/>
      <c r="S645" s="61"/>
      <c r="T645" s="65"/>
      <c r="U645" s="61"/>
      <c r="V645" s="66"/>
      <c r="W645" s="61"/>
      <c r="X645" s="61"/>
      <c r="Y645" s="61"/>
      <c r="Z645" s="61"/>
      <c r="AA645" s="61"/>
      <c r="AB645" s="61"/>
      <c r="AC645" s="61"/>
      <c r="AD645" s="61">
        <v>1</v>
      </c>
      <c r="AE645" s="61">
        <v>0</v>
      </c>
      <c r="AF645" s="61"/>
      <c r="AG645" s="61"/>
      <c r="AH645" s="61"/>
      <c r="AI645" s="51"/>
      <c r="AJ645" s="61"/>
      <c r="AK645" s="61"/>
      <c r="AL645" s="61"/>
      <c r="AM645" s="61"/>
      <c r="AN645" s="61"/>
      <c r="AO645" s="61"/>
      <c r="AP645" s="61"/>
      <c r="AQ645" s="61"/>
      <c r="AR645" s="61"/>
      <c r="AS645" s="61"/>
      <c r="AT645" s="61"/>
      <c r="AU645" s="61"/>
      <c r="AV645" s="61"/>
      <c r="AW645" s="61"/>
      <c r="AX645" s="61"/>
      <c r="AY645" s="61">
        <v>0</v>
      </c>
      <c r="AZ645" s="61">
        <v>0</v>
      </c>
      <c r="BA645" s="61"/>
      <c r="BB645" s="61"/>
      <c r="BC645" s="61"/>
      <c r="BE645" s="67"/>
      <c r="BF645" s="67"/>
      <c r="BG645" s="67"/>
      <c r="BH645" s="67"/>
      <c r="BI645" s="67"/>
      <c r="BJ645" s="67"/>
      <c r="BK645" s="67"/>
      <c r="BL645" s="67"/>
      <c r="BM645" s="67"/>
      <c r="BN645" s="67"/>
      <c r="BO645" s="67"/>
      <c r="BP645" s="67"/>
      <c r="BQ645" s="67"/>
      <c r="BR645" s="67"/>
      <c r="BS645" s="67"/>
      <c r="BT645" s="67"/>
      <c r="BU645" s="67"/>
      <c r="BV645" s="67"/>
      <c r="BW645" s="67"/>
      <c r="BX645" s="67"/>
    </row>
    <row r="646" spans="1:76" ht="15">
      <c r="A646" s="1417"/>
      <c r="B646" s="1182" t="str">
        <f>ORL!C45</f>
        <v>Břehovský</v>
      </c>
      <c r="C646" s="1182" t="str">
        <f>ORL!D45</f>
        <v>Marek</v>
      </c>
      <c r="D646" s="541">
        <f>ORL!E45</f>
        <v>0</v>
      </c>
      <c r="E646" s="1071"/>
      <c r="F646" s="66" t="s">
        <v>180</v>
      </c>
      <c r="G646" s="63">
        <f t="shared" ref="G646:G647" si="299">K646/H646</f>
        <v>0</v>
      </c>
      <c r="H646" s="61">
        <f t="shared" ref="H646:H647" si="300">COUNT(O646:AH646)</f>
        <v>1</v>
      </c>
      <c r="I646" s="61">
        <f t="shared" ref="I646:I647" si="301">SUM(O646+P646+Q646+R646+S646+T646+V646+U646+W646+X646+Y646+Z646+AA646+AB646+AC646+AD646+AE646+AF646+AG646+AH646)</f>
        <v>0</v>
      </c>
      <c r="J646" s="61">
        <f t="shared" ref="J646:J647" si="302">AJ646+AK646+AL646+AM646+AN646+AO646+AP646+AQ646+AR646+AS646+AT646+AU646+AV646+AW646+AX646+AY646+AZ646+BA646+BB646+BC646</f>
        <v>0</v>
      </c>
      <c r="K646" s="64">
        <f t="shared" ref="K646:K647" si="303">I646+J646</f>
        <v>0</v>
      </c>
      <c r="L646" s="65">
        <f t="shared" ref="L646:L647" si="304">BE646+BF646+BG646+BH646+BI646+BJ646+BK646+BL646+BM646+BN646+BO646+BP646+BR646+BQ646+BS646+BT646+BU646+BV646+BW646+BX646</f>
        <v>0</v>
      </c>
      <c r="O646" s="66"/>
      <c r="P646" s="61"/>
      <c r="Q646" s="61"/>
      <c r="R646" s="61"/>
      <c r="S646" s="61"/>
      <c r="T646" s="65"/>
      <c r="U646" s="61"/>
      <c r="V646" s="66"/>
      <c r="W646" s="61"/>
      <c r="X646" s="61"/>
      <c r="Y646" s="61"/>
      <c r="Z646" s="61"/>
      <c r="AA646" s="61"/>
      <c r="AB646" s="61"/>
      <c r="AC646" s="61"/>
      <c r="AD646" s="61"/>
      <c r="AE646" s="61"/>
      <c r="AF646" s="61"/>
      <c r="AG646" s="61"/>
      <c r="AH646" s="61">
        <v>0</v>
      </c>
      <c r="AI646" s="51"/>
      <c r="AJ646" s="61"/>
      <c r="AK646" s="61"/>
      <c r="AL646" s="61"/>
      <c r="AM646" s="61"/>
      <c r="AN646" s="61"/>
      <c r="AO646" s="61"/>
      <c r="AP646" s="61"/>
      <c r="AQ646" s="61"/>
      <c r="AR646" s="61"/>
      <c r="AS646" s="61"/>
      <c r="AT646" s="61"/>
      <c r="AU646" s="61"/>
      <c r="AV646" s="61"/>
      <c r="AW646" s="61"/>
      <c r="AX646" s="61"/>
      <c r="AY646" s="61"/>
      <c r="AZ646" s="61"/>
      <c r="BA646" s="61"/>
      <c r="BB646" s="61"/>
      <c r="BC646" s="61">
        <v>0</v>
      </c>
      <c r="BE646" s="67"/>
      <c r="BF646" s="67"/>
      <c r="BG646" s="67"/>
      <c r="BH646" s="67"/>
      <c r="BI646" s="67"/>
      <c r="BJ646" s="67"/>
      <c r="BK646" s="67"/>
      <c r="BL646" s="67"/>
      <c r="BM646" s="67"/>
      <c r="BN646" s="67"/>
      <c r="BO646" s="67"/>
      <c r="BP646" s="67"/>
      <c r="BQ646" s="67"/>
      <c r="BR646" s="67"/>
      <c r="BS646" s="67"/>
      <c r="BT646" s="67"/>
      <c r="BU646" s="67"/>
      <c r="BV646" s="67"/>
      <c r="BW646" s="67"/>
      <c r="BX646" s="67"/>
    </row>
    <row r="647" spans="1:76" ht="15">
      <c r="A647" s="1417"/>
      <c r="B647" s="1182" t="str">
        <f>ORL!C46</f>
        <v>Pomikálek</v>
      </c>
      <c r="C647" s="1182" t="str">
        <f>ORL!D46</f>
        <v>Jakub</v>
      </c>
      <c r="D647" s="541">
        <f>ORL!E46</f>
        <v>0</v>
      </c>
      <c r="E647" s="1071"/>
      <c r="F647" s="66" t="s">
        <v>180</v>
      </c>
      <c r="G647" s="63">
        <f t="shared" si="299"/>
        <v>1</v>
      </c>
      <c r="H647" s="61">
        <f t="shared" si="300"/>
        <v>1</v>
      </c>
      <c r="I647" s="61">
        <f t="shared" si="301"/>
        <v>1</v>
      </c>
      <c r="J647" s="61">
        <f t="shared" si="302"/>
        <v>0</v>
      </c>
      <c r="K647" s="64">
        <f t="shared" si="303"/>
        <v>1</v>
      </c>
      <c r="L647" s="65">
        <f t="shared" si="304"/>
        <v>0</v>
      </c>
      <c r="O647" s="66"/>
      <c r="P647" s="61"/>
      <c r="Q647" s="61"/>
      <c r="R647" s="61"/>
      <c r="S647" s="61"/>
      <c r="T647" s="65"/>
      <c r="U647" s="61"/>
      <c r="V647" s="66"/>
      <c r="W647" s="61"/>
      <c r="X647" s="61"/>
      <c r="Y647" s="61"/>
      <c r="Z647" s="61"/>
      <c r="AA647" s="61"/>
      <c r="AB647" s="61"/>
      <c r="AC647" s="61"/>
      <c r="AD647" s="61"/>
      <c r="AE647" s="61"/>
      <c r="AF647" s="61">
        <v>1</v>
      </c>
      <c r="AG647" s="61"/>
      <c r="AH647" s="61"/>
      <c r="AI647" s="51"/>
      <c r="AJ647" s="61"/>
      <c r="AK647" s="61"/>
      <c r="AL647" s="61"/>
      <c r="AM647" s="61"/>
      <c r="AN647" s="61"/>
      <c r="AO647" s="61"/>
      <c r="AP647" s="61"/>
      <c r="AQ647" s="61"/>
      <c r="AR647" s="61"/>
      <c r="AS647" s="61"/>
      <c r="AT647" s="61"/>
      <c r="AU647" s="61"/>
      <c r="AV647" s="61"/>
      <c r="AW647" s="61"/>
      <c r="AX647" s="61"/>
      <c r="AY647" s="61"/>
      <c r="AZ647" s="61"/>
      <c r="BA647" s="61">
        <v>0</v>
      </c>
      <c r="BB647" s="61"/>
      <c r="BC647" s="61"/>
      <c r="BE647" s="67"/>
      <c r="BF647" s="67"/>
      <c r="BG647" s="67"/>
      <c r="BH647" s="67"/>
      <c r="BI647" s="67"/>
      <c r="BJ647" s="67"/>
      <c r="BK647" s="67"/>
      <c r="BL647" s="67"/>
      <c r="BM647" s="67"/>
      <c r="BN647" s="67"/>
      <c r="BO647" s="67"/>
      <c r="BP647" s="67"/>
      <c r="BQ647" s="67"/>
      <c r="BR647" s="67"/>
      <c r="BS647" s="67"/>
      <c r="BT647" s="67"/>
      <c r="BU647" s="67"/>
      <c r="BV647" s="67"/>
      <c r="BW647" s="67"/>
      <c r="BX647" s="67"/>
    </row>
    <row r="648" spans="1:76" ht="15">
      <c r="A648" s="1417"/>
      <c r="B648" s="85" t="s">
        <v>583</v>
      </c>
      <c r="C648" s="85" t="s">
        <v>391</v>
      </c>
      <c r="D648" s="86"/>
      <c r="F648" s="87" t="s">
        <v>182</v>
      </c>
      <c r="G648" s="63">
        <f t="shared" ref="G648" si="305">K648/H648</f>
        <v>1</v>
      </c>
      <c r="H648" s="61">
        <f t="shared" ref="H648" si="306">COUNT(O648:AH648)</f>
        <v>1</v>
      </c>
      <c r="I648" s="61">
        <f t="shared" ref="I648" si="307">SUM(O648+P648+Q648+R648+S648+T648+V648+U648+W648+X648+Y648+Z648+AA648+AB648+AC648+AD648+AE648+AF648+AG648+AH648)</f>
        <v>1</v>
      </c>
      <c r="J648" s="61">
        <f t="shared" ref="J648" si="308">AJ648+AK648+AL648+AM648+AN648+AO648+AP648+AQ648+AR648+AS648+AT648+AU648+AV648+AW648+AX648+AY648+AZ648+BA648+BB648+BC648</f>
        <v>0</v>
      </c>
      <c r="K648" s="64">
        <f t="shared" ref="K648" si="309">I648+J648</f>
        <v>1</v>
      </c>
      <c r="L648" s="65">
        <f t="shared" ref="L648" si="310">BE648+BF648+BG648+BH648+BI648+BJ648+BK648+BL648+BM648+BN648+BO648+BP648+BR648+BQ648+BS648+BT648+BU648+BV648+BW648+BX648</f>
        <v>0</v>
      </c>
      <c r="O648" s="66"/>
      <c r="P648" s="61"/>
      <c r="Q648" s="61"/>
      <c r="R648" s="61"/>
      <c r="S648" s="61"/>
      <c r="T648" s="65"/>
      <c r="U648" s="61"/>
      <c r="V648" s="66"/>
      <c r="W648" s="61"/>
      <c r="X648" s="61"/>
      <c r="Y648" s="61"/>
      <c r="Z648" s="61"/>
      <c r="AA648" s="61"/>
      <c r="AB648" s="61"/>
      <c r="AC648" s="61"/>
      <c r="AD648" s="61"/>
      <c r="AE648" s="61"/>
      <c r="AF648" s="61"/>
      <c r="AG648" s="61">
        <v>1</v>
      </c>
      <c r="AH648" s="61"/>
      <c r="AI648" s="51"/>
      <c r="AJ648" s="61"/>
      <c r="AK648" s="61"/>
      <c r="AL648" s="61"/>
      <c r="AM648" s="61"/>
      <c r="AN648" s="61"/>
      <c r="AO648" s="61"/>
      <c r="AP648" s="61"/>
      <c r="AQ648" s="61"/>
      <c r="AR648" s="61"/>
      <c r="AS648" s="61"/>
      <c r="AT648" s="61"/>
      <c r="AU648" s="61"/>
      <c r="AV648" s="61"/>
      <c r="AW648" s="61"/>
      <c r="AX648" s="61"/>
      <c r="AY648" s="61"/>
      <c r="AZ648" s="61"/>
      <c r="BA648" s="61"/>
      <c r="BB648" s="61"/>
      <c r="BC648" s="61"/>
      <c r="BE648" s="67"/>
      <c r="BF648" s="67"/>
      <c r="BG648" s="67"/>
      <c r="BH648" s="67"/>
      <c r="BI648" s="67"/>
      <c r="BJ648" s="67"/>
      <c r="BK648" s="67"/>
      <c r="BL648" s="67"/>
      <c r="BM648" s="67"/>
      <c r="BN648" s="67"/>
      <c r="BO648" s="67"/>
      <c r="BP648" s="67"/>
      <c r="BQ648" s="67"/>
      <c r="BR648" s="67"/>
      <c r="BS648" s="67"/>
      <c r="BT648" s="67"/>
      <c r="BU648" s="67"/>
      <c r="BV648" s="67"/>
      <c r="BW648" s="67"/>
      <c r="BX648" s="67"/>
    </row>
    <row r="649" spans="1:76" ht="15">
      <c r="A649" s="1417"/>
      <c r="B649" s="85" t="s">
        <v>893</v>
      </c>
      <c r="C649" s="85" t="s">
        <v>146</v>
      </c>
      <c r="D649" s="86"/>
      <c r="F649" s="87" t="s">
        <v>182</v>
      </c>
      <c r="G649" s="63">
        <f t="shared" si="293"/>
        <v>10</v>
      </c>
      <c r="H649" s="61">
        <f t="shared" si="294"/>
        <v>1</v>
      </c>
      <c r="I649" s="61">
        <f t="shared" si="295"/>
        <v>10</v>
      </c>
      <c r="J649" s="61">
        <f t="shared" si="296"/>
        <v>0</v>
      </c>
      <c r="K649" s="64">
        <f t="shared" si="297"/>
        <v>10</v>
      </c>
      <c r="L649" s="65">
        <f t="shared" si="298"/>
        <v>0</v>
      </c>
      <c r="O649" s="66"/>
      <c r="P649" s="61"/>
      <c r="Q649" s="61"/>
      <c r="R649" s="61"/>
      <c r="S649" s="61"/>
      <c r="T649" s="65"/>
      <c r="U649" s="61"/>
      <c r="V649" s="66"/>
      <c r="W649" s="61"/>
      <c r="X649" s="61"/>
      <c r="Y649" s="61"/>
      <c r="Z649" s="61"/>
      <c r="AA649" s="61"/>
      <c r="AB649" s="61"/>
      <c r="AC649" s="61"/>
      <c r="AD649" s="61">
        <v>10</v>
      </c>
      <c r="AE649" s="61"/>
      <c r="AF649" s="61"/>
      <c r="AG649" s="61"/>
      <c r="AH649" s="61"/>
      <c r="AI649" s="51"/>
      <c r="AJ649" s="61"/>
      <c r="AK649" s="61"/>
      <c r="AL649" s="61"/>
      <c r="AM649" s="61"/>
      <c r="AN649" s="61"/>
      <c r="AO649" s="61"/>
      <c r="AP649" s="61"/>
      <c r="AQ649" s="61"/>
      <c r="AR649" s="61"/>
      <c r="AS649" s="61"/>
      <c r="AT649" s="61"/>
      <c r="AU649" s="61"/>
      <c r="AV649" s="61"/>
      <c r="AW649" s="61"/>
      <c r="AX649" s="61"/>
      <c r="AY649" s="61"/>
      <c r="AZ649" s="61"/>
      <c r="BA649" s="61"/>
      <c r="BB649" s="61"/>
      <c r="BC649" s="61"/>
      <c r="BE649" s="67"/>
      <c r="BF649" s="67"/>
      <c r="BG649" s="67"/>
      <c r="BH649" s="67"/>
      <c r="BI649" s="67"/>
      <c r="BJ649" s="67"/>
      <c r="BK649" s="67"/>
      <c r="BL649" s="67"/>
      <c r="BM649" s="67"/>
      <c r="BN649" s="67"/>
      <c r="BO649" s="67"/>
      <c r="BP649" s="67"/>
      <c r="BQ649" s="67"/>
      <c r="BR649" s="67"/>
      <c r="BS649" s="67"/>
      <c r="BT649" s="67"/>
      <c r="BU649" s="67"/>
      <c r="BV649" s="67"/>
      <c r="BW649" s="67"/>
      <c r="BX649" s="67"/>
    </row>
    <row r="650" spans="1:76" ht="15">
      <c r="B650" s="85" t="s">
        <v>181</v>
      </c>
      <c r="C650" s="85" t="s">
        <v>122</v>
      </c>
      <c r="D650" s="86"/>
      <c r="F650" s="87" t="s">
        <v>182</v>
      </c>
      <c r="G650" s="63">
        <f t="shared" si="269"/>
        <v>14</v>
      </c>
      <c r="H650" s="61">
        <f t="shared" si="270"/>
        <v>1</v>
      </c>
      <c r="I650" s="61">
        <f t="shared" si="271"/>
        <v>14</v>
      </c>
      <c r="J650" s="61">
        <f t="shared" si="272"/>
        <v>0</v>
      </c>
      <c r="K650" s="64">
        <f t="shared" si="273"/>
        <v>14</v>
      </c>
      <c r="L650" s="65">
        <f t="shared" si="274"/>
        <v>0</v>
      </c>
      <c r="O650" s="66"/>
      <c r="P650" s="61"/>
      <c r="Q650" s="61"/>
      <c r="R650" s="61"/>
      <c r="S650" s="61"/>
      <c r="T650" s="65"/>
      <c r="U650" s="61"/>
      <c r="V650" s="66"/>
      <c r="W650" s="61"/>
      <c r="X650" s="61"/>
      <c r="Y650" s="61"/>
      <c r="Z650" s="61"/>
      <c r="AA650" s="61">
        <v>14</v>
      </c>
      <c r="AB650" s="61"/>
      <c r="AC650" s="61"/>
      <c r="AD650" s="61"/>
      <c r="AE650" s="61"/>
      <c r="AF650" s="61"/>
      <c r="AG650" s="61"/>
      <c r="AH650" s="61"/>
      <c r="AI650" s="51"/>
      <c r="AJ650" s="61"/>
      <c r="AK650" s="61"/>
      <c r="AL650" s="61"/>
      <c r="AM650" s="61"/>
      <c r="AN650" s="61"/>
      <c r="AO650" s="61"/>
      <c r="AP650" s="61"/>
      <c r="AQ650" s="61"/>
      <c r="AR650" s="61"/>
      <c r="AS650" s="61"/>
      <c r="AT650" s="61"/>
      <c r="AU650" s="61"/>
      <c r="AV650" s="61"/>
      <c r="AW650" s="61"/>
      <c r="AX650" s="61"/>
      <c r="AY650" s="61"/>
      <c r="AZ650" s="61"/>
      <c r="BA650" s="61"/>
      <c r="BB650" s="61"/>
      <c r="BC650" s="61"/>
      <c r="BE650" s="67"/>
      <c r="BF650" s="67"/>
      <c r="BG650" s="67"/>
      <c r="BH650" s="67"/>
      <c r="BI650" s="67"/>
      <c r="BJ650" s="67"/>
      <c r="BK650" s="67"/>
      <c r="BL650" s="67"/>
      <c r="BM650" s="67"/>
      <c r="BN650" s="67"/>
      <c r="BO650" s="67"/>
      <c r="BP650" s="67"/>
      <c r="BQ650" s="67"/>
      <c r="BR650" s="67"/>
      <c r="BS650" s="67"/>
      <c r="BT650" s="67"/>
      <c r="BU650" s="67"/>
      <c r="BV650" s="67"/>
      <c r="BW650" s="67"/>
      <c r="BX650" s="67"/>
    </row>
    <row r="651" spans="1:76" ht="15">
      <c r="B651" s="85" t="s">
        <v>118</v>
      </c>
      <c r="C651" s="85" t="s">
        <v>81</v>
      </c>
      <c r="D651" s="86"/>
      <c r="F651" s="87" t="s">
        <v>182</v>
      </c>
      <c r="G651" s="63">
        <f t="shared" si="269"/>
        <v>9</v>
      </c>
      <c r="H651" s="61">
        <f t="shared" si="270"/>
        <v>1</v>
      </c>
      <c r="I651" s="61">
        <f t="shared" si="271"/>
        <v>9</v>
      </c>
      <c r="J651" s="61">
        <f t="shared" si="272"/>
        <v>0</v>
      </c>
      <c r="K651" s="64">
        <f t="shared" si="273"/>
        <v>9</v>
      </c>
      <c r="L651" s="65">
        <f t="shared" si="274"/>
        <v>0</v>
      </c>
      <c r="O651" s="66"/>
      <c r="P651" s="61"/>
      <c r="Q651" s="61">
        <v>9</v>
      </c>
      <c r="R651" s="61"/>
      <c r="S651" s="61"/>
      <c r="T651" s="65"/>
      <c r="U651" s="61"/>
      <c r="V651" s="66"/>
      <c r="W651" s="61"/>
      <c r="X651" s="61"/>
      <c r="Y651" s="61"/>
      <c r="Z651" s="61"/>
      <c r="AA651" s="61"/>
      <c r="AB651" s="61"/>
      <c r="AC651" s="61"/>
      <c r="AD651" s="61"/>
      <c r="AE651" s="61"/>
      <c r="AF651" s="61"/>
      <c r="AG651" s="61"/>
      <c r="AH651" s="61"/>
      <c r="AI651" s="51"/>
      <c r="AJ651" s="61"/>
      <c r="AK651" s="61"/>
      <c r="AL651" s="61"/>
      <c r="AM651" s="61"/>
      <c r="AN651" s="61"/>
      <c r="AO651" s="61"/>
      <c r="AP651" s="61"/>
      <c r="AQ651" s="61"/>
      <c r="AR651" s="61"/>
      <c r="AS651" s="61"/>
      <c r="AT651" s="61"/>
      <c r="AU651" s="61"/>
      <c r="AV651" s="61"/>
      <c r="AW651" s="61"/>
      <c r="AX651" s="61"/>
      <c r="AY651" s="61"/>
      <c r="AZ651" s="61"/>
      <c r="BA651" s="61"/>
      <c r="BB651" s="61"/>
      <c r="BC651" s="61"/>
      <c r="BE651" s="67"/>
      <c r="BF651" s="67"/>
      <c r="BG651" s="67"/>
      <c r="BH651" s="67"/>
      <c r="BI651" s="67"/>
      <c r="BJ651" s="67"/>
      <c r="BK651" s="67"/>
      <c r="BL651" s="67"/>
      <c r="BM651" s="67"/>
      <c r="BN651" s="67"/>
      <c r="BO651" s="67"/>
      <c r="BP651" s="67"/>
      <c r="BQ651" s="67"/>
      <c r="BR651" s="67"/>
      <c r="BS651" s="67"/>
      <c r="BT651" s="67"/>
      <c r="BU651" s="67"/>
      <c r="BV651" s="67"/>
      <c r="BW651" s="67"/>
      <c r="BX651" s="67"/>
    </row>
    <row r="652" spans="1:76" ht="15">
      <c r="B652" s="85" t="s">
        <v>145</v>
      </c>
      <c r="C652" s="85" t="s">
        <v>146</v>
      </c>
      <c r="D652" s="86"/>
      <c r="F652" s="87" t="s">
        <v>182</v>
      </c>
      <c r="G652" s="63">
        <f t="shared" si="269"/>
        <v>13</v>
      </c>
      <c r="H652" s="61">
        <f t="shared" si="270"/>
        <v>1</v>
      </c>
      <c r="I652" s="61">
        <f t="shared" si="271"/>
        <v>13</v>
      </c>
      <c r="J652" s="61">
        <f t="shared" si="272"/>
        <v>0</v>
      </c>
      <c r="K652" s="64">
        <f t="shared" si="273"/>
        <v>13</v>
      </c>
      <c r="L652" s="65">
        <f t="shared" si="274"/>
        <v>0</v>
      </c>
      <c r="O652" s="66"/>
      <c r="P652" s="61"/>
      <c r="Q652" s="61"/>
      <c r="R652" s="61"/>
      <c r="S652" s="61"/>
      <c r="T652" s="65"/>
      <c r="U652" s="61"/>
      <c r="V652" s="66"/>
      <c r="W652" s="61"/>
      <c r="X652" s="61"/>
      <c r="Y652" s="61"/>
      <c r="Z652" s="61">
        <v>13</v>
      </c>
      <c r="AA652" s="61"/>
      <c r="AB652" s="61"/>
      <c r="AC652" s="61"/>
      <c r="AD652" s="61"/>
      <c r="AE652" s="61"/>
      <c r="AF652" s="61"/>
      <c r="AG652" s="61"/>
      <c r="AH652" s="61"/>
      <c r="AI652" s="51"/>
      <c r="AJ652" s="61"/>
      <c r="AK652" s="61"/>
      <c r="AL652" s="61"/>
      <c r="AM652" s="61"/>
      <c r="AN652" s="61"/>
      <c r="AO652" s="61"/>
      <c r="AP652" s="61"/>
      <c r="AQ652" s="61"/>
      <c r="AR652" s="61"/>
      <c r="AS652" s="61"/>
      <c r="AT652" s="61"/>
      <c r="AU652" s="61"/>
      <c r="AV652" s="61"/>
      <c r="AW652" s="61"/>
      <c r="AX652" s="61"/>
      <c r="AY652" s="61"/>
      <c r="AZ652" s="61"/>
      <c r="BA652" s="61"/>
      <c r="BB652" s="61"/>
      <c r="BC652" s="61"/>
      <c r="BE652" s="67"/>
      <c r="BF652" s="67"/>
      <c r="BG652" s="67"/>
      <c r="BH652" s="67"/>
      <c r="BI652" s="67"/>
      <c r="BJ652" s="67"/>
      <c r="BK652" s="67"/>
      <c r="BL652" s="67"/>
      <c r="BM652" s="67"/>
      <c r="BN652" s="67"/>
      <c r="BO652" s="67"/>
      <c r="BP652" s="67"/>
      <c r="BQ652" s="67"/>
      <c r="BR652" s="67"/>
      <c r="BS652" s="67"/>
      <c r="BT652" s="67"/>
      <c r="BU652" s="67"/>
      <c r="BV652" s="67"/>
      <c r="BW652" s="67"/>
      <c r="BX652" s="67"/>
    </row>
    <row r="653" spans="1:76" ht="15">
      <c r="A653" s="67"/>
      <c r="B653" s="69" t="s">
        <v>183</v>
      </c>
      <c r="C653" s="69" t="s">
        <v>173</v>
      </c>
      <c r="D653" s="67"/>
      <c r="F653" s="61" t="s">
        <v>182</v>
      </c>
      <c r="G653" s="63">
        <f t="shared" si="269"/>
        <v>5.833333333333333</v>
      </c>
      <c r="H653" s="61">
        <f t="shared" si="270"/>
        <v>12</v>
      </c>
      <c r="I653" s="61">
        <f t="shared" si="271"/>
        <v>70</v>
      </c>
      <c r="J653" s="61">
        <f t="shared" si="272"/>
        <v>0</v>
      </c>
      <c r="K653" s="64">
        <f t="shared" si="273"/>
        <v>70</v>
      </c>
      <c r="L653" s="65">
        <f t="shared" si="274"/>
        <v>0</v>
      </c>
      <c r="O653" s="66">
        <v>4</v>
      </c>
      <c r="P653" s="61">
        <v>5</v>
      </c>
      <c r="Q653" s="61"/>
      <c r="R653" s="61">
        <v>4</v>
      </c>
      <c r="S653" s="61"/>
      <c r="T653" s="65">
        <v>7</v>
      </c>
      <c r="U653" s="61">
        <v>4</v>
      </c>
      <c r="V653" s="66">
        <v>9</v>
      </c>
      <c r="W653" s="61"/>
      <c r="X653" s="61">
        <v>7</v>
      </c>
      <c r="Y653" s="61"/>
      <c r="Z653" s="61"/>
      <c r="AA653" s="61"/>
      <c r="AB653" s="61">
        <v>5</v>
      </c>
      <c r="AC653" s="61">
        <v>9</v>
      </c>
      <c r="AD653" s="61"/>
      <c r="AE653" s="61">
        <v>6</v>
      </c>
      <c r="AF653" s="61">
        <v>4</v>
      </c>
      <c r="AG653" s="61"/>
      <c r="AH653" s="61">
        <v>6</v>
      </c>
      <c r="AI653" s="51"/>
      <c r="AJ653" s="61"/>
      <c r="AK653" s="61"/>
      <c r="AL653" s="61"/>
      <c r="AM653" s="61"/>
      <c r="AN653" s="61"/>
      <c r="AO653" s="61"/>
      <c r="AP653" s="61"/>
      <c r="AQ653" s="61"/>
      <c r="AR653" s="61"/>
      <c r="AS653" s="61"/>
      <c r="AT653" s="61"/>
      <c r="AU653" s="61"/>
      <c r="AV653" s="61"/>
      <c r="AW653" s="61"/>
      <c r="AX653" s="61"/>
      <c r="AY653" s="61"/>
      <c r="AZ653" s="61"/>
      <c r="BA653" s="61"/>
      <c r="BB653" s="61"/>
      <c r="BC653" s="61"/>
      <c r="BE653" s="67"/>
      <c r="BF653" s="67"/>
      <c r="BG653" s="67"/>
      <c r="BH653" s="67"/>
      <c r="BI653" s="67"/>
      <c r="BJ653" s="67"/>
      <c r="BK653" s="67"/>
      <c r="BL653" s="67"/>
      <c r="BM653" s="67"/>
      <c r="BN653" s="67"/>
      <c r="BO653" s="67"/>
      <c r="BP653" s="67"/>
      <c r="BQ653" s="67"/>
      <c r="BR653" s="67"/>
      <c r="BS653" s="67"/>
      <c r="BT653" s="67"/>
      <c r="BU653" s="67"/>
      <c r="BV653" s="67"/>
      <c r="BW653" s="67"/>
      <c r="BX653" s="67"/>
    </row>
    <row r="654" spans="1:76" ht="15">
      <c r="A654" s="83"/>
      <c r="B654" s="70" t="s">
        <v>89</v>
      </c>
      <c r="C654" s="70" t="s">
        <v>193</v>
      </c>
      <c r="D654" s="71"/>
      <c r="E654" s="72"/>
      <c r="F654" s="61" t="s">
        <v>182</v>
      </c>
      <c r="G654" s="63">
        <f t="shared" si="269"/>
        <v>22</v>
      </c>
      <c r="H654" s="61">
        <f t="shared" si="270"/>
        <v>1</v>
      </c>
      <c r="I654" s="61">
        <f t="shared" si="271"/>
        <v>22</v>
      </c>
      <c r="J654" s="61">
        <f t="shared" si="272"/>
        <v>0</v>
      </c>
      <c r="K654" s="64">
        <f t="shared" si="273"/>
        <v>22</v>
      </c>
      <c r="L654" s="65">
        <f t="shared" si="274"/>
        <v>0</v>
      </c>
      <c r="M654" s="79"/>
      <c r="N654" s="79"/>
      <c r="O654" s="66"/>
      <c r="P654" s="61"/>
      <c r="Q654" s="61"/>
      <c r="R654" s="61"/>
      <c r="S654" s="61"/>
      <c r="T654" s="65"/>
      <c r="U654" s="61"/>
      <c r="V654" s="66"/>
      <c r="W654" s="61"/>
      <c r="X654" s="61"/>
      <c r="Y654" s="61">
        <v>22</v>
      </c>
      <c r="Z654" s="61"/>
      <c r="AA654" s="61"/>
      <c r="AB654" s="61"/>
      <c r="AC654" s="61"/>
      <c r="AD654" s="61"/>
      <c r="AE654" s="61"/>
      <c r="AF654" s="61"/>
      <c r="AG654" s="61"/>
      <c r="AH654" s="61"/>
      <c r="AI654" s="61"/>
      <c r="AJ654" s="61"/>
      <c r="AK654" s="61"/>
      <c r="AL654" s="61"/>
      <c r="AM654" s="61"/>
      <c r="AN654" s="61"/>
      <c r="AO654" s="61"/>
      <c r="AP654" s="61"/>
      <c r="AQ654" s="61"/>
      <c r="AR654" s="61"/>
      <c r="AS654" s="61"/>
      <c r="AT654" s="61"/>
      <c r="AU654" s="61"/>
      <c r="AV654" s="61"/>
      <c r="AW654" s="61"/>
      <c r="AX654" s="61"/>
      <c r="AY654" s="61"/>
      <c r="AZ654" s="61"/>
      <c r="BA654" s="61"/>
      <c r="BB654" s="61"/>
      <c r="BC654" s="61"/>
      <c r="BD654" s="67"/>
      <c r="BE654" s="67"/>
      <c r="BF654" s="67"/>
      <c r="BG654" s="67"/>
      <c r="BH654" s="67"/>
      <c r="BI654" s="67"/>
      <c r="BJ654" s="67"/>
      <c r="BK654" s="67"/>
      <c r="BL654" s="67"/>
      <c r="BM654" s="67"/>
      <c r="BN654" s="67"/>
      <c r="BO654" s="67"/>
      <c r="BP654" s="67"/>
      <c r="BQ654" s="67"/>
      <c r="BR654" s="67"/>
      <c r="BS654" s="67"/>
      <c r="BT654" s="67"/>
      <c r="BU654" s="67"/>
      <c r="BV654" s="67"/>
      <c r="BW654" s="67"/>
      <c r="BX654" s="67"/>
    </row>
    <row r="655" spans="1:76" ht="15.75" thickBot="1">
      <c r="A655" s="83"/>
      <c r="B655" s="70" t="s">
        <v>152</v>
      </c>
      <c r="C655" s="70" t="s">
        <v>71</v>
      </c>
      <c r="D655" s="71"/>
      <c r="E655" s="72"/>
      <c r="F655" s="61" t="s">
        <v>182</v>
      </c>
      <c r="G655" s="63">
        <f t="shared" si="269"/>
        <v>5.5</v>
      </c>
      <c r="H655" s="61">
        <f t="shared" si="270"/>
        <v>2</v>
      </c>
      <c r="I655" s="61">
        <f t="shared" si="271"/>
        <v>11</v>
      </c>
      <c r="J655" s="61">
        <f t="shared" si="272"/>
        <v>0</v>
      </c>
      <c r="K655" s="64">
        <f t="shared" si="273"/>
        <v>11</v>
      </c>
      <c r="L655" s="65">
        <f t="shared" si="274"/>
        <v>0</v>
      </c>
      <c r="M655" s="79"/>
      <c r="N655" s="79"/>
      <c r="O655" s="84"/>
      <c r="P655" s="1119"/>
      <c r="Q655" s="1119"/>
      <c r="R655" s="1119"/>
      <c r="S655" s="1119">
        <v>5</v>
      </c>
      <c r="T655" s="1120"/>
      <c r="U655" s="1119"/>
      <c r="V655" s="84"/>
      <c r="W655" s="1119">
        <v>6</v>
      </c>
      <c r="X655" s="1119"/>
      <c r="Y655" s="1119"/>
      <c r="Z655" s="1119"/>
      <c r="AA655" s="1119"/>
      <c r="AB655" s="1119"/>
      <c r="AC655" s="1119"/>
      <c r="AD655" s="1119"/>
      <c r="AE655" s="1119"/>
      <c r="AF655" s="1119"/>
      <c r="AG655" s="1119"/>
      <c r="AH655" s="1119"/>
      <c r="AI655" s="61"/>
      <c r="AJ655" s="61"/>
      <c r="AK655" s="61"/>
      <c r="AL655" s="61"/>
      <c r="AM655" s="61"/>
      <c r="AN655" s="61"/>
      <c r="AO655" s="61"/>
      <c r="AP655" s="61"/>
      <c r="AQ655" s="61"/>
      <c r="AR655" s="61"/>
      <c r="AS655" s="61"/>
      <c r="AT655" s="61"/>
      <c r="AU655" s="61"/>
      <c r="AV655" s="61"/>
      <c r="AW655" s="61"/>
      <c r="AX655" s="61"/>
      <c r="AY655" s="61"/>
      <c r="AZ655" s="61"/>
      <c r="BA655" s="61"/>
      <c r="BB655" s="61"/>
      <c r="BC655" s="61"/>
      <c r="BD655" s="67"/>
      <c r="BE655" s="67"/>
      <c r="BF655" s="67"/>
      <c r="BG655" s="67"/>
      <c r="BH655" s="67"/>
      <c r="BI655" s="67"/>
      <c r="BJ655" s="67"/>
      <c r="BK655" s="67"/>
      <c r="BL655" s="67"/>
      <c r="BM655" s="67"/>
      <c r="BN655" s="67"/>
      <c r="BO655" s="67"/>
      <c r="BP655" s="67"/>
      <c r="BQ655" s="67"/>
      <c r="BR655" s="67"/>
      <c r="BS655" s="67"/>
      <c r="BT655" s="67"/>
      <c r="BU655" s="67"/>
      <c r="BV655" s="67"/>
      <c r="BW655" s="67"/>
      <c r="BX655" s="67"/>
    </row>
    <row r="656" spans="1:76" ht="15.75" thickBot="1">
      <c r="A656" s="73"/>
      <c r="B656" s="74" t="s">
        <v>76</v>
      </c>
      <c r="C656" s="74"/>
      <c r="D656" s="75"/>
      <c r="E656" s="76"/>
      <c r="F656" s="51" t="s">
        <v>185</v>
      </c>
      <c r="G656" s="63">
        <f t="shared" si="269"/>
        <v>3.8</v>
      </c>
      <c r="H656" s="61">
        <f t="shared" si="270"/>
        <v>20</v>
      </c>
      <c r="I656" s="61">
        <f t="shared" si="271"/>
        <v>76</v>
      </c>
      <c r="J656" s="61">
        <f t="shared" si="272"/>
        <v>0</v>
      </c>
      <c r="K656" s="64">
        <f t="shared" si="273"/>
        <v>76</v>
      </c>
      <c r="L656" s="65">
        <f t="shared" si="274"/>
        <v>0</v>
      </c>
      <c r="M656" s="79"/>
      <c r="N656" s="79"/>
      <c r="O656" s="80">
        <v>2</v>
      </c>
      <c r="P656" s="81">
        <v>0</v>
      </c>
      <c r="Q656" s="82">
        <v>2</v>
      </c>
      <c r="R656" s="81">
        <v>6</v>
      </c>
      <c r="S656" s="82">
        <v>12</v>
      </c>
      <c r="T656" s="82">
        <v>2</v>
      </c>
      <c r="U656" s="81">
        <v>6</v>
      </c>
      <c r="V656" s="81">
        <v>0</v>
      </c>
      <c r="W656" s="81">
        <v>4</v>
      </c>
      <c r="X656" s="81">
        <v>6</v>
      </c>
      <c r="Y656" s="81">
        <v>0</v>
      </c>
      <c r="Z656" s="81">
        <v>2</v>
      </c>
      <c r="AA656" s="81">
        <v>0</v>
      </c>
      <c r="AB656" s="81">
        <v>4</v>
      </c>
      <c r="AC656" s="81">
        <v>12</v>
      </c>
      <c r="AD656" s="81">
        <v>6</v>
      </c>
      <c r="AE656" s="81">
        <v>0</v>
      </c>
      <c r="AF656" s="81">
        <v>0</v>
      </c>
      <c r="AG656" s="81">
        <v>8</v>
      </c>
      <c r="AH656" s="81">
        <v>4</v>
      </c>
      <c r="AI656" s="51"/>
      <c r="AJ656" s="51"/>
      <c r="AK656" s="51"/>
      <c r="AL656" s="51"/>
      <c r="AM656" s="51"/>
      <c r="AN656" s="51"/>
      <c r="AO656" s="51"/>
      <c r="AP656" s="51"/>
      <c r="AQ656" s="51"/>
      <c r="AR656" s="51"/>
      <c r="AS656" s="51"/>
      <c r="AT656" s="51"/>
      <c r="AU656" s="51"/>
      <c r="AV656" s="51"/>
      <c r="AW656" s="51"/>
      <c r="AX656" s="51"/>
      <c r="AY656" s="51"/>
      <c r="AZ656" s="51"/>
      <c r="BA656" s="51"/>
      <c r="BB656" s="51"/>
      <c r="BC656" s="51"/>
    </row>
    <row r="657" spans="1:77" ht="15">
      <c r="A657" s="92" t="s">
        <v>187</v>
      </c>
      <c r="B657" s="10">
        <v>20</v>
      </c>
      <c r="R657" s="10" t="s">
        <v>44</v>
      </c>
      <c r="S657" s="10" t="s">
        <v>45</v>
      </c>
      <c r="T657" s="10" t="s">
        <v>46</v>
      </c>
      <c r="U657" s="10" t="s">
        <v>47</v>
      </c>
      <c r="AO657" s="10" t="s">
        <v>48</v>
      </c>
      <c r="AP657" s="10" t="s">
        <v>49</v>
      </c>
      <c r="AQ657" s="10" t="s">
        <v>50</v>
      </c>
      <c r="AR657" s="10" t="s">
        <v>49</v>
      </c>
      <c r="AS657" s="10" t="s">
        <v>51</v>
      </c>
      <c r="AT657" s="51" t="s">
        <v>52</v>
      </c>
      <c r="AU657" s="51" t="s">
        <v>53</v>
      </c>
      <c r="AV657" s="51" t="s">
        <v>54</v>
      </c>
      <c r="AW657" s="51" t="s">
        <v>52</v>
      </c>
      <c r="AX657" s="51"/>
      <c r="AY657" s="51"/>
      <c r="AZ657" s="51"/>
      <c r="BA657" s="51"/>
      <c r="BB657" s="51"/>
      <c r="BC657" s="51"/>
      <c r="BG657" s="10" t="s">
        <v>55</v>
      </c>
      <c r="BH657" s="10" t="s">
        <v>56</v>
      </c>
      <c r="BI657" s="10" t="s">
        <v>52</v>
      </c>
      <c r="BJ657" s="10" t="s">
        <v>49</v>
      </c>
      <c r="BK657" s="10" t="s">
        <v>51</v>
      </c>
      <c r="BL657" s="10" t="s">
        <v>47</v>
      </c>
    </row>
    <row r="658" spans="1:77">
      <c r="A658" s="53"/>
      <c r="B658" s="54" t="s">
        <v>57</v>
      </c>
      <c r="C658" s="54" t="s">
        <v>58</v>
      </c>
      <c r="D658" s="55" t="s">
        <v>59</v>
      </c>
      <c r="E658" s="56" t="s">
        <v>60</v>
      </c>
      <c r="F658" s="57" t="s">
        <v>61</v>
      </c>
      <c r="G658" s="57" t="s">
        <v>62</v>
      </c>
      <c r="H658" s="57" t="s">
        <v>63</v>
      </c>
      <c r="I658" s="57" t="s">
        <v>64</v>
      </c>
      <c r="J658" s="57" t="s">
        <v>65</v>
      </c>
      <c r="K658" s="57" t="s">
        <v>66</v>
      </c>
      <c r="L658" s="58" t="s">
        <v>67</v>
      </c>
      <c r="M658" s="59"/>
      <c r="N658" s="59"/>
      <c r="O658" s="60">
        <v>1</v>
      </c>
      <c r="P658" s="57">
        <v>2</v>
      </c>
      <c r="Q658" s="57">
        <v>3</v>
      </c>
      <c r="R658" s="57">
        <v>4</v>
      </c>
      <c r="S658" s="57">
        <v>5</v>
      </c>
      <c r="T658" s="58">
        <v>6</v>
      </c>
      <c r="U658" s="57">
        <v>7</v>
      </c>
      <c r="V658" s="60">
        <v>8</v>
      </c>
      <c r="W658" s="57">
        <v>9</v>
      </c>
      <c r="X658" s="57">
        <v>10</v>
      </c>
      <c r="Y658" s="57">
        <v>11</v>
      </c>
      <c r="Z658" s="57">
        <v>12</v>
      </c>
      <c r="AA658" s="57">
        <v>13</v>
      </c>
      <c r="AB658" s="57">
        <v>14</v>
      </c>
      <c r="AC658" s="57">
        <v>15</v>
      </c>
      <c r="AD658" s="57">
        <v>16</v>
      </c>
      <c r="AE658" s="57">
        <v>17</v>
      </c>
      <c r="AF658" s="57">
        <v>18</v>
      </c>
      <c r="AG658" s="57">
        <v>19</v>
      </c>
      <c r="AH658" s="57">
        <v>20</v>
      </c>
      <c r="AJ658" s="57">
        <v>1</v>
      </c>
      <c r="AK658" s="57">
        <v>2</v>
      </c>
      <c r="AL658" s="57">
        <v>3</v>
      </c>
      <c r="AM658" s="57">
        <v>4</v>
      </c>
      <c r="AN658" s="57">
        <v>5</v>
      </c>
      <c r="AO658" s="57">
        <v>6</v>
      </c>
      <c r="AP658" s="57">
        <v>7</v>
      </c>
      <c r="AQ658" s="57">
        <v>8</v>
      </c>
      <c r="AR658" s="57">
        <v>9</v>
      </c>
      <c r="AS658" s="57">
        <v>10</v>
      </c>
      <c r="AT658" s="57">
        <v>11</v>
      </c>
      <c r="AU658" s="57">
        <v>12</v>
      </c>
      <c r="AV658" s="57">
        <v>13</v>
      </c>
      <c r="AW658" s="57">
        <v>14</v>
      </c>
      <c r="AX658" s="57">
        <v>15</v>
      </c>
      <c r="AY658" s="57">
        <v>16</v>
      </c>
      <c r="AZ658" s="57">
        <v>17</v>
      </c>
      <c r="BA658" s="57">
        <v>18</v>
      </c>
      <c r="BB658" s="57">
        <v>19</v>
      </c>
      <c r="BC658" s="57">
        <v>20</v>
      </c>
      <c r="BE658" s="57">
        <v>1</v>
      </c>
      <c r="BF658" s="57">
        <v>2</v>
      </c>
      <c r="BG658" s="57">
        <v>3</v>
      </c>
      <c r="BH658" s="57">
        <v>4</v>
      </c>
      <c r="BI658" s="57">
        <v>5</v>
      </c>
      <c r="BJ658" s="57">
        <v>6</v>
      </c>
      <c r="BK658" s="57">
        <v>7</v>
      </c>
      <c r="BL658" s="57">
        <v>8</v>
      </c>
      <c r="BM658" s="57">
        <v>9</v>
      </c>
      <c r="BN658" s="57">
        <v>10</v>
      </c>
      <c r="BO658" s="57">
        <v>11</v>
      </c>
      <c r="BP658" s="57">
        <v>12</v>
      </c>
      <c r="BQ658" s="57">
        <v>13</v>
      </c>
      <c r="BR658" s="57">
        <v>14</v>
      </c>
      <c r="BS658" s="57">
        <v>15</v>
      </c>
      <c r="BT658" s="57">
        <v>16</v>
      </c>
      <c r="BU658" s="57">
        <v>17</v>
      </c>
      <c r="BV658" s="57">
        <v>18</v>
      </c>
      <c r="BW658" s="57">
        <v>19</v>
      </c>
      <c r="BX658" s="57">
        <v>20</v>
      </c>
    </row>
    <row r="659" spans="1:77">
      <c r="A659" s="61">
        <f>UDA!B17</f>
        <v>5</v>
      </c>
      <c r="B659" s="61" t="str">
        <f>UDA!C17</f>
        <v xml:space="preserve">Coufal </v>
      </c>
      <c r="C659" s="61" t="str">
        <f>UDA!D17</f>
        <v>Jan</v>
      </c>
      <c r="D659" s="61">
        <f>UDA!E17</f>
        <v>910205</v>
      </c>
      <c r="E659" s="61" t="str">
        <f>UDA!F17</f>
        <v>J.H.</v>
      </c>
      <c r="F659" s="66" t="s">
        <v>188</v>
      </c>
      <c r="G659" s="61">
        <f>UDA!H17</f>
        <v>0</v>
      </c>
      <c r="H659" s="61">
        <f>UDA!I17</f>
        <v>0</v>
      </c>
      <c r="I659" s="61">
        <f>UDA!J17</f>
        <v>0</v>
      </c>
      <c r="J659" s="61">
        <f>UDA!K17</f>
        <v>0</v>
      </c>
      <c r="K659" s="61">
        <f>UDA!L17</f>
        <v>0</v>
      </c>
      <c r="L659" s="65">
        <f t="shared" ref="L659:L693" si="311">BE659+BF659+BG659+BH659+BI659+BJ659+BK659+BL659+BM659+BN659+BO659+BP659+BR659+BQ659+BS659+BT659+BU659+BV659+BW659+BX659</f>
        <v>35</v>
      </c>
      <c r="M659" s="59"/>
      <c r="N659" s="59"/>
      <c r="O659" s="66">
        <v>0</v>
      </c>
      <c r="P659" s="67">
        <v>3</v>
      </c>
      <c r="Q659" s="1212">
        <v>2</v>
      </c>
      <c r="R659" s="67">
        <v>0</v>
      </c>
      <c r="S659" s="67">
        <v>1</v>
      </c>
      <c r="T659" s="1122">
        <v>2</v>
      </c>
      <c r="U659" s="1209"/>
      <c r="V659" s="1121">
        <v>0</v>
      </c>
      <c r="W659" s="67">
        <v>0</v>
      </c>
      <c r="X659" s="67">
        <v>0</v>
      </c>
      <c r="Y659" s="67">
        <v>0</v>
      </c>
      <c r="Z659" s="67">
        <v>0</v>
      </c>
      <c r="AA659" s="67">
        <v>0</v>
      </c>
      <c r="AB659" s="67"/>
      <c r="AC659" s="67"/>
      <c r="AD659" s="67">
        <v>0</v>
      </c>
      <c r="AE659" s="67">
        <v>1</v>
      </c>
      <c r="AF659" s="67">
        <v>0</v>
      </c>
      <c r="AG659" s="1564">
        <v>1</v>
      </c>
      <c r="AH659" s="1565">
        <v>0</v>
      </c>
      <c r="AJ659" s="61">
        <v>2</v>
      </c>
      <c r="AK659" s="67">
        <v>1</v>
      </c>
      <c r="AL659" s="1212">
        <v>2</v>
      </c>
      <c r="AM659" s="1212">
        <v>0</v>
      </c>
      <c r="AN659" s="1212">
        <v>0</v>
      </c>
      <c r="AO659" s="1212">
        <v>3</v>
      </c>
      <c r="AP659" s="1335"/>
      <c r="AQ659" s="1212">
        <v>0</v>
      </c>
      <c r="AR659" s="1212">
        <v>0</v>
      </c>
      <c r="AS659" s="1212">
        <v>0</v>
      </c>
      <c r="AT659" s="1212">
        <v>1</v>
      </c>
      <c r="AU659" s="1212">
        <v>0</v>
      </c>
      <c r="AV659" s="1212">
        <v>0</v>
      </c>
      <c r="AW659" s="1212"/>
      <c r="AX659" s="1212"/>
      <c r="AY659" s="1212">
        <v>0</v>
      </c>
      <c r="AZ659" s="1212">
        <v>0</v>
      </c>
      <c r="BA659" s="1212">
        <v>0</v>
      </c>
      <c r="BB659" s="1566">
        <v>0</v>
      </c>
      <c r="BC659" s="1566">
        <v>0</v>
      </c>
      <c r="BD659" s="930"/>
      <c r="BE659" s="1212"/>
      <c r="BF659" s="1212"/>
      <c r="BG659" s="1212"/>
      <c r="BH659" s="1212"/>
      <c r="BI659" s="1212"/>
      <c r="BJ659" s="1212"/>
      <c r="BK659" s="1212"/>
      <c r="BL659" s="1212">
        <v>10</v>
      </c>
      <c r="BM659" s="1212"/>
      <c r="BN659" s="1212"/>
      <c r="BO659" s="1212"/>
      <c r="BP659" s="1212"/>
      <c r="BQ659" s="1212"/>
      <c r="BR659" s="1212"/>
      <c r="BS659" s="1212"/>
      <c r="BT659" s="1212"/>
      <c r="BU659" s="1212"/>
      <c r="BV659" s="1212">
        <v>25</v>
      </c>
      <c r="BW659" s="1513"/>
      <c r="BX659" s="1513"/>
    </row>
    <row r="660" spans="1:77">
      <c r="A660" s="67">
        <f>UDA!B18</f>
        <v>7</v>
      </c>
      <c r="B660" s="67" t="str">
        <f>UDA!C18</f>
        <v>Horák</v>
      </c>
      <c r="C660" s="67" t="str">
        <f>UDA!D18</f>
        <v xml:space="preserve">Michal </v>
      </c>
      <c r="D660" s="67">
        <f>UDA!E18</f>
        <v>750224</v>
      </c>
      <c r="E660" s="67" t="str">
        <f>UDA!F18</f>
        <v>N.</v>
      </c>
      <c r="F660" s="1121" t="s">
        <v>188</v>
      </c>
      <c r="G660" s="67">
        <f>UDA!H18</f>
        <v>0</v>
      </c>
      <c r="H660" s="67">
        <f>UDA!I18</f>
        <v>0</v>
      </c>
      <c r="I660" s="67">
        <f>UDA!J18</f>
        <v>0</v>
      </c>
      <c r="J660" s="67">
        <f>UDA!K18</f>
        <v>0</v>
      </c>
      <c r="K660" s="67">
        <f>UDA!L18</f>
        <v>0</v>
      </c>
      <c r="L660" s="65">
        <f t="shared" si="311"/>
        <v>0</v>
      </c>
      <c r="M660" s="1418"/>
      <c r="N660" s="1418"/>
      <c r="O660" s="1121">
        <v>0</v>
      </c>
      <c r="P660" s="67">
        <v>0</v>
      </c>
      <c r="Q660" s="67">
        <v>0</v>
      </c>
      <c r="R660" s="67">
        <v>0</v>
      </c>
      <c r="S660" s="1419"/>
      <c r="T660" s="1420">
        <v>1</v>
      </c>
      <c r="U660" s="1421"/>
      <c r="V660" s="1422">
        <v>0</v>
      </c>
      <c r="W660" s="1419"/>
      <c r="X660" s="1419">
        <v>0</v>
      </c>
      <c r="Y660" s="1419">
        <v>0</v>
      </c>
      <c r="Z660" s="1419">
        <v>0</v>
      </c>
      <c r="AA660" s="1419"/>
      <c r="AB660" s="1419">
        <v>0</v>
      </c>
      <c r="AC660" s="1419">
        <v>0</v>
      </c>
      <c r="AD660" s="1419">
        <v>0</v>
      </c>
      <c r="AE660" s="1419">
        <v>0</v>
      </c>
      <c r="AF660" s="1419">
        <v>0</v>
      </c>
      <c r="AG660" s="1419"/>
      <c r="AH660" s="1419">
        <v>1</v>
      </c>
      <c r="AJ660" s="67">
        <v>0</v>
      </c>
      <c r="AK660" s="67">
        <v>0</v>
      </c>
      <c r="AL660" s="67">
        <v>0</v>
      </c>
      <c r="AM660" s="67">
        <v>0</v>
      </c>
      <c r="AN660" s="67"/>
      <c r="AO660" s="67">
        <v>0</v>
      </c>
      <c r="AP660" s="1209"/>
      <c r="AQ660" s="67">
        <v>0</v>
      </c>
      <c r="AR660" s="67"/>
      <c r="AS660" s="67">
        <v>0</v>
      </c>
      <c r="AT660" s="67">
        <v>0</v>
      </c>
      <c r="AU660" s="67">
        <v>0</v>
      </c>
      <c r="AV660" s="67"/>
      <c r="AW660" s="67">
        <v>1</v>
      </c>
      <c r="AX660" s="67">
        <v>0</v>
      </c>
      <c r="AY660" s="67">
        <v>0</v>
      </c>
      <c r="AZ660" s="67">
        <v>0</v>
      </c>
      <c r="BA660" s="67">
        <v>0</v>
      </c>
      <c r="BB660" s="67"/>
      <c r="BC660" s="67">
        <v>1</v>
      </c>
      <c r="BE660" s="67"/>
      <c r="BF660" s="67"/>
      <c r="BG660" s="67"/>
      <c r="BH660" s="67"/>
      <c r="BI660" s="67"/>
      <c r="BJ660" s="67"/>
      <c r="BK660" s="67"/>
      <c r="BL660" s="67"/>
      <c r="BM660" s="67"/>
      <c r="BN660" s="67"/>
      <c r="BO660" s="67"/>
      <c r="BP660" s="67"/>
      <c r="BQ660" s="67"/>
      <c r="BR660" s="67"/>
      <c r="BS660" s="67"/>
      <c r="BT660" s="67"/>
      <c r="BU660" s="67"/>
      <c r="BV660" s="67"/>
      <c r="BW660" s="67"/>
      <c r="BX660" s="67"/>
    </row>
    <row r="661" spans="1:77" ht="15">
      <c r="A661" s="61">
        <f>UDA!B19</f>
        <v>8</v>
      </c>
      <c r="B661" s="61" t="str">
        <f>UDA!C19</f>
        <v>Myslikovjan</v>
      </c>
      <c r="C661" s="61" t="str">
        <f>UDA!D19</f>
        <v>Matěj</v>
      </c>
      <c r="D661" s="61" t="str">
        <f>UDA!E19</f>
        <v>030414</v>
      </c>
      <c r="E661" s="62" t="str">
        <f>UDA!F19</f>
        <v>N.</v>
      </c>
      <c r="F661" s="66" t="s">
        <v>188</v>
      </c>
      <c r="G661" s="63">
        <f t="shared" si="269"/>
        <v>1.1666666666666667</v>
      </c>
      <c r="H661" s="61">
        <f t="shared" si="270"/>
        <v>18</v>
      </c>
      <c r="I661" s="61">
        <f t="shared" si="271"/>
        <v>10</v>
      </c>
      <c r="J661" s="61">
        <f t="shared" si="272"/>
        <v>11</v>
      </c>
      <c r="K661" s="64">
        <f t="shared" si="273"/>
        <v>21</v>
      </c>
      <c r="L661" s="65">
        <f t="shared" si="311"/>
        <v>0</v>
      </c>
      <c r="O661" s="66">
        <v>1</v>
      </c>
      <c r="P661" s="61">
        <v>0</v>
      </c>
      <c r="Q661" s="61">
        <v>1</v>
      </c>
      <c r="R661" s="61">
        <v>0</v>
      </c>
      <c r="S661" s="61">
        <v>1</v>
      </c>
      <c r="T661" s="65">
        <v>2</v>
      </c>
      <c r="U661" s="1206"/>
      <c r="V661" s="66">
        <v>1</v>
      </c>
      <c r="W661" s="61">
        <v>0</v>
      </c>
      <c r="X661" s="61">
        <v>0</v>
      </c>
      <c r="Y661" s="61">
        <v>0</v>
      </c>
      <c r="Z661" s="61">
        <v>0</v>
      </c>
      <c r="AA661" s="61">
        <v>1</v>
      </c>
      <c r="AB661" s="61"/>
      <c r="AC661" s="61">
        <v>1</v>
      </c>
      <c r="AD661" s="61">
        <v>0</v>
      </c>
      <c r="AE661" s="61">
        <v>1</v>
      </c>
      <c r="AF661" s="61">
        <v>0</v>
      </c>
      <c r="AG661" s="61">
        <v>1</v>
      </c>
      <c r="AH661" s="61">
        <v>0</v>
      </c>
      <c r="AI661" s="51"/>
      <c r="AJ661" s="61">
        <v>0</v>
      </c>
      <c r="AK661" s="61">
        <v>0</v>
      </c>
      <c r="AL661" s="1212">
        <v>1</v>
      </c>
      <c r="AM661" s="1212">
        <v>1</v>
      </c>
      <c r="AN661" s="1212">
        <v>3</v>
      </c>
      <c r="AO661" s="1212">
        <v>1</v>
      </c>
      <c r="AP661" s="1335"/>
      <c r="AQ661" s="1212">
        <v>0</v>
      </c>
      <c r="AR661" s="1212">
        <v>0</v>
      </c>
      <c r="AS661" s="1212">
        <v>0</v>
      </c>
      <c r="AT661" s="1212">
        <v>1</v>
      </c>
      <c r="AU661" s="1212">
        <v>1</v>
      </c>
      <c r="AV661" s="1212">
        <v>0</v>
      </c>
      <c r="AW661" s="1212"/>
      <c r="AX661" s="1212">
        <v>0</v>
      </c>
      <c r="AY661" s="1212">
        <v>0</v>
      </c>
      <c r="AZ661" s="1212">
        <v>1</v>
      </c>
      <c r="BA661" s="1212">
        <v>0</v>
      </c>
      <c r="BB661" s="1212">
        <v>0</v>
      </c>
      <c r="BC661" s="1212">
        <v>2</v>
      </c>
      <c r="BD661" s="930"/>
      <c r="BE661" s="1212"/>
      <c r="BF661" s="1212"/>
      <c r="BG661" s="1212"/>
      <c r="BH661" s="1212"/>
      <c r="BI661" s="1212"/>
      <c r="BJ661" s="1212"/>
      <c r="BK661" s="1212"/>
      <c r="BL661" s="1212"/>
      <c r="BM661" s="1212"/>
      <c r="BN661" s="1212"/>
      <c r="BO661" s="1212"/>
      <c r="BP661" s="1212"/>
      <c r="BQ661" s="1212"/>
      <c r="BR661" s="1212"/>
      <c r="BS661" s="1212"/>
      <c r="BT661" s="1212"/>
      <c r="BU661" s="1212"/>
      <c r="BV661" s="1212"/>
      <c r="BW661" s="1212"/>
      <c r="BX661" s="1212"/>
    </row>
    <row r="662" spans="1:77" ht="15">
      <c r="A662" s="61">
        <f>UDA!B20</f>
        <v>9</v>
      </c>
      <c r="B662" s="61" t="str">
        <f>UDA!C20</f>
        <v>Zdražil</v>
      </c>
      <c r="C662" s="61" t="str">
        <f>UDA!D20</f>
        <v xml:space="preserve">Jiří </v>
      </c>
      <c r="D662" s="61">
        <f>UDA!E20</f>
        <v>800426</v>
      </c>
      <c r="E662" s="62" t="str">
        <f>UDA!F20</f>
        <v>N.</v>
      </c>
      <c r="F662" s="66" t="s">
        <v>188</v>
      </c>
      <c r="G662" s="63">
        <f t="shared" si="269"/>
        <v>0.35294117647058826</v>
      </c>
      <c r="H662" s="61">
        <f t="shared" si="270"/>
        <v>17</v>
      </c>
      <c r="I662" s="61">
        <f t="shared" si="271"/>
        <v>2</v>
      </c>
      <c r="J662" s="61">
        <f t="shared" si="272"/>
        <v>4</v>
      </c>
      <c r="K662" s="64">
        <f t="shared" si="273"/>
        <v>6</v>
      </c>
      <c r="L662" s="65">
        <f t="shared" si="311"/>
        <v>0</v>
      </c>
      <c r="O662" s="66">
        <v>1</v>
      </c>
      <c r="P662" s="61">
        <v>0</v>
      </c>
      <c r="Q662" s="61">
        <v>0</v>
      </c>
      <c r="R662" s="61">
        <v>0</v>
      </c>
      <c r="S662" s="61">
        <v>0</v>
      </c>
      <c r="T662" s="65">
        <v>0</v>
      </c>
      <c r="U662" s="1206"/>
      <c r="V662" s="66"/>
      <c r="W662" s="61">
        <v>0</v>
      </c>
      <c r="X662" s="61">
        <v>0</v>
      </c>
      <c r="Y662" s="61">
        <v>0</v>
      </c>
      <c r="Z662" s="61">
        <v>0</v>
      </c>
      <c r="AA662" s="61">
        <v>0</v>
      </c>
      <c r="AB662" s="61">
        <v>0</v>
      </c>
      <c r="AC662" s="61">
        <v>1</v>
      </c>
      <c r="AD662" s="61">
        <v>0</v>
      </c>
      <c r="AE662" s="61"/>
      <c r="AF662" s="61">
        <v>0</v>
      </c>
      <c r="AG662" s="61">
        <v>0</v>
      </c>
      <c r="AH662" s="61">
        <v>0</v>
      </c>
      <c r="AI662" s="51"/>
      <c r="AJ662" s="61">
        <v>0</v>
      </c>
      <c r="AK662" s="61">
        <v>0</v>
      </c>
      <c r="AL662" s="61">
        <v>0</v>
      </c>
      <c r="AM662" s="1212">
        <v>0</v>
      </c>
      <c r="AN662" s="1212">
        <v>2</v>
      </c>
      <c r="AO662" s="1212">
        <v>0</v>
      </c>
      <c r="AP662" s="1335"/>
      <c r="AQ662" s="1212"/>
      <c r="AR662" s="1212">
        <v>0</v>
      </c>
      <c r="AS662" s="1212">
        <v>0</v>
      </c>
      <c r="AT662" s="1212">
        <v>0</v>
      </c>
      <c r="AU662" s="1212">
        <v>0</v>
      </c>
      <c r="AV662" s="1212">
        <v>1</v>
      </c>
      <c r="AW662" s="1212">
        <v>1</v>
      </c>
      <c r="AX662" s="1212">
        <v>0</v>
      </c>
      <c r="AY662" s="1212">
        <v>0</v>
      </c>
      <c r="AZ662" s="1212"/>
      <c r="BA662" s="1212">
        <v>0</v>
      </c>
      <c r="BB662" s="1212">
        <v>0</v>
      </c>
      <c r="BC662" s="1212">
        <v>0</v>
      </c>
      <c r="BD662" s="930"/>
      <c r="BE662" s="1212"/>
      <c r="BF662" s="1212"/>
      <c r="BG662" s="1212"/>
      <c r="BH662" s="1212"/>
      <c r="BI662" s="1212"/>
      <c r="BJ662" s="1212"/>
      <c r="BK662" s="1212"/>
      <c r="BL662" s="1212"/>
      <c r="BM662" s="1212"/>
      <c r="BN662" s="1212"/>
      <c r="BO662" s="1212"/>
      <c r="BP662" s="1212"/>
      <c r="BQ662" s="1212"/>
      <c r="BR662" s="1212"/>
      <c r="BS662" s="1212"/>
      <c r="BT662" s="1212"/>
      <c r="BU662" s="1212"/>
      <c r="BV662" s="1212"/>
      <c r="BW662" s="1212"/>
      <c r="BX662" s="1212"/>
    </row>
    <row r="663" spans="1:77" ht="15">
      <c r="A663" s="61">
        <f>UDA!B21</f>
        <v>10</v>
      </c>
      <c r="B663" s="61" t="str">
        <f>UDA!C21</f>
        <v>Neubauer</v>
      </c>
      <c r="C663" s="61" t="str">
        <f>UDA!D21</f>
        <v>Štěpán</v>
      </c>
      <c r="D663" s="61">
        <f>UDA!E21</f>
        <v>980614</v>
      </c>
      <c r="E663" s="62" t="str">
        <f>UDA!F21</f>
        <v>J.H.</v>
      </c>
      <c r="F663" s="66" t="s">
        <v>188</v>
      </c>
      <c r="G663" s="63">
        <f t="shared" si="269"/>
        <v>1.1818181818181819</v>
      </c>
      <c r="H663" s="61">
        <f t="shared" si="270"/>
        <v>11</v>
      </c>
      <c r="I663" s="61">
        <f t="shared" si="271"/>
        <v>9</v>
      </c>
      <c r="J663" s="61">
        <f t="shared" si="272"/>
        <v>4</v>
      </c>
      <c r="K663" s="64">
        <f t="shared" si="273"/>
        <v>13</v>
      </c>
      <c r="L663" s="65">
        <f t="shared" si="311"/>
        <v>0</v>
      </c>
      <c r="O663" s="66">
        <v>2</v>
      </c>
      <c r="P663" s="61">
        <v>0</v>
      </c>
      <c r="Q663" s="61">
        <v>1</v>
      </c>
      <c r="R663" s="61">
        <v>0</v>
      </c>
      <c r="S663" s="61">
        <v>1</v>
      </c>
      <c r="T663" s="65">
        <v>0</v>
      </c>
      <c r="U663" s="1206"/>
      <c r="V663" s="66">
        <v>1</v>
      </c>
      <c r="W663" s="61">
        <v>0</v>
      </c>
      <c r="X663" s="61"/>
      <c r="Y663" s="61"/>
      <c r="Z663" s="61"/>
      <c r="AA663" s="61"/>
      <c r="AB663" s="61"/>
      <c r="AC663" s="61"/>
      <c r="AD663" s="61"/>
      <c r="AE663" s="61"/>
      <c r="AF663" s="61">
        <v>1</v>
      </c>
      <c r="AG663" s="61">
        <v>2</v>
      </c>
      <c r="AH663" s="61">
        <v>1</v>
      </c>
      <c r="AI663" s="51"/>
      <c r="AJ663" s="61">
        <v>0</v>
      </c>
      <c r="AK663" s="61">
        <v>1</v>
      </c>
      <c r="AL663" s="61">
        <v>0</v>
      </c>
      <c r="AM663" s="1212">
        <v>0</v>
      </c>
      <c r="AN663" s="1212">
        <v>0</v>
      </c>
      <c r="AO663" s="1212">
        <v>1</v>
      </c>
      <c r="AP663" s="1335"/>
      <c r="AQ663" s="1212">
        <v>0</v>
      </c>
      <c r="AR663" s="1212">
        <v>1</v>
      </c>
      <c r="AS663" s="1212"/>
      <c r="AT663" s="1212"/>
      <c r="AU663" s="1212"/>
      <c r="AV663" s="1212"/>
      <c r="AW663" s="1212"/>
      <c r="AX663" s="1212"/>
      <c r="AY663" s="1212"/>
      <c r="AZ663" s="1212"/>
      <c r="BA663" s="1212">
        <v>0</v>
      </c>
      <c r="BB663" s="1212">
        <v>1</v>
      </c>
      <c r="BC663" s="1212">
        <v>0</v>
      </c>
      <c r="BD663" s="930"/>
      <c r="BE663" s="1212"/>
      <c r="BF663" s="1212"/>
      <c r="BG663" s="1212"/>
      <c r="BH663" s="1212"/>
      <c r="BI663" s="1212"/>
      <c r="BJ663" s="1212"/>
      <c r="BK663" s="1212"/>
      <c r="BL663" s="1212"/>
      <c r="BM663" s="1212"/>
      <c r="BN663" s="1212"/>
      <c r="BO663" s="1212"/>
      <c r="BP663" s="1212"/>
      <c r="BQ663" s="1212"/>
      <c r="BR663" s="1212"/>
      <c r="BS663" s="1212"/>
      <c r="BT663" s="1212"/>
      <c r="BU663" s="1212"/>
      <c r="BV663" s="1212"/>
      <c r="BW663" s="1212"/>
      <c r="BX663" s="1212"/>
      <c r="BY663" s="68"/>
    </row>
    <row r="664" spans="1:77" ht="15">
      <c r="A664" s="61">
        <f>UDA!B22</f>
        <v>13</v>
      </c>
      <c r="B664" s="61" t="str">
        <f>UDA!C22</f>
        <v>Wolf</v>
      </c>
      <c r="C664" s="61" t="str">
        <f>UDA!D22</f>
        <v>Jiří</v>
      </c>
      <c r="D664" s="61">
        <f>UDA!E22</f>
        <v>860724</v>
      </c>
      <c r="E664" s="62" t="str">
        <f>UDA!F22</f>
        <v>J.H.</v>
      </c>
      <c r="F664" s="66" t="s">
        <v>188</v>
      </c>
      <c r="G664" s="63">
        <f t="shared" si="269"/>
        <v>0.73333333333333328</v>
      </c>
      <c r="H664" s="61">
        <f t="shared" si="270"/>
        <v>15</v>
      </c>
      <c r="I664" s="61">
        <f t="shared" si="271"/>
        <v>8</v>
      </c>
      <c r="J664" s="61">
        <f t="shared" si="272"/>
        <v>3</v>
      </c>
      <c r="K664" s="64">
        <f t="shared" si="273"/>
        <v>11</v>
      </c>
      <c r="L664" s="65">
        <f t="shared" si="311"/>
        <v>0</v>
      </c>
      <c r="O664" s="66">
        <v>2</v>
      </c>
      <c r="P664" s="61">
        <v>0</v>
      </c>
      <c r="Q664" s="61">
        <v>0</v>
      </c>
      <c r="R664" s="61">
        <v>0</v>
      </c>
      <c r="S664" s="61">
        <v>0</v>
      </c>
      <c r="T664" s="65"/>
      <c r="U664" s="1206"/>
      <c r="V664" s="66"/>
      <c r="W664" s="61"/>
      <c r="X664" s="61">
        <v>2</v>
      </c>
      <c r="Y664" s="61">
        <v>1</v>
      </c>
      <c r="Z664" s="61">
        <v>2</v>
      </c>
      <c r="AA664" s="61">
        <v>0</v>
      </c>
      <c r="AB664" s="61">
        <v>0</v>
      </c>
      <c r="AC664" s="61">
        <v>0</v>
      </c>
      <c r="AD664" s="61">
        <v>0</v>
      </c>
      <c r="AE664" s="61">
        <v>0</v>
      </c>
      <c r="AF664" s="61"/>
      <c r="AG664" s="61">
        <v>1</v>
      </c>
      <c r="AH664" s="61">
        <v>0</v>
      </c>
      <c r="AI664" s="51"/>
      <c r="AJ664" s="61">
        <v>0</v>
      </c>
      <c r="AK664" s="61">
        <v>0</v>
      </c>
      <c r="AL664" s="61">
        <v>1</v>
      </c>
      <c r="AM664" s="1212">
        <v>0</v>
      </c>
      <c r="AN664" s="1212">
        <v>0</v>
      </c>
      <c r="AO664" s="1212"/>
      <c r="AP664" s="1335"/>
      <c r="AQ664" s="1212"/>
      <c r="AR664" s="1212"/>
      <c r="AS664" s="1212">
        <v>0</v>
      </c>
      <c r="AT664" s="1212">
        <v>0</v>
      </c>
      <c r="AU664" s="1212">
        <v>0</v>
      </c>
      <c r="AV664" s="1212">
        <v>1</v>
      </c>
      <c r="AW664" s="1212">
        <v>1</v>
      </c>
      <c r="AX664" s="1212">
        <v>0</v>
      </c>
      <c r="AY664" s="1212">
        <v>0</v>
      </c>
      <c r="AZ664" s="1212">
        <v>0</v>
      </c>
      <c r="BA664" s="1212"/>
      <c r="BB664" s="1212">
        <v>0</v>
      </c>
      <c r="BC664" s="1212">
        <v>0</v>
      </c>
      <c r="BD664" s="930"/>
      <c r="BE664" s="1212"/>
      <c r="BF664" s="1212"/>
      <c r="BG664" s="1212"/>
      <c r="BH664" s="1212"/>
      <c r="BI664" s="1212"/>
      <c r="BJ664" s="1212"/>
      <c r="BK664" s="1212"/>
      <c r="BL664" s="1212"/>
      <c r="BM664" s="1212"/>
      <c r="BN664" s="1212"/>
      <c r="BO664" s="1212"/>
      <c r="BP664" s="1212"/>
      <c r="BQ664" s="1212"/>
      <c r="BR664" s="1212"/>
      <c r="BS664" s="1212"/>
      <c r="BT664" s="1212"/>
      <c r="BU664" s="1212"/>
      <c r="BV664" s="1212"/>
      <c r="BW664" s="1212"/>
      <c r="BX664" s="1212"/>
      <c r="BY664" s="68"/>
    </row>
    <row r="665" spans="1:77" ht="15">
      <c r="A665" s="61">
        <f>UDA!B23</f>
        <v>16</v>
      </c>
      <c r="B665" s="61" t="str">
        <f>UDA!C23</f>
        <v>Přidal</v>
      </c>
      <c r="C665" s="61" t="str">
        <f>UDA!D23</f>
        <v>František</v>
      </c>
      <c r="D665" s="61">
        <f>UDA!E23</f>
        <v>980408</v>
      </c>
      <c r="E665" s="62" t="str">
        <f>UDA!F23</f>
        <v>J.H.</v>
      </c>
      <c r="F665" s="66" t="s">
        <v>188</v>
      </c>
      <c r="G665" s="63">
        <f t="shared" si="269"/>
        <v>0</v>
      </c>
      <c r="H665" s="61">
        <f t="shared" si="270"/>
        <v>2</v>
      </c>
      <c r="I665" s="61">
        <f t="shared" si="271"/>
        <v>0</v>
      </c>
      <c r="J665" s="61">
        <f t="shared" si="272"/>
        <v>0</v>
      </c>
      <c r="K665" s="64">
        <f t="shared" si="273"/>
        <v>0</v>
      </c>
      <c r="L665" s="65">
        <f t="shared" si="311"/>
        <v>0</v>
      </c>
      <c r="O665" s="66">
        <v>0</v>
      </c>
      <c r="P665" s="61"/>
      <c r="Q665" s="61"/>
      <c r="R665" s="61">
        <v>0</v>
      </c>
      <c r="S665" s="61"/>
      <c r="T665" s="65"/>
      <c r="U665" s="1206"/>
      <c r="V665" s="61"/>
      <c r="W665" s="61"/>
      <c r="X665" s="61"/>
      <c r="Y665" s="61"/>
      <c r="Z665" s="61"/>
      <c r="AA665" s="61"/>
      <c r="AB665" s="61"/>
      <c r="AC665" s="61"/>
      <c r="AD665" s="61"/>
      <c r="AE665" s="61"/>
      <c r="AF665" s="61"/>
      <c r="AG665" s="61"/>
      <c r="AH665" s="61"/>
      <c r="AI665" s="51"/>
      <c r="AJ665" s="61">
        <v>0</v>
      </c>
      <c r="AK665" s="61"/>
      <c r="AL665" s="61"/>
      <c r="AM665" s="1212">
        <v>0</v>
      </c>
      <c r="AN665" s="1212"/>
      <c r="AO665" s="1212"/>
      <c r="AP665" s="1335"/>
      <c r="AQ665" s="1212"/>
      <c r="AR665" s="1212"/>
      <c r="AS665" s="1212"/>
      <c r="AT665" s="1212"/>
      <c r="AU665" s="1212"/>
      <c r="AV665" s="1212"/>
      <c r="AW665" s="1212"/>
      <c r="AX665" s="1212"/>
      <c r="AY665" s="1212"/>
      <c r="AZ665" s="1212"/>
      <c r="BA665" s="1212"/>
      <c r="BB665" s="1212"/>
      <c r="BC665" s="1212"/>
      <c r="BD665" s="930"/>
      <c r="BE665" s="1212"/>
      <c r="BF665" s="1212"/>
      <c r="BG665" s="1212"/>
      <c r="BH665" s="1212"/>
      <c r="BI665" s="1212"/>
      <c r="BJ665" s="1212"/>
      <c r="BK665" s="1212"/>
      <c r="BL665" s="1212"/>
      <c r="BM665" s="1212"/>
      <c r="BN665" s="1212"/>
      <c r="BO665" s="1212"/>
      <c r="BP665" s="1212"/>
      <c r="BQ665" s="1212"/>
      <c r="BR665" s="1212"/>
      <c r="BS665" s="1212"/>
      <c r="BT665" s="1212"/>
      <c r="BU665" s="1212"/>
      <c r="BV665" s="1212"/>
      <c r="BW665" s="1212"/>
      <c r="BX665" s="1212"/>
      <c r="BY665" s="68"/>
    </row>
    <row r="666" spans="1:77" ht="15">
      <c r="A666" s="61">
        <f>UDA!B24</f>
        <v>22</v>
      </c>
      <c r="B666" s="61" t="str">
        <f>UDA!C24</f>
        <v>Švichký</v>
      </c>
      <c r="C666" s="61" t="str">
        <f>UDA!D24</f>
        <v>Pavel</v>
      </c>
      <c r="D666" s="61">
        <f>UDA!E24</f>
        <v>920502</v>
      </c>
      <c r="E666" s="62" t="str">
        <f>UDA!F24</f>
        <v>J.H.</v>
      </c>
      <c r="F666" s="66" t="s">
        <v>188</v>
      </c>
      <c r="G666" s="63">
        <f t="shared" si="269"/>
        <v>0.33333333333333331</v>
      </c>
      <c r="H666" s="61">
        <f t="shared" si="270"/>
        <v>3</v>
      </c>
      <c r="I666" s="61">
        <f t="shared" si="271"/>
        <v>0</v>
      </c>
      <c r="J666" s="61">
        <f t="shared" si="272"/>
        <v>1</v>
      </c>
      <c r="K666" s="64">
        <f t="shared" si="273"/>
        <v>1</v>
      </c>
      <c r="L666" s="65">
        <f t="shared" si="311"/>
        <v>0</v>
      </c>
      <c r="O666" s="66">
        <v>0</v>
      </c>
      <c r="P666" s="61"/>
      <c r="Q666" s="61"/>
      <c r="R666" s="61"/>
      <c r="S666" s="61">
        <v>0</v>
      </c>
      <c r="T666" s="65"/>
      <c r="U666" s="1206"/>
      <c r="V666" s="61"/>
      <c r="W666" s="61"/>
      <c r="X666" s="61"/>
      <c r="Y666" s="61"/>
      <c r="Z666" s="61"/>
      <c r="AA666" s="61"/>
      <c r="AB666" s="61"/>
      <c r="AC666" s="61">
        <v>0</v>
      </c>
      <c r="AD666" s="61"/>
      <c r="AE666" s="61"/>
      <c r="AF666" s="61"/>
      <c r="AG666" s="61"/>
      <c r="AH666" s="61"/>
      <c r="AI666" s="51"/>
      <c r="AJ666" s="61">
        <v>0</v>
      </c>
      <c r="AK666" s="61"/>
      <c r="AL666" s="61"/>
      <c r="AM666" s="61"/>
      <c r="AN666" s="61">
        <v>1</v>
      </c>
      <c r="AO666" s="61"/>
      <c r="AP666" s="1206"/>
      <c r="AQ666" s="61"/>
      <c r="AR666" s="61"/>
      <c r="AS666" s="61"/>
      <c r="AT666" s="61"/>
      <c r="AU666" s="61"/>
      <c r="AV666" s="61"/>
      <c r="AW666" s="61"/>
      <c r="AX666" s="61">
        <v>0</v>
      </c>
      <c r="AY666" s="61"/>
      <c r="AZ666" s="61"/>
      <c r="BA666" s="61"/>
      <c r="BB666" s="61"/>
      <c r="BC666" s="61"/>
      <c r="BE666" s="67"/>
      <c r="BF666" s="67"/>
      <c r="BG666" s="67"/>
      <c r="BH666" s="67"/>
      <c r="BI666" s="67"/>
      <c r="BJ666" s="67"/>
      <c r="BK666" s="67"/>
      <c r="BL666" s="67"/>
      <c r="BM666" s="67"/>
      <c r="BN666" s="67"/>
      <c r="BO666" s="67"/>
      <c r="BP666" s="67"/>
      <c r="BQ666" s="67"/>
      <c r="BR666" s="67"/>
      <c r="BS666" s="67"/>
      <c r="BT666" s="67"/>
      <c r="BU666" s="67"/>
      <c r="BV666" s="67"/>
      <c r="BW666" s="67"/>
      <c r="BX666" s="67"/>
    </row>
    <row r="667" spans="1:77" ht="15">
      <c r="A667" s="61">
        <f>UDA!B25</f>
        <v>23</v>
      </c>
      <c r="B667" s="61" t="str">
        <f>UDA!C25</f>
        <v>Brettschneider</v>
      </c>
      <c r="C667" s="61" t="str">
        <f>UDA!D25</f>
        <v>Pavel</v>
      </c>
      <c r="D667" s="61">
        <f>UDA!E25</f>
        <v>860113</v>
      </c>
      <c r="E667" s="62" t="str">
        <f>UDA!F25</f>
        <v>J.H.</v>
      </c>
      <c r="F667" s="66" t="s">
        <v>188</v>
      </c>
      <c r="G667" s="63">
        <f t="shared" si="269"/>
        <v>1.375</v>
      </c>
      <c r="H667" s="61">
        <f t="shared" si="270"/>
        <v>8</v>
      </c>
      <c r="I667" s="61">
        <f t="shared" si="271"/>
        <v>9</v>
      </c>
      <c r="J667" s="61">
        <f t="shared" si="272"/>
        <v>2</v>
      </c>
      <c r="K667" s="64">
        <f t="shared" si="273"/>
        <v>11</v>
      </c>
      <c r="L667" s="65">
        <f t="shared" si="311"/>
        <v>0</v>
      </c>
      <c r="O667" s="66">
        <v>0</v>
      </c>
      <c r="P667" s="61">
        <v>3</v>
      </c>
      <c r="Q667" s="61"/>
      <c r="R667" s="61">
        <v>0</v>
      </c>
      <c r="S667" s="61">
        <v>3</v>
      </c>
      <c r="T667" s="65"/>
      <c r="U667" s="1206"/>
      <c r="V667" s="61"/>
      <c r="W667" s="61">
        <v>1</v>
      </c>
      <c r="X667" s="61">
        <v>0</v>
      </c>
      <c r="Y667" s="61"/>
      <c r="Z667" s="61">
        <v>0</v>
      </c>
      <c r="AA667" s="61"/>
      <c r="AB667" s="61">
        <v>2</v>
      </c>
      <c r="AC667" s="61"/>
      <c r="AD667" s="61"/>
      <c r="AE667" s="61"/>
      <c r="AF667" s="61"/>
      <c r="AG667" s="61"/>
      <c r="AH667" s="61"/>
      <c r="AI667" s="51"/>
      <c r="AJ667" s="61">
        <v>1</v>
      </c>
      <c r="AK667" s="61">
        <v>0</v>
      </c>
      <c r="AL667" s="61"/>
      <c r="AM667" s="61">
        <v>0</v>
      </c>
      <c r="AN667" s="61">
        <v>0</v>
      </c>
      <c r="AO667" s="61"/>
      <c r="AP667" s="1206"/>
      <c r="AQ667" s="61"/>
      <c r="AR667" s="61">
        <v>0</v>
      </c>
      <c r="AS667" s="61">
        <v>1</v>
      </c>
      <c r="AT667" s="61"/>
      <c r="AU667" s="61">
        <v>0</v>
      </c>
      <c r="AV667" s="61"/>
      <c r="AW667" s="61">
        <v>0</v>
      </c>
      <c r="AX667" s="61"/>
      <c r="AY667" s="61"/>
      <c r="AZ667" s="61"/>
      <c r="BA667" s="61"/>
      <c r="BB667" s="61"/>
      <c r="BC667" s="61"/>
      <c r="BE667" s="67"/>
      <c r="BF667" s="67"/>
      <c r="BG667" s="67"/>
      <c r="BH667" s="67"/>
      <c r="BI667" s="67"/>
      <c r="BJ667" s="67"/>
      <c r="BK667" s="67"/>
      <c r="BL667" s="67"/>
      <c r="BM667" s="67"/>
      <c r="BN667" s="67"/>
      <c r="BO667" s="67"/>
      <c r="BP667" s="67"/>
      <c r="BQ667" s="67"/>
      <c r="BR667" s="67"/>
      <c r="BS667" s="67"/>
      <c r="BT667" s="67"/>
      <c r="BU667" s="67"/>
      <c r="BV667" s="67"/>
      <c r="BW667" s="67"/>
      <c r="BX667" s="67"/>
      <c r="BY667" s="68"/>
    </row>
    <row r="668" spans="1:77" ht="15">
      <c r="A668" s="61">
        <f>UDA!B26</f>
        <v>29</v>
      </c>
      <c r="B668" s="61" t="str">
        <f>UDA!C26</f>
        <v>Hons</v>
      </c>
      <c r="C668" s="61" t="str">
        <f>UDA!D26</f>
        <v>Jan</v>
      </c>
      <c r="D668" s="61">
        <f>UDA!E26</f>
        <v>900810</v>
      </c>
      <c r="E668" s="62" t="str">
        <f>UDA!F26</f>
        <v>J.H.</v>
      </c>
      <c r="F668" s="66" t="s">
        <v>188</v>
      </c>
      <c r="G668" s="63">
        <f t="shared" si="269"/>
        <v>0.5</v>
      </c>
      <c r="H668" s="61">
        <f t="shared" si="270"/>
        <v>6</v>
      </c>
      <c r="I668" s="61">
        <f t="shared" si="271"/>
        <v>1</v>
      </c>
      <c r="J668" s="61">
        <f t="shared" si="272"/>
        <v>2</v>
      </c>
      <c r="K668" s="64">
        <f t="shared" si="273"/>
        <v>3</v>
      </c>
      <c r="L668" s="65">
        <f t="shared" si="311"/>
        <v>0</v>
      </c>
      <c r="O668" s="66"/>
      <c r="P668" s="61"/>
      <c r="Q668" s="61"/>
      <c r="R668" s="61"/>
      <c r="S668" s="61">
        <v>1</v>
      </c>
      <c r="T668" s="65"/>
      <c r="U668" s="1206"/>
      <c r="V668" s="61">
        <v>0</v>
      </c>
      <c r="W668" s="61"/>
      <c r="X668" s="61"/>
      <c r="Y668" s="61"/>
      <c r="Z668" s="61">
        <v>0</v>
      </c>
      <c r="AA668" s="61">
        <v>0</v>
      </c>
      <c r="AB668" s="61"/>
      <c r="AC668" s="61"/>
      <c r="AD668" s="61">
        <v>0</v>
      </c>
      <c r="AE668" s="61">
        <v>0</v>
      </c>
      <c r="AF668" s="61"/>
      <c r="AG668" s="61"/>
      <c r="AH668" s="61"/>
      <c r="AI668" s="51"/>
      <c r="AJ668" s="61"/>
      <c r="AK668" s="61"/>
      <c r="AL668" s="61"/>
      <c r="AM668" s="61"/>
      <c r="AN668" s="61">
        <v>2</v>
      </c>
      <c r="AO668" s="61"/>
      <c r="AP668" s="1206"/>
      <c r="AQ668" s="61">
        <v>0</v>
      </c>
      <c r="AR668" s="61"/>
      <c r="AS668" s="61"/>
      <c r="AT668" s="61"/>
      <c r="AU668" s="61">
        <v>0</v>
      </c>
      <c r="AV668" s="61">
        <v>0</v>
      </c>
      <c r="AW668" s="61"/>
      <c r="AX668" s="61"/>
      <c r="AY668" s="61">
        <v>0</v>
      </c>
      <c r="AZ668" s="61">
        <v>0</v>
      </c>
      <c r="BA668" s="61"/>
      <c r="BB668" s="61"/>
      <c r="BC668" s="61"/>
      <c r="BE668" s="67"/>
      <c r="BF668" s="67"/>
      <c r="BG668" s="67"/>
      <c r="BH668" s="67"/>
      <c r="BI668" s="67"/>
      <c r="BJ668" s="67"/>
      <c r="BK668" s="67"/>
      <c r="BL668" s="67"/>
      <c r="BM668" s="67"/>
      <c r="BN668" s="67"/>
      <c r="BO668" s="67"/>
      <c r="BP668" s="67"/>
      <c r="BQ668" s="67"/>
      <c r="BR668" s="67"/>
      <c r="BS668" s="67"/>
      <c r="BT668" s="67"/>
      <c r="BU668" s="67"/>
      <c r="BV668" s="67"/>
      <c r="BW668" s="67"/>
      <c r="BX668" s="67"/>
      <c r="BY668" s="68"/>
    </row>
    <row r="669" spans="1:77" ht="15">
      <c r="A669" s="61">
        <f>UDA!B27</f>
        <v>42</v>
      </c>
      <c r="B669" s="61" t="str">
        <f>UDA!C27</f>
        <v>Schuppler</v>
      </c>
      <c r="C669" s="61" t="str">
        <f>UDA!D27</f>
        <v>Robert</v>
      </c>
      <c r="D669" s="61">
        <f>UDA!E27</f>
        <v>940325</v>
      </c>
      <c r="E669" s="62" t="str">
        <f>UDA!F27</f>
        <v>J.H.</v>
      </c>
      <c r="F669" s="66" t="s">
        <v>188</v>
      </c>
      <c r="G669" s="63" t="e">
        <f t="shared" si="269"/>
        <v>#DIV/0!</v>
      </c>
      <c r="H669" s="61">
        <f t="shared" si="270"/>
        <v>0</v>
      </c>
      <c r="I669" s="61">
        <f t="shared" si="271"/>
        <v>0</v>
      </c>
      <c r="J669" s="61">
        <f t="shared" si="272"/>
        <v>0</v>
      </c>
      <c r="K669" s="64">
        <f t="shared" si="273"/>
        <v>0</v>
      </c>
      <c r="L669" s="65">
        <f t="shared" si="311"/>
        <v>0</v>
      </c>
      <c r="O669" s="66"/>
      <c r="P669" s="61"/>
      <c r="Q669" s="61"/>
      <c r="R669" s="61"/>
      <c r="S669" s="61"/>
      <c r="T669" s="65"/>
      <c r="U669" s="1206"/>
      <c r="V669" s="61"/>
      <c r="W669" s="61"/>
      <c r="X669" s="61"/>
      <c r="Y669" s="61"/>
      <c r="Z669" s="61"/>
      <c r="AA669" s="61"/>
      <c r="AB669" s="61"/>
      <c r="AC669" s="61"/>
      <c r="AD669" s="61"/>
      <c r="AE669" s="61"/>
      <c r="AF669" s="61"/>
      <c r="AG669" s="61"/>
      <c r="AH669" s="61"/>
      <c r="AI669" s="51"/>
      <c r="AJ669" s="61"/>
      <c r="AK669" s="61"/>
      <c r="AL669" s="61"/>
      <c r="AM669" s="61"/>
      <c r="AN669" s="61"/>
      <c r="AO669" s="61"/>
      <c r="AP669" s="1206"/>
      <c r="AQ669" s="61"/>
      <c r="AR669" s="61"/>
      <c r="AS669" s="61"/>
      <c r="AT669" s="61"/>
      <c r="AU669" s="61"/>
      <c r="AV669" s="61"/>
      <c r="AW669" s="61"/>
      <c r="AX669" s="61"/>
      <c r="AY669" s="61"/>
      <c r="AZ669" s="61"/>
      <c r="BA669" s="61"/>
      <c r="BB669" s="61"/>
      <c r="BC669" s="61"/>
      <c r="BE669" s="67"/>
      <c r="BF669" s="67"/>
      <c r="BG669" s="67"/>
      <c r="BH669" s="67"/>
      <c r="BI669" s="67"/>
      <c r="BJ669" s="67"/>
      <c r="BK669" s="67"/>
      <c r="BL669" s="67"/>
      <c r="BM669" s="67"/>
      <c r="BN669" s="67"/>
      <c r="BO669" s="67"/>
      <c r="BP669" s="67"/>
      <c r="BQ669" s="67"/>
      <c r="BR669" s="67"/>
      <c r="BS669" s="67"/>
      <c r="BT669" s="67"/>
      <c r="BU669" s="67"/>
      <c r="BV669" s="67"/>
      <c r="BW669" s="67"/>
      <c r="BX669" s="67"/>
      <c r="BY669" s="68"/>
    </row>
    <row r="670" spans="1:77" ht="15">
      <c r="A670" s="61">
        <f>UDA!B28</f>
        <v>44</v>
      </c>
      <c r="B670" s="61" t="str">
        <f>UDA!C28</f>
        <v>Mazel</v>
      </c>
      <c r="C670" s="61" t="str">
        <f>UDA!D28</f>
        <v>Lubomír</v>
      </c>
      <c r="D670" s="61">
        <f>UDA!E28</f>
        <v>721029</v>
      </c>
      <c r="E670" s="62" t="str">
        <f>UDA!F28</f>
        <v>J.H.</v>
      </c>
      <c r="F670" s="66" t="s">
        <v>188</v>
      </c>
      <c r="G670" s="63">
        <f t="shared" si="269"/>
        <v>6.6666666666666666E-2</v>
      </c>
      <c r="H670" s="61">
        <f t="shared" si="270"/>
        <v>15</v>
      </c>
      <c r="I670" s="61">
        <f t="shared" si="271"/>
        <v>1</v>
      </c>
      <c r="J670" s="61">
        <f t="shared" si="272"/>
        <v>0</v>
      </c>
      <c r="K670" s="64">
        <f t="shared" si="273"/>
        <v>1</v>
      </c>
      <c r="L670" s="65">
        <f t="shared" si="311"/>
        <v>0</v>
      </c>
      <c r="O670" s="66"/>
      <c r="P670" s="61">
        <v>0</v>
      </c>
      <c r="Q670" s="61">
        <v>0</v>
      </c>
      <c r="R670" s="61">
        <v>0</v>
      </c>
      <c r="S670" s="61"/>
      <c r="T670" s="65">
        <v>0</v>
      </c>
      <c r="U670" s="1206"/>
      <c r="V670" s="61">
        <v>0</v>
      </c>
      <c r="W670" s="61">
        <v>0</v>
      </c>
      <c r="X670" s="61">
        <v>0</v>
      </c>
      <c r="Y670" s="61"/>
      <c r="Z670" s="61"/>
      <c r="AA670" s="61">
        <v>0</v>
      </c>
      <c r="AB670" s="61">
        <v>1</v>
      </c>
      <c r="AC670" s="61">
        <v>0</v>
      </c>
      <c r="AD670" s="61">
        <v>0</v>
      </c>
      <c r="AE670" s="61">
        <v>0</v>
      </c>
      <c r="AF670" s="61">
        <v>0</v>
      </c>
      <c r="AG670" s="61">
        <v>0</v>
      </c>
      <c r="AH670" s="61">
        <v>0</v>
      </c>
      <c r="AI670" s="51"/>
      <c r="AJ670" s="61"/>
      <c r="AK670" s="61">
        <v>0</v>
      </c>
      <c r="AL670" s="61">
        <v>0</v>
      </c>
      <c r="AM670" s="61">
        <v>0</v>
      </c>
      <c r="AN670" s="61"/>
      <c r="AO670" s="61">
        <v>0</v>
      </c>
      <c r="AP670" s="1206"/>
      <c r="AQ670" s="61">
        <v>0</v>
      </c>
      <c r="AR670" s="61">
        <v>0</v>
      </c>
      <c r="AS670" s="61">
        <v>0</v>
      </c>
      <c r="AT670" s="61"/>
      <c r="AU670" s="61"/>
      <c r="AV670" s="61">
        <v>0</v>
      </c>
      <c r="AW670" s="61">
        <v>0</v>
      </c>
      <c r="AX670" s="61">
        <v>0</v>
      </c>
      <c r="AY670" s="61">
        <v>0</v>
      </c>
      <c r="AZ670" s="61">
        <v>0</v>
      </c>
      <c r="BA670" s="61">
        <v>0</v>
      </c>
      <c r="BB670" s="61">
        <v>0</v>
      </c>
      <c r="BC670" s="61">
        <v>0</v>
      </c>
      <c r="BE670" s="67"/>
      <c r="BF670" s="67"/>
      <c r="BG670" s="67"/>
      <c r="BH670" s="67"/>
      <c r="BI670" s="67"/>
      <c r="BJ670" s="67"/>
      <c r="BK670" s="67"/>
      <c r="BL670" s="67"/>
      <c r="BM670" s="67"/>
      <c r="BN670" s="67"/>
      <c r="BO670" s="67"/>
      <c r="BP670" s="67"/>
      <c r="BQ670" s="67"/>
      <c r="BR670" s="67"/>
      <c r="BS670" s="67"/>
      <c r="BT670" s="67"/>
      <c r="BU670" s="67"/>
      <c r="BV670" s="67"/>
      <c r="BW670" s="67"/>
      <c r="BX670" s="67"/>
      <c r="BY670" s="68"/>
    </row>
    <row r="671" spans="1:77" ht="15">
      <c r="A671" s="61">
        <f>UDA!B29</f>
        <v>70</v>
      </c>
      <c r="B671" s="61" t="str">
        <f>UDA!C29</f>
        <v>Fikr</v>
      </c>
      <c r="C671" s="61" t="str">
        <f>UDA!D29</f>
        <v>Zdenek</v>
      </c>
      <c r="D671" s="61">
        <f>UDA!E29</f>
        <v>701010</v>
      </c>
      <c r="E671" s="62" t="str">
        <f>UDA!F29</f>
        <v>J.H.</v>
      </c>
      <c r="F671" s="66" t="s">
        <v>188</v>
      </c>
      <c r="G671" s="63">
        <f t="shared" si="269"/>
        <v>1</v>
      </c>
      <c r="H671" s="61">
        <f t="shared" si="270"/>
        <v>3</v>
      </c>
      <c r="I671" s="61">
        <f t="shared" si="271"/>
        <v>3</v>
      </c>
      <c r="J671" s="61">
        <f t="shared" si="272"/>
        <v>0</v>
      </c>
      <c r="K671" s="64">
        <f t="shared" si="273"/>
        <v>3</v>
      </c>
      <c r="L671" s="65">
        <f t="shared" si="311"/>
        <v>0</v>
      </c>
      <c r="O671" s="66"/>
      <c r="P671" s="61"/>
      <c r="Q671" s="61"/>
      <c r="R671" s="61">
        <v>0</v>
      </c>
      <c r="S671" s="61">
        <v>0</v>
      </c>
      <c r="T671" s="65"/>
      <c r="U671" s="1206"/>
      <c r="V671" s="61"/>
      <c r="W671" s="61"/>
      <c r="X671" s="61"/>
      <c r="Y671" s="61"/>
      <c r="Z671" s="61"/>
      <c r="AA671" s="61"/>
      <c r="AB671" s="61">
        <v>3</v>
      </c>
      <c r="AC671" s="61"/>
      <c r="AD671" s="61"/>
      <c r="AE671" s="61"/>
      <c r="AF671" s="61"/>
      <c r="AG671" s="61"/>
      <c r="AH671" s="61"/>
      <c r="AI671" s="51"/>
      <c r="AJ671" s="61"/>
      <c r="AK671" s="61"/>
      <c r="AL671" s="61"/>
      <c r="AM671" s="61">
        <v>0</v>
      </c>
      <c r="AN671" s="61">
        <v>0</v>
      </c>
      <c r="AO671" s="61"/>
      <c r="AP671" s="1206"/>
      <c r="AQ671" s="61"/>
      <c r="AR671" s="61"/>
      <c r="AS671" s="61"/>
      <c r="AT671" s="61"/>
      <c r="AU671" s="61"/>
      <c r="AV671" s="61"/>
      <c r="AW671" s="61">
        <v>0</v>
      </c>
      <c r="AX671" s="61"/>
      <c r="AY671" s="61"/>
      <c r="AZ671" s="61"/>
      <c r="BA671" s="61"/>
      <c r="BB671" s="61"/>
      <c r="BC671" s="61"/>
      <c r="BE671" s="67"/>
      <c r="BF671" s="67"/>
      <c r="BG671" s="67"/>
      <c r="BH671" s="67"/>
      <c r="BI671" s="67"/>
      <c r="BJ671" s="67"/>
      <c r="BK671" s="67"/>
      <c r="BL671" s="67"/>
      <c r="BM671" s="67"/>
      <c r="BN671" s="67"/>
      <c r="BO671" s="67"/>
      <c r="BP671" s="67"/>
      <c r="BQ671" s="67"/>
      <c r="BR671" s="67"/>
      <c r="BS671" s="67"/>
      <c r="BT671" s="67"/>
      <c r="BU671" s="67"/>
      <c r="BV671" s="67"/>
      <c r="BW671" s="67"/>
      <c r="BX671" s="67"/>
      <c r="BY671" s="68"/>
    </row>
    <row r="672" spans="1:77" ht="15">
      <c r="A672" s="61">
        <f>UDA!B30</f>
        <v>90</v>
      </c>
      <c r="B672" s="61" t="str">
        <f>UDA!C30</f>
        <v>Hons</v>
      </c>
      <c r="C672" s="61" t="str">
        <f>UDA!D30</f>
        <v xml:space="preserve"> Jiří</v>
      </c>
      <c r="D672" s="61">
        <f>UDA!E30</f>
        <v>900810</v>
      </c>
      <c r="E672" s="62" t="str">
        <f>UDA!F30</f>
        <v>J.H.</v>
      </c>
      <c r="F672" s="66" t="s">
        <v>188</v>
      </c>
      <c r="G672" s="63">
        <f t="shared" si="269"/>
        <v>0</v>
      </c>
      <c r="H672" s="61">
        <f t="shared" si="270"/>
        <v>1</v>
      </c>
      <c r="I672" s="61">
        <f t="shared" si="271"/>
        <v>0</v>
      </c>
      <c r="J672" s="61">
        <f t="shared" si="272"/>
        <v>0</v>
      </c>
      <c r="K672" s="64">
        <f t="shared" si="273"/>
        <v>0</v>
      </c>
      <c r="L672" s="65">
        <f t="shared" si="311"/>
        <v>0</v>
      </c>
      <c r="O672" s="66"/>
      <c r="P672" s="61"/>
      <c r="Q672" s="61"/>
      <c r="R672" s="61"/>
      <c r="S672" s="61"/>
      <c r="T672" s="65"/>
      <c r="U672" s="1206"/>
      <c r="V672" s="61"/>
      <c r="W672" s="61"/>
      <c r="X672" s="61"/>
      <c r="Y672" s="61"/>
      <c r="Z672" s="61"/>
      <c r="AA672" s="61"/>
      <c r="AB672" s="61"/>
      <c r="AC672" s="61"/>
      <c r="AD672" s="61">
        <v>0</v>
      </c>
      <c r="AE672" s="61"/>
      <c r="AF672" s="61"/>
      <c r="AG672" s="61"/>
      <c r="AH672" s="61"/>
      <c r="AI672" s="51"/>
      <c r="AJ672" s="61"/>
      <c r="AK672" s="61"/>
      <c r="AL672" s="61"/>
      <c r="AM672" s="61"/>
      <c r="AN672" s="61"/>
      <c r="AO672" s="61"/>
      <c r="AP672" s="1206"/>
      <c r="AQ672" s="61"/>
      <c r="AR672" s="61"/>
      <c r="AS672" s="61"/>
      <c r="AT672" s="61"/>
      <c r="AU672" s="61"/>
      <c r="AV672" s="61"/>
      <c r="AW672" s="61"/>
      <c r="AX672" s="61"/>
      <c r="AY672" s="61">
        <v>0</v>
      </c>
      <c r="AZ672" s="61"/>
      <c r="BA672" s="61"/>
      <c r="BB672" s="61"/>
      <c r="BC672" s="61"/>
      <c r="BE672" s="67"/>
      <c r="BF672" s="67"/>
      <c r="BG672" s="67"/>
      <c r="BH672" s="67"/>
      <c r="BI672" s="67"/>
      <c r="BJ672" s="67"/>
      <c r="BK672" s="67"/>
      <c r="BL672" s="67"/>
      <c r="BM672" s="67"/>
      <c r="BN672" s="67"/>
      <c r="BO672" s="67"/>
      <c r="BP672" s="67"/>
      <c r="BQ672" s="67"/>
      <c r="BR672" s="67"/>
      <c r="BS672" s="67"/>
      <c r="BT672" s="67"/>
      <c r="BU672" s="67"/>
      <c r="BV672" s="67"/>
      <c r="BW672" s="67"/>
      <c r="BX672" s="67"/>
      <c r="BY672" s="68"/>
    </row>
    <row r="673" spans="1:78" ht="15">
      <c r="A673" s="61">
        <f>UDA!B31</f>
        <v>93</v>
      </c>
      <c r="B673" s="61" t="str">
        <f>UDA!C31</f>
        <v>Hapala ml.</v>
      </c>
      <c r="C673" s="61" t="str">
        <f>UDA!D31</f>
        <v>Martin</v>
      </c>
      <c r="D673" s="61">
        <f>UDA!E31</f>
        <v>890511</v>
      </c>
      <c r="E673" s="62" t="str">
        <f>UDA!F31</f>
        <v>J.H.</v>
      </c>
      <c r="F673" s="66" t="s">
        <v>188</v>
      </c>
      <c r="G673" s="63">
        <f t="shared" si="269"/>
        <v>0.33333333333333331</v>
      </c>
      <c r="H673" s="61">
        <f t="shared" si="270"/>
        <v>6</v>
      </c>
      <c r="I673" s="61">
        <f t="shared" si="271"/>
        <v>2</v>
      </c>
      <c r="J673" s="61">
        <f t="shared" si="272"/>
        <v>0</v>
      </c>
      <c r="K673" s="64">
        <f t="shared" si="273"/>
        <v>2</v>
      </c>
      <c r="L673" s="65">
        <f t="shared" si="311"/>
        <v>0</v>
      </c>
      <c r="O673" s="66">
        <v>0</v>
      </c>
      <c r="P673" s="61">
        <v>0</v>
      </c>
      <c r="Q673" s="61"/>
      <c r="R673" s="61">
        <v>1</v>
      </c>
      <c r="S673" s="61">
        <v>0</v>
      </c>
      <c r="T673" s="65">
        <v>0</v>
      </c>
      <c r="U673" s="1206"/>
      <c r="V673" s="61"/>
      <c r="W673" s="61">
        <v>1</v>
      </c>
      <c r="X673" s="61"/>
      <c r="Y673" s="61"/>
      <c r="Z673" s="61"/>
      <c r="AA673" s="61"/>
      <c r="AB673" s="61"/>
      <c r="AC673" s="61"/>
      <c r="AD673" s="61"/>
      <c r="AE673" s="61"/>
      <c r="AF673" s="61"/>
      <c r="AG673" s="61"/>
      <c r="AH673" s="61"/>
      <c r="AI673" s="51"/>
      <c r="AJ673" s="61">
        <v>0</v>
      </c>
      <c r="AK673" s="61">
        <v>0</v>
      </c>
      <c r="AL673" s="61"/>
      <c r="AM673" s="61">
        <v>0</v>
      </c>
      <c r="AN673" s="61">
        <v>0</v>
      </c>
      <c r="AO673" s="61">
        <v>0</v>
      </c>
      <c r="AP673" s="1206"/>
      <c r="AQ673" s="61"/>
      <c r="AR673" s="61">
        <v>0</v>
      </c>
      <c r="AS673" s="61"/>
      <c r="AT673" s="61"/>
      <c r="AU673" s="61"/>
      <c r="AV673" s="61"/>
      <c r="AW673" s="61"/>
      <c r="AX673" s="61"/>
      <c r="AY673" s="61"/>
      <c r="AZ673" s="61"/>
      <c r="BA673" s="61"/>
      <c r="BB673" s="61"/>
      <c r="BC673" s="61"/>
      <c r="BE673" s="67"/>
      <c r="BF673" s="67"/>
      <c r="BG673" s="67"/>
      <c r="BH673" s="67"/>
      <c r="BI673" s="67"/>
      <c r="BJ673" s="67"/>
      <c r="BK673" s="67"/>
      <c r="BL673" s="67"/>
      <c r="BM673" s="67"/>
      <c r="BN673" s="67"/>
      <c r="BO673" s="67"/>
      <c r="BP673" s="67"/>
      <c r="BQ673" s="67"/>
      <c r="BR673" s="67"/>
      <c r="BS673" s="67"/>
      <c r="BT673" s="67"/>
      <c r="BU673" s="67"/>
      <c r="BV673" s="67"/>
      <c r="BW673" s="67"/>
      <c r="BX673" s="67"/>
      <c r="BY673" s="68"/>
    </row>
    <row r="674" spans="1:78" ht="15">
      <c r="A674" s="61">
        <f>UDA!B32</f>
        <v>97</v>
      </c>
      <c r="B674" s="61" t="str">
        <f>UDA!C32</f>
        <v>Neuman</v>
      </c>
      <c r="C674" s="61" t="str">
        <f>UDA!D32</f>
        <v>Tomáš</v>
      </c>
      <c r="D674" s="61">
        <f>UDA!E32</f>
        <v>970426</v>
      </c>
      <c r="E674" s="62" t="str">
        <f>UDA!F32</f>
        <v>J.H.</v>
      </c>
      <c r="F674" s="66" t="s">
        <v>188</v>
      </c>
      <c r="G674" s="63">
        <f t="shared" si="269"/>
        <v>0.52941176470588236</v>
      </c>
      <c r="H674" s="61">
        <f t="shared" si="270"/>
        <v>17</v>
      </c>
      <c r="I674" s="61">
        <f t="shared" si="271"/>
        <v>4</v>
      </c>
      <c r="J674" s="61">
        <f t="shared" si="272"/>
        <v>5</v>
      </c>
      <c r="K674" s="64">
        <f t="shared" si="273"/>
        <v>9</v>
      </c>
      <c r="L674" s="65">
        <f t="shared" si="311"/>
        <v>0</v>
      </c>
      <c r="O674" s="66"/>
      <c r="P674" s="61">
        <v>0</v>
      </c>
      <c r="Q674" s="61">
        <v>0</v>
      </c>
      <c r="R674" s="61">
        <v>0</v>
      </c>
      <c r="S674" s="61">
        <v>0</v>
      </c>
      <c r="T674" s="65">
        <v>2</v>
      </c>
      <c r="U674" s="1206"/>
      <c r="V674" s="61">
        <v>0</v>
      </c>
      <c r="W674" s="61">
        <v>0</v>
      </c>
      <c r="X674" s="61">
        <v>0</v>
      </c>
      <c r="Y674" s="61">
        <v>0</v>
      </c>
      <c r="Z674" s="61">
        <v>0</v>
      </c>
      <c r="AA674" s="61">
        <v>0</v>
      </c>
      <c r="AB674" s="61">
        <v>0</v>
      </c>
      <c r="AC674" s="61">
        <v>0</v>
      </c>
      <c r="AD674" s="61">
        <v>0</v>
      </c>
      <c r="AE674" s="61"/>
      <c r="AF674" s="61">
        <v>1</v>
      </c>
      <c r="AG674" s="61">
        <v>1</v>
      </c>
      <c r="AH674" s="61">
        <v>0</v>
      </c>
      <c r="AI674" s="51"/>
      <c r="AJ674" s="61"/>
      <c r="AK674" s="61">
        <v>0</v>
      </c>
      <c r="AL674" s="61">
        <v>0</v>
      </c>
      <c r="AM674" s="61">
        <v>0</v>
      </c>
      <c r="AN674" s="61">
        <v>0</v>
      </c>
      <c r="AO674" s="61">
        <v>0</v>
      </c>
      <c r="AP674" s="1206"/>
      <c r="AQ674" s="61">
        <v>1</v>
      </c>
      <c r="AR674" s="61">
        <v>0</v>
      </c>
      <c r="AS674" s="61">
        <v>0</v>
      </c>
      <c r="AT674" s="61">
        <v>0</v>
      </c>
      <c r="AU674" s="61">
        <v>1</v>
      </c>
      <c r="AV674" s="61">
        <v>0</v>
      </c>
      <c r="AW674" s="61">
        <v>0</v>
      </c>
      <c r="AX674" s="61">
        <v>0</v>
      </c>
      <c r="AY674" s="61">
        <v>0</v>
      </c>
      <c r="AZ674" s="61"/>
      <c r="BA674" s="61">
        <v>0</v>
      </c>
      <c r="BB674" s="61">
        <v>2</v>
      </c>
      <c r="BC674" s="61">
        <v>1</v>
      </c>
      <c r="BE674" s="67"/>
      <c r="BF674" s="67"/>
      <c r="BG674" s="67"/>
      <c r="BH674" s="67"/>
      <c r="BI674" s="67"/>
      <c r="BJ674" s="67"/>
      <c r="BK674" s="67"/>
      <c r="BL674" s="67"/>
      <c r="BM674" s="67"/>
      <c r="BN674" s="67"/>
      <c r="BO674" s="67"/>
      <c r="BP674" s="67"/>
      <c r="BQ674" s="67"/>
      <c r="BR674" s="67"/>
      <c r="BS674" s="67"/>
      <c r="BT674" s="67"/>
      <c r="BU674" s="67"/>
      <c r="BV674" s="67"/>
      <c r="BW674" s="67"/>
      <c r="BX674" s="67"/>
      <c r="BY674" s="68"/>
    </row>
    <row r="675" spans="1:78" s="68" customFormat="1" ht="15">
      <c r="A675" s="61">
        <f>UDA!B33</f>
        <v>98</v>
      </c>
      <c r="B675" s="61" t="str">
        <f>UDA!C33</f>
        <v>Kudrna</v>
      </c>
      <c r="C675" s="61" t="str">
        <f>UDA!D33</f>
        <v>Martin</v>
      </c>
      <c r="D675" s="61">
        <f>UDA!E33</f>
        <v>730703</v>
      </c>
      <c r="E675" s="62" t="str">
        <f>UDA!F33</f>
        <v>J.H.</v>
      </c>
      <c r="F675" s="66" t="s">
        <v>188</v>
      </c>
      <c r="G675" s="63">
        <f t="shared" ref="G675:G701" si="312">K675/H675</f>
        <v>0.75</v>
      </c>
      <c r="H675" s="61">
        <f t="shared" ref="H675:H701" si="313">COUNT(O675:AH675)</f>
        <v>8</v>
      </c>
      <c r="I675" s="61">
        <f t="shared" ref="I675:I693" si="314">SUM(O675+P675+Q675+R675+S675+T675+V675+U675+W675+X675+Y675+Z675+AA675+AB675+AC675+AD675+AE675+AF675+AG675+AH675)</f>
        <v>2</v>
      </c>
      <c r="J675" s="61">
        <f t="shared" ref="J675:J701" si="315">AJ675+AK675+AL675+AM675+AN675+AO675+AP675+AQ675+AR675+AS675+AT675+AU675+AV675+AW675+AX675+AY675+AZ675+BA675+BB675+BC675</f>
        <v>4</v>
      </c>
      <c r="K675" s="64">
        <f t="shared" ref="K675:K701" si="316">I675+J675</f>
        <v>6</v>
      </c>
      <c r="L675" s="65">
        <f t="shared" si="311"/>
        <v>0</v>
      </c>
      <c r="M675" s="10"/>
      <c r="N675" s="10"/>
      <c r="O675" s="66">
        <v>0</v>
      </c>
      <c r="P675" s="61">
        <v>0</v>
      </c>
      <c r="Q675" s="61">
        <v>1</v>
      </c>
      <c r="R675" s="61"/>
      <c r="S675" s="61"/>
      <c r="T675" s="65"/>
      <c r="U675" s="1206"/>
      <c r="V675" s="61"/>
      <c r="W675" s="61">
        <v>0</v>
      </c>
      <c r="X675" s="61">
        <v>1</v>
      </c>
      <c r="Y675" s="61"/>
      <c r="Z675" s="61">
        <v>0</v>
      </c>
      <c r="AA675" s="61">
        <v>0</v>
      </c>
      <c r="AB675" s="61"/>
      <c r="AC675" s="61"/>
      <c r="AD675" s="61"/>
      <c r="AE675" s="61"/>
      <c r="AF675" s="61"/>
      <c r="AG675" s="61"/>
      <c r="AH675" s="61">
        <v>0</v>
      </c>
      <c r="AI675" s="51"/>
      <c r="AJ675" s="61">
        <v>2</v>
      </c>
      <c r="AK675" s="61">
        <v>2</v>
      </c>
      <c r="AL675" s="61">
        <v>0</v>
      </c>
      <c r="AM675" s="61"/>
      <c r="AN675" s="61"/>
      <c r="AO675" s="61"/>
      <c r="AP675" s="1206"/>
      <c r="AQ675" s="61"/>
      <c r="AR675" s="61">
        <v>0</v>
      </c>
      <c r="AS675" s="61">
        <v>0</v>
      </c>
      <c r="AT675" s="61"/>
      <c r="AU675" s="61">
        <v>0</v>
      </c>
      <c r="AV675" s="61">
        <v>0</v>
      </c>
      <c r="AW675" s="61">
        <v>0</v>
      </c>
      <c r="AX675" s="61"/>
      <c r="AY675" s="61"/>
      <c r="AZ675" s="61"/>
      <c r="BA675" s="61"/>
      <c r="BB675" s="61"/>
      <c r="BC675" s="61">
        <v>0</v>
      </c>
      <c r="BD675" s="10"/>
      <c r="BE675" s="67"/>
      <c r="BF675" s="67"/>
      <c r="BG675" s="67"/>
      <c r="BH675" s="67"/>
      <c r="BI675" s="67"/>
      <c r="BJ675" s="67"/>
      <c r="BK675" s="67"/>
      <c r="BL675" s="67"/>
      <c r="BM675" s="67"/>
      <c r="BN675" s="67"/>
      <c r="BO675" s="67"/>
      <c r="BP675" s="67"/>
      <c r="BQ675" s="67"/>
      <c r="BR675" s="67"/>
      <c r="BS675" s="67"/>
      <c r="BT675" s="67"/>
      <c r="BU675" s="67"/>
      <c r="BV675" s="67"/>
      <c r="BW675" s="67"/>
      <c r="BX675" s="67"/>
      <c r="BZ675" s="10"/>
    </row>
    <row r="676" spans="1:78" ht="15">
      <c r="A676" s="61">
        <f>UDA!B34</f>
        <v>0</v>
      </c>
      <c r="B676" s="61" t="str">
        <f>UDA!C34</f>
        <v>Laštůvka</v>
      </c>
      <c r="C676" s="61" t="str">
        <f>UDA!D34</f>
        <v>Vítek</v>
      </c>
      <c r="D676" s="61">
        <f>UDA!E34</f>
        <v>0</v>
      </c>
      <c r="E676" s="62">
        <f>UDA!F34</f>
        <v>0</v>
      </c>
      <c r="F676" s="66" t="s">
        <v>188</v>
      </c>
      <c r="G676" s="63">
        <f t="shared" ref="G676:G681" si="317">K676/H676</f>
        <v>0.2857142857142857</v>
      </c>
      <c r="H676" s="61">
        <f t="shared" ref="H676:H681" si="318">COUNT(O676:AH676)</f>
        <v>7</v>
      </c>
      <c r="I676" s="61">
        <f t="shared" ref="I676:I681" si="319">SUM(O676+P676+Q676+R676+S676+T676+V676+U676+W676+X676+Y676+Z676+AA676+AB676+AC676+AD676+AE676+AF676+AG676+AH676)</f>
        <v>1</v>
      </c>
      <c r="J676" s="61">
        <f t="shared" ref="J676:J681" si="320">AJ676+AK676+AL676+AM676+AN676+AO676+AP676+AQ676+AR676+AS676+AT676+AU676+AV676+AW676+AX676+AY676+AZ676+BA676+BB676+BC676</f>
        <v>1</v>
      </c>
      <c r="K676" s="64">
        <f t="shared" ref="K676:K681" si="321">I676+J676</f>
        <v>2</v>
      </c>
      <c r="L676" s="65">
        <f t="shared" si="311"/>
        <v>0</v>
      </c>
      <c r="O676" s="66"/>
      <c r="P676" s="61"/>
      <c r="Q676" s="61"/>
      <c r="R676" s="61"/>
      <c r="S676" s="61"/>
      <c r="T676" s="65">
        <v>0</v>
      </c>
      <c r="U676" s="1206"/>
      <c r="V676" s="61">
        <v>0</v>
      </c>
      <c r="W676" s="61">
        <v>0</v>
      </c>
      <c r="X676" s="61">
        <v>0</v>
      </c>
      <c r="Y676" s="61">
        <v>0</v>
      </c>
      <c r="Z676" s="61"/>
      <c r="AA676" s="61"/>
      <c r="AB676" s="61">
        <v>0</v>
      </c>
      <c r="AC676" s="61"/>
      <c r="AD676" s="61"/>
      <c r="AE676" s="61">
        <v>1</v>
      </c>
      <c r="AF676" s="61"/>
      <c r="AG676" s="61"/>
      <c r="AH676" s="61"/>
      <c r="AI676" s="51"/>
      <c r="AJ676" s="61"/>
      <c r="AK676" s="61"/>
      <c r="AL676" s="61"/>
      <c r="AM676" s="61"/>
      <c r="AN676" s="61"/>
      <c r="AO676" s="61">
        <v>0</v>
      </c>
      <c r="AP676" s="1206"/>
      <c r="AQ676" s="61">
        <v>0</v>
      </c>
      <c r="AR676" s="61">
        <v>0</v>
      </c>
      <c r="AS676" s="61">
        <v>1</v>
      </c>
      <c r="AT676" s="61">
        <v>0</v>
      </c>
      <c r="AU676" s="61"/>
      <c r="AV676" s="61"/>
      <c r="AW676" s="61"/>
      <c r="AX676" s="61"/>
      <c r="AY676" s="61"/>
      <c r="AZ676" s="61">
        <v>0</v>
      </c>
      <c r="BA676" s="61"/>
      <c r="BB676" s="61"/>
      <c r="BC676" s="61"/>
      <c r="BE676" s="67"/>
      <c r="BF676" s="67"/>
      <c r="BG676" s="67"/>
      <c r="BH676" s="67"/>
      <c r="BI676" s="67"/>
      <c r="BJ676" s="67"/>
      <c r="BK676" s="67"/>
      <c r="BL676" s="67"/>
      <c r="BM676" s="67"/>
      <c r="BN676" s="67"/>
      <c r="BO676" s="67"/>
      <c r="BP676" s="67"/>
      <c r="BQ676" s="67"/>
      <c r="BR676" s="67"/>
      <c r="BS676" s="67"/>
      <c r="BT676" s="67"/>
      <c r="BU676" s="67"/>
      <c r="BV676" s="67"/>
      <c r="BW676" s="67"/>
      <c r="BX676" s="67"/>
      <c r="BY676" s="68"/>
    </row>
    <row r="677" spans="1:78" ht="15">
      <c r="A677" s="61">
        <f>UDA!B35</f>
        <v>0</v>
      </c>
      <c r="B677" s="61" t="str">
        <f>UDA!C35</f>
        <v>Kuda</v>
      </c>
      <c r="C677" s="61" t="str">
        <f>UDA!D35</f>
        <v>Martin</v>
      </c>
      <c r="D677" s="61">
        <f>UDA!E35</f>
        <v>0</v>
      </c>
      <c r="E677" s="62">
        <f>UDA!F35</f>
        <v>0</v>
      </c>
      <c r="F677" s="66" t="s">
        <v>188</v>
      </c>
      <c r="G677" s="63">
        <f t="shared" si="317"/>
        <v>0.88888888888888884</v>
      </c>
      <c r="H677" s="61">
        <f t="shared" si="318"/>
        <v>9</v>
      </c>
      <c r="I677" s="61">
        <f t="shared" si="319"/>
        <v>4</v>
      </c>
      <c r="J677" s="61">
        <f t="shared" si="320"/>
        <v>4</v>
      </c>
      <c r="K677" s="64">
        <f t="shared" si="321"/>
        <v>8</v>
      </c>
      <c r="L677" s="65">
        <f t="shared" si="311"/>
        <v>10</v>
      </c>
      <c r="M677" s="68"/>
      <c r="N677" s="68"/>
      <c r="O677" s="66"/>
      <c r="P677" s="61"/>
      <c r="Q677" s="61"/>
      <c r="R677" s="61"/>
      <c r="S677" s="61"/>
      <c r="T677" s="65">
        <v>0</v>
      </c>
      <c r="U677" s="1206"/>
      <c r="V677" s="61">
        <v>1</v>
      </c>
      <c r="W677" s="61"/>
      <c r="X677" s="61"/>
      <c r="Y677" s="61">
        <v>0</v>
      </c>
      <c r="Z677" s="61">
        <v>0</v>
      </c>
      <c r="AA677" s="61">
        <v>1</v>
      </c>
      <c r="AB677" s="61"/>
      <c r="AC677" s="61">
        <v>1</v>
      </c>
      <c r="AD677" s="61">
        <v>0</v>
      </c>
      <c r="AE677" s="61"/>
      <c r="AF677" s="61">
        <v>1</v>
      </c>
      <c r="AG677" s="61">
        <v>0</v>
      </c>
      <c r="AH677" s="61"/>
      <c r="AI677" s="51"/>
      <c r="AJ677" s="61"/>
      <c r="AK677" s="61"/>
      <c r="AL677" s="61"/>
      <c r="AM677" s="61"/>
      <c r="AN677" s="61"/>
      <c r="AO677" s="61">
        <v>2</v>
      </c>
      <c r="AP677" s="1206"/>
      <c r="AQ677" s="61">
        <v>0</v>
      </c>
      <c r="AR677" s="61"/>
      <c r="AS677" s="61"/>
      <c r="AT677" s="61">
        <v>0</v>
      </c>
      <c r="AU677" s="61">
        <v>0</v>
      </c>
      <c r="AV677" s="61">
        <v>0</v>
      </c>
      <c r="AW677" s="61">
        <v>0</v>
      </c>
      <c r="AX677" s="61">
        <v>1</v>
      </c>
      <c r="AY677" s="61">
        <v>0</v>
      </c>
      <c r="AZ677" s="61"/>
      <c r="BA677" s="61">
        <v>0</v>
      </c>
      <c r="BB677" s="61">
        <v>1</v>
      </c>
      <c r="BC677" s="61"/>
      <c r="BD677" s="68"/>
      <c r="BE677" s="1118"/>
      <c r="BF677" s="1118"/>
      <c r="BG677" s="1118"/>
      <c r="BH677" s="1118"/>
      <c r="BI677" s="1118"/>
      <c r="BJ677" s="1118"/>
      <c r="BK677" s="1118"/>
      <c r="BL677" s="1118">
        <v>10</v>
      </c>
      <c r="BM677" s="1118"/>
      <c r="BN677" s="1118"/>
      <c r="BO677" s="1118"/>
      <c r="BP677" s="1118"/>
      <c r="BQ677" s="1118"/>
      <c r="BR677" s="1118"/>
      <c r="BS677" s="1118"/>
      <c r="BT677" s="1118"/>
      <c r="BU677" s="1118"/>
      <c r="BV677" s="1118"/>
      <c r="BW677" s="1118"/>
      <c r="BX677" s="1118"/>
      <c r="BZ677" s="68"/>
    </row>
    <row r="678" spans="1:78" ht="13.9" customHeight="1">
      <c r="A678" s="61">
        <f>UDA!B36</f>
        <v>0</v>
      </c>
      <c r="B678" s="61" t="str">
        <f>UDA!C36</f>
        <v>Šuhel</v>
      </c>
      <c r="C678" s="61" t="str">
        <f>UDA!D36</f>
        <v>Filip</v>
      </c>
      <c r="D678" s="61">
        <f>UDA!E36</f>
        <v>0</v>
      </c>
      <c r="E678" s="62">
        <f>UDA!F36</f>
        <v>0</v>
      </c>
      <c r="F678" s="66" t="s">
        <v>188</v>
      </c>
      <c r="G678" s="63">
        <f t="shared" si="317"/>
        <v>0.25</v>
      </c>
      <c r="H678" s="61">
        <f t="shared" si="318"/>
        <v>4</v>
      </c>
      <c r="I678" s="61">
        <f t="shared" si="319"/>
        <v>1</v>
      </c>
      <c r="J678" s="61">
        <f t="shared" si="320"/>
        <v>0</v>
      </c>
      <c r="K678" s="64">
        <f t="shared" si="321"/>
        <v>1</v>
      </c>
      <c r="L678" s="65">
        <f t="shared" si="311"/>
        <v>0</v>
      </c>
      <c r="O678" s="66"/>
      <c r="P678" s="61"/>
      <c r="Q678" s="61"/>
      <c r="R678" s="61"/>
      <c r="S678" s="61"/>
      <c r="T678" s="65"/>
      <c r="U678" s="1206"/>
      <c r="V678" s="61"/>
      <c r="W678" s="61"/>
      <c r="X678" s="61">
        <v>1</v>
      </c>
      <c r="Y678" s="61"/>
      <c r="Z678" s="61"/>
      <c r="AA678" s="61"/>
      <c r="AB678" s="61">
        <v>0</v>
      </c>
      <c r="AC678" s="61">
        <v>0</v>
      </c>
      <c r="AD678" s="61"/>
      <c r="AE678" s="61"/>
      <c r="AF678" s="61"/>
      <c r="AG678" s="61">
        <v>0</v>
      </c>
      <c r="AH678" s="61"/>
      <c r="AI678" s="51"/>
      <c r="AJ678" s="61"/>
      <c r="AK678" s="61"/>
      <c r="AL678" s="61"/>
      <c r="AM678" s="61"/>
      <c r="AN678" s="61"/>
      <c r="AO678" s="61"/>
      <c r="AP678" s="1206"/>
      <c r="AQ678" s="61"/>
      <c r="AR678" s="61"/>
      <c r="AS678" s="61">
        <v>0</v>
      </c>
      <c r="AT678" s="61"/>
      <c r="AU678" s="61"/>
      <c r="AV678" s="61"/>
      <c r="AW678" s="61"/>
      <c r="AX678" s="61">
        <v>0</v>
      </c>
      <c r="AY678" s="61"/>
      <c r="AZ678" s="61"/>
      <c r="BA678" s="61"/>
      <c r="BB678" s="61">
        <v>0</v>
      </c>
      <c r="BC678" s="61"/>
      <c r="BE678" s="67"/>
      <c r="BF678" s="67"/>
      <c r="BG678" s="67"/>
      <c r="BH678" s="67"/>
      <c r="BI678" s="67"/>
      <c r="BJ678" s="67"/>
      <c r="BK678" s="67"/>
      <c r="BL678" s="67"/>
      <c r="BM678" s="67"/>
      <c r="BN678" s="67"/>
      <c r="BO678" s="67"/>
      <c r="BP678" s="67"/>
      <c r="BQ678" s="67"/>
      <c r="BR678" s="67"/>
      <c r="BS678" s="67"/>
      <c r="BT678" s="67"/>
      <c r="BU678" s="67"/>
      <c r="BV678" s="67"/>
      <c r="BW678" s="67"/>
      <c r="BX678" s="67"/>
    </row>
    <row r="679" spans="1:78" ht="15">
      <c r="A679" s="61">
        <f>UDA!B37</f>
        <v>0</v>
      </c>
      <c r="B679" s="61" t="str">
        <f>UDA!C37</f>
        <v>Laštůvka</v>
      </c>
      <c r="C679" s="61" t="str">
        <f>UDA!D37</f>
        <v>Zbyněk</v>
      </c>
      <c r="D679" s="61">
        <f>UDA!E37</f>
        <v>0</v>
      </c>
      <c r="E679" s="62">
        <f>UDA!F37</f>
        <v>0</v>
      </c>
      <c r="F679" s="66" t="s">
        <v>188</v>
      </c>
      <c r="G679" s="63">
        <f t="shared" si="317"/>
        <v>1</v>
      </c>
      <c r="H679" s="61">
        <f t="shared" si="318"/>
        <v>4</v>
      </c>
      <c r="I679" s="61">
        <f t="shared" si="319"/>
        <v>2</v>
      </c>
      <c r="J679" s="61">
        <f t="shared" si="320"/>
        <v>2</v>
      </c>
      <c r="K679" s="64">
        <f t="shared" si="321"/>
        <v>4</v>
      </c>
      <c r="L679" s="65">
        <f t="shared" si="311"/>
        <v>0</v>
      </c>
      <c r="O679" s="66"/>
      <c r="P679" s="61"/>
      <c r="Q679" s="61"/>
      <c r="R679" s="61"/>
      <c r="S679" s="61"/>
      <c r="T679" s="65"/>
      <c r="U679" s="1206"/>
      <c r="V679" s="61"/>
      <c r="W679" s="61"/>
      <c r="X679" s="61"/>
      <c r="Y679" s="61">
        <v>0</v>
      </c>
      <c r="Z679" s="61"/>
      <c r="AA679" s="61">
        <v>0</v>
      </c>
      <c r="AB679" s="61"/>
      <c r="AC679" s="61">
        <v>0</v>
      </c>
      <c r="AD679" s="61"/>
      <c r="AE679" s="61"/>
      <c r="AF679" s="61"/>
      <c r="AG679" s="61"/>
      <c r="AH679" s="61">
        <v>2</v>
      </c>
      <c r="AI679" s="51"/>
      <c r="AJ679" s="61"/>
      <c r="AK679" s="61"/>
      <c r="AL679" s="61"/>
      <c r="AM679" s="61"/>
      <c r="AN679" s="61"/>
      <c r="AO679" s="61"/>
      <c r="AP679" s="1206"/>
      <c r="AQ679" s="61"/>
      <c r="AR679" s="61"/>
      <c r="AS679" s="61"/>
      <c r="AT679" s="61">
        <v>0</v>
      </c>
      <c r="AU679" s="61"/>
      <c r="AV679" s="61">
        <v>0</v>
      </c>
      <c r="AW679" s="61">
        <v>2</v>
      </c>
      <c r="AX679" s="61">
        <v>0</v>
      </c>
      <c r="AY679" s="61"/>
      <c r="AZ679" s="61"/>
      <c r="BA679" s="61"/>
      <c r="BB679" s="61"/>
      <c r="BC679" s="61">
        <v>0</v>
      </c>
      <c r="BE679" s="67"/>
      <c r="BF679" s="67"/>
      <c r="BG679" s="67"/>
      <c r="BH679" s="67"/>
      <c r="BI679" s="67"/>
      <c r="BJ679" s="67"/>
      <c r="BK679" s="67"/>
      <c r="BL679" s="67"/>
      <c r="BM679" s="67"/>
      <c r="BN679" s="67"/>
      <c r="BO679" s="67"/>
      <c r="BP679" s="67"/>
      <c r="BQ679" s="67"/>
      <c r="BR679" s="67"/>
      <c r="BS679" s="67"/>
      <c r="BT679" s="67"/>
      <c r="BU679" s="67"/>
      <c r="BV679" s="67"/>
      <c r="BW679" s="67"/>
      <c r="BX679" s="67"/>
    </row>
    <row r="680" spans="1:78" ht="15">
      <c r="A680" s="61">
        <f>UDA!B38</f>
        <v>0</v>
      </c>
      <c r="B680" s="61" t="str">
        <f>UDA!C38</f>
        <v>Jansa</v>
      </c>
      <c r="C680" s="61" t="str">
        <f>UDA!D38</f>
        <v>Filip</v>
      </c>
      <c r="D680" s="61">
        <f>UDA!E38</f>
        <v>0</v>
      </c>
      <c r="E680" s="62">
        <f>UDA!F38</f>
        <v>0</v>
      </c>
      <c r="F680" s="66" t="s">
        <v>188</v>
      </c>
      <c r="G680" s="63">
        <f t="shared" si="317"/>
        <v>0</v>
      </c>
      <c r="H680" s="61">
        <f t="shared" si="318"/>
        <v>2</v>
      </c>
      <c r="I680" s="61">
        <f t="shared" si="319"/>
        <v>0</v>
      </c>
      <c r="J680" s="61">
        <f t="shared" si="320"/>
        <v>0</v>
      </c>
      <c r="K680" s="64">
        <f t="shared" si="321"/>
        <v>0</v>
      </c>
      <c r="L680" s="65">
        <f t="shared" si="311"/>
        <v>0</v>
      </c>
      <c r="O680" s="66"/>
      <c r="P680" s="61"/>
      <c r="Q680" s="61"/>
      <c r="R680" s="61"/>
      <c r="S680" s="61"/>
      <c r="T680" s="65"/>
      <c r="U680" s="1206"/>
      <c r="V680" s="66">
        <v>0</v>
      </c>
      <c r="W680" s="61"/>
      <c r="X680" s="61"/>
      <c r="Y680" s="61"/>
      <c r="Z680" s="61"/>
      <c r="AA680" s="61"/>
      <c r="AB680" s="61">
        <v>0</v>
      </c>
      <c r="AC680" s="61"/>
      <c r="AD680" s="61"/>
      <c r="AE680" s="61"/>
      <c r="AF680" s="61"/>
      <c r="AG680" s="61"/>
      <c r="AH680" s="61"/>
      <c r="AI680" s="51"/>
      <c r="AJ680" s="61"/>
      <c r="AK680" s="61"/>
      <c r="AL680" s="61"/>
      <c r="AM680" s="61"/>
      <c r="AN680" s="61"/>
      <c r="AO680" s="61"/>
      <c r="AP680" s="1206"/>
      <c r="AQ680" s="61">
        <v>0</v>
      </c>
      <c r="AR680" s="61"/>
      <c r="AS680" s="61"/>
      <c r="AT680" s="61"/>
      <c r="AU680" s="61"/>
      <c r="AV680" s="61"/>
      <c r="AW680" s="61"/>
      <c r="AX680" s="61"/>
      <c r="AY680" s="61"/>
      <c r="AZ680" s="61"/>
      <c r="BA680" s="61"/>
      <c r="BB680" s="61"/>
      <c r="BC680" s="61"/>
      <c r="BE680" s="67"/>
      <c r="BF680" s="67"/>
      <c r="BG680" s="67"/>
      <c r="BH680" s="67"/>
      <c r="BI680" s="67"/>
      <c r="BJ680" s="67"/>
      <c r="BK680" s="67"/>
      <c r="BL680" s="67"/>
      <c r="BM680" s="67"/>
      <c r="BN680" s="67"/>
      <c r="BO680" s="67"/>
      <c r="BP680" s="67"/>
      <c r="BQ680" s="67"/>
      <c r="BR680" s="67"/>
      <c r="BS680" s="67"/>
      <c r="BT680" s="67"/>
      <c r="BU680" s="67"/>
      <c r="BV680" s="67"/>
      <c r="BW680" s="67"/>
      <c r="BX680" s="67"/>
    </row>
    <row r="681" spans="1:78" ht="15">
      <c r="A681" s="61">
        <f>UDA!B39</f>
        <v>0</v>
      </c>
      <c r="B681" s="61" t="str">
        <f>UDA!C39</f>
        <v>Meluzín</v>
      </c>
      <c r="C681" s="61" t="str">
        <f>UDA!D39</f>
        <v>Pavel</v>
      </c>
      <c r="D681" s="61">
        <f>UDA!E39</f>
        <v>0</v>
      </c>
      <c r="E681" s="62">
        <f>UDA!F39</f>
        <v>0</v>
      </c>
      <c r="F681" s="66" t="s">
        <v>188</v>
      </c>
      <c r="G681" s="63">
        <f t="shared" si="317"/>
        <v>0</v>
      </c>
      <c r="H681" s="61">
        <f t="shared" si="318"/>
        <v>1</v>
      </c>
      <c r="I681" s="61">
        <f t="shared" si="319"/>
        <v>0</v>
      </c>
      <c r="J681" s="61">
        <f t="shared" si="320"/>
        <v>0</v>
      </c>
      <c r="K681" s="64">
        <f t="shared" si="321"/>
        <v>0</v>
      </c>
      <c r="L681" s="65">
        <f t="shared" si="311"/>
        <v>0</v>
      </c>
      <c r="O681" s="66"/>
      <c r="P681" s="61"/>
      <c r="Q681" s="61"/>
      <c r="R681" s="61"/>
      <c r="S681" s="61"/>
      <c r="T681" s="65"/>
      <c r="U681" s="1206"/>
      <c r="V681" s="66"/>
      <c r="W681" s="61"/>
      <c r="X681" s="61"/>
      <c r="Y681" s="61"/>
      <c r="Z681" s="61"/>
      <c r="AA681" s="61"/>
      <c r="AB681" s="61"/>
      <c r="AC681" s="61">
        <v>0</v>
      </c>
      <c r="AD681" s="61"/>
      <c r="AE681" s="61"/>
      <c r="AF681" s="61"/>
      <c r="AG681" s="61"/>
      <c r="AH681" s="61"/>
      <c r="AI681" s="51"/>
      <c r="AJ681" s="61"/>
      <c r="AK681" s="61"/>
      <c r="AL681" s="61"/>
      <c r="AM681" s="61"/>
      <c r="AN681" s="61"/>
      <c r="AO681" s="61"/>
      <c r="AP681" s="1206"/>
      <c r="AQ681" s="61"/>
      <c r="AR681" s="61"/>
      <c r="AS681" s="61"/>
      <c r="AT681" s="61"/>
      <c r="AU681" s="61"/>
      <c r="AV681" s="61"/>
      <c r="AW681" s="61"/>
      <c r="AX681" s="61">
        <v>0</v>
      </c>
      <c r="AY681" s="61"/>
      <c r="AZ681" s="61"/>
      <c r="BA681" s="61"/>
      <c r="BB681" s="61"/>
      <c r="BC681" s="61"/>
      <c r="BE681" s="67"/>
      <c r="BF681" s="67"/>
      <c r="BG681" s="67"/>
      <c r="BH681" s="67"/>
      <c r="BI681" s="67"/>
      <c r="BJ681" s="67"/>
      <c r="BK681" s="67"/>
      <c r="BL681" s="67"/>
      <c r="BM681" s="67"/>
      <c r="BN681" s="67"/>
      <c r="BO681" s="67"/>
      <c r="BP681" s="67"/>
      <c r="BQ681" s="67"/>
      <c r="BR681" s="67"/>
      <c r="BS681" s="67"/>
      <c r="BT681" s="67"/>
      <c r="BU681" s="67"/>
      <c r="BV681" s="67"/>
      <c r="BW681" s="67"/>
      <c r="BX681" s="67"/>
    </row>
    <row r="682" spans="1:78" ht="15">
      <c r="A682" s="61">
        <f>UDA!B44</f>
        <v>0</v>
      </c>
      <c r="B682" s="61" t="str">
        <f>UDA!C40</f>
        <v xml:space="preserve">Hekele </v>
      </c>
      <c r="C682" s="61" t="str">
        <f>UDA!D40</f>
        <v>David</v>
      </c>
      <c r="D682" s="61">
        <f>UDA!E40</f>
        <v>0</v>
      </c>
      <c r="E682" s="62">
        <f>UDA!F40</f>
        <v>0</v>
      </c>
      <c r="F682" s="66" t="s">
        <v>188</v>
      </c>
      <c r="G682" s="63">
        <f t="shared" ref="G682" si="322">K682/H682</f>
        <v>1</v>
      </c>
      <c r="H682" s="61">
        <f t="shared" ref="H682" si="323">COUNT(O682:AH682)</f>
        <v>2</v>
      </c>
      <c r="I682" s="61">
        <f t="shared" ref="I682" si="324">SUM(O682+P682+Q682+R682+S682+T682+V682+U682+W682+X682+Y682+Z682+AA682+AB682+AC682+AD682+AE682+AF682+AG682+AH682)</f>
        <v>2</v>
      </c>
      <c r="J682" s="61">
        <f t="shared" ref="J682" si="325">AJ682+AK682+AL682+AM682+AN682+AO682+AP682+AQ682+AR682+AS682+AT682+AU682+AV682+AW682+AX682+AY682+AZ682+BA682+BB682+BC682</f>
        <v>0</v>
      </c>
      <c r="K682" s="64">
        <f t="shared" ref="K682" si="326">I682+J682</f>
        <v>2</v>
      </c>
      <c r="L682" s="65">
        <f t="shared" si="311"/>
        <v>0</v>
      </c>
      <c r="O682" s="66"/>
      <c r="P682" s="61"/>
      <c r="Q682" s="61"/>
      <c r="R682" s="61"/>
      <c r="S682" s="61"/>
      <c r="T682" s="65"/>
      <c r="U682" s="1206"/>
      <c r="V682" s="66"/>
      <c r="W682" s="61"/>
      <c r="X682" s="61"/>
      <c r="Y682" s="61"/>
      <c r="Z682" s="61"/>
      <c r="AA682" s="61"/>
      <c r="AB682" s="61"/>
      <c r="AC682" s="61"/>
      <c r="AD682" s="61"/>
      <c r="AE682" s="61">
        <v>1</v>
      </c>
      <c r="AF682" s="61"/>
      <c r="AG682" s="61"/>
      <c r="AH682" s="61">
        <v>1</v>
      </c>
      <c r="AI682" s="51"/>
      <c r="AJ682" s="61"/>
      <c r="AK682" s="61"/>
      <c r="AL682" s="61"/>
      <c r="AM682" s="61"/>
      <c r="AN682" s="61"/>
      <c r="AO682" s="61"/>
      <c r="AP682" s="1206"/>
      <c r="AQ682" s="61"/>
      <c r="AR682" s="61"/>
      <c r="AS682" s="61"/>
      <c r="AT682" s="61"/>
      <c r="AU682" s="61"/>
      <c r="AV682" s="61"/>
      <c r="AW682" s="61"/>
      <c r="AX682" s="61"/>
      <c r="AY682" s="61"/>
      <c r="AZ682" s="61">
        <v>0</v>
      </c>
      <c r="BA682" s="61"/>
      <c r="BB682" s="61"/>
      <c r="BC682" s="61">
        <v>0</v>
      </c>
      <c r="BE682" s="67"/>
      <c r="BF682" s="67"/>
      <c r="BG682" s="67"/>
      <c r="BH682" s="67"/>
      <c r="BI682" s="67"/>
      <c r="BJ682" s="67"/>
      <c r="BK682" s="67"/>
      <c r="BL682" s="67"/>
      <c r="BM682" s="67"/>
      <c r="BN682" s="67"/>
      <c r="BO682" s="67"/>
      <c r="BP682" s="67"/>
      <c r="BQ682" s="67"/>
      <c r="BR682" s="67"/>
      <c r="BS682" s="67"/>
      <c r="BT682" s="67"/>
      <c r="BU682" s="67"/>
      <c r="BV682" s="67"/>
      <c r="BW682" s="67"/>
      <c r="BX682" s="67"/>
    </row>
    <row r="683" spans="1:78" ht="15">
      <c r="A683" s="51"/>
      <c r="B683" s="61" t="str">
        <f>UDA!C41</f>
        <v xml:space="preserve">Hekele </v>
      </c>
      <c r="C683" s="61" t="str">
        <f>UDA!D41</f>
        <v>Robin</v>
      </c>
      <c r="D683" s="61">
        <f>UDA!E41</f>
        <v>0</v>
      </c>
      <c r="E683" s="62">
        <f>UDA!F41</f>
        <v>0</v>
      </c>
      <c r="F683" s="66" t="s">
        <v>188</v>
      </c>
      <c r="G683" s="63">
        <f t="shared" ref="G683:G684" si="327">K683/H683</f>
        <v>0</v>
      </c>
      <c r="H683" s="61">
        <f t="shared" ref="H683:H684" si="328">COUNT(O683:AH683)</f>
        <v>1</v>
      </c>
      <c r="I683" s="61">
        <f t="shared" ref="I683:I684" si="329">SUM(O683+P683+Q683+R683+S683+T683+V683+U683+W683+X683+Y683+Z683+AA683+AB683+AC683+AD683+AE683+AF683+AG683+AH683)</f>
        <v>0</v>
      </c>
      <c r="J683" s="61">
        <f t="shared" ref="J683:J684" si="330">AJ683+AK683+AL683+AM683+AN683+AO683+AP683+AQ683+AR683+AS683+AT683+AU683+AV683+AW683+AX683+AY683+AZ683+BA683+BB683+BC683</f>
        <v>0</v>
      </c>
      <c r="K683" s="64">
        <f t="shared" ref="K683:K684" si="331">I683+J683</f>
        <v>0</v>
      </c>
      <c r="L683" s="65">
        <f t="shared" si="311"/>
        <v>0</v>
      </c>
      <c r="O683" s="66"/>
      <c r="P683" s="61"/>
      <c r="Q683" s="61"/>
      <c r="R683" s="61"/>
      <c r="S683" s="61"/>
      <c r="T683" s="65"/>
      <c r="U683" s="1206"/>
      <c r="V683" s="66"/>
      <c r="W683" s="61"/>
      <c r="X683" s="61"/>
      <c r="Y683" s="61"/>
      <c r="Z683" s="61"/>
      <c r="AA683" s="61"/>
      <c r="AB683" s="61"/>
      <c r="AC683" s="61"/>
      <c r="AD683" s="61"/>
      <c r="AE683" s="61">
        <v>0</v>
      </c>
      <c r="AF683" s="61"/>
      <c r="AG683" s="61"/>
      <c r="AH683" s="61"/>
      <c r="AI683" s="51"/>
      <c r="AJ683" s="61"/>
      <c r="AK683" s="61"/>
      <c r="AL683" s="61"/>
      <c r="AM683" s="61"/>
      <c r="AN683" s="61"/>
      <c r="AO683" s="61"/>
      <c r="AP683" s="1206"/>
      <c r="AQ683" s="61"/>
      <c r="AR683" s="61"/>
      <c r="AS683" s="61"/>
      <c r="AT683" s="61"/>
      <c r="AU683" s="61"/>
      <c r="AV683" s="61"/>
      <c r="AW683" s="61"/>
      <c r="AX683" s="61"/>
      <c r="AY683" s="61"/>
      <c r="AZ683" s="61">
        <v>0</v>
      </c>
      <c r="BA683" s="61"/>
      <c r="BB683" s="61"/>
      <c r="BC683" s="61"/>
      <c r="BE683" s="67"/>
      <c r="BF683" s="67"/>
      <c r="BG683" s="67"/>
      <c r="BH683" s="67"/>
      <c r="BI683" s="67"/>
      <c r="BJ683" s="67"/>
      <c r="BK683" s="67"/>
      <c r="BL683" s="67"/>
      <c r="BM683" s="67"/>
      <c r="BN683" s="67"/>
      <c r="BO683" s="67"/>
      <c r="BP683" s="67"/>
      <c r="BQ683" s="67"/>
      <c r="BR683" s="67"/>
      <c r="BS683" s="67"/>
      <c r="BT683" s="67"/>
      <c r="BU683" s="67"/>
      <c r="BV683" s="67"/>
      <c r="BW683" s="67"/>
      <c r="BX683" s="67"/>
    </row>
    <row r="684" spans="1:78" ht="15">
      <c r="A684" s="51"/>
      <c r="B684" s="61" t="str">
        <f>UDA!C42</f>
        <v>Kalhaus</v>
      </c>
      <c r="C684" s="61" t="str">
        <f>UDA!D42</f>
        <v>Robin</v>
      </c>
      <c r="D684" s="61">
        <f>UDA!E42</f>
        <v>0</v>
      </c>
      <c r="E684" s="62">
        <f>UDA!F42</f>
        <v>0</v>
      </c>
      <c r="F684" s="66" t="s">
        <v>1512</v>
      </c>
      <c r="G684" s="63">
        <f t="shared" si="327"/>
        <v>1</v>
      </c>
      <c r="H684" s="61">
        <f t="shared" si="328"/>
        <v>1</v>
      </c>
      <c r="I684" s="61">
        <f t="shared" si="329"/>
        <v>0</v>
      </c>
      <c r="J684" s="61">
        <f t="shared" si="330"/>
        <v>1</v>
      </c>
      <c r="K684" s="64">
        <f t="shared" si="331"/>
        <v>1</v>
      </c>
      <c r="L684" s="65">
        <f t="shared" si="311"/>
        <v>0</v>
      </c>
      <c r="O684" s="66"/>
      <c r="P684" s="61"/>
      <c r="Q684" s="61"/>
      <c r="R684" s="61"/>
      <c r="S684" s="61"/>
      <c r="T684" s="65"/>
      <c r="U684" s="1206"/>
      <c r="V684" s="66"/>
      <c r="W684" s="61"/>
      <c r="X684" s="61"/>
      <c r="Y684" s="61"/>
      <c r="Z684" s="61"/>
      <c r="AA684" s="61"/>
      <c r="AB684" s="61"/>
      <c r="AC684" s="61"/>
      <c r="AD684" s="61"/>
      <c r="AE684" s="61">
        <v>0</v>
      </c>
      <c r="AF684" s="61"/>
      <c r="AG684" s="61"/>
      <c r="AH684" s="61"/>
      <c r="AI684" s="51"/>
      <c r="AJ684" s="61"/>
      <c r="AK684" s="61"/>
      <c r="AL684" s="61"/>
      <c r="AM684" s="61"/>
      <c r="AN684" s="61"/>
      <c r="AO684" s="61"/>
      <c r="AP684" s="1206"/>
      <c r="AQ684" s="61"/>
      <c r="AR684" s="61"/>
      <c r="AS684" s="61"/>
      <c r="AT684" s="61"/>
      <c r="AU684" s="61"/>
      <c r="AV684" s="61"/>
      <c r="AW684" s="61"/>
      <c r="AX684" s="61"/>
      <c r="AY684" s="61"/>
      <c r="AZ684" s="61">
        <v>1</v>
      </c>
      <c r="BA684" s="61"/>
      <c r="BB684" s="61"/>
      <c r="BC684" s="61"/>
      <c r="BE684" s="67"/>
      <c r="BF684" s="67"/>
      <c r="BG684" s="67"/>
      <c r="BH684" s="67"/>
      <c r="BI684" s="67"/>
      <c r="BJ684" s="67"/>
      <c r="BK684" s="67"/>
      <c r="BL684" s="67"/>
      <c r="BM684" s="67"/>
      <c r="BN684" s="67"/>
      <c r="BO684" s="67"/>
      <c r="BP684" s="67"/>
      <c r="BQ684" s="67"/>
      <c r="BR684" s="67"/>
      <c r="BS684" s="67"/>
      <c r="BT684" s="67"/>
      <c r="BU684" s="67"/>
      <c r="BV684" s="67"/>
      <c r="BW684" s="67"/>
      <c r="BX684" s="67"/>
    </row>
    <row r="685" spans="1:78" ht="15">
      <c r="A685" s="51"/>
      <c r="B685" s="61" t="str">
        <f>UDA!C43</f>
        <v>Valíček</v>
      </c>
      <c r="C685" s="61" t="str">
        <f>UDA!D43</f>
        <v>Petr</v>
      </c>
      <c r="D685" s="61">
        <f>UDA!E43</f>
        <v>0</v>
      </c>
      <c r="E685" s="62">
        <f>UDA!F43</f>
        <v>0</v>
      </c>
      <c r="F685" s="66" t="s">
        <v>1512</v>
      </c>
      <c r="G685" s="63">
        <f t="shared" ref="G685:G686" si="332">K685/H685</f>
        <v>0</v>
      </c>
      <c r="H685" s="61">
        <f t="shared" ref="H685:H686" si="333">COUNT(O685:AH685)</f>
        <v>1</v>
      </c>
      <c r="I685" s="61">
        <f t="shared" ref="I685:I686" si="334">SUM(O685+P685+Q685+R685+S685+T685+V685+U685+W685+X685+Y685+Z685+AA685+AB685+AC685+AD685+AE685+AF685+AG685+AH685)</f>
        <v>0</v>
      </c>
      <c r="J685" s="61">
        <f t="shared" ref="J685:J686" si="335">AJ685+AK685+AL685+AM685+AN685+AO685+AP685+AQ685+AR685+AS685+AT685+AU685+AV685+AW685+AX685+AY685+AZ685+BA685+BB685+BC685</f>
        <v>0</v>
      </c>
      <c r="K685" s="64">
        <f t="shared" ref="K685:K686" si="336">I685+J685</f>
        <v>0</v>
      </c>
      <c r="L685" s="65">
        <f t="shared" ref="L685:L686" si="337">BE685+BF685+BG685+BH685+BI685+BJ685+BK685+BL685+BM685+BN685+BO685+BP685+BR685+BQ685+BS685+BT685+BU685+BV685+BW685+BX685</f>
        <v>0</v>
      </c>
      <c r="O685" s="66"/>
      <c r="P685" s="61"/>
      <c r="Q685" s="61"/>
      <c r="R685" s="61"/>
      <c r="S685" s="61"/>
      <c r="T685" s="65"/>
      <c r="U685" s="1206"/>
      <c r="V685" s="66"/>
      <c r="W685" s="61"/>
      <c r="X685" s="61"/>
      <c r="Y685" s="61"/>
      <c r="Z685" s="61"/>
      <c r="AA685" s="61"/>
      <c r="AB685" s="61"/>
      <c r="AC685" s="61"/>
      <c r="AD685" s="61"/>
      <c r="AE685" s="61"/>
      <c r="AF685" s="61"/>
      <c r="AG685" s="61">
        <v>0</v>
      </c>
      <c r="AH685" s="61"/>
      <c r="AI685" s="51"/>
      <c r="AJ685" s="61"/>
      <c r="AK685" s="61"/>
      <c r="AL685" s="61"/>
      <c r="AM685" s="61"/>
      <c r="AN685" s="61"/>
      <c r="AO685" s="61"/>
      <c r="AP685" s="1206"/>
      <c r="AQ685" s="61"/>
      <c r="AR685" s="61"/>
      <c r="AS685" s="61"/>
      <c r="AT685" s="61"/>
      <c r="AU685" s="61"/>
      <c r="AV685" s="61"/>
      <c r="AW685" s="61"/>
      <c r="AX685" s="61"/>
      <c r="AY685" s="61"/>
      <c r="AZ685" s="61"/>
      <c r="BA685" s="61"/>
      <c r="BB685" s="61"/>
      <c r="BC685" s="61"/>
      <c r="BE685" s="67"/>
      <c r="BF685" s="67"/>
      <c r="BG685" s="67"/>
      <c r="BH685" s="67"/>
      <c r="BI685" s="67"/>
      <c r="BJ685" s="67"/>
      <c r="BK685" s="67"/>
      <c r="BL685" s="67"/>
      <c r="BM685" s="67"/>
      <c r="BN685" s="67"/>
      <c r="BO685" s="67"/>
      <c r="BP685" s="67"/>
      <c r="BQ685" s="67"/>
      <c r="BR685" s="67"/>
      <c r="BS685" s="67"/>
      <c r="BT685" s="67"/>
      <c r="BU685" s="67"/>
      <c r="BV685" s="67"/>
      <c r="BW685" s="67"/>
      <c r="BX685" s="67"/>
    </row>
    <row r="686" spans="1:78" ht="15">
      <c r="A686" s="51"/>
      <c r="B686" s="61" t="str">
        <f>UDA!C44</f>
        <v>Havlík</v>
      </c>
      <c r="C686" s="61" t="str">
        <f>UDA!D44</f>
        <v>Pavel</v>
      </c>
      <c r="D686" s="61">
        <f>UDA!E44</f>
        <v>0</v>
      </c>
      <c r="E686" s="62">
        <f>UDA!F44</f>
        <v>0</v>
      </c>
      <c r="F686" s="66" t="s">
        <v>1512</v>
      </c>
      <c r="G686" s="63">
        <f t="shared" si="332"/>
        <v>0</v>
      </c>
      <c r="H686" s="61">
        <f t="shared" si="333"/>
        <v>1</v>
      </c>
      <c r="I686" s="61">
        <f t="shared" si="334"/>
        <v>0</v>
      </c>
      <c r="J686" s="61">
        <f t="shared" si="335"/>
        <v>0</v>
      </c>
      <c r="K686" s="64">
        <f t="shared" si="336"/>
        <v>0</v>
      </c>
      <c r="L686" s="65">
        <f t="shared" si="337"/>
        <v>0</v>
      </c>
      <c r="O686" s="66"/>
      <c r="P686" s="61"/>
      <c r="Q686" s="61"/>
      <c r="R686" s="61"/>
      <c r="S686" s="61"/>
      <c r="T686" s="65"/>
      <c r="U686" s="1206"/>
      <c r="V686" s="66"/>
      <c r="W686" s="61"/>
      <c r="X686" s="61"/>
      <c r="Y686" s="61"/>
      <c r="Z686" s="61"/>
      <c r="AA686" s="61"/>
      <c r="AB686" s="61"/>
      <c r="AC686" s="61"/>
      <c r="AD686" s="61"/>
      <c r="AE686" s="61"/>
      <c r="AF686" s="61">
        <v>0</v>
      </c>
      <c r="AG686" s="61"/>
      <c r="AH686" s="61"/>
      <c r="AI686" s="51"/>
      <c r="AJ686" s="61"/>
      <c r="AK686" s="61"/>
      <c r="AL686" s="61"/>
      <c r="AM686" s="61"/>
      <c r="AN686" s="61"/>
      <c r="AO686" s="61"/>
      <c r="AP686" s="1206"/>
      <c r="AQ686" s="61"/>
      <c r="AR686" s="61"/>
      <c r="AS686" s="61"/>
      <c r="AT686" s="61"/>
      <c r="AU686" s="61"/>
      <c r="AV686" s="61"/>
      <c r="AW686" s="61"/>
      <c r="AX686" s="61"/>
      <c r="AY686" s="61"/>
      <c r="AZ686" s="61"/>
      <c r="BA686" s="61">
        <v>0</v>
      </c>
      <c r="BB686" s="61"/>
      <c r="BC686" s="61"/>
      <c r="BE686" s="67"/>
      <c r="BF686" s="67"/>
      <c r="BG686" s="67"/>
      <c r="BH686" s="67"/>
      <c r="BI686" s="67"/>
      <c r="BJ686" s="67"/>
      <c r="BK686" s="67"/>
      <c r="BL686" s="67"/>
      <c r="BM686" s="67"/>
      <c r="BN686" s="67"/>
      <c r="BO686" s="67"/>
      <c r="BP686" s="67"/>
      <c r="BQ686" s="67"/>
      <c r="BR686" s="67"/>
      <c r="BS686" s="67"/>
      <c r="BT686" s="67"/>
      <c r="BU686" s="67"/>
      <c r="BV686" s="67"/>
      <c r="BW686" s="67"/>
      <c r="BX686" s="67"/>
    </row>
    <row r="687" spans="1:78" ht="15">
      <c r="A687" s="51"/>
      <c r="B687" s="69" t="s">
        <v>1513</v>
      </c>
      <c r="C687" s="69" t="s">
        <v>81</v>
      </c>
      <c r="D687" s="67"/>
      <c r="F687" s="61" t="s">
        <v>190</v>
      </c>
      <c r="G687" s="63">
        <f t="shared" ref="G687" si="338">K687/H687</f>
        <v>3</v>
      </c>
      <c r="H687" s="61">
        <f t="shared" ref="H687" si="339">COUNT(O687:AH687)</f>
        <v>1</v>
      </c>
      <c r="I687" s="61">
        <f t="shared" ref="I687" si="340">SUM(O687+P687+Q687+R687+S687+T687+V687+U687+W687+X687+Y687+Z687+AA687+AB687+AC687+AD687+AE687+AF687+AG687+AH687)</f>
        <v>3</v>
      </c>
      <c r="J687" s="61">
        <f t="shared" ref="J687" si="341">AJ687+AK687+AL687+AM687+AN687+AO687+AP687+AQ687+AR687+AS687+AT687+AU687+AV687+AW687+AX687+AY687+AZ687+BA687+BB687+BC687</f>
        <v>0</v>
      </c>
      <c r="K687" s="64">
        <f t="shared" ref="K687" si="342">I687+J687</f>
        <v>3</v>
      </c>
      <c r="L687" s="65">
        <f t="shared" ref="L687" si="343">BE687+BF687+BG687+BH687+BI687+BJ687+BK687+BL687+BM687+BN687+BO687+BP687+BR687+BQ687+BS687+BT687+BU687+BV687+BW687+BX687</f>
        <v>0</v>
      </c>
      <c r="O687" s="66"/>
      <c r="P687" s="61"/>
      <c r="Q687" s="61"/>
      <c r="R687" s="61"/>
      <c r="S687" s="61"/>
      <c r="T687" s="65"/>
      <c r="U687" s="1206"/>
      <c r="V687" s="66"/>
      <c r="W687" s="61"/>
      <c r="X687" s="61"/>
      <c r="Y687" s="61"/>
      <c r="Z687" s="61"/>
      <c r="AA687" s="61"/>
      <c r="AB687" s="61"/>
      <c r="AC687" s="61"/>
      <c r="AD687" s="61"/>
      <c r="AE687" s="61"/>
      <c r="AF687" s="61"/>
      <c r="AG687" s="61">
        <v>3</v>
      </c>
      <c r="AH687" s="61"/>
      <c r="AI687" s="51"/>
      <c r="AJ687" s="61"/>
      <c r="AK687" s="61"/>
      <c r="AL687" s="61"/>
      <c r="AM687" s="61"/>
      <c r="AN687" s="61"/>
      <c r="AO687" s="61"/>
      <c r="AP687" s="1206"/>
      <c r="AQ687" s="61"/>
      <c r="AR687" s="61"/>
      <c r="AS687" s="61"/>
      <c r="AT687" s="61"/>
      <c r="AU687" s="61"/>
      <c r="AV687" s="61"/>
      <c r="AW687" s="61"/>
      <c r="AX687" s="61"/>
      <c r="AY687" s="61"/>
      <c r="AZ687" s="61"/>
      <c r="BA687" s="61"/>
      <c r="BB687" s="61"/>
      <c r="BC687" s="61"/>
      <c r="BE687" s="67"/>
      <c r="BF687" s="67"/>
      <c r="BG687" s="67"/>
      <c r="BH687" s="67"/>
      <c r="BI687" s="67"/>
      <c r="BJ687" s="67"/>
      <c r="BK687" s="67"/>
      <c r="BL687" s="67"/>
      <c r="BM687" s="67"/>
      <c r="BN687" s="67"/>
      <c r="BO687" s="67"/>
      <c r="BP687" s="67"/>
      <c r="BQ687" s="67"/>
      <c r="BR687" s="67"/>
      <c r="BS687" s="67"/>
      <c r="BT687" s="67"/>
      <c r="BU687" s="67"/>
      <c r="BV687" s="67"/>
      <c r="BW687" s="67"/>
      <c r="BX687" s="67"/>
    </row>
    <row r="688" spans="1:78" ht="15">
      <c r="A688" s="51"/>
      <c r="B688" s="69" t="s">
        <v>1412</v>
      </c>
      <c r="C688" s="69" t="s">
        <v>71</v>
      </c>
      <c r="D688" s="67"/>
      <c r="F688" s="61" t="s">
        <v>190</v>
      </c>
      <c r="G688" s="63">
        <f t="shared" si="312"/>
        <v>2</v>
      </c>
      <c r="H688" s="61">
        <f t="shared" si="313"/>
        <v>2</v>
      </c>
      <c r="I688" s="61">
        <f t="shared" si="314"/>
        <v>4</v>
      </c>
      <c r="J688" s="61">
        <f t="shared" si="315"/>
        <v>0</v>
      </c>
      <c r="K688" s="64">
        <f t="shared" si="316"/>
        <v>4</v>
      </c>
      <c r="L688" s="65">
        <f t="shared" si="311"/>
        <v>0</v>
      </c>
      <c r="O688" s="66"/>
      <c r="P688" s="61"/>
      <c r="Q688" s="61"/>
      <c r="R688" s="61"/>
      <c r="S688" s="61"/>
      <c r="T688" s="65"/>
      <c r="U688" s="1206"/>
      <c r="V688" s="66"/>
      <c r="W688" s="61"/>
      <c r="X688" s="61">
        <v>2</v>
      </c>
      <c r="Y688" s="61"/>
      <c r="Z688" s="61"/>
      <c r="AA688" s="61"/>
      <c r="AB688" s="61"/>
      <c r="AC688" s="61">
        <v>2</v>
      </c>
      <c r="AD688" s="61"/>
      <c r="AE688" s="61"/>
      <c r="AF688" s="61"/>
      <c r="AG688" s="61"/>
      <c r="AH688" s="61"/>
      <c r="AI688" s="51"/>
      <c r="AJ688" s="61"/>
      <c r="AK688" s="61"/>
      <c r="AL688" s="61"/>
      <c r="AM688" s="61"/>
      <c r="AN688" s="61"/>
      <c r="AO688" s="61"/>
      <c r="AP688" s="1206"/>
      <c r="AQ688" s="61"/>
      <c r="AR688" s="61"/>
      <c r="AS688" s="61"/>
      <c r="AT688" s="61"/>
      <c r="AU688" s="61"/>
      <c r="AV688" s="61"/>
      <c r="AW688" s="61"/>
      <c r="AX688" s="61"/>
      <c r="AY688" s="61"/>
      <c r="AZ688" s="61"/>
      <c r="BA688" s="61"/>
      <c r="BB688" s="61"/>
      <c r="BC688" s="61"/>
      <c r="BE688" s="67"/>
      <c r="BF688" s="67"/>
      <c r="BG688" s="67"/>
      <c r="BH688" s="67"/>
      <c r="BI688" s="67"/>
      <c r="BJ688" s="67"/>
      <c r="BK688" s="67"/>
      <c r="BL688" s="67"/>
      <c r="BM688" s="67"/>
      <c r="BN688" s="67"/>
      <c r="BO688" s="67"/>
      <c r="BP688" s="67"/>
      <c r="BQ688" s="67"/>
      <c r="BR688" s="67"/>
      <c r="BS688" s="67"/>
      <c r="BT688" s="67"/>
      <c r="BU688" s="67"/>
      <c r="BV688" s="67"/>
      <c r="BW688" s="67"/>
      <c r="BX688" s="67"/>
    </row>
    <row r="689" spans="1:77" ht="15">
      <c r="A689" s="51"/>
      <c r="B689" s="69" t="s">
        <v>1415</v>
      </c>
      <c r="C689" s="69"/>
      <c r="D689" s="67"/>
      <c r="F689" s="61" t="s">
        <v>190</v>
      </c>
      <c r="G689" s="63">
        <f t="shared" si="312"/>
        <v>4</v>
      </c>
      <c r="H689" s="61">
        <f t="shared" si="313"/>
        <v>1</v>
      </c>
      <c r="I689" s="61">
        <f t="shared" si="314"/>
        <v>4</v>
      </c>
      <c r="J689" s="61">
        <f t="shared" si="315"/>
        <v>0</v>
      </c>
      <c r="K689" s="64">
        <f t="shared" si="316"/>
        <v>4</v>
      </c>
      <c r="L689" s="65">
        <f t="shared" si="311"/>
        <v>0</v>
      </c>
      <c r="O689" s="66"/>
      <c r="P689" s="61"/>
      <c r="Q689" s="61"/>
      <c r="R689" s="61"/>
      <c r="S689" s="61"/>
      <c r="T689" s="65"/>
      <c r="U689" s="1206"/>
      <c r="V689" s="66"/>
      <c r="W689" s="61"/>
      <c r="X689" s="61"/>
      <c r="Y689" s="61">
        <v>4</v>
      </c>
      <c r="Z689" s="61"/>
      <c r="AA689" s="61"/>
      <c r="AB689" s="61"/>
      <c r="AC689" s="61"/>
      <c r="AD689" s="61"/>
      <c r="AE689" s="61"/>
      <c r="AF689" s="61"/>
      <c r="AG689" s="61"/>
      <c r="AH689" s="61"/>
      <c r="AI689" s="51"/>
      <c r="AJ689" s="61"/>
      <c r="AK689" s="61"/>
      <c r="AL689" s="61"/>
      <c r="AM689" s="61"/>
      <c r="AN689" s="61"/>
      <c r="AO689" s="61"/>
      <c r="AP689" s="1206"/>
      <c r="AQ689" s="61"/>
      <c r="AR689" s="61"/>
      <c r="AS689" s="61"/>
      <c r="AT689" s="61"/>
      <c r="AU689" s="61"/>
      <c r="AV689" s="61"/>
      <c r="AW689" s="61"/>
      <c r="AX689" s="61"/>
      <c r="AY689" s="61"/>
      <c r="AZ689" s="61"/>
      <c r="BA689" s="61"/>
      <c r="BB689" s="61"/>
      <c r="BC689" s="61"/>
      <c r="BE689" s="67"/>
      <c r="BF689" s="67"/>
      <c r="BG689" s="67"/>
      <c r="BH689" s="67"/>
      <c r="BI689" s="67"/>
      <c r="BJ689" s="67"/>
      <c r="BK689" s="67"/>
      <c r="BL689" s="67"/>
      <c r="BM689" s="67"/>
      <c r="BN689" s="67"/>
      <c r="BO689" s="67"/>
      <c r="BP689" s="67"/>
      <c r="BQ689" s="67"/>
      <c r="BR689" s="67"/>
      <c r="BS689" s="67"/>
      <c r="BT689" s="67"/>
      <c r="BU689" s="67"/>
      <c r="BV689" s="67"/>
      <c r="BW689" s="67"/>
      <c r="BX689" s="67"/>
    </row>
    <row r="690" spans="1:77" ht="15">
      <c r="A690" s="67"/>
      <c r="B690" s="69" t="s">
        <v>191</v>
      </c>
      <c r="C690" s="69" t="s">
        <v>131</v>
      </c>
      <c r="D690" s="67"/>
      <c r="F690" s="61" t="s">
        <v>190</v>
      </c>
      <c r="G690" s="63">
        <f t="shared" si="312"/>
        <v>5.6923076923076925</v>
      </c>
      <c r="H690" s="61">
        <f t="shared" si="313"/>
        <v>13</v>
      </c>
      <c r="I690" s="61">
        <f t="shared" si="314"/>
        <v>74</v>
      </c>
      <c r="J690" s="61">
        <f t="shared" si="315"/>
        <v>0</v>
      </c>
      <c r="K690" s="64">
        <f t="shared" si="316"/>
        <v>74</v>
      </c>
      <c r="L690" s="65">
        <f t="shared" si="311"/>
        <v>0</v>
      </c>
      <c r="O690" s="66">
        <v>5</v>
      </c>
      <c r="P690" s="61"/>
      <c r="Q690" s="61">
        <v>3</v>
      </c>
      <c r="R690" s="61">
        <v>3</v>
      </c>
      <c r="S690" s="61">
        <v>3</v>
      </c>
      <c r="T690" s="65">
        <v>2</v>
      </c>
      <c r="U690" s="1206"/>
      <c r="V690" s="66">
        <v>4</v>
      </c>
      <c r="W690" s="61">
        <v>12</v>
      </c>
      <c r="X690" s="61"/>
      <c r="Y690" s="61"/>
      <c r="Z690" s="61">
        <v>7</v>
      </c>
      <c r="AA690" s="61">
        <v>11</v>
      </c>
      <c r="AB690" s="61"/>
      <c r="AC690" s="61"/>
      <c r="AD690" s="61">
        <v>3</v>
      </c>
      <c r="AE690" s="61">
        <v>7</v>
      </c>
      <c r="AF690" s="61">
        <v>8</v>
      </c>
      <c r="AG690" s="61"/>
      <c r="AH690" s="61">
        <v>6</v>
      </c>
      <c r="AI690" s="51"/>
      <c r="AJ690" s="61"/>
      <c r="AK690" s="61"/>
      <c r="AL690" s="61"/>
      <c r="AM690" s="61"/>
      <c r="AN690" s="61"/>
      <c r="AO690" s="61"/>
      <c r="AP690" s="1206"/>
      <c r="AQ690" s="61"/>
      <c r="AR690" s="61"/>
      <c r="AS690" s="61"/>
      <c r="AT690" s="61"/>
      <c r="AU690" s="61"/>
      <c r="AV690" s="61"/>
      <c r="AW690" s="61"/>
      <c r="AX690" s="61"/>
      <c r="AY690" s="61"/>
      <c r="AZ690" s="61"/>
      <c r="BA690" s="61"/>
      <c r="BB690" s="61"/>
      <c r="BC690" s="61"/>
      <c r="BE690" s="67"/>
      <c r="BF690" s="67"/>
      <c r="BG690" s="67"/>
      <c r="BH690" s="67"/>
      <c r="BI690" s="67"/>
      <c r="BJ690" s="67"/>
      <c r="BK690" s="67"/>
      <c r="BL690" s="67"/>
      <c r="BM690" s="67"/>
      <c r="BN690" s="67"/>
      <c r="BO690" s="67"/>
      <c r="BP690" s="67"/>
      <c r="BQ690" s="67"/>
      <c r="BR690" s="67"/>
      <c r="BS690" s="67"/>
      <c r="BT690" s="67"/>
      <c r="BU690" s="67"/>
      <c r="BV690" s="67"/>
      <c r="BW690" s="67"/>
      <c r="BX690" s="67"/>
    </row>
    <row r="691" spans="1:77" ht="15">
      <c r="A691" s="83"/>
      <c r="B691" s="70" t="s">
        <v>1444</v>
      </c>
      <c r="C691" s="70" t="s">
        <v>97</v>
      </c>
      <c r="D691" s="71"/>
      <c r="E691" s="72"/>
      <c r="F691" s="61" t="s">
        <v>190</v>
      </c>
      <c r="G691" s="63">
        <f t="shared" si="312"/>
        <v>3.5</v>
      </c>
      <c r="H691" s="61">
        <f t="shared" si="313"/>
        <v>2</v>
      </c>
      <c r="I691" s="61">
        <f t="shared" si="314"/>
        <v>7</v>
      </c>
      <c r="J691" s="61">
        <f t="shared" si="315"/>
        <v>0</v>
      </c>
      <c r="K691" s="64">
        <f t="shared" si="316"/>
        <v>7</v>
      </c>
      <c r="L691" s="65">
        <f t="shared" si="311"/>
        <v>0</v>
      </c>
      <c r="M691" s="79"/>
      <c r="N691" s="79"/>
      <c r="O691" s="66"/>
      <c r="P691" s="61"/>
      <c r="Q691" s="61"/>
      <c r="R691" s="61"/>
      <c r="S691" s="61"/>
      <c r="T691" s="65"/>
      <c r="U691" s="1206"/>
      <c r="V691" s="66"/>
      <c r="W691" s="61"/>
      <c r="X691" s="61">
        <v>5</v>
      </c>
      <c r="Y691" s="61"/>
      <c r="Z691" s="61"/>
      <c r="AA691" s="61"/>
      <c r="AB691" s="61">
        <v>2</v>
      </c>
      <c r="AC691" s="61"/>
      <c r="AD691" s="61"/>
      <c r="AE691" s="61"/>
      <c r="AF691" s="61"/>
      <c r="AG691" s="61"/>
      <c r="AH691" s="61"/>
      <c r="AI691" s="61"/>
      <c r="AJ691" s="61"/>
      <c r="AK691" s="61"/>
      <c r="AL691" s="61"/>
      <c r="AM691" s="61"/>
      <c r="AN691" s="61"/>
      <c r="AO691" s="61"/>
      <c r="AP691" s="1206"/>
      <c r="AQ691" s="61"/>
      <c r="AR691" s="61"/>
      <c r="AS691" s="61"/>
      <c r="AT691" s="61"/>
      <c r="AU691" s="61"/>
      <c r="AV691" s="61"/>
      <c r="AW691" s="61"/>
      <c r="AX691" s="61"/>
      <c r="AY691" s="61"/>
      <c r="AZ691" s="61"/>
      <c r="BA691" s="61"/>
      <c r="BB691" s="61"/>
      <c r="BC691" s="61"/>
      <c r="BD691" s="67"/>
      <c r="BE691" s="67"/>
      <c r="BF691" s="67"/>
      <c r="BG691" s="67"/>
      <c r="BH691" s="67"/>
      <c r="BI691" s="67"/>
      <c r="BJ691" s="67"/>
      <c r="BK691" s="67"/>
      <c r="BL691" s="67"/>
      <c r="BM691" s="67"/>
      <c r="BN691" s="67"/>
      <c r="BO691" s="67"/>
      <c r="BP691" s="67"/>
      <c r="BQ691" s="67"/>
      <c r="BR691" s="67"/>
      <c r="BS691" s="67"/>
      <c r="BT691" s="67"/>
      <c r="BU691" s="67"/>
      <c r="BV691" s="67"/>
      <c r="BW691" s="67"/>
      <c r="BX691" s="67"/>
    </row>
    <row r="692" spans="1:77" ht="15.75" thickBot="1">
      <c r="A692" s="83"/>
      <c r="B692" s="70" t="s">
        <v>80</v>
      </c>
      <c r="C692" s="70" t="s">
        <v>81</v>
      </c>
      <c r="D692" s="71"/>
      <c r="E692" s="72"/>
      <c r="F692" s="61" t="s">
        <v>190</v>
      </c>
      <c r="G692" s="63">
        <f t="shared" si="312"/>
        <v>2</v>
      </c>
      <c r="H692" s="61">
        <f t="shared" si="313"/>
        <v>1</v>
      </c>
      <c r="I692" s="61">
        <f t="shared" si="314"/>
        <v>2</v>
      </c>
      <c r="J692" s="61">
        <f t="shared" si="315"/>
        <v>0</v>
      </c>
      <c r="K692" s="64">
        <f t="shared" si="316"/>
        <v>2</v>
      </c>
      <c r="L692" s="65">
        <f t="shared" si="311"/>
        <v>0</v>
      </c>
      <c r="M692" s="79"/>
      <c r="N692" s="79"/>
      <c r="O692" s="84"/>
      <c r="P692" s="1119">
        <v>2</v>
      </c>
      <c r="Q692" s="1119"/>
      <c r="R692" s="1119"/>
      <c r="S692" s="1119"/>
      <c r="T692" s="1120"/>
      <c r="U692" s="1207"/>
      <c r="V692" s="84"/>
      <c r="W692" s="1119"/>
      <c r="X692" s="1119"/>
      <c r="Y692" s="1119"/>
      <c r="Z692" s="1119"/>
      <c r="AA692" s="1119"/>
      <c r="AB692" s="1119"/>
      <c r="AC692" s="1119"/>
      <c r="AD692" s="1119"/>
      <c r="AE692" s="1119"/>
      <c r="AF692" s="1119"/>
      <c r="AG692" s="1119"/>
      <c r="AH692" s="1119"/>
      <c r="AI692" s="61"/>
      <c r="AJ692" s="61"/>
      <c r="AK692" s="61"/>
      <c r="AL692" s="61"/>
      <c r="AM692" s="61"/>
      <c r="AN692" s="61"/>
      <c r="AO692" s="61"/>
      <c r="AP692" s="1206"/>
      <c r="AQ692" s="61"/>
      <c r="AR692" s="61"/>
      <c r="AS692" s="61"/>
      <c r="AT692" s="61"/>
      <c r="AU692" s="61"/>
      <c r="AV692" s="61"/>
      <c r="AW692" s="61"/>
      <c r="AX692" s="61"/>
      <c r="AY692" s="61"/>
      <c r="AZ692" s="61"/>
      <c r="BA692" s="61"/>
      <c r="BB692" s="61"/>
      <c r="BC692" s="61"/>
      <c r="BD692" s="67"/>
      <c r="BE692" s="67"/>
      <c r="BF692" s="67"/>
      <c r="BG692" s="67"/>
      <c r="BH692" s="67"/>
      <c r="BI692" s="67"/>
      <c r="BJ692" s="67"/>
      <c r="BK692" s="67"/>
      <c r="BL692" s="67"/>
      <c r="BM692" s="67"/>
      <c r="BN692" s="67"/>
      <c r="BO692" s="67"/>
      <c r="BP692" s="67"/>
      <c r="BQ692" s="67"/>
      <c r="BR692" s="67"/>
      <c r="BS692" s="67"/>
      <c r="BT692" s="67"/>
      <c r="BU692" s="67"/>
      <c r="BV692" s="67"/>
      <c r="BW692" s="67"/>
      <c r="BX692" s="67"/>
    </row>
    <row r="693" spans="1:77" ht="15.75" thickBot="1">
      <c r="A693" s="73"/>
      <c r="B693" s="74" t="s">
        <v>76</v>
      </c>
      <c r="C693" s="74"/>
      <c r="D693" s="75"/>
      <c r="E693" s="76"/>
      <c r="F693" s="51" t="s">
        <v>192</v>
      </c>
      <c r="G693" s="63">
        <f t="shared" si="312"/>
        <v>6.05</v>
      </c>
      <c r="H693" s="61">
        <f t="shared" si="313"/>
        <v>20</v>
      </c>
      <c r="I693" s="61">
        <f t="shared" si="314"/>
        <v>121</v>
      </c>
      <c r="J693" s="61">
        <f t="shared" si="315"/>
        <v>0</v>
      </c>
      <c r="K693" s="64">
        <f t="shared" si="316"/>
        <v>121</v>
      </c>
      <c r="L693" s="65">
        <f t="shared" si="311"/>
        <v>0</v>
      </c>
      <c r="M693" s="79"/>
      <c r="N693" s="79"/>
      <c r="O693" s="80">
        <v>12</v>
      </c>
      <c r="P693" s="81">
        <v>4</v>
      </c>
      <c r="Q693" s="82">
        <v>2</v>
      </c>
      <c r="R693" s="81">
        <v>6</v>
      </c>
      <c r="S693" s="82">
        <v>2</v>
      </c>
      <c r="T693" s="82">
        <v>6</v>
      </c>
      <c r="U693" s="1208">
        <v>0</v>
      </c>
      <c r="V693" s="81">
        <v>28</v>
      </c>
      <c r="W693" s="81">
        <v>6</v>
      </c>
      <c r="X693" s="81">
        <v>2</v>
      </c>
      <c r="Y693" s="81">
        <v>0</v>
      </c>
      <c r="Z693" s="81">
        <v>0</v>
      </c>
      <c r="AA693" s="81">
        <v>6</v>
      </c>
      <c r="AB693" s="81">
        <v>4</v>
      </c>
      <c r="AC693" s="81">
        <v>6</v>
      </c>
      <c r="AD693" s="81">
        <v>4</v>
      </c>
      <c r="AE693" s="81">
        <v>4</v>
      </c>
      <c r="AF693" s="81">
        <v>25</v>
      </c>
      <c r="AG693" s="81">
        <v>0</v>
      </c>
      <c r="AH693" s="81">
        <v>4</v>
      </c>
      <c r="AI693" s="51"/>
      <c r="AJ693" s="51"/>
      <c r="AK693" s="51"/>
      <c r="AL693" s="51"/>
      <c r="AM693" s="51"/>
      <c r="AN693" s="51"/>
      <c r="AO693" s="51"/>
      <c r="AP693" s="51"/>
      <c r="AQ693" s="51"/>
      <c r="AR693" s="51"/>
      <c r="AS693" s="51"/>
      <c r="AT693" s="51"/>
      <c r="AU693" s="51"/>
      <c r="AV693" s="51"/>
      <c r="AW693" s="51"/>
      <c r="AX693" s="51"/>
      <c r="AY693" s="51"/>
      <c r="AZ693" s="51"/>
      <c r="BA693" s="51"/>
      <c r="BB693" s="51"/>
      <c r="BC693" s="51"/>
    </row>
    <row r="694" spans="1:77" ht="15">
      <c r="A694" s="92" t="s">
        <v>194</v>
      </c>
      <c r="B694" s="10">
        <v>21</v>
      </c>
      <c r="L694" s="65"/>
      <c r="R694" s="10" t="s">
        <v>44</v>
      </c>
      <c r="S694" s="10" t="s">
        <v>45</v>
      </c>
      <c r="T694" s="10" t="s">
        <v>46</v>
      </c>
      <c r="U694" s="10" t="s">
        <v>47</v>
      </c>
      <c r="AO694" s="10" t="s">
        <v>48</v>
      </c>
      <c r="AP694" s="10" t="s">
        <v>49</v>
      </c>
      <c r="AQ694" s="10" t="s">
        <v>50</v>
      </c>
      <c r="AR694" s="10" t="s">
        <v>49</v>
      </c>
      <c r="AS694" s="10" t="s">
        <v>51</v>
      </c>
      <c r="AT694" s="51" t="s">
        <v>52</v>
      </c>
      <c r="AU694" s="51" t="s">
        <v>53</v>
      </c>
      <c r="AV694" s="51" t="s">
        <v>54</v>
      </c>
      <c r="AW694" s="51" t="s">
        <v>52</v>
      </c>
      <c r="AX694" s="51"/>
      <c r="AY694" s="51"/>
      <c r="AZ694" s="51"/>
      <c r="BA694" s="51"/>
      <c r="BB694" s="51"/>
      <c r="BC694" s="51"/>
      <c r="BG694" s="10" t="s">
        <v>55</v>
      </c>
      <c r="BH694" s="10" t="s">
        <v>56</v>
      </c>
      <c r="BI694" s="10" t="s">
        <v>52</v>
      </c>
      <c r="BJ694" s="10" t="s">
        <v>49</v>
      </c>
      <c r="BK694" s="10" t="s">
        <v>51</v>
      </c>
      <c r="BL694" s="10" t="s">
        <v>47</v>
      </c>
    </row>
    <row r="695" spans="1:77">
      <c r="A695" s="53"/>
      <c r="B695" s="54" t="s">
        <v>57</v>
      </c>
      <c r="C695" s="54" t="s">
        <v>58</v>
      </c>
      <c r="D695" s="55" t="s">
        <v>59</v>
      </c>
      <c r="E695" s="56" t="s">
        <v>60</v>
      </c>
      <c r="F695" s="57" t="s">
        <v>61</v>
      </c>
      <c r="G695" s="57" t="s">
        <v>62</v>
      </c>
      <c r="H695" s="57" t="s">
        <v>63</v>
      </c>
      <c r="I695" s="57" t="s">
        <v>64</v>
      </c>
      <c r="J695" s="57" t="s">
        <v>65</v>
      </c>
      <c r="K695" s="57" t="s">
        <v>66</v>
      </c>
      <c r="L695" s="58" t="s">
        <v>67</v>
      </c>
      <c r="M695" s="59"/>
      <c r="N695" s="59"/>
      <c r="O695" s="60">
        <v>1</v>
      </c>
      <c r="P695" s="57">
        <v>2</v>
      </c>
      <c r="Q695" s="57">
        <v>3</v>
      </c>
      <c r="R695" s="57">
        <v>4</v>
      </c>
      <c r="S695" s="57">
        <v>5</v>
      </c>
      <c r="T695" s="1336">
        <v>6</v>
      </c>
      <c r="U695" s="57">
        <v>7</v>
      </c>
      <c r="V695" s="60">
        <v>8</v>
      </c>
      <c r="W695" s="57">
        <v>9</v>
      </c>
      <c r="X695" s="57">
        <v>10</v>
      </c>
      <c r="Y695" s="57">
        <v>11</v>
      </c>
      <c r="Z695" s="57">
        <v>12</v>
      </c>
      <c r="AA695" s="57">
        <v>13</v>
      </c>
      <c r="AB695" s="57">
        <v>14</v>
      </c>
      <c r="AC695" s="57">
        <v>15</v>
      </c>
      <c r="AD695" s="57">
        <v>16</v>
      </c>
      <c r="AE695" s="57">
        <v>17</v>
      </c>
      <c r="AF695" s="57">
        <v>18</v>
      </c>
      <c r="AG695" s="57">
        <v>19</v>
      </c>
      <c r="AH695" s="57">
        <v>20</v>
      </c>
      <c r="AJ695" s="57">
        <v>1</v>
      </c>
      <c r="AK695" s="57">
        <v>2</v>
      </c>
      <c r="AL695" s="57">
        <v>3</v>
      </c>
      <c r="AM695" s="57">
        <v>4</v>
      </c>
      <c r="AN695" s="57">
        <v>5</v>
      </c>
      <c r="AO695" s="57">
        <v>6</v>
      </c>
      <c r="AP695" s="57">
        <v>7</v>
      </c>
      <c r="AQ695" s="57">
        <v>8</v>
      </c>
      <c r="AR695" s="57">
        <v>9</v>
      </c>
      <c r="AS695" s="57">
        <v>10</v>
      </c>
      <c r="AT695" s="57">
        <v>11</v>
      </c>
      <c r="AU695" s="57">
        <v>12</v>
      </c>
      <c r="AV695" s="57">
        <v>13</v>
      </c>
      <c r="AW695" s="57">
        <v>14</v>
      </c>
      <c r="AX695" s="57">
        <v>15</v>
      </c>
      <c r="AY695" s="57">
        <v>16</v>
      </c>
      <c r="AZ695" s="57">
        <v>17</v>
      </c>
      <c r="BA695" s="57">
        <v>18</v>
      </c>
      <c r="BB695" s="57">
        <v>19</v>
      </c>
      <c r="BC695" s="57">
        <v>20</v>
      </c>
      <c r="BE695" s="57">
        <v>1</v>
      </c>
      <c r="BF695" s="57">
        <v>2</v>
      </c>
      <c r="BG695" s="57">
        <v>3</v>
      </c>
      <c r="BH695" s="57">
        <v>4</v>
      </c>
      <c r="BI695" s="57">
        <v>5</v>
      </c>
      <c r="BJ695" s="57">
        <v>6</v>
      </c>
      <c r="BK695" s="57">
        <v>7</v>
      </c>
      <c r="BL695" s="57">
        <v>8</v>
      </c>
      <c r="BM695" s="57">
        <v>9</v>
      </c>
      <c r="BN695" s="57">
        <v>10</v>
      </c>
      <c r="BO695" s="57">
        <v>11</v>
      </c>
      <c r="BP695" s="57">
        <v>12</v>
      </c>
      <c r="BQ695" s="57">
        <v>13</v>
      </c>
      <c r="BR695" s="57">
        <v>14</v>
      </c>
      <c r="BS695" s="57">
        <v>15</v>
      </c>
      <c r="BT695" s="57">
        <v>16</v>
      </c>
      <c r="BU695" s="57">
        <v>17</v>
      </c>
      <c r="BV695" s="57">
        <v>18</v>
      </c>
      <c r="BW695" s="57">
        <v>19</v>
      </c>
      <c r="BX695" s="57">
        <v>20</v>
      </c>
    </row>
    <row r="696" spans="1:77" ht="15">
      <c r="A696" s="61">
        <f>Verm!B19</f>
        <v>5</v>
      </c>
      <c r="B696" s="61" t="str">
        <f>Verm!C19</f>
        <v>Klouček</v>
      </c>
      <c r="C696" s="61" t="str">
        <f>Verm!D19</f>
        <v>Michal</v>
      </c>
      <c r="D696" s="61">
        <f>Verm!E19</f>
        <v>200704</v>
      </c>
      <c r="E696" s="61" t="str">
        <f>Verm!F19</f>
        <v>JH</v>
      </c>
      <c r="F696" s="61" t="s">
        <v>195</v>
      </c>
      <c r="G696" s="63">
        <f t="shared" si="312"/>
        <v>1.0833333333333333</v>
      </c>
      <c r="H696" s="61">
        <f t="shared" si="313"/>
        <v>12</v>
      </c>
      <c r="I696" s="61">
        <f t="shared" ref="I696:I710" si="344">SUM(O696+P696+Q696+R696+S696+T702+V696+U696+W696+X696+Y696+Z696+AA696+AB696+AC696+AD696+AE696+AF696+AG696+AH696)</f>
        <v>7</v>
      </c>
      <c r="J696" s="61">
        <f t="shared" si="315"/>
        <v>6</v>
      </c>
      <c r="K696" s="64">
        <f t="shared" si="316"/>
        <v>13</v>
      </c>
      <c r="L696" s="65">
        <f t="shared" ref="L696:L701" si="345">BE696+BF696+BG696+BH696+BI696+BJ696+BK696+BL696+BM696+BN696+BO696+BP696+BR696+BQ696+BS696+BT696+BU696+BV696+BW696+BX696</f>
        <v>0</v>
      </c>
      <c r="O696" s="66">
        <v>0</v>
      </c>
      <c r="P696" s="61">
        <v>1</v>
      </c>
      <c r="Q696" s="61"/>
      <c r="R696" s="61">
        <v>1</v>
      </c>
      <c r="S696" s="65"/>
      <c r="T696" s="1337"/>
      <c r="U696" s="66">
        <v>1</v>
      </c>
      <c r="V696" s="66"/>
      <c r="W696" s="61">
        <v>0</v>
      </c>
      <c r="X696" s="61"/>
      <c r="Y696" s="61">
        <v>1</v>
      </c>
      <c r="Z696" s="61">
        <v>0</v>
      </c>
      <c r="AA696" s="61">
        <v>1</v>
      </c>
      <c r="AB696" s="61"/>
      <c r="AC696" s="61">
        <v>0</v>
      </c>
      <c r="AD696" s="61"/>
      <c r="AE696" s="61">
        <v>1</v>
      </c>
      <c r="AF696" s="61">
        <v>0</v>
      </c>
      <c r="AG696" s="61">
        <v>1</v>
      </c>
      <c r="AH696" s="61"/>
      <c r="AI696" s="51"/>
      <c r="AJ696" s="61">
        <v>1</v>
      </c>
      <c r="AK696" s="61">
        <v>0</v>
      </c>
      <c r="AL696" s="61"/>
      <c r="AM696" s="61">
        <v>2</v>
      </c>
      <c r="AN696" s="61"/>
      <c r="AO696" s="1206"/>
      <c r="AP696" s="61">
        <v>0</v>
      </c>
      <c r="AQ696" s="61"/>
      <c r="AR696" s="61">
        <v>0</v>
      </c>
      <c r="AS696" s="61"/>
      <c r="AT696" s="61">
        <v>0</v>
      </c>
      <c r="AU696" s="61">
        <v>0</v>
      </c>
      <c r="AV696" s="61">
        <v>0</v>
      </c>
      <c r="AW696" s="61"/>
      <c r="AX696" s="61">
        <v>2</v>
      </c>
      <c r="AY696" s="61"/>
      <c r="AZ696" s="61">
        <v>0</v>
      </c>
      <c r="BA696" s="61">
        <v>0</v>
      </c>
      <c r="BB696" s="61">
        <v>1</v>
      </c>
      <c r="BC696" s="61"/>
      <c r="BE696" s="67"/>
      <c r="BF696" s="67"/>
      <c r="BG696" s="67"/>
      <c r="BH696" s="67"/>
      <c r="BI696" s="67"/>
      <c r="BJ696" s="67"/>
      <c r="BK696" s="67"/>
      <c r="BL696" s="67"/>
      <c r="BM696" s="67"/>
      <c r="BN696" s="67"/>
      <c r="BO696" s="67"/>
      <c r="BP696" s="67"/>
      <c r="BQ696" s="67"/>
      <c r="BR696" s="67"/>
      <c r="BS696" s="67"/>
      <c r="BT696" s="67"/>
      <c r="BU696" s="67"/>
      <c r="BV696" s="67"/>
      <c r="BW696" s="67"/>
      <c r="BX696" s="67"/>
    </row>
    <row r="697" spans="1:77" ht="15">
      <c r="A697" s="61">
        <f>Verm!B20</f>
        <v>11</v>
      </c>
      <c r="B697" s="61" t="str">
        <f>Verm!C20</f>
        <v xml:space="preserve">Formánek </v>
      </c>
      <c r="C697" s="61" t="str">
        <f>Verm!D20</f>
        <v>Vladimír</v>
      </c>
      <c r="D697" s="61">
        <f>Verm!E20</f>
        <v>791025</v>
      </c>
      <c r="E697" s="61" t="str">
        <f>Verm!F20</f>
        <v>JH</v>
      </c>
      <c r="F697" s="61" t="s">
        <v>195</v>
      </c>
      <c r="G697" s="63">
        <f t="shared" si="312"/>
        <v>1.0625</v>
      </c>
      <c r="H697" s="61">
        <f t="shared" si="313"/>
        <v>16</v>
      </c>
      <c r="I697" s="61">
        <f t="shared" si="344"/>
        <v>8</v>
      </c>
      <c r="J697" s="61">
        <f t="shared" si="315"/>
        <v>9</v>
      </c>
      <c r="K697" s="64">
        <f t="shared" si="316"/>
        <v>17</v>
      </c>
      <c r="L697" s="65">
        <f t="shared" si="345"/>
        <v>0</v>
      </c>
      <c r="O697" s="66">
        <v>0</v>
      </c>
      <c r="P697" s="61">
        <v>0</v>
      </c>
      <c r="Q697" s="61">
        <v>1</v>
      </c>
      <c r="R697" s="61">
        <v>3</v>
      </c>
      <c r="S697" s="65">
        <v>1</v>
      </c>
      <c r="T697" s="1337"/>
      <c r="U697" s="66">
        <v>1</v>
      </c>
      <c r="V697" s="66">
        <v>0</v>
      </c>
      <c r="W697" s="61">
        <v>1</v>
      </c>
      <c r="X697" s="61">
        <v>1</v>
      </c>
      <c r="Y697" s="61">
        <v>0</v>
      </c>
      <c r="Z697" s="61">
        <v>0</v>
      </c>
      <c r="AA697" s="61">
        <v>0</v>
      </c>
      <c r="AB697" s="61">
        <v>0</v>
      </c>
      <c r="AC697" s="61"/>
      <c r="AD697" s="61"/>
      <c r="AE697" s="61"/>
      <c r="AF697" s="61">
        <v>0</v>
      </c>
      <c r="AG697" s="61">
        <v>0</v>
      </c>
      <c r="AH697" s="61">
        <v>0</v>
      </c>
      <c r="AI697" s="51"/>
      <c r="AJ697" s="61">
        <v>1</v>
      </c>
      <c r="AK697" s="61">
        <v>1</v>
      </c>
      <c r="AL697" s="61">
        <v>1</v>
      </c>
      <c r="AM697" s="61">
        <v>0</v>
      </c>
      <c r="AN697" s="61">
        <v>0</v>
      </c>
      <c r="AO697" s="1206"/>
      <c r="AP697" s="61">
        <v>0</v>
      </c>
      <c r="AQ697" s="61">
        <v>1</v>
      </c>
      <c r="AR697" s="61">
        <v>0</v>
      </c>
      <c r="AS697" s="61">
        <v>1</v>
      </c>
      <c r="AT697" s="61">
        <v>0</v>
      </c>
      <c r="AU697" s="61">
        <v>0</v>
      </c>
      <c r="AV697" s="61">
        <v>1</v>
      </c>
      <c r="AW697" s="61">
        <v>0</v>
      </c>
      <c r="AX697" s="61"/>
      <c r="AY697" s="61"/>
      <c r="AZ697" s="61"/>
      <c r="BA697" s="61">
        <v>0</v>
      </c>
      <c r="BB697" s="61">
        <v>1</v>
      </c>
      <c r="BC697" s="61">
        <v>2</v>
      </c>
      <c r="BE697" s="67"/>
      <c r="BF697" s="67"/>
      <c r="BG697" s="67"/>
      <c r="BH697" s="67"/>
      <c r="BI697" s="67"/>
      <c r="BJ697" s="67"/>
      <c r="BK697" s="67"/>
      <c r="BL697" s="67"/>
      <c r="BM697" s="67"/>
      <c r="BN697" s="67"/>
      <c r="BO697" s="67"/>
      <c r="BP697" s="67"/>
      <c r="BQ697" s="67"/>
      <c r="BR697" s="67"/>
      <c r="BS697" s="67"/>
      <c r="BT697" s="67"/>
      <c r="BU697" s="67"/>
      <c r="BV697" s="67"/>
      <c r="BW697" s="67"/>
      <c r="BX697" s="67"/>
    </row>
    <row r="698" spans="1:77" ht="15">
      <c r="A698" s="61">
        <f>Verm!B21</f>
        <v>13</v>
      </c>
      <c r="B698" s="61" t="str">
        <f>Verm!C21</f>
        <v>Horský</v>
      </c>
      <c r="C698" s="61" t="str">
        <f>Verm!D21</f>
        <v>Daniel</v>
      </c>
      <c r="D698" s="61">
        <f>Verm!E21</f>
        <v>730227</v>
      </c>
      <c r="E698" s="61" t="str">
        <f>Verm!F21</f>
        <v>JH</v>
      </c>
      <c r="F698" s="61" t="s">
        <v>195</v>
      </c>
      <c r="G698" s="63">
        <f t="shared" si="312"/>
        <v>0.18181818181818182</v>
      </c>
      <c r="H698" s="61">
        <f t="shared" si="313"/>
        <v>11</v>
      </c>
      <c r="I698" s="61">
        <f t="shared" si="344"/>
        <v>0</v>
      </c>
      <c r="J698" s="61">
        <f t="shared" si="315"/>
        <v>2</v>
      </c>
      <c r="K698" s="64">
        <f t="shared" si="316"/>
        <v>2</v>
      </c>
      <c r="L698" s="65">
        <f t="shared" si="345"/>
        <v>0</v>
      </c>
      <c r="O698" s="66"/>
      <c r="P698" s="61">
        <v>0</v>
      </c>
      <c r="Q698" s="61">
        <v>0</v>
      </c>
      <c r="R698" s="61"/>
      <c r="S698" s="65">
        <v>0</v>
      </c>
      <c r="T698" s="1337"/>
      <c r="U698" s="66">
        <v>0</v>
      </c>
      <c r="V698" s="66">
        <v>0</v>
      </c>
      <c r="W698" s="61">
        <v>0</v>
      </c>
      <c r="X698" s="61">
        <v>0</v>
      </c>
      <c r="Y698" s="61">
        <v>0</v>
      </c>
      <c r="Z698" s="61">
        <v>0</v>
      </c>
      <c r="AA698" s="61"/>
      <c r="AB698" s="61"/>
      <c r="AC698" s="61">
        <v>0</v>
      </c>
      <c r="AD698" s="61"/>
      <c r="AE698" s="61">
        <v>0</v>
      </c>
      <c r="AF698" s="61"/>
      <c r="AG698" s="61"/>
      <c r="AH698" s="61"/>
      <c r="AI698" s="51"/>
      <c r="AJ698" s="61"/>
      <c r="AK698" s="61">
        <v>0</v>
      </c>
      <c r="AL698" s="61">
        <v>0</v>
      </c>
      <c r="AM698" s="61"/>
      <c r="AN698" s="61">
        <v>0</v>
      </c>
      <c r="AO698" s="1206"/>
      <c r="AP698" s="61">
        <v>1</v>
      </c>
      <c r="AQ698" s="61">
        <v>0</v>
      </c>
      <c r="AR698" s="61">
        <v>1</v>
      </c>
      <c r="AS698" s="61">
        <v>0</v>
      </c>
      <c r="AT698" s="61">
        <v>0</v>
      </c>
      <c r="AU698" s="61">
        <v>0</v>
      </c>
      <c r="AV698" s="61"/>
      <c r="AW698" s="61"/>
      <c r="AX698" s="61">
        <v>0</v>
      </c>
      <c r="AY698" s="61"/>
      <c r="AZ698" s="61">
        <v>0</v>
      </c>
      <c r="BA698" s="61"/>
      <c r="BB698" s="61"/>
      <c r="BC698" s="61"/>
      <c r="BE698" s="67"/>
      <c r="BF698" s="67"/>
      <c r="BG698" s="67"/>
      <c r="BH698" s="67"/>
      <c r="BI698" s="67"/>
      <c r="BJ698" s="67"/>
      <c r="BK698" s="67"/>
      <c r="BL698" s="67"/>
      <c r="BM698" s="67"/>
      <c r="BN698" s="67"/>
      <c r="BO698" s="67"/>
      <c r="BP698" s="67"/>
      <c r="BQ698" s="67"/>
      <c r="BR698" s="67"/>
      <c r="BS698" s="67"/>
      <c r="BT698" s="67"/>
      <c r="BU698" s="67"/>
      <c r="BV698" s="67"/>
      <c r="BW698" s="67"/>
      <c r="BX698" s="67"/>
      <c r="BY698" s="68"/>
    </row>
    <row r="699" spans="1:77" ht="15">
      <c r="A699" s="61">
        <f>Verm!B22</f>
        <v>17</v>
      </c>
      <c r="B699" s="61" t="str">
        <f>Verm!C22</f>
        <v>Smejkal</v>
      </c>
      <c r="C699" s="61" t="str">
        <f>Verm!D22</f>
        <v>Jakub</v>
      </c>
      <c r="D699" s="61">
        <f>Verm!E22</f>
        <v>850402</v>
      </c>
      <c r="E699" s="61" t="str">
        <f>Verm!F22</f>
        <v>JH</v>
      </c>
      <c r="F699" s="61" t="s">
        <v>195</v>
      </c>
      <c r="G699" s="63">
        <f t="shared" si="312"/>
        <v>0.69230769230769229</v>
      </c>
      <c r="H699" s="61">
        <f t="shared" si="313"/>
        <v>13</v>
      </c>
      <c r="I699" s="61">
        <f t="shared" si="344"/>
        <v>1</v>
      </c>
      <c r="J699" s="61">
        <f t="shared" si="315"/>
        <v>8</v>
      </c>
      <c r="K699" s="64">
        <f t="shared" si="316"/>
        <v>9</v>
      </c>
      <c r="L699" s="65">
        <f t="shared" si="345"/>
        <v>0</v>
      </c>
      <c r="O699" s="66"/>
      <c r="P699" s="61"/>
      <c r="Q699" s="61">
        <v>1</v>
      </c>
      <c r="R699" s="61">
        <v>0</v>
      </c>
      <c r="S699" s="65">
        <v>0</v>
      </c>
      <c r="T699" s="1337"/>
      <c r="U699" s="66">
        <v>0</v>
      </c>
      <c r="V699" s="66">
        <v>0</v>
      </c>
      <c r="W699" s="61">
        <v>0</v>
      </c>
      <c r="X699" s="61">
        <v>0</v>
      </c>
      <c r="Y699" s="61">
        <v>0</v>
      </c>
      <c r="Z699" s="61">
        <v>0</v>
      </c>
      <c r="AA699" s="61">
        <v>0</v>
      </c>
      <c r="AB699" s="61">
        <v>0</v>
      </c>
      <c r="AC699" s="61">
        <v>0</v>
      </c>
      <c r="AD699" s="61">
        <v>0</v>
      </c>
      <c r="AE699" s="61"/>
      <c r="AF699" s="61"/>
      <c r="AG699" s="61"/>
      <c r="AH699" s="61"/>
      <c r="AI699" s="51"/>
      <c r="AJ699" s="61"/>
      <c r="AK699" s="61"/>
      <c r="AL699" s="61">
        <v>3</v>
      </c>
      <c r="AM699" s="61">
        <v>1</v>
      </c>
      <c r="AN699" s="61">
        <v>1</v>
      </c>
      <c r="AO699" s="1206"/>
      <c r="AP699" s="61">
        <v>1</v>
      </c>
      <c r="AQ699" s="61">
        <v>0</v>
      </c>
      <c r="AR699" s="61">
        <v>1</v>
      </c>
      <c r="AS699" s="61">
        <v>0</v>
      </c>
      <c r="AT699" s="61">
        <v>0</v>
      </c>
      <c r="AU699" s="61">
        <v>0</v>
      </c>
      <c r="AV699" s="61">
        <v>0</v>
      </c>
      <c r="AW699" s="61">
        <v>0</v>
      </c>
      <c r="AX699" s="61">
        <v>0</v>
      </c>
      <c r="AY699" s="61">
        <v>1</v>
      </c>
      <c r="AZ699" s="61"/>
      <c r="BA699" s="61"/>
      <c r="BB699" s="61"/>
      <c r="BC699" s="61"/>
      <c r="BE699" s="67"/>
      <c r="BF699" s="67"/>
      <c r="BG699" s="67"/>
      <c r="BH699" s="67"/>
      <c r="BI699" s="67"/>
      <c r="BJ699" s="67"/>
      <c r="BK699" s="67"/>
      <c r="BL699" s="67"/>
      <c r="BM699" s="67"/>
      <c r="BN699" s="67"/>
      <c r="BO699" s="67"/>
      <c r="BP699" s="67"/>
      <c r="BQ699" s="67"/>
      <c r="BR699" s="67"/>
      <c r="BS699" s="67"/>
      <c r="BT699" s="67"/>
      <c r="BU699" s="67"/>
      <c r="BV699" s="67"/>
      <c r="BW699" s="67"/>
      <c r="BX699" s="67"/>
      <c r="BY699" s="68"/>
    </row>
    <row r="700" spans="1:77" ht="15">
      <c r="A700" s="61">
        <f>Verm!B23</f>
        <v>23</v>
      </c>
      <c r="B700" s="61" t="str">
        <f>Verm!C23</f>
        <v>Vyprachtický</v>
      </c>
      <c r="C700" s="61" t="str">
        <f>Verm!D23</f>
        <v>Pavel</v>
      </c>
      <c r="D700" s="61">
        <f>Verm!E23</f>
        <v>830418</v>
      </c>
      <c r="E700" s="61" t="str">
        <f>Verm!F23</f>
        <v>JH</v>
      </c>
      <c r="F700" s="61" t="s">
        <v>195</v>
      </c>
      <c r="G700" s="63" t="e">
        <f t="shared" si="312"/>
        <v>#DIV/0!</v>
      </c>
      <c r="H700" s="61">
        <f t="shared" si="313"/>
        <v>0</v>
      </c>
      <c r="I700" s="61">
        <f t="shared" si="344"/>
        <v>0</v>
      </c>
      <c r="J700" s="61">
        <f t="shared" si="315"/>
        <v>0</v>
      </c>
      <c r="K700" s="64">
        <f t="shared" si="316"/>
        <v>0</v>
      </c>
      <c r="L700" s="65">
        <f t="shared" si="345"/>
        <v>0</v>
      </c>
      <c r="O700" s="66"/>
      <c r="P700" s="61"/>
      <c r="Q700" s="61"/>
      <c r="R700" s="61"/>
      <c r="S700" s="65"/>
      <c r="T700" s="1337"/>
      <c r="U700" s="66"/>
      <c r="V700" s="66"/>
      <c r="W700" s="61"/>
      <c r="X700" s="61"/>
      <c r="Y700" s="61"/>
      <c r="Z700" s="61"/>
      <c r="AA700" s="61"/>
      <c r="AB700" s="61"/>
      <c r="AC700" s="61"/>
      <c r="AD700" s="61"/>
      <c r="AE700" s="61"/>
      <c r="AF700" s="61"/>
      <c r="AG700" s="61"/>
      <c r="AH700" s="61"/>
      <c r="AI700" s="51"/>
      <c r="AJ700" s="61"/>
      <c r="AK700" s="61"/>
      <c r="AL700" s="61"/>
      <c r="AM700" s="61"/>
      <c r="AN700" s="61"/>
      <c r="AO700" s="1206"/>
      <c r="AP700" s="61"/>
      <c r="AQ700" s="61"/>
      <c r="AR700" s="61"/>
      <c r="AS700" s="61"/>
      <c r="AT700" s="61"/>
      <c r="AU700" s="61"/>
      <c r="AV700" s="61"/>
      <c r="AW700" s="61"/>
      <c r="AX700" s="61"/>
      <c r="AY700" s="61"/>
      <c r="AZ700" s="61"/>
      <c r="BA700" s="61"/>
      <c r="BB700" s="61"/>
      <c r="BC700" s="61"/>
      <c r="BE700" s="67"/>
      <c r="BF700" s="67"/>
      <c r="BG700" s="67"/>
      <c r="BH700" s="67"/>
      <c r="BI700" s="67"/>
      <c r="BJ700" s="67"/>
      <c r="BK700" s="67"/>
      <c r="BL700" s="67"/>
      <c r="BM700" s="67"/>
      <c r="BN700" s="67"/>
      <c r="BO700" s="67"/>
      <c r="BP700" s="67"/>
      <c r="BQ700" s="67"/>
      <c r="BR700" s="67"/>
      <c r="BS700" s="67"/>
      <c r="BT700" s="67"/>
      <c r="BU700" s="67"/>
      <c r="BV700" s="67"/>
      <c r="BW700" s="67"/>
      <c r="BX700" s="67"/>
      <c r="BY700" s="68"/>
    </row>
    <row r="701" spans="1:77" ht="15">
      <c r="A701" s="61">
        <f>Verm!B24</f>
        <v>40</v>
      </c>
      <c r="B701" s="61" t="str">
        <f>Verm!C24</f>
        <v>Sklenář</v>
      </c>
      <c r="C701" s="61" t="str">
        <f>Verm!D24</f>
        <v>Michal</v>
      </c>
      <c r="D701" s="61">
        <f>Verm!E24</f>
        <v>710304</v>
      </c>
      <c r="E701" s="61" t="str">
        <f>Verm!F24</f>
        <v>JH</v>
      </c>
      <c r="F701" s="61" t="s">
        <v>195</v>
      </c>
      <c r="G701" s="63" t="e">
        <f t="shared" si="312"/>
        <v>#DIV/0!</v>
      </c>
      <c r="H701" s="61">
        <f t="shared" si="313"/>
        <v>0</v>
      </c>
      <c r="I701" s="61">
        <f t="shared" si="344"/>
        <v>0</v>
      </c>
      <c r="J701" s="61">
        <f t="shared" si="315"/>
        <v>0</v>
      </c>
      <c r="K701" s="64">
        <f t="shared" si="316"/>
        <v>0</v>
      </c>
      <c r="L701" s="65">
        <f t="shared" si="345"/>
        <v>0</v>
      </c>
      <c r="O701" s="66"/>
      <c r="P701" s="61"/>
      <c r="Q701" s="61"/>
      <c r="R701" s="61"/>
      <c r="S701" s="65"/>
      <c r="T701" s="1337"/>
      <c r="U701" s="66"/>
      <c r="V701" s="66"/>
      <c r="W701" s="61"/>
      <c r="X701" s="61"/>
      <c r="Y701" s="61"/>
      <c r="Z701" s="61"/>
      <c r="AA701" s="61"/>
      <c r="AB701" s="61"/>
      <c r="AC701" s="61"/>
      <c r="AD701" s="61"/>
      <c r="AE701" s="61"/>
      <c r="AF701" s="61"/>
      <c r="AG701" s="61"/>
      <c r="AH701" s="61"/>
      <c r="AI701" s="51"/>
      <c r="AJ701" s="61"/>
      <c r="AK701" s="61"/>
      <c r="AL701" s="61"/>
      <c r="AM701" s="61"/>
      <c r="AN701" s="61"/>
      <c r="AO701" s="1206"/>
      <c r="AP701" s="61"/>
      <c r="AQ701" s="61"/>
      <c r="AR701" s="61"/>
      <c r="AS701" s="61"/>
      <c r="AT701" s="61"/>
      <c r="AU701" s="61"/>
      <c r="AV701" s="61"/>
      <c r="AW701" s="61"/>
      <c r="AX701" s="61"/>
      <c r="AY701" s="61"/>
      <c r="AZ701" s="61"/>
      <c r="BA701" s="61"/>
      <c r="BB701" s="61"/>
      <c r="BC701" s="61"/>
      <c r="BE701" s="67"/>
      <c r="BF701" s="67"/>
      <c r="BG701" s="67"/>
      <c r="BH701" s="67"/>
      <c r="BI701" s="67"/>
      <c r="BJ701" s="67"/>
      <c r="BK701" s="67"/>
      <c r="BL701" s="67"/>
      <c r="BM701" s="67"/>
      <c r="BN701" s="67"/>
      <c r="BO701" s="67"/>
      <c r="BP701" s="67"/>
      <c r="BQ701" s="67"/>
      <c r="BR701" s="67"/>
      <c r="BS701" s="67"/>
      <c r="BT701" s="67"/>
      <c r="BU701" s="67"/>
      <c r="BV701" s="67"/>
      <c r="BW701" s="67"/>
      <c r="BX701" s="67"/>
    </row>
    <row r="702" spans="1:77" ht="15">
      <c r="A702" s="61">
        <f>Verm!B25</f>
        <v>64</v>
      </c>
      <c r="B702" s="61" t="str">
        <f>Verm!C25</f>
        <v>Pražák</v>
      </c>
      <c r="C702" s="61" t="str">
        <f>Verm!D25</f>
        <v>Lukáš</v>
      </c>
      <c r="D702" s="61">
        <f>Verm!E25</f>
        <v>850818</v>
      </c>
      <c r="E702" s="61" t="str">
        <f>Verm!F25</f>
        <v>JH</v>
      </c>
      <c r="F702" s="61" t="s">
        <v>195</v>
      </c>
      <c r="G702" s="63">
        <f t="shared" ref="G702:G753" si="346">K702/H702</f>
        <v>1.3333333333333333</v>
      </c>
      <c r="H702" s="61">
        <f t="shared" ref="H702:H753" si="347">COUNT(O702:AH702)</f>
        <v>18</v>
      </c>
      <c r="I702" s="61">
        <f t="shared" si="344"/>
        <v>16</v>
      </c>
      <c r="J702" s="61">
        <f t="shared" ref="J702:J753" si="348">AJ702+AK702+AL702+AM702+AN702+AO702+AP702+AQ702+AR702+AS702+AT702+AU702+AV702+AW702+AX702+AY702+AZ702+BA702+BB702+BC702</f>
        <v>8</v>
      </c>
      <c r="K702" s="64">
        <f t="shared" ref="K702:K753" si="349">I702+J702</f>
        <v>24</v>
      </c>
      <c r="L702" s="65">
        <f t="shared" ref="L702:L753" si="350">BE702+BF702+BG702+BH702+BI702+BJ702+BK702+BL702+BM702+BN702+BO702+BP702+BR702+BQ702+BS702+BT702+BU702+BV702+BW702+BX702</f>
        <v>0</v>
      </c>
      <c r="O702" s="66">
        <v>1</v>
      </c>
      <c r="P702" s="61">
        <v>0</v>
      </c>
      <c r="Q702" s="61">
        <v>4</v>
      </c>
      <c r="R702" s="61">
        <v>0</v>
      </c>
      <c r="S702" s="65">
        <v>1</v>
      </c>
      <c r="T702" s="1338"/>
      <c r="U702" s="66">
        <v>2</v>
      </c>
      <c r="V702" s="66">
        <v>1</v>
      </c>
      <c r="W702" s="61">
        <v>1</v>
      </c>
      <c r="X702" s="61">
        <v>1</v>
      </c>
      <c r="Y702" s="61">
        <v>0</v>
      </c>
      <c r="Z702" s="61">
        <v>1</v>
      </c>
      <c r="AA702" s="61">
        <v>0</v>
      </c>
      <c r="AB702" s="61">
        <v>0</v>
      </c>
      <c r="AC702" s="61">
        <v>1</v>
      </c>
      <c r="AD702" s="61">
        <v>0</v>
      </c>
      <c r="AE702" s="61">
        <v>0</v>
      </c>
      <c r="AF702" s="61">
        <v>1</v>
      </c>
      <c r="AG702" s="61"/>
      <c r="AH702" s="61">
        <v>2</v>
      </c>
      <c r="AI702" s="51"/>
      <c r="AJ702" s="61">
        <v>0</v>
      </c>
      <c r="AK702" s="61">
        <v>1</v>
      </c>
      <c r="AL702" s="61">
        <v>0</v>
      </c>
      <c r="AM702" s="61">
        <v>0</v>
      </c>
      <c r="AN702" s="61">
        <v>0</v>
      </c>
      <c r="AO702" s="1206"/>
      <c r="AP702" s="61">
        <v>1</v>
      </c>
      <c r="AQ702" s="61">
        <v>2</v>
      </c>
      <c r="AR702" s="61">
        <v>0</v>
      </c>
      <c r="AS702" s="61">
        <v>1</v>
      </c>
      <c r="AT702" s="61">
        <v>0</v>
      </c>
      <c r="AU702" s="61">
        <v>1</v>
      </c>
      <c r="AV702" s="61">
        <v>0</v>
      </c>
      <c r="AW702" s="61">
        <v>0</v>
      </c>
      <c r="AX702" s="61">
        <v>0</v>
      </c>
      <c r="AY702" s="61">
        <v>0</v>
      </c>
      <c r="AZ702" s="61">
        <v>1</v>
      </c>
      <c r="BA702" s="61">
        <v>1</v>
      </c>
      <c r="BB702" s="61"/>
      <c r="BC702" s="61">
        <v>0</v>
      </c>
      <c r="BE702" s="67"/>
      <c r="BF702" s="67"/>
      <c r="BG702" s="67"/>
      <c r="BH702" s="67"/>
      <c r="BI702" s="67"/>
      <c r="BJ702" s="67"/>
      <c r="BK702" s="67"/>
      <c r="BL702" s="67"/>
      <c r="BM702" s="67"/>
      <c r="BN702" s="67"/>
      <c r="BO702" s="67"/>
      <c r="BP702" s="67"/>
      <c r="BQ702" s="67"/>
      <c r="BR702" s="67"/>
      <c r="BS702" s="67"/>
      <c r="BT702" s="67"/>
      <c r="BU702" s="67"/>
      <c r="BV702" s="67"/>
      <c r="BW702" s="67"/>
      <c r="BX702" s="67"/>
      <c r="BY702" s="68"/>
    </row>
    <row r="703" spans="1:77" ht="15">
      <c r="A703" s="61">
        <f>Verm!B26</f>
        <v>77</v>
      </c>
      <c r="B703" s="61" t="str">
        <f>Verm!C26</f>
        <v>Kmeť</v>
      </c>
      <c r="C703" s="61" t="str">
        <f>Verm!D26</f>
        <v>Michal</v>
      </c>
      <c r="D703" s="61">
        <f>Verm!E26</f>
        <v>850826</v>
      </c>
      <c r="E703" s="61" t="str">
        <f>Verm!F26</f>
        <v>JH</v>
      </c>
      <c r="F703" s="61" t="s">
        <v>195</v>
      </c>
      <c r="G703" s="63">
        <f t="shared" si="346"/>
        <v>0.94117647058823528</v>
      </c>
      <c r="H703" s="61">
        <f t="shared" si="347"/>
        <v>17</v>
      </c>
      <c r="I703" s="61">
        <f t="shared" si="344"/>
        <v>10</v>
      </c>
      <c r="J703" s="61">
        <f t="shared" si="348"/>
        <v>6</v>
      </c>
      <c r="K703" s="64">
        <f t="shared" si="349"/>
        <v>16</v>
      </c>
      <c r="L703" s="65">
        <f t="shared" si="350"/>
        <v>0</v>
      </c>
      <c r="O703" s="66">
        <v>0</v>
      </c>
      <c r="P703" s="61">
        <v>1</v>
      </c>
      <c r="Q703" s="61">
        <v>1</v>
      </c>
      <c r="R703" s="61">
        <v>1</v>
      </c>
      <c r="S703" s="65">
        <v>2</v>
      </c>
      <c r="T703" s="1338"/>
      <c r="U703" s="66">
        <v>1</v>
      </c>
      <c r="V703" s="66">
        <v>0</v>
      </c>
      <c r="W703" s="61"/>
      <c r="X703" s="61">
        <v>0</v>
      </c>
      <c r="Y703" s="61">
        <v>0</v>
      </c>
      <c r="Z703" s="61">
        <v>1</v>
      </c>
      <c r="AA703" s="61">
        <v>0</v>
      </c>
      <c r="AB703" s="61"/>
      <c r="AC703" s="61">
        <v>2</v>
      </c>
      <c r="AD703" s="61">
        <v>0</v>
      </c>
      <c r="AE703" s="61">
        <v>0</v>
      </c>
      <c r="AF703" s="61">
        <v>1</v>
      </c>
      <c r="AG703" s="61">
        <v>0</v>
      </c>
      <c r="AH703" s="61">
        <v>0</v>
      </c>
      <c r="AI703" s="51"/>
      <c r="AJ703" s="61">
        <v>0</v>
      </c>
      <c r="AK703" s="61">
        <v>0</v>
      </c>
      <c r="AL703" s="61">
        <v>1</v>
      </c>
      <c r="AM703" s="61">
        <v>1</v>
      </c>
      <c r="AN703" s="61">
        <v>1</v>
      </c>
      <c r="AO703" s="1206"/>
      <c r="AP703" s="61">
        <v>1</v>
      </c>
      <c r="AQ703" s="61">
        <v>0</v>
      </c>
      <c r="AR703" s="61"/>
      <c r="AS703" s="61">
        <v>0</v>
      </c>
      <c r="AT703" s="61">
        <v>1</v>
      </c>
      <c r="AU703" s="61">
        <v>0</v>
      </c>
      <c r="AV703" s="61">
        <v>0</v>
      </c>
      <c r="AW703" s="61"/>
      <c r="AX703" s="61">
        <v>1</v>
      </c>
      <c r="AY703" s="61">
        <v>0</v>
      </c>
      <c r="AZ703" s="61">
        <v>0</v>
      </c>
      <c r="BA703" s="61">
        <v>0</v>
      </c>
      <c r="BB703" s="61">
        <v>0</v>
      </c>
      <c r="BC703" s="61">
        <v>0</v>
      </c>
      <c r="BE703" s="67"/>
      <c r="BF703" s="67"/>
      <c r="BG703" s="67"/>
      <c r="BH703" s="67"/>
      <c r="BI703" s="67"/>
      <c r="BJ703" s="67"/>
      <c r="BK703" s="67"/>
      <c r="BL703" s="67"/>
      <c r="BM703" s="67"/>
      <c r="BN703" s="67"/>
      <c r="BO703" s="67"/>
      <c r="BP703" s="67"/>
      <c r="BQ703" s="67"/>
      <c r="BR703" s="67"/>
      <c r="BS703" s="67"/>
      <c r="BT703" s="67"/>
      <c r="BU703" s="67"/>
      <c r="BV703" s="67"/>
      <c r="BW703" s="67"/>
      <c r="BX703" s="67"/>
      <c r="BY703" s="68"/>
    </row>
    <row r="704" spans="1:77" ht="15">
      <c r="A704" s="61">
        <f>Verm!B27</f>
        <v>90</v>
      </c>
      <c r="B704" s="61" t="str">
        <f>Verm!C27</f>
        <v>Černaj</v>
      </c>
      <c r="C704" s="61" t="str">
        <f>Verm!D27</f>
        <v>Jan</v>
      </c>
      <c r="D704" s="61">
        <f>Verm!E27</f>
        <v>900823</v>
      </c>
      <c r="E704" s="61" t="str">
        <f>Verm!F27</f>
        <v>JH</v>
      </c>
      <c r="F704" s="61" t="s">
        <v>195</v>
      </c>
      <c r="G704" s="63">
        <f t="shared" si="346"/>
        <v>0.72222222222222221</v>
      </c>
      <c r="H704" s="61">
        <f t="shared" si="347"/>
        <v>18</v>
      </c>
      <c r="I704" s="61">
        <f t="shared" si="344"/>
        <v>10</v>
      </c>
      <c r="J704" s="61">
        <f t="shared" si="348"/>
        <v>3</v>
      </c>
      <c r="K704" s="64">
        <f t="shared" si="349"/>
        <v>13</v>
      </c>
      <c r="L704" s="65">
        <f t="shared" si="350"/>
        <v>0</v>
      </c>
      <c r="O704" s="66">
        <v>1</v>
      </c>
      <c r="P704" s="61">
        <v>0</v>
      </c>
      <c r="Q704" s="61">
        <v>1</v>
      </c>
      <c r="R704" s="61">
        <v>1</v>
      </c>
      <c r="S704" s="65">
        <v>0</v>
      </c>
      <c r="T704" s="1338"/>
      <c r="U704" s="66">
        <v>0</v>
      </c>
      <c r="V704" s="66">
        <v>2</v>
      </c>
      <c r="W704" s="61">
        <v>0</v>
      </c>
      <c r="X704" s="61">
        <v>0</v>
      </c>
      <c r="Y704" s="61">
        <v>0</v>
      </c>
      <c r="Z704" s="61">
        <v>1</v>
      </c>
      <c r="AA704" s="61">
        <v>0</v>
      </c>
      <c r="AB704" s="61">
        <v>1</v>
      </c>
      <c r="AC704" s="61"/>
      <c r="AD704" s="61">
        <v>0</v>
      </c>
      <c r="AE704" s="61">
        <v>0</v>
      </c>
      <c r="AF704" s="61">
        <v>2</v>
      </c>
      <c r="AG704" s="61">
        <v>1</v>
      </c>
      <c r="AH704" s="61">
        <v>0</v>
      </c>
      <c r="AI704" s="51"/>
      <c r="AJ704" s="61">
        <v>0</v>
      </c>
      <c r="AK704" s="61">
        <v>0</v>
      </c>
      <c r="AL704" s="61">
        <v>1</v>
      </c>
      <c r="AM704" s="61">
        <v>0</v>
      </c>
      <c r="AN704" s="61">
        <v>0</v>
      </c>
      <c r="AO704" s="1206"/>
      <c r="AP704" s="61">
        <v>0</v>
      </c>
      <c r="AQ704" s="61">
        <v>0</v>
      </c>
      <c r="AR704" s="61">
        <v>0</v>
      </c>
      <c r="AS704" s="61">
        <v>0</v>
      </c>
      <c r="AT704" s="61">
        <v>0</v>
      </c>
      <c r="AU704" s="61">
        <v>0</v>
      </c>
      <c r="AV704" s="61">
        <v>1</v>
      </c>
      <c r="AW704" s="61">
        <v>0</v>
      </c>
      <c r="AX704" s="61"/>
      <c r="AY704" s="61">
        <v>0</v>
      </c>
      <c r="AZ704" s="61">
        <v>0</v>
      </c>
      <c r="BA704" s="61">
        <v>0</v>
      </c>
      <c r="BB704" s="61">
        <v>0</v>
      </c>
      <c r="BC704" s="61">
        <v>1</v>
      </c>
      <c r="BE704" s="67"/>
      <c r="BF704" s="67"/>
      <c r="BG704" s="67"/>
      <c r="BH704" s="67"/>
      <c r="BI704" s="67"/>
      <c r="BJ704" s="67"/>
      <c r="BK704" s="67"/>
      <c r="BL704" s="67"/>
      <c r="BM704" s="67"/>
      <c r="BN704" s="67"/>
      <c r="BO704" s="67"/>
      <c r="BP704" s="67"/>
      <c r="BQ704" s="67"/>
      <c r="BR704" s="67"/>
      <c r="BS704" s="67"/>
      <c r="BT704" s="67"/>
      <c r="BU704" s="67"/>
      <c r="BV704" s="67"/>
      <c r="BW704" s="67"/>
      <c r="BX704" s="67"/>
      <c r="BY704" s="68"/>
    </row>
    <row r="705" spans="1:78" ht="15">
      <c r="A705" s="61">
        <f>Verm!B28</f>
        <v>0</v>
      </c>
      <c r="B705" s="61" t="str">
        <f>Verm!C28</f>
        <v>Sklenář</v>
      </c>
      <c r="C705" s="61" t="str">
        <f>Verm!D28</f>
        <v>Jiří</v>
      </c>
      <c r="D705" s="61">
        <f>Verm!E28</f>
        <v>800607</v>
      </c>
      <c r="E705" s="61" t="str">
        <f>Verm!F28</f>
        <v>JH</v>
      </c>
      <c r="F705" s="61" t="s">
        <v>195</v>
      </c>
      <c r="G705" s="63">
        <f t="shared" si="346"/>
        <v>1.1333333333333333</v>
      </c>
      <c r="H705" s="61">
        <f t="shared" si="347"/>
        <v>15</v>
      </c>
      <c r="I705" s="61">
        <f t="shared" si="344"/>
        <v>7</v>
      </c>
      <c r="J705" s="61">
        <f t="shared" si="348"/>
        <v>10</v>
      </c>
      <c r="K705" s="64">
        <f t="shared" si="349"/>
        <v>17</v>
      </c>
      <c r="L705" s="65">
        <f t="shared" si="350"/>
        <v>0</v>
      </c>
      <c r="O705" s="66">
        <v>1</v>
      </c>
      <c r="P705" s="61">
        <v>2</v>
      </c>
      <c r="Q705" s="61">
        <v>0</v>
      </c>
      <c r="R705" s="61">
        <v>1</v>
      </c>
      <c r="S705" s="65"/>
      <c r="T705" s="1338"/>
      <c r="U705" s="66"/>
      <c r="V705" s="66">
        <v>1</v>
      </c>
      <c r="W705" s="61">
        <v>0</v>
      </c>
      <c r="X705" s="61">
        <v>1</v>
      </c>
      <c r="Y705" s="61">
        <v>0</v>
      </c>
      <c r="Z705" s="61"/>
      <c r="AA705" s="61">
        <v>0</v>
      </c>
      <c r="AB705" s="61">
        <v>1</v>
      </c>
      <c r="AC705" s="61">
        <v>0</v>
      </c>
      <c r="AD705" s="61">
        <v>0</v>
      </c>
      <c r="AE705" s="61"/>
      <c r="AF705" s="61">
        <v>0</v>
      </c>
      <c r="AG705" s="61">
        <v>0</v>
      </c>
      <c r="AH705" s="61">
        <v>0</v>
      </c>
      <c r="AI705" s="51"/>
      <c r="AJ705" s="61">
        <v>0</v>
      </c>
      <c r="AK705" s="61">
        <v>0</v>
      </c>
      <c r="AL705" s="61">
        <v>3</v>
      </c>
      <c r="AM705" s="61">
        <v>2</v>
      </c>
      <c r="AN705" s="61"/>
      <c r="AO705" s="1206"/>
      <c r="AP705" s="61"/>
      <c r="AQ705" s="61">
        <v>0</v>
      </c>
      <c r="AR705" s="61">
        <v>0</v>
      </c>
      <c r="AS705" s="61">
        <v>0</v>
      </c>
      <c r="AT705" s="61">
        <v>1</v>
      </c>
      <c r="AU705" s="61"/>
      <c r="AV705" s="61">
        <v>0</v>
      </c>
      <c r="AW705" s="61">
        <v>1</v>
      </c>
      <c r="AX705" s="61">
        <v>0</v>
      </c>
      <c r="AY705" s="61">
        <v>2</v>
      </c>
      <c r="AZ705" s="61"/>
      <c r="BA705" s="61">
        <v>1</v>
      </c>
      <c r="BB705" s="61">
        <v>0</v>
      </c>
      <c r="BC705" s="61">
        <v>0</v>
      </c>
      <c r="BE705" s="67"/>
      <c r="BF705" s="67"/>
      <c r="BG705" s="67"/>
      <c r="BH705" s="67"/>
      <c r="BI705" s="67"/>
      <c r="BJ705" s="67"/>
      <c r="BK705" s="67"/>
      <c r="BL705" s="67"/>
      <c r="BM705" s="67"/>
      <c r="BN705" s="67"/>
      <c r="BO705" s="67"/>
      <c r="BP705" s="67"/>
      <c r="BQ705" s="67"/>
      <c r="BR705" s="67"/>
      <c r="BS705" s="67"/>
      <c r="BT705" s="67"/>
      <c r="BU705" s="67"/>
      <c r="BV705" s="67"/>
      <c r="BW705" s="67"/>
      <c r="BX705" s="67"/>
      <c r="BY705" s="68"/>
    </row>
    <row r="706" spans="1:78" ht="15">
      <c r="A706" s="61">
        <f>Verm!B29</f>
        <v>0</v>
      </c>
      <c r="B706" s="61" t="str">
        <f>Verm!C29</f>
        <v>Matyáš</v>
      </c>
      <c r="C706" s="61" t="str">
        <f>Verm!D29</f>
        <v>Martin</v>
      </c>
      <c r="D706" s="61" t="str">
        <f>Verm!E29</f>
        <v>020909</v>
      </c>
      <c r="E706" s="61" t="str">
        <f>Verm!F29</f>
        <v>JH</v>
      </c>
      <c r="F706" s="61" t="s">
        <v>195</v>
      </c>
      <c r="G706" s="63">
        <f t="shared" si="346"/>
        <v>0.25</v>
      </c>
      <c r="H706" s="61">
        <f t="shared" si="347"/>
        <v>8</v>
      </c>
      <c r="I706" s="61">
        <f t="shared" si="344"/>
        <v>1</v>
      </c>
      <c r="J706" s="61">
        <f t="shared" si="348"/>
        <v>1</v>
      </c>
      <c r="K706" s="64">
        <f t="shared" si="349"/>
        <v>2</v>
      </c>
      <c r="L706" s="65">
        <f t="shared" si="350"/>
        <v>0</v>
      </c>
      <c r="O706" s="66">
        <v>1</v>
      </c>
      <c r="P706" s="61">
        <v>0</v>
      </c>
      <c r="Q706" s="61"/>
      <c r="R706" s="61"/>
      <c r="S706" s="65"/>
      <c r="T706" s="1338"/>
      <c r="U706" s="66">
        <v>0</v>
      </c>
      <c r="V706" s="66"/>
      <c r="W706" s="61"/>
      <c r="X706" s="61">
        <v>0</v>
      </c>
      <c r="Y706" s="61"/>
      <c r="Z706" s="61"/>
      <c r="AA706" s="61"/>
      <c r="AB706" s="61"/>
      <c r="AC706" s="61">
        <v>0</v>
      </c>
      <c r="AD706" s="61"/>
      <c r="AE706" s="61"/>
      <c r="AF706" s="61">
        <v>0</v>
      </c>
      <c r="AG706" s="61">
        <v>0</v>
      </c>
      <c r="AH706" s="61">
        <v>0</v>
      </c>
      <c r="AI706" s="51"/>
      <c r="AJ706" s="61">
        <v>0</v>
      </c>
      <c r="AK706" s="61">
        <v>0</v>
      </c>
      <c r="AL706" s="61"/>
      <c r="AM706" s="61"/>
      <c r="AN706" s="61"/>
      <c r="AO706" s="1206"/>
      <c r="AP706" s="61">
        <v>0</v>
      </c>
      <c r="AQ706" s="61"/>
      <c r="AR706" s="61"/>
      <c r="AS706" s="61">
        <v>0</v>
      </c>
      <c r="AT706" s="61"/>
      <c r="AU706" s="61"/>
      <c r="AV706" s="61"/>
      <c r="AW706" s="61"/>
      <c r="AX706" s="61">
        <v>0</v>
      </c>
      <c r="AY706" s="61"/>
      <c r="AZ706" s="61"/>
      <c r="BA706" s="61">
        <v>0</v>
      </c>
      <c r="BB706" s="61">
        <v>0</v>
      </c>
      <c r="BC706" s="61">
        <v>1</v>
      </c>
      <c r="BE706" s="67"/>
      <c r="BF706" s="67"/>
      <c r="BG706" s="67"/>
      <c r="BH706" s="67"/>
      <c r="BI706" s="67"/>
      <c r="BJ706" s="67"/>
      <c r="BK706" s="67"/>
      <c r="BL706" s="67"/>
      <c r="BM706" s="67"/>
      <c r="BN706" s="67"/>
      <c r="BO706" s="67"/>
      <c r="BP706" s="67"/>
      <c r="BQ706" s="67"/>
      <c r="BR706" s="67"/>
      <c r="BS706" s="67"/>
      <c r="BT706" s="67"/>
      <c r="BU706" s="67"/>
      <c r="BV706" s="67"/>
      <c r="BW706" s="67"/>
      <c r="BX706" s="67"/>
      <c r="BY706" s="68"/>
    </row>
    <row r="707" spans="1:78" ht="15">
      <c r="A707" s="61">
        <f>Verm!B30</f>
        <v>0</v>
      </c>
      <c r="B707" s="61" t="str">
        <f>Verm!C30</f>
        <v xml:space="preserve">Motyčka </v>
      </c>
      <c r="C707" s="61" t="str">
        <f>Verm!D30</f>
        <v>Miroslav</v>
      </c>
      <c r="D707" s="61">
        <f>Verm!E30</f>
        <v>741011</v>
      </c>
      <c r="E707" s="61" t="str">
        <f>Verm!F30</f>
        <v>JH</v>
      </c>
      <c r="F707" s="61" t="s">
        <v>195</v>
      </c>
      <c r="G707" s="63">
        <f t="shared" si="346"/>
        <v>6.6666666666666666E-2</v>
      </c>
      <c r="H707" s="61">
        <f t="shared" si="347"/>
        <v>15</v>
      </c>
      <c r="I707" s="61">
        <f t="shared" si="344"/>
        <v>1</v>
      </c>
      <c r="J707" s="61">
        <f t="shared" si="348"/>
        <v>0</v>
      </c>
      <c r="K707" s="64">
        <f t="shared" si="349"/>
        <v>1</v>
      </c>
      <c r="L707" s="65">
        <f t="shared" si="350"/>
        <v>0</v>
      </c>
      <c r="O707" s="66">
        <v>1</v>
      </c>
      <c r="P707" s="61">
        <v>0</v>
      </c>
      <c r="Q707" s="61">
        <v>0</v>
      </c>
      <c r="R707" s="61"/>
      <c r="S707" s="65">
        <v>0</v>
      </c>
      <c r="T707" s="1338"/>
      <c r="U707" s="66"/>
      <c r="V707" s="66">
        <v>0</v>
      </c>
      <c r="W707" s="61">
        <v>0</v>
      </c>
      <c r="X707" s="61">
        <v>0</v>
      </c>
      <c r="Y707" s="61"/>
      <c r="Z707" s="61">
        <v>0</v>
      </c>
      <c r="AA707" s="61">
        <v>0</v>
      </c>
      <c r="AB707" s="61">
        <v>0</v>
      </c>
      <c r="AC707" s="61">
        <v>0</v>
      </c>
      <c r="AD707" s="61">
        <v>0</v>
      </c>
      <c r="AE707" s="61"/>
      <c r="AF707" s="61">
        <v>0</v>
      </c>
      <c r="AG707" s="61">
        <v>0</v>
      </c>
      <c r="AH707" s="61">
        <v>0</v>
      </c>
      <c r="AI707" s="51"/>
      <c r="AJ707" s="61">
        <v>0</v>
      </c>
      <c r="AK707" s="61">
        <v>0</v>
      </c>
      <c r="AL707" s="61">
        <v>0</v>
      </c>
      <c r="AM707" s="61"/>
      <c r="AN707" s="61">
        <v>0</v>
      </c>
      <c r="AO707" s="1206"/>
      <c r="AP707" s="61"/>
      <c r="AQ707" s="61">
        <v>0</v>
      </c>
      <c r="AR707" s="61">
        <v>0</v>
      </c>
      <c r="AS707" s="61">
        <v>0</v>
      </c>
      <c r="AT707" s="61"/>
      <c r="AU707" s="61">
        <v>0</v>
      </c>
      <c r="AV707" s="61">
        <v>0</v>
      </c>
      <c r="AW707" s="61">
        <v>0</v>
      </c>
      <c r="AX707" s="61">
        <v>0</v>
      </c>
      <c r="AY707" s="61">
        <v>0</v>
      </c>
      <c r="AZ707" s="61"/>
      <c r="BA707" s="61">
        <v>0</v>
      </c>
      <c r="BB707" s="61">
        <v>0</v>
      </c>
      <c r="BC707" s="61">
        <v>0</v>
      </c>
      <c r="BE707" s="67"/>
      <c r="BF707" s="67"/>
      <c r="BG707" s="67"/>
      <c r="BH707" s="67"/>
      <c r="BI707" s="67"/>
      <c r="BJ707" s="67"/>
      <c r="BK707" s="67"/>
      <c r="BL707" s="67"/>
      <c r="BM707" s="67"/>
      <c r="BN707" s="67"/>
      <c r="BO707" s="67"/>
      <c r="BP707" s="67"/>
      <c r="BQ707" s="67"/>
      <c r="BR707" s="67"/>
      <c r="BS707" s="67"/>
      <c r="BT707" s="67"/>
      <c r="BU707" s="67"/>
      <c r="BV707" s="67"/>
      <c r="BW707" s="67"/>
      <c r="BX707" s="67"/>
      <c r="BY707" s="68"/>
    </row>
    <row r="708" spans="1:78" ht="15">
      <c r="A708" s="61">
        <f>Verm!B31</f>
        <v>0</v>
      </c>
      <c r="B708" s="61" t="str">
        <f>Verm!C31</f>
        <v>Peškar</v>
      </c>
      <c r="C708" s="61" t="str">
        <f>Verm!D31</f>
        <v>Renné</v>
      </c>
      <c r="D708" s="61">
        <f>Verm!E31</f>
        <v>740912</v>
      </c>
      <c r="E708" s="61" t="str">
        <f>Verm!F31</f>
        <v>JH</v>
      </c>
      <c r="F708" s="61" t="s">
        <v>195</v>
      </c>
      <c r="G708" s="63">
        <f t="shared" si="346"/>
        <v>1.5</v>
      </c>
      <c r="H708" s="61">
        <f t="shared" si="347"/>
        <v>12</v>
      </c>
      <c r="I708" s="61">
        <f t="shared" si="344"/>
        <v>8</v>
      </c>
      <c r="J708" s="61">
        <f t="shared" si="348"/>
        <v>10</v>
      </c>
      <c r="K708" s="64">
        <f t="shared" si="349"/>
        <v>18</v>
      </c>
      <c r="L708" s="65">
        <f t="shared" si="350"/>
        <v>0</v>
      </c>
      <c r="O708" s="66">
        <v>0</v>
      </c>
      <c r="P708" s="61">
        <v>0</v>
      </c>
      <c r="Q708" s="61">
        <v>2</v>
      </c>
      <c r="R708" s="61">
        <v>0</v>
      </c>
      <c r="S708" s="65"/>
      <c r="T708" s="1338"/>
      <c r="U708" s="66">
        <v>1</v>
      </c>
      <c r="V708" s="66">
        <v>0</v>
      </c>
      <c r="W708" s="61">
        <v>0</v>
      </c>
      <c r="X708" s="61">
        <v>0</v>
      </c>
      <c r="Y708" s="61"/>
      <c r="Z708" s="61"/>
      <c r="AA708" s="61">
        <v>1</v>
      </c>
      <c r="AB708" s="61">
        <v>3</v>
      </c>
      <c r="AC708" s="61">
        <v>1</v>
      </c>
      <c r="AD708" s="61">
        <v>0</v>
      </c>
      <c r="AE708" s="61"/>
      <c r="AF708" s="61"/>
      <c r="AG708" s="61"/>
      <c r="AH708" s="61"/>
      <c r="AI708" s="51"/>
      <c r="AJ708" s="61">
        <v>1</v>
      </c>
      <c r="AK708" s="61">
        <v>0</v>
      </c>
      <c r="AL708" s="61">
        <v>2</v>
      </c>
      <c r="AM708" s="61">
        <v>2</v>
      </c>
      <c r="AN708" s="61"/>
      <c r="AO708" s="1206"/>
      <c r="AP708" s="61">
        <v>1</v>
      </c>
      <c r="AQ708" s="61">
        <v>2</v>
      </c>
      <c r="AR708" s="61">
        <v>0</v>
      </c>
      <c r="AS708" s="61">
        <v>1</v>
      </c>
      <c r="AT708" s="61"/>
      <c r="AU708" s="61"/>
      <c r="AV708" s="61">
        <v>0</v>
      </c>
      <c r="AW708" s="61">
        <v>1</v>
      </c>
      <c r="AX708" s="61">
        <v>0</v>
      </c>
      <c r="AY708" s="61">
        <v>0</v>
      </c>
      <c r="AZ708" s="61"/>
      <c r="BA708" s="61"/>
      <c r="BB708" s="61"/>
      <c r="BC708" s="61"/>
      <c r="BE708" s="67"/>
      <c r="BF708" s="67"/>
      <c r="BG708" s="67"/>
      <c r="BH708" s="67"/>
      <c r="BI708" s="67"/>
      <c r="BJ708" s="67"/>
      <c r="BK708" s="67"/>
      <c r="BL708" s="67"/>
      <c r="BM708" s="67"/>
      <c r="BN708" s="67"/>
      <c r="BO708" s="67"/>
      <c r="BP708" s="67"/>
      <c r="BQ708" s="67"/>
      <c r="BR708" s="67"/>
      <c r="BS708" s="67"/>
      <c r="BT708" s="67"/>
      <c r="BU708" s="67"/>
      <c r="BV708" s="67"/>
      <c r="BW708" s="67"/>
      <c r="BX708" s="67"/>
      <c r="BY708" s="68"/>
    </row>
    <row r="709" spans="1:78" ht="15">
      <c r="A709" s="61">
        <f>Verm!B32</f>
        <v>0</v>
      </c>
      <c r="B709" s="61" t="str">
        <f>Verm!C32</f>
        <v>Pražák</v>
      </c>
      <c r="C709" s="61" t="str">
        <f>Verm!D32</f>
        <v>Marek</v>
      </c>
      <c r="D709" s="61">
        <f>Verm!E32</f>
        <v>831028</v>
      </c>
      <c r="E709" s="61" t="str">
        <f>Verm!F32</f>
        <v>JH</v>
      </c>
      <c r="F709" s="61" t="s">
        <v>195</v>
      </c>
      <c r="G709" s="63">
        <f t="shared" si="346"/>
        <v>0.33333333333333331</v>
      </c>
      <c r="H709" s="61">
        <f t="shared" si="347"/>
        <v>3</v>
      </c>
      <c r="I709" s="61">
        <f t="shared" si="344"/>
        <v>0</v>
      </c>
      <c r="J709" s="61">
        <f t="shared" si="348"/>
        <v>1</v>
      </c>
      <c r="K709" s="64">
        <f t="shared" si="349"/>
        <v>1</v>
      </c>
      <c r="L709" s="65">
        <f t="shared" si="350"/>
        <v>0</v>
      </c>
      <c r="O709" s="66"/>
      <c r="P709" s="61"/>
      <c r="Q709" s="61"/>
      <c r="R709" s="61"/>
      <c r="S709" s="65"/>
      <c r="T709" s="1338"/>
      <c r="U709" s="66"/>
      <c r="V709" s="66"/>
      <c r="W709" s="61"/>
      <c r="X709" s="61"/>
      <c r="Y709" s="61">
        <v>0</v>
      </c>
      <c r="Z709" s="61"/>
      <c r="AA709" s="61"/>
      <c r="AB709" s="61">
        <v>0</v>
      </c>
      <c r="AC709" s="61"/>
      <c r="AD709" s="61"/>
      <c r="AE709" s="61">
        <v>0</v>
      </c>
      <c r="AF709" s="61"/>
      <c r="AG709" s="61"/>
      <c r="AH709" s="61"/>
      <c r="AI709" s="51"/>
      <c r="AJ709" s="61"/>
      <c r="AK709" s="61"/>
      <c r="AL709" s="61"/>
      <c r="AM709" s="61"/>
      <c r="AN709" s="61"/>
      <c r="AO709" s="1206"/>
      <c r="AP709" s="61"/>
      <c r="AQ709" s="61"/>
      <c r="AR709" s="61"/>
      <c r="AS709" s="61"/>
      <c r="AT709" s="61">
        <v>0</v>
      </c>
      <c r="AU709" s="61"/>
      <c r="AV709" s="61"/>
      <c r="AW709" s="61">
        <v>1</v>
      </c>
      <c r="AX709" s="61"/>
      <c r="AY709" s="61"/>
      <c r="AZ709" s="61">
        <v>0</v>
      </c>
      <c r="BA709" s="61"/>
      <c r="BB709" s="61"/>
      <c r="BC709" s="61"/>
      <c r="BE709" s="67"/>
      <c r="BF709" s="67"/>
      <c r="BG709" s="67"/>
      <c r="BH709" s="67"/>
      <c r="BI709" s="67"/>
      <c r="BJ709" s="67"/>
      <c r="BK709" s="67"/>
      <c r="BL709" s="67"/>
      <c r="BM709" s="67"/>
      <c r="BN709" s="67"/>
      <c r="BO709" s="67"/>
      <c r="BP709" s="67"/>
      <c r="BQ709" s="67"/>
      <c r="BR709" s="67"/>
      <c r="BS709" s="67"/>
      <c r="BT709" s="67"/>
      <c r="BU709" s="67"/>
      <c r="BV709" s="67"/>
      <c r="BW709" s="67"/>
      <c r="BX709" s="67"/>
      <c r="BY709" s="68"/>
    </row>
    <row r="710" spans="1:78" s="68" customFormat="1" ht="15">
      <c r="A710" s="61">
        <f>Verm!B33</f>
        <v>0</v>
      </c>
      <c r="B710" s="61" t="str">
        <f>Verm!C33</f>
        <v>Nerad</v>
      </c>
      <c r="C710" s="61" t="str">
        <f>Verm!D33</f>
        <v>Leoš</v>
      </c>
      <c r="D710" s="61">
        <f>Verm!E33</f>
        <v>0</v>
      </c>
      <c r="E710" s="61">
        <f>Verm!F33</f>
        <v>0</v>
      </c>
      <c r="F710" s="61" t="s">
        <v>1279</v>
      </c>
      <c r="G710" s="63">
        <f t="shared" si="346"/>
        <v>0</v>
      </c>
      <c r="H710" s="61">
        <f t="shared" si="347"/>
        <v>1</v>
      </c>
      <c r="I710" s="61">
        <f t="shared" si="344"/>
        <v>0</v>
      </c>
      <c r="J710" s="61">
        <f t="shared" si="348"/>
        <v>0</v>
      </c>
      <c r="K710" s="64">
        <f t="shared" si="349"/>
        <v>0</v>
      </c>
      <c r="L710" s="65">
        <f t="shared" si="350"/>
        <v>0</v>
      </c>
      <c r="M710" s="10"/>
      <c r="N710" s="10"/>
      <c r="O710" s="66"/>
      <c r="P710" s="61"/>
      <c r="Q710" s="61"/>
      <c r="R710" s="61"/>
      <c r="S710" s="65"/>
      <c r="T710" s="1338"/>
      <c r="U710" s="66"/>
      <c r="V710" s="66"/>
      <c r="W710" s="61"/>
      <c r="X710" s="61"/>
      <c r="Z710" s="61"/>
      <c r="AA710" s="61"/>
      <c r="AB710" s="61"/>
      <c r="AC710" s="61">
        <v>0</v>
      </c>
      <c r="AD710" s="61"/>
      <c r="AE710" s="61"/>
      <c r="AF710" s="61"/>
      <c r="AG710" s="61"/>
      <c r="AH710" s="61"/>
      <c r="AI710" s="51"/>
      <c r="AJ710" s="61"/>
      <c r="AK710" s="61"/>
      <c r="AL710" s="61"/>
      <c r="AM710" s="61"/>
      <c r="AN710" s="61"/>
      <c r="AO710" s="1206"/>
      <c r="AP710" s="61"/>
      <c r="AQ710" s="61"/>
      <c r="AR710" s="61"/>
      <c r="AS710" s="61"/>
      <c r="AT710" s="61"/>
      <c r="AU710" s="61"/>
      <c r="AV710" s="61"/>
      <c r="AW710" s="61"/>
      <c r="AX710" s="61">
        <v>0</v>
      </c>
      <c r="AY710" s="61"/>
      <c r="AZ710" s="61"/>
      <c r="BA710" s="61"/>
      <c r="BB710" s="61"/>
      <c r="BC710" s="61"/>
      <c r="BD710" s="10"/>
      <c r="BE710" s="67"/>
      <c r="BF710" s="67"/>
      <c r="BG710" s="67"/>
      <c r="BH710" s="67"/>
      <c r="BI710" s="67"/>
      <c r="BJ710" s="67"/>
      <c r="BK710" s="67"/>
      <c r="BL710" s="67"/>
      <c r="BM710" s="67"/>
      <c r="BN710" s="67"/>
      <c r="BO710" s="67"/>
      <c r="BP710" s="67"/>
      <c r="BQ710" s="67"/>
      <c r="BR710" s="67"/>
      <c r="BS710" s="67"/>
      <c r="BT710" s="67"/>
      <c r="BU710" s="67"/>
      <c r="BV710" s="67"/>
      <c r="BW710" s="67"/>
      <c r="BX710" s="67"/>
      <c r="BZ710" s="10"/>
    </row>
    <row r="711" spans="1:78" ht="15">
      <c r="A711" s="61">
        <f>Verm!B34</f>
        <v>0</v>
      </c>
      <c r="B711" s="61" t="str">
        <f>Verm!C34</f>
        <v>Dušek</v>
      </c>
      <c r="C711" s="61" t="str">
        <f>Verm!D34</f>
        <v>Ondřej</v>
      </c>
      <c r="D711" s="61" t="str">
        <f>Verm!E34</f>
        <v>040524</v>
      </c>
      <c r="E711" s="61" t="str">
        <f>Verm!F34</f>
        <v>JH</v>
      </c>
      <c r="F711" s="61" t="s">
        <v>195</v>
      </c>
      <c r="G711" s="63">
        <f t="shared" si="346"/>
        <v>0.42857142857142855</v>
      </c>
      <c r="H711" s="61">
        <f t="shared" si="347"/>
        <v>7</v>
      </c>
      <c r="I711" s="61">
        <f>SUM(O711+P711+Q711+R711+S711+T726+V711+U711+W711+X711+Y711+Z711+AA711+AB711+AC711+AD711+AE711+AF711+AG711+AH711)</f>
        <v>2</v>
      </c>
      <c r="J711" s="61">
        <f t="shared" si="348"/>
        <v>1</v>
      </c>
      <c r="K711" s="64">
        <f t="shared" si="349"/>
        <v>3</v>
      </c>
      <c r="L711" s="65">
        <f t="shared" si="350"/>
        <v>0</v>
      </c>
      <c r="O711" s="66">
        <v>0</v>
      </c>
      <c r="P711" s="61"/>
      <c r="Q711" s="61">
        <v>0</v>
      </c>
      <c r="R711" s="61">
        <v>2</v>
      </c>
      <c r="S711" s="65"/>
      <c r="T711" s="1338"/>
      <c r="U711" s="66"/>
      <c r="V711" s="66"/>
      <c r="W711" s="61">
        <v>0</v>
      </c>
      <c r="X711" s="61"/>
      <c r="Y711" s="61"/>
      <c r="Z711" s="61">
        <v>0</v>
      </c>
      <c r="AA711" s="61"/>
      <c r="AB711" s="61"/>
      <c r="AC711" s="61"/>
      <c r="AD711" s="61"/>
      <c r="AE711" s="61"/>
      <c r="AF711" s="61">
        <v>0</v>
      </c>
      <c r="AG711" s="61">
        <v>0</v>
      </c>
      <c r="AH711" s="61"/>
      <c r="AI711" s="51"/>
      <c r="AJ711" s="61">
        <v>0</v>
      </c>
      <c r="AK711" s="61"/>
      <c r="AL711" s="61"/>
      <c r="AM711" s="61">
        <v>1</v>
      </c>
      <c r="AN711" s="61"/>
      <c r="AO711" s="1206"/>
      <c r="AP711" s="61"/>
      <c r="AQ711" s="61"/>
      <c r="AR711" s="61">
        <v>0</v>
      </c>
      <c r="AS711" s="61"/>
      <c r="AT711" s="61"/>
      <c r="AU711" s="61">
        <v>0</v>
      </c>
      <c r="AV711" s="61"/>
      <c r="AW711" s="61"/>
      <c r="AX711" s="61"/>
      <c r="AY711" s="61"/>
      <c r="AZ711" s="61"/>
      <c r="BA711" s="61">
        <v>0</v>
      </c>
      <c r="BB711" s="61">
        <v>0</v>
      </c>
      <c r="BC711" s="61"/>
      <c r="BE711" s="67"/>
      <c r="BF711" s="67"/>
      <c r="BG711" s="67"/>
      <c r="BH711" s="67"/>
      <c r="BI711" s="67"/>
      <c r="BJ711" s="67"/>
      <c r="BK711" s="67"/>
      <c r="BL711" s="67"/>
      <c r="BM711" s="67"/>
      <c r="BN711" s="67"/>
      <c r="BO711" s="67"/>
      <c r="BP711" s="67"/>
      <c r="BQ711" s="67"/>
      <c r="BR711" s="67"/>
      <c r="BS711" s="67"/>
      <c r="BT711" s="67"/>
      <c r="BU711" s="67"/>
      <c r="BV711" s="67"/>
      <c r="BW711" s="67"/>
      <c r="BX711" s="67"/>
    </row>
    <row r="712" spans="1:78" ht="15">
      <c r="A712" s="61">
        <f>Verm!B35</f>
        <v>0</v>
      </c>
      <c r="B712" s="61" t="str">
        <f>Verm!C35</f>
        <v>Šembera</v>
      </c>
      <c r="C712" s="61" t="str">
        <f>Verm!D35</f>
        <v>Miroslav</v>
      </c>
      <c r="D712" s="61">
        <f>Verm!E35</f>
        <v>0</v>
      </c>
      <c r="E712" s="61" t="str">
        <f>Verm!F35</f>
        <v>H</v>
      </c>
      <c r="F712" s="61" t="s">
        <v>1279</v>
      </c>
      <c r="G712" s="63">
        <f t="shared" si="346"/>
        <v>1.125</v>
      </c>
      <c r="H712" s="61">
        <f t="shared" si="347"/>
        <v>8</v>
      </c>
      <c r="I712" s="61">
        <f t="shared" ref="I712:I721" si="351">SUM(O712+P712+Q712+R712+S712+T726+V712+U712+W712+X712+Y712+Z712+AA712+AB712+AC712+AD712+AE712+AF712+AG712+AH712)</f>
        <v>7</v>
      </c>
      <c r="J712" s="61">
        <f t="shared" si="348"/>
        <v>2</v>
      </c>
      <c r="K712" s="64">
        <f t="shared" si="349"/>
        <v>9</v>
      </c>
      <c r="L712" s="65">
        <f t="shared" si="350"/>
        <v>0</v>
      </c>
      <c r="O712" s="66"/>
      <c r="P712" s="61"/>
      <c r="Q712" s="61"/>
      <c r="R712" s="61">
        <v>0</v>
      </c>
      <c r="S712" s="65"/>
      <c r="T712" s="1338"/>
      <c r="U712" s="66"/>
      <c r="V712" s="66"/>
      <c r="W712" s="61"/>
      <c r="X712" s="61"/>
      <c r="Y712" s="61">
        <v>1</v>
      </c>
      <c r="Z712" s="61"/>
      <c r="AA712" s="61"/>
      <c r="AB712" s="61">
        <v>0</v>
      </c>
      <c r="AC712" s="61"/>
      <c r="AD712" s="61">
        <v>1</v>
      </c>
      <c r="AE712" s="61">
        <v>0</v>
      </c>
      <c r="AF712" s="61">
        <v>1</v>
      </c>
      <c r="AG712" s="61">
        <v>2</v>
      </c>
      <c r="AH712" s="61">
        <v>2</v>
      </c>
      <c r="AI712" s="51"/>
      <c r="AJ712" s="61"/>
      <c r="AK712" s="61"/>
      <c r="AL712" s="61"/>
      <c r="AM712" s="61">
        <v>0</v>
      </c>
      <c r="AN712" s="61"/>
      <c r="AO712" s="1206"/>
      <c r="AP712" s="61"/>
      <c r="AQ712" s="61"/>
      <c r="AR712" s="61"/>
      <c r="AS712" s="61"/>
      <c r="AT712" s="61">
        <v>0</v>
      </c>
      <c r="AU712" s="61"/>
      <c r="AV712" s="61"/>
      <c r="AW712" s="61">
        <v>2</v>
      </c>
      <c r="AX712" s="61"/>
      <c r="AY712" s="61">
        <v>0</v>
      </c>
      <c r="AZ712" s="61">
        <v>0</v>
      </c>
      <c r="BA712" s="61">
        <v>0</v>
      </c>
      <c r="BB712" s="61">
        <v>0</v>
      </c>
      <c r="BC712" s="61">
        <v>0</v>
      </c>
      <c r="BE712" s="67"/>
      <c r="BF712" s="67"/>
      <c r="BG712" s="67"/>
      <c r="BH712" s="67"/>
      <c r="BI712" s="67"/>
      <c r="BJ712" s="67"/>
      <c r="BK712" s="67"/>
      <c r="BL712" s="67"/>
      <c r="BM712" s="67"/>
      <c r="BN712" s="67"/>
      <c r="BO712" s="67"/>
      <c r="BP712" s="67"/>
      <c r="BQ712" s="67"/>
      <c r="BR712" s="67"/>
      <c r="BS712" s="67"/>
      <c r="BT712" s="67"/>
      <c r="BU712" s="67"/>
      <c r="BV712" s="67"/>
      <c r="BW712" s="67"/>
      <c r="BX712" s="67"/>
    </row>
    <row r="713" spans="1:78" ht="15">
      <c r="A713" s="51"/>
      <c r="B713" s="61" t="str">
        <f>Verm!C36</f>
        <v>Vacek</v>
      </c>
      <c r="C713" s="61" t="str">
        <f>Verm!D36</f>
        <v>Lukáš</v>
      </c>
      <c r="D713" s="61">
        <f>Verm!E36</f>
        <v>0</v>
      </c>
      <c r="E713" s="61">
        <f>Verm!F36</f>
        <v>0</v>
      </c>
      <c r="F713" s="61" t="s">
        <v>1292</v>
      </c>
      <c r="G713" s="63">
        <f t="shared" ref="G713:G716" si="352">K713/H713</f>
        <v>0.66666666666666663</v>
      </c>
      <c r="H713" s="61">
        <f t="shared" ref="H713:H716" si="353">COUNT(O713:AH713)</f>
        <v>3</v>
      </c>
      <c r="I713" s="61">
        <f t="shared" si="351"/>
        <v>0</v>
      </c>
      <c r="J713" s="61">
        <f t="shared" ref="J713:J716" si="354">AJ713+AK713+AL713+AM713+AN713+AO713+AP713+AQ713+AR713+AS713+AT713+AU713+AV713+AW713+AX713+AY713+AZ713+BA713+BB713+BC713</f>
        <v>2</v>
      </c>
      <c r="K713" s="64">
        <f t="shared" ref="K713:K716" si="355">I713+J713</f>
        <v>2</v>
      </c>
      <c r="L713" s="65">
        <f t="shared" ref="L713:L716" si="356">BE713+BF713+BG713+BH713+BI713+BJ713+BK713+BL713+BM713+BN713+BO713+BP713+BR713+BQ713+BS713+BT713+BU713+BV713+BW713+BX713</f>
        <v>0</v>
      </c>
      <c r="O713" s="66"/>
      <c r="P713" s="61"/>
      <c r="Q713" s="61"/>
      <c r="R713" s="61"/>
      <c r="S713" s="65">
        <v>0</v>
      </c>
      <c r="T713" s="1338"/>
      <c r="U713" s="66"/>
      <c r="V713" s="66"/>
      <c r="W713" s="61"/>
      <c r="X713" s="61"/>
      <c r="Y713" s="61"/>
      <c r="Z713" s="61"/>
      <c r="AA713" s="61">
        <v>0</v>
      </c>
      <c r="AB713" s="61"/>
      <c r="AC713" s="61"/>
      <c r="AD713" s="61"/>
      <c r="AE713" s="61">
        <v>0</v>
      </c>
      <c r="AF713" s="61"/>
      <c r="AG713" s="61"/>
      <c r="AH713" s="61"/>
      <c r="AI713" s="51"/>
      <c r="AJ713" s="61"/>
      <c r="AK713" s="61"/>
      <c r="AL713" s="61"/>
      <c r="AM713" s="61"/>
      <c r="AN713" s="61">
        <v>1</v>
      </c>
      <c r="AO713" s="1206"/>
      <c r="AP713" s="61"/>
      <c r="AQ713" s="61"/>
      <c r="AR713" s="61"/>
      <c r="AS713" s="61"/>
      <c r="AT713" s="61"/>
      <c r="AU713" s="61"/>
      <c r="AV713" s="61">
        <v>0</v>
      </c>
      <c r="AW713" s="61"/>
      <c r="AX713" s="61"/>
      <c r="AY713" s="61"/>
      <c r="AZ713" s="61">
        <v>1</v>
      </c>
      <c r="BA713" s="61"/>
      <c r="BB713" s="61"/>
      <c r="BC713" s="61"/>
      <c r="BE713" s="67"/>
      <c r="BF713" s="67"/>
      <c r="BG713" s="67"/>
      <c r="BH713" s="67"/>
      <c r="BI713" s="67"/>
      <c r="BJ713" s="67"/>
      <c r="BK713" s="67"/>
      <c r="BL713" s="67"/>
      <c r="BM713" s="67"/>
      <c r="BN713" s="67"/>
      <c r="BO713" s="67"/>
      <c r="BP713" s="67"/>
      <c r="BQ713" s="67"/>
      <c r="BR713" s="67"/>
      <c r="BS713" s="67"/>
      <c r="BT713" s="67"/>
      <c r="BU713" s="67"/>
      <c r="BV713" s="67"/>
      <c r="BW713" s="67"/>
      <c r="BX713" s="67"/>
    </row>
    <row r="714" spans="1:78" ht="15">
      <c r="A714" s="51"/>
      <c r="B714" s="61" t="str">
        <f>Verm!C37</f>
        <v>Smetana</v>
      </c>
      <c r="C714" s="61" t="str">
        <f>Verm!D37</f>
        <v>Adam</v>
      </c>
      <c r="D714" s="61">
        <f>Verm!E37</f>
        <v>0</v>
      </c>
      <c r="E714" s="61">
        <f>Verm!F37</f>
        <v>0</v>
      </c>
      <c r="F714" s="61" t="s">
        <v>832</v>
      </c>
      <c r="G714" s="63">
        <f t="shared" si="352"/>
        <v>0</v>
      </c>
      <c r="H714" s="61">
        <f t="shared" si="353"/>
        <v>1</v>
      </c>
      <c r="I714" s="61">
        <f t="shared" si="351"/>
        <v>0</v>
      </c>
      <c r="J714" s="61">
        <f t="shared" si="354"/>
        <v>0</v>
      </c>
      <c r="K714" s="64">
        <f t="shared" si="355"/>
        <v>0</v>
      </c>
      <c r="L714" s="65">
        <f t="shared" si="356"/>
        <v>0</v>
      </c>
      <c r="O714" s="66"/>
      <c r="P714" s="61"/>
      <c r="Q714" s="61"/>
      <c r="R714" s="61"/>
      <c r="S714" s="65">
        <v>0</v>
      </c>
      <c r="T714" s="1338"/>
      <c r="U714" s="66"/>
      <c r="V714" s="66"/>
      <c r="W714" s="61"/>
      <c r="X714" s="61"/>
      <c r="Y714" s="61"/>
      <c r="Z714" s="61"/>
      <c r="AA714" s="61"/>
      <c r="AB714" s="61"/>
      <c r="AC714" s="61"/>
      <c r="AD714" s="61"/>
      <c r="AE714" s="61"/>
      <c r="AF714" s="61"/>
      <c r="AG714" s="61"/>
      <c r="AH714" s="61"/>
      <c r="AI714" s="51"/>
      <c r="AJ714" s="61"/>
      <c r="AK714" s="61"/>
      <c r="AL714" s="61"/>
      <c r="AM714" s="61"/>
      <c r="AN714" s="61">
        <v>0</v>
      </c>
      <c r="AO714" s="1206"/>
      <c r="AP714" s="61"/>
      <c r="AQ714" s="61"/>
      <c r="AR714" s="61"/>
      <c r="AS714" s="61"/>
      <c r="AT714" s="61"/>
      <c r="AU714" s="61"/>
      <c r="AV714" s="61"/>
      <c r="AW714" s="61"/>
      <c r="AX714" s="61"/>
      <c r="AY714" s="61"/>
      <c r="AZ714" s="61"/>
      <c r="BA714" s="61"/>
      <c r="BB714" s="61"/>
      <c r="BC714" s="61"/>
      <c r="BE714" s="67"/>
      <c r="BF714" s="67"/>
      <c r="BG714" s="67"/>
      <c r="BH714" s="67"/>
      <c r="BI714" s="67"/>
      <c r="BJ714" s="67"/>
      <c r="BK714" s="67"/>
      <c r="BL714" s="67"/>
      <c r="BM714" s="67"/>
      <c r="BN714" s="67"/>
      <c r="BO714" s="67"/>
      <c r="BP714" s="67"/>
      <c r="BQ714" s="67"/>
      <c r="BR714" s="67"/>
      <c r="BS714" s="67"/>
      <c r="BT714" s="67"/>
      <c r="BU714" s="67"/>
      <c r="BV714" s="67"/>
      <c r="BW714" s="67"/>
      <c r="BX714" s="67"/>
    </row>
    <row r="715" spans="1:78" ht="15">
      <c r="A715" s="51"/>
      <c r="B715" s="61" t="str">
        <f>Verm!C38</f>
        <v>Šípek</v>
      </c>
      <c r="C715" s="61" t="str">
        <f>Verm!D38</f>
        <v>Pavel</v>
      </c>
      <c r="D715" s="61">
        <f>Verm!E38</f>
        <v>0</v>
      </c>
      <c r="E715" s="61">
        <f>Verm!F38</f>
        <v>0</v>
      </c>
      <c r="F715" s="61" t="s">
        <v>832</v>
      </c>
      <c r="G715" s="63">
        <f t="shared" si="352"/>
        <v>0</v>
      </c>
      <c r="H715" s="61">
        <f t="shared" si="353"/>
        <v>1</v>
      </c>
      <c r="I715" s="61">
        <f t="shared" si="351"/>
        <v>0</v>
      </c>
      <c r="J715" s="61">
        <f t="shared" si="354"/>
        <v>0</v>
      </c>
      <c r="K715" s="64">
        <f t="shared" si="355"/>
        <v>0</v>
      </c>
      <c r="L715" s="65">
        <f t="shared" si="356"/>
        <v>0</v>
      </c>
      <c r="O715" s="66"/>
      <c r="P715" s="61"/>
      <c r="Q715" s="61"/>
      <c r="R715" s="61"/>
      <c r="S715" s="65">
        <v>0</v>
      </c>
      <c r="T715" s="1338"/>
      <c r="U715" s="66"/>
      <c r="V715" s="66"/>
      <c r="W715" s="61"/>
      <c r="X715" s="61"/>
      <c r="Y715" s="61"/>
      <c r="Z715" s="61"/>
      <c r="AA715" s="61"/>
      <c r="AB715" s="61"/>
      <c r="AC715" s="61"/>
      <c r="AD715" s="61"/>
      <c r="AE715" s="61"/>
      <c r="AF715" s="61"/>
      <c r="AG715" s="61"/>
      <c r="AH715" s="61"/>
      <c r="AI715" s="51"/>
      <c r="AJ715" s="61"/>
      <c r="AK715" s="61"/>
      <c r="AL715" s="61"/>
      <c r="AM715" s="61"/>
      <c r="AN715" s="61">
        <v>0</v>
      </c>
      <c r="AO715" s="1206"/>
      <c r="AP715" s="61"/>
      <c r="AQ715" s="61"/>
      <c r="AR715" s="61"/>
      <c r="AS715" s="61"/>
      <c r="AT715" s="61"/>
      <c r="AU715" s="61"/>
      <c r="AV715" s="61"/>
      <c r="AW715" s="61"/>
      <c r="AX715" s="61"/>
      <c r="AY715" s="61"/>
      <c r="AZ715" s="61"/>
      <c r="BA715" s="61"/>
      <c r="BB715" s="61"/>
      <c r="BC715" s="61"/>
      <c r="BE715" s="67"/>
      <c r="BF715" s="67"/>
      <c r="BG715" s="67"/>
      <c r="BH715" s="67"/>
      <c r="BI715" s="67"/>
      <c r="BJ715" s="67"/>
      <c r="BK715" s="67"/>
      <c r="BL715" s="67"/>
      <c r="BM715" s="67"/>
      <c r="BN715" s="67"/>
      <c r="BO715" s="67"/>
      <c r="BP715" s="67"/>
      <c r="BQ715" s="67"/>
      <c r="BR715" s="67"/>
      <c r="BS715" s="67"/>
      <c r="BT715" s="67"/>
      <c r="BU715" s="67"/>
      <c r="BV715" s="67"/>
      <c r="BW715" s="67"/>
      <c r="BX715" s="67"/>
    </row>
    <row r="716" spans="1:78" ht="15">
      <c r="A716" s="51"/>
      <c r="B716" s="61" t="str">
        <f>Verm!C39</f>
        <v xml:space="preserve">Formánek </v>
      </c>
      <c r="C716" s="61" t="str">
        <f>Verm!D39</f>
        <v>Petr</v>
      </c>
      <c r="D716" s="61">
        <f>Verm!E39</f>
        <v>0</v>
      </c>
      <c r="E716" s="61">
        <f>Verm!F39</f>
        <v>0</v>
      </c>
      <c r="F716" s="61" t="s">
        <v>1292</v>
      </c>
      <c r="G716" s="63">
        <f t="shared" si="352"/>
        <v>1.6</v>
      </c>
      <c r="H716" s="61">
        <f t="shared" si="353"/>
        <v>5</v>
      </c>
      <c r="I716" s="61">
        <f t="shared" si="351"/>
        <v>4</v>
      </c>
      <c r="J716" s="61">
        <f t="shared" si="354"/>
        <v>4</v>
      </c>
      <c r="K716" s="64">
        <f t="shared" si="355"/>
        <v>8</v>
      </c>
      <c r="L716" s="65">
        <f t="shared" si="356"/>
        <v>0</v>
      </c>
      <c r="O716" s="66"/>
      <c r="P716" s="61"/>
      <c r="Q716" s="61"/>
      <c r="R716" s="61"/>
      <c r="S716" s="65"/>
      <c r="T716" s="1338"/>
      <c r="U716" s="66"/>
      <c r="V716" s="66">
        <v>0</v>
      </c>
      <c r="W716" s="61"/>
      <c r="X716" s="61"/>
      <c r="Y716" s="61"/>
      <c r="Z716" s="61">
        <v>1</v>
      </c>
      <c r="AA716" s="61"/>
      <c r="AB716" s="61">
        <v>1</v>
      </c>
      <c r="AC716" s="61"/>
      <c r="AD716" s="61"/>
      <c r="AE716" s="61"/>
      <c r="AF716" s="61"/>
      <c r="AG716" s="61">
        <v>0</v>
      </c>
      <c r="AH716" s="61">
        <v>2</v>
      </c>
      <c r="AI716" s="51"/>
      <c r="AJ716" s="61"/>
      <c r="AK716" s="61"/>
      <c r="AL716" s="61"/>
      <c r="AM716" s="61"/>
      <c r="AN716" s="61"/>
      <c r="AO716" s="1206"/>
      <c r="AP716" s="61"/>
      <c r="AQ716" s="61">
        <v>1</v>
      </c>
      <c r="AR716" s="61"/>
      <c r="AS716" s="61"/>
      <c r="AT716" s="61"/>
      <c r="AU716" s="61">
        <v>0</v>
      </c>
      <c r="AV716" s="61"/>
      <c r="AW716" s="61">
        <v>0</v>
      </c>
      <c r="AX716" s="61"/>
      <c r="AY716" s="61"/>
      <c r="AZ716" s="61"/>
      <c r="BA716" s="61"/>
      <c r="BB716" s="61">
        <v>1</v>
      </c>
      <c r="BC716" s="61">
        <v>2</v>
      </c>
      <c r="BE716" s="67"/>
      <c r="BF716" s="67"/>
      <c r="BG716" s="67"/>
      <c r="BH716" s="67"/>
      <c r="BI716" s="67"/>
      <c r="BJ716" s="67"/>
      <c r="BK716" s="67"/>
      <c r="BL716" s="67"/>
      <c r="BM716" s="67"/>
      <c r="BN716" s="67"/>
      <c r="BO716" s="67"/>
      <c r="BP716" s="67"/>
      <c r="BQ716" s="67"/>
      <c r="BR716" s="67"/>
      <c r="BS716" s="67"/>
      <c r="BT716" s="67"/>
      <c r="BU716" s="67"/>
      <c r="BV716" s="67"/>
      <c r="BW716" s="67"/>
      <c r="BX716" s="67"/>
    </row>
    <row r="717" spans="1:78" ht="15">
      <c r="A717" s="51"/>
      <c r="B717" s="61" t="str">
        <f>Verm!C40</f>
        <v>Štefl</v>
      </c>
      <c r="C717" s="61" t="str">
        <f>Verm!D40</f>
        <v>Michal</v>
      </c>
      <c r="D717" s="61">
        <f>Verm!E40</f>
        <v>0</v>
      </c>
      <c r="E717" s="61">
        <f>Verm!F40</f>
        <v>0</v>
      </c>
      <c r="F717" s="61" t="s">
        <v>1292</v>
      </c>
      <c r="G717" s="63" t="e">
        <f t="shared" ref="G717:G720" si="357">K717/H717</f>
        <v>#VALUE!</v>
      </c>
      <c r="H717" s="61">
        <f t="shared" ref="H717:H720" si="358">COUNT(O717:AH717)</f>
        <v>1</v>
      </c>
      <c r="I717" s="61" t="e">
        <f t="shared" si="351"/>
        <v>#VALUE!</v>
      </c>
      <c r="J717" s="61">
        <f t="shared" ref="J717:J720" si="359">AJ717+AK717+AL717+AM717+AN717+AO717+AP717+AQ717+AR717+AS717+AT717+AU717+AV717+AW717+AX717+AY717+AZ717+BA717+BB717+BC717</f>
        <v>1</v>
      </c>
      <c r="K717" s="64" t="e">
        <f t="shared" ref="K717:K720" si="360">I717+J717</f>
        <v>#VALUE!</v>
      </c>
      <c r="L717" s="65">
        <f t="shared" ref="L717:L720" si="361">BE717+BF717+BG717+BH717+BI717+BJ717+BK717+BL717+BM717+BN717+BO717+BP717+BR717+BQ717+BS717+BT717+BU717+BV717+BW717+BX717</f>
        <v>0</v>
      </c>
      <c r="O717" s="66"/>
      <c r="P717" s="61"/>
      <c r="Q717" s="61"/>
      <c r="R717" s="61"/>
      <c r="S717" s="65"/>
      <c r="T717" s="1338"/>
      <c r="U717" s="66"/>
      <c r="V717" s="66"/>
      <c r="W717" s="61"/>
      <c r="X717" s="61"/>
      <c r="Y717" s="61"/>
      <c r="Z717" s="61"/>
      <c r="AA717" s="61"/>
      <c r="AB717" s="61"/>
      <c r="AC717" s="61"/>
      <c r="AD717" s="61">
        <v>0</v>
      </c>
      <c r="AE717" s="61"/>
      <c r="AF717" s="61"/>
      <c r="AG717" s="61"/>
      <c r="AH717" s="61"/>
      <c r="AI717" s="51"/>
      <c r="AJ717" s="61"/>
      <c r="AK717" s="61"/>
      <c r="AL717" s="61"/>
      <c r="AM717" s="61"/>
      <c r="AN717" s="61"/>
      <c r="AO717" s="1206"/>
      <c r="AP717" s="61"/>
      <c r="AQ717" s="61"/>
      <c r="AR717" s="61"/>
      <c r="AS717" s="61"/>
      <c r="AT717" s="61"/>
      <c r="AU717" s="61"/>
      <c r="AV717" s="61"/>
      <c r="AW717" s="61"/>
      <c r="AX717" s="61"/>
      <c r="AY717" s="61">
        <v>1</v>
      </c>
      <c r="AZ717" s="61"/>
      <c r="BA717" s="61"/>
      <c r="BB717" s="61"/>
      <c r="BC717" s="61"/>
      <c r="BE717" s="67"/>
      <c r="BF717" s="67"/>
      <c r="BG717" s="67"/>
      <c r="BH717" s="67"/>
      <c r="BI717" s="67"/>
      <c r="BJ717" s="67"/>
      <c r="BK717" s="67"/>
      <c r="BL717" s="67"/>
      <c r="BM717" s="67"/>
      <c r="BN717" s="67"/>
      <c r="BO717" s="67"/>
      <c r="BP717" s="67"/>
      <c r="BQ717" s="67"/>
      <c r="BR717" s="67"/>
      <c r="BS717" s="67"/>
      <c r="BT717" s="67"/>
      <c r="BU717" s="67"/>
      <c r="BV717" s="67"/>
      <c r="BW717" s="67"/>
      <c r="BX717" s="67"/>
    </row>
    <row r="718" spans="1:78" ht="15">
      <c r="A718" s="51"/>
      <c r="B718" s="61" t="str">
        <f>Verm!C41</f>
        <v>Tichý</v>
      </c>
      <c r="C718" s="61" t="str">
        <f>Verm!D41</f>
        <v>David</v>
      </c>
      <c r="D718" s="61">
        <f>Verm!E41</f>
        <v>0</v>
      </c>
      <c r="E718" s="61">
        <f>Verm!F41</f>
        <v>0</v>
      </c>
      <c r="F718" s="61" t="s">
        <v>1292</v>
      </c>
      <c r="G718" s="63">
        <f t="shared" si="357"/>
        <v>9</v>
      </c>
      <c r="H718" s="61">
        <f t="shared" si="358"/>
        <v>1</v>
      </c>
      <c r="I718" s="61">
        <f t="shared" si="351"/>
        <v>9</v>
      </c>
      <c r="J718" s="61">
        <f t="shared" si="359"/>
        <v>0</v>
      </c>
      <c r="K718" s="64">
        <f t="shared" si="360"/>
        <v>9</v>
      </c>
      <c r="L718" s="65">
        <f t="shared" si="361"/>
        <v>0</v>
      </c>
      <c r="O718" s="66"/>
      <c r="P718" s="61"/>
      <c r="Q718" s="61"/>
      <c r="R718" s="61"/>
      <c r="S718" s="65"/>
      <c r="T718" s="1338"/>
      <c r="U718" s="66"/>
      <c r="V718" s="66"/>
      <c r="W718" s="61"/>
      <c r="X718" s="61"/>
      <c r="Y718" s="61"/>
      <c r="Z718" s="61"/>
      <c r="AA718" s="61"/>
      <c r="AB718" s="61"/>
      <c r="AC718" s="61"/>
      <c r="AD718" s="61">
        <v>3</v>
      </c>
      <c r="AE718" s="61"/>
      <c r="AF718" s="61"/>
      <c r="AG718" s="61"/>
      <c r="AH718" s="61"/>
      <c r="AI718" s="51"/>
      <c r="AJ718" s="61"/>
      <c r="AK718" s="61"/>
      <c r="AL718" s="61"/>
      <c r="AM718" s="61"/>
      <c r="AN718" s="61"/>
      <c r="AO718" s="1206"/>
      <c r="AP718" s="61"/>
      <c r="AQ718" s="61"/>
      <c r="AR718" s="61"/>
      <c r="AS718" s="61"/>
      <c r="AT718" s="61"/>
      <c r="AU718" s="61"/>
      <c r="AV718" s="61"/>
      <c r="AW718" s="61"/>
      <c r="AX718" s="61"/>
      <c r="AY718" s="61">
        <v>0</v>
      </c>
      <c r="AZ718" s="61"/>
      <c r="BA718" s="61"/>
      <c r="BB718" s="61"/>
      <c r="BC718" s="61"/>
      <c r="BE718" s="67"/>
      <c r="BF718" s="67"/>
      <c r="BG718" s="67"/>
      <c r="BH718" s="67"/>
      <c r="BI718" s="67"/>
      <c r="BJ718" s="67"/>
      <c r="BK718" s="67"/>
      <c r="BL718" s="67"/>
      <c r="BM718" s="67"/>
      <c r="BN718" s="67"/>
      <c r="BO718" s="67"/>
      <c r="BP718" s="67"/>
      <c r="BQ718" s="67"/>
      <c r="BR718" s="67"/>
      <c r="BS718" s="67"/>
      <c r="BT718" s="67"/>
      <c r="BU718" s="67"/>
      <c r="BV718" s="67"/>
      <c r="BW718" s="67"/>
      <c r="BX718" s="67"/>
    </row>
    <row r="719" spans="1:78" ht="15">
      <c r="A719" s="51"/>
      <c r="B719" s="61" t="str">
        <f>Verm!C42</f>
        <v>Ešpandr</v>
      </c>
      <c r="C719" s="61" t="str">
        <f>Verm!D42</f>
        <v>Josef  ml.</v>
      </c>
      <c r="D719" s="61">
        <f>Verm!E42</f>
        <v>0</v>
      </c>
      <c r="E719" s="61">
        <f>Verm!F42</f>
        <v>0</v>
      </c>
      <c r="F719" s="61" t="s">
        <v>1292</v>
      </c>
      <c r="G719" s="63">
        <f t="shared" si="357"/>
        <v>1</v>
      </c>
      <c r="H719" s="61">
        <f t="shared" si="358"/>
        <v>1</v>
      </c>
      <c r="I719" s="61">
        <f t="shared" si="351"/>
        <v>1</v>
      </c>
      <c r="J719" s="61">
        <f t="shared" si="359"/>
        <v>0</v>
      </c>
      <c r="K719" s="64">
        <f t="shared" si="360"/>
        <v>1</v>
      </c>
      <c r="L719" s="65">
        <f t="shared" si="361"/>
        <v>0</v>
      </c>
      <c r="O719" s="66"/>
      <c r="P719" s="61"/>
      <c r="Q719" s="61"/>
      <c r="R719" s="61"/>
      <c r="S719" s="65"/>
      <c r="T719" s="1338"/>
      <c r="U719" s="66"/>
      <c r="V719" s="66"/>
      <c r="W719" s="61"/>
      <c r="X719" s="61"/>
      <c r="Y719" s="61"/>
      <c r="Z719" s="61"/>
      <c r="AA719" s="61"/>
      <c r="AB719" s="61"/>
      <c r="AC719" s="61"/>
      <c r="AD719" s="61"/>
      <c r="AE719" s="61">
        <v>1</v>
      </c>
      <c r="AF719" s="61"/>
      <c r="AG719" s="61"/>
      <c r="AH719" s="61"/>
      <c r="AI719" s="51"/>
      <c r="AJ719" s="61"/>
      <c r="AK719" s="61"/>
      <c r="AL719" s="61"/>
      <c r="AM719" s="61"/>
      <c r="AN719" s="61"/>
      <c r="AO719" s="1206"/>
      <c r="AP719" s="61"/>
      <c r="AQ719" s="61"/>
      <c r="AR719" s="61"/>
      <c r="AS719" s="61"/>
      <c r="AT719" s="61"/>
      <c r="AU719" s="61"/>
      <c r="AV719" s="61"/>
      <c r="AW719" s="61"/>
      <c r="AX719" s="61"/>
      <c r="AY719" s="61"/>
      <c r="AZ719" s="61">
        <v>0</v>
      </c>
      <c r="BA719" s="61"/>
      <c r="BB719" s="61"/>
      <c r="BC719" s="61"/>
      <c r="BE719" s="67"/>
      <c r="BF719" s="67"/>
      <c r="BG719" s="67"/>
      <c r="BH719" s="67"/>
      <c r="BI719" s="67"/>
      <c r="BJ719" s="67"/>
      <c r="BK719" s="67"/>
      <c r="BL719" s="67"/>
      <c r="BM719" s="67"/>
      <c r="BN719" s="67"/>
      <c r="BO719" s="67"/>
      <c r="BP719" s="67"/>
      <c r="BQ719" s="67"/>
      <c r="BR719" s="67"/>
      <c r="BS719" s="67"/>
      <c r="BT719" s="67"/>
      <c r="BU719" s="67"/>
      <c r="BV719" s="67"/>
      <c r="BW719" s="67"/>
      <c r="BX719" s="67"/>
    </row>
    <row r="720" spans="1:78" ht="15">
      <c r="A720" s="51"/>
      <c r="B720" s="61" t="str">
        <f>Verm!C43</f>
        <v>Junek</v>
      </c>
      <c r="C720" s="61" t="str">
        <f>Verm!D43</f>
        <v>Jakub</v>
      </c>
      <c r="D720" s="61">
        <f>Verm!E43</f>
        <v>0</v>
      </c>
      <c r="E720" s="61">
        <f>Verm!F43</f>
        <v>0</v>
      </c>
      <c r="F720" s="61" t="s">
        <v>1292</v>
      </c>
      <c r="G720" s="63">
        <f t="shared" si="357"/>
        <v>0</v>
      </c>
      <c r="H720" s="61">
        <f t="shared" si="358"/>
        <v>1</v>
      </c>
      <c r="I720" s="61">
        <f t="shared" si="351"/>
        <v>0</v>
      </c>
      <c r="J720" s="61">
        <f t="shared" si="359"/>
        <v>0</v>
      </c>
      <c r="K720" s="64">
        <f t="shared" si="360"/>
        <v>0</v>
      </c>
      <c r="L720" s="65">
        <f t="shared" si="361"/>
        <v>0</v>
      </c>
      <c r="O720" s="66"/>
      <c r="P720" s="61"/>
      <c r="Q720" s="61"/>
      <c r="R720" s="61"/>
      <c r="S720" s="65"/>
      <c r="T720" s="1338"/>
      <c r="U720" s="66"/>
      <c r="V720" s="66"/>
      <c r="W720" s="61"/>
      <c r="X720" s="61"/>
      <c r="Y720" s="61"/>
      <c r="Z720" s="61"/>
      <c r="AA720" s="61"/>
      <c r="AB720" s="61"/>
      <c r="AC720" s="61"/>
      <c r="AD720" s="61"/>
      <c r="AE720" s="61">
        <v>0</v>
      </c>
      <c r="AF720" s="61"/>
      <c r="AG720" s="61"/>
      <c r="AH720" s="61"/>
      <c r="AI720" s="51"/>
      <c r="AJ720" s="61"/>
      <c r="AK720" s="61"/>
      <c r="AL720" s="61"/>
      <c r="AM720" s="61"/>
      <c r="AN720" s="61"/>
      <c r="AO720" s="1206"/>
      <c r="AP720" s="61"/>
      <c r="AQ720" s="61"/>
      <c r="AR720" s="61"/>
      <c r="AS720" s="61"/>
      <c r="AT720" s="61"/>
      <c r="AU720" s="61"/>
      <c r="AV720" s="61"/>
      <c r="AW720" s="61"/>
      <c r="AX720" s="61"/>
      <c r="AY720" s="61"/>
      <c r="AZ720" s="61">
        <v>0</v>
      </c>
      <c r="BA720" s="61"/>
      <c r="BB720" s="61"/>
      <c r="BC720" s="61"/>
      <c r="BE720" s="67"/>
      <c r="BF720" s="67"/>
      <c r="BG720" s="67"/>
      <c r="BH720" s="67"/>
      <c r="BI720" s="67"/>
      <c r="BJ720" s="67"/>
      <c r="BK720" s="67"/>
      <c r="BL720" s="67"/>
      <c r="BM720" s="67"/>
      <c r="BN720" s="67"/>
      <c r="BO720" s="67"/>
      <c r="BP720" s="67"/>
      <c r="BQ720" s="67"/>
      <c r="BR720" s="67"/>
      <c r="BS720" s="67"/>
      <c r="BT720" s="67"/>
      <c r="BU720" s="67"/>
      <c r="BV720" s="67"/>
      <c r="BW720" s="67"/>
      <c r="BX720" s="67"/>
    </row>
    <row r="721" spans="1:77" ht="15">
      <c r="A721" s="51"/>
      <c r="B721" s="61" t="str">
        <f>Verm!C44</f>
        <v>Ondráček</v>
      </c>
      <c r="C721" s="61" t="str">
        <f>Verm!D44</f>
        <v>Patrik</v>
      </c>
      <c r="D721" s="61">
        <f>Verm!E44</f>
        <v>0</v>
      </c>
      <c r="E721" s="61">
        <f>Verm!F44</f>
        <v>0</v>
      </c>
      <c r="F721" s="61" t="s">
        <v>1292</v>
      </c>
      <c r="G721" s="63">
        <f t="shared" ref="G721" si="362">K721/H721</f>
        <v>0</v>
      </c>
      <c r="H721" s="61">
        <f t="shared" ref="H721" si="363">COUNT(O721:AH721)</f>
        <v>1</v>
      </c>
      <c r="I721" s="61">
        <f t="shared" si="351"/>
        <v>0</v>
      </c>
      <c r="J721" s="61">
        <f t="shared" ref="J721" si="364">AJ721+AK721+AL721+AM721+AN721+AO721+AP721+AQ721+AR721+AS721+AT721+AU721+AV721+AW721+AX721+AY721+AZ721+BA721+BB721+BC721</f>
        <v>0</v>
      </c>
      <c r="K721" s="64">
        <f t="shared" ref="K721" si="365">I721+J721</f>
        <v>0</v>
      </c>
      <c r="L721" s="65">
        <f t="shared" ref="L721" si="366">BE721+BF721+BG721+BH721+BI721+BJ721+BK721+BL721+BM721+BN721+BO721+BP721+BR721+BQ721+BS721+BT721+BU721+BV721+BW721+BX721</f>
        <v>0</v>
      </c>
      <c r="O721" s="66"/>
      <c r="P721" s="61"/>
      <c r="Q721" s="61"/>
      <c r="R721" s="61"/>
      <c r="S721" s="65"/>
      <c r="T721" s="1338"/>
      <c r="U721" s="66"/>
      <c r="V721" s="66"/>
      <c r="W721" s="61"/>
      <c r="X721" s="61"/>
      <c r="Y721" s="61"/>
      <c r="Z721" s="61"/>
      <c r="AA721" s="61"/>
      <c r="AB721" s="61"/>
      <c r="AC721" s="61"/>
      <c r="AD721" s="61"/>
      <c r="AE721" s="61"/>
      <c r="AF721" s="61"/>
      <c r="AG721" s="61"/>
      <c r="AH721" s="61">
        <v>0</v>
      </c>
      <c r="AI721" s="51"/>
      <c r="AJ721" s="61"/>
      <c r="AK721" s="61"/>
      <c r="AL721" s="61"/>
      <c r="AM721" s="61"/>
      <c r="AN721" s="61"/>
      <c r="AO721" s="1206"/>
      <c r="AP721" s="61"/>
      <c r="AQ721" s="61"/>
      <c r="AR721" s="61"/>
      <c r="AS721" s="61"/>
      <c r="AT721" s="61"/>
      <c r="AU721" s="61"/>
      <c r="AV721" s="61"/>
      <c r="AW721" s="61"/>
      <c r="AX721" s="61"/>
      <c r="AY721" s="61"/>
      <c r="AZ721" s="61"/>
      <c r="BA721" s="61"/>
      <c r="BB721" s="61"/>
      <c r="BC721" s="61">
        <v>0</v>
      </c>
      <c r="BE721" s="67"/>
      <c r="BF721" s="67"/>
      <c r="BG721" s="67"/>
      <c r="BH721" s="67"/>
      <c r="BI721" s="67"/>
      <c r="BJ721" s="67"/>
      <c r="BK721" s="67"/>
      <c r="BL721" s="67"/>
      <c r="BM721" s="67"/>
      <c r="BN721" s="67"/>
      <c r="BO721" s="67"/>
      <c r="BP721" s="67"/>
      <c r="BQ721" s="67"/>
      <c r="BR721" s="67"/>
      <c r="BS721" s="67"/>
      <c r="BT721" s="67"/>
      <c r="BU721" s="67"/>
      <c r="BV721" s="67"/>
      <c r="BW721" s="67"/>
      <c r="BX721" s="67"/>
    </row>
    <row r="722" spans="1:77" ht="15">
      <c r="A722" s="51"/>
      <c r="B722" s="69" t="s">
        <v>137</v>
      </c>
      <c r="C722" s="69" t="s">
        <v>138</v>
      </c>
      <c r="D722" s="67"/>
      <c r="F722" s="61" t="s">
        <v>196</v>
      </c>
      <c r="G722" s="63">
        <f t="shared" ref="G722:G730" si="367">K722/H722</f>
        <v>4.5</v>
      </c>
      <c r="H722" s="61">
        <f t="shared" ref="H722:H730" si="368">COUNT(O722:AH722)</f>
        <v>2</v>
      </c>
      <c r="I722" s="61">
        <f t="shared" ref="I722:I730" si="369">SUM(O722+P722+Q722+R722+S722+T733+V722+U722+W722+X722+Y722+Z722+AA722+AB722+AC722+AD722+AE722+AF722+AG722+AH722)</f>
        <v>9</v>
      </c>
      <c r="J722" s="61">
        <f t="shared" ref="J722:J730" si="370">AJ722+AK722+AL722+AM722+AN722+AO722+AP722+AQ722+AR722+AS722+AT722+AU722+AV722+AW722+AX722+AY722+AZ722+BA722+BB722+BC722</f>
        <v>0</v>
      </c>
      <c r="K722" s="64">
        <f t="shared" ref="K722:K730" si="371">I722+J722</f>
        <v>9</v>
      </c>
      <c r="L722" s="65">
        <f t="shared" si="350"/>
        <v>0</v>
      </c>
      <c r="O722" s="66"/>
      <c r="P722" s="61"/>
      <c r="Q722" s="61"/>
      <c r="R722" s="61"/>
      <c r="S722" s="65"/>
      <c r="T722" s="1338"/>
      <c r="U722" s="66"/>
      <c r="V722" s="66"/>
      <c r="W722" s="61"/>
      <c r="X722" s="61"/>
      <c r="Y722" s="61"/>
      <c r="Z722" s="61"/>
      <c r="AA722" s="61"/>
      <c r="AB722" s="61"/>
      <c r="AC722" s="61">
        <v>4</v>
      </c>
      <c r="AD722" s="61">
        <v>5</v>
      </c>
      <c r="AE722" s="61"/>
      <c r="AF722" s="61"/>
      <c r="AG722" s="61"/>
      <c r="AH722" s="61"/>
      <c r="AI722" s="51"/>
      <c r="AJ722" s="61"/>
      <c r="AK722" s="61"/>
      <c r="AL722" s="61"/>
      <c r="AM722" s="61"/>
      <c r="AN722" s="61"/>
      <c r="AO722" s="1206"/>
      <c r="AP722" s="61"/>
      <c r="AQ722" s="61"/>
      <c r="AR722" s="61"/>
      <c r="AS722" s="61"/>
      <c r="AT722" s="61"/>
      <c r="AU722" s="61"/>
      <c r="AV722" s="61"/>
      <c r="AW722" s="61"/>
      <c r="AX722" s="61"/>
      <c r="AY722" s="61"/>
      <c r="AZ722" s="61"/>
      <c r="BA722" s="61"/>
      <c r="BB722" s="61"/>
      <c r="BC722" s="61"/>
      <c r="BE722" s="67"/>
      <c r="BF722" s="67"/>
      <c r="BG722" s="67"/>
      <c r="BH722" s="67"/>
      <c r="BI722" s="67"/>
      <c r="BJ722" s="67"/>
      <c r="BK722" s="67"/>
      <c r="BL722" s="67"/>
      <c r="BM722" s="67"/>
      <c r="BN722" s="67"/>
      <c r="BO722" s="67"/>
      <c r="BP722" s="67"/>
      <c r="BQ722" s="67"/>
      <c r="BR722" s="67"/>
      <c r="BS722" s="67"/>
      <c r="BT722" s="67"/>
      <c r="BU722" s="67"/>
      <c r="BV722" s="67"/>
      <c r="BW722" s="67"/>
      <c r="BX722" s="67"/>
    </row>
    <row r="723" spans="1:77" ht="15">
      <c r="A723" s="51"/>
      <c r="B723" s="69" t="s">
        <v>106</v>
      </c>
      <c r="C723" s="69" t="s">
        <v>107</v>
      </c>
      <c r="D723" s="67"/>
      <c r="F723" s="61" t="s">
        <v>196</v>
      </c>
      <c r="G723" s="63">
        <f t="shared" si="367"/>
        <v>9</v>
      </c>
      <c r="H723" s="61">
        <f t="shared" si="368"/>
        <v>1</v>
      </c>
      <c r="I723" s="61">
        <f t="shared" si="369"/>
        <v>9</v>
      </c>
      <c r="J723" s="61">
        <f t="shared" si="370"/>
        <v>0</v>
      </c>
      <c r="K723" s="64">
        <f t="shared" si="371"/>
        <v>9</v>
      </c>
      <c r="L723" s="65">
        <f t="shared" ref="L723" si="372">BE723+BF723+BG723+BH723+BI723+BJ723+BK723+BL723+BM723+BN723+BO723+BP723+BR723+BQ723+BS723+BT723+BU723+BV723+BW723+BX723</f>
        <v>0</v>
      </c>
      <c r="O723" s="66"/>
      <c r="P723" s="61"/>
      <c r="Q723" s="61"/>
      <c r="R723" s="61"/>
      <c r="S723" s="65"/>
      <c r="T723" s="1338"/>
      <c r="U723" s="66"/>
      <c r="V723" s="66"/>
      <c r="W723" s="61"/>
      <c r="X723" s="61"/>
      <c r="Y723" s="61"/>
      <c r="Z723" s="61"/>
      <c r="AA723" s="61"/>
      <c r="AB723" s="61">
        <v>9</v>
      </c>
      <c r="AC723" s="61"/>
      <c r="AD723" s="61"/>
      <c r="AE723" s="61"/>
      <c r="AF723" s="61"/>
      <c r="AG723" s="61"/>
      <c r="AH723" s="61"/>
      <c r="AI723" s="51"/>
      <c r="AJ723" s="61"/>
      <c r="AK723" s="61"/>
      <c r="AL723" s="61"/>
      <c r="AM723" s="61"/>
      <c r="AN723" s="61"/>
      <c r="AO723" s="1206"/>
      <c r="AP723" s="61"/>
      <c r="AQ723" s="61"/>
      <c r="AR723" s="61"/>
      <c r="AS723" s="61"/>
      <c r="AT723" s="61"/>
      <c r="AU723" s="61"/>
      <c r="AV723" s="61"/>
      <c r="AW723" s="61"/>
      <c r="AX723" s="61"/>
      <c r="AY723" s="61"/>
      <c r="AZ723" s="61"/>
      <c r="BA723" s="61"/>
      <c r="BB723" s="61"/>
      <c r="BC723" s="61"/>
      <c r="BE723" s="67"/>
      <c r="BF723" s="67"/>
      <c r="BG723" s="67"/>
      <c r="BH723" s="67"/>
      <c r="BI723" s="67"/>
      <c r="BJ723" s="67"/>
      <c r="BK723" s="67"/>
      <c r="BL723" s="67"/>
      <c r="BM723" s="67"/>
      <c r="BN723" s="67"/>
      <c r="BO723" s="67"/>
      <c r="BP723" s="67"/>
      <c r="BQ723" s="67"/>
      <c r="BR723" s="67"/>
      <c r="BS723" s="67"/>
      <c r="BT723" s="67"/>
      <c r="BU723" s="67"/>
      <c r="BV723" s="67"/>
      <c r="BW723" s="67"/>
      <c r="BX723" s="67"/>
    </row>
    <row r="724" spans="1:77" ht="15">
      <c r="A724" s="51"/>
      <c r="B724" s="69" t="s">
        <v>176</v>
      </c>
      <c r="C724" s="69" t="s">
        <v>131</v>
      </c>
      <c r="D724" s="67"/>
      <c r="F724" s="61" t="s">
        <v>196</v>
      </c>
      <c r="G724" s="63">
        <f t="shared" si="367"/>
        <v>6</v>
      </c>
      <c r="H724" s="61">
        <f t="shared" si="368"/>
        <v>1</v>
      </c>
      <c r="I724" s="61">
        <f t="shared" si="369"/>
        <v>6</v>
      </c>
      <c r="J724" s="61">
        <f t="shared" si="370"/>
        <v>0</v>
      </c>
      <c r="K724" s="64">
        <f t="shared" si="371"/>
        <v>6</v>
      </c>
      <c r="L724" s="65">
        <f t="shared" si="350"/>
        <v>0</v>
      </c>
      <c r="O724" s="66"/>
      <c r="P724" s="61"/>
      <c r="Q724" s="61"/>
      <c r="R724" s="61"/>
      <c r="S724" s="65"/>
      <c r="T724" s="1338"/>
      <c r="U724" s="66"/>
      <c r="V724" s="66"/>
      <c r="W724" s="61"/>
      <c r="X724" s="61"/>
      <c r="Y724" s="61"/>
      <c r="Z724" s="61"/>
      <c r="AA724" s="61">
        <v>6</v>
      </c>
      <c r="AB724" s="61"/>
      <c r="AC724" s="61"/>
      <c r="AD724" s="61"/>
      <c r="AE724" s="61"/>
      <c r="AF724" s="61"/>
      <c r="AG724" s="61"/>
      <c r="AH724" s="61"/>
      <c r="AI724" s="51"/>
      <c r="AJ724" s="61"/>
      <c r="AK724" s="61"/>
      <c r="AL724" s="61"/>
      <c r="AM724" s="61"/>
      <c r="AN724" s="61"/>
      <c r="AO724" s="1206"/>
      <c r="AP724" s="61"/>
      <c r="AQ724" s="61"/>
      <c r="AR724" s="61"/>
      <c r="AS724" s="61"/>
      <c r="AT724" s="61"/>
      <c r="AU724" s="61"/>
      <c r="AV724" s="61"/>
      <c r="AW724" s="61"/>
      <c r="AX724" s="61"/>
      <c r="AY724" s="61"/>
      <c r="AZ724" s="61"/>
      <c r="BA724" s="61"/>
      <c r="BB724" s="61"/>
      <c r="BC724" s="61"/>
      <c r="BE724" s="67"/>
      <c r="BF724" s="67"/>
      <c r="BG724" s="67"/>
      <c r="BH724" s="67"/>
      <c r="BI724" s="67"/>
      <c r="BJ724" s="67"/>
      <c r="BK724" s="67"/>
      <c r="BL724" s="67"/>
      <c r="BM724" s="67"/>
      <c r="BN724" s="67"/>
      <c r="BO724" s="67"/>
      <c r="BP724" s="67"/>
      <c r="BQ724" s="67"/>
      <c r="BR724" s="67"/>
      <c r="BS724" s="67"/>
      <c r="BT724" s="67"/>
      <c r="BU724" s="67"/>
      <c r="BV724" s="67"/>
      <c r="BW724" s="67"/>
      <c r="BX724" s="67"/>
    </row>
    <row r="725" spans="1:77" ht="15">
      <c r="A725" s="51"/>
      <c r="B725" s="69" t="s">
        <v>583</v>
      </c>
      <c r="C725" s="69" t="s">
        <v>391</v>
      </c>
      <c r="D725" s="67"/>
      <c r="F725" s="61" t="s">
        <v>196</v>
      </c>
      <c r="G725" s="63">
        <f t="shared" si="367"/>
        <v>1</v>
      </c>
      <c r="H725" s="61">
        <f t="shared" si="368"/>
        <v>1</v>
      </c>
      <c r="I725" s="61">
        <f t="shared" si="369"/>
        <v>1</v>
      </c>
      <c r="J725" s="61">
        <f t="shared" si="370"/>
        <v>0</v>
      </c>
      <c r="K725" s="64">
        <f t="shared" si="371"/>
        <v>1</v>
      </c>
      <c r="L725" s="65">
        <f t="shared" ref="L725" si="373">BE725+BF725+BG725+BH725+BI725+BJ725+BK725+BL725+BM725+BN725+BO725+BP725+BR725+BQ725+BS725+BT725+BU725+BV725+BW725+BX725</f>
        <v>0</v>
      </c>
      <c r="O725" s="66"/>
      <c r="P725" s="61"/>
      <c r="Q725" s="61"/>
      <c r="R725" s="61"/>
      <c r="S725" s="65"/>
      <c r="T725" s="1338"/>
      <c r="U725" s="66"/>
      <c r="V725" s="66"/>
      <c r="W725" s="61"/>
      <c r="X725" s="61"/>
      <c r="Y725" s="61"/>
      <c r="Z725" s="61">
        <v>1</v>
      </c>
      <c r="AA725" s="61"/>
      <c r="AB725" s="61"/>
      <c r="AC725" s="61"/>
      <c r="AD725" s="61"/>
      <c r="AE725" s="61"/>
      <c r="AF725" s="61"/>
      <c r="AG725" s="61"/>
      <c r="AH725" s="61"/>
      <c r="AI725" s="51"/>
      <c r="AJ725" s="61"/>
      <c r="AK725" s="61"/>
      <c r="AL725" s="61"/>
      <c r="AM725" s="61"/>
      <c r="AN725" s="61"/>
      <c r="AO725" s="1206"/>
      <c r="AP725" s="61"/>
      <c r="AQ725" s="61"/>
      <c r="AR725" s="61"/>
      <c r="AS725" s="61"/>
      <c r="AT725" s="61"/>
      <c r="AU725" s="61"/>
      <c r="AV725" s="61"/>
      <c r="AW725" s="61"/>
      <c r="AX725" s="61"/>
      <c r="AY725" s="61"/>
      <c r="AZ725" s="61"/>
      <c r="BA725" s="61"/>
      <c r="BB725" s="61"/>
      <c r="BC725" s="61"/>
      <c r="BE725" s="67"/>
      <c r="BF725" s="67"/>
      <c r="BG725" s="67"/>
      <c r="BH725" s="67"/>
      <c r="BI725" s="67"/>
      <c r="BJ725" s="67"/>
      <c r="BK725" s="67"/>
      <c r="BL725" s="67"/>
      <c r="BM725" s="67"/>
      <c r="BN725" s="67"/>
      <c r="BO725" s="67"/>
      <c r="BP725" s="67"/>
      <c r="BQ725" s="67"/>
      <c r="BR725" s="67"/>
      <c r="BS725" s="67"/>
      <c r="BT725" s="67"/>
      <c r="BU725" s="67"/>
      <c r="BV725" s="67"/>
      <c r="BW725" s="67"/>
      <c r="BX725" s="67"/>
    </row>
    <row r="726" spans="1:77" ht="15">
      <c r="B726" s="69" t="s">
        <v>252</v>
      </c>
      <c r="C726" s="69" t="s">
        <v>116</v>
      </c>
      <c r="D726" s="67"/>
      <c r="F726" s="61" t="s">
        <v>196</v>
      </c>
      <c r="G726" s="63">
        <f t="shared" si="367"/>
        <v>3</v>
      </c>
      <c r="H726" s="61">
        <f t="shared" si="368"/>
        <v>1</v>
      </c>
      <c r="I726" s="61">
        <f t="shared" si="369"/>
        <v>3</v>
      </c>
      <c r="J726" s="61">
        <f t="shared" si="370"/>
        <v>0</v>
      </c>
      <c r="K726" s="64">
        <f t="shared" si="371"/>
        <v>3</v>
      </c>
      <c r="L726" s="65">
        <f t="shared" si="350"/>
        <v>0</v>
      </c>
      <c r="O726" s="66"/>
      <c r="P726" s="61">
        <v>3</v>
      </c>
      <c r="Q726" s="61"/>
      <c r="R726" s="61"/>
      <c r="S726" s="65"/>
      <c r="T726" s="1338"/>
      <c r="U726" s="66"/>
      <c r="V726" s="66"/>
      <c r="W726" s="61"/>
      <c r="X726" s="61"/>
      <c r="Y726" s="61"/>
      <c r="Z726" s="61"/>
      <c r="AA726" s="61"/>
      <c r="AB726" s="61"/>
      <c r="AC726" s="61"/>
      <c r="AD726" s="61"/>
      <c r="AE726" s="61"/>
      <c r="AF726" s="61"/>
      <c r="AG726" s="61"/>
      <c r="AH726" s="61"/>
      <c r="AI726" s="51"/>
      <c r="AJ726" s="61"/>
      <c r="AK726" s="61"/>
      <c r="AL726" s="61"/>
      <c r="AM726" s="61"/>
      <c r="AN726" s="61"/>
      <c r="AO726" s="1206"/>
      <c r="AP726" s="61"/>
      <c r="AQ726" s="61"/>
      <c r="AR726" s="61"/>
      <c r="AS726" s="61"/>
      <c r="AT726" s="61"/>
      <c r="AU726" s="61"/>
      <c r="AV726" s="61"/>
      <c r="AW726" s="61"/>
      <c r="AX726" s="61"/>
      <c r="AY726" s="61"/>
      <c r="AZ726" s="61"/>
      <c r="BA726" s="61"/>
      <c r="BB726" s="61"/>
      <c r="BC726" s="61"/>
      <c r="BE726" s="67"/>
      <c r="BF726" s="67"/>
      <c r="BG726" s="67"/>
      <c r="BH726" s="67"/>
      <c r="BI726" s="67"/>
      <c r="BJ726" s="67"/>
      <c r="BK726" s="67"/>
      <c r="BL726" s="67"/>
      <c r="BM726" s="67"/>
      <c r="BN726" s="67"/>
      <c r="BO726" s="67"/>
      <c r="BP726" s="67"/>
      <c r="BQ726" s="67"/>
      <c r="BR726" s="67"/>
      <c r="BS726" s="67"/>
      <c r="BT726" s="67"/>
      <c r="BU726" s="67"/>
      <c r="BV726" s="67"/>
      <c r="BW726" s="67"/>
      <c r="BX726" s="67"/>
    </row>
    <row r="727" spans="1:77" ht="15">
      <c r="A727" s="67"/>
      <c r="B727" s="69" t="s">
        <v>152</v>
      </c>
      <c r="C727" s="69" t="s">
        <v>71</v>
      </c>
      <c r="D727" s="67"/>
      <c r="F727" s="61" t="s">
        <v>196</v>
      </c>
      <c r="G727" s="63">
        <f t="shared" si="367"/>
        <v>5</v>
      </c>
      <c r="H727" s="61">
        <f t="shared" si="368"/>
        <v>2</v>
      </c>
      <c r="I727" s="61">
        <f t="shared" si="369"/>
        <v>10</v>
      </c>
      <c r="J727" s="61">
        <f t="shared" si="370"/>
        <v>0</v>
      </c>
      <c r="K727" s="64">
        <f t="shared" si="371"/>
        <v>10</v>
      </c>
      <c r="L727" s="65">
        <f t="shared" si="350"/>
        <v>0</v>
      </c>
      <c r="O727" s="66"/>
      <c r="P727" s="61"/>
      <c r="Q727" s="61"/>
      <c r="R727" s="61"/>
      <c r="S727" s="65"/>
      <c r="T727" s="1338"/>
      <c r="U727" s="66"/>
      <c r="V727" s="66">
        <v>4</v>
      </c>
      <c r="W727" s="61">
        <v>6</v>
      </c>
      <c r="X727" s="61"/>
      <c r="Y727" s="61"/>
      <c r="Z727" s="61"/>
      <c r="AA727" s="61"/>
      <c r="AB727" s="61"/>
      <c r="AC727" s="61"/>
      <c r="AD727" s="61"/>
      <c r="AE727" s="61"/>
      <c r="AF727" s="61"/>
      <c r="AG727" s="61"/>
      <c r="AH727" s="61"/>
      <c r="AI727" s="51"/>
      <c r="AJ727" s="61"/>
      <c r="AK727" s="61"/>
      <c r="AL727" s="61"/>
      <c r="AM727" s="61"/>
      <c r="AN727" s="61"/>
      <c r="AO727" s="1206"/>
      <c r="AP727" s="61"/>
      <c r="AQ727" s="61"/>
      <c r="AR727" s="61"/>
      <c r="AS727" s="61"/>
      <c r="AT727" s="61"/>
      <c r="AU727" s="61"/>
      <c r="AV727" s="61"/>
      <c r="AW727" s="61"/>
      <c r="AX727" s="61"/>
      <c r="AY727" s="61"/>
      <c r="AZ727" s="61"/>
      <c r="BA727" s="61"/>
      <c r="BB727" s="61"/>
      <c r="BC727" s="61"/>
      <c r="BE727" s="67"/>
      <c r="BF727" s="67"/>
      <c r="BG727" s="67"/>
      <c r="BH727" s="67"/>
      <c r="BI727" s="67"/>
      <c r="BJ727" s="67"/>
      <c r="BK727" s="67"/>
      <c r="BL727" s="67"/>
      <c r="BM727" s="67"/>
      <c r="BN727" s="67"/>
      <c r="BO727" s="67"/>
      <c r="BP727" s="67"/>
      <c r="BQ727" s="67"/>
      <c r="BR727" s="67"/>
      <c r="BS727" s="67"/>
      <c r="BT727" s="67"/>
      <c r="BU727" s="67"/>
      <c r="BV727" s="67"/>
      <c r="BW727" s="67"/>
      <c r="BX727" s="67"/>
    </row>
    <row r="728" spans="1:77" ht="15">
      <c r="A728" s="83"/>
      <c r="B728" s="70" t="s">
        <v>80</v>
      </c>
      <c r="C728" s="70" t="s">
        <v>81</v>
      </c>
      <c r="D728" s="71"/>
      <c r="E728" s="72"/>
      <c r="F728" s="61" t="s">
        <v>196</v>
      </c>
      <c r="G728" s="63">
        <f t="shared" si="367"/>
        <v>6.333333333333333</v>
      </c>
      <c r="H728" s="61">
        <f t="shared" si="368"/>
        <v>3</v>
      </c>
      <c r="I728" s="61">
        <f t="shared" si="369"/>
        <v>19</v>
      </c>
      <c r="J728" s="61">
        <f t="shared" si="370"/>
        <v>0</v>
      </c>
      <c r="K728" s="64">
        <f t="shared" si="371"/>
        <v>19</v>
      </c>
      <c r="L728" s="65">
        <f t="shared" si="350"/>
        <v>0</v>
      </c>
      <c r="M728" s="79"/>
      <c r="N728" s="79"/>
      <c r="O728" s="66">
        <v>7</v>
      </c>
      <c r="P728" s="61"/>
      <c r="Q728" s="61">
        <v>3</v>
      </c>
      <c r="R728" s="61"/>
      <c r="S728" s="65"/>
      <c r="T728" s="1338"/>
      <c r="U728" s="66"/>
      <c r="V728" s="66"/>
      <c r="W728" s="61"/>
      <c r="X728" s="61">
        <v>9</v>
      </c>
      <c r="Y728" s="61"/>
      <c r="Z728" s="61"/>
      <c r="AA728" s="61"/>
      <c r="AB728" s="61"/>
      <c r="AC728" s="61"/>
      <c r="AD728" s="61"/>
      <c r="AE728" s="61"/>
      <c r="AF728" s="61"/>
      <c r="AG728" s="61"/>
      <c r="AH728" s="61"/>
      <c r="AI728" s="61"/>
      <c r="AJ728" s="61"/>
      <c r="AK728" s="61"/>
      <c r="AL728" s="61"/>
      <c r="AM728" s="61"/>
      <c r="AN728" s="61"/>
      <c r="AO728" s="1206"/>
      <c r="AP728" s="61"/>
      <c r="AQ728" s="61"/>
      <c r="AR728" s="61"/>
      <c r="AS728" s="61"/>
      <c r="AT728" s="61"/>
      <c r="AU728" s="61"/>
      <c r="AV728" s="61"/>
      <c r="AW728" s="61"/>
      <c r="AX728" s="61"/>
      <c r="AY728" s="61"/>
      <c r="AZ728" s="61"/>
      <c r="BA728" s="61"/>
      <c r="BB728" s="61"/>
      <c r="BC728" s="61"/>
      <c r="BD728" s="67"/>
      <c r="BE728" s="67"/>
      <c r="BF728" s="67"/>
      <c r="BG728" s="67"/>
      <c r="BH728" s="67"/>
      <c r="BI728" s="67"/>
      <c r="BJ728" s="67"/>
      <c r="BK728" s="67"/>
      <c r="BL728" s="67"/>
      <c r="BM728" s="67"/>
      <c r="BN728" s="67"/>
      <c r="BO728" s="67"/>
      <c r="BP728" s="67"/>
      <c r="BQ728" s="67"/>
      <c r="BR728" s="67"/>
      <c r="BS728" s="67"/>
      <c r="BT728" s="67"/>
      <c r="BU728" s="67"/>
      <c r="BV728" s="67"/>
      <c r="BW728" s="67"/>
      <c r="BX728" s="67"/>
    </row>
    <row r="729" spans="1:77" ht="15.75" thickBot="1">
      <c r="A729" s="83"/>
      <c r="B729" s="70" t="s">
        <v>519</v>
      </c>
      <c r="C729" s="70" t="s">
        <v>104</v>
      </c>
      <c r="D729" s="71"/>
      <c r="E729" s="72"/>
      <c r="F729" s="61" t="s">
        <v>196</v>
      </c>
      <c r="G729" s="63">
        <f t="shared" si="367"/>
        <v>5.875</v>
      </c>
      <c r="H729" s="61">
        <f t="shared" si="368"/>
        <v>8</v>
      </c>
      <c r="I729" s="61">
        <f t="shared" si="369"/>
        <v>47</v>
      </c>
      <c r="J729" s="61">
        <f t="shared" si="370"/>
        <v>0</v>
      </c>
      <c r="K729" s="64">
        <f t="shared" si="371"/>
        <v>47</v>
      </c>
      <c r="L729" s="65">
        <f t="shared" si="350"/>
        <v>0</v>
      </c>
      <c r="M729" s="79"/>
      <c r="N729" s="79"/>
      <c r="O729" s="84"/>
      <c r="P729" s="1119"/>
      <c r="Q729" s="1119"/>
      <c r="R729" s="1119">
        <v>3</v>
      </c>
      <c r="S729" s="1120">
        <v>9</v>
      </c>
      <c r="T729" s="1338"/>
      <c r="U729" s="84">
        <v>4</v>
      </c>
      <c r="V729" s="84"/>
      <c r="W729" s="1119"/>
      <c r="X729" s="1119"/>
      <c r="Y729" s="1119">
        <v>9</v>
      </c>
      <c r="Z729" s="1119"/>
      <c r="AA729" s="1119"/>
      <c r="AB729" s="1119"/>
      <c r="AC729" s="1119"/>
      <c r="AD729" s="1119"/>
      <c r="AE729" s="1119">
        <v>6</v>
      </c>
      <c r="AF729" s="1119">
        <v>5</v>
      </c>
      <c r="AG729" s="1119">
        <v>2</v>
      </c>
      <c r="AH729" s="1119">
        <v>9</v>
      </c>
      <c r="AI729" s="61"/>
      <c r="AJ729" s="61"/>
      <c r="AK729" s="61"/>
      <c r="AL729" s="61"/>
      <c r="AM729" s="61"/>
      <c r="AN729" s="61"/>
      <c r="AO729" s="1206"/>
      <c r="AP729" s="61"/>
      <c r="AQ729" s="61"/>
      <c r="AR729" s="61"/>
      <c r="AS729" s="61"/>
      <c r="AT729" s="61"/>
      <c r="AU729" s="61"/>
      <c r="AV729" s="61"/>
      <c r="AW729" s="61"/>
      <c r="AX729" s="61"/>
      <c r="AY729" s="61"/>
      <c r="AZ729" s="61"/>
      <c r="BA729" s="61"/>
      <c r="BB729" s="61"/>
      <c r="BC729" s="61"/>
      <c r="BD729" s="67"/>
      <c r="BE729" s="67"/>
      <c r="BF729" s="67"/>
      <c r="BG729" s="67"/>
      <c r="BH729" s="67"/>
      <c r="BI729" s="67"/>
      <c r="BJ729" s="67"/>
      <c r="BK729" s="67"/>
      <c r="BL729" s="67"/>
      <c r="BM729" s="67"/>
      <c r="BN729" s="67"/>
      <c r="BO729" s="67"/>
      <c r="BP729" s="67"/>
      <c r="BQ729" s="67"/>
      <c r="BR729" s="67"/>
      <c r="BS729" s="67"/>
      <c r="BT729" s="67"/>
      <c r="BU729" s="67"/>
      <c r="BV729" s="67"/>
      <c r="BW729" s="67"/>
      <c r="BX729" s="67"/>
    </row>
    <row r="730" spans="1:77" ht="15.75" thickBot="1">
      <c r="A730" s="73"/>
      <c r="B730" s="74" t="s">
        <v>76</v>
      </c>
      <c r="C730" s="74"/>
      <c r="D730" s="75"/>
      <c r="E730" s="76"/>
      <c r="F730" s="51" t="s">
        <v>197</v>
      </c>
      <c r="G730" s="63">
        <f t="shared" si="367"/>
        <v>4.8</v>
      </c>
      <c r="H730" s="61">
        <f t="shared" si="368"/>
        <v>20</v>
      </c>
      <c r="I730" s="61">
        <f t="shared" si="369"/>
        <v>96</v>
      </c>
      <c r="J730" s="61">
        <f t="shared" si="370"/>
        <v>0</v>
      </c>
      <c r="K730" s="64">
        <f t="shared" si="371"/>
        <v>96</v>
      </c>
      <c r="L730" s="65">
        <f t="shared" si="350"/>
        <v>0</v>
      </c>
      <c r="M730" s="79"/>
      <c r="N730" s="79"/>
      <c r="O730" s="80">
        <v>0</v>
      </c>
      <c r="P730" s="81">
        <v>4</v>
      </c>
      <c r="Q730" s="82">
        <v>4</v>
      </c>
      <c r="R730" s="81">
        <v>4</v>
      </c>
      <c r="S730" s="82">
        <v>4</v>
      </c>
      <c r="T730" s="1339">
        <v>0</v>
      </c>
      <c r="U730" s="81">
        <v>4</v>
      </c>
      <c r="V730" s="81">
        <v>6</v>
      </c>
      <c r="W730" s="81">
        <v>10</v>
      </c>
      <c r="X730" s="81">
        <v>4</v>
      </c>
      <c r="Y730" s="81">
        <v>4</v>
      </c>
      <c r="Z730" s="81">
        <v>10</v>
      </c>
      <c r="AA730" s="81">
        <v>6</v>
      </c>
      <c r="AB730" s="81">
        <v>4</v>
      </c>
      <c r="AC730" s="81">
        <v>2</v>
      </c>
      <c r="AD730" s="81">
        <v>10</v>
      </c>
      <c r="AE730" s="81">
        <v>0</v>
      </c>
      <c r="AF730" s="81">
        <v>8</v>
      </c>
      <c r="AG730" s="81">
        <v>10</v>
      </c>
      <c r="AH730" s="81">
        <v>2</v>
      </c>
      <c r="AI730" s="51"/>
      <c r="AJ730" s="51"/>
      <c r="AK730" s="51"/>
      <c r="AL730" s="51"/>
      <c r="AM730" s="51"/>
      <c r="AN730" s="51"/>
      <c r="AO730" s="51"/>
      <c r="AP730" s="51"/>
      <c r="AQ730" s="51"/>
      <c r="AR730" s="51"/>
      <c r="AS730" s="51"/>
      <c r="AT730" s="51"/>
      <c r="AU730" s="51"/>
      <c r="AV730" s="51"/>
      <c r="AW730" s="51"/>
      <c r="AX730" s="51"/>
      <c r="AY730" s="51"/>
      <c r="AZ730" s="51"/>
      <c r="BA730" s="51"/>
      <c r="BB730" s="51"/>
      <c r="BC730" s="51"/>
    </row>
    <row r="731" spans="1:77" ht="15">
      <c r="A731" s="92" t="s">
        <v>148</v>
      </c>
      <c r="B731" s="10">
        <v>22</v>
      </c>
      <c r="R731" s="10" t="s">
        <v>44</v>
      </c>
      <c r="S731" s="10" t="s">
        <v>45</v>
      </c>
      <c r="T731" s="10" t="s">
        <v>46</v>
      </c>
      <c r="U731" s="10" t="s">
        <v>47</v>
      </c>
      <c r="AO731" s="10" t="s">
        <v>48</v>
      </c>
      <c r="AP731" s="10" t="s">
        <v>49</v>
      </c>
      <c r="AQ731" s="10" t="s">
        <v>50</v>
      </c>
      <c r="AR731" s="10" t="s">
        <v>49</v>
      </c>
      <c r="AS731" s="10" t="s">
        <v>51</v>
      </c>
      <c r="AT731" s="51" t="s">
        <v>52</v>
      </c>
      <c r="AU731" s="51" t="s">
        <v>53</v>
      </c>
      <c r="AV731" s="51" t="s">
        <v>54</v>
      </c>
      <c r="AW731" s="51" t="s">
        <v>52</v>
      </c>
      <c r="AX731" s="51"/>
      <c r="AY731" s="51"/>
      <c r="AZ731" s="51"/>
      <c r="BA731" s="51"/>
      <c r="BB731" s="51"/>
      <c r="BC731" s="51"/>
      <c r="BG731" s="10" t="s">
        <v>55</v>
      </c>
      <c r="BH731" s="10" t="s">
        <v>56</v>
      </c>
      <c r="BI731" s="10" t="s">
        <v>52</v>
      </c>
      <c r="BJ731" s="10" t="s">
        <v>49</v>
      </c>
      <c r="BK731" s="10" t="s">
        <v>51</v>
      </c>
      <c r="BL731" s="10" t="s">
        <v>47</v>
      </c>
    </row>
    <row r="732" spans="1:77">
      <c r="A732" s="53"/>
      <c r="B732" s="54" t="s">
        <v>57</v>
      </c>
      <c r="C732" s="54" t="s">
        <v>58</v>
      </c>
      <c r="D732" s="55" t="s">
        <v>59</v>
      </c>
      <c r="E732" s="56" t="s">
        <v>60</v>
      </c>
      <c r="F732" s="57" t="s">
        <v>61</v>
      </c>
      <c r="G732" s="57" t="s">
        <v>62</v>
      </c>
      <c r="H732" s="57" t="s">
        <v>63</v>
      </c>
      <c r="I732" s="57" t="s">
        <v>64</v>
      </c>
      <c r="J732" s="57" t="s">
        <v>65</v>
      </c>
      <c r="K732" s="57" t="s">
        <v>66</v>
      </c>
      <c r="L732" s="58" t="s">
        <v>67</v>
      </c>
      <c r="M732" s="59"/>
      <c r="N732" s="59"/>
      <c r="O732" s="60">
        <v>1</v>
      </c>
      <c r="P732" s="57">
        <v>2</v>
      </c>
      <c r="Q732" s="57">
        <v>3</v>
      </c>
      <c r="R732" s="57">
        <v>4</v>
      </c>
      <c r="S732" s="57">
        <v>5</v>
      </c>
      <c r="T732" s="58">
        <v>6</v>
      </c>
      <c r="U732" s="57">
        <v>7</v>
      </c>
      <c r="V732" s="60">
        <v>8</v>
      </c>
      <c r="W732" s="57">
        <v>9</v>
      </c>
      <c r="X732" s="57">
        <v>10</v>
      </c>
      <c r="Y732" s="57">
        <v>11</v>
      </c>
      <c r="Z732" s="57">
        <v>12</v>
      </c>
      <c r="AA732" s="57">
        <v>13</v>
      </c>
      <c r="AB732" s="57">
        <v>14</v>
      </c>
      <c r="AC732" s="57">
        <v>15</v>
      </c>
      <c r="AD732" s="57">
        <v>16</v>
      </c>
      <c r="AE732" s="57">
        <v>17</v>
      </c>
      <c r="AF732" s="57">
        <v>18</v>
      </c>
      <c r="AG732" s="57">
        <v>19</v>
      </c>
      <c r="AH732" s="57">
        <v>20</v>
      </c>
      <c r="AJ732" s="57">
        <v>1</v>
      </c>
      <c r="AK732" s="57">
        <v>2</v>
      </c>
      <c r="AL732" s="57">
        <v>3</v>
      </c>
      <c r="AM732" s="57">
        <v>4</v>
      </c>
      <c r="AN732" s="57">
        <v>5</v>
      </c>
      <c r="AO732" s="57">
        <v>6</v>
      </c>
      <c r="AP732" s="57">
        <v>7</v>
      </c>
      <c r="AQ732" s="57">
        <v>8</v>
      </c>
      <c r="AR732" s="57">
        <v>9</v>
      </c>
      <c r="AS732" s="57">
        <v>10</v>
      </c>
      <c r="AT732" s="57">
        <v>11</v>
      </c>
      <c r="AU732" s="57">
        <v>12</v>
      </c>
      <c r="AV732" s="57">
        <v>13</v>
      </c>
      <c r="AW732" s="57">
        <v>14</v>
      </c>
      <c r="AX732" s="57">
        <v>15</v>
      </c>
      <c r="AY732" s="57">
        <v>16</v>
      </c>
      <c r="AZ732" s="57">
        <v>17</v>
      </c>
      <c r="BA732" s="57">
        <v>18</v>
      </c>
      <c r="BB732" s="57">
        <v>19</v>
      </c>
      <c r="BC732" s="57">
        <v>20</v>
      </c>
      <c r="BE732" s="57">
        <v>1</v>
      </c>
      <c r="BF732" s="57">
        <v>2</v>
      </c>
      <c r="BG732" s="57">
        <v>3</v>
      </c>
      <c r="BH732" s="57">
        <v>4</v>
      </c>
      <c r="BI732" s="57">
        <v>5</v>
      </c>
      <c r="BJ732" s="57">
        <v>6</v>
      </c>
      <c r="BK732" s="57">
        <v>7</v>
      </c>
      <c r="BL732" s="57">
        <v>8</v>
      </c>
      <c r="BM732" s="57">
        <v>9</v>
      </c>
      <c r="BN732" s="57">
        <v>10</v>
      </c>
      <c r="BO732" s="57">
        <v>11</v>
      </c>
      <c r="BP732" s="57">
        <v>12</v>
      </c>
      <c r="BQ732" s="57">
        <v>13</v>
      </c>
      <c r="BR732" s="57">
        <v>14</v>
      </c>
      <c r="BS732" s="57">
        <v>15</v>
      </c>
      <c r="BT732" s="57">
        <v>16</v>
      </c>
      <c r="BU732" s="57">
        <v>17</v>
      </c>
      <c r="BV732" s="57">
        <v>18</v>
      </c>
      <c r="BW732" s="57">
        <v>19</v>
      </c>
      <c r="BX732" s="57">
        <v>20</v>
      </c>
    </row>
    <row r="733" spans="1:77" ht="15">
      <c r="A733" s="61">
        <f>Srš!B17</f>
        <v>5</v>
      </c>
      <c r="B733" s="61" t="str">
        <f>Srš!C17</f>
        <v>Hohn</v>
      </c>
      <c r="C733" s="61" t="str">
        <f>Srš!D17</f>
        <v>David</v>
      </c>
      <c r="D733" s="61">
        <f>Srš!E17</f>
        <v>790927</v>
      </c>
      <c r="E733" s="61" t="str">
        <f>Srš!F17</f>
        <v>JH</v>
      </c>
      <c r="F733" s="61" t="s">
        <v>148</v>
      </c>
      <c r="G733" s="63">
        <f t="shared" si="346"/>
        <v>0.1875</v>
      </c>
      <c r="H733" s="61">
        <f t="shared" si="347"/>
        <v>16</v>
      </c>
      <c r="I733" s="61">
        <f t="shared" ref="I733:I753" si="374">SUM(O733+P733+Q733+R733+S733+T733+V733+U733+W733+X733+Y733+Z733+AA733+AB733+AC733+AD733+AE733+AF733+AG733+AH733)</f>
        <v>0</v>
      </c>
      <c r="J733" s="61">
        <f t="shared" si="348"/>
        <v>3</v>
      </c>
      <c r="K733" s="64">
        <f t="shared" si="349"/>
        <v>3</v>
      </c>
      <c r="L733" s="65">
        <f t="shared" si="350"/>
        <v>0</v>
      </c>
      <c r="O733" s="66">
        <v>0</v>
      </c>
      <c r="P733" s="61">
        <v>0</v>
      </c>
      <c r="Q733" s="61"/>
      <c r="R733" s="61">
        <v>0</v>
      </c>
      <c r="S733" s="61"/>
      <c r="T733" s="65">
        <v>0</v>
      </c>
      <c r="U733" s="61">
        <v>0</v>
      </c>
      <c r="V733" s="66">
        <v>0</v>
      </c>
      <c r="W733" s="61">
        <v>0</v>
      </c>
      <c r="X733" s="61"/>
      <c r="Y733" s="61">
        <v>0</v>
      </c>
      <c r="Z733" s="61">
        <v>0</v>
      </c>
      <c r="AA733" s="61">
        <v>0</v>
      </c>
      <c r="AB733" s="61">
        <v>0</v>
      </c>
      <c r="AC733" s="61">
        <v>0</v>
      </c>
      <c r="AD733" s="61">
        <v>0</v>
      </c>
      <c r="AE733" s="61">
        <v>0</v>
      </c>
      <c r="AF733" s="61">
        <v>0</v>
      </c>
      <c r="AG733" s="61">
        <v>0</v>
      </c>
      <c r="AH733" s="61"/>
      <c r="AI733" s="51"/>
      <c r="AJ733" s="61">
        <v>0</v>
      </c>
      <c r="AK733" s="61">
        <v>1</v>
      </c>
      <c r="AL733" s="61"/>
      <c r="AM733" s="61">
        <v>0</v>
      </c>
      <c r="AN733" s="61"/>
      <c r="AO733" s="61">
        <v>0</v>
      </c>
      <c r="AP733" s="61">
        <v>0</v>
      </c>
      <c r="AQ733" s="61">
        <v>0</v>
      </c>
      <c r="AR733" s="61">
        <v>0</v>
      </c>
      <c r="AS733" s="61"/>
      <c r="AT733" s="61">
        <v>0</v>
      </c>
      <c r="AU733" s="61">
        <v>0</v>
      </c>
      <c r="AV733" s="61">
        <v>0</v>
      </c>
      <c r="AW733" s="61">
        <v>0</v>
      </c>
      <c r="AX733" s="61">
        <v>0</v>
      </c>
      <c r="AY733" s="61">
        <v>1</v>
      </c>
      <c r="AZ733" s="61">
        <v>0</v>
      </c>
      <c r="BA733" s="61">
        <v>1</v>
      </c>
      <c r="BB733" s="61">
        <v>0</v>
      </c>
      <c r="BC733" s="61"/>
      <c r="BE733" s="67"/>
      <c r="BF733" s="67"/>
      <c r="BG733" s="67"/>
      <c r="BH733" s="67"/>
      <c r="BI733" s="67"/>
      <c r="BJ733" s="67"/>
      <c r="BK733" s="67"/>
      <c r="BL733" s="67"/>
      <c r="BM733" s="67"/>
      <c r="BN733" s="67"/>
      <c r="BO733" s="67"/>
      <c r="BP733" s="67"/>
      <c r="BQ733" s="67"/>
      <c r="BR733" s="67"/>
      <c r="BS733" s="67"/>
      <c r="BT733" s="67"/>
      <c r="BU733" s="67"/>
      <c r="BV733" s="67"/>
      <c r="BW733" s="67"/>
      <c r="BX733" s="67"/>
    </row>
    <row r="734" spans="1:77" ht="15">
      <c r="A734" s="61">
        <f>Srš!B18</f>
        <v>7</v>
      </c>
      <c r="B734" s="61" t="str">
        <f>Srš!C18</f>
        <v>Weichsel</v>
      </c>
      <c r="C734" s="61" t="str">
        <f>Srš!D18</f>
        <v>Jiří</v>
      </c>
      <c r="D734" s="61">
        <f>Srš!E18</f>
        <v>870415</v>
      </c>
      <c r="E734" s="61" t="str">
        <f>Srš!F18</f>
        <v>JH</v>
      </c>
      <c r="F734" s="61" t="s">
        <v>148</v>
      </c>
      <c r="G734" s="63">
        <f t="shared" si="346"/>
        <v>0.53333333333333333</v>
      </c>
      <c r="H734" s="61">
        <f t="shared" si="347"/>
        <v>15</v>
      </c>
      <c r="I734" s="61">
        <f t="shared" si="374"/>
        <v>4</v>
      </c>
      <c r="J734" s="61">
        <f t="shared" si="348"/>
        <v>4</v>
      </c>
      <c r="K734" s="64">
        <f t="shared" si="349"/>
        <v>8</v>
      </c>
      <c r="L734" s="65">
        <f t="shared" si="350"/>
        <v>0</v>
      </c>
      <c r="O734" s="66">
        <v>0</v>
      </c>
      <c r="P734" s="61">
        <v>1</v>
      </c>
      <c r="Q734" s="61">
        <v>0</v>
      </c>
      <c r="R734" s="61">
        <v>0</v>
      </c>
      <c r="S734" s="61"/>
      <c r="T734" s="65"/>
      <c r="U734" s="61">
        <v>0</v>
      </c>
      <c r="V734" s="66">
        <v>1</v>
      </c>
      <c r="W734" s="61"/>
      <c r="X734" s="61"/>
      <c r="Y734" s="61">
        <v>0</v>
      </c>
      <c r="Z734" s="61">
        <v>1</v>
      </c>
      <c r="AA734" s="61">
        <v>0</v>
      </c>
      <c r="AB734" s="61">
        <v>0</v>
      </c>
      <c r="AC734" s="61">
        <v>0</v>
      </c>
      <c r="AD734" s="61">
        <v>1</v>
      </c>
      <c r="AE734" s="61">
        <v>0</v>
      </c>
      <c r="AF734" s="61">
        <v>0</v>
      </c>
      <c r="AG734" s="61">
        <v>0</v>
      </c>
      <c r="AH734" s="61"/>
      <c r="AI734" s="51"/>
      <c r="AJ734" s="61">
        <v>0</v>
      </c>
      <c r="AK734" s="61">
        <v>0</v>
      </c>
      <c r="AL734" s="61">
        <v>0</v>
      </c>
      <c r="AM734" s="61">
        <v>0</v>
      </c>
      <c r="AN734" s="61"/>
      <c r="AO734" s="61"/>
      <c r="AP734" s="61">
        <v>2</v>
      </c>
      <c r="AQ734" s="61">
        <v>0</v>
      </c>
      <c r="AR734" s="61"/>
      <c r="AS734" s="61"/>
      <c r="AT734" s="61">
        <v>0</v>
      </c>
      <c r="AU734" s="61">
        <v>1</v>
      </c>
      <c r="AV734" s="61">
        <v>0</v>
      </c>
      <c r="AW734" s="61">
        <v>0</v>
      </c>
      <c r="AX734" s="61">
        <v>0</v>
      </c>
      <c r="AY734" s="61">
        <v>0</v>
      </c>
      <c r="AZ734" s="61">
        <v>0</v>
      </c>
      <c r="BA734" s="61">
        <v>0</v>
      </c>
      <c r="BB734" s="61">
        <v>1</v>
      </c>
      <c r="BC734" s="61"/>
      <c r="BE734" s="67"/>
      <c r="BF734" s="67"/>
      <c r="BG734" s="67"/>
      <c r="BH734" s="67"/>
      <c r="BI734" s="67"/>
      <c r="BJ734" s="67"/>
      <c r="BK734" s="67"/>
      <c r="BL734" s="67"/>
      <c r="BM734" s="67"/>
      <c r="BN734" s="67"/>
      <c r="BO734" s="67"/>
      <c r="BP734" s="67"/>
      <c r="BQ734" s="67"/>
      <c r="BR734" s="67"/>
      <c r="BS734" s="67"/>
      <c r="BT734" s="67"/>
      <c r="BU734" s="67"/>
      <c r="BV734" s="67"/>
      <c r="BW734" s="67"/>
      <c r="BX734" s="67"/>
    </row>
    <row r="735" spans="1:77" ht="15">
      <c r="A735" s="61">
        <f>Srš!B19</f>
        <v>8</v>
      </c>
      <c r="B735" s="61" t="str">
        <f>Srš!C19</f>
        <v>Skalický</v>
      </c>
      <c r="C735" s="61" t="str">
        <f>Srš!D19</f>
        <v>Martin</v>
      </c>
      <c r="D735" s="61">
        <f>Srš!E19</f>
        <v>750709</v>
      </c>
      <c r="E735" s="61" t="str">
        <f>Srš!F19</f>
        <v>jh</v>
      </c>
      <c r="F735" s="61" t="s">
        <v>148</v>
      </c>
      <c r="G735" s="63">
        <f t="shared" si="346"/>
        <v>1.8421052631578947</v>
      </c>
      <c r="H735" s="61">
        <f t="shared" si="347"/>
        <v>19</v>
      </c>
      <c r="I735" s="61">
        <f t="shared" si="374"/>
        <v>21</v>
      </c>
      <c r="J735" s="61">
        <f t="shared" si="348"/>
        <v>14</v>
      </c>
      <c r="K735" s="64">
        <f t="shared" si="349"/>
        <v>35</v>
      </c>
      <c r="L735" s="65">
        <f t="shared" si="350"/>
        <v>0</v>
      </c>
      <c r="O735" s="61">
        <v>0</v>
      </c>
      <c r="P735" s="61">
        <v>0</v>
      </c>
      <c r="Q735" s="61">
        <v>2</v>
      </c>
      <c r="R735" s="61">
        <v>0</v>
      </c>
      <c r="S735" s="61">
        <v>0</v>
      </c>
      <c r="T735" s="65">
        <v>0</v>
      </c>
      <c r="U735" s="61">
        <v>2</v>
      </c>
      <c r="V735" s="66">
        <v>1</v>
      </c>
      <c r="W735" s="61">
        <v>2</v>
      </c>
      <c r="X735" s="61">
        <v>3</v>
      </c>
      <c r="Y735" s="61">
        <v>2</v>
      </c>
      <c r="Z735" s="61">
        <v>2</v>
      </c>
      <c r="AA735" s="61">
        <v>1</v>
      </c>
      <c r="AB735" s="61">
        <v>1</v>
      </c>
      <c r="AC735" s="61">
        <v>0</v>
      </c>
      <c r="AD735" s="61">
        <v>1</v>
      </c>
      <c r="AE735" s="61">
        <v>2</v>
      </c>
      <c r="AF735" s="61">
        <v>1</v>
      </c>
      <c r="AG735" s="61">
        <v>1</v>
      </c>
      <c r="AH735" s="61"/>
      <c r="AI735" s="51"/>
      <c r="AJ735" s="61">
        <v>2</v>
      </c>
      <c r="AK735" s="61">
        <v>0</v>
      </c>
      <c r="AL735" s="61">
        <v>2</v>
      </c>
      <c r="AM735" s="61">
        <v>1</v>
      </c>
      <c r="AN735" s="61">
        <v>1</v>
      </c>
      <c r="AO735" s="61">
        <v>0</v>
      </c>
      <c r="AP735" s="61">
        <v>0</v>
      </c>
      <c r="AQ735" s="61">
        <v>0</v>
      </c>
      <c r="AR735" s="61">
        <v>0</v>
      </c>
      <c r="AS735" s="61">
        <v>2</v>
      </c>
      <c r="AT735" s="61">
        <v>0</v>
      </c>
      <c r="AU735" s="61">
        <v>0</v>
      </c>
      <c r="AV735" s="61">
        <v>2</v>
      </c>
      <c r="AW735" s="61">
        <v>1</v>
      </c>
      <c r="AX735" s="61">
        <v>0</v>
      </c>
      <c r="AY735" s="61">
        <v>0</v>
      </c>
      <c r="AZ735" s="61">
        <v>2</v>
      </c>
      <c r="BA735" s="61">
        <v>1</v>
      </c>
      <c r="BB735" s="61">
        <v>0</v>
      </c>
      <c r="BC735" s="61"/>
      <c r="BE735" s="67"/>
      <c r="BF735" s="67"/>
      <c r="BG735" s="67"/>
      <c r="BH735" s="67"/>
      <c r="BI735" s="67"/>
      <c r="BJ735" s="67"/>
      <c r="BK735" s="67"/>
      <c r="BL735" s="67"/>
      <c r="BM735" s="67"/>
      <c r="BN735" s="67"/>
      <c r="BO735" s="67"/>
      <c r="BP735" s="67"/>
      <c r="BQ735" s="67"/>
      <c r="BR735" s="67"/>
      <c r="BS735" s="67"/>
      <c r="BT735" s="67"/>
      <c r="BU735" s="67"/>
      <c r="BV735" s="67"/>
      <c r="BW735" s="67"/>
      <c r="BX735" s="67"/>
      <c r="BY735" s="68"/>
    </row>
    <row r="736" spans="1:77" ht="15">
      <c r="A736" s="61">
        <f>Srš!B20</f>
        <v>9</v>
      </c>
      <c r="B736" s="61" t="str">
        <f>Srš!C20</f>
        <v>Gremlica</v>
      </c>
      <c r="C736" s="61" t="str">
        <f>Srš!D20</f>
        <v>Filip</v>
      </c>
      <c r="D736" s="61">
        <f>Srš!E20</f>
        <v>0</v>
      </c>
      <c r="E736" s="61">
        <f>Srš!F20</f>
        <v>0</v>
      </c>
      <c r="F736" s="61" t="s">
        <v>148</v>
      </c>
      <c r="G736" s="63">
        <f t="shared" si="346"/>
        <v>1.631578947368421</v>
      </c>
      <c r="H736" s="61">
        <f t="shared" si="347"/>
        <v>19</v>
      </c>
      <c r="I736" s="61">
        <f t="shared" si="374"/>
        <v>17</v>
      </c>
      <c r="J736" s="61">
        <f t="shared" si="348"/>
        <v>14</v>
      </c>
      <c r="K736" s="64">
        <f t="shared" si="349"/>
        <v>31</v>
      </c>
      <c r="L736" s="65">
        <f t="shared" si="350"/>
        <v>0</v>
      </c>
      <c r="O736" s="61">
        <v>0</v>
      </c>
      <c r="P736" s="61">
        <v>5</v>
      </c>
      <c r="Q736" s="61">
        <v>0</v>
      </c>
      <c r="R736" s="61">
        <v>2</v>
      </c>
      <c r="S736" s="61">
        <v>1</v>
      </c>
      <c r="T736" s="65">
        <v>0</v>
      </c>
      <c r="U736" s="61">
        <v>0</v>
      </c>
      <c r="V736" s="66">
        <v>0</v>
      </c>
      <c r="W736" s="61">
        <v>1</v>
      </c>
      <c r="X736" s="61">
        <v>1</v>
      </c>
      <c r="Y736" s="61">
        <v>1</v>
      </c>
      <c r="Z736" s="61">
        <v>0</v>
      </c>
      <c r="AA736" s="61">
        <v>2</v>
      </c>
      <c r="AB736" s="61">
        <v>1</v>
      </c>
      <c r="AC736" s="61">
        <v>1</v>
      </c>
      <c r="AD736" s="61">
        <v>1</v>
      </c>
      <c r="AE736" s="61">
        <v>0</v>
      </c>
      <c r="AF736" s="61">
        <v>0</v>
      </c>
      <c r="AG736" s="61">
        <v>1</v>
      </c>
      <c r="AH736" s="61"/>
      <c r="AI736" s="51"/>
      <c r="AJ736" s="61">
        <v>0</v>
      </c>
      <c r="AK736" s="61">
        <v>1</v>
      </c>
      <c r="AL736" s="61">
        <v>1</v>
      </c>
      <c r="AM736" s="61">
        <v>0</v>
      </c>
      <c r="AN736" s="61">
        <v>2</v>
      </c>
      <c r="AO736" s="61">
        <v>0</v>
      </c>
      <c r="AP736" s="61">
        <v>0</v>
      </c>
      <c r="AQ736" s="61">
        <v>2</v>
      </c>
      <c r="AR736" s="61">
        <v>1</v>
      </c>
      <c r="AS736" s="61">
        <v>0</v>
      </c>
      <c r="AT736" s="61">
        <v>2</v>
      </c>
      <c r="AU736" s="61">
        <v>2</v>
      </c>
      <c r="AV736" s="61">
        <v>1</v>
      </c>
      <c r="AW736" s="61">
        <v>0</v>
      </c>
      <c r="AX736" s="61">
        <v>0</v>
      </c>
      <c r="AY736" s="61">
        <v>0</v>
      </c>
      <c r="AZ736" s="61">
        <v>0</v>
      </c>
      <c r="BA736" s="61">
        <v>1</v>
      </c>
      <c r="BB736" s="61">
        <v>1</v>
      </c>
      <c r="BC736" s="61"/>
      <c r="BE736" s="67"/>
      <c r="BF736" s="67"/>
      <c r="BG736" s="67"/>
      <c r="BH736" s="67"/>
      <c r="BI736" s="67"/>
      <c r="BJ736" s="67"/>
      <c r="BK736" s="67"/>
      <c r="BL736" s="67"/>
      <c r="BM736" s="67"/>
      <c r="BN736" s="67"/>
      <c r="BO736" s="67"/>
      <c r="BP736" s="67"/>
      <c r="BQ736" s="67"/>
      <c r="BR736" s="67"/>
      <c r="BS736" s="67"/>
      <c r="BT736" s="67"/>
      <c r="BU736" s="67"/>
      <c r="BV736" s="67"/>
      <c r="BW736" s="67"/>
      <c r="BX736" s="67"/>
      <c r="BY736" s="68"/>
    </row>
    <row r="737" spans="1:78" ht="15">
      <c r="A737" s="61">
        <f>Srš!B21</f>
        <v>21</v>
      </c>
      <c r="B737" s="61" t="str">
        <f>Srš!C21</f>
        <v>Černý</v>
      </c>
      <c r="C737" s="61" t="str">
        <f>Srš!D21</f>
        <v>Jiří</v>
      </c>
      <c r="D737" s="61">
        <f>Srš!E21</f>
        <v>580122</v>
      </c>
      <c r="E737" s="61" t="str">
        <f>Srš!F21</f>
        <v>JH</v>
      </c>
      <c r="F737" s="61" t="s">
        <v>148</v>
      </c>
      <c r="G737" s="63">
        <f t="shared" si="346"/>
        <v>1.0526315789473684</v>
      </c>
      <c r="H737" s="61">
        <f t="shared" si="347"/>
        <v>19</v>
      </c>
      <c r="I737" s="61">
        <f t="shared" si="374"/>
        <v>6</v>
      </c>
      <c r="J737" s="61">
        <f t="shared" si="348"/>
        <v>14</v>
      </c>
      <c r="K737" s="64">
        <f t="shared" si="349"/>
        <v>20</v>
      </c>
      <c r="L737" s="65">
        <f t="shared" si="350"/>
        <v>0</v>
      </c>
      <c r="O737" s="61">
        <v>1</v>
      </c>
      <c r="P737" s="61">
        <v>0</v>
      </c>
      <c r="Q737" s="61">
        <v>0</v>
      </c>
      <c r="R737" s="61">
        <v>0</v>
      </c>
      <c r="S737" s="61">
        <v>0</v>
      </c>
      <c r="T737" s="65">
        <v>0</v>
      </c>
      <c r="U737" s="61">
        <v>0</v>
      </c>
      <c r="V737" s="66">
        <v>1</v>
      </c>
      <c r="W737" s="61">
        <v>1</v>
      </c>
      <c r="X737" s="61">
        <v>0</v>
      </c>
      <c r="Y737" s="61">
        <v>0</v>
      </c>
      <c r="Z737" s="61">
        <v>1</v>
      </c>
      <c r="AA737" s="61">
        <v>0</v>
      </c>
      <c r="AB737" s="61">
        <v>0</v>
      </c>
      <c r="AC737" s="61">
        <v>0</v>
      </c>
      <c r="AD737" s="61">
        <v>0</v>
      </c>
      <c r="AE737" s="61">
        <v>0</v>
      </c>
      <c r="AF737" s="61">
        <v>0</v>
      </c>
      <c r="AG737" s="61">
        <v>2</v>
      </c>
      <c r="AH737" s="61"/>
      <c r="AI737" s="51"/>
      <c r="AJ737" s="61">
        <v>0</v>
      </c>
      <c r="AK737" s="61">
        <v>2</v>
      </c>
      <c r="AL737" s="61">
        <v>1</v>
      </c>
      <c r="AM737" s="61">
        <v>0</v>
      </c>
      <c r="AN737" s="61">
        <v>0</v>
      </c>
      <c r="AO737" s="61">
        <v>1</v>
      </c>
      <c r="AP737" s="61">
        <v>0</v>
      </c>
      <c r="AQ737" s="61">
        <v>1</v>
      </c>
      <c r="AR737" s="61">
        <v>1</v>
      </c>
      <c r="AS737" s="61">
        <v>1</v>
      </c>
      <c r="AT737" s="61">
        <v>1</v>
      </c>
      <c r="AU737" s="61">
        <v>3</v>
      </c>
      <c r="AV737" s="61">
        <v>1</v>
      </c>
      <c r="AW737" s="61">
        <v>0</v>
      </c>
      <c r="AX737" s="61">
        <v>1</v>
      </c>
      <c r="AY737" s="61">
        <v>1</v>
      </c>
      <c r="AZ737" s="61">
        <v>0</v>
      </c>
      <c r="BA737" s="61">
        <v>0</v>
      </c>
      <c r="BB737" s="61">
        <v>0</v>
      </c>
      <c r="BC737" s="61"/>
      <c r="BE737" s="67"/>
      <c r="BF737" s="67"/>
      <c r="BG737" s="67"/>
      <c r="BH737" s="67"/>
      <c r="BI737" s="67"/>
      <c r="BJ737" s="67"/>
      <c r="BK737" s="67"/>
      <c r="BL737" s="67"/>
      <c r="BM737" s="67"/>
      <c r="BN737" s="67"/>
      <c r="BO737" s="67"/>
      <c r="BP737" s="67"/>
      <c r="BQ737" s="67"/>
      <c r="BR737" s="67"/>
      <c r="BS737" s="67"/>
      <c r="BT737" s="67"/>
      <c r="BU737" s="67"/>
      <c r="BV737" s="67"/>
      <c r="BW737" s="67"/>
      <c r="BX737" s="67"/>
    </row>
    <row r="738" spans="1:78" ht="15">
      <c r="A738" s="61">
        <f>Srš!B22</f>
        <v>23</v>
      </c>
      <c r="B738" s="61" t="str">
        <f>Srš!C22</f>
        <v>Hél</v>
      </c>
      <c r="C738" s="61" t="str">
        <f>Srš!D22</f>
        <v>Miroslav</v>
      </c>
      <c r="D738" s="61">
        <f>Srš!E22</f>
        <v>0</v>
      </c>
      <c r="E738" s="61" t="str">
        <f>Srš!F22</f>
        <v>JH</v>
      </c>
      <c r="F738" s="61" t="s">
        <v>148</v>
      </c>
      <c r="G738" s="63">
        <f t="shared" si="346"/>
        <v>0.16666666666666666</v>
      </c>
      <c r="H738" s="61">
        <f t="shared" si="347"/>
        <v>6</v>
      </c>
      <c r="I738" s="61">
        <f t="shared" si="374"/>
        <v>0</v>
      </c>
      <c r="J738" s="61">
        <f t="shared" si="348"/>
        <v>1</v>
      </c>
      <c r="K738" s="64">
        <f t="shared" si="349"/>
        <v>1</v>
      </c>
      <c r="L738" s="65">
        <f t="shared" si="350"/>
        <v>0</v>
      </c>
      <c r="O738" s="61">
        <v>0</v>
      </c>
      <c r="P738" s="61"/>
      <c r="Q738" s="61">
        <v>0</v>
      </c>
      <c r="R738" s="61"/>
      <c r="S738" s="61">
        <v>0</v>
      </c>
      <c r="T738" s="65"/>
      <c r="U738" s="61">
        <v>0</v>
      </c>
      <c r="V738" s="66"/>
      <c r="W738" s="61"/>
      <c r="X738" s="61"/>
      <c r="Y738" s="61"/>
      <c r="Z738" s="61"/>
      <c r="AA738" s="61">
        <v>0</v>
      </c>
      <c r="AB738" s="61">
        <v>0</v>
      </c>
      <c r="AC738" s="61"/>
      <c r="AD738" s="61"/>
      <c r="AE738" s="61"/>
      <c r="AF738" s="61"/>
      <c r="AG738" s="61"/>
      <c r="AH738" s="61"/>
      <c r="AI738" s="51"/>
      <c r="AJ738" s="61">
        <v>0</v>
      </c>
      <c r="AK738" s="61"/>
      <c r="AL738" s="61">
        <v>0</v>
      </c>
      <c r="AM738" s="61"/>
      <c r="AN738" s="61">
        <v>0</v>
      </c>
      <c r="AO738" s="61"/>
      <c r="AP738" s="61">
        <v>0</v>
      </c>
      <c r="AQ738" s="61"/>
      <c r="AR738" s="61"/>
      <c r="AS738" s="61"/>
      <c r="AT738" s="61"/>
      <c r="AU738" s="61"/>
      <c r="AV738" s="61">
        <v>1</v>
      </c>
      <c r="AW738" s="61">
        <v>0</v>
      </c>
      <c r="AX738" s="61"/>
      <c r="AY738" s="61"/>
      <c r="AZ738" s="61"/>
      <c r="BA738" s="61"/>
      <c r="BB738" s="61"/>
      <c r="BC738" s="61"/>
      <c r="BE738" s="67"/>
      <c r="BF738" s="67"/>
      <c r="BG738" s="67"/>
      <c r="BH738" s="67"/>
      <c r="BI738" s="67"/>
      <c r="BJ738" s="67"/>
      <c r="BK738" s="67"/>
      <c r="BL738" s="67"/>
      <c r="BM738" s="67"/>
      <c r="BN738" s="67"/>
      <c r="BO738" s="67"/>
      <c r="BP738" s="67"/>
      <c r="BQ738" s="67"/>
      <c r="BR738" s="67"/>
      <c r="BS738" s="67"/>
      <c r="BT738" s="67"/>
      <c r="BU738" s="67"/>
      <c r="BV738" s="67"/>
      <c r="BW738" s="67"/>
      <c r="BX738" s="67"/>
      <c r="BY738" s="68"/>
    </row>
    <row r="739" spans="1:78" ht="15">
      <c r="A739" s="61">
        <f>Srš!B23</f>
        <v>72</v>
      </c>
      <c r="B739" s="61" t="str">
        <f>Srš!C23</f>
        <v>Škorpil</v>
      </c>
      <c r="C739" s="61" t="str">
        <f>Srš!D23</f>
        <v>Zbyněk</v>
      </c>
      <c r="D739" s="61">
        <f>Srš!E23</f>
        <v>0</v>
      </c>
      <c r="E739" s="61" t="str">
        <f>Srš!F23</f>
        <v>JH</v>
      </c>
      <c r="F739" s="61" t="s">
        <v>148</v>
      </c>
      <c r="G739" s="63">
        <f t="shared" si="346"/>
        <v>0.66666666666666663</v>
      </c>
      <c r="H739" s="61">
        <f t="shared" si="347"/>
        <v>12</v>
      </c>
      <c r="I739" s="61">
        <f t="shared" si="374"/>
        <v>5</v>
      </c>
      <c r="J739" s="61">
        <f t="shared" si="348"/>
        <v>3</v>
      </c>
      <c r="K739" s="64">
        <f t="shared" si="349"/>
        <v>8</v>
      </c>
      <c r="L739" s="65">
        <f t="shared" si="350"/>
        <v>0</v>
      </c>
      <c r="O739" s="61">
        <v>0</v>
      </c>
      <c r="P739" s="61"/>
      <c r="Q739" s="61"/>
      <c r="R739" s="61">
        <v>1</v>
      </c>
      <c r="S739" s="61"/>
      <c r="T739" s="65"/>
      <c r="U739" s="61"/>
      <c r="V739" s="66"/>
      <c r="W739" s="61">
        <v>0</v>
      </c>
      <c r="X739" s="61">
        <v>0</v>
      </c>
      <c r="Y739" s="61"/>
      <c r="Z739" s="61">
        <v>1</v>
      </c>
      <c r="AA739" s="61">
        <v>0</v>
      </c>
      <c r="AB739" s="61">
        <v>0</v>
      </c>
      <c r="AC739" s="61">
        <v>0</v>
      </c>
      <c r="AD739" s="61">
        <v>1</v>
      </c>
      <c r="AE739" s="61">
        <v>0</v>
      </c>
      <c r="AF739" s="61">
        <v>1</v>
      </c>
      <c r="AG739" s="61">
        <v>1</v>
      </c>
      <c r="AH739" s="61"/>
      <c r="AI739" s="51"/>
      <c r="AJ739" s="61">
        <v>0</v>
      </c>
      <c r="AK739" s="61"/>
      <c r="AL739" s="61"/>
      <c r="AM739" s="61">
        <v>0</v>
      </c>
      <c r="AN739" s="61"/>
      <c r="AO739" s="61"/>
      <c r="AP739" s="61"/>
      <c r="AQ739" s="61"/>
      <c r="AR739" s="61">
        <v>1</v>
      </c>
      <c r="AS739" s="61">
        <v>1</v>
      </c>
      <c r="AT739" s="61"/>
      <c r="AU739" s="61">
        <v>0</v>
      </c>
      <c r="AV739" s="61">
        <v>0</v>
      </c>
      <c r="AW739" s="61">
        <v>0</v>
      </c>
      <c r="AX739" s="61">
        <v>0</v>
      </c>
      <c r="AY739" s="61">
        <v>0</v>
      </c>
      <c r="AZ739" s="61">
        <v>1</v>
      </c>
      <c r="BA739" s="61">
        <v>0</v>
      </c>
      <c r="BB739" s="61">
        <v>0</v>
      </c>
      <c r="BC739" s="61"/>
      <c r="BE739" s="67"/>
      <c r="BF739" s="67"/>
      <c r="BG739" s="67"/>
      <c r="BH739" s="67"/>
      <c r="BI739" s="67"/>
      <c r="BJ739" s="67"/>
      <c r="BK739" s="67"/>
      <c r="BL739" s="67"/>
      <c r="BM739" s="67"/>
      <c r="BN739" s="67"/>
      <c r="BO739" s="67"/>
      <c r="BP739" s="67"/>
      <c r="BQ739" s="67"/>
      <c r="BR739" s="67"/>
      <c r="BS739" s="67"/>
      <c r="BT739" s="67"/>
      <c r="BU739" s="67"/>
      <c r="BV739" s="67"/>
      <c r="BW739" s="67"/>
      <c r="BX739" s="67"/>
      <c r="BY739" s="68"/>
    </row>
    <row r="740" spans="1:78" ht="15">
      <c r="A740" s="61">
        <f>Srš!B24</f>
        <v>75</v>
      </c>
      <c r="B740" s="61" t="str">
        <f>Srš!C24</f>
        <v>Dohnal</v>
      </c>
      <c r="C740" s="61" t="str">
        <f>Srš!D24</f>
        <v>Michal</v>
      </c>
      <c r="D740" s="61">
        <f>Srš!E24</f>
        <v>970413</v>
      </c>
      <c r="E740" s="61" t="str">
        <f>Srš!F24</f>
        <v>JH</v>
      </c>
      <c r="F740" s="61" t="s">
        <v>148</v>
      </c>
      <c r="G740" s="63">
        <f t="shared" si="346"/>
        <v>0.625</v>
      </c>
      <c r="H740" s="61">
        <f t="shared" si="347"/>
        <v>8</v>
      </c>
      <c r="I740" s="61">
        <f t="shared" si="374"/>
        <v>2</v>
      </c>
      <c r="J740" s="61">
        <f t="shared" si="348"/>
        <v>3</v>
      </c>
      <c r="K740" s="64">
        <f t="shared" si="349"/>
        <v>5</v>
      </c>
      <c r="L740" s="65">
        <f t="shared" si="350"/>
        <v>0</v>
      </c>
      <c r="O740" s="61">
        <v>0</v>
      </c>
      <c r="P740" s="61"/>
      <c r="Q740" s="61">
        <v>0</v>
      </c>
      <c r="R740" s="61">
        <v>0</v>
      </c>
      <c r="S740" s="61">
        <v>1</v>
      </c>
      <c r="T740" s="65">
        <v>0</v>
      </c>
      <c r="U740" s="61">
        <v>1</v>
      </c>
      <c r="V740" s="66"/>
      <c r="W740" s="61"/>
      <c r="X740" s="61"/>
      <c r="Y740" s="61"/>
      <c r="Z740" s="61">
        <v>0</v>
      </c>
      <c r="AA740" s="61"/>
      <c r="AB740" s="61">
        <v>0</v>
      </c>
      <c r="AC740" s="61"/>
      <c r="AD740" s="61"/>
      <c r="AE740" s="61"/>
      <c r="AF740" s="61"/>
      <c r="AG740" s="61"/>
      <c r="AH740" s="61"/>
      <c r="AI740" s="51"/>
      <c r="AJ740" s="61">
        <v>0</v>
      </c>
      <c r="AK740" s="61"/>
      <c r="AL740" s="61">
        <v>0</v>
      </c>
      <c r="AM740" s="61">
        <v>1</v>
      </c>
      <c r="AN740" s="61">
        <v>0</v>
      </c>
      <c r="AO740" s="61">
        <v>0</v>
      </c>
      <c r="AP740" s="61">
        <v>0</v>
      </c>
      <c r="AQ740" s="61"/>
      <c r="AR740" s="61"/>
      <c r="AS740" s="61"/>
      <c r="AT740" s="61"/>
      <c r="AU740" s="61">
        <v>1</v>
      </c>
      <c r="AV740" s="61"/>
      <c r="AW740" s="61">
        <v>1</v>
      </c>
      <c r="AX740" s="61"/>
      <c r="AY740" s="61"/>
      <c r="AZ740" s="61"/>
      <c r="BA740" s="61"/>
      <c r="BB740" s="61"/>
      <c r="BC740" s="61"/>
      <c r="BE740" s="67"/>
      <c r="BF740" s="67"/>
      <c r="BG740" s="67"/>
      <c r="BH740" s="67"/>
      <c r="BI740" s="67"/>
      <c r="BJ740" s="67"/>
      <c r="BK740" s="67"/>
      <c r="BL740" s="67"/>
      <c r="BM740" s="67"/>
      <c r="BN740" s="67"/>
      <c r="BO740" s="67"/>
      <c r="BP740" s="67"/>
      <c r="BQ740" s="67"/>
      <c r="BR740" s="67"/>
      <c r="BS740" s="67"/>
      <c r="BT740" s="67"/>
      <c r="BU740" s="67"/>
      <c r="BV740" s="67"/>
      <c r="BW740" s="67"/>
      <c r="BX740" s="67"/>
      <c r="BY740" s="68"/>
    </row>
    <row r="741" spans="1:78" ht="15">
      <c r="A741" s="61">
        <f>Srš!B25</f>
        <v>77</v>
      </c>
      <c r="B741" s="61" t="str">
        <f>Srš!C25</f>
        <v>Sedlák</v>
      </c>
      <c r="C741" s="61" t="str">
        <f>Srš!D25</f>
        <v>Petr</v>
      </c>
      <c r="D741" s="61">
        <f>Srš!E25</f>
        <v>0</v>
      </c>
      <c r="E741" s="61" t="str">
        <f>Srš!F25</f>
        <v>JH</v>
      </c>
      <c r="F741" s="61" t="s">
        <v>148</v>
      </c>
      <c r="G741" s="63">
        <f t="shared" si="346"/>
        <v>1</v>
      </c>
      <c r="H741" s="61">
        <f t="shared" si="347"/>
        <v>13</v>
      </c>
      <c r="I741" s="61">
        <f t="shared" si="374"/>
        <v>5</v>
      </c>
      <c r="J741" s="61">
        <f t="shared" si="348"/>
        <v>8</v>
      </c>
      <c r="K741" s="64">
        <f t="shared" si="349"/>
        <v>13</v>
      </c>
      <c r="L741" s="65">
        <f t="shared" si="350"/>
        <v>0</v>
      </c>
      <c r="O741" s="61">
        <v>0</v>
      </c>
      <c r="P741" s="61">
        <v>0</v>
      </c>
      <c r="Q741" s="61">
        <v>0</v>
      </c>
      <c r="R741" s="61">
        <v>0</v>
      </c>
      <c r="S741" s="61">
        <v>0</v>
      </c>
      <c r="T741" s="65"/>
      <c r="U741" s="61"/>
      <c r="V741" s="66">
        <v>0</v>
      </c>
      <c r="W741" s="61"/>
      <c r="X741" s="61">
        <v>1</v>
      </c>
      <c r="Y741" s="61"/>
      <c r="Z741" s="61">
        <v>1</v>
      </c>
      <c r="AA741" s="61">
        <v>0</v>
      </c>
      <c r="AB741" s="61"/>
      <c r="AC741" s="61"/>
      <c r="AD741" s="61">
        <v>1</v>
      </c>
      <c r="AE741" s="61">
        <v>1</v>
      </c>
      <c r="AF741" s="61">
        <v>1</v>
      </c>
      <c r="AG741" s="61">
        <v>0</v>
      </c>
      <c r="AH741" s="61"/>
      <c r="AI741" s="51"/>
      <c r="AJ741" s="61">
        <v>0</v>
      </c>
      <c r="AK741" s="61">
        <v>3</v>
      </c>
      <c r="AL741" s="61">
        <v>1</v>
      </c>
      <c r="AM741" s="61">
        <v>0</v>
      </c>
      <c r="AN741" s="61">
        <v>0</v>
      </c>
      <c r="AO741" s="61"/>
      <c r="AP741" s="61"/>
      <c r="AQ741" s="61">
        <v>1</v>
      </c>
      <c r="AR741" s="61"/>
      <c r="AS741" s="61">
        <v>0</v>
      </c>
      <c r="AT741" s="61"/>
      <c r="AU741" s="61">
        <v>0</v>
      </c>
      <c r="AV741" s="61">
        <v>0</v>
      </c>
      <c r="AW741" s="61"/>
      <c r="AX741" s="61"/>
      <c r="AY741" s="61">
        <v>0</v>
      </c>
      <c r="AZ741" s="61">
        <v>0</v>
      </c>
      <c r="BA741" s="61">
        <v>2</v>
      </c>
      <c r="BB741" s="61">
        <v>1</v>
      </c>
      <c r="BC741" s="61"/>
      <c r="BE741" s="67"/>
      <c r="BF741" s="67"/>
      <c r="BG741" s="67"/>
      <c r="BH741" s="67"/>
      <c r="BI741" s="67"/>
      <c r="BJ741" s="67"/>
      <c r="BK741" s="67"/>
      <c r="BL741" s="67"/>
      <c r="BM741" s="67"/>
      <c r="BN741" s="67"/>
      <c r="BO741" s="67"/>
      <c r="BP741" s="67"/>
      <c r="BQ741" s="67"/>
      <c r="BR741" s="67"/>
      <c r="BS741" s="67"/>
      <c r="BT741" s="67"/>
      <c r="BU741" s="67"/>
      <c r="BV741" s="67"/>
      <c r="BW741" s="67"/>
      <c r="BX741" s="67"/>
      <c r="BY741" s="68"/>
    </row>
    <row r="742" spans="1:78" ht="15">
      <c r="A742" s="61">
        <f>Srš!B26</f>
        <v>88</v>
      </c>
      <c r="B742" s="61" t="str">
        <f>Srš!C26</f>
        <v>Paclík</v>
      </c>
      <c r="C742" s="61" t="str">
        <f>Srš!D26</f>
        <v>Libor</v>
      </c>
      <c r="D742" s="61">
        <f>Srš!E26</f>
        <v>0</v>
      </c>
      <c r="E742" s="61">
        <f>Srš!F26</f>
        <v>0</v>
      </c>
      <c r="F742" s="61" t="s">
        <v>148</v>
      </c>
      <c r="G742" s="63">
        <f t="shared" si="346"/>
        <v>1.2307692307692308</v>
      </c>
      <c r="H742" s="61">
        <f t="shared" si="347"/>
        <v>13</v>
      </c>
      <c r="I742" s="61">
        <f t="shared" si="374"/>
        <v>4</v>
      </c>
      <c r="J742" s="61">
        <f t="shared" si="348"/>
        <v>12</v>
      </c>
      <c r="K742" s="64">
        <f t="shared" si="349"/>
        <v>16</v>
      </c>
      <c r="L742" s="65">
        <f t="shared" si="350"/>
        <v>0</v>
      </c>
      <c r="O742" s="61">
        <v>1</v>
      </c>
      <c r="P742" s="61">
        <v>0</v>
      </c>
      <c r="Q742" s="61"/>
      <c r="R742" s="61">
        <v>0</v>
      </c>
      <c r="S742" s="61">
        <v>0</v>
      </c>
      <c r="T742" s="65"/>
      <c r="U742" s="61"/>
      <c r="V742" s="66">
        <v>2</v>
      </c>
      <c r="W742" s="61">
        <v>0</v>
      </c>
      <c r="X742" s="61">
        <v>0</v>
      </c>
      <c r="Y742" s="61">
        <v>0</v>
      </c>
      <c r="Z742" s="61"/>
      <c r="AA742" s="61">
        <v>0</v>
      </c>
      <c r="AB742" s="61">
        <v>0</v>
      </c>
      <c r="AC742" s="61">
        <v>0</v>
      </c>
      <c r="AD742" s="61"/>
      <c r="AE742" s="61">
        <v>0</v>
      </c>
      <c r="AF742" s="61">
        <v>1</v>
      </c>
      <c r="AG742" s="61"/>
      <c r="AH742" s="61"/>
      <c r="AI742" s="51"/>
      <c r="AJ742" s="61">
        <v>0</v>
      </c>
      <c r="AK742" s="61">
        <v>2</v>
      </c>
      <c r="AL742" s="61"/>
      <c r="AM742" s="61">
        <v>0</v>
      </c>
      <c r="AN742" s="61">
        <v>1</v>
      </c>
      <c r="AO742" s="61"/>
      <c r="AP742" s="61"/>
      <c r="AQ742" s="61">
        <v>2</v>
      </c>
      <c r="AR742" s="61">
        <v>2</v>
      </c>
      <c r="AS742" s="61">
        <v>2</v>
      </c>
      <c r="AT742" s="61">
        <v>1</v>
      </c>
      <c r="AU742" s="61"/>
      <c r="AV742" s="61">
        <v>0</v>
      </c>
      <c r="AW742" s="61">
        <v>0</v>
      </c>
      <c r="AX742" s="61">
        <v>0</v>
      </c>
      <c r="AY742" s="61"/>
      <c r="AZ742" s="61">
        <v>2</v>
      </c>
      <c r="BA742" s="61">
        <v>0</v>
      </c>
      <c r="BB742" s="61"/>
      <c r="BC742" s="61"/>
      <c r="BE742" s="67"/>
      <c r="BF742" s="67"/>
      <c r="BG742" s="67"/>
      <c r="BH742" s="67"/>
      <c r="BI742" s="67"/>
      <c r="BJ742" s="67"/>
      <c r="BK742" s="67"/>
      <c r="BL742" s="67"/>
      <c r="BM742" s="67"/>
      <c r="BN742" s="67"/>
      <c r="BO742" s="67"/>
      <c r="BP742" s="67"/>
      <c r="BQ742" s="67"/>
      <c r="BR742" s="67"/>
      <c r="BS742" s="67"/>
      <c r="BT742" s="67"/>
      <c r="BU742" s="67"/>
      <c r="BV742" s="67"/>
      <c r="BW742" s="67"/>
      <c r="BX742" s="67"/>
      <c r="BY742" s="68"/>
    </row>
    <row r="743" spans="1:78" ht="15">
      <c r="A743" s="61">
        <f>Srš!B27</f>
        <v>0</v>
      </c>
      <c r="B743" s="61" t="str">
        <f>Srš!C27</f>
        <v>Mík st.</v>
      </c>
      <c r="C743" s="61" t="str">
        <f>Srš!D27</f>
        <v>Petr</v>
      </c>
      <c r="D743" s="61">
        <f>Srš!E27</f>
        <v>0</v>
      </c>
      <c r="E743" s="61" t="str">
        <f>Srš!F27</f>
        <v>HS</v>
      </c>
      <c r="F743" s="61" t="s">
        <v>1284</v>
      </c>
      <c r="G743" s="63">
        <f t="shared" si="346"/>
        <v>0.6</v>
      </c>
      <c r="H743" s="61">
        <f t="shared" si="347"/>
        <v>5</v>
      </c>
      <c r="I743" s="61">
        <f t="shared" si="374"/>
        <v>1</v>
      </c>
      <c r="J743" s="61">
        <f t="shared" si="348"/>
        <v>2</v>
      </c>
      <c r="K743" s="64">
        <f t="shared" si="349"/>
        <v>3</v>
      </c>
      <c r="L743" s="65">
        <f t="shared" si="350"/>
        <v>0</v>
      </c>
      <c r="O743" s="61"/>
      <c r="P743" s="61">
        <v>1</v>
      </c>
      <c r="Q743" s="61">
        <v>0</v>
      </c>
      <c r="R743" s="61"/>
      <c r="S743" s="61"/>
      <c r="T743" s="65">
        <v>0</v>
      </c>
      <c r="U743" s="61"/>
      <c r="V743" s="66"/>
      <c r="W743" s="61">
        <v>0</v>
      </c>
      <c r="X743" s="61"/>
      <c r="Y743" s="61">
        <v>0</v>
      </c>
      <c r="Z743" s="61"/>
      <c r="AA743" s="61"/>
      <c r="AB743" s="61"/>
      <c r="AC743" s="61"/>
      <c r="AD743" s="61"/>
      <c r="AE743" s="61"/>
      <c r="AF743" s="61"/>
      <c r="AG743" s="61"/>
      <c r="AH743" s="61"/>
      <c r="AI743" s="51"/>
      <c r="AJ743" s="61"/>
      <c r="AK743" s="61">
        <v>0</v>
      </c>
      <c r="AL743" s="61">
        <v>0</v>
      </c>
      <c r="AM743" s="61"/>
      <c r="AN743" s="61"/>
      <c r="AO743" s="61">
        <v>2</v>
      </c>
      <c r="AP743" s="61"/>
      <c r="AQ743" s="61"/>
      <c r="AR743" s="61">
        <v>0</v>
      </c>
      <c r="AS743" s="61"/>
      <c r="AT743" s="61">
        <v>0</v>
      </c>
      <c r="AU743" s="61"/>
      <c r="AV743" s="61"/>
      <c r="AW743" s="61"/>
      <c r="AX743" s="61"/>
      <c r="AY743" s="61"/>
      <c r="AZ743" s="61"/>
      <c r="BA743" s="61"/>
      <c r="BB743" s="61"/>
      <c r="BC743" s="61"/>
      <c r="BE743" s="67"/>
      <c r="BF743" s="67"/>
      <c r="BG743" s="67"/>
      <c r="BH743" s="67"/>
      <c r="BI743" s="67"/>
      <c r="BJ743" s="67"/>
      <c r="BK743" s="67"/>
      <c r="BL743" s="67"/>
      <c r="BM743" s="67"/>
      <c r="BN743" s="67"/>
      <c r="BO743" s="67"/>
      <c r="BP743" s="67"/>
      <c r="BQ743" s="67"/>
      <c r="BR743" s="67"/>
      <c r="BS743" s="67"/>
      <c r="BT743" s="67"/>
      <c r="BU743" s="67"/>
      <c r="BV743" s="67"/>
      <c r="BW743" s="67"/>
      <c r="BX743" s="67"/>
      <c r="BY743" s="68"/>
    </row>
    <row r="744" spans="1:78" ht="15">
      <c r="A744" s="61">
        <f>Srš!B29</f>
        <v>0</v>
      </c>
      <c r="B744" s="61" t="str">
        <f>Srš!C29</f>
        <v>Faltus</v>
      </c>
      <c r="C744" s="61" t="str">
        <f>Srš!D29</f>
        <v>Jan</v>
      </c>
      <c r="D744" s="61">
        <f>Srš!E29</f>
        <v>0</v>
      </c>
      <c r="E744" s="61" t="str">
        <f>Srš!F29</f>
        <v>H</v>
      </c>
      <c r="F744" s="61" t="s">
        <v>148</v>
      </c>
      <c r="G744" s="63">
        <f t="shared" si="346"/>
        <v>0.5</v>
      </c>
      <c r="H744" s="61">
        <f t="shared" si="347"/>
        <v>2</v>
      </c>
      <c r="I744" s="61">
        <f t="shared" si="374"/>
        <v>0</v>
      </c>
      <c r="J744" s="61">
        <f t="shared" si="348"/>
        <v>1</v>
      </c>
      <c r="K744" s="64">
        <f t="shared" si="349"/>
        <v>1</v>
      </c>
      <c r="L744" s="65">
        <f t="shared" si="350"/>
        <v>0</v>
      </c>
      <c r="O744" s="61"/>
      <c r="P744" s="61"/>
      <c r="Q744" s="61"/>
      <c r="R744" s="61"/>
      <c r="S744" s="61"/>
      <c r="T744" s="65"/>
      <c r="U744" s="61"/>
      <c r="V744" s="66"/>
      <c r="W744" s="61"/>
      <c r="X744" s="61"/>
      <c r="Y744" s="61"/>
      <c r="Z744" s="61"/>
      <c r="AA744" s="61"/>
      <c r="AB744" s="61"/>
      <c r="AC744" s="61">
        <v>0</v>
      </c>
      <c r="AD744" s="61">
        <v>0</v>
      </c>
      <c r="AE744" s="61"/>
      <c r="AF744" s="61"/>
      <c r="AG744" s="61"/>
      <c r="AH744" s="61"/>
      <c r="AI744" s="51"/>
      <c r="AJ744" s="61"/>
      <c r="AK744" s="61"/>
      <c r="AL744" s="61"/>
      <c r="AM744" s="61"/>
      <c r="AN744" s="61"/>
      <c r="AO744" s="61"/>
      <c r="AP744" s="61"/>
      <c r="AQ744" s="61"/>
      <c r="AR744" s="61"/>
      <c r="AS744" s="61"/>
      <c r="AT744" s="61"/>
      <c r="AU744" s="61"/>
      <c r="AV744" s="61"/>
      <c r="AW744" s="61"/>
      <c r="AX744" s="61">
        <v>0</v>
      </c>
      <c r="AY744" s="61">
        <v>1</v>
      </c>
      <c r="AZ744" s="61"/>
      <c r="BA744" s="61"/>
      <c r="BB744" s="61"/>
      <c r="BC744" s="61"/>
      <c r="BE744" s="67"/>
      <c r="BF744" s="67"/>
      <c r="BG744" s="67"/>
      <c r="BH744" s="67"/>
      <c r="BI744" s="67"/>
      <c r="BJ744" s="67"/>
      <c r="BK744" s="67"/>
      <c r="BL744" s="67"/>
      <c r="BM744" s="67"/>
      <c r="BN744" s="67"/>
      <c r="BO744" s="67"/>
      <c r="BP744" s="67"/>
      <c r="BQ744" s="67"/>
      <c r="BR744" s="67"/>
      <c r="BS744" s="67"/>
      <c r="BT744" s="67"/>
      <c r="BU744" s="67"/>
      <c r="BV744" s="67"/>
      <c r="BW744" s="67"/>
      <c r="BX744" s="67"/>
      <c r="BY744" s="68"/>
    </row>
    <row r="745" spans="1:78" ht="15">
      <c r="A745" s="61">
        <f>Srš!B30</f>
        <v>0</v>
      </c>
      <c r="B745" s="61" t="str">
        <f>Srš!C30</f>
        <v>Crha</v>
      </c>
      <c r="C745" s="61" t="str">
        <f>Srš!D30</f>
        <v>Vlastimil</v>
      </c>
      <c r="D745" s="61">
        <f>Srš!E30</f>
        <v>0</v>
      </c>
      <c r="E745" s="61">
        <f>Srš!F30</f>
        <v>0</v>
      </c>
      <c r="F745" s="61" t="s">
        <v>148</v>
      </c>
      <c r="G745" s="63">
        <f t="shared" si="346"/>
        <v>0.7142857142857143</v>
      </c>
      <c r="H745" s="61">
        <f t="shared" si="347"/>
        <v>7</v>
      </c>
      <c r="I745" s="61">
        <f t="shared" si="374"/>
        <v>2</v>
      </c>
      <c r="J745" s="61">
        <f t="shared" si="348"/>
        <v>3</v>
      </c>
      <c r="K745" s="64">
        <f t="shared" si="349"/>
        <v>5</v>
      </c>
      <c r="L745" s="65">
        <f t="shared" si="350"/>
        <v>0</v>
      </c>
      <c r="M745" s="68"/>
      <c r="N745" s="68"/>
      <c r="O745" s="61"/>
      <c r="P745" s="61">
        <v>1</v>
      </c>
      <c r="Q745" s="61">
        <v>1</v>
      </c>
      <c r="R745" s="61"/>
      <c r="S745" s="61">
        <v>0</v>
      </c>
      <c r="T745" s="65">
        <v>0</v>
      </c>
      <c r="U745" s="61"/>
      <c r="V745" s="66">
        <v>0</v>
      </c>
      <c r="W745" s="61"/>
      <c r="X745" s="61">
        <v>0</v>
      </c>
      <c r="Y745" s="61"/>
      <c r="Z745" s="61"/>
      <c r="AA745" s="61"/>
      <c r="AB745" s="61"/>
      <c r="AC745" s="61"/>
      <c r="AD745" s="61">
        <v>0</v>
      </c>
      <c r="AE745" s="61"/>
      <c r="AF745" s="61"/>
      <c r="AG745" s="61"/>
      <c r="AH745" s="61"/>
      <c r="AI745" s="51"/>
      <c r="AJ745" s="61"/>
      <c r="AK745" s="61">
        <v>2</v>
      </c>
      <c r="AL745" s="61">
        <v>0</v>
      </c>
      <c r="AM745" s="61"/>
      <c r="AN745" s="61">
        <v>0</v>
      </c>
      <c r="AO745" s="61">
        <v>0</v>
      </c>
      <c r="AP745" s="61">
        <v>1</v>
      </c>
      <c r="AQ745" s="61">
        <v>0</v>
      </c>
      <c r="AR745" s="61"/>
      <c r="AS745" s="61">
        <v>0</v>
      </c>
      <c r="AT745" s="61"/>
      <c r="AU745" s="61"/>
      <c r="AV745" s="61"/>
      <c r="AW745" s="61"/>
      <c r="AX745" s="61"/>
      <c r="AY745" s="61">
        <v>0</v>
      </c>
      <c r="AZ745" s="61"/>
      <c r="BA745" s="61"/>
      <c r="BB745" s="61"/>
      <c r="BC745" s="61"/>
      <c r="BD745" s="68"/>
      <c r="BE745" s="1118"/>
      <c r="BF745" s="1118"/>
      <c r="BG745" s="1118"/>
      <c r="BH745" s="1118"/>
      <c r="BI745" s="1118"/>
      <c r="BJ745" s="1118"/>
      <c r="BK745" s="1118"/>
      <c r="BL745" s="1118"/>
      <c r="BM745" s="1118"/>
      <c r="BN745" s="1118"/>
      <c r="BO745" s="1118"/>
      <c r="BP745" s="1118"/>
      <c r="BQ745" s="1118"/>
      <c r="BR745" s="1118"/>
      <c r="BS745" s="1118"/>
      <c r="BT745" s="1118"/>
      <c r="BU745" s="1118"/>
      <c r="BV745" s="1118"/>
      <c r="BW745" s="1118"/>
      <c r="BX745" s="1118"/>
      <c r="BZ745" s="68"/>
    </row>
    <row r="746" spans="1:78" ht="15">
      <c r="A746" s="61">
        <f>Srš!B31</f>
        <v>0</v>
      </c>
      <c r="B746" s="61" t="str">
        <f>Srš!C31</f>
        <v>Tichý</v>
      </c>
      <c r="C746" s="61" t="str">
        <f>Srš!D31</f>
        <v>David</v>
      </c>
      <c r="D746" s="61">
        <f>Srš!E31</f>
        <v>0</v>
      </c>
      <c r="E746" s="61" t="str">
        <f>Srš!F31</f>
        <v>H</v>
      </c>
      <c r="F746" s="61" t="s">
        <v>1284</v>
      </c>
      <c r="G746" s="63">
        <f t="shared" si="346"/>
        <v>1.5555555555555556</v>
      </c>
      <c r="H746" s="61">
        <f t="shared" si="347"/>
        <v>18</v>
      </c>
      <c r="I746" s="61">
        <f t="shared" si="374"/>
        <v>19</v>
      </c>
      <c r="J746" s="61">
        <f t="shared" si="348"/>
        <v>9</v>
      </c>
      <c r="K746" s="64">
        <f t="shared" si="349"/>
        <v>28</v>
      </c>
      <c r="L746" s="65">
        <f t="shared" si="350"/>
        <v>0</v>
      </c>
      <c r="O746" s="61"/>
      <c r="P746" s="61">
        <v>1</v>
      </c>
      <c r="Q746" s="61">
        <v>2</v>
      </c>
      <c r="R746" s="61">
        <v>2</v>
      </c>
      <c r="S746" s="61">
        <v>1</v>
      </c>
      <c r="T746" s="65">
        <v>1</v>
      </c>
      <c r="U746" s="61">
        <v>1</v>
      </c>
      <c r="V746" s="66">
        <v>3</v>
      </c>
      <c r="W746" s="61">
        <v>0</v>
      </c>
      <c r="X746" s="61">
        <v>2</v>
      </c>
      <c r="Y746" s="61">
        <v>2</v>
      </c>
      <c r="Z746" s="61">
        <v>0</v>
      </c>
      <c r="AA746" s="61">
        <v>1</v>
      </c>
      <c r="AB746" s="61">
        <v>0</v>
      </c>
      <c r="AC746" s="61">
        <v>0</v>
      </c>
      <c r="AD746" s="61">
        <v>0</v>
      </c>
      <c r="AE746" s="61">
        <v>2</v>
      </c>
      <c r="AF746" s="61">
        <v>1</v>
      </c>
      <c r="AG746" s="61">
        <v>0</v>
      </c>
      <c r="AH746" s="61"/>
      <c r="AI746" s="51"/>
      <c r="AJ746" s="61"/>
      <c r="AK746" s="61">
        <v>0</v>
      </c>
      <c r="AL746" s="61">
        <v>0</v>
      </c>
      <c r="AM746" s="61">
        <v>1</v>
      </c>
      <c r="AN746" s="61">
        <v>0</v>
      </c>
      <c r="AO746" s="61">
        <v>0</v>
      </c>
      <c r="AP746" s="61">
        <v>0</v>
      </c>
      <c r="AQ746" s="61">
        <v>1</v>
      </c>
      <c r="AR746" s="61">
        <v>1</v>
      </c>
      <c r="AS746" s="61">
        <v>1</v>
      </c>
      <c r="AT746" s="61">
        <v>0</v>
      </c>
      <c r="AU746" s="61">
        <v>1</v>
      </c>
      <c r="AV746" s="61">
        <v>0</v>
      </c>
      <c r="AW746" s="61">
        <v>1</v>
      </c>
      <c r="AX746" s="61">
        <v>0</v>
      </c>
      <c r="AY746" s="61">
        <v>2</v>
      </c>
      <c r="AZ746" s="61">
        <v>0</v>
      </c>
      <c r="BA746" s="61">
        <v>0</v>
      </c>
      <c r="BB746" s="61">
        <v>1</v>
      </c>
      <c r="BC746" s="61"/>
      <c r="BE746" s="67"/>
      <c r="BF746" s="67"/>
      <c r="BG746" s="67"/>
      <c r="BH746" s="67"/>
      <c r="BI746" s="67"/>
      <c r="BJ746" s="67"/>
      <c r="BK746" s="67"/>
      <c r="BL746" s="67"/>
      <c r="BM746" s="67"/>
      <c r="BN746" s="67"/>
      <c r="BO746" s="67"/>
      <c r="BP746" s="67"/>
      <c r="BQ746" s="67"/>
      <c r="BR746" s="67"/>
      <c r="BS746" s="67"/>
      <c r="BT746" s="67"/>
      <c r="BU746" s="67"/>
      <c r="BV746" s="67"/>
      <c r="BW746" s="67"/>
      <c r="BX746" s="67"/>
    </row>
    <row r="747" spans="1:78" ht="15" customHeight="1">
      <c r="A747" s="61"/>
      <c r="B747" s="61" t="str">
        <f>Srš!C32</f>
        <v>Jirků</v>
      </c>
      <c r="C747" s="61" t="str">
        <f>Srš!D32</f>
        <v>Pavel</v>
      </c>
      <c r="D747" s="61">
        <f>Srš!E32</f>
        <v>0</v>
      </c>
      <c r="E747" s="61">
        <f>Srš!F32</f>
        <v>0</v>
      </c>
      <c r="F747" s="61" t="s">
        <v>1284</v>
      </c>
      <c r="G747" s="63">
        <f t="shared" si="346"/>
        <v>0.33333333333333331</v>
      </c>
      <c r="H747" s="61">
        <f t="shared" si="347"/>
        <v>3</v>
      </c>
      <c r="I747" s="61">
        <f t="shared" si="374"/>
        <v>1</v>
      </c>
      <c r="J747" s="61">
        <f t="shared" si="348"/>
        <v>0</v>
      </c>
      <c r="K747" s="64">
        <f t="shared" si="349"/>
        <v>1</v>
      </c>
      <c r="L747" s="65">
        <f t="shared" si="350"/>
        <v>0</v>
      </c>
      <c r="O747" s="61"/>
      <c r="P747" s="61"/>
      <c r="Q747" s="61"/>
      <c r="R747" s="61"/>
      <c r="S747" s="61">
        <v>0</v>
      </c>
      <c r="T747" s="65"/>
      <c r="U747" s="61">
        <v>0</v>
      </c>
      <c r="V747" s="66"/>
      <c r="W747" s="61">
        <v>1</v>
      </c>
      <c r="X747" s="61"/>
      <c r="Y747" s="61"/>
      <c r="Z747" s="61"/>
      <c r="AA747" s="61"/>
      <c r="AB747" s="61"/>
      <c r="AC747" s="61"/>
      <c r="AD747" s="61"/>
      <c r="AE747" s="61"/>
      <c r="AF747" s="61"/>
      <c r="AG747" s="61"/>
      <c r="AH747" s="61"/>
      <c r="AI747" s="51"/>
      <c r="AJ747" s="61"/>
      <c r="AK747" s="61"/>
      <c r="AL747" s="61"/>
      <c r="AM747" s="61"/>
      <c r="AN747" s="61">
        <v>0</v>
      </c>
      <c r="AO747" s="61"/>
      <c r="AP747" s="61">
        <v>0</v>
      </c>
      <c r="AQ747" s="61"/>
      <c r="AR747" s="61">
        <v>0</v>
      </c>
      <c r="AS747" s="61"/>
      <c r="AT747" s="61"/>
      <c r="AU747" s="61"/>
      <c r="AV747" s="61"/>
      <c r="AW747" s="61"/>
      <c r="AX747" s="61"/>
      <c r="AY747" s="61"/>
      <c r="AZ747" s="61"/>
      <c r="BA747" s="61"/>
      <c r="BB747" s="61"/>
      <c r="BC747" s="61"/>
      <c r="BE747" s="67"/>
      <c r="BF747" s="67"/>
      <c r="BG747" s="67"/>
      <c r="BH747" s="67"/>
      <c r="BI747" s="67"/>
      <c r="BJ747" s="67"/>
      <c r="BK747" s="67"/>
      <c r="BL747" s="67"/>
      <c r="BM747" s="67"/>
      <c r="BN747" s="67"/>
      <c r="BO747" s="67"/>
      <c r="BP747" s="67"/>
      <c r="BQ747" s="67"/>
      <c r="BR747" s="67"/>
      <c r="BS747" s="67"/>
      <c r="BT747" s="67"/>
      <c r="BU747" s="67"/>
      <c r="BV747" s="67"/>
      <c r="BW747" s="67"/>
      <c r="BX747" s="67"/>
    </row>
    <row r="748" spans="1:78" ht="15">
      <c r="A748" s="61"/>
      <c r="B748" s="61" t="str">
        <f>Srš!C33</f>
        <v>Šembera</v>
      </c>
      <c r="C748" s="61" t="str">
        <f>Srš!D33</f>
        <v>Miroslav</v>
      </c>
      <c r="D748" s="61">
        <f>Srš!E33</f>
        <v>0</v>
      </c>
      <c r="E748" s="61">
        <f>Srš!F33</f>
        <v>0</v>
      </c>
      <c r="F748" s="61" t="s">
        <v>1284</v>
      </c>
      <c r="G748" s="63">
        <f t="shared" si="346"/>
        <v>0.8</v>
      </c>
      <c r="H748" s="61">
        <f t="shared" si="347"/>
        <v>5</v>
      </c>
      <c r="I748" s="61">
        <f t="shared" si="374"/>
        <v>0</v>
      </c>
      <c r="J748" s="61">
        <f t="shared" si="348"/>
        <v>4</v>
      </c>
      <c r="K748" s="64">
        <f t="shared" si="349"/>
        <v>4</v>
      </c>
      <c r="L748" s="65">
        <f t="shared" si="350"/>
        <v>0</v>
      </c>
      <c r="O748" s="61"/>
      <c r="P748" s="61"/>
      <c r="Q748" s="61"/>
      <c r="R748" s="61"/>
      <c r="S748" s="61"/>
      <c r="T748" s="65">
        <v>0</v>
      </c>
      <c r="U748" s="61">
        <v>0</v>
      </c>
      <c r="V748" s="66"/>
      <c r="W748" s="61"/>
      <c r="X748" s="61"/>
      <c r="Y748" s="61">
        <v>0</v>
      </c>
      <c r="Z748" s="61">
        <v>0</v>
      </c>
      <c r="AA748" s="61"/>
      <c r="AB748" s="61"/>
      <c r="AC748" s="61"/>
      <c r="AD748" s="61"/>
      <c r="AE748" s="61"/>
      <c r="AF748" s="61"/>
      <c r="AG748" s="61">
        <v>0</v>
      </c>
      <c r="AH748" s="61"/>
      <c r="AI748" s="51"/>
      <c r="AJ748" s="61"/>
      <c r="AK748" s="61"/>
      <c r="AL748" s="61"/>
      <c r="AM748" s="61"/>
      <c r="AN748" s="61"/>
      <c r="AO748" s="61">
        <v>0</v>
      </c>
      <c r="AP748" s="61"/>
      <c r="AQ748" s="61"/>
      <c r="AR748" s="61"/>
      <c r="AS748" s="61"/>
      <c r="AT748" s="61">
        <v>3</v>
      </c>
      <c r="AU748" s="61">
        <v>0</v>
      </c>
      <c r="AV748" s="61"/>
      <c r="AW748" s="61"/>
      <c r="AX748" s="61"/>
      <c r="AY748" s="61"/>
      <c r="AZ748" s="61"/>
      <c r="BA748" s="61"/>
      <c r="BB748" s="61">
        <v>1</v>
      </c>
      <c r="BC748" s="61"/>
      <c r="BE748" s="67"/>
      <c r="BF748" s="67"/>
      <c r="BG748" s="67"/>
      <c r="BH748" s="67"/>
      <c r="BI748" s="67"/>
      <c r="BJ748" s="67"/>
      <c r="BK748" s="67"/>
      <c r="BL748" s="67"/>
      <c r="BM748" s="67"/>
      <c r="BN748" s="67"/>
      <c r="BO748" s="67"/>
      <c r="BP748" s="67"/>
      <c r="BQ748" s="67"/>
      <c r="BR748" s="67"/>
      <c r="BS748" s="67"/>
      <c r="BT748" s="67"/>
      <c r="BU748" s="67"/>
      <c r="BV748" s="67"/>
      <c r="BW748" s="67"/>
      <c r="BX748" s="67"/>
    </row>
    <row r="749" spans="1:78" ht="15">
      <c r="A749" s="61"/>
      <c r="B749" s="61" t="str">
        <f>Srš!C34</f>
        <v>Štefl</v>
      </c>
      <c r="C749" s="61" t="str">
        <f>Srš!D34</f>
        <v>Michal</v>
      </c>
      <c r="D749" s="61">
        <f>Srš!E34</f>
        <v>0</v>
      </c>
      <c r="E749" s="61">
        <f>Srš!F34</f>
        <v>0</v>
      </c>
      <c r="F749" s="61" t="s">
        <v>1284</v>
      </c>
      <c r="G749" s="63">
        <f t="shared" si="346"/>
        <v>0.5</v>
      </c>
      <c r="H749" s="61">
        <f t="shared" si="347"/>
        <v>2</v>
      </c>
      <c r="I749" s="61">
        <f t="shared" si="374"/>
        <v>1</v>
      </c>
      <c r="J749" s="61">
        <f t="shared" si="348"/>
        <v>0</v>
      </c>
      <c r="K749" s="64">
        <f t="shared" si="349"/>
        <v>1</v>
      </c>
      <c r="L749" s="65">
        <f t="shared" si="350"/>
        <v>0</v>
      </c>
      <c r="O749" s="61"/>
      <c r="P749" s="61"/>
      <c r="Q749" s="61"/>
      <c r="R749" s="61"/>
      <c r="S749" s="61"/>
      <c r="T749" s="65">
        <v>1</v>
      </c>
      <c r="U749" s="61"/>
      <c r="V749" s="66"/>
      <c r="W749" s="61"/>
      <c r="X749" s="61"/>
      <c r="Y749" s="61">
        <v>0</v>
      </c>
      <c r="Z749" s="61"/>
      <c r="AA749" s="61"/>
      <c r="AB749" s="61"/>
      <c r="AC749" s="61"/>
      <c r="AD749" s="61"/>
      <c r="AE749" s="61"/>
      <c r="AF749" s="61"/>
      <c r="AG749" s="61"/>
      <c r="AH749" s="61"/>
      <c r="AI749" s="51"/>
      <c r="AJ749" s="61"/>
      <c r="AK749" s="61"/>
      <c r="AL749" s="61"/>
      <c r="AM749" s="61"/>
      <c r="AN749" s="61"/>
      <c r="AO749" s="61">
        <v>0</v>
      </c>
      <c r="AP749" s="61"/>
      <c r="AQ749" s="61"/>
      <c r="AR749" s="61"/>
      <c r="AS749" s="61"/>
      <c r="AT749" s="61">
        <v>0</v>
      </c>
      <c r="AU749" s="61"/>
      <c r="AV749" s="61"/>
      <c r="AW749" s="61"/>
      <c r="AX749" s="61"/>
      <c r="AY749" s="61"/>
      <c r="AZ749" s="61"/>
      <c r="BA749" s="61"/>
      <c r="BB749" s="61"/>
      <c r="BC749" s="61"/>
      <c r="BE749" s="67"/>
      <c r="BF749" s="67"/>
      <c r="BG749" s="67"/>
      <c r="BH749" s="67"/>
      <c r="BI749" s="67"/>
      <c r="BJ749" s="67"/>
      <c r="BK749" s="67"/>
      <c r="BL749" s="67"/>
      <c r="BM749" s="67"/>
      <c r="BN749" s="67"/>
      <c r="BO749" s="67"/>
      <c r="BP749" s="67"/>
      <c r="BQ749" s="67"/>
      <c r="BR749" s="67"/>
      <c r="BS749" s="67"/>
      <c r="BT749" s="67"/>
      <c r="BU749" s="67"/>
      <c r="BV749" s="67"/>
      <c r="BW749" s="67"/>
      <c r="BX749" s="67"/>
    </row>
    <row r="750" spans="1:78" ht="15">
      <c r="A750" s="61"/>
      <c r="B750" s="61" t="str">
        <f>Srš!C35</f>
        <v>Bednář</v>
      </c>
      <c r="C750" s="61" t="str">
        <f>Srš!D35</f>
        <v>Jiří</v>
      </c>
      <c r="D750" s="61">
        <f>Srš!E35</f>
        <v>0</v>
      </c>
      <c r="E750" s="61">
        <f>Srš!F35</f>
        <v>0</v>
      </c>
      <c r="F750" s="61" t="s">
        <v>1284</v>
      </c>
      <c r="G750" s="63">
        <f t="shared" si="346"/>
        <v>0</v>
      </c>
      <c r="H750" s="61">
        <f t="shared" si="347"/>
        <v>1</v>
      </c>
      <c r="I750" s="61">
        <f t="shared" si="374"/>
        <v>0</v>
      </c>
      <c r="J750" s="61">
        <f t="shared" si="348"/>
        <v>0</v>
      </c>
      <c r="K750" s="64">
        <f t="shared" si="349"/>
        <v>0</v>
      </c>
      <c r="L750" s="65">
        <f t="shared" si="350"/>
        <v>0</v>
      </c>
      <c r="O750" s="61"/>
      <c r="P750" s="61"/>
      <c r="Q750" s="61"/>
      <c r="R750" s="61"/>
      <c r="S750" s="61"/>
      <c r="T750" s="65"/>
      <c r="U750" s="61"/>
      <c r="V750" s="66">
        <v>0</v>
      </c>
      <c r="W750" s="61"/>
      <c r="X750" s="61"/>
      <c r="Y750" s="61"/>
      <c r="Z750" s="61"/>
      <c r="AA750" s="61"/>
      <c r="AB750" s="61"/>
      <c r="AC750" s="61"/>
      <c r="AD750" s="61"/>
      <c r="AE750" s="61"/>
      <c r="AF750" s="61"/>
      <c r="AG750" s="61"/>
      <c r="AH750" s="61"/>
      <c r="AI750" s="51"/>
      <c r="AJ750" s="61"/>
      <c r="AK750" s="61"/>
      <c r="AL750" s="61"/>
      <c r="AM750" s="61"/>
      <c r="AN750" s="61"/>
      <c r="AO750" s="61"/>
      <c r="AP750" s="61"/>
      <c r="AQ750" s="61">
        <v>0</v>
      </c>
      <c r="AR750" s="61"/>
      <c r="AS750" s="61"/>
      <c r="AT750" s="61"/>
      <c r="AU750" s="61"/>
      <c r="AV750" s="61"/>
      <c r="AW750" s="61"/>
      <c r="AX750" s="61"/>
      <c r="AY750" s="61"/>
      <c r="AZ750" s="61"/>
      <c r="BA750" s="61"/>
      <c r="BB750" s="61"/>
      <c r="BC750" s="61"/>
      <c r="BE750" s="67"/>
      <c r="BF750" s="67"/>
      <c r="BG750" s="67"/>
      <c r="BH750" s="67"/>
      <c r="BI750" s="67"/>
      <c r="BJ750" s="67"/>
      <c r="BK750" s="67"/>
      <c r="BL750" s="67"/>
      <c r="BM750" s="67"/>
      <c r="BN750" s="67"/>
      <c r="BO750" s="67"/>
      <c r="BP750" s="67"/>
      <c r="BQ750" s="67"/>
      <c r="BR750" s="67"/>
      <c r="BS750" s="67"/>
      <c r="BT750" s="67"/>
      <c r="BU750" s="67"/>
      <c r="BV750" s="67"/>
      <c r="BW750" s="67"/>
      <c r="BX750" s="67"/>
    </row>
    <row r="751" spans="1:78" ht="15">
      <c r="A751" s="61"/>
      <c r="B751" s="61" t="str">
        <f>Srš!C36</f>
        <v>Hubina</v>
      </c>
      <c r="C751" s="61" t="str">
        <f>Srš!D36</f>
        <v>Michal</v>
      </c>
      <c r="D751" s="61">
        <f>Srš!E36</f>
        <v>0</v>
      </c>
      <c r="E751" s="61">
        <f>Srš!F36</f>
        <v>0</v>
      </c>
      <c r="F751" s="61" t="s">
        <v>1284</v>
      </c>
      <c r="G751" s="63">
        <f t="shared" ref="G751" si="375">K751/H751</f>
        <v>0</v>
      </c>
      <c r="H751" s="61">
        <f t="shared" ref="H751" si="376">COUNT(O751:AH751)</f>
        <v>1</v>
      </c>
      <c r="I751" s="61">
        <f t="shared" ref="I751" si="377">SUM(O751+P751+Q751+R751+S751+T751+V751+U751+W751+X751+Y751+Z751+AA751+AB751+AC751+AD751+AE751+AF751+AG751+AH751)</f>
        <v>0</v>
      </c>
      <c r="J751" s="61">
        <f t="shared" ref="J751" si="378">AJ751+AK751+AL751+AM751+AN751+AO751+AP751+AQ751+AR751+AS751+AT751+AU751+AV751+AW751+AX751+AY751+AZ751+BA751+BB751+BC751</f>
        <v>0</v>
      </c>
      <c r="K751" s="64">
        <f t="shared" ref="K751" si="379">I751+J751</f>
        <v>0</v>
      </c>
      <c r="L751" s="65">
        <f t="shared" ref="L751" si="380">BE751+BF751+BG751+BH751+BI751+BJ751+BK751+BL751+BM751+BN751+BO751+BP751+BR751+BQ751+BS751+BT751+BU751+BV751+BW751+BX751</f>
        <v>0</v>
      </c>
      <c r="O751" s="61"/>
      <c r="P751" s="61"/>
      <c r="Q751" s="61"/>
      <c r="R751" s="61"/>
      <c r="S751" s="61"/>
      <c r="T751" s="65"/>
      <c r="U751" s="61"/>
      <c r="V751" s="66"/>
      <c r="W751" s="61">
        <v>0</v>
      </c>
      <c r="X751" s="61"/>
      <c r="Y751" s="61"/>
      <c r="Z751" s="61"/>
      <c r="AA751" s="61"/>
      <c r="AB751" s="61"/>
      <c r="AC751" s="61"/>
      <c r="AD751" s="61"/>
      <c r="AE751" s="61"/>
      <c r="AF751" s="61"/>
      <c r="AG751" s="61"/>
      <c r="AH751" s="61"/>
      <c r="AI751" s="51"/>
      <c r="AJ751" s="61"/>
      <c r="AK751" s="61"/>
      <c r="AL751" s="61"/>
      <c r="AM751" s="61"/>
      <c r="AN751" s="61"/>
      <c r="AO751" s="61"/>
      <c r="AP751" s="61"/>
      <c r="AQ751" s="61"/>
      <c r="AR751" s="61">
        <v>0</v>
      </c>
      <c r="AS751" s="61"/>
      <c r="AT751" s="61"/>
      <c r="AU751" s="61"/>
      <c r="AV751" s="61"/>
      <c r="AW751" s="61"/>
      <c r="AX751" s="61"/>
      <c r="AY751" s="61"/>
      <c r="AZ751" s="61"/>
      <c r="BA751" s="61"/>
      <c r="BB751" s="61"/>
      <c r="BC751" s="61"/>
      <c r="BE751" s="67"/>
      <c r="BF751" s="67"/>
      <c r="BG751" s="67"/>
      <c r="BH751" s="67"/>
      <c r="BI751" s="67"/>
      <c r="BJ751" s="67"/>
      <c r="BK751" s="67"/>
      <c r="BL751" s="67"/>
      <c r="BM751" s="67"/>
      <c r="BN751" s="67"/>
      <c r="BO751" s="67"/>
      <c r="BP751" s="67"/>
      <c r="BQ751" s="67"/>
      <c r="BR751" s="67"/>
      <c r="BS751" s="67"/>
      <c r="BT751" s="67"/>
      <c r="BU751" s="67"/>
      <c r="BV751" s="67"/>
      <c r="BW751" s="67"/>
      <c r="BX751" s="67"/>
    </row>
    <row r="752" spans="1:78" ht="15">
      <c r="A752" s="61"/>
      <c r="B752" s="61" t="str">
        <f>Srš!C37</f>
        <v>Bednář</v>
      </c>
      <c r="C752" s="61" t="str">
        <f>Srš!D37</f>
        <v>David</v>
      </c>
      <c r="D752" s="61">
        <f>Srš!E37</f>
        <v>0</v>
      </c>
      <c r="E752" s="61">
        <f>Srš!F37</f>
        <v>0</v>
      </c>
      <c r="F752" s="61" t="s">
        <v>1284</v>
      </c>
      <c r="G752" s="63">
        <f t="shared" ref="G752" si="381">K752/H752</f>
        <v>1</v>
      </c>
      <c r="H752" s="61">
        <f t="shared" ref="H752" si="382">COUNT(O752:AH752)</f>
        <v>2</v>
      </c>
      <c r="I752" s="61">
        <f t="shared" ref="I752" si="383">SUM(O752+P752+Q752+R752+S752+T752+V752+U752+W752+X752+Y752+Z752+AA752+AB752+AC752+AD752+AE752+AF752+AG752+AH752)</f>
        <v>0</v>
      </c>
      <c r="J752" s="61">
        <f t="shared" ref="J752" si="384">AJ752+AK752+AL752+AM752+AN752+AO752+AP752+AQ752+AR752+AS752+AT752+AU752+AV752+AW752+AX752+AY752+AZ752+BA752+BB752+BC752</f>
        <v>2</v>
      </c>
      <c r="K752" s="64">
        <f t="shared" ref="K752" si="385">I752+J752</f>
        <v>2</v>
      </c>
      <c r="L752" s="65">
        <f t="shared" ref="L752" si="386">BE752+BF752+BG752+BH752+BI752+BJ752+BK752+BL752+BM752+BN752+BO752+BP752+BR752+BQ752+BS752+BT752+BU752+BV752+BW752+BX752</f>
        <v>0</v>
      </c>
      <c r="O752" s="61"/>
      <c r="P752" s="61"/>
      <c r="Q752" s="61"/>
      <c r="R752" s="61"/>
      <c r="S752" s="61"/>
      <c r="T752" s="65"/>
      <c r="U752" s="61"/>
      <c r="V752" s="66"/>
      <c r="W752" s="61"/>
      <c r="X752" s="61"/>
      <c r="Y752" s="61"/>
      <c r="Z752" s="61"/>
      <c r="AA752" s="61"/>
      <c r="AB752" s="61"/>
      <c r="AC752" s="61"/>
      <c r="AD752" s="61"/>
      <c r="AE752" s="61"/>
      <c r="AF752" s="61">
        <v>0</v>
      </c>
      <c r="AG752" s="61">
        <v>0</v>
      </c>
      <c r="AH752" s="61"/>
      <c r="AI752" s="51"/>
      <c r="AJ752" s="61"/>
      <c r="AK752" s="61"/>
      <c r="AL752" s="61"/>
      <c r="AM752" s="61"/>
      <c r="AN752" s="61"/>
      <c r="AO752" s="61"/>
      <c r="AP752" s="61"/>
      <c r="AQ752" s="61"/>
      <c r="AR752" s="61"/>
      <c r="AS752" s="61"/>
      <c r="AT752" s="61"/>
      <c r="AU752" s="61"/>
      <c r="AV752" s="61"/>
      <c r="AW752" s="61"/>
      <c r="AX752" s="61"/>
      <c r="AY752" s="61"/>
      <c r="AZ752" s="61"/>
      <c r="BA752" s="61">
        <v>1</v>
      </c>
      <c r="BB752" s="61">
        <v>1</v>
      </c>
      <c r="BC752" s="61"/>
      <c r="BE752" s="67"/>
      <c r="BF752" s="67"/>
      <c r="BG752" s="67"/>
      <c r="BH752" s="67"/>
      <c r="BI752" s="67"/>
      <c r="BJ752" s="67"/>
      <c r="BK752" s="67"/>
      <c r="BL752" s="67"/>
      <c r="BM752" s="67"/>
      <c r="BN752" s="67"/>
      <c r="BO752" s="67"/>
      <c r="BP752" s="67"/>
      <c r="BQ752" s="67"/>
      <c r="BR752" s="67"/>
      <c r="BS752" s="67"/>
      <c r="BT752" s="67"/>
      <c r="BU752" s="67"/>
      <c r="BV752" s="67"/>
      <c r="BW752" s="67"/>
      <c r="BX752" s="67"/>
    </row>
    <row r="753" spans="1:78" ht="15">
      <c r="A753" s="61"/>
      <c r="B753" s="1253" t="s">
        <v>171</v>
      </c>
      <c r="C753" s="1253" t="s">
        <v>104</v>
      </c>
      <c r="D753" s="61"/>
      <c r="E753" s="61"/>
      <c r="F753" s="61"/>
      <c r="G753" s="63">
        <f t="shared" si="346"/>
        <v>7</v>
      </c>
      <c r="H753" s="61">
        <f t="shared" si="347"/>
        <v>1</v>
      </c>
      <c r="I753" s="61">
        <f t="shared" si="374"/>
        <v>7</v>
      </c>
      <c r="J753" s="61">
        <f t="shared" si="348"/>
        <v>0</v>
      </c>
      <c r="K753" s="64">
        <f t="shared" si="349"/>
        <v>7</v>
      </c>
      <c r="L753" s="65">
        <f t="shared" si="350"/>
        <v>0</v>
      </c>
      <c r="O753" s="61"/>
      <c r="P753" s="61"/>
      <c r="Q753" s="61"/>
      <c r="R753" s="61"/>
      <c r="S753" s="61">
        <v>7</v>
      </c>
      <c r="T753" s="65"/>
      <c r="U753" s="61"/>
      <c r="V753" s="66"/>
      <c r="W753" s="61"/>
      <c r="X753" s="61"/>
      <c r="Y753" s="61"/>
      <c r="Z753" s="61"/>
      <c r="AA753" s="61"/>
      <c r="AB753" s="61"/>
      <c r="AC753" s="61"/>
      <c r="AD753" s="61"/>
      <c r="AE753" s="61"/>
      <c r="AF753" s="61"/>
      <c r="AG753" s="61"/>
      <c r="AH753" s="61"/>
      <c r="AI753" s="51"/>
      <c r="AJ753" s="61"/>
      <c r="AK753" s="61"/>
      <c r="AL753" s="61"/>
      <c r="AM753" s="61"/>
      <c r="AN753" s="61"/>
      <c r="AO753" s="61"/>
      <c r="AP753" s="61"/>
      <c r="AQ753" s="61"/>
      <c r="AR753" s="61"/>
      <c r="AS753" s="61"/>
      <c r="AT753" s="61"/>
      <c r="AU753" s="61"/>
      <c r="AV753" s="61"/>
      <c r="AW753" s="61"/>
      <c r="AX753" s="61"/>
      <c r="AY753" s="61"/>
      <c r="AZ753" s="61"/>
      <c r="BA753" s="61"/>
      <c r="BB753" s="61"/>
      <c r="BC753" s="61"/>
      <c r="BE753" s="67"/>
      <c r="BF753" s="67"/>
      <c r="BG753" s="67"/>
      <c r="BH753" s="67"/>
      <c r="BI753" s="67"/>
      <c r="BJ753" s="67"/>
      <c r="BK753" s="67"/>
      <c r="BL753" s="67"/>
      <c r="BM753" s="67"/>
      <c r="BN753" s="67"/>
      <c r="BO753" s="67"/>
      <c r="BP753" s="67"/>
      <c r="BQ753" s="67"/>
      <c r="BR753" s="67"/>
      <c r="BS753" s="67"/>
      <c r="BT753" s="67"/>
      <c r="BU753" s="67"/>
      <c r="BV753" s="67"/>
      <c r="BW753" s="67"/>
      <c r="BX753" s="67"/>
    </row>
    <row r="754" spans="1:78" ht="15">
      <c r="A754" s="83"/>
      <c r="B754" s="70" t="s">
        <v>151</v>
      </c>
      <c r="C754" s="70" t="s">
        <v>107</v>
      </c>
      <c r="D754" s="71"/>
      <c r="E754" s="72"/>
      <c r="F754" s="61" t="s">
        <v>1129</v>
      </c>
      <c r="G754" s="63">
        <f>K754/H754</f>
        <v>4.625</v>
      </c>
      <c r="H754" s="61">
        <f>COUNT(O754:AH754)</f>
        <v>16</v>
      </c>
      <c r="I754" s="61">
        <f>SUM(O754+P754+Q754+R754+S754+T754+V754+U754+W754+X754+Y754+Z754+AA754+AB754+AC754+AD754+AE754+AF754+AG754+AH754)</f>
        <v>74</v>
      </c>
      <c r="J754" s="61">
        <f>AJ754+AK754+AL754+AM754+AN754+AO754+AP754+AQ754+AR754+AS754+AT754+AU754+AV754+AW754+AX754+AY754+AZ754+BA754+BB754+BC754</f>
        <v>0</v>
      </c>
      <c r="K754" s="64">
        <f>I754+J754</f>
        <v>74</v>
      </c>
      <c r="L754" s="65">
        <f>BE754+BF754+BG754+BH754+BI754+BJ754+BK754+BL754+BM754+BN754+BO754+BP754+BR754+BQ754+BS754+BT754+BU754+BV754+BW754+BX754</f>
        <v>0</v>
      </c>
      <c r="M754" s="79"/>
      <c r="N754" s="79"/>
      <c r="O754" s="66">
        <v>6</v>
      </c>
      <c r="P754" s="61">
        <v>1</v>
      </c>
      <c r="Q754" s="61">
        <v>5</v>
      </c>
      <c r="R754" s="61"/>
      <c r="S754" s="61"/>
      <c r="T754" s="65">
        <v>6</v>
      </c>
      <c r="U754" s="61">
        <v>6</v>
      </c>
      <c r="V754" s="66">
        <v>3</v>
      </c>
      <c r="W754" s="61"/>
      <c r="X754" s="61">
        <v>5</v>
      </c>
      <c r="Y754" s="61">
        <v>6</v>
      </c>
      <c r="Z754" s="61">
        <v>2</v>
      </c>
      <c r="AA754" s="61">
        <v>5</v>
      </c>
      <c r="AB754" s="61">
        <v>4</v>
      </c>
      <c r="AC754" s="61">
        <v>7</v>
      </c>
      <c r="AD754" s="61">
        <v>3</v>
      </c>
      <c r="AE754" s="61">
        <v>6</v>
      </c>
      <c r="AF754" s="61">
        <v>8</v>
      </c>
      <c r="AG754" s="61">
        <v>1</v>
      </c>
      <c r="AH754" s="61"/>
      <c r="AI754" s="61"/>
      <c r="AJ754" s="61"/>
      <c r="AK754" s="61"/>
      <c r="AL754" s="61"/>
      <c r="AM754" s="61"/>
      <c r="AN754" s="61"/>
      <c r="AO754" s="61"/>
      <c r="AP754" s="61"/>
      <c r="AQ754" s="61"/>
      <c r="AR754" s="61"/>
      <c r="AS754" s="61"/>
      <c r="AT754" s="61"/>
      <c r="AU754" s="61"/>
      <c r="AV754" s="61"/>
      <c r="AW754" s="61"/>
      <c r="AX754" s="61"/>
      <c r="AY754" s="61"/>
      <c r="AZ754" s="61"/>
      <c r="BA754" s="61"/>
      <c r="BB754" s="61"/>
      <c r="BC754" s="61"/>
      <c r="BD754" s="67"/>
      <c r="BE754" s="67"/>
      <c r="BF754" s="67"/>
      <c r="BG754" s="67"/>
      <c r="BH754" s="67"/>
      <c r="BI754" s="67"/>
      <c r="BJ754" s="67"/>
      <c r="BK754" s="67"/>
      <c r="BL754" s="67"/>
      <c r="BM754" s="67"/>
      <c r="BN754" s="67"/>
      <c r="BO754" s="67"/>
      <c r="BP754" s="67"/>
      <c r="BQ754" s="67"/>
      <c r="BR754" s="67"/>
      <c r="BS754" s="67"/>
      <c r="BT754" s="67"/>
      <c r="BU754" s="67"/>
      <c r="BV754" s="67"/>
      <c r="BW754" s="67"/>
      <c r="BX754" s="67"/>
    </row>
    <row r="755" spans="1:78" ht="15.75" thickBot="1">
      <c r="A755" s="83"/>
      <c r="B755" s="70" t="s">
        <v>152</v>
      </c>
      <c r="C755" s="70" t="s">
        <v>71</v>
      </c>
      <c r="D755" s="71"/>
      <c r="E755" s="72"/>
      <c r="F755" s="61" t="s">
        <v>1129</v>
      </c>
      <c r="G755" s="63">
        <f>K755/H755</f>
        <v>4.5</v>
      </c>
      <c r="H755" s="61">
        <f>COUNT(O755:AH755)</f>
        <v>2</v>
      </c>
      <c r="I755" s="61">
        <f>SUM(O755+P755+Q755+R755+S755+T755+V755+U755+W755+X755+Y755+Z755+AA755+AB755+AC755+AD755+AE755+AF755+AG755+AH755)</f>
        <v>9</v>
      </c>
      <c r="J755" s="61">
        <f>AJ755+AK755+AL755+AM755+AN755+AO755+AP755+AQ755+AR755+AS755+AT755+AU755+AV755+AW755+AX755+AY755+AZ755+BA755+BB755+BC755</f>
        <v>0</v>
      </c>
      <c r="K755" s="64">
        <f>I755+J755</f>
        <v>9</v>
      </c>
      <c r="L755" s="65">
        <f>BE755+BF755+BG755+BH755+BI755+BJ755+BK755+BL755+BM755+BN755+BO755+BP755+BR755+BQ755+BS755+BT755+BU755+BV755+BW755+BX755</f>
        <v>0</v>
      </c>
      <c r="M755" s="79"/>
      <c r="N755" s="79"/>
      <c r="O755" s="84"/>
      <c r="P755" s="1119"/>
      <c r="Q755" s="1119"/>
      <c r="R755" s="1119">
        <v>4</v>
      </c>
      <c r="S755" s="1119"/>
      <c r="T755" s="1120"/>
      <c r="U755" s="1119"/>
      <c r="V755" s="84"/>
      <c r="W755" s="1119">
        <v>5</v>
      </c>
      <c r="X755" s="1119"/>
      <c r="Y755" s="1119"/>
      <c r="Z755" s="1119"/>
      <c r="AA755" s="1119"/>
      <c r="AB755" s="1119"/>
      <c r="AC755" s="1119"/>
      <c r="AD755" s="1119"/>
      <c r="AE755" s="1119"/>
      <c r="AF755" s="1119"/>
      <c r="AG755" s="1119"/>
      <c r="AH755" s="1119"/>
      <c r="AI755" s="61"/>
      <c r="AJ755" s="61"/>
      <c r="AK755" s="61"/>
      <c r="AL755" s="61"/>
      <c r="AM755" s="61"/>
      <c r="AN755" s="61"/>
      <c r="AO755" s="61"/>
      <c r="AP755" s="61"/>
      <c r="AQ755" s="61"/>
      <c r="AR755" s="61"/>
      <c r="AS755" s="61"/>
      <c r="AT755" s="61"/>
      <c r="AU755" s="61"/>
      <c r="AV755" s="61"/>
      <c r="AW755" s="61"/>
      <c r="AX755" s="61"/>
      <c r="AY755" s="61"/>
      <c r="AZ755" s="61"/>
      <c r="BA755" s="61"/>
      <c r="BB755" s="61"/>
      <c r="BC755" s="61"/>
      <c r="BD755" s="67"/>
      <c r="BE755" s="67"/>
      <c r="BF755" s="67"/>
      <c r="BG755" s="67"/>
      <c r="BH755" s="67"/>
      <c r="BI755" s="67"/>
      <c r="BJ755" s="67"/>
      <c r="BK755" s="67"/>
      <c r="BL755" s="67"/>
      <c r="BM755" s="67"/>
      <c r="BN755" s="67"/>
      <c r="BO755" s="67"/>
      <c r="BP755" s="67"/>
      <c r="BQ755" s="67"/>
      <c r="BR755" s="67"/>
      <c r="BS755" s="67"/>
      <c r="BT755" s="67"/>
      <c r="BU755" s="67"/>
      <c r="BV755" s="67"/>
      <c r="BW755" s="67"/>
      <c r="BX755" s="67"/>
    </row>
    <row r="756" spans="1:78" ht="15.75" thickBot="1">
      <c r="A756" s="73"/>
      <c r="B756" s="74" t="s">
        <v>76</v>
      </c>
      <c r="C756" s="74"/>
      <c r="D756" s="75"/>
      <c r="E756" s="76"/>
      <c r="F756" s="51" t="s">
        <v>1130</v>
      </c>
      <c r="G756" s="63">
        <f>K756/H756</f>
        <v>3.5789473684210527</v>
      </c>
      <c r="H756" s="61">
        <f>COUNT(O756:AH756)</f>
        <v>19</v>
      </c>
      <c r="I756" s="61">
        <f>SUM(O756+P756+Q756+R756+S756+T756+V756+U756+W756+X756+Y756+Z756+AA756+AB756+AC756+AD756+AE756+AF756+AG756+AH756)</f>
        <v>68</v>
      </c>
      <c r="J756" s="61">
        <f>AJ756+AK756+AL756+AM756+AN756+AO756+AP756+AQ756+AR756+AS756+AT756+AU756+AV756+AW756+AX756+AY756+AZ756+BA756+BB756+BC756</f>
        <v>0</v>
      </c>
      <c r="K756" s="64">
        <f>I756+J756</f>
        <v>68</v>
      </c>
      <c r="L756" s="65">
        <f>BE756+BF756+BG756+BH756+BI756+BJ756+BK756+BL756+BM756+BN756+BO756+BP756+BR756+BQ756+BS756+BT756+BU756+BV756+BW756+BX756</f>
        <v>0</v>
      </c>
      <c r="M756" s="79"/>
      <c r="N756" s="79"/>
      <c r="O756" s="80">
        <v>4</v>
      </c>
      <c r="P756" s="81">
        <v>4</v>
      </c>
      <c r="Q756" s="82">
        <v>10</v>
      </c>
      <c r="R756" s="81">
        <v>4</v>
      </c>
      <c r="S756" s="82">
        <v>0</v>
      </c>
      <c r="T756" s="82">
        <v>6</v>
      </c>
      <c r="U756" s="81">
        <v>0</v>
      </c>
      <c r="V756" s="81">
        <v>2</v>
      </c>
      <c r="W756" s="81">
        <v>0</v>
      </c>
      <c r="X756" s="81">
        <v>2</v>
      </c>
      <c r="Y756" s="81">
        <v>2</v>
      </c>
      <c r="Z756" s="81">
        <v>0</v>
      </c>
      <c r="AA756" s="81">
        <v>4</v>
      </c>
      <c r="AB756" s="81">
        <v>4</v>
      </c>
      <c r="AC756" s="81">
        <v>18</v>
      </c>
      <c r="AD756" s="81">
        <v>0</v>
      </c>
      <c r="AE756" s="81">
        <v>2</v>
      </c>
      <c r="AF756" s="81">
        <v>2</v>
      </c>
      <c r="AG756" s="81">
        <v>4</v>
      </c>
      <c r="AH756" s="81"/>
      <c r="AI756" s="51"/>
      <c r="AJ756" s="51"/>
      <c r="AK756" s="51"/>
      <c r="AL756" s="51"/>
      <c r="AM756" s="51"/>
      <c r="AN756" s="51"/>
      <c r="AO756" s="51"/>
      <c r="AP756" s="51"/>
      <c r="AQ756" s="51"/>
      <c r="AR756" s="51"/>
      <c r="AS756" s="51"/>
      <c r="AT756" s="51"/>
      <c r="AU756" s="51"/>
      <c r="AV756" s="51"/>
      <c r="AW756" s="51"/>
      <c r="AX756" s="51"/>
      <c r="AY756" s="51"/>
      <c r="AZ756" s="51"/>
      <c r="BA756" s="51"/>
      <c r="BB756" s="51"/>
      <c r="BC756" s="51"/>
    </row>
    <row r="757" spans="1:78" ht="15">
      <c r="A757" s="92" t="s">
        <v>213</v>
      </c>
      <c r="B757" s="10">
        <v>23</v>
      </c>
      <c r="R757" s="10" t="s">
        <v>44</v>
      </c>
      <c r="S757" s="10" t="s">
        <v>45</v>
      </c>
      <c r="T757" s="10" t="s">
        <v>46</v>
      </c>
      <c r="U757" s="10" t="s">
        <v>47</v>
      </c>
      <c r="AO757" s="10" t="s">
        <v>48</v>
      </c>
      <c r="AP757" s="10" t="s">
        <v>49</v>
      </c>
      <c r="AQ757" s="10" t="s">
        <v>50</v>
      </c>
      <c r="AR757" s="10" t="s">
        <v>49</v>
      </c>
      <c r="AS757" s="10" t="s">
        <v>51</v>
      </c>
      <c r="AT757" s="51" t="s">
        <v>52</v>
      </c>
      <c r="AU757" s="51" t="s">
        <v>53</v>
      </c>
      <c r="AV757" s="51" t="s">
        <v>54</v>
      </c>
      <c r="AW757" s="51" t="s">
        <v>52</v>
      </c>
      <c r="AX757" s="51"/>
      <c r="AY757" s="51"/>
      <c r="AZ757" s="51"/>
      <c r="BA757" s="51"/>
      <c r="BB757" s="51"/>
      <c r="BC757" s="51"/>
      <c r="BG757" s="10" t="s">
        <v>55</v>
      </c>
      <c r="BH757" s="10" t="s">
        <v>56</v>
      </c>
      <c r="BI757" s="10" t="s">
        <v>52</v>
      </c>
      <c r="BJ757" s="10" t="s">
        <v>49</v>
      </c>
      <c r="BK757" s="10" t="s">
        <v>51</v>
      </c>
      <c r="BL757" s="10" t="s">
        <v>47</v>
      </c>
    </row>
    <row r="758" spans="1:78">
      <c r="A758" s="53"/>
      <c r="B758" s="54" t="s">
        <v>57</v>
      </c>
      <c r="C758" s="54" t="s">
        <v>58</v>
      </c>
      <c r="D758" s="55" t="s">
        <v>59</v>
      </c>
      <c r="E758" s="56" t="s">
        <v>60</v>
      </c>
      <c r="F758" s="57" t="s">
        <v>61</v>
      </c>
      <c r="G758" s="57" t="s">
        <v>62</v>
      </c>
      <c r="H758" s="57" t="s">
        <v>63</v>
      </c>
      <c r="I758" s="57" t="s">
        <v>64</v>
      </c>
      <c r="J758" s="57" t="s">
        <v>65</v>
      </c>
      <c r="K758" s="57" t="s">
        <v>66</v>
      </c>
      <c r="L758" s="58" t="s">
        <v>67</v>
      </c>
      <c r="M758" s="59"/>
      <c r="N758" s="59"/>
      <c r="O758" s="60">
        <v>1</v>
      </c>
      <c r="P758" s="57">
        <v>2</v>
      </c>
      <c r="Q758" s="57">
        <v>3</v>
      </c>
      <c r="R758" s="57">
        <v>4</v>
      </c>
      <c r="S758" s="57">
        <v>5</v>
      </c>
      <c r="T758" s="58">
        <v>6</v>
      </c>
      <c r="U758" s="57">
        <v>7</v>
      </c>
      <c r="V758" s="60">
        <v>8</v>
      </c>
      <c r="W758" s="57">
        <v>9</v>
      </c>
      <c r="X758" s="57">
        <v>10</v>
      </c>
      <c r="Y758" s="57">
        <v>11</v>
      </c>
      <c r="Z758" s="57">
        <v>12</v>
      </c>
      <c r="AA758" s="57">
        <v>13</v>
      </c>
      <c r="AB758" s="57">
        <v>14</v>
      </c>
      <c r="AC758" s="57">
        <v>15</v>
      </c>
      <c r="AD758" s="57">
        <v>16</v>
      </c>
      <c r="AE758" s="57">
        <v>17</v>
      </c>
      <c r="AF758" s="57">
        <v>18</v>
      </c>
      <c r="AG758" s="57">
        <v>19</v>
      </c>
      <c r="AH758" s="57">
        <v>20</v>
      </c>
      <c r="AJ758" s="57">
        <v>1</v>
      </c>
      <c r="AK758" s="57">
        <v>2</v>
      </c>
      <c r="AL758" s="57">
        <v>3</v>
      </c>
      <c r="AM758" s="57">
        <v>4</v>
      </c>
      <c r="AN758" s="57">
        <v>5</v>
      </c>
      <c r="AO758" s="57">
        <v>6</v>
      </c>
      <c r="AP758" s="57">
        <v>7</v>
      </c>
      <c r="AQ758" s="57">
        <v>8</v>
      </c>
      <c r="AR758" s="57">
        <v>9</v>
      </c>
      <c r="AS758" s="57">
        <v>10</v>
      </c>
      <c r="AT758" s="57">
        <v>11</v>
      </c>
      <c r="AU758" s="57">
        <v>12</v>
      </c>
      <c r="AV758" s="57">
        <v>13</v>
      </c>
      <c r="AW758" s="57">
        <v>14</v>
      </c>
      <c r="AX758" s="57">
        <v>15</v>
      </c>
      <c r="AY758" s="57">
        <v>16</v>
      </c>
      <c r="AZ758" s="57">
        <v>17</v>
      </c>
      <c r="BA758" s="57">
        <v>18</v>
      </c>
      <c r="BB758" s="57">
        <v>19</v>
      </c>
      <c r="BC758" s="57">
        <v>20</v>
      </c>
      <c r="BE758" s="57">
        <v>1</v>
      </c>
      <c r="BF758" s="57">
        <v>2</v>
      </c>
      <c r="BG758" s="57">
        <v>3</v>
      </c>
      <c r="BH758" s="57">
        <v>4</v>
      </c>
      <c r="BI758" s="57">
        <v>5</v>
      </c>
      <c r="BJ758" s="57">
        <v>6</v>
      </c>
      <c r="BK758" s="57">
        <v>7</v>
      </c>
      <c r="BL758" s="57">
        <v>8</v>
      </c>
      <c r="BM758" s="57">
        <v>9</v>
      </c>
      <c r="BN758" s="57">
        <v>10</v>
      </c>
      <c r="BO758" s="57">
        <v>11</v>
      </c>
      <c r="BP758" s="57">
        <v>12</v>
      </c>
      <c r="BQ758" s="57">
        <v>13</v>
      </c>
      <c r="BR758" s="57">
        <v>14</v>
      </c>
      <c r="BS758" s="57">
        <v>15</v>
      </c>
      <c r="BT758" s="57">
        <v>16</v>
      </c>
      <c r="BU758" s="57">
        <v>17</v>
      </c>
      <c r="BV758" s="57">
        <v>18</v>
      </c>
      <c r="BW758" s="57">
        <v>19</v>
      </c>
      <c r="BX758" s="57">
        <v>20</v>
      </c>
    </row>
    <row r="759" spans="1:78" ht="15">
      <c r="A759" s="61">
        <f>LUK!B19</f>
        <v>4</v>
      </c>
      <c r="B759" s="61" t="str">
        <f>LUK!C19</f>
        <v>Dušek</v>
      </c>
      <c r="C759" s="61" t="str">
        <f>LUK!D19</f>
        <v>Bohuslav</v>
      </c>
      <c r="D759" s="61">
        <f>LUK!E19</f>
        <v>0</v>
      </c>
      <c r="E759" s="62" t="str">
        <f>LUK!F19</f>
        <v>JH</v>
      </c>
      <c r="F759" s="66" t="s">
        <v>214</v>
      </c>
      <c r="G759" s="63">
        <f t="shared" ref="G759:G798" si="387">K759/H759</f>
        <v>0.35714285714285715</v>
      </c>
      <c r="H759" s="61">
        <f t="shared" ref="H759:H798" si="388">COUNT(O759:AH759)</f>
        <v>14</v>
      </c>
      <c r="I759" s="61">
        <f t="shared" ref="I759:I798" si="389">SUM(O759+P759+Q759+R759+S759+T759+V759+U759+W759+X759+Y759+Z759+AA759+AB759+AC759+AD759+AE759+AF759+AG759+AH759)</f>
        <v>2</v>
      </c>
      <c r="J759" s="61">
        <f t="shared" ref="J759:J798" si="390">AJ759+AK759+AL759+AM759+AN759+AO759+AP759+AQ759+AR759+AS759+AT759+AU759+AV759+AW759+AX759+AY759+AZ759+BA759+BB759+BC759</f>
        <v>3</v>
      </c>
      <c r="K759" s="64">
        <f t="shared" ref="K759:K798" si="391">I759+J759</f>
        <v>5</v>
      </c>
      <c r="L759" s="65">
        <f t="shared" ref="L759:L798" si="392">BE759+BF759+BG759+BH759+BI759+BJ759+BK759+BL759+BM759+BN759+BO759+BP759+BR759+BQ759+BS759+BT759+BU759+BV759+BW759+BX759</f>
        <v>0</v>
      </c>
      <c r="O759" s="66"/>
      <c r="P759" s="61">
        <v>0</v>
      </c>
      <c r="Q759" s="61"/>
      <c r="R759" s="1206"/>
      <c r="S759" s="61">
        <v>0</v>
      </c>
      <c r="T759" s="65"/>
      <c r="U759" s="61">
        <v>1</v>
      </c>
      <c r="V759" s="66">
        <v>0</v>
      </c>
      <c r="W759" s="61">
        <v>0</v>
      </c>
      <c r="X759" s="61">
        <v>0</v>
      </c>
      <c r="Y759" s="61">
        <v>0</v>
      </c>
      <c r="Z759" s="61">
        <v>0</v>
      </c>
      <c r="AA759" s="61">
        <v>1</v>
      </c>
      <c r="AB759" s="61">
        <v>0</v>
      </c>
      <c r="AC759" s="61">
        <v>0</v>
      </c>
      <c r="AD759" s="61"/>
      <c r="AE759" s="61">
        <v>0</v>
      </c>
      <c r="AF759" s="61">
        <v>0</v>
      </c>
      <c r="AG759" s="61"/>
      <c r="AH759" s="61">
        <v>0</v>
      </c>
      <c r="AI759" s="51"/>
      <c r="AJ759" s="61"/>
      <c r="AK759" s="61">
        <v>0</v>
      </c>
      <c r="AL759" s="61"/>
      <c r="AM759" s="1206"/>
      <c r="AN759" s="61">
        <v>0</v>
      </c>
      <c r="AO759" s="61"/>
      <c r="AP759" s="61">
        <v>1</v>
      </c>
      <c r="AQ759" s="61">
        <v>0</v>
      </c>
      <c r="AR759" s="61">
        <v>0</v>
      </c>
      <c r="AS759" s="61">
        <v>0</v>
      </c>
      <c r="AT759" s="61">
        <v>1</v>
      </c>
      <c r="AU759" s="61">
        <v>0</v>
      </c>
      <c r="AV759" s="61">
        <v>0</v>
      </c>
      <c r="AW759" s="61">
        <v>1</v>
      </c>
      <c r="AX759" s="61">
        <v>0</v>
      </c>
      <c r="AY759" s="61"/>
      <c r="AZ759" s="61">
        <v>0</v>
      </c>
      <c r="BA759" s="61">
        <v>0</v>
      </c>
      <c r="BB759" s="61"/>
      <c r="BC759" s="61">
        <v>0</v>
      </c>
      <c r="BE759" s="67"/>
      <c r="BF759" s="67"/>
      <c r="BG759" s="67"/>
      <c r="BH759" s="67"/>
      <c r="BI759" s="67"/>
      <c r="BJ759" s="67"/>
      <c r="BK759" s="67"/>
      <c r="BL759" s="67"/>
      <c r="BM759" s="67"/>
      <c r="BN759" s="67"/>
      <c r="BO759" s="67"/>
      <c r="BP759" s="67"/>
      <c r="BQ759" s="67"/>
      <c r="BR759" s="67"/>
      <c r="BS759" s="67"/>
      <c r="BT759" s="67"/>
      <c r="BU759" s="67"/>
      <c r="BV759" s="67"/>
      <c r="BW759" s="67"/>
      <c r="BX759" s="67"/>
    </row>
    <row r="760" spans="1:78" ht="15">
      <c r="A760" s="61">
        <f>LUK!B21</f>
        <v>13</v>
      </c>
      <c r="B760" s="61" t="str">
        <f>LUK!C21</f>
        <v>Formánek</v>
      </c>
      <c r="C760" s="61" t="str">
        <f>LUK!D21</f>
        <v>Petr</v>
      </c>
      <c r="D760" s="61">
        <f>LUK!E21</f>
        <v>0</v>
      </c>
      <c r="E760" s="62" t="str">
        <f>LUK!F21</f>
        <v>JH</v>
      </c>
      <c r="F760" s="66" t="s">
        <v>214</v>
      </c>
      <c r="G760" s="63">
        <f t="shared" si="387"/>
        <v>1.2777777777777777</v>
      </c>
      <c r="H760" s="61">
        <f t="shared" si="388"/>
        <v>18</v>
      </c>
      <c r="I760" s="61">
        <f t="shared" si="389"/>
        <v>15</v>
      </c>
      <c r="J760" s="61">
        <f t="shared" si="390"/>
        <v>8</v>
      </c>
      <c r="K760" s="64">
        <f t="shared" si="391"/>
        <v>23</v>
      </c>
      <c r="L760" s="65">
        <f t="shared" si="392"/>
        <v>0</v>
      </c>
      <c r="O760" s="66">
        <v>0</v>
      </c>
      <c r="P760" s="61">
        <v>0</v>
      </c>
      <c r="Q760" s="61">
        <v>0</v>
      </c>
      <c r="R760" s="1206"/>
      <c r="S760" s="61">
        <v>1</v>
      </c>
      <c r="T760" s="65">
        <v>2</v>
      </c>
      <c r="U760" s="61">
        <v>0</v>
      </c>
      <c r="V760" s="66">
        <v>1</v>
      </c>
      <c r="W760" s="61">
        <v>1</v>
      </c>
      <c r="X760" s="61">
        <v>0</v>
      </c>
      <c r="Y760" s="61">
        <v>2</v>
      </c>
      <c r="Z760" s="61">
        <v>0</v>
      </c>
      <c r="AA760" s="61">
        <v>1</v>
      </c>
      <c r="AB760" s="61">
        <v>2</v>
      </c>
      <c r="AC760" s="61">
        <v>3</v>
      </c>
      <c r="AD760" s="61">
        <v>2</v>
      </c>
      <c r="AE760" s="61">
        <v>0</v>
      </c>
      <c r="AF760" s="61"/>
      <c r="AG760" s="61">
        <v>0</v>
      </c>
      <c r="AH760" s="61">
        <v>0</v>
      </c>
      <c r="AI760" s="51"/>
      <c r="AJ760" s="61">
        <v>0</v>
      </c>
      <c r="AK760" s="61">
        <v>1</v>
      </c>
      <c r="AL760" s="61">
        <v>0</v>
      </c>
      <c r="AM760" s="1206"/>
      <c r="AN760" s="61">
        <v>1</v>
      </c>
      <c r="AO760" s="61">
        <v>1</v>
      </c>
      <c r="AP760" s="61">
        <v>1</v>
      </c>
      <c r="AQ760" s="61">
        <v>0</v>
      </c>
      <c r="AR760" s="61">
        <v>0</v>
      </c>
      <c r="AS760" s="61">
        <v>1</v>
      </c>
      <c r="AT760" s="61">
        <v>0</v>
      </c>
      <c r="AU760" s="61">
        <v>0</v>
      </c>
      <c r="AV760" s="61">
        <v>0</v>
      </c>
      <c r="AW760" s="61">
        <v>1</v>
      </c>
      <c r="AX760" s="61">
        <v>1</v>
      </c>
      <c r="AY760" s="61">
        <v>0</v>
      </c>
      <c r="AZ760" s="61">
        <v>0</v>
      </c>
      <c r="BA760" s="61"/>
      <c r="BB760" s="61">
        <v>1</v>
      </c>
      <c r="BC760" s="61">
        <v>0</v>
      </c>
      <c r="BE760" s="67"/>
      <c r="BF760" s="67"/>
      <c r="BG760" s="67"/>
      <c r="BH760" s="67"/>
      <c r="BI760" s="67"/>
      <c r="BJ760" s="67"/>
      <c r="BK760" s="67"/>
      <c r="BL760" s="67"/>
      <c r="BM760" s="67"/>
      <c r="BN760" s="67"/>
      <c r="BO760" s="67"/>
      <c r="BP760" s="67"/>
      <c r="BQ760" s="67"/>
      <c r="BR760" s="67"/>
      <c r="BS760" s="67"/>
      <c r="BT760" s="67"/>
      <c r="BU760" s="67"/>
      <c r="BV760" s="67"/>
      <c r="BW760" s="67"/>
      <c r="BX760" s="67"/>
      <c r="BY760" s="68"/>
    </row>
    <row r="761" spans="1:78" ht="15">
      <c r="A761" s="61">
        <f>LUK!B22</f>
        <v>20</v>
      </c>
      <c r="B761" s="61" t="str">
        <f>LUK!C22</f>
        <v>Bednář</v>
      </c>
      <c r="C761" s="61" t="str">
        <f>LUK!D22</f>
        <v>Jiří</v>
      </c>
      <c r="D761" s="61">
        <f>LUK!E22</f>
        <v>800803</v>
      </c>
      <c r="E761" s="62" t="str">
        <f>LUK!F22</f>
        <v>JH</v>
      </c>
      <c r="F761" s="66" t="s">
        <v>214</v>
      </c>
      <c r="G761" s="63">
        <f t="shared" si="387"/>
        <v>1.0833333333333333</v>
      </c>
      <c r="H761" s="61">
        <f t="shared" si="388"/>
        <v>12</v>
      </c>
      <c r="I761" s="61">
        <f t="shared" si="389"/>
        <v>5</v>
      </c>
      <c r="J761" s="61">
        <f t="shared" si="390"/>
        <v>8</v>
      </c>
      <c r="K761" s="64">
        <f t="shared" si="391"/>
        <v>13</v>
      </c>
      <c r="L761" s="65">
        <f t="shared" si="392"/>
        <v>0</v>
      </c>
      <c r="O761" s="66">
        <v>0</v>
      </c>
      <c r="P761" s="61">
        <v>1</v>
      </c>
      <c r="Q761" s="61">
        <v>1</v>
      </c>
      <c r="R761" s="1206"/>
      <c r="S761" s="61">
        <v>1</v>
      </c>
      <c r="T761" s="65">
        <v>1</v>
      </c>
      <c r="U761" s="61"/>
      <c r="V761" s="66">
        <v>1</v>
      </c>
      <c r="W761" s="61"/>
      <c r="X761" s="61">
        <v>0</v>
      </c>
      <c r="Y761" s="61"/>
      <c r="Z761" s="61"/>
      <c r="AA761" s="61"/>
      <c r="AB761" s="61"/>
      <c r="AC761" s="61">
        <v>0</v>
      </c>
      <c r="AD761" s="61">
        <v>0</v>
      </c>
      <c r="AE761" s="61">
        <v>0</v>
      </c>
      <c r="AF761" s="61"/>
      <c r="AG761" s="61">
        <v>0</v>
      </c>
      <c r="AH761" s="61">
        <v>0</v>
      </c>
      <c r="AI761" s="51"/>
      <c r="AJ761" s="61">
        <v>0</v>
      </c>
      <c r="AK761" s="61">
        <v>0</v>
      </c>
      <c r="AL761" s="61">
        <v>0</v>
      </c>
      <c r="AM761" s="1206"/>
      <c r="AN761" s="61">
        <v>1</v>
      </c>
      <c r="AO761" s="61">
        <v>2</v>
      </c>
      <c r="AP761" s="61"/>
      <c r="AQ761" s="61">
        <v>1</v>
      </c>
      <c r="AR761" s="61"/>
      <c r="AS761" s="61">
        <v>0</v>
      </c>
      <c r="AT761" s="61"/>
      <c r="AU761" s="61"/>
      <c r="AV761" s="61"/>
      <c r="AW761" s="61"/>
      <c r="AX761" s="61">
        <v>0</v>
      </c>
      <c r="AY761" s="61">
        <v>2</v>
      </c>
      <c r="AZ761" s="61">
        <v>1</v>
      </c>
      <c r="BA761" s="61"/>
      <c r="BB761" s="61">
        <v>0</v>
      </c>
      <c r="BC761" s="61">
        <v>1</v>
      </c>
      <c r="BE761" s="67"/>
      <c r="BF761" s="67"/>
      <c r="BG761" s="67"/>
      <c r="BH761" s="67"/>
      <c r="BI761" s="67"/>
      <c r="BJ761" s="67"/>
      <c r="BK761" s="67"/>
      <c r="BL761" s="67"/>
      <c r="BM761" s="67"/>
      <c r="BN761" s="67"/>
      <c r="BO761" s="67"/>
      <c r="BP761" s="67"/>
      <c r="BQ761" s="67"/>
      <c r="BR761" s="67"/>
      <c r="BS761" s="67"/>
      <c r="BT761" s="67"/>
      <c r="BU761" s="67"/>
      <c r="BV761" s="67"/>
      <c r="BW761" s="67"/>
      <c r="BX761" s="67"/>
    </row>
    <row r="762" spans="1:78" ht="15">
      <c r="A762" s="61">
        <f>LUK!B23</f>
        <v>22</v>
      </c>
      <c r="B762" s="61" t="str">
        <f>LUK!C23</f>
        <v>Štefl</v>
      </c>
      <c r="C762" s="61" t="str">
        <f>LUK!D23</f>
        <v>Michal</v>
      </c>
      <c r="D762" s="61">
        <f>LUK!E23</f>
        <v>740904</v>
      </c>
      <c r="E762" s="62" t="str">
        <f>LUK!F23</f>
        <v>JH</v>
      </c>
      <c r="F762" s="66" t="s">
        <v>214</v>
      </c>
      <c r="G762" s="63">
        <f t="shared" si="387"/>
        <v>1</v>
      </c>
      <c r="H762" s="61">
        <f t="shared" si="388"/>
        <v>19</v>
      </c>
      <c r="I762" s="61">
        <f t="shared" si="389"/>
        <v>8</v>
      </c>
      <c r="J762" s="61">
        <f t="shared" si="390"/>
        <v>11</v>
      </c>
      <c r="K762" s="64">
        <f t="shared" si="391"/>
        <v>19</v>
      </c>
      <c r="L762" s="65">
        <f t="shared" si="392"/>
        <v>0</v>
      </c>
      <c r="O762" s="66">
        <v>1</v>
      </c>
      <c r="P762" s="61">
        <v>0</v>
      </c>
      <c r="Q762" s="61">
        <v>2</v>
      </c>
      <c r="R762" s="1206"/>
      <c r="S762" s="61">
        <v>2</v>
      </c>
      <c r="T762" s="65">
        <v>1</v>
      </c>
      <c r="U762" s="61">
        <v>0</v>
      </c>
      <c r="V762" s="66">
        <v>0</v>
      </c>
      <c r="W762" s="61">
        <v>0</v>
      </c>
      <c r="X762" s="61">
        <v>0</v>
      </c>
      <c r="Y762" s="61">
        <v>0</v>
      </c>
      <c r="Z762" s="61">
        <v>0</v>
      </c>
      <c r="AA762" s="61">
        <v>1</v>
      </c>
      <c r="AB762" s="61">
        <v>1</v>
      </c>
      <c r="AC762" s="61">
        <v>0</v>
      </c>
      <c r="AD762" s="61">
        <v>0</v>
      </c>
      <c r="AE762" s="61">
        <v>0</v>
      </c>
      <c r="AF762" s="61">
        <v>0</v>
      </c>
      <c r="AG762" s="61">
        <v>0</v>
      </c>
      <c r="AH762" s="61">
        <v>0</v>
      </c>
      <c r="AI762" s="51"/>
      <c r="AJ762" s="61">
        <v>2</v>
      </c>
      <c r="AK762" s="61">
        <v>0</v>
      </c>
      <c r="AL762" s="61">
        <v>1</v>
      </c>
      <c r="AM762" s="1206"/>
      <c r="AN762" s="61">
        <v>1</v>
      </c>
      <c r="AO762" s="61">
        <v>0</v>
      </c>
      <c r="AP762" s="61">
        <v>1</v>
      </c>
      <c r="AQ762" s="61">
        <v>1</v>
      </c>
      <c r="AR762" s="61">
        <v>0</v>
      </c>
      <c r="AS762" s="61">
        <v>1</v>
      </c>
      <c r="AT762" s="61">
        <v>0</v>
      </c>
      <c r="AU762" s="61">
        <v>0</v>
      </c>
      <c r="AV762" s="61">
        <v>0</v>
      </c>
      <c r="AW762" s="61">
        <v>0</v>
      </c>
      <c r="AX762" s="61">
        <v>0</v>
      </c>
      <c r="AY762" s="61">
        <v>2</v>
      </c>
      <c r="AZ762" s="61">
        <v>1</v>
      </c>
      <c r="BA762" s="61">
        <v>1</v>
      </c>
      <c r="BB762" s="61">
        <v>0</v>
      </c>
      <c r="BC762" s="61">
        <v>0</v>
      </c>
      <c r="BE762" s="67"/>
      <c r="BF762" s="67"/>
      <c r="BG762" s="67"/>
      <c r="BH762" s="67"/>
      <c r="BI762" s="67"/>
      <c r="BJ762" s="67"/>
      <c r="BK762" s="67"/>
      <c r="BL762" s="67"/>
      <c r="BM762" s="67"/>
      <c r="BN762" s="67"/>
      <c r="BO762" s="67"/>
      <c r="BP762" s="67"/>
      <c r="BQ762" s="67"/>
      <c r="BR762" s="67"/>
      <c r="BS762" s="67"/>
      <c r="BT762" s="67"/>
      <c r="BU762" s="67"/>
      <c r="BV762" s="67"/>
      <c r="BW762" s="67"/>
      <c r="BX762" s="67"/>
      <c r="BY762" s="68"/>
    </row>
    <row r="763" spans="1:78" ht="15">
      <c r="A763" s="61">
        <f>LUK!B24</f>
        <v>30</v>
      </c>
      <c r="B763" s="61" t="str">
        <f>LUK!C24</f>
        <v>Fišer</v>
      </c>
      <c r="C763" s="61" t="str">
        <f>LUK!D24</f>
        <v>Zbyněk</v>
      </c>
      <c r="D763" s="61">
        <f>LUK!E24</f>
        <v>630419</v>
      </c>
      <c r="E763" s="62">
        <f>LUK!F24</f>
        <v>0</v>
      </c>
      <c r="F763" s="66" t="s">
        <v>214</v>
      </c>
      <c r="G763" s="63">
        <f t="shared" si="387"/>
        <v>0.8</v>
      </c>
      <c r="H763" s="61">
        <f t="shared" si="388"/>
        <v>10</v>
      </c>
      <c r="I763" s="61">
        <f t="shared" si="389"/>
        <v>4</v>
      </c>
      <c r="J763" s="61">
        <f t="shared" si="390"/>
        <v>4</v>
      </c>
      <c r="K763" s="64">
        <f t="shared" si="391"/>
        <v>8</v>
      </c>
      <c r="L763" s="65">
        <f t="shared" si="392"/>
        <v>0</v>
      </c>
      <c r="O763" s="66">
        <v>0</v>
      </c>
      <c r="P763" s="61">
        <v>0</v>
      </c>
      <c r="Q763" s="61"/>
      <c r="R763" s="1206"/>
      <c r="S763" s="61"/>
      <c r="T763" s="65"/>
      <c r="U763" s="61">
        <v>0</v>
      </c>
      <c r="V763" s="66"/>
      <c r="W763" s="61">
        <v>0</v>
      </c>
      <c r="X763" s="61">
        <v>1</v>
      </c>
      <c r="Y763" s="61">
        <v>0</v>
      </c>
      <c r="Z763" s="61">
        <v>0</v>
      </c>
      <c r="AA763" s="61"/>
      <c r="AB763" s="61"/>
      <c r="AC763" s="61"/>
      <c r="AD763" s="61"/>
      <c r="AE763" s="61"/>
      <c r="AF763" s="61">
        <v>0</v>
      </c>
      <c r="AG763" s="61">
        <v>2</v>
      </c>
      <c r="AH763" s="61">
        <v>1</v>
      </c>
      <c r="AI763" s="51"/>
      <c r="AJ763" s="61">
        <v>1</v>
      </c>
      <c r="AK763" s="61">
        <v>0</v>
      </c>
      <c r="AL763" s="61"/>
      <c r="AM763" s="1206"/>
      <c r="AN763" s="61"/>
      <c r="AO763" s="61"/>
      <c r="AP763" s="61">
        <v>0</v>
      </c>
      <c r="AQ763" s="61"/>
      <c r="AR763" s="61">
        <v>1</v>
      </c>
      <c r="AS763" s="61">
        <v>0</v>
      </c>
      <c r="AT763" s="61">
        <v>0</v>
      </c>
      <c r="AU763" s="61">
        <v>0</v>
      </c>
      <c r="AV763" s="61"/>
      <c r="AW763" s="61"/>
      <c r="AX763" s="61"/>
      <c r="AY763" s="61"/>
      <c r="AZ763" s="61"/>
      <c r="BA763" s="61">
        <v>2</v>
      </c>
      <c r="BB763" s="61">
        <v>0</v>
      </c>
      <c r="BC763" s="61">
        <v>0</v>
      </c>
      <c r="BE763" s="67"/>
      <c r="BF763" s="67"/>
      <c r="BG763" s="67"/>
      <c r="BH763" s="67"/>
      <c r="BI763" s="67"/>
      <c r="BJ763" s="67"/>
      <c r="BK763" s="67"/>
      <c r="BL763" s="67"/>
      <c r="BM763" s="67"/>
      <c r="BN763" s="67"/>
      <c r="BO763" s="67"/>
      <c r="BP763" s="67"/>
      <c r="BQ763" s="67"/>
      <c r="BR763" s="67"/>
      <c r="BS763" s="67"/>
      <c r="BT763" s="67"/>
      <c r="BU763" s="67"/>
      <c r="BV763" s="67"/>
      <c r="BW763" s="67"/>
      <c r="BX763" s="67"/>
      <c r="BY763" s="68"/>
    </row>
    <row r="764" spans="1:78" ht="15">
      <c r="A764" s="61">
        <f>LUK!B25</f>
        <v>33</v>
      </c>
      <c r="B764" s="61" t="str">
        <f>LUK!C25</f>
        <v>Šembera</v>
      </c>
      <c r="C764" s="61" t="str">
        <f>LUK!D25</f>
        <v>Miroslav</v>
      </c>
      <c r="D764" s="61">
        <f>LUK!E25</f>
        <v>810303</v>
      </c>
      <c r="E764" s="62" t="str">
        <f>LUK!F25</f>
        <v>JH</v>
      </c>
      <c r="F764" s="66" t="s">
        <v>214</v>
      </c>
      <c r="G764" s="63">
        <f t="shared" si="387"/>
        <v>1.1666666666666667</v>
      </c>
      <c r="H764" s="61">
        <f t="shared" si="388"/>
        <v>18</v>
      </c>
      <c r="I764" s="61">
        <f t="shared" si="389"/>
        <v>13</v>
      </c>
      <c r="J764" s="61">
        <f t="shared" si="390"/>
        <v>8</v>
      </c>
      <c r="K764" s="64">
        <f t="shared" si="391"/>
        <v>21</v>
      </c>
      <c r="L764" s="65">
        <f t="shared" si="392"/>
        <v>0</v>
      </c>
      <c r="O764" s="66">
        <v>2</v>
      </c>
      <c r="P764" s="61">
        <v>0</v>
      </c>
      <c r="Q764" s="61">
        <v>1</v>
      </c>
      <c r="R764" s="1206"/>
      <c r="S764" s="61">
        <v>0</v>
      </c>
      <c r="T764" s="65">
        <v>1</v>
      </c>
      <c r="U764" s="61">
        <v>1</v>
      </c>
      <c r="V764" s="66">
        <v>1</v>
      </c>
      <c r="W764" s="61">
        <v>0</v>
      </c>
      <c r="X764" s="61">
        <v>1</v>
      </c>
      <c r="Y764" s="61">
        <v>1</v>
      </c>
      <c r="Z764" s="61">
        <v>0</v>
      </c>
      <c r="AA764" s="61">
        <v>0</v>
      </c>
      <c r="AB764" s="61">
        <v>0</v>
      </c>
      <c r="AC764" s="61"/>
      <c r="AD764" s="61">
        <v>3</v>
      </c>
      <c r="AE764" s="61">
        <v>1</v>
      </c>
      <c r="AF764" s="61">
        <v>0</v>
      </c>
      <c r="AG764" s="61">
        <v>0</v>
      </c>
      <c r="AH764" s="61">
        <v>1</v>
      </c>
      <c r="AI764" s="51"/>
      <c r="AJ764" s="61">
        <v>0</v>
      </c>
      <c r="AK764" s="61">
        <v>0</v>
      </c>
      <c r="AL764" s="61">
        <v>0</v>
      </c>
      <c r="AM764" s="1206"/>
      <c r="AN764" s="61">
        <v>3</v>
      </c>
      <c r="AO764" s="61">
        <v>0</v>
      </c>
      <c r="AP764" s="61">
        <v>0</v>
      </c>
      <c r="AQ764" s="61">
        <v>0</v>
      </c>
      <c r="AR764" s="61">
        <v>0</v>
      </c>
      <c r="AS764" s="61">
        <v>0</v>
      </c>
      <c r="AT764" s="61">
        <v>1</v>
      </c>
      <c r="AU764" s="61">
        <v>0</v>
      </c>
      <c r="AV764" s="61">
        <v>1</v>
      </c>
      <c r="AW764" s="61">
        <v>2</v>
      </c>
      <c r="AX764" s="61"/>
      <c r="AY764" s="61">
        <v>0</v>
      </c>
      <c r="AZ764" s="61">
        <v>0</v>
      </c>
      <c r="BA764" s="61">
        <v>1</v>
      </c>
      <c r="BB764" s="61">
        <v>0</v>
      </c>
      <c r="BC764" s="61">
        <v>0</v>
      </c>
      <c r="BE764" s="67"/>
      <c r="BF764" s="67"/>
      <c r="BG764" s="67"/>
      <c r="BH764" s="67"/>
      <c r="BI764" s="67"/>
      <c r="BJ764" s="67"/>
      <c r="BK764" s="67"/>
      <c r="BL764" s="67"/>
      <c r="BM764" s="67"/>
      <c r="BN764" s="67"/>
      <c r="BO764" s="67"/>
      <c r="BP764" s="67"/>
      <c r="BQ764" s="67"/>
      <c r="BR764" s="67"/>
      <c r="BS764" s="67"/>
      <c r="BT764" s="67"/>
      <c r="BU764" s="67"/>
      <c r="BV764" s="67"/>
      <c r="BW764" s="67"/>
      <c r="BX764" s="67"/>
      <c r="BY764" s="68"/>
    </row>
    <row r="765" spans="1:78" ht="15">
      <c r="A765" s="61">
        <f>LUK!B26</f>
        <v>48</v>
      </c>
      <c r="B765" s="61" t="str">
        <f>LUK!C26</f>
        <v>Kovář</v>
      </c>
      <c r="C765" s="61" t="str">
        <f>LUK!D26</f>
        <v>Miroslav</v>
      </c>
      <c r="D765" s="61">
        <f>LUK!E26</f>
        <v>0</v>
      </c>
      <c r="E765" s="62" t="str">
        <f>LUK!F26</f>
        <v>JH</v>
      </c>
      <c r="F765" s="66" t="s">
        <v>214</v>
      </c>
      <c r="G765" s="63">
        <f t="shared" si="387"/>
        <v>0.25</v>
      </c>
      <c r="H765" s="61">
        <f t="shared" si="388"/>
        <v>12</v>
      </c>
      <c r="I765" s="61">
        <f t="shared" si="389"/>
        <v>0</v>
      </c>
      <c r="J765" s="61">
        <f t="shared" si="390"/>
        <v>3</v>
      </c>
      <c r="K765" s="64">
        <f t="shared" si="391"/>
        <v>3</v>
      </c>
      <c r="L765" s="65">
        <f t="shared" si="392"/>
        <v>0</v>
      </c>
      <c r="O765" s="66"/>
      <c r="P765" s="61">
        <v>0</v>
      </c>
      <c r="Q765" s="61">
        <v>0</v>
      </c>
      <c r="R765" s="1206"/>
      <c r="S765" s="61"/>
      <c r="T765" s="65">
        <v>0</v>
      </c>
      <c r="U765" s="61">
        <v>0</v>
      </c>
      <c r="V765" s="66">
        <v>0</v>
      </c>
      <c r="W765" s="61">
        <v>0</v>
      </c>
      <c r="X765" s="61">
        <v>0</v>
      </c>
      <c r="Y765" s="61">
        <v>0</v>
      </c>
      <c r="Z765" s="61">
        <v>0</v>
      </c>
      <c r="AA765" s="61">
        <v>0</v>
      </c>
      <c r="AB765" s="61">
        <v>0</v>
      </c>
      <c r="AC765" s="61"/>
      <c r="AD765" s="61"/>
      <c r="AE765" s="61">
        <v>0</v>
      </c>
      <c r="AF765" s="61"/>
      <c r="AG765" s="61"/>
      <c r="AH765" s="61"/>
      <c r="AI765" s="51"/>
      <c r="AJ765" s="61"/>
      <c r="AK765" s="61">
        <v>0</v>
      </c>
      <c r="AL765" s="61">
        <v>0</v>
      </c>
      <c r="AM765" s="1206"/>
      <c r="AN765" s="61"/>
      <c r="AO765" s="61">
        <v>1</v>
      </c>
      <c r="AP765" s="61">
        <v>0</v>
      </c>
      <c r="AQ765" s="61">
        <v>0</v>
      </c>
      <c r="AR765" s="61">
        <v>0</v>
      </c>
      <c r="AS765" s="61">
        <v>1</v>
      </c>
      <c r="AT765" s="61">
        <v>0</v>
      </c>
      <c r="AU765" s="61">
        <v>0</v>
      </c>
      <c r="AV765" s="61">
        <v>0</v>
      </c>
      <c r="AW765" s="61">
        <v>0</v>
      </c>
      <c r="AX765" s="61"/>
      <c r="AY765" s="61"/>
      <c r="AZ765" s="61">
        <v>1</v>
      </c>
      <c r="BA765" s="61"/>
      <c r="BB765" s="61"/>
      <c r="BC765" s="61"/>
      <c r="BE765" s="67"/>
      <c r="BF765" s="67"/>
      <c r="BG765" s="67"/>
      <c r="BH765" s="67"/>
      <c r="BI765" s="67"/>
      <c r="BJ765" s="67"/>
      <c r="BK765" s="67"/>
      <c r="BL765" s="67"/>
      <c r="BM765" s="67"/>
      <c r="BN765" s="67"/>
      <c r="BO765" s="67"/>
      <c r="BP765" s="67"/>
      <c r="BQ765" s="67"/>
      <c r="BR765" s="67"/>
      <c r="BS765" s="67"/>
      <c r="BT765" s="67"/>
      <c r="BU765" s="67"/>
      <c r="BV765" s="67"/>
      <c r="BW765" s="67"/>
      <c r="BX765" s="67"/>
      <c r="BY765" s="68"/>
    </row>
    <row r="766" spans="1:78" ht="15">
      <c r="A766" s="61">
        <f>LUK!B27</f>
        <v>75</v>
      </c>
      <c r="B766" s="61" t="str">
        <f>LUK!C27</f>
        <v>Klubrt</v>
      </c>
      <c r="C766" s="61" t="str">
        <f>LUK!D27</f>
        <v>František</v>
      </c>
      <c r="D766" s="61">
        <f>LUK!E27</f>
        <v>750226</v>
      </c>
      <c r="E766" s="62" t="str">
        <f>LUK!F27</f>
        <v>JH</v>
      </c>
      <c r="F766" s="66" t="s">
        <v>214</v>
      </c>
      <c r="G766" s="63">
        <f t="shared" si="387"/>
        <v>0.58823529411764708</v>
      </c>
      <c r="H766" s="61">
        <f t="shared" si="388"/>
        <v>17</v>
      </c>
      <c r="I766" s="61">
        <f t="shared" si="389"/>
        <v>7</v>
      </c>
      <c r="J766" s="61">
        <f t="shared" si="390"/>
        <v>3</v>
      </c>
      <c r="K766" s="64">
        <f t="shared" si="391"/>
        <v>10</v>
      </c>
      <c r="L766" s="65">
        <f t="shared" si="392"/>
        <v>0</v>
      </c>
      <c r="O766" s="66">
        <v>0</v>
      </c>
      <c r="P766" s="61"/>
      <c r="Q766" s="61">
        <v>1</v>
      </c>
      <c r="R766" s="1206"/>
      <c r="S766" s="61">
        <v>2</v>
      </c>
      <c r="T766" s="65">
        <v>0</v>
      </c>
      <c r="U766" s="61">
        <v>0</v>
      </c>
      <c r="V766" s="66">
        <v>0</v>
      </c>
      <c r="W766" s="61">
        <v>0</v>
      </c>
      <c r="X766" s="61"/>
      <c r="Y766" s="61">
        <v>1</v>
      </c>
      <c r="Z766" s="61">
        <v>0</v>
      </c>
      <c r="AA766" s="61">
        <v>1</v>
      </c>
      <c r="AB766" s="61">
        <v>0</v>
      </c>
      <c r="AC766" s="61">
        <v>0</v>
      </c>
      <c r="AD766" s="61">
        <v>0</v>
      </c>
      <c r="AE766" s="61">
        <v>1</v>
      </c>
      <c r="AF766" s="61">
        <v>1</v>
      </c>
      <c r="AG766" s="61">
        <v>0</v>
      </c>
      <c r="AH766" s="61">
        <v>0</v>
      </c>
      <c r="AI766" s="51"/>
      <c r="AJ766" s="61">
        <v>0</v>
      </c>
      <c r="AK766" s="61"/>
      <c r="AL766" s="61">
        <v>1</v>
      </c>
      <c r="AM766" s="1206"/>
      <c r="AN766" s="61">
        <v>1</v>
      </c>
      <c r="AO766" s="61">
        <v>0</v>
      </c>
      <c r="AP766" s="61">
        <v>0</v>
      </c>
      <c r="AQ766" s="61">
        <v>0</v>
      </c>
      <c r="AR766" s="61">
        <v>0</v>
      </c>
      <c r="AS766" s="61"/>
      <c r="AT766" s="61">
        <v>0</v>
      </c>
      <c r="AU766" s="61">
        <v>0</v>
      </c>
      <c r="AV766" s="61">
        <v>0</v>
      </c>
      <c r="AW766" s="61">
        <v>0</v>
      </c>
      <c r="AX766" s="61">
        <v>0</v>
      </c>
      <c r="AY766" s="61">
        <v>0</v>
      </c>
      <c r="AZ766" s="61">
        <v>0</v>
      </c>
      <c r="BA766" s="61">
        <v>1</v>
      </c>
      <c r="BB766" s="61">
        <v>0</v>
      </c>
      <c r="BC766" s="61">
        <v>0</v>
      </c>
      <c r="BE766" s="67"/>
      <c r="BF766" s="67"/>
      <c r="BG766" s="67"/>
      <c r="BH766" s="67"/>
      <c r="BI766" s="67"/>
      <c r="BJ766" s="67"/>
      <c r="BK766" s="67"/>
      <c r="BL766" s="67"/>
      <c r="BM766" s="67"/>
      <c r="BN766" s="67"/>
      <c r="BO766" s="67"/>
      <c r="BP766" s="67"/>
      <c r="BQ766" s="67"/>
      <c r="BR766" s="67"/>
      <c r="BS766" s="67"/>
      <c r="BT766" s="67"/>
      <c r="BU766" s="67"/>
      <c r="BV766" s="67"/>
      <c r="BW766" s="67"/>
      <c r="BX766" s="67"/>
      <c r="BY766" s="68"/>
    </row>
    <row r="767" spans="1:78" ht="15">
      <c r="A767" s="61">
        <f>LUK!B28</f>
        <v>77</v>
      </c>
      <c r="B767" s="61" t="str">
        <f>LUK!C28</f>
        <v>Jirků</v>
      </c>
      <c r="C767" s="61" t="str">
        <f>LUK!D28</f>
        <v>Pavel</v>
      </c>
      <c r="D767" s="61">
        <f>LUK!E28</f>
        <v>0</v>
      </c>
      <c r="E767" s="62" t="str">
        <f>LUK!F28</f>
        <v>H</v>
      </c>
      <c r="F767" s="66" t="s">
        <v>214</v>
      </c>
      <c r="G767" s="63">
        <f t="shared" si="387"/>
        <v>0.5</v>
      </c>
      <c r="H767" s="61">
        <f t="shared" si="388"/>
        <v>8</v>
      </c>
      <c r="I767" s="61">
        <f t="shared" si="389"/>
        <v>2</v>
      </c>
      <c r="J767" s="61">
        <f t="shared" si="390"/>
        <v>2</v>
      </c>
      <c r="K767" s="64">
        <f t="shared" si="391"/>
        <v>4</v>
      </c>
      <c r="L767" s="65">
        <f t="shared" si="392"/>
        <v>0</v>
      </c>
      <c r="O767" s="66"/>
      <c r="P767" s="61">
        <v>0</v>
      </c>
      <c r="Q767" s="61">
        <v>0</v>
      </c>
      <c r="R767" s="1206"/>
      <c r="S767" s="61">
        <v>0</v>
      </c>
      <c r="T767" s="65"/>
      <c r="U767" s="61"/>
      <c r="V767" s="66"/>
      <c r="W767" s="61"/>
      <c r="X767" s="61"/>
      <c r="Y767" s="61"/>
      <c r="Z767" s="61"/>
      <c r="AA767" s="61"/>
      <c r="AB767" s="61">
        <v>1</v>
      </c>
      <c r="AC767" s="61">
        <v>0</v>
      </c>
      <c r="AD767" s="61"/>
      <c r="AE767" s="61"/>
      <c r="AF767" s="61">
        <v>1</v>
      </c>
      <c r="AG767" s="61">
        <v>0</v>
      </c>
      <c r="AH767" s="61">
        <v>0</v>
      </c>
      <c r="AI767" s="51"/>
      <c r="AJ767" s="61"/>
      <c r="AK767" s="61">
        <v>0</v>
      </c>
      <c r="AL767" s="61">
        <v>0</v>
      </c>
      <c r="AM767" s="1206"/>
      <c r="AN767" s="61">
        <v>0</v>
      </c>
      <c r="AO767" s="61"/>
      <c r="AP767" s="61"/>
      <c r="AQ767" s="61"/>
      <c r="AR767" s="61"/>
      <c r="AS767" s="61"/>
      <c r="AT767" s="61"/>
      <c r="AU767" s="61"/>
      <c r="AV767" s="61"/>
      <c r="AW767" s="61">
        <v>0</v>
      </c>
      <c r="AX767" s="61">
        <v>0</v>
      </c>
      <c r="AY767" s="61"/>
      <c r="AZ767" s="61"/>
      <c r="BA767" s="61">
        <v>1</v>
      </c>
      <c r="BB767" s="61">
        <v>0</v>
      </c>
      <c r="BC767" s="61">
        <v>1</v>
      </c>
      <c r="BE767" s="67"/>
      <c r="BF767" s="67"/>
      <c r="BG767" s="67"/>
      <c r="BH767" s="67"/>
      <c r="BI767" s="67"/>
      <c r="BJ767" s="67"/>
      <c r="BK767" s="67"/>
      <c r="BL767" s="67"/>
      <c r="BM767" s="67"/>
      <c r="BN767" s="67"/>
      <c r="BO767" s="67"/>
      <c r="BP767" s="67"/>
      <c r="BQ767" s="67"/>
      <c r="BR767" s="67"/>
      <c r="BS767" s="67"/>
      <c r="BT767" s="67"/>
      <c r="BU767" s="67"/>
      <c r="BV767" s="67"/>
      <c r="BW767" s="67"/>
      <c r="BX767" s="67"/>
      <c r="BY767" s="68"/>
    </row>
    <row r="768" spans="1:78" s="68" customFormat="1" ht="15">
      <c r="A768" s="61">
        <f>LUK!B29</f>
        <v>87</v>
      </c>
      <c r="B768" s="61" t="str">
        <f>LUK!C29</f>
        <v>Stupka</v>
      </c>
      <c r="C768" s="61" t="str">
        <f>LUK!D29</f>
        <v>Ivo</v>
      </c>
      <c r="D768" s="61">
        <f>LUK!E29</f>
        <v>870916</v>
      </c>
      <c r="E768" s="62" t="str">
        <f>LUK!F29</f>
        <v>JH</v>
      </c>
      <c r="F768" s="66" t="s">
        <v>214</v>
      </c>
      <c r="G768" s="63">
        <f t="shared" si="387"/>
        <v>1</v>
      </c>
      <c r="H768" s="61">
        <f t="shared" si="388"/>
        <v>19</v>
      </c>
      <c r="I768" s="61">
        <f t="shared" si="389"/>
        <v>8</v>
      </c>
      <c r="J768" s="61">
        <f t="shared" si="390"/>
        <v>11</v>
      </c>
      <c r="K768" s="64">
        <f t="shared" si="391"/>
        <v>19</v>
      </c>
      <c r="L768" s="65">
        <f t="shared" si="392"/>
        <v>0</v>
      </c>
      <c r="M768" s="10"/>
      <c r="N768" s="10"/>
      <c r="O768" s="66">
        <v>1</v>
      </c>
      <c r="P768" s="61">
        <v>0</v>
      </c>
      <c r="Q768" s="61">
        <v>0</v>
      </c>
      <c r="R768" s="1206"/>
      <c r="S768" s="61">
        <v>2</v>
      </c>
      <c r="T768" s="65">
        <v>0</v>
      </c>
      <c r="U768" s="61">
        <v>1</v>
      </c>
      <c r="V768" s="66">
        <v>1</v>
      </c>
      <c r="W768" s="61">
        <v>0</v>
      </c>
      <c r="X768" s="61">
        <v>0</v>
      </c>
      <c r="Y768" s="61">
        <v>0</v>
      </c>
      <c r="Z768" s="61">
        <v>0</v>
      </c>
      <c r="AA768" s="61">
        <v>0</v>
      </c>
      <c r="AB768" s="61">
        <v>0</v>
      </c>
      <c r="AC768" s="61">
        <v>0</v>
      </c>
      <c r="AD768" s="61">
        <v>1</v>
      </c>
      <c r="AE768" s="61">
        <v>0</v>
      </c>
      <c r="AF768" s="61">
        <v>2</v>
      </c>
      <c r="AG768" s="61">
        <v>0</v>
      </c>
      <c r="AH768" s="61">
        <v>0</v>
      </c>
      <c r="AI768" s="51"/>
      <c r="AJ768" s="61">
        <v>1</v>
      </c>
      <c r="AK768" s="61">
        <v>0</v>
      </c>
      <c r="AL768" s="61">
        <v>0</v>
      </c>
      <c r="AM768" s="1206"/>
      <c r="AN768" s="61">
        <v>3</v>
      </c>
      <c r="AO768" s="61">
        <v>1</v>
      </c>
      <c r="AP768" s="61">
        <v>0</v>
      </c>
      <c r="AQ768" s="61">
        <v>0</v>
      </c>
      <c r="AR768" s="61">
        <v>0</v>
      </c>
      <c r="AS768" s="61">
        <v>0</v>
      </c>
      <c r="AT768" s="61">
        <v>1</v>
      </c>
      <c r="AU768" s="61">
        <v>0</v>
      </c>
      <c r="AV768" s="61">
        <v>1</v>
      </c>
      <c r="AW768" s="61">
        <v>2</v>
      </c>
      <c r="AX768" s="61">
        <v>1</v>
      </c>
      <c r="AY768" s="61">
        <v>0</v>
      </c>
      <c r="AZ768" s="61">
        <v>0</v>
      </c>
      <c r="BA768" s="61">
        <v>0</v>
      </c>
      <c r="BB768" s="61">
        <v>1</v>
      </c>
      <c r="BC768" s="61">
        <v>0</v>
      </c>
      <c r="BD768" s="10"/>
      <c r="BE768" s="67"/>
      <c r="BF768" s="67"/>
      <c r="BG768" s="67"/>
      <c r="BH768" s="67"/>
      <c r="BI768" s="67"/>
      <c r="BJ768" s="67"/>
      <c r="BK768" s="67"/>
      <c r="BL768" s="67"/>
      <c r="BM768" s="67"/>
      <c r="BN768" s="67"/>
      <c r="BO768" s="67"/>
      <c r="BP768" s="67"/>
      <c r="BQ768" s="67"/>
      <c r="BR768" s="67"/>
      <c r="BS768" s="67"/>
      <c r="BT768" s="67"/>
      <c r="BU768" s="67"/>
      <c r="BV768" s="67"/>
      <c r="BW768" s="67"/>
      <c r="BX768" s="67"/>
      <c r="BZ768" s="10"/>
    </row>
    <row r="769" spans="1:78" ht="15">
      <c r="A769" s="61">
        <f>LUK!B30</f>
        <v>95</v>
      </c>
      <c r="B769" s="61" t="str">
        <f>LUK!C30</f>
        <v>Hala</v>
      </c>
      <c r="C769" s="61" t="str">
        <f>LUK!D30</f>
        <v>Ondřej</v>
      </c>
      <c r="D769" s="61">
        <f>LUK!E30</f>
        <v>0</v>
      </c>
      <c r="E769" s="62">
        <f>LUK!F30</f>
        <v>0</v>
      </c>
      <c r="F769" s="66" t="s">
        <v>215</v>
      </c>
      <c r="G769" s="63">
        <f t="shared" si="387"/>
        <v>0.5625</v>
      </c>
      <c r="H769" s="61">
        <f t="shared" si="388"/>
        <v>16</v>
      </c>
      <c r="I769" s="61">
        <f t="shared" si="389"/>
        <v>4</v>
      </c>
      <c r="J769" s="61">
        <f t="shared" si="390"/>
        <v>5</v>
      </c>
      <c r="K769" s="64">
        <f t="shared" si="391"/>
        <v>9</v>
      </c>
      <c r="L769" s="65">
        <f t="shared" si="392"/>
        <v>0</v>
      </c>
      <c r="O769" s="66">
        <v>0</v>
      </c>
      <c r="P769" s="61">
        <v>0</v>
      </c>
      <c r="Q769" s="61">
        <v>0</v>
      </c>
      <c r="R769" s="1206"/>
      <c r="S769" s="61">
        <v>0</v>
      </c>
      <c r="T769" s="65">
        <v>0</v>
      </c>
      <c r="U769" s="61">
        <v>0</v>
      </c>
      <c r="V769" s="66">
        <v>1</v>
      </c>
      <c r="W769" s="61">
        <v>0</v>
      </c>
      <c r="X769" s="61">
        <v>0</v>
      </c>
      <c r="Y769" s="61">
        <v>0</v>
      </c>
      <c r="Z769" s="61">
        <v>0</v>
      </c>
      <c r="AA769" s="61"/>
      <c r="AB769" s="61">
        <v>1</v>
      </c>
      <c r="AC769" s="61">
        <v>1</v>
      </c>
      <c r="AD769" s="61">
        <v>0</v>
      </c>
      <c r="AE769" s="61">
        <v>1</v>
      </c>
      <c r="AF769" s="61"/>
      <c r="AG769" s="61"/>
      <c r="AH769" s="61">
        <v>0</v>
      </c>
      <c r="AI769" s="51"/>
      <c r="AJ769" s="61">
        <v>0</v>
      </c>
      <c r="AK769" s="61">
        <v>0</v>
      </c>
      <c r="AL769" s="61">
        <v>1</v>
      </c>
      <c r="AM769" s="1206"/>
      <c r="AN769" s="61">
        <v>0</v>
      </c>
      <c r="AO769" s="61">
        <v>1</v>
      </c>
      <c r="AP769" s="61">
        <v>0</v>
      </c>
      <c r="AQ769" s="61">
        <v>1</v>
      </c>
      <c r="AR769" s="61">
        <v>0</v>
      </c>
      <c r="AS769" s="61">
        <v>0</v>
      </c>
      <c r="AT769" s="61">
        <v>1</v>
      </c>
      <c r="AU769" s="61">
        <v>0</v>
      </c>
      <c r="AV769" s="61"/>
      <c r="AW769" s="61">
        <v>0</v>
      </c>
      <c r="AX769" s="61">
        <v>0</v>
      </c>
      <c r="AY769" s="61">
        <v>0</v>
      </c>
      <c r="AZ769" s="61">
        <v>0</v>
      </c>
      <c r="BA769" s="61"/>
      <c r="BB769" s="61"/>
      <c r="BC769" s="61">
        <v>1</v>
      </c>
      <c r="BE769" s="67"/>
      <c r="BF769" s="67"/>
      <c r="BG769" s="67"/>
      <c r="BH769" s="67"/>
      <c r="BI769" s="67"/>
      <c r="BJ769" s="67"/>
      <c r="BK769" s="67"/>
      <c r="BL769" s="67"/>
      <c r="BM769" s="67"/>
      <c r="BN769" s="67"/>
      <c r="BO769" s="67"/>
      <c r="BP769" s="67"/>
      <c r="BQ769" s="67"/>
      <c r="BR769" s="67"/>
      <c r="BS769" s="67"/>
      <c r="BT769" s="67"/>
      <c r="BU769" s="67"/>
      <c r="BV769" s="67"/>
      <c r="BW769" s="67"/>
      <c r="BX769" s="67"/>
      <c r="BY769" s="68"/>
    </row>
    <row r="770" spans="1:78" ht="15">
      <c r="A770" s="61">
        <f>LUK!B31</f>
        <v>0</v>
      </c>
      <c r="B770" s="61" t="str">
        <f>LUK!C31</f>
        <v>Výmola</v>
      </c>
      <c r="C770" s="61" t="str">
        <f>LUK!D31</f>
        <v>Radek</v>
      </c>
      <c r="D770" s="61">
        <f>LUK!E31</f>
        <v>0</v>
      </c>
      <c r="E770" s="62">
        <f>LUK!F31</f>
        <v>0</v>
      </c>
      <c r="F770" s="66" t="s">
        <v>215</v>
      </c>
      <c r="G770" s="63">
        <f t="shared" si="387"/>
        <v>1.3333333333333333</v>
      </c>
      <c r="H770" s="61">
        <f t="shared" si="388"/>
        <v>9</v>
      </c>
      <c r="I770" s="61">
        <f t="shared" si="389"/>
        <v>8</v>
      </c>
      <c r="J770" s="61">
        <f t="shared" si="390"/>
        <v>4</v>
      </c>
      <c r="K770" s="64">
        <f t="shared" si="391"/>
        <v>12</v>
      </c>
      <c r="L770" s="65">
        <f t="shared" si="392"/>
        <v>0</v>
      </c>
      <c r="M770" s="68"/>
      <c r="N770" s="68"/>
      <c r="O770" s="66"/>
      <c r="P770" s="61"/>
      <c r="Q770" s="61"/>
      <c r="R770" s="1206"/>
      <c r="S770" s="61">
        <v>1</v>
      </c>
      <c r="T770" s="65">
        <v>1</v>
      </c>
      <c r="U770" s="61">
        <v>1</v>
      </c>
      <c r="V770" s="66">
        <v>0</v>
      </c>
      <c r="W770" s="61">
        <v>0</v>
      </c>
      <c r="X770" s="61">
        <v>0</v>
      </c>
      <c r="Y770" s="61"/>
      <c r="Z770" s="61"/>
      <c r="AA770" s="61"/>
      <c r="AB770" s="61">
        <v>3</v>
      </c>
      <c r="AC770" s="61">
        <v>2</v>
      </c>
      <c r="AD770" s="61">
        <v>0</v>
      </c>
      <c r="AE770" s="61"/>
      <c r="AF770" s="61"/>
      <c r="AG770" s="61"/>
      <c r="AH770" s="61"/>
      <c r="AI770" s="51"/>
      <c r="AJ770" s="61"/>
      <c r="AK770" s="61"/>
      <c r="AL770" s="61"/>
      <c r="AM770" s="1206"/>
      <c r="AN770" s="61">
        <v>0</v>
      </c>
      <c r="AO770" s="61">
        <v>0</v>
      </c>
      <c r="AP770" s="61">
        <v>0</v>
      </c>
      <c r="AQ770" s="61">
        <v>0</v>
      </c>
      <c r="AR770" s="61">
        <v>1</v>
      </c>
      <c r="AS770" s="61">
        <v>0</v>
      </c>
      <c r="AT770" s="61"/>
      <c r="AU770" s="61"/>
      <c r="AV770" s="61"/>
      <c r="AW770" s="61">
        <v>2</v>
      </c>
      <c r="AX770" s="61">
        <v>0</v>
      </c>
      <c r="AY770" s="61">
        <v>1</v>
      </c>
      <c r="AZ770" s="61"/>
      <c r="BA770" s="61"/>
      <c r="BB770" s="61"/>
      <c r="BC770" s="61"/>
      <c r="BD770" s="68"/>
      <c r="BE770" s="1118"/>
      <c r="BF770" s="1118"/>
      <c r="BG770" s="1118"/>
      <c r="BH770" s="1118"/>
      <c r="BI770" s="1118"/>
      <c r="BJ770" s="1118"/>
      <c r="BK770" s="1118"/>
      <c r="BL770" s="1118"/>
      <c r="BM770" s="1118"/>
      <c r="BN770" s="1118"/>
      <c r="BO770" s="1118"/>
      <c r="BP770" s="1118"/>
      <c r="BQ770" s="1118"/>
      <c r="BR770" s="1118"/>
      <c r="BS770" s="1118"/>
      <c r="BT770" s="1118"/>
      <c r="BU770" s="1118"/>
      <c r="BV770" s="1118"/>
      <c r="BW770" s="1118"/>
      <c r="BX770" s="1118"/>
      <c r="BZ770" s="68"/>
    </row>
    <row r="771" spans="1:78" ht="15">
      <c r="B771" s="61" t="str">
        <f>LUK!C33</f>
        <v>Sklenář</v>
      </c>
      <c r="C771" s="61" t="str">
        <f>LUK!D33</f>
        <v>Jiří</v>
      </c>
      <c r="D771" s="61">
        <f>LUK!E33</f>
        <v>0</v>
      </c>
      <c r="E771" s="62">
        <f>LUK!F33</f>
        <v>0</v>
      </c>
      <c r="F771" s="66" t="s">
        <v>215</v>
      </c>
      <c r="G771" s="63">
        <f t="shared" si="387"/>
        <v>1</v>
      </c>
      <c r="H771" s="61">
        <f t="shared" si="388"/>
        <v>6</v>
      </c>
      <c r="I771" s="61">
        <f t="shared" si="389"/>
        <v>4</v>
      </c>
      <c r="J771" s="61">
        <f t="shared" si="390"/>
        <v>2</v>
      </c>
      <c r="K771" s="64">
        <f t="shared" si="391"/>
        <v>6</v>
      </c>
      <c r="L771" s="65">
        <f t="shared" si="392"/>
        <v>0</v>
      </c>
      <c r="O771" s="66">
        <v>1</v>
      </c>
      <c r="P771" s="61"/>
      <c r="Q771" s="61"/>
      <c r="R771" s="1206"/>
      <c r="S771" s="61"/>
      <c r="T771" s="65"/>
      <c r="U771" s="61"/>
      <c r="V771" s="66"/>
      <c r="W771" s="61"/>
      <c r="X771" s="61"/>
      <c r="Y771" s="61"/>
      <c r="Z771" s="61"/>
      <c r="AA771" s="61">
        <v>0</v>
      </c>
      <c r="AB771" s="61"/>
      <c r="AC771" s="61">
        <v>0</v>
      </c>
      <c r="AD771" s="61"/>
      <c r="AE771" s="61">
        <v>0</v>
      </c>
      <c r="AF771" s="61">
        <v>2</v>
      </c>
      <c r="AG771" s="61">
        <v>1</v>
      </c>
      <c r="AH771" s="61"/>
      <c r="AI771" s="51"/>
      <c r="AJ771" s="61">
        <v>0</v>
      </c>
      <c r="AK771" s="61"/>
      <c r="AL771" s="61"/>
      <c r="AM771" s="1206"/>
      <c r="AN771" s="61"/>
      <c r="AO771" s="61"/>
      <c r="AP771" s="61"/>
      <c r="AQ771" s="61"/>
      <c r="AR771" s="61"/>
      <c r="AS771" s="61"/>
      <c r="AT771" s="61"/>
      <c r="AU771" s="61"/>
      <c r="AV771" s="61">
        <v>0</v>
      </c>
      <c r="AW771" s="61"/>
      <c r="AX771" s="61">
        <v>0</v>
      </c>
      <c r="AY771" s="61"/>
      <c r="AZ771" s="61">
        <v>1</v>
      </c>
      <c r="BA771" s="61">
        <v>0</v>
      </c>
      <c r="BB771" s="61">
        <v>1</v>
      </c>
      <c r="BC771" s="61"/>
      <c r="BE771" s="67"/>
      <c r="BF771" s="67"/>
      <c r="BG771" s="67"/>
      <c r="BH771" s="67"/>
      <c r="BI771" s="67"/>
      <c r="BJ771" s="67"/>
      <c r="BK771" s="67"/>
      <c r="BL771" s="67"/>
      <c r="BM771" s="67"/>
      <c r="BN771" s="67"/>
      <c r="BO771" s="67"/>
      <c r="BP771" s="67"/>
      <c r="BQ771" s="67"/>
      <c r="BR771" s="67"/>
      <c r="BS771" s="67"/>
      <c r="BT771" s="67"/>
      <c r="BU771" s="67"/>
      <c r="BV771" s="67"/>
      <c r="BW771" s="67"/>
      <c r="BX771" s="67"/>
    </row>
    <row r="772" spans="1:78" ht="15">
      <c r="B772" s="61" t="str">
        <f>LUK!C34</f>
        <v>vacek</v>
      </c>
      <c r="C772" s="61" t="str">
        <f>LUK!D34</f>
        <v>Lukáš</v>
      </c>
      <c r="D772" s="61">
        <f>LUK!E34</f>
        <v>0</v>
      </c>
      <c r="E772" s="62" t="str">
        <f>LUK!F34</f>
        <v>H</v>
      </c>
      <c r="F772" s="66" t="s">
        <v>215</v>
      </c>
      <c r="G772" s="63">
        <f t="shared" si="387"/>
        <v>0</v>
      </c>
      <c r="H772" s="61">
        <f t="shared" si="388"/>
        <v>1</v>
      </c>
      <c r="I772" s="61">
        <f t="shared" si="389"/>
        <v>0</v>
      </c>
      <c r="J772" s="61">
        <f t="shared" si="390"/>
        <v>0</v>
      </c>
      <c r="K772" s="64">
        <f t="shared" si="391"/>
        <v>0</v>
      </c>
      <c r="L772" s="65">
        <f t="shared" si="392"/>
        <v>0</v>
      </c>
      <c r="O772" s="66"/>
      <c r="P772" s="61"/>
      <c r="Q772" s="61"/>
      <c r="R772" s="1206"/>
      <c r="S772" s="61"/>
      <c r="T772" s="65"/>
      <c r="U772" s="61"/>
      <c r="V772" s="66"/>
      <c r="W772" s="61"/>
      <c r="X772" s="61"/>
      <c r="Y772" s="61"/>
      <c r="Z772" s="61"/>
      <c r="AA772" s="61"/>
      <c r="AB772" s="61"/>
      <c r="AC772" s="61"/>
      <c r="AD772" s="61">
        <v>0</v>
      </c>
      <c r="AE772" s="61"/>
      <c r="AF772" s="61"/>
      <c r="AG772" s="61"/>
      <c r="AH772" s="61"/>
      <c r="AI772" s="51"/>
      <c r="AJ772" s="61"/>
      <c r="AK772" s="61"/>
      <c r="AL772" s="61"/>
      <c r="AM772" s="1206"/>
      <c r="AN772" s="61"/>
      <c r="AO772" s="61"/>
      <c r="AP772" s="61"/>
      <c r="AQ772" s="61"/>
      <c r="AR772" s="61"/>
      <c r="AS772" s="61"/>
      <c r="AT772" s="61"/>
      <c r="AU772" s="61"/>
      <c r="AV772" s="61"/>
      <c r="AW772" s="61"/>
      <c r="AX772" s="61"/>
      <c r="AY772" s="61">
        <v>0</v>
      </c>
      <c r="AZ772" s="61"/>
      <c r="BA772" s="61"/>
      <c r="BB772" s="61"/>
      <c r="BC772" s="61"/>
      <c r="BE772" s="67"/>
      <c r="BF772" s="67"/>
      <c r="BG772" s="67"/>
      <c r="BH772" s="67"/>
      <c r="BI772" s="67"/>
      <c r="BJ772" s="67"/>
      <c r="BK772" s="67"/>
      <c r="BL772" s="67"/>
      <c r="BM772" s="67"/>
      <c r="BN772" s="67"/>
      <c r="BO772" s="67"/>
      <c r="BP772" s="67"/>
      <c r="BQ772" s="67"/>
      <c r="BR772" s="67"/>
      <c r="BS772" s="67"/>
      <c r="BT772" s="67"/>
      <c r="BU772" s="67"/>
      <c r="BV772" s="67"/>
      <c r="BW772" s="67"/>
      <c r="BX772" s="67"/>
    </row>
    <row r="773" spans="1:78" ht="15">
      <c r="B773" s="61" t="str">
        <f>LUK!C35</f>
        <v>Ešpandr</v>
      </c>
      <c r="C773" s="61" t="str">
        <f>LUK!D35</f>
        <v>Josef ml</v>
      </c>
      <c r="D773" s="61">
        <f>LUK!E35</f>
        <v>0</v>
      </c>
      <c r="E773" s="62" t="str">
        <f>LUK!F35</f>
        <v>H</v>
      </c>
      <c r="F773" s="66" t="s">
        <v>215</v>
      </c>
      <c r="G773" s="63">
        <f t="shared" si="387"/>
        <v>0.33333333333333331</v>
      </c>
      <c r="H773" s="61">
        <f t="shared" si="388"/>
        <v>3</v>
      </c>
      <c r="I773" s="61">
        <f t="shared" si="389"/>
        <v>1</v>
      </c>
      <c r="J773" s="61">
        <f t="shared" si="390"/>
        <v>0</v>
      </c>
      <c r="K773" s="64">
        <f t="shared" si="391"/>
        <v>1</v>
      </c>
      <c r="L773" s="65">
        <f t="shared" si="392"/>
        <v>0</v>
      </c>
      <c r="O773" s="66">
        <v>0</v>
      </c>
      <c r="P773" s="61"/>
      <c r="Q773" s="61"/>
      <c r="R773" s="1206"/>
      <c r="S773" s="61"/>
      <c r="T773" s="65"/>
      <c r="U773" s="61"/>
      <c r="V773" s="66"/>
      <c r="W773" s="61"/>
      <c r="X773" s="61"/>
      <c r="Y773" s="61"/>
      <c r="Z773" s="61"/>
      <c r="AA773" s="61"/>
      <c r="AB773" s="61"/>
      <c r="AC773" s="61"/>
      <c r="AD773" s="61">
        <v>1</v>
      </c>
      <c r="AE773" s="61"/>
      <c r="AF773" s="61">
        <v>0</v>
      </c>
      <c r="AG773" s="61"/>
      <c r="AH773" s="61"/>
      <c r="AI773" s="51"/>
      <c r="AJ773" s="61">
        <v>0</v>
      </c>
      <c r="AK773" s="61"/>
      <c r="AL773" s="61"/>
      <c r="AM773" s="1206"/>
      <c r="AN773" s="61"/>
      <c r="AO773" s="61"/>
      <c r="AP773" s="61"/>
      <c r="AQ773" s="61"/>
      <c r="AR773" s="61"/>
      <c r="AS773" s="61"/>
      <c r="AT773" s="61"/>
      <c r="AU773" s="61"/>
      <c r="AV773" s="61"/>
      <c r="AW773" s="61"/>
      <c r="AX773" s="61"/>
      <c r="AY773" s="61">
        <v>0</v>
      </c>
      <c r="AZ773" s="61"/>
      <c r="BA773" s="61">
        <v>0</v>
      </c>
      <c r="BB773" s="61"/>
      <c r="BC773" s="61"/>
      <c r="BE773" s="67"/>
      <c r="BF773" s="67"/>
      <c r="BG773" s="67"/>
      <c r="BH773" s="67"/>
      <c r="BI773" s="67"/>
      <c r="BJ773" s="67"/>
      <c r="BK773" s="67"/>
      <c r="BL773" s="67"/>
      <c r="BM773" s="67"/>
      <c r="BN773" s="67"/>
      <c r="BO773" s="67"/>
      <c r="BP773" s="67"/>
      <c r="BQ773" s="67"/>
      <c r="BR773" s="67"/>
      <c r="BS773" s="67"/>
      <c r="BT773" s="67"/>
      <c r="BU773" s="67"/>
      <c r="BV773" s="67"/>
      <c r="BW773" s="67"/>
      <c r="BX773" s="67"/>
    </row>
    <row r="774" spans="1:78" ht="15">
      <c r="B774" s="61" t="str">
        <f>LUK!C36</f>
        <v>Kmeť</v>
      </c>
      <c r="C774" s="61" t="str">
        <f>LUK!D36</f>
        <v>Michal</v>
      </c>
      <c r="D774" s="61">
        <f>LUK!E36</f>
        <v>0</v>
      </c>
      <c r="E774" s="62">
        <f>LUK!F36</f>
        <v>0</v>
      </c>
      <c r="F774" s="66" t="s">
        <v>215</v>
      </c>
      <c r="G774" s="63">
        <f t="shared" si="387"/>
        <v>1</v>
      </c>
      <c r="H774" s="61">
        <f t="shared" si="388"/>
        <v>1</v>
      </c>
      <c r="I774" s="61">
        <f t="shared" si="389"/>
        <v>0</v>
      </c>
      <c r="J774" s="61">
        <f t="shared" si="390"/>
        <v>1</v>
      </c>
      <c r="K774" s="64">
        <f t="shared" si="391"/>
        <v>1</v>
      </c>
      <c r="L774" s="65">
        <f t="shared" si="392"/>
        <v>0</v>
      </c>
      <c r="O774" s="66"/>
      <c r="P774" s="61"/>
      <c r="Q774" s="61"/>
      <c r="R774" s="1206"/>
      <c r="S774" s="61"/>
      <c r="T774" s="65"/>
      <c r="U774" s="61"/>
      <c r="V774" s="66"/>
      <c r="W774" s="61"/>
      <c r="X774" s="61"/>
      <c r="Y774" s="61"/>
      <c r="Z774" s="61"/>
      <c r="AA774" s="61">
        <v>0</v>
      </c>
      <c r="AB774" s="61"/>
      <c r="AC774" s="61"/>
      <c r="AD774" s="61"/>
      <c r="AE774" s="61"/>
      <c r="AF774" s="61"/>
      <c r="AG774" s="61"/>
      <c r="AH774" s="61"/>
      <c r="AI774" s="51"/>
      <c r="AJ774" s="61"/>
      <c r="AK774" s="61"/>
      <c r="AL774" s="61"/>
      <c r="AM774" s="1206"/>
      <c r="AN774" s="61"/>
      <c r="AO774" s="61"/>
      <c r="AP774" s="61"/>
      <c r="AQ774" s="61"/>
      <c r="AR774" s="61"/>
      <c r="AS774" s="61"/>
      <c r="AT774" s="61"/>
      <c r="AU774" s="61"/>
      <c r="AV774" s="61">
        <v>1</v>
      </c>
      <c r="AW774" s="61"/>
      <c r="AX774" s="61"/>
      <c r="AY774" s="61"/>
      <c r="AZ774" s="61"/>
      <c r="BA774" s="61"/>
      <c r="BB774" s="61"/>
      <c r="BC774" s="61"/>
      <c r="BE774" s="67"/>
      <c r="BF774" s="67"/>
      <c r="BG774" s="67"/>
      <c r="BH774" s="67"/>
      <c r="BI774" s="67"/>
      <c r="BJ774" s="67"/>
      <c r="BK774" s="67"/>
      <c r="BL774" s="67"/>
      <c r="BM774" s="67"/>
      <c r="BN774" s="67"/>
      <c r="BO774" s="67"/>
      <c r="BP774" s="67"/>
      <c r="BQ774" s="67"/>
      <c r="BR774" s="67"/>
      <c r="BS774" s="67"/>
      <c r="BT774" s="67"/>
      <c r="BU774" s="67"/>
      <c r="BV774" s="67"/>
      <c r="BW774" s="67"/>
      <c r="BX774" s="67"/>
    </row>
    <row r="775" spans="1:78" ht="15">
      <c r="B775" s="61" t="str">
        <f>LUK!C38</f>
        <v>Tichý</v>
      </c>
      <c r="C775" s="61" t="str">
        <f>LUK!D38</f>
        <v>David</v>
      </c>
      <c r="D775" s="61">
        <f>LUK!E38</f>
        <v>0</v>
      </c>
      <c r="E775" s="62">
        <f>LUK!F38</f>
        <v>0</v>
      </c>
      <c r="F775" s="66" t="s">
        <v>215</v>
      </c>
      <c r="G775" s="63">
        <f t="shared" si="387"/>
        <v>0</v>
      </c>
      <c r="H775" s="61">
        <f t="shared" si="388"/>
        <v>1</v>
      </c>
      <c r="I775" s="61">
        <f t="shared" si="389"/>
        <v>0</v>
      </c>
      <c r="J775" s="61">
        <f t="shared" si="390"/>
        <v>0</v>
      </c>
      <c r="K775" s="64">
        <f t="shared" si="391"/>
        <v>0</v>
      </c>
      <c r="L775" s="65">
        <f t="shared" si="392"/>
        <v>0</v>
      </c>
      <c r="O775" s="66"/>
      <c r="P775" s="61"/>
      <c r="Q775" s="61"/>
      <c r="R775" s="1206"/>
      <c r="S775" s="61"/>
      <c r="T775" s="65"/>
      <c r="U775" s="61"/>
      <c r="V775" s="66"/>
      <c r="W775" s="61"/>
      <c r="X775" s="61"/>
      <c r="Y775" s="61"/>
      <c r="Z775" s="61">
        <v>0</v>
      </c>
      <c r="AA775" s="61"/>
      <c r="AB775" s="61"/>
      <c r="AC775" s="61"/>
      <c r="AD775" s="61"/>
      <c r="AE775" s="61"/>
      <c r="AF775" s="61"/>
      <c r="AG775" s="61"/>
      <c r="AH775" s="61"/>
      <c r="AI775" s="51"/>
      <c r="AJ775" s="61"/>
      <c r="AK775" s="61"/>
      <c r="AL775" s="61"/>
      <c r="AM775" s="1206"/>
      <c r="AN775" s="61"/>
      <c r="AO775" s="61"/>
      <c r="AP775" s="61"/>
      <c r="AQ775" s="61"/>
      <c r="AR775" s="61"/>
      <c r="AS775" s="61"/>
      <c r="AT775" s="61"/>
      <c r="AU775" s="61">
        <v>0</v>
      </c>
      <c r="AV775" s="61"/>
      <c r="AW775" s="61"/>
      <c r="AX775" s="61"/>
      <c r="AY775" s="61"/>
      <c r="AZ775" s="61"/>
      <c r="BA775" s="61"/>
      <c r="BB775" s="61"/>
      <c r="BC775" s="61"/>
      <c r="BE775" s="67"/>
      <c r="BF775" s="67"/>
      <c r="BG775" s="67"/>
      <c r="BH775" s="67"/>
      <c r="BI775" s="67"/>
      <c r="BJ775" s="67"/>
      <c r="BK775" s="67"/>
      <c r="BL775" s="67"/>
      <c r="BM775" s="67"/>
      <c r="BN775" s="67"/>
      <c r="BO775" s="67"/>
      <c r="BP775" s="67"/>
      <c r="BQ775" s="67"/>
      <c r="BR775" s="67"/>
      <c r="BS775" s="67"/>
      <c r="BT775" s="67"/>
      <c r="BU775" s="67"/>
      <c r="BV775" s="67"/>
      <c r="BW775" s="67"/>
      <c r="BX775" s="67"/>
    </row>
    <row r="776" spans="1:78" ht="15">
      <c r="B776" s="61" t="str">
        <f>LUK!C39</f>
        <v>Hynek</v>
      </c>
      <c r="C776" s="61" t="str">
        <f>LUK!D39</f>
        <v>Tomáš</v>
      </c>
      <c r="D776" s="61">
        <f>LUK!E39</f>
        <v>0</v>
      </c>
      <c r="E776" s="62" t="str">
        <f>LUK!F39</f>
        <v>H</v>
      </c>
      <c r="F776" s="66" t="s">
        <v>215</v>
      </c>
      <c r="G776" s="63">
        <f>K776/H776</f>
        <v>1</v>
      </c>
      <c r="H776" s="61">
        <f>COUNT(O776:AH776)</f>
        <v>1</v>
      </c>
      <c r="I776" s="61">
        <f>SUM(O776+P776+Q776+R776+S776+T776+V776+U776+W776+X776+Y776+Z776+AA776+AB776+AC776+AD776+AE776+AF776+AG776+AH776)</f>
        <v>0</v>
      </c>
      <c r="J776" s="61">
        <f>AJ776+AK776+AL776+AM776+AN776+AO776+AP776+AQ776+AR776+AS776+AT776+AU776+AV776+AW776+AX776+AY776+AZ776+BA776+BB776+BC776</f>
        <v>1</v>
      </c>
      <c r="K776" s="64">
        <f>I776+J776</f>
        <v>1</v>
      </c>
      <c r="L776" s="65">
        <f>BE776+BF776+BG776+BH776+BI776+BJ776+BK776+BL776+BM776+BN776+BO776+BP776+BR776+BQ776+BS776+BT776+BU776+BV776+BW776+BX776</f>
        <v>0</v>
      </c>
      <c r="O776" s="66"/>
      <c r="P776" s="61"/>
      <c r="Q776" s="61">
        <v>0</v>
      </c>
      <c r="R776" s="1206"/>
      <c r="S776" s="61"/>
      <c r="T776" s="65"/>
      <c r="U776" s="61"/>
      <c r="V776" s="66"/>
      <c r="W776" s="61"/>
      <c r="X776" s="61"/>
      <c r="Y776" s="61"/>
      <c r="Z776" s="61"/>
      <c r="AA776" s="61"/>
      <c r="AB776" s="61"/>
      <c r="AC776" s="61"/>
      <c r="AD776" s="61"/>
      <c r="AE776" s="61"/>
      <c r="AF776" s="61"/>
      <c r="AG776" s="61"/>
      <c r="AH776" s="61"/>
      <c r="AI776" s="51"/>
      <c r="AJ776" s="61"/>
      <c r="AK776" s="61"/>
      <c r="AL776" s="61">
        <v>1</v>
      </c>
      <c r="AM776" s="1206"/>
      <c r="AN776" s="61"/>
      <c r="AO776" s="61"/>
      <c r="AP776" s="61"/>
      <c r="AQ776" s="61"/>
      <c r="AR776" s="61"/>
      <c r="AS776" s="61"/>
      <c r="AT776" s="61"/>
      <c r="AU776" s="61"/>
      <c r="AV776" s="61"/>
      <c r="AW776" s="61"/>
      <c r="AX776" s="61"/>
      <c r="AY776" s="61"/>
      <c r="AZ776" s="61"/>
      <c r="BA776" s="61"/>
      <c r="BB776" s="61"/>
      <c r="BC776" s="61"/>
      <c r="BE776" s="67"/>
      <c r="BF776" s="67"/>
      <c r="BG776" s="67"/>
      <c r="BH776" s="67"/>
      <c r="BI776" s="67"/>
      <c r="BJ776" s="67"/>
      <c r="BK776" s="67"/>
      <c r="BL776" s="67"/>
      <c r="BM776" s="67"/>
      <c r="BN776" s="67"/>
      <c r="BO776" s="67"/>
      <c r="BP776" s="67"/>
      <c r="BQ776" s="67"/>
      <c r="BR776" s="67"/>
      <c r="BS776" s="67"/>
      <c r="BT776" s="67"/>
      <c r="BU776" s="67"/>
      <c r="BV776" s="67"/>
      <c r="BW776" s="67"/>
      <c r="BX776" s="67"/>
    </row>
    <row r="777" spans="1:78" ht="15">
      <c r="B777" s="61" t="str">
        <f>LUK!C40</f>
        <v>Skalický</v>
      </c>
      <c r="C777" s="61" t="str">
        <f>LUK!D40</f>
        <v>Martin</v>
      </c>
      <c r="D777" s="61">
        <f>LUK!E40</f>
        <v>0</v>
      </c>
      <c r="E777" s="62">
        <f>LUK!F40</f>
        <v>0</v>
      </c>
      <c r="F777" s="66" t="s">
        <v>215</v>
      </c>
      <c r="G777" s="63">
        <f>K777/H777</f>
        <v>2</v>
      </c>
      <c r="H777" s="61">
        <f>COUNT(O777:AH777)</f>
        <v>2</v>
      </c>
      <c r="I777" s="61">
        <f>SUM(O777+P777+Q777+R777+S777+T777+V777+U777+W777+X777+Y777+Z777+AA777+AB777+AC777+AD777+AE777+AF777+AG777+AH777)</f>
        <v>2</v>
      </c>
      <c r="J777" s="61">
        <f>AJ777+AK777+AL777+AM777+AN777+AO777+AP777+AQ777+AR777+AS777+AT777+AU777+AV777+AW777+AX777+AY777+AZ777+BA777+BB777+BC777</f>
        <v>2</v>
      </c>
      <c r="K777" s="64">
        <f>I777+J777</f>
        <v>4</v>
      </c>
      <c r="L777" s="65">
        <f>BE777+BF777+BG777+BH777+BI777+BJ777+BK777+BL777+BM777+BN777+BO777+BP777+BR777+BQ777+BS777+BT777+BU777+BV777+BW777+BX777</f>
        <v>0</v>
      </c>
      <c r="O777" s="66"/>
      <c r="P777" s="61"/>
      <c r="Q777" s="61"/>
      <c r="R777" s="1206"/>
      <c r="S777" s="61"/>
      <c r="T777" s="65"/>
      <c r="U777" s="61"/>
      <c r="V777" s="66"/>
      <c r="W777" s="61"/>
      <c r="X777" s="61"/>
      <c r="Y777" s="61">
        <v>1</v>
      </c>
      <c r="Z777" s="61"/>
      <c r="AA777" s="61">
        <v>1</v>
      </c>
      <c r="AB777" s="61"/>
      <c r="AC777" s="61"/>
      <c r="AD777" s="61"/>
      <c r="AE777" s="61"/>
      <c r="AF777" s="61"/>
      <c r="AG777" s="61"/>
      <c r="AH777" s="61"/>
      <c r="AI777" s="51"/>
      <c r="AJ777" s="61"/>
      <c r="AK777" s="61"/>
      <c r="AL777" s="61"/>
      <c r="AM777" s="1206"/>
      <c r="AN777" s="61"/>
      <c r="AO777" s="61"/>
      <c r="AP777" s="61"/>
      <c r="AQ777" s="61"/>
      <c r="AR777" s="61"/>
      <c r="AS777" s="61"/>
      <c r="AT777" s="61">
        <v>1</v>
      </c>
      <c r="AU777" s="61"/>
      <c r="AV777" s="61">
        <v>1</v>
      </c>
      <c r="AW777" s="61"/>
      <c r="AX777" s="61"/>
      <c r="AY777" s="61"/>
      <c r="AZ777" s="61"/>
      <c r="BA777" s="61"/>
      <c r="BB777" s="61"/>
      <c r="BC777" s="61"/>
      <c r="BE777" s="67"/>
      <c r="BF777" s="67"/>
      <c r="BG777" s="67"/>
      <c r="BH777" s="67"/>
      <c r="BI777" s="67"/>
      <c r="BJ777" s="67"/>
      <c r="BK777" s="67"/>
      <c r="BL777" s="67"/>
      <c r="BM777" s="67"/>
      <c r="BN777" s="67"/>
      <c r="BO777" s="67"/>
      <c r="BP777" s="67"/>
      <c r="BQ777" s="67"/>
      <c r="BR777" s="67"/>
      <c r="BS777" s="67"/>
      <c r="BT777" s="67"/>
      <c r="BU777" s="67"/>
      <c r="BV777" s="67"/>
      <c r="BW777" s="67"/>
      <c r="BX777" s="67"/>
    </row>
    <row r="778" spans="1:78" ht="15">
      <c r="B778" s="69" t="s">
        <v>80</v>
      </c>
      <c r="C778" s="69" t="s">
        <v>81</v>
      </c>
      <c r="D778" s="67"/>
      <c r="F778" s="61" t="s">
        <v>216</v>
      </c>
      <c r="G778" s="63">
        <f t="shared" si="387"/>
        <v>2</v>
      </c>
      <c r="H778" s="61">
        <f t="shared" si="388"/>
        <v>1</v>
      </c>
      <c r="I778" s="61">
        <f t="shared" si="389"/>
        <v>2</v>
      </c>
      <c r="J778" s="61">
        <f t="shared" si="390"/>
        <v>0</v>
      </c>
      <c r="K778" s="64">
        <f t="shared" si="391"/>
        <v>2</v>
      </c>
      <c r="L778" s="65">
        <f t="shared" si="392"/>
        <v>0</v>
      </c>
      <c r="O778" s="66"/>
      <c r="P778" s="61"/>
      <c r="Q778" s="61"/>
      <c r="R778" s="1206"/>
      <c r="S778" s="61"/>
      <c r="T778" s="65"/>
      <c r="U778" s="61"/>
      <c r="V778" s="66"/>
      <c r="W778" s="61">
        <v>2</v>
      </c>
      <c r="X778" s="61"/>
      <c r="Y778" s="61"/>
      <c r="Z778" s="61"/>
      <c r="AA778" s="61"/>
      <c r="AB778" s="61"/>
      <c r="AC778" s="61"/>
      <c r="AD778" s="61"/>
      <c r="AE778" s="61"/>
      <c r="AF778" s="61"/>
      <c r="AG778" s="61"/>
      <c r="AH778" s="61"/>
      <c r="AI778" s="51"/>
      <c r="AJ778" s="61"/>
      <c r="AK778" s="61"/>
      <c r="AL778" s="61"/>
      <c r="AM778" s="1206"/>
      <c r="AN778" s="61"/>
      <c r="AO778" s="61"/>
      <c r="AP778" s="61"/>
      <c r="AQ778" s="61"/>
      <c r="AR778" s="61"/>
      <c r="AS778" s="61"/>
      <c r="AT778" s="61"/>
      <c r="AU778" s="61"/>
      <c r="AV778" s="61"/>
      <c r="AW778" s="61"/>
      <c r="AX778" s="61"/>
      <c r="AY778" s="61"/>
      <c r="AZ778" s="61"/>
      <c r="BA778" s="61"/>
      <c r="BB778" s="61"/>
      <c r="BC778" s="61"/>
      <c r="BE778" s="67"/>
      <c r="BF778" s="67"/>
      <c r="BG778" s="67"/>
      <c r="BH778" s="67"/>
      <c r="BI778" s="67"/>
      <c r="BJ778" s="67"/>
      <c r="BK778" s="67"/>
      <c r="BL778" s="67"/>
      <c r="BM778" s="67"/>
      <c r="BN778" s="67"/>
      <c r="BO778" s="67"/>
      <c r="BP778" s="67"/>
      <c r="BQ778" s="67"/>
      <c r="BR778" s="67"/>
      <c r="BS778" s="67"/>
      <c r="BT778" s="67"/>
      <c r="BU778" s="67"/>
      <c r="BV778" s="67"/>
      <c r="BW778" s="67"/>
      <c r="BX778" s="67"/>
    </row>
    <row r="779" spans="1:78" ht="15">
      <c r="B779" s="69" t="s">
        <v>145</v>
      </c>
      <c r="C779" s="69" t="s">
        <v>146</v>
      </c>
      <c r="D779" s="67"/>
      <c r="F779" s="61" t="s">
        <v>216</v>
      </c>
      <c r="G779" s="63">
        <f t="shared" si="387"/>
        <v>6</v>
      </c>
      <c r="H779" s="61">
        <f t="shared" si="388"/>
        <v>1</v>
      </c>
      <c r="I779" s="61">
        <f t="shared" si="389"/>
        <v>6</v>
      </c>
      <c r="J779" s="61">
        <f t="shared" si="390"/>
        <v>0</v>
      </c>
      <c r="K779" s="64">
        <f t="shared" si="391"/>
        <v>6</v>
      </c>
      <c r="L779" s="65">
        <f t="shared" si="392"/>
        <v>0</v>
      </c>
      <c r="O779" s="66"/>
      <c r="P779" s="61"/>
      <c r="Q779" s="61"/>
      <c r="R779" s="1206"/>
      <c r="S779" s="61"/>
      <c r="T779" s="65"/>
      <c r="U779" s="61"/>
      <c r="V779" s="66"/>
      <c r="W779" s="61"/>
      <c r="X779" s="61"/>
      <c r="Y779" s="61"/>
      <c r="Z779" s="61"/>
      <c r="AA779" s="61"/>
      <c r="AB779" s="61"/>
      <c r="AC779" s="61">
        <v>6</v>
      </c>
      <c r="AD779" s="61"/>
      <c r="AE779" s="61"/>
      <c r="AF779" s="61"/>
      <c r="AG779" s="61"/>
      <c r="AH779" s="61"/>
      <c r="AI779" s="51"/>
      <c r="AJ779" s="61"/>
      <c r="AK779" s="61"/>
      <c r="AL779" s="61"/>
      <c r="AM779" s="1206"/>
      <c r="AN779" s="61"/>
      <c r="AO779" s="61"/>
      <c r="AP779" s="61"/>
      <c r="AQ779" s="61"/>
      <c r="AR779" s="61"/>
      <c r="AS779" s="61"/>
      <c r="AT779" s="61"/>
      <c r="AU779" s="61"/>
      <c r="AV779" s="61"/>
      <c r="AW779" s="61"/>
      <c r="AX779" s="61"/>
      <c r="AY779" s="61"/>
      <c r="AZ779" s="61"/>
      <c r="BA779" s="61"/>
      <c r="BB779" s="61"/>
      <c r="BC779" s="61"/>
      <c r="BE779" s="67"/>
      <c r="BF779" s="67"/>
      <c r="BG779" s="67"/>
      <c r="BH779" s="67"/>
      <c r="BI779" s="67"/>
      <c r="BJ779" s="67"/>
      <c r="BK779" s="67"/>
      <c r="BL779" s="67"/>
      <c r="BM779" s="67"/>
      <c r="BN779" s="67"/>
      <c r="BO779" s="67"/>
      <c r="BP779" s="67"/>
      <c r="BQ779" s="67"/>
      <c r="BR779" s="67"/>
      <c r="BS779" s="67"/>
      <c r="BT779" s="67"/>
      <c r="BU779" s="67"/>
      <c r="BV779" s="67"/>
      <c r="BW779" s="67"/>
      <c r="BX779" s="67"/>
    </row>
    <row r="780" spans="1:78" ht="15">
      <c r="A780" s="67"/>
      <c r="B780" s="69" t="s">
        <v>171</v>
      </c>
      <c r="C780" s="69" t="s">
        <v>104</v>
      </c>
      <c r="D780" s="67"/>
      <c r="F780" s="61" t="s">
        <v>216</v>
      </c>
      <c r="G780" s="63">
        <f t="shared" si="387"/>
        <v>3.1111111111111112</v>
      </c>
      <c r="H780" s="61">
        <f t="shared" si="388"/>
        <v>9</v>
      </c>
      <c r="I780" s="61">
        <f t="shared" si="389"/>
        <v>28</v>
      </c>
      <c r="J780" s="61">
        <f t="shared" si="390"/>
        <v>0</v>
      </c>
      <c r="K780" s="64">
        <f t="shared" si="391"/>
        <v>28</v>
      </c>
      <c r="L780" s="65">
        <f t="shared" si="392"/>
        <v>0</v>
      </c>
      <c r="O780" s="66"/>
      <c r="P780" s="61">
        <v>1</v>
      </c>
      <c r="Q780" s="61"/>
      <c r="R780" s="1206"/>
      <c r="S780" s="61">
        <v>4</v>
      </c>
      <c r="T780" s="65">
        <v>8</v>
      </c>
      <c r="U780" s="61"/>
      <c r="V780" s="66"/>
      <c r="W780" s="61"/>
      <c r="X780" s="61"/>
      <c r="Y780" s="61">
        <v>0</v>
      </c>
      <c r="Z780" s="61">
        <v>2</v>
      </c>
      <c r="AA780" s="61"/>
      <c r="AB780" s="61">
        <v>4</v>
      </c>
      <c r="AC780" s="61"/>
      <c r="AD780" s="61"/>
      <c r="AE780" s="61"/>
      <c r="AF780" s="61">
        <v>5</v>
      </c>
      <c r="AG780" s="61">
        <v>1</v>
      </c>
      <c r="AH780" s="61">
        <v>3</v>
      </c>
      <c r="AI780" s="51"/>
      <c r="AJ780" s="61"/>
      <c r="AK780" s="61"/>
      <c r="AL780" s="61"/>
      <c r="AM780" s="1206"/>
      <c r="AN780" s="61"/>
      <c r="AO780" s="61"/>
      <c r="AP780" s="61"/>
      <c r="AQ780" s="61"/>
      <c r="AR780" s="61"/>
      <c r="AS780" s="61"/>
      <c r="AT780" s="61"/>
      <c r="AU780" s="61"/>
      <c r="AV780" s="61"/>
      <c r="AW780" s="61"/>
      <c r="AX780" s="61"/>
      <c r="AY780" s="61"/>
      <c r="AZ780" s="61"/>
      <c r="BA780" s="61"/>
      <c r="BB780" s="61"/>
      <c r="BC780" s="61"/>
      <c r="BE780" s="67"/>
      <c r="BF780" s="67"/>
      <c r="BG780" s="67"/>
      <c r="BH780" s="67"/>
      <c r="BI780" s="67"/>
      <c r="BJ780" s="67"/>
      <c r="BK780" s="67"/>
      <c r="BL780" s="67"/>
      <c r="BM780" s="67"/>
      <c r="BN780" s="67"/>
      <c r="BO780" s="67"/>
      <c r="BP780" s="67"/>
      <c r="BQ780" s="67"/>
      <c r="BR780" s="67"/>
      <c r="BS780" s="67"/>
      <c r="BT780" s="67"/>
      <c r="BU780" s="67"/>
      <c r="BV780" s="67"/>
      <c r="BW780" s="67"/>
      <c r="BX780" s="67"/>
    </row>
    <row r="781" spans="1:78" ht="15">
      <c r="A781" s="83"/>
      <c r="B781" s="70" t="s">
        <v>103</v>
      </c>
      <c r="C781" s="70" t="s">
        <v>71</v>
      </c>
      <c r="D781" s="71"/>
      <c r="E781" s="72"/>
      <c r="F781" s="61" t="s">
        <v>216</v>
      </c>
      <c r="G781" s="63">
        <f t="shared" si="387"/>
        <v>2</v>
      </c>
      <c r="H781" s="61">
        <f t="shared" si="388"/>
        <v>1</v>
      </c>
      <c r="I781" s="61">
        <f t="shared" si="389"/>
        <v>2</v>
      </c>
      <c r="J781" s="61">
        <f t="shared" si="390"/>
        <v>0</v>
      </c>
      <c r="K781" s="64">
        <f t="shared" si="391"/>
        <v>2</v>
      </c>
      <c r="L781" s="65">
        <f t="shared" si="392"/>
        <v>0</v>
      </c>
      <c r="M781" s="79"/>
      <c r="N781" s="79"/>
      <c r="O781" s="66"/>
      <c r="P781" s="61"/>
      <c r="Q781" s="61"/>
      <c r="R781" s="1206"/>
      <c r="S781" s="61"/>
      <c r="T781" s="65"/>
      <c r="U781" s="61"/>
      <c r="V781" s="66"/>
      <c r="W781" s="61"/>
      <c r="X781" s="61"/>
      <c r="Y781" s="61"/>
      <c r="Z781" s="61"/>
      <c r="AA781" s="61">
        <v>2</v>
      </c>
      <c r="AB781" s="61"/>
      <c r="AC781" s="61"/>
      <c r="AD781" s="61"/>
      <c r="AE781" s="61"/>
      <c r="AF781" s="61"/>
      <c r="AG781" s="61"/>
      <c r="AH781" s="61"/>
      <c r="AI781" s="61"/>
      <c r="AJ781" s="61"/>
      <c r="AK781" s="61"/>
      <c r="AL781" s="61"/>
      <c r="AM781" s="1206"/>
      <c r="AN781" s="61"/>
      <c r="AO781" s="61"/>
      <c r="AP781" s="61"/>
      <c r="AQ781" s="61"/>
      <c r="AR781" s="61"/>
      <c r="AS781" s="61"/>
      <c r="AT781" s="61"/>
      <c r="AU781" s="61"/>
      <c r="AV781" s="61"/>
      <c r="AW781" s="61"/>
      <c r="AX781" s="61"/>
      <c r="AY781" s="61"/>
      <c r="AZ781" s="61"/>
      <c r="BA781" s="61"/>
      <c r="BB781" s="61"/>
      <c r="BC781" s="61"/>
      <c r="BD781" s="67"/>
      <c r="BE781" s="67"/>
      <c r="BF781" s="67"/>
      <c r="BG781" s="67"/>
      <c r="BH781" s="67"/>
      <c r="BI781" s="67"/>
      <c r="BJ781" s="67"/>
      <c r="BK781" s="67"/>
      <c r="BL781" s="67"/>
      <c r="BM781" s="67"/>
      <c r="BN781" s="67"/>
      <c r="BO781" s="67"/>
      <c r="BP781" s="67"/>
      <c r="BQ781" s="67"/>
      <c r="BR781" s="67"/>
      <c r="BS781" s="67"/>
      <c r="BT781" s="67"/>
      <c r="BU781" s="67"/>
      <c r="BV781" s="67"/>
      <c r="BW781" s="67"/>
      <c r="BX781" s="67"/>
    </row>
    <row r="782" spans="1:78" ht="15.75" thickBot="1">
      <c r="A782" s="83"/>
      <c r="B782" s="70" t="s">
        <v>207</v>
      </c>
      <c r="C782" s="70" t="s">
        <v>81</v>
      </c>
      <c r="D782" s="71"/>
      <c r="E782" s="72"/>
      <c r="F782" s="61" t="s">
        <v>216</v>
      </c>
      <c r="G782" s="63">
        <f t="shared" si="387"/>
        <v>3.8571428571428572</v>
      </c>
      <c r="H782" s="61">
        <f t="shared" si="388"/>
        <v>7</v>
      </c>
      <c r="I782" s="61">
        <f t="shared" si="389"/>
        <v>27</v>
      </c>
      <c r="J782" s="61">
        <f t="shared" si="390"/>
        <v>0</v>
      </c>
      <c r="K782" s="64">
        <f t="shared" si="391"/>
        <v>27</v>
      </c>
      <c r="L782" s="65">
        <f t="shared" si="392"/>
        <v>0</v>
      </c>
      <c r="M782" s="79"/>
      <c r="N782" s="79"/>
      <c r="O782" s="84">
        <v>5</v>
      </c>
      <c r="P782" s="1119"/>
      <c r="Q782" s="1119">
        <v>5</v>
      </c>
      <c r="R782" s="1207"/>
      <c r="S782" s="1119"/>
      <c r="T782" s="1120"/>
      <c r="U782" s="1119">
        <v>5</v>
      </c>
      <c r="V782" s="84">
        <v>3</v>
      </c>
      <c r="W782" s="1119"/>
      <c r="X782" s="1119">
        <v>6</v>
      </c>
      <c r="Y782" s="1119"/>
      <c r="Z782" s="1119"/>
      <c r="AA782" s="1119"/>
      <c r="AB782" s="1119"/>
      <c r="AC782" s="1119"/>
      <c r="AD782" s="1119">
        <v>1</v>
      </c>
      <c r="AE782" s="1119">
        <v>2</v>
      </c>
      <c r="AF782" s="1119"/>
      <c r="AG782" s="1119"/>
      <c r="AH782" s="1119"/>
      <c r="AI782" s="61"/>
      <c r="AJ782" s="61"/>
      <c r="AK782" s="61"/>
      <c r="AL782" s="61"/>
      <c r="AM782" s="1206"/>
      <c r="AN782" s="61"/>
      <c r="AO782" s="61"/>
      <c r="AP782" s="61"/>
      <c r="AQ782" s="61"/>
      <c r="AR782" s="61"/>
      <c r="AS782" s="61"/>
      <c r="AT782" s="61"/>
      <c r="AU782" s="61"/>
      <c r="AV782" s="61"/>
      <c r="AW782" s="61"/>
      <c r="AX782" s="61"/>
      <c r="AY782" s="61"/>
      <c r="AZ782" s="61"/>
      <c r="BA782" s="61"/>
      <c r="BB782" s="61"/>
      <c r="BC782" s="61"/>
      <c r="BD782" s="67"/>
      <c r="BE782" s="67"/>
      <c r="BF782" s="67"/>
      <c r="BG782" s="67"/>
      <c r="BH782" s="67"/>
      <c r="BI782" s="67"/>
      <c r="BJ782" s="67"/>
      <c r="BK782" s="67"/>
      <c r="BL782" s="67"/>
      <c r="BM782" s="67"/>
      <c r="BN782" s="67"/>
      <c r="BO782" s="67"/>
      <c r="BP782" s="67"/>
      <c r="BQ782" s="67"/>
      <c r="BR782" s="67"/>
      <c r="BS782" s="67"/>
      <c r="BT782" s="67"/>
      <c r="BU782" s="67"/>
      <c r="BV782" s="67"/>
      <c r="BW782" s="67"/>
      <c r="BX782" s="67"/>
    </row>
    <row r="783" spans="1:78" ht="15.75" thickBot="1">
      <c r="A783" s="73"/>
      <c r="B783" s="74" t="s">
        <v>76</v>
      </c>
      <c r="C783" s="74"/>
      <c r="D783" s="75"/>
      <c r="E783" s="76"/>
      <c r="F783" s="51" t="s">
        <v>217</v>
      </c>
      <c r="G783" s="63">
        <f t="shared" si="387"/>
        <v>4.5</v>
      </c>
      <c r="H783" s="61">
        <f t="shared" si="388"/>
        <v>20</v>
      </c>
      <c r="I783" s="61">
        <f t="shared" si="389"/>
        <v>90</v>
      </c>
      <c r="J783" s="61">
        <f t="shared" si="390"/>
        <v>0</v>
      </c>
      <c r="K783" s="64">
        <f t="shared" si="391"/>
        <v>90</v>
      </c>
      <c r="L783" s="65">
        <f t="shared" si="392"/>
        <v>0</v>
      </c>
      <c r="M783" s="79"/>
      <c r="N783" s="79"/>
      <c r="O783" s="80">
        <v>4</v>
      </c>
      <c r="P783" s="81">
        <v>2</v>
      </c>
      <c r="Q783" s="82">
        <v>8</v>
      </c>
      <c r="R783" s="1208">
        <v>0</v>
      </c>
      <c r="S783" s="82">
        <v>0</v>
      </c>
      <c r="T783" s="82">
        <v>0</v>
      </c>
      <c r="U783" s="81">
        <v>0</v>
      </c>
      <c r="V783" s="81">
        <v>4</v>
      </c>
      <c r="W783" s="81">
        <v>8</v>
      </c>
      <c r="X783" s="81">
        <v>6</v>
      </c>
      <c r="Y783" s="81">
        <v>14</v>
      </c>
      <c r="Z783" s="81">
        <v>6</v>
      </c>
      <c r="AA783" s="81">
        <v>6</v>
      </c>
      <c r="AB783" s="81">
        <v>6</v>
      </c>
      <c r="AC783" s="81">
        <v>4</v>
      </c>
      <c r="AD783" s="81">
        <v>6</v>
      </c>
      <c r="AE783" s="81">
        <v>2</v>
      </c>
      <c r="AF783" s="81">
        <v>2</v>
      </c>
      <c r="AG783" s="81">
        <v>8</v>
      </c>
      <c r="AH783" s="81">
        <v>4</v>
      </c>
      <c r="AI783" s="51"/>
      <c r="AJ783" s="51"/>
      <c r="AK783" s="51"/>
      <c r="AL783" s="51"/>
      <c r="AM783" s="51"/>
      <c r="AN783" s="51"/>
      <c r="AO783" s="51"/>
      <c r="AP783" s="51"/>
      <c r="AQ783" s="51"/>
      <c r="AR783" s="51"/>
      <c r="AS783" s="51"/>
      <c r="AT783" s="51"/>
      <c r="AU783" s="51"/>
      <c r="AV783" s="51"/>
      <c r="AW783" s="51"/>
      <c r="AX783" s="51"/>
      <c r="AY783" s="51"/>
      <c r="AZ783" s="51"/>
      <c r="BA783" s="51"/>
      <c r="BB783" s="51"/>
      <c r="BC783" s="51"/>
    </row>
    <row r="784" spans="1:78" ht="15">
      <c r="A784" s="92" t="s">
        <v>988</v>
      </c>
      <c r="B784" s="10">
        <v>24</v>
      </c>
      <c r="R784" s="10" t="s">
        <v>44</v>
      </c>
      <c r="S784" s="10" t="s">
        <v>45</v>
      </c>
      <c r="T784" s="10" t="s">
        <v>46</v>
      </c>
      <c r="U784" s="10" t="s">
        <v>47</v>
      </c>
      <c r="AO784" s="10" t="s">
        <v>48</v>
      </c>
      <c r="AP784" s="10" t="s">
        <v>49</v>
      </c>
      <c r="AQ784" s="10" t="s">
        <v>50</v>
      </c>
      <c r="AR784" s="10" t="s">
        <v>49</v>
      </c>
      <c r="AS784" s="10" t="s">
        <v>51</v>
      </c>
      <c r="AT784" s="51" t="s">
        <v>52</v>
      </c>
      <c r="AU784" s="51" t="s">
        <v>53</v>
      </c>
      <c r="AV784" s="51" t="s">
        <v>54</v>
      </c>
      <c r="AW784" s="51" t="s">
        <v>52</v>
      </c>
      <c r="AX784" s="51"/>
      <c r="AY784" s="51"/>
      <c r="AZ784" s="51"/>
      <c r="BA784" s="51"/>
      <c r="BB784" s="51"/>
      <c r="BC784" s="51"/>
      <c r="BG784" s="10" t="s">
        <v>55</v>
      </c>
      <c r="BH784" s="10" t="s">
        <v>56</v>
      </c>
      <c r="BI784" s="10" t="s">
        <v>52</v>
      </c>
      <c r="BJ784" s="10" t="s">
        <v>49</v>
      </c>
      <c r="BK784" s="10" t="s">
        <v>51</v>
      </c>
      <c r="BL784" s="10" t="s">
        <v>47</v>
      </c>
    </row>
    <row r="785" spans="1:77">
      <c r="A785" s="53"/>
      <c r="B785" s="54" t="s">
        <v>57</v>
      </c>
      <c r="C785" s="54" t="s">
        <v>58</v>
      </c>
      <c r="D785" s="55" t="s">
        <v>59</v>
      </c>
      <c r="E785" s="56" t="s">
        <v>60</v>
      </c>
      <c r="F785" s="57" t="s">
        <v>61</v>
      </c>
      <c r="G785" s="57" t="s">
        <v>62</v>
      </c>
      <c r="H785" s="57" t="s">
        <v>63</v>
      </c>
      <c r="I785" s="57" t="s">
        <v>64</v>
      </c>
      <c r="J785" s="57" t="s">
        <v>65</v>
      </c>
      <c r="K785" s="57" t="s">
        <v>66</v>
      </c>
      <c r="L785" s="58" t="s">
        <v>67</v>
      </c>
      <c r="M785" s="59"/>
      <c r="N785" s="59"/>
      <c r="O785" s="60">
        <v>1</v>
      </c>
      <c r="P785" s="57">
        <v>2</v>
      </c>
      <c r="Q785" s="57">
        <v>3</v>
      </c>
      <c r="R785" s="57">
        <v>4</v>
      </c>
      <c r="S785" s="57">
        <v>5</v>
      </c>
      <c r="T785" s="58">
        <v>6</v>
      </c>
      <c r="U785" s="57">
        <v>7</v>
      </c>
      <c r="V785" s="60">
        <v>8</v>
      </c>
      <c r="W785" s="57">
        <v>9</v>
      </c>
      <c r="X785" s="57">
        <v>10</v>
      </c>
      <c r="Y785" s="57">
        <v>11</v>
      </c>
      <c r="Z785" s="57">
        <v>12</v>
      </c>
      <c r="AA785" s="57">
        <v>13</v>
      </c>
      <c r="AB785" s="57">
        <v>14</v>
      </c>
      <c r="AC785" s="57">
        <v>15</v>
      </c>
      <c r="AD785" s="57">
        <v>16</v>
      </c>
      <c r="AE785" s="57">
        <v>17</v>
      </c>
      <c r="AF785" s="57">
        <v>18</v>
      </c>
      <c r="AG785" s="57">
        <v>19</v>
      </c>
      <c r="AH785" s="57">
        <v>20</v>
      </c>
      <c r="AJ785" s="57">
        <v>1</v>
      </c>
      <c r="AK785" s="57">
        <v>2</v>
      </c>
      <c r="AL785" s="57">
        <v>3</v>
      </c>
      <c r="AM785" s="57">
        <v>4</v>
      </c>
      <c r="AN785" s="57">
        <v>5</v>
      </c>
      <c r="AO785" s="57">
        <v>6</v>
      </c>
      <c r="AP785" s="57">
        <v>7</v>
      </c>
      <c r="AQ785" s="57">
        <v>8</v>
      </c>
      <c r="AR785" s="57">
        <v>9</v>
      </c>
      <c r="AS785" s="57">
        <v>10</v>
      </c>
      <c r="AT785" s="57">
        <v>11</v>
      </c>
      <c r="AU785" s="57">
        <v>12</v>
      </c>
      <c r="AV785" s="57">
        <v>13</v>
      </c>
      <c r="AW785" s="57">
        <v>14</v>
      </c>
      <c r="AX785" s="57">
        <v>15</v>
      </c>
      <c r="AY785" s="57">
        <v>16</v>
      </c>
      <c r="AZ785" s="57">
        <v>17</v>
      </c>
      <c r="BA785" s="57">
        <v>18</v>
      </c>
      <c r="BB785" s="57">
        <v>19</v>
      </c>
      <c r="BC785" s="57">
        <v>20</v>
      </c>
      <c r="BE785" s="57">
        <v>1</v>
      </c>
      <c r="BF785" s="57">
        <v>2</v>
      </c>
      <c r="BG785" s="57">
        <v>3</v>
      </c>
      <c r="BH785" s="57">
        <v>4</v>
      </c>
      <c r="BI785" s="57">
        <v>5</v>
      </c>
      <c r="BJ785" s="57">
        <v>6</v>
      </c>
      <c r="BK785" s="57">
        <v>7</v>
      </c>
      <c r="BL785" s="57">
        <v>8</v>
      </c>
      <c r="BM785" s="57">
        <v>9</v>
      </c>
      <c r="BN785" s="57">
        <v>10</v>
      </c>
      <c r="BO785" s="57">
        <v>11</v>
      </c>
      <c r="BP785" s="57">
        <v>12</v>
      </c>
      <c r="BQ785" s="57">
        <v>13</v>
      </c>
      <c r="BR785" s="57">
        <v>14</v>
      </c>
      <c r="BS785" s="57">
        <v>15</v>
      </c>
      <c r="BT785" s="57">
        <v>16</v>
      </c>
      <c r="BU785" s="57">
        <v>17</v>
      </c>
      <c r="BV785" s="57">
        <v>18</v>
      </c>
      <c r="BW785" s="57">
        <v>19</v>
      </c>
      <c r="BX785" s="57">
        <v>20</v>
      </c>
    </row>
    <row r="786" spans="1:77" ht="15">
      <c r="A786" s="61">
        <f>Ráj!B18</f>
        <v>4</v>
      </c>
      <c r="B786" s="61" t="str">
        <f>Ráj!C18</f>
        <v xml:space="preserve">Žák </v>
      </c>
      <c r="C786" s="61" t="str">
        <f>Ráj!D18</f>
        <v>Pavel</v>
      </c>
      <c r="D786" s="61">
        <f>Ráj!E18</f>
        <v>770326</v>
      </c>
      <c r="E786" s="62" t="str">
        <f>Ráj!F18</f>
        <v>N</v>
      </c>
      <c r="F786" s="66" t="s">
        <v>988</v>
      </c>
      <c r="G786" s="63" t="e">
        <f t="shared" si="387"/>
        <v>#DIV/0!</v>
      </c>
      <c r="H786" s="61">
        <f t="shared" si="388"/>
        <v>0</v>
      </c>
      <c r="I786" s="61">
        <f t="shared" si="389"/>
        <v>0</v>
      </c>
      <c r="J786" s="61">
        <f t="shared" si="390"/>
        <v>0</v>
      </c>
      <c r="K786" s="64">
        <f t="shared" si="391"/>
        <v>0</v>
      </c>
      <c r="L786" s="65">
        <f t="shared" si="392"/>
        <v>0</v>
      </c>
      <c r="O786" s="66"/>
      <c r="P786" s="61"/>
      <c r="Q786" s="61"/>
      <c r="R786" s="61"/>
      <c r="S786" s="61"/>
      <c r="T786" s="65"/>
      <c r="U786" s="61"/>
      <c r="V786" s="66"/>
      <c r="W786" s="61"/>
      <c r="X786" s="61"/>
      <c r="Y786" s="61"/>
      <c r="Z786" s="61"/>
      <c r="AA786" s="61"/>
      <c r="AB786" s="61"/>
      <c r="AC786" s="61"/>
      <c r="AD786" s="61"/>
      <c r="AE786" s="61"/>
      <c r="AF786" s="61"/>
      <c r="AG786" s="61"/>
      <c r="AH786" s="61"/>
      <c r="AI786" s="51"/>
      <c r="AJ786" s="61"/>
      <c r="AK786" s="61"/>
      <c r="AL786" s="61"/>
      <c r="AM786" s="61"/>
      <c r="AN786" s="61"/>
      <c r="AO786" s="61"/>
      <c r="AP786" s="61"/>
      <c r="AQ786" s="61"/>
      <c r="AR786" s="61"/>
      <c r="AS786" s="61"/>
      <c r="AT786" s="61"/>
      <c r="AU786" s="61"/>
      <c r="AV786" s="61"/>
      <c r="AW786" s="61"/>
      <c r="AX786" s="61"/>
      <c r="AY786" s="61"/>
      <c r="AZ786" s="61"/>
      <c r="BA786" s="61"/>
      <c r="BB786" s="61"/>
      <c r="BC786" s="61"/>
      <c r="BE786" s="67"/>
      <c r="BF786" s="67"/>
      <c r="BG786" s="67"/>
      <c r="BH786" s="67"/>
      <c r="BI786" s="67"/>
      <c r="BJ786" s="67"/>
      <c r="BK786" s="67"/>
      <c r="BL786" s="67"/>
      <c r="BM786" s="67"/>
      <c r="BN786" s="67"/>
      <c r="BO786" s="67"/>
      <c r="BP786" s="67"/>
      <c r="BQ786" s="67"/>
      <c r="BR786" s="67"/>
      <c r="BS786" s="67"/>
      <c r="BT786" s="67"/>
      <c r="BU786" s="67"/>
      <c r="BV786" s="67"/>
      <c r="BW786" s="67"/>
      <c r="BX786" s="67"/>
    </row>
    <row r="787" spans="1:77" ht="15">
      <c r="A787" s="61">
        <f>Ráj!B19</f>
        <v>7</v>
      </c>
      <c r="B787" s="61" t="str">
        <f>Ráj!C19</f>
        <v>Polcer</v>
      </c>
      <c r="C787" s="61" t="str">
        <f>Ráj!D19</f>
        <v>Jiří</v>
      </c>
      <c r="D787" s="61">
        <f>Ráj!E19</f>
        <v>841030</v>
      </c>
      <c r="E787" s="62" t="str">
        <f>Ráj!F19</f>
        <v>N</v>
      </c>
      <c r="F787" s="66" t="s">
        <v>988</v>
      </c>
      <c r="G787" s="63">
        <f t="shared" si="387"/>
        <v>0.5714285714285714</v>
      </c>
      <c r="H787" s="61">
        <f t="shared" si="388"/>
        <v>14</v>
      </c>
      <c r="I787" s="61">
        <f t="shared" si="389"/>
        <v>5</v>
      </c>
      <c r="J787" s="61">
        <f t="shared" si="390"/>
        <v>3</v>
      </c>
      <c r="K787" s="64">
        <f t="shared" si="391"/>
        <v>8</v>
      </c>
      <c r="L787" s="65">
        <f t="shared" si="392"/>
        <v>0</v>
      </c>
      <c r="O787" s="66">
        <v>0</v>
      </c>
      <c r="P787" s="61">
        <v>0</v>
      </c>
      <c r="Q787" s="61">
        <v>1</v>
      </c>
      <c r="R787" s="61">
        <v>1</v>
      </c>
      <c r="S787" s="61">
        <v>1</v>
      </c>
      <c r="T787" s="65"/>
      <c r="U787" s="61"/>
      <c r="V787" s="66"/>
      <c r="W787" s="61"/>
      <c r="X787" s="61"/>
      <c r="Y787" s="61">
        <v>0</v>
      </c>
      <c r="Z787" s="61"/>
      <c r="AA787" s="61">
        <v>1</v>
      </c>
      <c r="AB787" s="61">
        <v>0</v>
      </c>
      <c r="AC787" s="61">
        <v>0</v>
      </c>
      <c r="AD787" s="61">
        <v>1</v>
      </c>
      <c r="AE787" s="61">
        <v>0</v>
      </c>
      <c r="AF787" s="61">
        <v>0</v>
      </c>
      <c r="AG787" s="61">
        <v>0</v>
      </c>
      <c r="AH787" s="61">
        <v>0</v>
      </c>
      <c r="AI787" s="51"/>
      <c r="AJ787" s="61">
        <v>1</v>
      </c>
      <c r="AK787" s="61">
        <v>1</v>
      </c>
      <c r="AL787" s="61">
        <v>0</v>
      </c>
      <c r="AM787" s="61">
        <v>0</v>
      </c>
      <c r="AN787" s="61">
        <v>0</v>
      </c>
      <c r="AO787" s="61"/>
      <c r="AP787" s="61"/>
      <c r="AQ787" s="61"/>
      <c r="AR787" s="61"/>
      <c r="AS787" s="61"/>
      <c r="AT787" s="61">
        <v>0</v>
      </c>
      <c r="AU787" s="61"/>
      <c r="AV787" s="61">
        <v>0</v>
      </c>
      <c r="AW787" s="61">
        <v>0</v>
      </c>
      <c r="AX787" s="61">
        <v>1</v>
      </c>
      <c r="AY787" s="61">
        <v>0</v>
      </c>
      <c r="AZ787" s="61">
        <v>0</v>
      </c>
      <c r="BA787" s="61">
        <v>0</v>
      </c>
      <c r="BB787" s="61">
        <v>0</v>
      </c>
      <c r="BC787" s="61">
        <v>0</v>
      </c>
      <c r="BE787" s="67"/>
      <c r="BF787" s="67"/>
      <c r="BG787" s="67"/>
      <c r="BH787" s="67"/>
      <c r="BI787" s="67"/>
      <c r="BJ787" s="67"/>
      <c r="BK787" s="67"/>
      <c r="BL787" s="67"/>
      <c r="BM787" s="67"/>
      <c r="BN787" s="67"/>
      <c r="BO787" s="67"/>
      <c r="BP787" s="67"/>
      <c r="BQ787" s="67"/>
      <c r="BR787" s="67"/>
      <c r="BS787" s="67"/>
      <c r="BT787" s="67"/>
      <c r="BU787" s="67"/>
      <c r="BV787" s="67"/>
      <c r="BW787" s="67"/>
      <c r="BX787" s="67"/>
      <c r="BY787" s="68"/>
    </row>
    <row r="788" spans="1:77" ht="15">
      <c r="A788" s="61">
        <f>Ráj!B20</f>
        <v>8</v>
      </c>
      <c r="B788" s="61" t="str">
        <f>Ráj!C20</f>
        <v xml:space="preserve">Žák </v>
      </c>
      <c r="C788" s="61" t="str">
        <f>Ráj!D20</f>
        <v>Roman</v>
      </c>
      <c r="D788" s="61">
        <f>Ráj!E20</f>
        <v>870223</v>
      </c>
      <c r="E788" s="62" t="str">
        <f>Ráj!F20</f>
        <v>N</v>
      </c>
      <c r="F788" s="66" t="s">
        <v>988</v>
      </c>
      <c r="G788" s="63">
        <f t="shared" si="387"/>
        <v>1.25</v>
      </c>
      <c r="H788" s="61">
        <f t="shared" si="388"/>
        <v>12</v>
      </c>
      <c r="I788" s="61">
        <f t="shared" si="389"/>
        <v>8</v>
      </c>
      <c r="J788" s="61">
        <f t="shared" si="390"/>
        <v>7</v>
      </c>
      <c r="K788" s="64">
        <f t="shared" si="391"/>
        <v>15</v>
      </c>
      <c r="L788" s="65">
        <f t="shared" si="392"/>
        <v>0</v>
      </c>
      <c r="O788" s="66">
        <v>1</v>
      </c>
      <c r="P788" s="61">
        <v>1</v>
      </c>
      <c r="Q788" s="61">
        <v>1</v>
      </c>
      <c r="R788" s="61">
        <v>1</v>
      </c>
      <c r="S788" s="61"/>
      <c r="T788" s="65"/>
      <c r="U788" s="61">
        <v>0</v>
      </c>
      <c r="V788" s="66"/>
      <c r="W788" s="61"/>
      <c r="X788" s="61">
        <v>1</v>
      </c>
      <c r="Y788" s="61">
        <v>0</v>
      </c>
      <c r="Z788" s="61">
        <v>0</v>
      </c>
      <c r="AA788" s="61">
        <v>1</v>
      </c>
      <c r="AB788" s="61"/>
      <c r="AC788" s="61"/>
      <c r="AD788" s="61">
        <v>1</v>
      </c>
      <c r="AE788" s="61">
        <v>0</v>
      </c>
      <c r="AF788" s="61"/>
      <c r="AG788" s="61"/>
      <c r="AH788" s="61">
        <v>1</v>
      </c>
      <c r="AI788" s="51"/>
      <c r="AJ788" s="61">
        <v>0</v>
      </c>
      <c r="AK788" s="61">
        <v>1</v>
      </c>
      <c r="AL788" s="61">
        <v>1</v>
      </c>
      <c r="AM788" s="61">
        <v>2</v>
      </c>
      <c r="AN788" s="61"/>
      <c r="AO788" s="61"/>
      <c r="AP788" s="61">
        <v>0</v>
      </c>
      <c r="AQ788" s="61"/>
      <c r="AR788" s="61"/>
      <c r="AS788" s="61">
        <v>0</v>
      </c>
      <c r="AT788" s="61">
        <v>0</v>
      </c>
      <c r="AU788" s="61">
        <v>0</v>
      </c>
      <c r="AV788" s="61">
        <v>1</v>
      </c>
      <c r="AW788" s="61"/>
      <c r="AX788" s="61"/>
      <c r="AY788" s="61">
        <v>2</v>
      </c>
      <c r="AZ788" s="61">
        <v>0</v>
      </c>
      <c r="BA788" s="61"/>
      <c r="BB788" s="61"/>
      <c r="BC788" s="61">
        <v>0</v>
      </c>
      <c r="BE788" s="67"/>
      <c r="BF788" s="67"/>
      <c r="BG788" s="67"/>
      <c r="BH788" s="67"/>
      <c r="BI788" s="67"/>
      <c r="BJ788" s="67"/>
      <c r="BK788" s="67"/>
      <c r="BL788" s="67"/>
      <c r="BM788" s="67"/>
      <c r="BN788" s="67"/>
      <c r="BO788" s="67"/>
      <c r="BP788" s="67"/>
      <c r="BQ788" s="67"/>
      <c r="BR788" s="67"/>
      <c r="BS788" s="67"/>
      <c r="BT788" s="67"/>
      <c r="BU788" s="67"/>
      <c r="BV788" s="67"/>
      <c r="BW788" s="67"/>
      <c r="BX788" s="67"/>
      <c r="BY788" s="68"/>
    </row>
    <row r="789" spans="1:77" ht="15">
      <c r="A789" s="61">
        <f>Ráj!B21</f>
        <v>10</v>
      </c>
      <c r="B789" s="61" t="str">
        <f>Ráj!C21</f>
        <v>Plánička</v>
      </c>
      <c r="C789" s="61" t="str">
        <f>Ráj!D21</f>
        <v>Robert</v>
      </c>
      <c r="D789" s="61">
        <f>Ráj!E21</f>
        <v>760822</v>
      </c>
      <c r="E789" s="62" t="str">
        <f>Ráj!F21</f>
        <v>N</v>
      </c>
      <c r="F789" s="66" t="s">
        <v>988</v>
      </c>
      <c r="G789" s="63">
        <f t="shared" si="387"/>
        <v>0.75</v>
      </c>
      <c r="H789" s="61">
        <f t="shared" si="388"/>
        <v>8</v>
      </c>
      <c r="I789" s="61">
        <f t="shared" si="389"/>
        <v>2</v>
      </c>
      <c r="J789" s="61">
        <f t="shared" si="390"/>
        <v>4</v>
      </c>
      <c r="K789" s="64">
        <f t="shared" si="391"/>
        <v>6</v>
      </c>
      <c r="L789" s="65">
        <f t="shared" si="392"/>
        <v>0</v>
      </c>
      <c r="O789" s="66"/>
      <c r="P789" s="61"/>
      <c r="Q789" s="61"/>
      <c r="R789" s="61"/>
      <c r="S789" s="61"/>
      <c r="T789" s="65"/>
      <c r="U789" s="61">
        <v>1</v>
      </c>
      <c r="V789" s="66"/>
      <c r="W789" s="61"/>
      <c r="X789" s="61"/>
      <c r="Y789" s="61"/>
      <c r="Z789" s="61">
        <v>0</v>
      </c>
      <c r="AA789" s="61">
        <v>0</v>
      </c>
      <c r="AB789" s="61">
        <v>0</v>
      </c>
      <c r="AC789" s="61">
        <v>1</v>
      </c>
      <c r="AD789" s="61">
        <v>0</v>
      </c>
      <c r="AE789" s="61"/>
      <c r="AF789" s="61">
        <v>0</v>
      </c>
      <c r="AG789" s="61"/>
      <c r="AH789" s="61">
        <v>0</v>
      </c>
      <c r="AI789" s="51"/>
      <c r="AJ789" s="61"/>
      <c r="AK789" s="61"/>
      <c r="AL789" s="61"/>
      <c r="AM789" s="61"/>
      <c r="AN789" s="61"/>
      <c r="AO789" s="61"/>
      <c r="AP789" s="61">
        <v>0</v>
      </c>
      <c r="AQ789" s="61"/>
      <c r="AR789" s="61"/>
      <c r="AS789" s="61"/>
      <c r="AT789" s="61"/>
      <c r="AU789" s="61">
        <v>0</v>
      </c>
      <c r="AV789" s="61">
        <v>1</v>
      </c>
      <c r="AW789" s="61">
        <v>2</v>
      </c>
      <c r="AX789" s="61">
        <v>1</v>
      </c>
      <c r="AY789" s="61">
        <v>0</v>
      </c>
      <c r="AZ789" s="61"/>
      <c r="BA789" s="61">
        <v>0</v>
      </c>
      <c r="BB789" s="61"/>
      <c r="BC789" s="61">
        <v>0</v>
      </c>
      <c r="BE789" s="67"/>
      <c r="BF789" s="67"/>
      <c r="BG789" s="67"/>
      <c r="BH789" s="67"/>
      <c r="BI789" s="67"/>
      <c r="BJ789" s="67"/>
      <c r="BK789" s="67"/>
      <c r="BL789" s="67"/>
      <c r="BM789" s="67"/>
      <c r="BN789" s="67"/>
      <c r="BO789" s="67"/>
      <c r="BP789" s="67"/>
      <c r="BQ789" s="67"/>
      <c r="BR789" s="67"/>
      <c r="BS789" s="67"/>
      <c r="BT789" s="67"/>
      <c r="BU789" s="67"/>
      <c r="BV789" s="67"/>
      <c r="BW789" s="67"/>
      <c r="BX789" s="67"/>
      <c r="BY789" s="68"/>
    </row>
    <row r="790" spans="1:77" ht="15">
      <c r="A790" s="61">
        <f>Ráj!B22</f>
        <v>22</v>
      </c>
      <c r="B790" s="61" t="str">
        <f>Ráj!C22</f>
        <v xml:space="preserve">Strašil </v>
      </c>
      <c r="C790" s="61" t="str">
        <f>Ráj!D22</f>
        <v>Ivo</v>
      </c>
      <c r="D790" s="61">
        <f>Ráj!E22</f>
        <v>890129</v>
      </c>
      <c r="E790" s="62" t="str">
        <f>Ráj!F22</f>
        <v>N</v>
      </c>
      <c r="F790" s="66" t="s">
        <v>988</v>
      </c>
      <c r="G790" s="63" t="e">
        <f t="shared" si="387"/>
        <v>#DIV/0!</v>
      </c>
      <c r="H790" s="61">
        <f t="shared" si="388"/>
        <v>0</v>
      </c>
      <c r="I790" s="61">
        <f t="shared" si="389"/>
        <v>0</v>
      </c>
      <c r="J790" s="61">
        <f t="shared" si="390"/>
        <v>0</v>
      </c>
      <c r="K790" s="64">
        <f t="shared" si="391"/>
        <v>0</v>
      </c>
      <c r="L790" s="65">
        <f t="shared" si="392"/>
        <v>0</v>
      </c>
      <c r="O790" s="66"/>
      <c r="P790" s="61"/>
      <c r="Q790" s="61"/>
      <c r="R790" s="61"/>
      <c r="S790" s="61"/>
      <c r="T790" s="65"/>
      <c r="U790" s="61"/>
      <c r="V790" s="66"/>
      <c r="W790" s="61"/>
      <c r="X790" s="61"/>
      <c r="Y790" s="61"/>
      <c r="Z790" s="61"/>
      <c r="AA790" s="61"/>
      <c r="AB790" s="61"/>
      <c r="AC790" s="61"/>
      <c r="AD790" s="61"/>
      <c r="AE790" s="61"/>
      <c r="AF790" s="61"/>
      <c r="AG790" s="61"/>
      <c r="AH790" s="61"/>
      <c r="AI790" s="51"/>
      <c r="AJ790" s="61"/>
      <c r="AK790" s="61"/>
      <c r="AL790" s="61"/>
      <c r="AM790" s="61"/>
      <c r="AN790" s="61"/>
      <c r="AO790" s="61"/>
      <c r="AP790" s="61"/>
      <c r="AQ790" s="61"/>
      <c r="AR790" s="61"/>
      <c r="AS790" s="61"/>
      <c r="AT790" s="61"/>
      <c r="AU790" s="61"/>
      <c r="AV790" s="61"/>
      <c r="AW790" s="61"/>
      <c r="AX790" s="61"/>
      <c r="AY790" s="61"/>
      <c r="AZ790" s="61"/>
      <c r="BA790" s="61"/>
      <c r="BB790" s="61"/>
      <c r="BC790" s="61"/>
      <c r="BE790" s="67"/>
      <c r="BF790" s="67"/>
      <c r="BG790" s="67"/>
      <c r="BH790" s="67"/>
      <c r="BI790" s="67"/>
      <c r="BJ790" s="67"/>
      <c r="BK790" s="67"/>
      <c r="BL790" s="67"/>
      <c r="BM790" s="67"/>
      <c r="BN790" s="67"/>
      <c r="BO790" s="67"/>
      <c r="BP790" s="67"/>
      <c r="BQ790" s="67"/>
      <c r="BR790" s="67"/>
      <c r="BS790" s="67"/>
      <c r="BT790" s="67"/>
      <c r="BU790" s="67"/>
      <c r="BV790" s="67"/>
      <c r="BW790" s="67"/>
      <c r="BX790" s="67"/>
    </row>
    <row r="791" spans="1:77" ht="15">
      <c r="A791" s="61">
        <f>Ráj!B23</f>
        <v>24</v>
      </c>
      <c r="B791" s="61" t="str">
        <f>Ráj!C23</f>
        <v xml:space="preserve">Žák </v>
      </c>
      <c r="C791" s="61" t="str">
        <f>Ráj!D23</f>
        <v>Stanislav st.</v>
      </c>
      <c r="D791" s="61">
        <f>Ráj!E23</f>
        <v>790212</v>
      </c>
      <c r="E791" s="62" t="str">
        <f>Ráj!F23</f>
        <v>N</v>
      </c>
      <c r="F791" s="66" t="s">
        <v>988</v>
      </c>
      <c r="G791" s="63">
        <f t="shared" si="387"/>
        <v>0.38461538461538464</v>
      </c>
      <c r="H791" s="61">
        <f t="shared" si="388"/>
        <v>13</v>
      </c>
      <c r="I791" s="61">
        <f t="shared" si="389"/>
        <v>1</v>
      </c>
      <c r="J791" s="61">
        <f t="shared" si="390"/>
        <v>4</v>
      </c>
      <c r="K791" s="64">
        <f t="shared" si="391"/>
        <v>5</v>
      </c>
      <c r="L791" s="65">
        <f t="shared" si="392"/>
        <v>0</v>
      </c>
      <c r="O791" s="66">
        <v>0</v>
      </c>
      <c r="P791" s="61"/>
      <c r="Q791" s="61">
        <v>0</v>
      </c>
      <c r="R791" s="61">
        <v>0</v>
      </c>
      <c r="S791" s="61">
        <v>0</v>
      </c>
      <c r="T791" s="65">
        <v>0</v>
      </c>
      <c r="U791" s="61">
        <v>0</v>
      </c>
      <c r="V791" s="66"/>
      <c r="W791" s="61">
        <v>0</v>
      </c>
      <c r="X791" s="61">
        <v>0</v>
      </c>
      <c r="Y791" s="61">
        <v>0</v>
      </c>
      <c r="Z791" s="61"/>
      <c r="AA791" s="61"/>
      <c r="AB791" s="61">
        <v>0</v>
      </c>
      <c r="AC791" s="61"/>
      <c r="AD791" s="61"/>
      <c r="AE791" s="61">
        <v>1</v>
      </c>
      <c r="AF791" s="61">
        <v>0</v>
      </c>
      <c r="AG791" s="61"/>
      <c r="AH791" s="61">
        <v>0</v>
      </c>
      <c r="AI791" s="51"/>
      <c r="AJ791" s="61">
        <v>0</v>
      </c>
      <c r="AK791" s="61"/>
      <c r="AL791" s="61">
        <v>1</v>
      </c>
      <c r="AM791" s="61">
        <v>0</v>
      </c>
      <c r="AN791" s="61">
        <v>1</v>
      </c>
      <c r="AO791" s="61">
        <v>0</v>
      </c>
      <c r="AP791" s="61">
        <v>0</v>
      </c>
      <c r="AQ791" s="61"/>
      <c r="AR791" s="61">
        <v>0</v>
      </c>
      <c r="AS791" s="61">
        <v>1</v>
      </c>
      <c r="AT791" s="61">
        <v>0</v>
      </c>
      <c r="AU791" s="61"/>
      <c r="AV791" s="61"/>
      <c r="AW791" s="61">
        <v>1</v>
      </c>
      <c r="AX791" s="61"/>
      <c r="AY791" s="61"/>
      <c r="AZ791" s="61">
        <v>0</v>
      </c>
      <c r="BA791" s="61">
        <v>0</v>
      </c>
      <c r="BB791" s="61"/>
      <c r="BC791" s="61">
        <v>0</v>
      </c>
      <c r="BE791" s="67"/>
      <c r="BF791" s="67"/>
      <c r="BG791" s="67"/>
      <c r="BH791" s="67"/>
      <c r="BI791" s="67"/>
      <c r="BJ791" s="67"/>
      <c r="BK791" s="67"/>
      <c r="BL791" s="67"/>
      <c r="BM791" s="67"/>
      <c r="BN791" s="67"/>
      <c r="BO791" s="67"/>
      <c r="BP791" s="67"/>
      <c r="BQ791" s="67"/>
      <c r="BR791" s="67"/>
      <c r="BS791" s="67"/>
      <c r="BT791" s="67"/>
      <c r="BU791" s="67"/>
      <c r="BV791" s="67"/>
      <c r="BW791" s="67"/>
      <c r="BX791" s="67"/>
      <c r="BY791" s="68"/>
    </row>
    <row r="792" spans="1:77" ht="15">
      <c r="A792" s="61">
        <f>Ráj!B24</f>
        <v>28</v>
      </c>
      <c r="B792" s="61" t="str">
        <f>Ráj!C24</f>
        <v xml:space="preserve">Maixner </v>
      </c>
      <c r="C792" s="61" t="str">
        <f>Ráj!D24</f>
        <v>Tomáš</v>
      </c>
      <c r="D792" s="61">
        <f>Ráj!E24</f>
        <v>940928</v>
      </c>
      <c r="E792" s="62" t="str">
        <f>Ráj!F24</f>
        <v>N</v>
      </c>
      <c r="F792" s="66" t="s">
        <v>988</v>
      </c>
      <c r="G792" s="63">
        <f t="shared" si="387"/>
        <v>2.8</v>
      </c>
      <c r="H792" s="61">
        <f t="shared" si="388"/>
        <v>10</v>
      </c>
      <c r="I792" s="61">
        <f t="shared" si="389"/>
        <v>17</v>
      </c>
      <c r="J792" s="61">
        <f t="shared" si="390"/>
        <v>11</v>
      </c>
      <c r="K792" s="64">
        <f t="shared" si="391"/>
        <v>28</v>
      </c>
      <c r="L792" s="65">
        <f t="shared" si="392"/>
        <v>0</v>
      </c>
      <c r="O792" s="66"/>
      <c r="P792" s="61"/>
      <c r="Q792" s="61">
        <v>3</v>
      </c>
      <c r="R792" s="61">
        <v>0</v>
      </c>
      <c r="S792" s="61">
        <v>2</v>
      </c>
      <c r="T792" s="65">
        <v>1</v>
      </c>
      <c r="U792" s="61"/>
      <c r="V792" s="66"/>
      <c r="W792" s="61"/>
      <c r="X792" s="61">
        <v>1</v>
      </c>
      <c r="Y792" s="61"/>
      <c r="Z792" s="61"/>
      <c r="AA792" s="61"/>
      <c r="AB792" s="61">
        <v>3</v>
      </c>
      <c r="AC792" s="61">
        <v>2</v>
      </c>
      <c r="AD792" s="61"/>
      <c r="AE792" s="61">
        <v>2</v>
      </c>
      <c r="AF792" s="61"/>
      <c r="AG792" s="61">
        <v>1</v>
      </c>
      <c r="AH792" s="61">
        <v>2</v>
      </c>
      <c r="AI792" s="51"/>
      <c r="AJ792" s="61"/>
      <c r="AK792" s="61"/>
      <c r="AL792" s="61">
        <v>1</v>
      </c>
      <c r="AM792" s="61">
        <v>1</v>
      </c>
      <c r="AN792" s="61">
        <v>0</v>
      </c>
      <c r="AO792" s="61">
        <v>3</v>
      </c>
      <c r="AP792" s="61"/>
      <c r="AQ792" s="61"/>
      <c r="AR792" s="61"/>
      <c r="AS792" s="61">
        <v>1</v>
      </c>
      <c r="AT792" s="61"/>
      <c r="AU792" s="61"/>
      <c r="AV792" s="61"/>
      <c r="AW792" s="61">
        <v>1</v>
      </c>
      <c r="AX792" s="61">
        <v>2</v>
      </c>
      <c r="AY792" s="61"/>
      <c r="AZ792" s="61">
        <v>0</v>
      </c>
      <c r="BA792" s="61"/>
      <c r="BB792" s="61">
        <v>1</v>
      </c>
      <c r="BC792" s="61">
        <v>1</v>
      </c>
      <c r="BE792" s="67"/>
      <c r="BF792" s="67"/>
      <c r="BG792" s="67"/>
      <c r="BH792" s="67"/>
      <c r="BI792" s="67"/>
      <c r="BJ792" s="67"/>
      <c r="BK792" s="67"/>
      <c r="BL792" s="67"/>
      <c r="BM792" s="67"/>
      <c r="BN792" s="67"/>
      <c r="BO792" s="67"/>
      <c r="BP792" s="67"/>
      <c r="BQ792" s="67"/>
      <c r="BR792" s="67"/>
      <c r="BS792" s="67"/>
      <c r="BT792" s="67"/>
      <c r="BU792" s="67"/>
      <c r="BV792" s="67"/>
      <c r="BW792" s="67"/>
      <c r="BX792" s="67"/>
      <c r="BY792" s="68"/>
    </row>
    <row r="793" spans="1:77" ht="15">
      <c r="A793" s="61">
        <f>Ráj!B25</f>
        <v>30</v>
      </c>
      <c r="B793" s="61" t="str">
        <f>Ráj!C25</f>
        <v>Šamalík</v>
      </c>
      <c r="C793" s="61" t="str">
        <f>Ráj!D25</f>
        <v>Filip</v>
      </c>
      <c r="D793" s="61">
        <f>Ráj!E25</f>
        <v>970930</v>
      </c>
      <c r="E793" s="62" t="str">
        <f>Ráj!F25</f>
        <v>N</v>
      </c>
      <c r="F793" s="66" t="s">
        <v>988</v>
      </c>
      <c r="G793" s="63">
        <f t="shared" si="387"/>
        <v>0.89473684210526316</v>
      </c>
      <c r="H793" s="61">
        <f t="shared" si="388"/>
        <v>19</v>
      </c>
      <c r="I793" s="61">
        <f t="shared" si="389"/>
        <v>9</v>
      </c>
      <c r="J793" s="61">
        <f t="shared" si="390"/>
        <v>8</v>
      </c>
      <c r="K793" s="64">
        <f t="shared" si="391"/>
        <v>17</v>
      </c>
      <c r="L793" s="65">
        <f t="shared" si="392"/>
        <v>0</v>
      </c>
      <c r="O793" s="66">
        <v>1</v>
      </c>
      <c r="P793" s="61">
        <v>0</v>
      </c>
      <c r="Q793" s="61">
        <v>0</v>
      </c>
      <c r="R793" s="61"/>
      <c r="S793" s="61">
        <v>0</v>
      </c>
      <c r="T793" s="65">
        <v>1</v>
      </c>
      <c r="U793" s="61">
        <v>0</v>
      </c>
      <c r="V793" s="66">
        <v>0</v>
      </c>
      <c r="W793" s="61">
        <v>0</v>
      </c>
      <c r="X793" s="61">
        <v>0</v>
      </c>
      <c r="Y793" s="61">
        <v>0</v>
      </c>
      <c r="Z793" s="61">
        <v>0</v>
      </c>
      <c r="AA793" s="61">
        <v>0</v>
      </c>
      <c r="AB793" s="61">
        <v>3</v>
      </c>
      <c r="AC793" s="61">
        <v>1</v>
      </c>
      <c r="AD793" s="61">
        <v>1</v>
      </c>
      <c r="AE793" s="61">
        <v>0</v>
      </c>
      <c r="AF793" s="61">
        <v>0</v>
      </c>
      <c r="AG793" s="61">
        <v>1</v>
      </c>
      <c r="AH793" s="61">
        <v>1</v>
      </c>
      <c r="AI793" s="51"/>
      <c r="AJ793" s="61">
        <v>0</v>
      </c>
      <c r="AK793" s="61">
        <v>0</v>
      </c>
      <c r="AL793" s="61">
        <v>1</v>
      </c>
      <c r="AM793" s="61"/>
      <c r="AN793" s="61">
        <v>0</v>
      </c>
      <c r="AO793" s="61">
        <v>0</v>
      </c>
      <c r="AP793" s="61">
        <v>0</v>
      </c>
      <c r="AQ793" s="61">
        <v>0</v>
      </c>
      <c r="AR793" s="61">
        <v>2</v>
      </c>
      <c r="AS793" s="61">
        <v>0</v>
      </c>
      <c r="AT793" s="61">
        <v>0</v>
      </c>
      <c r="AU793" s="61">
        <v>0</v>
      </c>
      <c r="AV793" s="61">
        <v>0</v>
      </c>
      <c r="AW793" s="61">
        <v>2</v>
      </c>
      <c r="AX793" s="61">
        <v>1</v>
      </c>
      <c r="AY793" s="61">
        <v>0</v>
      </c>
      <c r="AZ793" s="61">
        <v>1</v>
      </c>
      <c r="BA793" s="61">
        <v>0</v>
      </c>
      <c r="BB793" s="61">
        <v>0</v>
      </c>
      <c r="BC793" s="61">
        <v>1</v>
      </c>
      <c r="BE793" s="67"/>
      <c r="BF793" s="67"/>
      <c r="BG793" s="67"/>
      <c r="BH793" s="67"/>
      <c r="BI793" s="67"/>
      <c r="BJ793" s="67"/>
      <c r="BK793" s="67"/>
      <c r="BL793" s="67"/>
      <c r="BM793" s="67"/>
      <c r="BN793" s="67"/>
      <c r="BO793" s="67"/>
      <c r="BP793" s="67"/>
      <c r="BQ793" s="67"/>
      <c r="BR793" s="67"/>
      <c r="BS793" s="67"/>
      <c r="BT793" s="67"/>
      <c r="BU793" s="67"/>
      <c r="BV793" s="67"/>
      <c r="BW793" s="67"/>
      <c r="BX793" s="67"/>
      <c r="BY793" s="68"/>
    </row>
    <row r="794" spans="1:77" ht="15">
      <c r="A794" s="61">
        <f>Ráj!B26</f>
        <v>44</v>
      </c>
      <c r="B794" s="61" t="str">
        <f>Ráj!C26</f>
        <v>Bláha</v>
      </c>
      <c r="C794" s="61" t="str">
        <f>Ráj!D26</f>
        <v>Lukáš</v>
      </c>
      <c r="D794" s="61">
        <f>Ráj!E26</f>
        <v>890510</v>
      </c>
      <c r="E794" s="62" t="str">
        <f>Ráj!F26</f>
        <v>N</v>
      </c>
      <c r="F794" s="66" t="s">
        <v>988</v>
      </c>
      <c r="G794" s="63">
        <f t="shared" si="387"/>
        <v>0.5714285714285714</v>
      </c>
      <c r="H794" s="61">
        <f t="shared" si="388"/>
        <v>14</v>
      </c>
      <c r="I794" s="61">
        <f t="shared" si="389"/>
        <v>3</v>
      </c>
      <c r="J794" s="61">
        <f t="shared" si="390"/>
        <v>5</v>
      </c>
      <c r="K794" s="64">
        <f t="shared" si="391"/>
        <v>8</v>
      </c>
      <c r="L794" s="65">
        <f t="shared" si="392"/>
        <v>0</v>
      </c>
      <c r="O794" s="66">
        <v>1</v>
      </c>
      <c r="P794" s="61">
        <v>1</v>
      </c>
      <c r="Q794" s="61">
        <v>0</v>
      </c>
      <c r="R794" s="61"/>
      <c r="S794" s="61">
        <v>0</v>
      </c>
      <c r="T794" s="65">
        <v>0</v>
      </c>
      <c r="U794" s="61">
        <v>0</v>
      </c>
      <c r="V794" s="66">
        <v>0</v>
      </c>
      <c r="W794" s="61">
        <v>0</v>
      </c>
      <c r="X794" s="61"/>
      <c r="Y794" s="61">
        <v>0</v>
      </c>
      <c r="Z794" s="61">
        <v>1</v>
      </c>
      <c r="AA794" s="61"/>
      <c r="AB794" s="61"/>
      <c r="AC794" s="61"/>
      <c r="AD794" s="61"/>
      <c r="AE794" s="61">
        <v>0</v>
      </c>
      <c r="AF794" s="61">
        <v>0</v>
      </c>
      <c r="AG794" s="61">
        <v>0</v>
      </c>
      <c r="AH794" s="61">
        <v>0</v>
      </c>
      <c r="AI794" s="51"/>
      <c r="AJ794" s="61">
        <v>0</v>
      </c>
      <c r="AK794" s="61">
        <v>0</v>
      </c>
      <c r="AL794" s="61">
        <v>1</v>
      </c>
      <c r="AM794" s="61"/>
      <c r="AN794" s="61">
        <v>1</v>
      </c>
      <c r="AO794" s="61">
        <v>1</v>
      </c>
      <c r="AP794" s="61">
        <v>0</v>
      </c>
      <c r="AQ794" s="61">
        <v>1</v>
      </c>
      <c r="AR794" s="61">
        <v>0</v>
      </c>
      <c r="AS794" s="61"/>
      <c r="AT794" s="61">
        <v>0</v>
      </c>
      <c r="AU794" s="61">
        <v>0</v>
      </c>
      <c r="AV794" s="61"/>
      <c r="AW794" s="61"/>
      <c r="AX794" s="61"/>
      <c r="AY794" s="61"/>
      <c r="AZ794" s="61">
        <v>0</v>
      </c>
      <c r="BA794" s="61">
        <v>0</v>
      </c>
      <c r="BB794" s="61">
        <v>0</v>
      </c>
      <c r="BC794" s="61">
        <v>1</v>
      </c>
      <c r="BE794" s="67"/>
      <c r="BF794" s="67"/>
      <c r="BG794" s="67"/>
      <c r="BH794" s="67"/>
      <c r="BI794" s="67"/>
      <c r="BJ794" s="67"/>
      <c r="BK794" s="67"/>
      <c r="BL794" s="67"/>
      <c r="BM794" s="67"/>
      <c r="BN794" s="67"/>
      <c r="BO794" s="67"/>
      <c r="BP794" s="67"/>
      <c r="BQ794" s="67"/>
      <c r="BR794" s="67"/>
      <c r="BS794" s="67"/>
      <c r="BT794" s="67"/>
      <c r="BU794" s="67"/>
      <c r="BV794" s="67"/>
      <c r="BW794" s="67"/>
      <c r="BX794" s="67"/>
      <c r="BY794" s="68"/>
    </row>
    <row r="795" spans="1:77" ht="15">
      <c r="A795" s="61">
        <f>Ráj!B27</f>
        <v>69</v>
      </c>
      <c r="B795" s="61" t="str">
        <f>Ráj!C27</f>
        <v>Štalmach</v>
      </c>
      <c r="C795" s="61" t="str">
        <f>Ráj!D27</f>
        <v xml:space="preserve">Martin </v>
      </c>
      <c r="D795" s="61">
        <f>Ráj!E27</f>
        <v>860731</v>
      </c>
      <c r="E795" s="62" t="str">
        <f>Ráj!F27</f>
        <v>N</v>
      </c>
      <c r="F795" s="66" t="s">
        <v>988</v>
      </c>
      <c r="G795" s="63">
        <f t="shared" si="387"/>
        <v>1.2727272727272727</v>
      </c>
      <c r="H795" s="61">
        <f t="shared" si="388"/>
        <v>11</v>
      </c>
      <c r="I795" s="61">
        <f t="shared" si="389"/>
        <v>9</v>
      </c>
      <c r="J795" s="61">
        <f t="shared" si="390"/>
        <v>5</v>
      </c>
      <c r="K795" s="64">
        <f t="shared" si="391"/>
        <v>14</v>
      </c>
      <c r="L795" s="65">
        <f t="shared" si="392"/>
        <v>0</v>
      </c>
      <c r="O795" s="66"/>
      <c r="P795" s="61">
        <v>1</v>
      </c>
      <c r="Q795" s="61">
        <v>2</v>
      </c>
      <c r="R795" s="61">
        <v>0</v>
      </c>
      <c r="S795" s="61"/>
      <c r="T795" s="65">
        <v>4</v>
      </c>
      <c r="U795" s="61"/>
      <c r="V795" s="66">
        <v>1</v>
      </c>
      <c r="W795" s="61">
        <v>0</v>
      </c>
      <c r="X795" s="61">
        <v>0</v>
      </c>
      <c r="Y795" s="61"/>
      <c r="Z795" s="61">
        <v>0</v>
      </c>
      <c r="AA795" s="61">
        <v>1</v>
      </c>
      <c r="AB795" s="61"/>
      <c r="AC795" s="61"/>
      <c r="AD795" s="61"/>
      <c r="AE795" s="61"/>
      <c r="AF795" s="61">
        <v>0</v>
      </c>
      <c r="AG795" s="61">
        <v>0</v>
      </c>
      <c r="AH795" s="61"/>
      <c r="AI795" s="51"/>
      <c r="AJ795" s="61"/>
      <c r="AK795" s="61">
        <v>1</v>
      </c>
      <c r="AL795" s="61">
        <v>1</v>
      </c>
      <c r="AM795" s="61">
        <v>0</v>
      </c>
      <c r="AN795" s="61"/>
      <c r="AO795" s="61">
        <v>0</v>
      </c>
      <c r="AP795" s="61"/>
      <c r="AQ795" s="61">
        <v>0</v>
      </c>
      <c r="AR795" s="61">
        <v>1</v>
      </c>
      <c r="AS795" s="61">
        <v>1</v>
      </c>
      <c r="AT795" s="61"/>
      <c r="AU795" s="61">
        <v>0</v>
      </c>
      <c r="AV795" s="61">
        <v>0</v>
      </c>
      <c r="AW795" s="61"/>
      <c r="AX795" s="61"/>
      <c r="AY795" s="61"/>
      <c r="AZ795" s="61"/>
      <c r="BA795" s="61">
        <v>0</v>
      </c>
      <c r="BB795" s="61">
        <v>1</v>
      </c>
      <c r="BC795" s="61"/>
      <c r="BE795" s="67"/>
      <c r="BF795" s="67"/>
      <c r="BG795" s="67"/>
      <c r="BH795" s="67"/>
      <c r="BI795" s="67"/>
      <c r="BJ795" s="67"/>
      <c r="BK795" s="67"/>
      <c r="BL795" s="67"/>
      <c r="BM795" s="67"/>
      <c r="BN795" s="67"/>
      <c r="BO795" s="67"/>
      <c r="BP795" s="67"/>
      <c r="BQ795" s="67"/>
      <c r="BR795" s="67"/>
      <c r="BS795" s="67"/>
      <c r="BT795" s="67"/>
      <c r="BU795" s="67"/>
      <c r="BV795" s="67"/>
      <c r="BW795" s="67"/>
      <c r="BX795" s="67"/>
      <c r="BY795" s="68"/>
    </row>
    <row r="796" spans="1:77" ht="15">
      <c r="A796" s="61">
        <f>Ráj!B28</f>
        <v>77</v>
      </c>
      <c r="B796" s="61" t="str">
        <f>Ráj!C28</f>
        <v>Lang</v>
      </c>
      <c r="C796" s="61" t="str">
        <f>Ráj!D28</f>
        <v>Jakub</v>
      </c>
      <c r="D796" s="61">
        <f>Ráj!E28</f>
        <v>930707</v>
      </c>
      <c r="E796" s="62" t="str">
        <f>Ráj!F28</f>
        <v>N.R.P.</v>
      </c>
      <c r="F796" s="66" t="s">
        <v>988</v>
      </c>
      <c r="G796" s="63">
        <f t="shared" si="387"/>
        <v>1.5</v>
      </c>
      <c r="H796" s="61">
        <f t="shared" si="388"/>
        <v>12</v>
      </c>
      <c r="I796" s="61">
        <f t="shared" si="389"/>
        <v>10</v>
      </c>
      <c r="J796" s="61">
        <f t="shared" si="390"/>
        <v>8</v>
      </c>
      <c r="K796" s="64">
        <f t="shared" si="391"/>
        <v>18</v>
      </c>
      <c r="L796" s="65">
        <f t="shared" si="392"/>
        <v>0</v>
      </c>
      <c r="O796" s="66">
        <v>1</v>
      </c>
      <c r="P796" s="61">
        <v>0</v>
      </c>
      <c r="Q796" s="61"/>
      <c r="R796" s="61"/>
      <c r="S796" s="61">
        <v>0</v>
      </c>
      <c r="T796" s="65">
        <v>2</v>
      </c>
      <c r="U796" s="61">
        <v>2</v>
      </c>
      <c r="V796" s="66"/>
      <c r="W796" s="61"/>
      <c r="X796" s="61">
        <v>1</v>
      </c>
      <c r="Y796" s="61">
        <v>0</v>
      </c>
      <c r="Z796" s="61"/>
      <c r="AA796" s="61">
        <v>1</v>
      </c>
      <c r="AB796" s="61"/>
      <c r="AC796" s="61"/>
      <c r="AD796" s="61">
        <v>2</v>
      </c>
      <c r="AE796" s="61">
        <v>0</v>
      </c>
      <c r="AF796" s="61"/>
      <c r="AG796" s="61">
        <v>1</v>
      </c>
      <c r="AH796" s="61">
        <v>0</v>
      </c>
      <c r="AI796" s="51"/>
      <c r="AJ796" s="61">
        <v>0</v>
      </c>
      <c r="AK796" s="61">
        <v>0</v>
      </c>
      <c r="AL796" s="61"/>
      <c r="AM796" s="61"/>
      <c r="AN796" s="61">
        <v>0</v>
      </c>
      <c r="AO796" s="61">
        <v>5</v>
      </c>
      <c r="AP796" s="61">
        <v>1</v>
      </c>
      <c r="AQ796" s="61"/>
      <c r="AR796" s="61"/>
      <c r="AS796" s="61">
        <v>1</v>
      </c>
      <c r="AT796" s="61">
        <v>0</v>
      </c>
      <c r="AU796" s="61"/>
      <c r="AV796" s="61">
        <v>1</v>
      </c>
      <c r="AW796" s="61"/>
      <c r="AX796" s="61"/>
      <c r="AY796" s="61">
        <v>0</v>
      </c>
      <c r="AZ796" s="61">
        <v>0</v>
      </c>
      <c r="BA796" s="61"/>
      <c r="BB796" s="61">
        <v>0</v>
      </c>
      <c r="BC796" s="61">
        <v>0</v>
      </c>
      <c r="BE796" s="67"/>
      <c r="BF796" s="67"/>
      <c r="BG796" s="67"/>
      <c r="BH796" s="67"/>
      <c r="BI796" s="67"/>
      <c r="BJ796" s="67"/>
      <c r="BK796" s="67"/>
      <c r="BL796" s="67"/>
      <c r="BM796" s="67"/>
      <c r="BN796" s="67"/>
      <c r="BO796" s="67"/>
      <c r="BP796" s="67"/>
      <c r="BQ796" s="67"/>
      <c r="BR796" s="67"/>
      <c r="BS796" s="67"/>
      <c r="BT796" s="67"/>
      <c r="BU796" s="67"/>
      <c r="BV796" s="67"/>
      <c r="BW796" s="67"/>
      <c r="BX796" s="67"/>
      <c r="BY796" s="68"/>
    </row>
    <row r="797" spans="1:77" ht="15">
      <c r="A797" s="61">
        <f>Ráj!B29</f>
        <v>87</v>
      </c>
      <c r="B797" s="61" t="str">
        <f>Ráj!C29</f>
        <v>Polcer</v>
      </c>
      <c r="C797" s="61" t="str">
        <f>Ráj!D29</f>
        <v>Michal</v>
      </c>
      <c r="D797" s="61">
        <f>Ráj!E29</f>
        <v>870403</v>
      </c>
      <c r="E797" s="62" t="str">
        <f>Ráj!F29</f>
        <v>N</v>
      </c>
      <c r="F797" s="66" t="s">
        <v>988</v>
      </c>
      <c r="G797" s="63">
        <f t="shared" si="387"/>
        <v>0.26315789473684209</v>
      </c>
      <c r="H797" s="61">
        <f t="shared" si="388"/>
        <v>19</v>
      </c>
      <c r="I797" s="61">
        <f t="shared" si="389"/>
        <v>2</v>
      </c>
      <c r="J797" s="61">
        <f t="shared" si="390"/>
        <v>3</v>
      </c>
      <c r="K797" s="64">
        <f t="shared" si="391"/>
        <v>5</v>
      </c>
      <c r="L797" s="65">
        <f t="shared" si="392"/>
        <v>10</v>
      </c>
      <c r="O797" s="66">
        <v>0</v>
      </c>
      <c r="P797" s="61">
        <v>0</v>
      </c>
      <c r="Q797" s="61">
        <v>0</v>
      </c>
      <c r="R797" s="61">
        <v>0</v>
      </c>
      <c r="S797" s="61">
        <v>0</v>
      </c>
      <c r="T797" s="65">
        <v>1</v>
      </c>
      <c r="U797" s="61">
        <v>0</v>
      </c>
      <c r="V797" s="66">
        <v>0</v>
      </c>
      <c r="W797" s="61">
        <v>0</v>
      </c>
      <c r="X797" s="61"/>
      <c r="Y797" s="61">
        <v>0</v>
      </c>
      <c r="Z797" s="61">
        <v>0</v>
      </c>
      <c r="AA797" s="61">
        <v>0</v>
      </c>
      <c r="AB797" s="61">
        <v>0</v>
      </c>
      <c r="AC797" s="61">
        <v>0</v>
      </c>
      <c r="AD797" s="61">
        <v>1</v>
      </c>
      <c r="AE797" s="61">
        <v>0</v>
      </c>
      <c r="AF797" s="61">
        <v>0</v>
      </c>
      <c r="AG797" s="61">
        <v>0</v>
      </c>
      <c r="AH797" s="61">
        <v>0</v>
      </c>
      <c r="AI797" s="51"/>
      <c r="AJ797" s="61">
        <v>0</v>
      </c>
      <c r="AK797" s="61">
        <v>0</v>
      </c>
      <c r="AL797" s="61">
        <v>1</v>
      </c>
      <c r="AM797" s="61">
        <v>0</v>
      </c>
      <c r="AN797" s="61">
        <v>0</v>
      </c>
      <c r="AO797" s="61">
        <v>1</v>
      </c>
      <c r="AP797" s="61">
        <v>0</v>
      </c>
      <c r="AQ797" s="61">
        <v>0</v>
      </c>
      <c r="AR797" s="61">
        <v>0</v>
      </c>
      <c r="AS797" s="61"/>
      <c r="AT797" s="61">
        <v>0</v>
      </c>
      <c r="AU797" s="61">
        <v>1</v>
      </c>
      <c r="AV797" s="61">
        <v>0</v>
      </c>
      <c r="AW797" s="61">
        <v>0</v>
      </c>
      <c r="AX797" s="61">
        <v>0</v>
      </c>
      <c r="AY797" s="61">
        <v>0</v>
      </c>
      <c r="AZ797" s="61">
        <v>0</v>
      </c>
      <c r="BA797" s="61">
        <v>0</v>
      </c>
      <c r="BB797" s="61">
        <v>0</v>
      </c>
      <c r="BC797" s="61">
        <v>0</v>
      </c>
      <c r="BE797" s="67"/>
      <c r="BF797" s="67"/>
      <c r="BG797" s="67"/>
      <c r="BH797" s="67"/>
      <c r="BI797" s="67"/>
      <c r="BJ797" s="67"/>
      <c r="BK797" s="67">
        <v>10</v>
      </c>
      <c r="BL797" s="67"/>
      <c r="BM797" s="67"/>
      <c r="BN797" s="67"/>
      <c r="BO797" s="67"/>
      <c r="BP797" s="67"/>
      <c r="BQ797" s="67"/>
      <c r="BR797" s="67"/>
      <c r="BS797" s="67"/>
      <c r="BT797" s="67"/>
      <c r="BU797" s="67"/>
      <c r="BV797" s="67"/>
      <c r="BW797" s="67"/>
      <c r="BX797" s="67"/>
      <c r="BY797" s="68"/>
    </row>
    <row r="798" spans="1:77" ht="15">
      <c r="A798" s="61"/>
      <c r="B798" s="61" t="str">
        <f>Ráj!C30</f>
        <v xml:space="preserve">Novák </v>
      </c>
      <c r="C798" s="61" t="str">
        <f>Ráj!D30</f>
        <v xml:space="preserve">Petr </v>
      </c>
      <c r="D798" s="61">
        <f>Ráj!E30</f>
        <v>970829</v>
      </c>
      <c r="E798" s="62" t="str">
        <f>Ráj!F30</f>
        <v>N</v>
      </c>
      <c r="F798" s="66" t="s">
        <v>988</v>
      </c>
      <c r="G798" s="63">
        <f t="shared" si="387"/>
        <v>1.3157894736842106</v>
      </c>
      <c r="H798" s="61">
        <f t="shared" si="388"/>
        <v>19</v>
      </c>
      <c r="I798" s="61">
        <f t="shared" si="389"/>
        <v>17</v>
      </c>
      <c r="J798" s="61">
        <f t="shared" si="390"/>
        <v>8</v>
      </c>
      <c r="K798" s="64">
        <f t="shared" si="391"/>
        <v>25</v>
      </c>
      <c r="L798" s="65">
        <f t="shared" si="392"/>
        <v>0</v>
      </c>
      <c r="O798" s="66">
        <v>0</v>
      </c>
      <c r="P798" s="61">
        <v>2</v>
      </c>
      <c r="Q798" s="61">
        <v>0</v>
      </c>
      <c r="R798" s="61">
        <v>3</v>
      </c>
      <c r="S798" s="61">
        <v>0</v>
      </c>
      <c r="T798" s="65">
        <v>1</v>
      </c>
      <c r="U798" s="61"/>
      <c r="V798" s="66">
        <v>1</v>
      </c>
      <c r="W798" s="61">
        <v>2</v>
      </c>
      <c r="X798" s="61">
        <v>1</v>
      </c>
      <c r="Y798" s="61">
        <v>0</v>
      </c>
      <c r="Z798" s="61">
        <v>0</v>
      </c>
      <c r="AA798" s="61">
        <v>3</v>
      </c>
      <c r="AB798" s="61">
        <v>3</v>
      </c>
      <c r="AC798" s="61">
        <v>0</v>
      </c>
      <c r="AD798" s="61">
        <v>1</v>
      </c>
      <c r="AE798" s="61">
        <v>0</v>
      </c>
      <c r="AF798" s="61">
        <v>0</v>
      </c>
      <c r="AG798" s="61">
        <v>0</v>
      </c>
      <c r="AH798" s="61">
        <v>0</v>
      </c>
      <c r="AI798" s="51"/>
      <c r="AJ798" s="61">
        <v>1</v>
      </c>
      <c r="AK798" s="61">
        <v>0</v>
      </c>
      <c r="AL798" s="61">
        <v>0</v>
      </c>
      <c r="AM798" s="61">
        <v>0</v>
      </c>
      <c r="AN798" s="61">
        <v>1</v>
      </c>
      <c r="AO798" s="61">
        <v>0</v>
      </c>
      <c r="AP798" s="61"/>
      <c r="AQ798" s="61">
        <v>0</v>
      </c>
      <c r="AR798" s="61">
        <v>0</v>
      </c>
      <c r="AS798" s="61">
        <v>0</v>
      </c>
      <c r="AT798" s="61">
        <v>0</v>
      </c>
      <c r="AU798" s="61">
        <v>0</v>
      </c>
      <c r="AV798" s="61">
        <v>1</v>
      </c>
      <c r="AW798" s="61">
        <v>2</v>
      </c>
      <c r="AX798" s="61">
        <v>0</v>
      </c>
      <c r="AY798" s="61">
        <v>2</v>
      </c>
      <c r="AZ798" s="61">
        <v>1</v>
      </c>
      <c r="BA798" s="61">
        <v>0</v>
      </c>
      <c r="BB798" s="61">
        <v>0</v>
      </c>
      <c r="BC798" s="61">
        <v>0</v>
      </c>
      <c r="BE798" s="67"/>
      <c r="BF798" s="67"/>
      <c r="BG798" s="67"/>
      <c r="BH798" s="67"/>
      <c r="BI798" s="67"/>
      <c r="BJ798" s="67"/>
      <c r="BK798" s="67"/>
      <c r="BL798" s="67"/>
      <c r="BM798" s="67"/>
      <c r="BN798" s="67"/>
      <c r="BO798" s="67"/>
      <c r="BP798" s="67"/>
      <c r="BQ798" s="67"/>
      <c r="BR798" s="67"/>
      <c r="BS798" s="67"/>
      <c r="BT798" s="67"/>
      <c r="BU798" s="67"/>
      <c r="BV798" s="67"/>
      <c r="BW798" s="67"/>
      <c r="BX798" s="67"/>
      <c r="BY798" s="68"/>
    </row>
    <row r="799" spans="1:77" ht="15">
      <c r="A799" s="61"/>
      <c r="B799" s="61" t="str">
        <f>Ráj!C31</f>
        <v xml:space="preserve">Žák </v>
      </c>
      <c r="C799" s="61" t="str">
        <f>Ráj!D31</f>
        <v>Stanislav ml.</v>
      </c>
      <c r="D799" s="61" t="str">
        <f>Ráj!E31</f>
        <v>011026</v>
      </c>
      <c r="E799" s="62" t="str">
        <f>Ráj!F31</f>
        <v>N</v>
      </c>
      <c r="F799" s="66" t="s">
        <v>988</v>
      </c>
      <c r="G799" s="63">
        <f t="shared" ref="G799:G851" si="393">K799/H799</f>
        <v>0.66666666666666663</v>
      </c>
      <c r="H799" s="61">
        <f t="shared" ref="H799:H851" si="394">COUNT(O799:AH799)</f>
        <v>3</v>
      </c>
      <c r="I799" s="61">
        <f t="shared" ref="I799:I851" si="395">SUM(O799+P799+Q799+R799+S799+T799+V799+U799+W799+X799+Y799+Z799+AA799+AB799+AC799+AD799+AE799+AF799+AG799+AH799)</f>
        <v>1</v>
      </c>
      <c r="J799" s="61">
        <f t="shared" ref="J799:J851" si="396">AJ799+AK799+AL799+AM799+AN799+AO799+AP799+AQ799+AR799+AS799+AT799+AU799+AV799+AW799+AX799+AY799+AZ799+BA799+BB799+BC799</f>
        <v>1</v>
      </c>
      <c r="K799" s="64">
        <f t="shared" ref="K799:K851" si="397">I799+J799</f>
        <v>2</v>
      </c>
      <c r="L799" s="65">
        <f t="shared" ref="L799:L851" si="398">BE799+BF799+BG799+BH799+BI799+BJ799+BK799+BL799+BM799+BN799+BO799+BP799+BR799+BQ799+BS799+BT799+BU799+BV799+BW799+BX799</f>
        <v>0</v>
      </c>
      <c r="O799" s="66"/>
      <c r="P799" s="61"/>
      <c r="Q799" s="61"/>
      <c r="R799" s="61">
        <v>1</v>
      </c>
      <c r="S799" s="61">
        <v>0</v>
      </c>
      <c r="T799" s="65"/>
      <c r="U799" s="61">
        <v>0</v>
      </c>
      <c r="V799" s="66"/>
      <c r="W799" s="61"/>
      <c r="X799" s="61"/>
      <c r="Y799" s="61"/>
      <c r="Z799" s="61"/>
      <c r="AA799" s="61"/>
      <c r="AB799" s="61"/>
      <c r="AC799" s="61"/>
      <c r="AD799" s="61"/>
      <c r="AE799" s="61"/>
      <c r="AF799" s="61"/>
      <c r="AG799" s="61"/>
      <c r="AH799" s="61"/>
      <c r="AI799" s="51"/>
      <c r="AJ799" s="61"/>
      <c r="AK799" s="61"/>
      <c r="AL799" s="61"/>
      <c r="AM799" s="61">
        <v>0</v>
      </c>
      <c r="AN799" s="61">
        <v>1</v>
      </c>
      <c r="AO799" s="61"/>
      <c r="AP799" s="61">
        <v>0</v>
      </c>
      <c r="AQ799" s="61"/>
      <c r="AR799" s="61"/>
      <c r="AS799" s="61"/>
      <c r="AT799" s="61"/>
      <c r="AU799" s="61"/>
      <c r="AV799" s="61"/>
      <c r="AW799" s="61"/>
      <c r="AX799" s="61"/>
      <c r="AY799" s="61"/>
      <c r="AZ799" s="61"/>
      <c r="BA799" s="61"/>
      <c r="BB799" s="61"/>
      <c r="BC799" s="61"/>
      <c r="BE799" s="67"/>
      <c r="BF799" s="67"/>
      <c r="BG799" s="67"/>
      <c r="BH799" s="67"/>
      <c r="BI799" s="67"/>
      <c r="BJ799" s="67"/>
      <c r="BK799" s="67"/>
      <c r="BL799" s="67"/>
      <c r="BM799" s="67"/>
      <c r="BN799" s="67"/>
      <c r="BO799" s="67"/>
      <c r="BP799" s="67"/>
      <c r="BQ799" s="67"/>
      <c r="BR799" s="67"/>
      <c r="BS799" s="67"/>
      <c r="BT799" s="67"/>
      <c r="BU799" s="67"/>
      <c r="BV799" s="67"/>
      <c r="BW799" s="67"/>
      <c r="BX799" s="67"/>
      <c r="BY799" s="68"/>
    </row>
    <row r="800" spans="1:77" ht="15">
      <c r="A800" s="61"/>
      <c r="B800" s="61" t="str">
        <f>Ráj!C32</f>
        <v>Hatala</v>
      </c>
      <c r="C800" s="61" t="str">
        <f>Ráj!D32</f>
        <v>Dominik</v>
      </c>
      <c r="D800" s="61">
        <f>Ráj!E32</f>
        <v>900710</v>
      </c>
      <c r="E800" s="62" t="str">
        <f>Ráj!F32</f>
        <v>JH</v>
      </c>
      <c r="F800" s="66" t="s">
        <v>988</v>
      </c>
      <c r="G800" s="63">
        <f t="shared" si="393"/>
        <v>1</v>
      </c>
      <c r="H800" s="61">
        <f t="shared" si="394"/>
        <v>10</v>
      </c>
      <c r="I800" s="61">
        <f t="shared" si="395"/>
        <v>6</v>
      </c>
      <c r="J800" s="61">
        <f t="shared" si="396"/>
        <v>4</v>
      </c>
      <c r="K800" s="64">
        <f t="shared" si="397"/>
        <v>10</v>
      </c>
      <c r="L800" s="65">
        <f t="shared" si="398"/>
        <v>0</v>
      </c>
      <c r="O800" s="66"/>
      <c r="P800" s="61"/>
      <c r="Q800" s="61"/>
      <c r="R800" s="61"/>
      <c r="S800" s="61"/>
      <c r="T800" s="65">
        <v>1</v>
      </c>
      <c r="U800" s="61">
        <v>0</v>
      </c>
      <c r="V800" s="66">
        <v>1</v>
      </c>
      <c r="W800" s="61"/>
      <c r="X800" s="61">
        <v>0</v>
      </c>
      <c r="Y800" s="61">
        <v>1</v>
      </c>
      <c r="Z800" s="61">
        <v>1</v>
      </c>
      <c r="AA800" s="61">
        <v>0</v>
      </c>
      <c r="AB800" s="61">
        <v>0</v>
      </c>
      <c r="AC800" s="61">
        <v>0</v>
      </c>
      <c r="AD800" s="61">
        <v>2</v>
      </c>
      <c r="AE800" s="61"/>
      <c r="AF800" s="61"/>
      <c r="AG800" s="61"/>
      <c r="AH800" s="61"/>
      <c r="AI800" s="51"/>
      <c r="AJ800" s="61"/>
      <c r="AK800" s="61"/>
      <c r="AL800" s="61"/>
      <c r="AM800" s="61"/>
      <c r="AN800" s="61"/>
      <c r="AO800" s="61">
        <v>0</v>
      </c>
      <c r="AP800" s="61">
        <v>0</v>
      </c>
      <c r="AQ800" s="61">
        <v>1</v>
      </c>
      <c r="AR800" s="61"/>
      <c r="AS800" s="61">
        <v>0</v>
      </c>
      <c r="AT800" s="61">
        <v>0</v>
      </c>
      <c r="AU800" s="61">
        <v>0</v>
      </c>
      <c r="AV800" s="61">
        <v>0</v>
      </c>
      <c r="AW800" s="61">
        <v>1</v>
      </c>
      <c r="AX800" s="61">
        <v>0</v>
      </c>
      <c r="AY800" s="61">
        <v>2</v>
      </c>
      <c r="AZ800" s="61"/>
      <c r="BA800" s="61"/>
      <c r="BB800" s="61"/>
      <c r="BC800" s="61"/>
      <c r="BE800" s="67"/>
      <c r="BF800" s="67"/>
      <c r="BG800" s="67"/>
      <c r="BH800" s="67"/>
      <c r="BI800" s="67"/>
      <c r="BJ800" s="67"/>
      <c r="BK800" s="67"/>
      <c r="BL800" s="67"/>
      <c r="BM800" s="67"/>
      <c r="BN800" s="67"/>
      <c r="BO800" s="67"/>
      <c r="BP800" s="67"/>
      <c r="BQ800" s="67"/>
      <c r="BR800" s="67"/>
      <c r="BS800" s="67"/>
      <c r="BT800" s="67"/>
      <c r="BU800" s="67"/>
      <c r="BV800" s="67"/>
      <c r="BW800" s="67"/>
      <c r="BX800" s="67"/>
      <c r="BY800" s="68"/>
    </row>
    <row r="801" spans="1:78" ht="15">
      <c r="A801" s="61"/>
      <c r="B801" s="61" t="str">
        <f>Ráj!C33</f>
        <v xml:space="preserve">Hodina </v>
      </c>
      <c r="C801" s="61" t="str">
        <f>Ráj!D33</f>
        <v xml:space="preserve">Martin </v>
      </c>
      <c r="D801" s="61">
        <f>Ráj!E33</f>
        <v>690925</v>
      </c>
      <c r="E801" s="62" t="str">
        <f>Ráj!F33</f>
        <v>N</v>
      </c>
      <c r="F801" s="66" t="s">
        <v>988</v>
      </c>
      <c r="G801" s="63">
        <f t="shared" si="393"/>
        <v>0</v>
      </c>
      <c r="H801" s="61">
        <f t="shared" si="394"/>
        <v>2</v>
      </c>
      <c r="I801" s="61">
        <f t="shared" si="395"/>
        <v>0</v>
      </c>
      <c r="J801" s="61">
        <f t="shared" si="396"/>
        <v>0</v>
      </c>
      <c r="K801" s="64">
        <f t="shared" si="397"/>
        <v>0</v>
      </c>
      <c r="L801" s="65">
        <f t="shared" si="398"/>
        <v>0</v>
      </c>
      <c r="O801" s="66"/>
      <c r="P801" s="61"/>
      <c r="Q801" s="61"/>
      <c r="R801" s="61">
        <v>0</v>
      </c>
      <c r="S801" s="61"/>
      <c r="T801" s="65"/>
      <c r="U801" s="61"/>
      <c r="V801" s="66"/>
      <c r="W801" s="61"/>
      <c r="X801" s="61">
        <v>0</v>
      </c>
      <c r="Y801" s="61"/>
      <c r="Z801" s="61"/>
      <c r="AA801" s="61"/>
      <c r="AB801" s="61"/>
      <c r="AC801" s="61"/>
      <c r="AD801" s="61"/>
      <c r="AE801" s="61"/>
      <c r="AF801" s="61"/>
      <c r="AG801" s="61"/>
      <c r="AH801" s="61"/>
      <c r="AI801" s="51"/>
      <c r="AJ801" s="61"/>
      <c r="AK801" s="61"/>
      <c r="AL801" s="61"/>
      <c r="AM801" s="61">
        <v>0</v>
      </c>
      <c r="AN801" s="61"/>
      <c r="AO801" s="61"/>
      <c r="AP801" s="61"/>
      <c r="AQ801" s="61"/>
      <c r="AR801" s="61"/>
      <c r="AS801" s="61">
        <v>0</v>
      </c>
      <c r="AT801" s="61"/>
      <c r="AU801" s="61"/>
      <c r="AV801" s="61"/>
      <c r="AW801" s="61"/>
      <c r="AX801" s="61"/>
      <c r="AY801" s="61"/>
      <c r="AZ801" s="61"/>
      <c r="BA801" s="61"/>
      <c r="BB801" s="61"/>
      <c r="BC801" s="61"/>
      <c r="BE801" s="67"/>
      <c r="BF801" s="67"/>
      <c r="BG801" s="67"/>
      <c r="BH801" s="67"/>
      <c r="BI801" s="67"/>
      <c r="BJ801" s="67"/>
      <c r="BK801" s="67"/>
      <c r="BL801" s="67"/>
      <c r="BM801" s="67"/>
      <c r="BN801" s="67"/>
      <c r="BO801" s="67"/>
      <c r="BP801" s="67"/>
      <c r="BQ801" s="67"/>
      <c r="BR801" s="67"/>
      <c r="BS801" s="67"/>
      <c r="BT801" s="67"/>
      <c r="BU801" s="67"/>
      <c r="BV801" s="67"/>
      <c r="BW801" s="67"/>
      <c r="BX801" s="67"/>
      <c r="BY801" s="68"/>
    </row>
    <row r="802" spans="1:78" ht="15">
      <c r="A802" s="61">
        <f>Ráj!B34</f>
        <v>96</v>
      </c>
      <c r="B802" s="61" t="str">
        <f>Ráj!C34</f>
        <v>Vykydal</v>
      </c>
      <c r="C802" s="61" t="str">
        <f>Ráj!D34</f>
        <v xml:space="preserve">Petr </v>
      </c>
      <c r="D802" s="61"/>
      <c r="E802" s="62" t="str">
        <f>Ráj!F34</f>
        <v>N</v>
      </c>
      <c r="F802" s="66" t="s">
        <v>988</v>
      </c>
      <c r="G802" s="63">
        <f t="shared" si="393"/>
        <v>2</v>
      </c>
      <c r="H802" s="61">
        <f t="shared" si="394"/>
        <v>1</v>
      </c>
      <c r="I802" s="61">
        <f t="shared" si="395"/>
        <v>0</v>
      </c>
      <c r="J802" s="61">
        <f t="shared" si="396"/>
        <v>2</v>
      </c>
      <c r="K802" s="64">
        <f t="shared" si="397"/>
        <v>2</v>
      </c>
      <c r="L802" s="65">
        <f t="shared" si="398"/>
        <v>0</v>
      </c>
      <c r="O802" s="66"/>
      <c r="P802" s="61">
        <v>0</v>
      </c>
      <c r="Q802" s="61"/>
      <c r="R802" s="61"/>
      <c r="S802" s="61"/>
      <c r="T802" s="65"/>
      <c r="U802" s="61"/>
      <c r="V802" s="66"/>
      <c r="W802" s="61"/>
      <c r="X802" s="61"/>
      <c r="Y802" s="61"/>
      <c r="Z802" s="61"/>
      <c r="AA802" s="61"/>
      <c r="AB802" s="61"/>
      <c r="AC802" s="61"/>
      <c r="AD802" s="61"/>
      <c r="AE802" s="61"/>
      <c r="AF802" s="61"/>
      <c r="AG802" s="61"/>
      <c r="AH802" s="61"/>
      <c r="AI802" s="51"/>
      <c r="AJ802" s="61"/>
      <c r="AK802" s="61">
        <v>2</v>
      </c>
      <c r="AL802" s="61"/>
      <c r="AM802" s="61"/>
      <c r="AN802" s="61"/>
      <c r="AO802" s="61"/>
      <c r="AP802" s="61"/>
      <c r="AQ802" s="61"/>
      <c r="AR802" s="61"/>
      <c r="AS802" s="61"/>
      <c r="AT802" s="61"/>
      <c r="AU802" s="61"/>
      <c r="AV802" s="61"/>
      <c r="AW802" s="61"/>
      <c r="AX802" s="61"/>
      <c r="AY802" s="61"/>
      <c r="AZ802" s="61"/>
      <c r="BA802" s="61"/>
      <c r="BB802" s="61"/>
      <c r="BC802" s="61"/>
      <c r="BE802" s="67"/>
      <c r="BF802" s="67"/>
      <c r="BG802" s="67"/>
      <c r="BH802" s="67"/>
      <c r="BI802" s="67"/>
      <c r="BJ802" s="67"/>
      <c r="BK802" s="67"/>
      <c r="BL802" s="67"/>
      <c r="BM802" s="67"/>
      <c r="BN802" s="67"/>
      <c r="BO802" s="67"/>
      <c r="BP802" s="67"/>
      <c r="BQ802" s="67"/>
      <c r="BR802" s="67"/>
      <c r="BS802" s="67"/>
      <c r="BT802" s="67"/>
      <c r="BU802" s="67"/>
      <c r="BV802" s="67"/>
      <c r="BW802" s="67"/>
      <c r="BX802" s="67"/>
      <c r="BY802" s="68"/>
    </row>
    <row r="803" spans="1:78" s="68" customFormat="1" ht="15">
      <c r="A803" s="61">
        <f>Ráj!B35</f>
        <v>0</v>
      </c>
      <c r="B803" s="61" t="str">
        <f>Ráj!C35</f>
        <v xml:space="preserve">Zatočil </v>
      </c>
      <c r="C803" s="61" t="str">
        <f>Ráj!D35</f>
        <v xml:space="preserve">Martin </v>
      </c>
      <c r="D803" s="61">
        <f>Ráj!E35</f>
        <v>800305</v>
      </c>
      <c r="E803" s="62" t="str">
        <f>Ráj!F35</f>
        <v>N.R.P.</v>
      </c>
      <c r="F803" s="66" t="s">
        <v>988</v>
      </c>
      <c r="G803" s="63">
        <f t="shared" si="393"/>
        <v>0</v>
      </c>
      <c r="H803" s="61">
        <f t="shared" si="394"/>
        <v>2</v>
      </c>
      <c r="I803" s="61">
        <f t="shared" si="395"/>
        <v>0</v>
      </c>
      <c r="J803" s="61">
        <f t="shared" si="396"/>
        <v>0</v>
      </c>
      <c r="K803" s="64">
        <f t="shared" si="397"/>
        <v>0</v>
      </c>
      <c r="L803" s="65">
        <f t="shared" si="398"/>
        <v>0</v>
      </c>
      <c r="M803" s="10"/>
      <c r="N803" s="10"/>
      <c r="O803" s="66"/>
      <c r="P803" s="61">
        <v>0</v>
      </c>
      <c r="Q803" s="61"/>
      <c r="R803" s="61"/>
      <c r="S803" s="61"/>
      <c r="T803" s="65"/>
      <c r="U803" s="61"/>
      <c r="V803" s="66"/>
      <c r="W803" s="61"/>
      <c r="X803" s="61"/>
      <c r="Y803" s="61"/>
      <c r="Z803" s="61"/>
      <c r="AA803" s="61"/>
      <c r="AB803" s="61"/>
      <c r="AC803" s="61"/>
      <c r="AD803" s="61"/>
      <c r="AE803" s="61">
        <v>0</v>
      </c>
      <c r="AF803" s="61"/>
      <c r="AG803" s="61"/>
      <c r="AH803" s="61"/>
      <c r="AI803" s="51"/>
      <c r="AJ803" s="61"/>
      <c r="AK803" s="61">
        <v>0</v>
      </c>
      <c r="AL803" s="61"/>
      <c r="AM803" s="61"/>
      <c r="AN803" s="61"/>
      <c r="AO803" s="61"/>
      <c r="AP803" s="61"/>
      <c r="AQ803" s="61"/>
      <c r="AR803" s="61"/>
      <c r="AS803" s="61"/>
      <c r="AT803" s="61"/>
      <c r="AU803" s="61"/>
      <c r="AV803" s="61"/>
      <c r="AW803" s="61"/>
      <c r="AX803" s="61"/>
      <c r="AY803" s="61"/>
      <c r="AZ803" s="61">
        <v>0</v>
      </c>
      <c r="BA803" s="61"/>
      <c r="BB803" s="61"/>
      <c r="BC803" s="61"/>
      <c r="BD803" s="10"/>
      <c r="BE803" s="67"/>
      <c r="BF803" s="67"/>
      <c r="BG803" s="67"/>
      <c r="BH803" s="67"/>
      <c r="BI803" s="67"/>
      <c r="BJ803" s="67"/>
      <c r="BK803" s="67"/>
      <c r="BL803" s="67"/>
      <c r="BM803" s="67"/>
      <c r="BN803" s="67"/>
      <c r="BO803" s="67"/>
      <c r="BP803" s="67"/>
      <c r="BQ803" s="67"/>
      <c r="BR803" s="67"/>
      <c r="BS803" s="67"/>
      <c r="BT803" s="67"/>
      <c r="BU803" s="67"/>
      <c r="BV803" s="67"/>
      <c r="BW803" s="67"/>
      <c r="BX803" s="67"/>
      <c r="BZ803" s="10"/>
    </row>
    <row r="804" spans="1:78" ht="15">
      <c r="A804" s="61">
        <f>Ráj!B36</f>
        <v>0</v>
      </c>
      <c r="B804" s="61">
        <f>Ráj!C36</f>
        <v>0</v>
      </c>
      <c r="C804" s="61">
        <f>Ráj!D36</f>
        <v>0</v>
      </c>
      <c r="D804" s="61">
        <f>Ráj!E36</f>
        <v>0</v>
      </c>
      <c r="E804" s="62" t="str">
        <f>Ráj!F36</f>
        <v>N</v>
      </c>
      <c r="F804" s="66" t="s">
        <v>988</v>
      </c>
      <c r="G804" s="63" t="e">
        <f t="shared" si="393"/>
        <v>#DIV/0!</v>
      </c>
      <c r="H804" s="61">
        <f t="shared" si="394"/>
        <v>0</v>
      </c>
      <c r="I804" s="61">
        <f t="shared" si="395"/>
        <v>0</v>
      </c>
      <c r="J804" s="61">
        <f t="shared" si="396"/>
        <v>0</v>
      </c>
      <c r="K804" s="64">
        <f t="shared" si="397"/>
        <v>0</v>
      </c>
      <c r="L804" s="65">
        <f t="shared" si="398"/>
        <v>0</v>
      </c>
      <c r="O804" s="66"/>
      <c r="P804" s="61"/>
      <c r="Q804" s="61"/>
      <c r="R804" s="61"/>
      <c r="S804" s="61"/>
      <c r="T804" s="65"/>
      <c r="U804" s="61"/>
      <c r="V804" s="66"/>
      <c r="W804" s="61"/>
      <c r="X804" s="61"/>
      <c r="Y804" s="61"/>
      <c r="Z804" s="61"/>
      <c r="AA804" s="61"/>
      <c r="AB804" s="61"/>
      <c r="AC804" s="61"/>
      <c r="AD804" s="61"/>
      <c r="AE804" s="61"/>
      <c r="AF804" s="61"/>
      <c r="AG804" s="61"/>
      <c r="AH804" s="61"/>
      <c r="AI804" s="51"/>
      <c r="AJ804" s="61"/>
      <c r="AK804" s="61"/>
      <c r="AL804" s="61"/>
      <c r="AM804" s="61"/>
      <c r="AN804" s="61"/>
      <c r="AO804" s="61"/>
      <c r="AP804" s="61"/>
      <c r="AQ804" s="61"/>
      <c r="AR804" s="61"/>
      <c r="AS804" s="61"/>
      <c r="AT804" s="61"/>
      <c r="AU804" s="61"/>
      <c r="AV804" s="61"/>
      <c r="AW804" s="61"/>
      <c r="AX804" s="61"/>
      <c r="AY804" s="61"/>
      <c r="AZ804" s="61"/>
      <c r="BA804" s="61"/>
      <c r="BB804" s="61"/>
      <c r="BC804" s="61"/>
      <c r="BE804" s="67"/>
      <c r="BF804" s="67"/>
      <c r="BG804" s="67"/>
      <c r="BH804" s="67"/>
      <c r="BI804" s="67"/>
      <c r="BJ804" s="67"/>
      <c r="BK804" s="67"/>
      <c r="BL804" s="67"/>
      <c r="BM804" s="67"/>
      <c r="BN804" s="67"/>
      <c r="BO804" s="67"/>
      <c r="BP804" s="67"/>
      <c r="BQ804" s="67"/>
      <c r="BR804" s="67"/>
      <c r="BS804" s="67"/>
      <c r="BT804" s="67"/>
      <c r="BU804" s="67"/>
      <c r="BV804" s="67"/>
      <c r="BW804" s="67"/>
      <c r="BX804" s="67"/>
      <c r="BY804" s="68"/>
    </row>
    <row r="805" spans="1:78" ht="15">
      <c r="A805" s="61">
        <f>Ráj!B37</f>
        <v>0</v>
      </c>
      <c r="B805" s="61" t="str">
        <f>Ráj!C37</f>
        <v xml:space="preserve">Bartoň  </v>
      </c>
      <c r="C805" s="61" t="str">
        <f>Ráj!D37</f>
        <v xml:space="preserve">Ctirad </v>
      </c>
      <c r="D805" s="61">
        <f>Ráj!E37</f>
        <v>760512</v>
      </c>
      <c r="E805" s="62" t="str">
        <f>Ráj!F37</f>
        <v>J.H.</v>
      </c>
      <c r="F805" s="66" t="s">
        <v>988</v>
      </c>
      <c r="G805" s="63">
        <f t="shared" si="393"/>
        <v>0.33333333333333331</v>
      </c>
      <c r="H805" s="61">
        <f t="shared" si="394"/>
        <v>6</v>
      </c>
      <c r="I805" s="61">
        <f t="shared" si="395"/>
        <v>1</v>
      </c>
      <c r="J805" s="61">
        <f t="shared" si="396"/>
        <v>1</v>
      </c>
      <c r="K805" s="64">
        <f t="shared" si="397"/>
        <v>2</v>
      </c>
      <c r="L805" s="65">
        <f t="shared" si="398"/>
        <v>0</v>
      </c>
      <c r="M805" s="68"/>
      <c r="N805" s="68"/>
      <c r="O805" s="66">
        <v>0</v>
      </c>
      <c r="P805" s="61"/>
      <c r="Q805" s="61">
        <v>0</v>
      </c>
      <c r="R805" s="61"/>
      <c r="S805" s="61"/>
      <c r="T805" s="65"/>
      <c r="U805" s="61"/>
      <c r="V805" s="66">
        <v>0</v>
      </c>
      <c r="W805" s="61">
        <v>1</v>
      </c>
      <c r="X805" s="61"/>
      <c r="Y805" s="61"/>
      <c r="Z805" s="61">
        <v>0</v>
      </c>
      <c r="AA805" s="61">
        <v>0</v>
      </c>
      <c r="AB805" s="61"/>
      <c r="AC805" s="61"/>
      <c r="AD805" s="61"/>
      <c r="AE805" s="61"/>
      <c r="AF805" s="61"/>
      <c r="AG805" s="61"/>
      <c r="AH805" s="61"/>
      <c r="AI805" s="51"/>
      <c r="AJ805" s="61"/>
      <c r="AK805" s="61"/>
      <c r="AL805" s="61">
        <v>1</v>
      </c>
      <c r="AM805" s="61"/>
      <c r="AN805" s="61"/>
      <c r="AO805" s="61"/>
      <c r="AP805" s="61"/>
      <c r="AQ805" s="61">
        <v>0</v>
      </c>
      <c r="AR805" s="61">
        <v>0</v>
      </c>
      <c r="AS805" s="61"/>
      <c r="AT805" s="61"/>
      <c r="AU805" s="61">
        <v>0</v>
      </c>
      <c r="AV805" s="61">
        <v>0</v>
      </c>
      <c r="AW805" s="61"/>
      <c r="AX805" s="61"/>
      <c r="AY805" s="61"/>
      <c r="AZ805" s="61"/>
      <c r="BA805" s="61"/>
      <c r="BB805" s="61"/>
      <c r="BC805" s="61"/>
      <c r="BD805" s="68"/>
      <c r="BE805" s="1118"/>
      <c r="BF805" s="1118"/>
      <c r="BG805" s="1118"/>
      <c r="BH805" s="1118"/>
      <c r="BI805" s="1118"/>
      <c r="BJ805" s="1118"/>
      <c r="BK805" s="1118"/>
      <c r="BL805" s="1118"/>
      <c r="BM805" s="1118"/>
      <c r="BN805" s="1118"/>
      <c r="BO805" s="1118"/>
      <c r="BP805" s="1118"/>
      <c r="BQ805" s="1118"/>
      <c r="BR805" s="1118"/>
      <c r="BS805" s="1118"/>
      <c r="BT805" s="1118"/>
      <c r="BU805" s="1118"/>
      <c r="BV805" s="1118"/>
      <c r="BW805" s="1118"/>
      <c r="BX805" s="1118"/>
      <c r="BZ805" s="68"/>
    </row>
    <row r="806" spans="1:78" ht="15">
      <c r="A806" s="61">
        <f>Ráj!B38</f>
        <v>0</v>
      </c>
      <c r="B806" s="61" t="str">
        <f>Ráj!C38</f>
        <v>Zapletal</v>
      </c>
      <c r="C806" s="61" t="str">
        <f>Ráj!D38</f>
        <v>Miroslav</v>
      </c>
      <c r="D806" s="61">
        <f>Ráj!E38</f>
        <v>871102</v>
      </c>
      <c r="E806" s="62" t="str">
        <f>Ráj!F38</f>
        <v>N</v>
      </c>
      <c r="F806" s="66" t="s">
        <v>988</v>
      </c>
      <c r="G806" s="63" t="e">
        <f t="shared" si="393"/>
        <v>#DIV/0!</v>
      </c>
      <c r="H806" s="61">
        <f t="shared" si="394"/>
        <v>0</v>
      </c>
      <c r="I806" s="61">
        <f t="shared" si="395"/>
        <v>0</v>
      </c>
      <c r="J806" s="61">
        <f t="shared" si="396"/>
        <v>0</v>
      </c>
      <c r="K806" s="64">
        <f t="shared" si="397"/>
        <v>0</v>
      </c>
      <c r="L806" s="65">
        <f t="shared" si="398"/>
        <v>0</v>
      </c>
      <c r="O806" s="66"/>
      <c r="P806" s="61"/>
      <c r="Q806" s="61"/>
      <c r="R806" s="61"/>
      <c r="S806" s="61"/>
      <c r="T806" s="65"/>
      <c r="U806" s="61"/>
      <c r="V806" s="66"/>
      <c r="W806" s="61"/>
      <c r="X806" s="61"/>
      <c r="Y806" s="61"/>
      <c r="Z806" s="61"/>
      <c r="AA806" s="61"/>
      <c r="AB806" s="61"/>
      <c r="AC806" s="61"/>
      <c r="AD806" s="61"/>
      <c r="AE806" s="61"/>
      <c r="AF806" s="61"/>
      <c r="AG806" s="61"/>
      <c r="AH806" s="61"/>
      <c r="AI806" s="51"/>
      <c r="AJ806" s="61"/>
      <c r="AK806" s="61"/>
      <c r="AL806" s="61"/>
      <c r="AM806" s="61"/>
      <c r="AN806" s="61"/>
      <c r="AO806" s="61"/>
      <c r="AP806" s="61"/>
      <c r="AQ806" s="61"/>
      <c r="AR806" s="61"/>
      <c r="AS806" s="61"/>
      <c r="AT806" s="61"/>
      <c r="AU806" s="61"/>
      <c r="AV806" s="61"/>
      <c r="AW806" s="61"/>
      <c r="AX806" s="61"/>
      <c r="AY806" s="61"/>
      <c r="AZ806" s="61"/>
      <c r="BA806" s="61"/>
      <c r="BB806" s="61"/>
      <c r="BC806" s="61"/>
      <c r="BE806" s="67"/>
      <c r="BF806" s="67"/>
      <c r="BG806" s="67"/>
      <c r="BH806" s="67"/>
      <c r="BI806" s="67"/>
      <c r="BJ806" s="67"/>
      <c r="BK806" s="67"/>
      <c r="BL806" s="67"/>
      <c r="BM806" s="67"/>
      <c r="BN806" s="67"/>
      <c r="BO806" s="67"/>
      <c r="BP806" s="67"/>
      <c r="BQ806" s="67"/>
      <c r="BR806" s="67"/>
      <c r="BS806" s="67"/>
      <c r="BT806" s="67"/>
      <c r="BU806" s="67"/>
      <c r="BV806" s="67"/>
      <c r="BW806" s="67"/>
      <c r="BX806" s="67"/>
    </row>
    <row r="807" spans="1:78" ht="15">
      <c r="A807" s="61">
        <f>Ráj!B39</f>
        <v>2</v>
      </c>
      <c r="B807" s="61" t="str">
        <f>Ráj!C39</f>
        <v>Kašpar</v>
      </c>
      <c r="C807" s="61" t="str">
        <f>Ráj!D39</f>
        <v>Jaroslav</v>
      </c>
      <c r="D807" s="61">
        <f>Ráj!E39</f>
        <v>740215</v>
      </c>
      <c r="E807" s="62" t="str">
        <f>Ráj!F39</f>
        <v>N</v>
      </c>
      <c r="F807" s="66" t="s">
        <v>988</v>
      </c>
      <c r="G807" s="63">
        <f t="shared" si="393"/>
        <v>8.3333333333333329E-2</v>
      </c>
      <c r="H807" s="61">
        <f t="shared" si="394"/>
        <v>12</v>
      </c>
      <c r="I807" s="61">
        <f t="shared" si="395"/>
        <v>0</v>
      </c>
      <c r="J807" s="61">
        <f t="shared" si="396"/>
        <v>1</v>
      </c>
      <c r="K807" s="64">
        <f t="shared" si="397"/>
        <v>1</v>
      </c>
      <c r="L807" s="65">
        <f t="shared" si="398"/>
        <v>0</v>
      </c>
      <c r="O807" s="66"/>
      <c r="P807" s="61"/>
      <c r="Q807" s="61"/>
      <c r="R807" s="61">
        <v>0</v>
      </c>
      <c r="S807" s="61">
        <v>0</v>
      </c>
      <c r="T807" s="65"/>
      <c r="U807" s="61">
        <v>0</v>
      </c>
      <c r="V807" s="66">
        <v>0</v>
      </c>
      <c r="W807" s="61">
        <v>0</v>
      </c>
      <c r="X807" s="61">
        <v>0</v>
      </c>
      <c r="Y807" s="61">
        <v>0</v>
      </c>
      <c r="Z807" s="61"/>
      <c r="AA807" s="61"/>
      <c r="AB807" s="61">
        <v>0</v>
      </c>
      <c r="AC807" s="61">
        <v>0</v>
      </c>
      <c r="AD807" s="61">
        <v>0</v>
      </c>
      <c r="AE807" s="61"/>
      <c r="AF807" s="61">
        <v>0</v>
      </c>
      <c r="AG807" s="61">
        <v>0</v>
      </c>
      <c r="AH807" s="61"/>
      <c r="AI807" s="51"/>
      <c r="AJ807" s="61"/>
      <c r="AK807" s="61"/>
      <c r="AL807" s="61"/>
      <c r="AM807" s="61">
        <v>0</v>
      </c>
      <c r="AN807" s="61">
        <v>0</v>
      </c>
      <c r="AO807" s="61"/>
      <c r="AP807" s="61">
        <v>0</v>
      </c>
      <c r="AQ807" s="61">
        <v>0</v>
      </c>
      <c r="AR807" s="61">
        <v>0</v>
      </c>
      <c r="AS807" s="61">
        <v>0</v>
      </c>
      <c r="AT807" s="61">
        <v>0</v>
      </c>
      <c r="AU807" s="61"/>
      <c r="AV807" s="61"/>
      <c r="AW807" s="61">
        <v>0</v>
      </c>
      <c r="AX807" s="61">
        <v>0</v>
      </c>
      <c r="AY807" s="61">
        <v>1</v>
      </c>
      <c r="AZ807" s="61"/>
      <c r="BA807" s="61">
        <v>0</v>
      </c>
      <c r="BB807" s="61">
        <v>0</v>
      </c>
      <c r="BC807" s="61"/>
      <c r="BE807" s="67"/>
      <c r="BF807" s="67"/>
      <c r="BG807" s="67"/>
      <c r="BH807" s="67"/>
      <c r="BI807" s="67"/>
      <c r="BJ807" s="67"/>
      <c r="BK807" s="67"/>
      <c r="BL807" s="67"/>
      <c r="BM807" s="67"/>
      <c r="BN807" s="67"/>
      <c r="BO807" s="67"/>
      <c r="BP807" s="67"/>
      <c r="BQ807" s="67"/>
      <c r="BR807" s="67"/>
      <c r="BS807" s="67"/>
      <c r="BT807" s="67"/>
      <c r="BU807" s="67"/>
      <c r="BV807" s="67"/>
      <c r="BW807" s="67"/>
      <c r="BX807" s="67"/>
    </row>
    <row r="808" spans="1:78" ht="15">
      <c r="A808" s="61">
        <f>Ráj!B40</f>
        <v>0</v>
      </c>
      <c r="B808" s="61" t="str">
        <f>Ráj!C40</f>
        <v>Černoch</v>
      </c>
      <c r="C808" s="61" t="str">
        <f>Ráj!D40</f>
        <v>Robert</v>
      </c>
      <c r="D808" s="61">
        <f>Ráj!E40</f>
        <v>840725</v>
      </c>
      <c r="E808" s="62" t="str">
        <f>Ráj!F40</f>
        <v>N</v>
      </c>
      <c r="F808" s="66" t="s">
        <v>988</v>
      </c>
      <c r="G808" s="63">
        <f t="shared" si="393"/>
        <v>1.25</v>
      </c>
      <c r="H808" s="61">
        <f t="shared" si="394"/>
        <v>8</v>
      </c>
      <c r="I808" s="61">
        <f t="shared" si="395"/>
        <v>7</v>
      </c>
      <c r="J808" s="61">
        <f t="shared" si="396"/>
        <v>3</v>
      </c>
      <c r="K808" s="64">
        <f t="shared" si="397"/>
        <v>10</v>
      </c>
      <c r="L808" s="65">
        <f t="shared" si="398"/>
        <v>0</v>
      </c>
      <c r="O808" s="66"/>
      <c r="P808" s="61"/>
      <c r="Q808" s="61"/>
      <c r="R808" s="61"/>
      <c r="S808" s="61"/>
      <c r="T808" s="65"/>
      <c r="U808" s="61"/>
      <c r="V808" s="66">
        <v>0</v>
      </c>
      <c r="W808" s="61">
        <v>0</v>
      </c>
      <c r="X808" s="61"/>
      <c r="Y808" s="61"/>
      <c r="Z808" s="61">
        <v>0</v>
      </c>
      <c r="AA808" s="61"/>
      <c r="AB808" s="61">
        <v>4</v>
      </c>
      <c r="AC808" s="61">
        <v>1</v>
      </c>
      <c r="AD808" s="61">
        <v>1</v>
      </c>
      <c r="AE808" s="61"/>
      <c r="AF808" s="61">
        <v>1</v>
      </c>
      <c r="AG808" s="61">
        <v>0</v>
      </c>
      <c r="AH808" s="61"/>
      <c r="AI808" s="51"/>
      <c r="AJ808" s="61"/>
      <c r="AK808" s="61"/>
      <c r="AL808" s="61"/>
      <c r="AM808" s="61"/>
      <c r="AN808" s="61"/>
      <c r="AO808" s="61"/>
      <c r="AP808" s="61"/>
      <c r="AQ808" s="61">
        <v>0</v>
      </c>
      <c r="AR808" s="61">
        <v>1</v>
      </c>
      <c r="AS808" s="61"/>
      <c r="AT808" s="61"/>
      <c r="AU808" s="61">
        <v>0</v>
      </c>
      <c r="AV808" s="61"/>
      <c r="AW808" s="61">
        <v>2</v>
      </c>
      <c r="AX808" s="61">
        <v>0</v>
      </c>
      <c r="AY808" s="61">
        <v>0</v>
      </c>
      <c r="AZ808" s="61"/>
      <c r="BA808" s="61">
        <v>0</v>
      </c>
      <c r="BB808" s="61">
        <v>0</v>
      </c>
      <c r="BC808" s="61"/>
      <c r="BE808" s="67"/>
      <c r="BF808" s="67"/>
      <c r="BG808" s="67"/>
      <c r="BH808" s="67"/>
      <c r="BI808" s="67"/>
      <c r="BJ808" s="67"/>
      <c r="BK808" s="67"/>
      <c r="BL808" s="67"/>
      <c r="BM808" s="67"/>
      <c r="BN808" s="67"/>
      <c r="BO808" s="67"/>
      <c r="BP808" s="67"/>
      <c r="BQ808" s="67"/>
      <c r="BR808" s="67"/>
      <c r="BS808" s="67"/>
      <c r="BT808" s="67"/>
      <c r="BU808" s="67"/>
      <c r="BV808" s="67"/>
      <c r="BW808" s="67"/>
      <c r="BX808" s="67"/>
    </row>
    <row r="809" spans="1:78" ht="15">
      <c r="A809" s="61">
        <f>Ráj!B41</f>
        <v>0</v>
      </c>
      <c r="B809" s="61" t="str">
        <f>Ráj!C41</f>
        <v>Loun</v>
      </c>
      <c r="C809" s="61" t="str">
        <f>Ráj!D41</f>
        <v>Jan</v>
      </c>
      <c r="D809" s="61">
        <f>Ráj!E41</f>
        <v>880811</v>
      </c>
      <c r="E809" s="62">
        <f>Ráj!F41</f>
        <v>0</v>
      </c>
      <c r="F809" s="66" t="s">
        <v>988</v>
      </c>
      <c r="G809" s="63">
        <f t="shared" si="393"/>
        <v>0.66666666666666663</v>
      </c>
      <c r="H809" s="61">
        <f t="shared" si="394"/>
        <v>3</v>
      </c>
      <c r="I809" s="61">
        <f t="shared" si="395"/>
        <v>1</v>
      </c>
      <c r="J809" s="61">
        <f t="shared" si="396"/>
        <v>1</v>
      </c>
      <c r="K809" s="64">
        <f t="shared" si="397"/>
        <v>2</v>
      </c>
      <c r="L809" s="65">
        <f t="shared" si="398"/>
        <v>0</v>
      </c>
      <c r="O809" s="66"/>
      <c r="P809" s="61"/>
      <c r="Q809" s="61"/>
      <c r="R809" s="61"/>
      <c r="S809" s="61"/>
      <c r="T809" s="65"/>
      <c r="U809" s="61"/>
      <c r="V809" s="66">
        <v>0</v>
      </c>
      <c r="W809" s="61">
        <v>0</v>
      </c>
      <c r="X809" s="61"/>
      <c r="Y809" s="61"/>
      <c r="Z809" s="61"/>
      <c r="AA809" s="61"/>
      <c r="AB809" s="61"/>
      <c r="AC809" s="61">
        <v>1</v>
      </c>
      <c r="AD809" s="61"/>
      <c r="AE809" s="61"/>
      <c r="AF809" s="61"/>
      <c r="AG809" s="61"/>
      <c r="AH809" s="61"/>
      <c r="AI809" s="51"/>
      <c r="AJ809" s="61"/>
      <c r="AK809" s="61"/>
      <c r="AL809" s="61"/>
      <c r="AM809" s="61"/>
      <c r="AN809" s="61"/>
      <c r="AO809" s="61"/>
      <c r="AP809" s="61"/>
      <c r="AQ809" s="61">
        <v>0</v>
      </c>
      <c r="AR809" s="61">
        <v>0</v>
      </c>
      <c r="AS809" s="61"/>
      <c r="AT809" s="61"/>
      <c r="AU809" s="61"/>
      <c r="AV809" s="61"/>
      <c r="AW809" s="61"/>
      <c r="AX809" s="61">
        <v>1</v>
      </c>
      <c r="AY809" s="61"/>
      <c r="AZ809" s="61"/>
      <c r="BA809" s="61"/>
      <c r="BB809" s="61"/>
      <c r="BC809" s="61"/>
      <c r="BE809" s="67"/>
      <c r="BF809" s="67"/>
      <c r="BG809" s="67"/>
      <c r="BH809" s="67"/>
      <c r="BI809" s="67"/>
      <c r="BJ809" s="67"/>
      <c r="BK809" s="67"/>
      <c r="BL809" s="67"/>
      <c r="BM809" s="67"/>
      <c r="BN809" s="67"/>
      <c r="BO809" s="67"/>
      <c r="BP809" s="67"/>
      <c r="BQ809" s="67"/>
      <c r="BR809" s="67"/>
      <c r="BS809" s="67"/>
      <c r="BT809" s="67"/>
      <c r="BU809" s="67"/>
      <c r="BV809" s="67"/>
      <c r="BW809" s="67"/>
      <c r="BX809" s="67"/>
    </row>
    <row r="810" spans="1:78" ht="15">
      <c r="A810" s="51"/>
      <c r="B810" s="69" t="s">
        <v>109</v>
      </c>
      <c r="C810" s="69" t="s">
        <v>110</v>
      </c>
      <c r="D810" s="67"/>
      <c r="F810" s="61" t="s">
        <v>1131</v>
      </c>
      <c r="G810" s="63">
        <f t="shared" si="393"/>
        <v>2.6315789473684212</v>
      </c>
      <c r="H810" s="61">
        <f t="shared" si="394"/>
        <v>19</v>
      </c>
      <c r="I810" s="61">
        <f t="shared" si="395"/>
        <v>50</v>
      </c>
      <c r="J810" s="61">
        <f t="shared" si="396"/>
        <v>0</v>
      </c>
      <c r="K810" s="64">
        <f t="shared" si="397"/>
        <v>50</v>
      </c>
      <c r="L810" s="65">
        <f t="shared" si="398"/>
        <v>0</v>
      </c>
      <c r="O810" s="66">
        <v>1</v>
      </c>
      <c r="P810" s="61">
        <v>2</v>
      </c>
      <c r="Q810" s="61">
        <v>2</v>
      </c>
      <c r="R810" s="61">
        <v>2</v>
      </c>
      <c r="S810" s="61"/>
      <c r="T810" s="65">
        <v>2</v>
      </c>
      <c r="U810" s="61">
        <v>1</v>
      </c>
      <c r="V810" s="66">
        <v>1</v>
      </c>
      <c r="W810" s="61">
        <v>8</v>
      </c>
      <c r="X810" s="61">
        <v>4</v>
      </c>
      <c r="Y810" s="61">
        <v>7</v>
      </c>
      <c r="Z810" s="61">
        <v>0</v>
      </c>
      <c r="AA810" s="61">
        <v>1</v>
      </c>
      <c r="AB810" s="61">
        <v>3</v>
      </c>
      <c r="AC810" s="61">
        <v>1</v>
      </c>
      <c r="AD810" s="61">
        <v>1</v>
      </c>
      <c r="AE810" s="61">
        <v>3</v>
      </c>
      <c r="AF810" s="61">
        <v>3</v>
      </c>
      <c r="AG810" s="61">
        <v>4</v>
      </c>
      <c r="AH810" s="61">
        <v>4</v>
      </c>
      <c r="AI810" s="51"/>
      <c r="AJ810" s="61"/>
      <c r="AK810" s="61"/>
      <c r="AL810" s="61"/>
      <c r="AM810" s="61"/>
      <c r="AN810" s="61"/>
      <c r="AO810" s="61"/>
      <c r="AP810" s="61"/>
      <c r="AQ810" s="61"/>
      <c r="AR810" s="61"/>
      <c r="AS810" s="61"/>
      <c r="AT810" s="61"/>
      <c r="AU810" s="61"/>
      <c r="AV810" s="61"/>
      <c r="AW810" s="61"/>
      <c r="AX810" s="61"/>
      <c r="AY810" s="61"/>
      <c r="AZ810" s="61"/>
      <c r="BA810" s="61"/>
      <c r="BB810" s="61"/>
      <c r="BC810" s="61"/>
      <c r="BE810" s="67"/>
      <c r="BF810" s="67"/>
      <c r="BG810" s="67"/>
      <c r="BH810" s="67"/>
      <c r="BI810" s="67"/>
      <c r="BJ810" s="67"/>
      <c r="BK810" s="67"/>
      <c r="BL810" s="67"/>
      <c r="BM810" s="67"/>
      <c r="BN810" s="67"/>
      <c r="BO810" s="67"/>
      <c r="BP810" s="67"/>
      <c r="BQ810" s="67"/>
      <c r="BR810" s="67"/>
      <c r="BS810" s="67"/>
      <c r="BT810" s="67"/>
      <c r="BU810" s="67"/>
      <c r="BV810" s="67"/>
      <c r="BW810" s="67"/>
      <c r="BX810" s="67"/>
    </row>
    <row r="811" spans="1:78" ht="15">
      <c r="A811" s="67"/>
      <c r="B811" s="69" t="s">
        <v>985</v>
      </c>
      <c r="C811" s="69" t="s">
        <v>116</v>
      </c>
      <c r="D811" s="67"/>
      <c r="F811" s="61" t="s">
        <v>1131</v>
      </c>
      <c r="G811" s="63" t="e">
        <f t="shared" si="393"/>
        <v>#DIV/0!</v>
      </c>
      <c r="H811" s="61">
        <f t="shared" si="394"/>
        <v>0</v>
      </c>
      <c r="I811" s="61">
        <f t="shared" si="395"/>
        <v>0</v>
      </c>
      <c r="J811" s="61">
        <f t="shared" si="396"/>
        <v>0</v>
      </c>
      <c r="K811" s="64">
        <f t="shared" si="397"/>
        <v>0</v>
      </c>
      <c r="L811" s="65">
        <f t="shared" si="398"/>
        <v>0</v>
      </c>
      <c r="O811" s="66"/>
      <c r="P811" s="61"/>
      <c r="Q811" s="61"/>
      <c r="R811" s="61"/>
      <c r="S811" s="61"/>
      <c r="T811" s="65"/>
      <c r="U811" s="61"/>
      <c r="V811" s="66"/>
      <c r="W811" s="61"/>
      <c r="X811" s="61"/>
      <c r="Y811" s="61"/>
      <c r="Z811" s="61"/>
      <c r="AA811" s="61"/>
      <c r="AB811" s="61"/>
      <c r="AC811" s="61"/>
      <c r="AD811" s="61"/>
      <c r="AE811" s="61"/>
      <c r="AF811" s="61"/>
      <c r="AG811" s="61"/>
      <c r="AH811" s="61"/>
      <c r="AI811" s="51"/>
      <c r="AJ811" s="61"/>
      <c r="AK811" s="61"/>
      <c r="AL811" s="61"/>
      <c r="AM811" s="61"/>
      <c r="AN811" s="61"/>
      <c r="AO811" s="61"/>
      <c r="AP811" s="61"/>
      <c r="AQ811" s="61"/>
      <c r="AR811" s="61"/>
      <c r="AS811" s="61"/>
      <c r="AT811" s="61"/>
      <c r="AU811" s="61"/>
      <c r="AV811" s="61"/>
      <c r="AW811" s="61"/>
      <c r="AX811" s="61"/>
      <c r="AY811" s="61"/>
      <c r="AZ811" s="61"/>
      <c r="BA811" s="61"/>
      <c r="BB811" s="61"/>
      <c r="BC811" s="61"/>
      <c r="BE811" s="67"/>
      <c r="BF811" s="67"/>
      <c r="BG811" s="67"/>
      <c r="BH811" s="67"/>
      <c r="BI811" s="67"/>
      <c r="BJ811" s="67"/>
      <c r="BK811" s="67"/>
      <c r="BL811" s="67"/>
      <c r="BM811" s="67"/>
      <c r="BN811" s="67"/>
      <c r="BO811" s="67"/>
      <c r="BP811" s="67"/>
      <c r="BQ811" s="67"/>
      <c r="BR811" s="67"/>
      <c r="BS811" s="67"/>
      <c r="BT811" s="67"/>
      <c r="BU811" s="67"/>
      <c r="BV811" s="67"/>
      <c r="BW811" s="67"/>
      <c r="BX811" s="67"/>
    </row>
    <row r="812" spans="1:78" ht="15.75" thickBot="1">
      <c r="A812" s="83"/>
      <c r="B812" s="70" t="s">
        <v>656</v>
      </c>
      <c r="C812" s="70" t="s">
        <v>112</v>
      </c>
      <c r="D812" s="71"/>
      <c r="E812" s="72"/>
      <c r="F812" s="61" t="s">
        <v>1131</v>
      </c>
      <c r="G812" s="63">
        <f t="shared" si="393"/>
        <v>9</v>
      </c>
      <c r="H812" s="61">
        <f t="shared" si="394"/>
        <v>1</v>
      </c>
      <c r="I812" s="61">
        <f t="shared" si="395"/>
        <v>9</v>
      </c>
      <c r="J812" s="61">
        <f t="shared" si="396"/>
        <v>0</v>
      </c>
      <c r="K812" s="64">
        <f t="shared" si="397"/>
        <v>9</v>
      </c>
      <c r="L812" s="65">
        <f t="shared" si="398"/>
        <v>0</v>
      </c>
      <c r="M812" s="79"/>
      <c r="N812" s="79"/>
      <c r="O812" s="66"/>
      <c r="P812" s="61"/>
      <c r="Q812" s="61"/>
      <c r="R812" s="61"/>
      <c r="S812" s="61">
        <v>9</v>
      </c>
      <c r="T812" s="65"/>
      <c r="U812" s="61"/>
      <c r="V812" s="66"/>
      <c r="W812" s="61"/>
      <c r="X812" s="61"/>
      <c r="Y812" s="61"/>
      <c r="Z812" s="61"/>
      <c r="AA812" s="61"/>
      <c r="AB812" s="61"/>
      <c r="AC812" s="61"/>
      <c r="AD812" s="61"/>
      <c r="AE812" s="61"/>
      <c r="AF812" s="61"/>
      <c r="AG812" s="61"/>
      <c r="AH812" s="61"/>
      <c r="AI812" s="61"/>
      <c r="AJ812" s="61"/>
      <c r="AK812" s="61"/>
      <c r="AL812" s="61"/>
      <c r="AM812" s="61"/>
      <c r="AN812" s="61"/>
      <c r="AO812" s="61"/>
      <c r="AP812" s="61"/>
      <c r="AQ812" s="61"/>
      <c r="AR812" s="61"/>
      <c r="AS812" s="61"/>
      <c r="AT812" s="61"/>
      <c r="AU812" s="61"/>
      <c r="AV812" s="61"/>
      <c r="AW812" s="61"/>
      <c r="AX812" s="61"/>
      <c r="AY812" s="61"/>
      <c r="AZ812" s="61"/>
      <c r="BA812" s="61"/>
      <c r="BB812" s="61"/>
      <c r="BC812" s="61"/>
      <c r="BD812" s="67"/>
      <c r="BE812" s="67"/>
      <c r="BF812" s="67"/>
      <c r="BG812" s="67"/>
      <c r="BH812" s="67"/>
      <c r="BI812" s="67"/>
      <c r="BJ812" s="67"/>
      <c r="BK812" s="67"/>
      <c r="BL812" s="67"/>
      <c r="BM812" s="67"/>
      <c r="BN812" s="67"/>
      <c r="BO812" s="67"/>
      <c r="BP812" s="67"/>
      <c r="BQ812" s="67"/>
      <c r="BR812" s="67"/>
      <c r="BS812" s="67"/>
      <c r="BT812" s="67"/>
      <c r="BU812" s="67"/>
      <c r="BV812" s="67"/>
      <c r="BW812" s="67"/>
      <c r="BX812" s="67"/>
    </row>
    <row r="813" spans="1:78" ht="15.75" thickBot="1">
      <c r="A813" s="73"/>
      <c r="B813" s="74" t="s">
        <v>76</v>
      </c>
      <c r="C813" s="74"/>
      <c r="D813" s="75"/>
      <c r="E813" s="76"/>
      <c r="F813" s="51" t="s">
        <v>218</v>
      </c>
      <c r="G813" s="63">
        <f t="shared" si="393"/>
        <v>5.3</v>
      </c>
      <c r="H813" s="61">
        <f t="shared" si="394"/>
        <v>20</v>
      </c>
      <c r="I813" s="61">
        <f t="shared" si="395"/>
        <v>106</v>
      </c>
      <c r="J813" s="61">
        <f t="shared" si="396"/>
        <v>0</v>
      </c>
      <c r="K813" s="64">
        <f t="shared" si="397"/>
        <v>106</v>
      </c>
      <c r="L813" s="65">
        <f t="shared" si="398"/>
        <v>0</v>
      </c>
      <c r="M813" s="79"/>
      <c r="N813" s="79"/>
      <c r="O813" s="80">
        <v>0</v>
      </c>
      <c r="P813" s="81">
        <v>2</v>
      </c>
      <c r="Q813" s="82">
        <v>2</v>
      </c>
      <c r="R813" s="81">
        <v>8</v>
      </c>
      <c r="S813" s="82">
        <v>4</v>
      </c>
      <c r="T813" s="82">
        <v>0</v>
      </c>
      <c r="U813" s="81">
        <v>18</v>
      </c>
      <c r="V813" s="81">
        <v>8</v>
      </c>
      <c r="W813" s="81">
        <v>2</v>
      </c>
      <c r="X813" s="81">
        <v>12</v>
      </c>
      <c r="Y813" s="81">
        <v>6</v>
      </c>
      <c r="Z813" s="81">
        <v>2</v>
      </c>
      <c r="AA813" s="81">
        <v>4</v>
      </c>
      <c r="AB813" s="81">
        <v>0</v>
      </c>
      <c r="AC813" s="81">
        <v>2</v>
      </c>
      <c r="AD813" s="81">
        <v>4</v>
      </c>
      <c r="AE813" s="81">
        <v>12</v>
      </c>
      <c r="AF813" s="81">
        <v>10</v>
      </c>
      <c r="AG813" s="81">
        <v>8</v>
      </c>
      <c r="AH813" s="81">
        <v>2</v>
      </c>
      <c r="AI813" s="51"/>
      <c r="AJ813" s="51"/>
      <c r="AK813" s="51"/>
      <c r="AL813" s="51"/>
      <c r="AM813" s="51"/>
      <c r="AN813" s="51"/>
      <c r="AO813" s="51"/>
      <c r="AP813" s="51"/>
      <c r="AQ813" s="51"/>
      <c r="AR813" s="51"/>
      <c r="AS813" s="51"/>
      <c r="AT813" s="51"/>
      <c r="AU813" s="51"/>
      <c r="AV813" s="51"/>
      <c r="AW813" s="51"/>
      <c r="AX813" s="51"/>
      <c r="AY813" s="51"/>
      <c r="AZ813" s="51"/>
      <c r="BA813" s="51"/>
      <c r="BB813" s="51"/>
      <c r="BC813" s="51"/>
    </row>
    <row r="814" spans="1:78" ht="15">
      <c r="A814" s="1364" t="s">
        <v>219</v>
      </c>
      <c r="B814" s="10">
        <v>25</v>
      </c>
      <c r="R814" s="10" t="s">
        <v>44</v>
      </c>
      <c r="S814" s="10" t="s">
        <v>45</v>
      </c>
      <c r="T814" s="10" t="s">
        <v>46</v>
      </c>
      <c r="U814" s="10" t="s">
        <v>47</v>
      </c>
      <c r="AO814" s="10" t="s">
        <v>48</v>
      </c>
      <c r="AP814" s="10" t="s">
        <v>49</v>
      </c>
      <c r="AQ814" s="10" t="s">
        <v>50</v>
      </c>
      <c r="AR814" s="10" t="s">
        <v>49</v>
      </c>
      <c r="AS814" s="10" t="s">
        <v>51</v>
      </c>
      <c r="AT814" s="51" t="s">
        <v>52</v>
      </c>
      <c r="AU814" s="51" t="s">
        <v>53</v>
      </c>
      <c r="AV814" s="51" t="s">
        <v>54</v>
      </c>
      <c r="AW814" s="51" t="s">
        <v>52</v>
      </c>
      <c r="AX814" s="51"/>
      <c r="AY814" s="51"/>
      <c r="AZ814" s="51"/>
      <c r="BA814" s="51"/>
      <c r="BB814" s="51"/>
      <c r="BC814" s="51"/>
      <c r="BG814" s="10" t="s">
        <v>55</v>
      </c>
      <c r="BH814" s="10" t="s">
        <v>56</v>
      </c>
      <c r="BI814" s="10" t="s">
        <v>52</v>
      </c>
      <c r="BJ814" s="10" t="s">
        <v>49</v>
      </c>
      <c r="BK814" s="10" t="s">
        <v>51</v>
      </c>
      <c r="BL814" s="10" t="s">
        <v>47</v>
      </c>
    </row>
    <row r="815" spans="1:78">
      <c r="A815" s="53"/>
      <c r="B815" s="54" t="s">
        <v>57</v>
      </c>
      <c r="C815" s="54" t="s">
        <v>58</v>
      </c>
      <c r="D815" s="55" t="s">
        <v>59</v>
      </c>
      <c r="E815" s="56" t="s">
        <v>60</v>
      </c>
      <c r="F815" s="57" t="s">
        <v>61</v>
      </c>
      <c r="G815" s="57" t="s">
        <v>62</v>
      </c>
      <c r="H815" s="57" t="s">
        <v>63</v>
      </c>
      <c r="I815" s="57" t="s">
        <v>64</v>
      </c>
      <c r="J815" s="57" t="s">
        <v>65</v>
      </c>
      <c r="K815" s="57" t="s">
        <v>66</v>
      </c>
      <c r="L815" s="58" t="s">
        <v>67</v>
      </c>
      <c r="M815" s="59"/>
      <c r="N815" s="59"/>
      <c r="O815" s="60">
        <v>1</v>
      </c>
      <c r="P815" s="57">
        <v>2</v>
      </c>
      <c r="Q815" s="57">
        <v>3</v>
      </c>
      <c r="R815" s="57">
        <v>4</v>
      </c>
      <c r="S815" s="57">
        <v>5</v>
      </c>
      <c r="T815" s="58">
        <v>6</v>
      </c>
      <c r="U815" s="57">
        <v>7</v>
      </c>
      <c r="V815" s="60">
        <v>8</v>
      </c>
      <c r="W815" s="57">
        <v>9</v>
      </c>
      <c r="X815" s="57">
        <v>10</v>
      </c>
      <c r="Y815" s="57">
        <v>11</v>
      </c>
      <c r="Z815" s="57">
        <v>12</v>
      </c>
      <c r="AA815" s="57">
        <v>13</v>
      </c>
      <c r="AB815" s="57">
        <v>14</v>
      </c>
      <c r="AC815" s="57">
        <v>15</v>
      </c>
      <c r="AD815" s="57">
        <v>16</v>
      </c>
      <c r="AE815" s="57">
        <v>17</v>
      </c>
      <c r="AF815" s="57">
        <v>18</v>
      </c>
      <c r="AG815" s="57">
        <v>19</v>
      </c>
      <c r="AH815" s="57">
        <v>20</v>
      </c>
      <c r="AJ815" s="57">
        <v>1</v>
      </c>
      <c r="AK815" s="57">
        <v>2</v>
      </c>
      <c r="AL815" s="57">
        <v>3</v>
      </c>
      <c r="AM815" s="57">
        <v>4</v>
      </c>
      <c r="AN815" s="57">
        <v>5</v>
      </c>
      <c r="AO815" s="57">
        <v>6</v>
      </c>
      <c r="AP815" s="57">
        <v>7</v>
      </c>
      <c r="AQ815" s="57">
        <v>8</v>
      </c>
      <c r="AR815" s="57">
        <v>9</v>
      </c>
      <c r="AS815" s="57">
        <v>10</v>
      </c>
      <c r="AT815" s="57">
        <v>11</v>
      </c>
      <c r="AU815" s="57">
        <v>12</v>
      </c>
      <c r="AV815" s="57">
        <v>13</v>
      </c>
      <c r="AW815" s="57">
        <v>14</v>
      </c>
      <c r="AX815" s="57">
        <v>15</v>
      </c>
      <c r="AY815" s="57">
        <v>16</v>
      </c>
      <c r="AZ815" s="57">
        <v>17</v>
      </c>
      <c r="BA815" s="57">
        <v>18</v>
      </c>
      <c r="BB815" s="57">
        <v>19</v>
      </c>
      <c r="BC815" s="57">
        <v>20</v>
      </c>
      <c r="BE815" s="57">
        <v>1</v>
      </c>
      <c r="BF815" s="57">
        <v>2</v>
      </c>
      <c r="BG815" s="57">
        <v>3</v>
      </c>
      <c r="BH815" s="57">
        <v>4</v>
      </c>
      <c r="BI815" s="57">
        <v>5</v>
      </c>
      <c r="BJ815" s="57">
        <v>6</v>
      </c>
      <c r="BK815" s="57">
        <v>7</v>
      </c>
      <c r="BL815" s="57">
        <v>8</v>
      </c>
      <c r="BM815" s="57">
        <v>9</v>
      </c>
      <c r="BN815" s="57">
        <v>10</v>
      </c>
      <c r="BO815" s="57">
        <v>11</v>
      </c>
      <c r="BP815" s="57">
        <v>12</v>
      </c>
      <c r="BQ815" s="57">
        <v>13</v>
      </c>
      <c r="BR815" s="57">
        <v>14</v>
      </c>
      <c r="BS815" s="57">
        <v>15</v>
      </c>
      <c r="BT815" s="57">
        <v>16</v>
      </c>
      <c r="BU815" s="57">
        <v>17</v>
      </c>
      <c r="BV815" s="57">
        <v>18</v>
      </c>
      <c r="BW815" s="57">
        <v>19</v>
      </c>
      <c r="BX815" s="57">
        <v>20</v>
      </c>
    </row>
    <row r="816" spans="1:78" ht="15">
      <c r="A816" s="61">
        <f>Ští!B18</f>
        <v>39</v>
      </c>
      <c r="B816" s="61" t="str">
        <f>Ští!C18</f>
        <v>Doležel</v>
      </c>
      <c r="C816" s="61" t="str">
        <f>Ští!D18</f>
        <v>Tomáš</v>
      </c>
      <c r="D816" s="61"/>
      <c r="E816" s="62">
        <f>Ští!F18</f>
        <v>0</v>
      </c>
      <c r="F816" s="66" t="s">
        <v>219</v>
      </c>
      <c r="G816" s="63">
        <f t="shared" si="393"/>
        <v>0</v>
      </c>
      <c r="H816" s="61">
        <f t="shared" si="394"/>
        <v>3</v>
      </c>
      <c r="I816" s="61">
        <f t="shared" si="395"/>
        <v>0</v>
      </c>
      <c r="J816" s="61">
        <f t="shared" si="396"/>
        <v>0</v>
      </c>
      <c r="K816" s="64">
        <f t="shared" si="397"/>
        <v>0</v>
      </c>
      <c r="L816" s="65">
        <f t="shared" si="398"/>
        <v>0</v>
      </c>
      <c r="O816" s="66"/>
      <c r="P816" s="61"/>
      <c r="Q816" s="61"/>
      <c r="R816" s="61"/>
      <c r="S816" s="61">
        <v>0</v>
      </c>
      <c r="T816" s="65"/>
      <c r="U816" s="61"/>
      <c r="V816" s="66"/>
      <c r="W816" s="61"/>
      <c r="X816" s="61">
        <v>0</v>
      </c>
      <c r="Y816" s="61"/>
      <c r="Z816" s="61">
        <v>0</v>
      </c>
      <c r="AA816" s="61"/>
      <c r="AB816" s="61"/>
      <c r="AC816" s="61"/>
      <c r="AD816" s="61"/>
      <c r="AE816" s="61"/>
      <c r="AF816" s="61"/>
      <c r="AG816" s="61"/>
      <c r="AH816" s="61"/>
      <c r="AI816" s="51"/>
      <c r="AJ816" s="61"/>
      <c r="AK816" s="61"/>
      <c r="AL816" s="61"/>
      <c r="AM816" s="61"/>
      <c r="AN816" s="61">
        <v>0</v>
      </c>
      <c r="AO816" s="61"/>
      <c r="AP816" s="61"/>
      <c r="AQ816" s="61"/>
      <c r="AR816" s="61"/>
      <c r="AS816" s="61">
        <v>0</v>
      </c>
      <c r="AT816" s="61"/>
      <c r="AU816" s="61">
        <v>0</v>
      </c>
      <c r="AV816" s="61"/>
      <c r="AW816" s="61"/>
      <c r="AX816" s="61"/>
      <c r="AY816" s="61"/>
      <c r="AZ816" s="61"/>
      <c r="BA816" s="61"/>
      <c r="BB816" s="61"/>
      <c r="BC816" s="61"/>
      <c r="BE816" s="67"/>
      <c r="BF816" s="67"/>
      <c r="BG816" s="67"/>
      <c r="BH816" s="67"/>
      <c r="BI816" s="67"/>
      <c r="BJ816" s="67"/>
      <c r="BK816" s="67"/>
      <c r="BL816" s="67"/>
      <c r="BM816" s="67"/>
      <c r="BN816" s="67"/>
      <c r="BO816" s="67"/>
      <c r="BP816" s="67"/>
      <c r="BQ816" s="67"/>
      <c r="BR816" s="67"/>
      <c r="BS816" s="67"/>
      <c r="BT816" s="67"/>
      <c r="BU816" s="67"/>
      <c r="BV816" s="67"/>
      <c r="BW816" s="67"/>
      <c r="BX816" s="67"/>
    </row>
    <row r="817" spans="1:78" ht="15">
      <c r="A817" s="61">
        <f>Ští!B19</f>
        <v>2</v>
      </c>
      <c r="B817" s="61" t="str">
        <f>Ští!C19</f>
        <v>Valenta</v>
      </c>
      <c r="C817" s="61" t="str">
        <f>Ští!D19</f>
        <v>Aleš</v>
      </c>
      <c r="D817" s="61"/>
      <c r="E817" s="62">
        <f>Ští!F19</f>
        <v>0</v>
      </c>
      <c r="F817" s="66" t="s">
        <v>219</v>
      </c>
      <c r="G817" s="63" t="e">
        <f t="shared" si="393"/>
        <v>#DIV/0!</v>
      </c>
      <c r="H817" s="61">
        <f t="shared" si="394"/>
        <v>0</v>
      </c>
      <c r="I817" s="61">
        <f t="shared" si="395"/>
        <v>0</v>
      </c>
      <c r="J817" s="61">
        <f t="shared" si="396"/>
        <v>0</v>
      </c>
      <c r="K817" s="64">
        <f t="shared" si="397"/>
        <v>0</v>
      </c>
      <c r="L817" s="65">
        <f t="shared" si="398"/>
        <v>0</v>
      </c>
      <c r="O817" s="66"/>
      <c r="P817" s="61"/>
      <c r="Q817" s="61"/>
      <c r="R817" s="61"/>
      <c r="S817" s="61"/>
      <c r="T817" s="65"/>
      <c r="U817" s="61"/>
      <c r="V817" s="66"/>
      <c r="W817" s="61"/>
      <c r="X817" s="61"/>
      <c r="Y817" s="61"/>
      <c r="Z817" s="61"/>
      <c r="AA817" s="61"/>
      <c r="AB817" s="61"/>
      <c r="AC817" s="61"/>
      <c r="AD817" s="61"/>
      <c r="AE817" s="61"/>
      <c r="AF817" s="61"/>
      <c r="AG817" s="61"/>
      <c r="AH817" s="61"/>
      <c r="AI817" s="51"/>
      <c r="AJ817" s="61"/>
      <c r="AK817" s="61"/>
      <c r="AL817" s="61"/>
      <c r="AM817" s="61"/>
      <c r="AN817" s="61"/>
      <c r="AO817" s="61"/>
      <c r="AP817" s="61"/>
      <c r="AQ817" s="61"/>
      <c r="AR817" s="61"/>
      <c r="AS817" s="61"/>
      <c r="AT817" s="61"/>
      <c r="AU817" s="61"/>
      <c r="AV817" s="61"/>
      <c r="AW817" s="61"/>
      <c r="AX817" s="61"/>
      <c r="AY817" s="61"/>
      <c r="AZ817" s="61"/>
      <c r="BA817" s="61"/>
      <c r="BB817" s="61"/>
      <c r="BC817" s="61"/>
      <c r="BE817" s="67"/>
      <c r="BF817" s="67"/>
      <c r="BG817" s="67"/>
      <c r="BH817" s="67"/>
      <c r="BI817" s="67"/>
      <c r="BJ817" s="67"/>
      <c r="BK817" s="67"/>
      <c r="BL817" s="67"/>
      <c r="BM817" s="67"/>
      <c r="BN817" s="67"/>
      <c r="BO817" s="67"/>
      <c r="BP817" s="67"/>
      <c r="BQ817" s="67"/>
      <c r="BR817" s="67"/>
      <c r="BS817" s="67"/>
      <c r="BT817" s="67"/>
      <c r="BU817" s="67"/>
      <c r="BV817" s="67"/>
      <c r="BW817" s="67"/>
      <c r="BX817" s="67"/>
    </row>
    <row r="818" spans="1:78" ht="15">
      <c r="A818" s="61">
        <f>Ští!B20</f>
        <v>4</v>
      </c>
      <c r="B818" s="61" t="str">
        <f>Ští!C20</f>
        <v>Minář</v>
      </c>
      <c r="C818" s="61" t="str">
        <f>Ští!D20</f>
        <v>Petr</v>
      </c>
      <c r="D818" s="61"/>
      <c r="E818" s="62">
        <f>Ští!F20</f>
        <v>0</v>
      </c>
      <c r="F818" s="66" t="s">
        <v>219</v>
      </c>
      <c r="G818" s="63">
        <f t="shared" si="393"/>
        <v>0.25</v>
      </c>
      <c r="H818" s="61">
        <f t="shared" si="394"/>
        <v>4</v>
      </c>
      <c r="I818" s="61">
        <f t="shared" si="395"/>
        <v>0</v>
      </c>
      <c r="J818" s="61">
        <f t="shared" si="396"/>
        <v>1</v>
      </c>
      <c r="K818" s="64">
        <f t="shared" si="397"/>
        <v>1</v>
      </c>
      <c r="L818" s="65">
        <f t="shared" si="398"/>
        <v>0</v>
      </c>
      <c r="O818" s="66"/>
      <c r="P818" s="61"/>
      <c r="Q818" s="61"/>
      <c r="R818" s="61"/>
      <c r="S818" s="61"/>
      <c r="T818" s="65"/>
      <c r="U818" s="61"/>
      <c r="V818" s="66"/>
      <c r="W818" s="61"/>
      <c r="X818" s="61">
        <v>0</v>
      </c>
      <c r="Y818" s="61">
        <v>0</v>
      </c>
      <c r="Z818" s="61"/>
      <c r="AA818" s="61"/>
      <c r="AB818" s="61"/>
      <c r="AC818" s="61"/>
      <c r="AD818" s="61"/>
      <c r="AE818" s="61"/>
      <c r="AF818" s="61">
        <v>0</v>
      </c>
      <c r="AG818" s="61">
        <v>0</v>
      </c>
      <c r="AH818" s="61"/>
      <c r="AI818" s="51"/>
      <c r="AJ818" s="61"/>
      <c r="AK818" s="61"/>
      <c r="AL818" s="61"/>
      <c r="AM818" s="61"/>
      <c r="AN818" s="61"/>
      <c r="AO818" s="61"/>
      <c r="AP818" s="61"/>
      <c r="AQ818" s="61"/>
      <c r="AR818" s="61"/>
      <c r="AS818" s="61">
        <v>0</v>
      </c>
      <c r="AT818" s="61">
        <v>0</v>
      </c>
      <c r="AU818" s="61"/>
      <c r="AV818" s="61"/>
      <c r="AW818" s="61"/>
      <c r="AX818" s="61"/>
      <c r="AY818" s="61"/>
      <c r="AZ818" s="61"/>
      <c r="BA818" s="61">
        <v>0</v>
      </c>
      <c r="BB818" s="61">
        <v>1</v>
      </c>
      <c r="BC818" s="61"/>
      <c r="BE818" s="67"/>
      <c r="BF818" s="67"/>
      <c r="BG818" s="67"/>
      <c r="BH818" s="67"/>
      <c r="BI818" s="67"/>
      <c r="BJ818" s="67"/>
      <c r="BK818" s="67"/>
      <c r="BL818" s="67"/>
      <c r="BM818" s="67"/>
      <c r="BN818" s="67"/>
      <c r="BO818" s="67"/>
      <c r="BP818" s="67"/>
      <c r="BQ818" s="67"/>
      <c r="BR818" s="67"/>
      <c r="BS818" s="67"/>
      <c r="BT818" s="67"/>
      <c r="BU818" s="67"/>
      <c r="BV818" s="67"/>
      <c r="BW818" s="67"/>
      <c r="BX818" s="67"/>
      <c r="BY818" s="68"/>
    </row>
    <row r="819" spans="1:78" ht="15">
      <c r="A819" s="61">
        <f>Ští!B21</f>
        <v>7</v>
      </c>
      <c r="B819" s="61" t="str">
        <f>Ští!C21</f>
        <v>Doležel</v>
      </c>
      <c r="C819" s="61" t="str">
        <f>Ští!D21</f>
        <v>Radek</v>
      </c>
      <c r="D819" s="61"/>
      <c r="E819" s="62">
        <f>Ští!F21</f>
        <v>0</v>
      </c>
      <c r="F819" s="66" t="s">
        <v>219</v>
      </c>
      <c r="G819" s="63">
        <f t="shared" si="393"/>
        <v>0.125</v>
      </c>
      <c r="H819" s="61">
        <f t="shared" si="394"/>
        <v>8</v>
      </c>
      <c r="I819" s="61">
        <f t="shared" si="395"/>
        <v>0</v>
      </c>
      <c r="J819" s="61">
        <f t="shared" si="396"/>
        <v>1</v>
      </c>
      <c r="K819" s="64">
        <f t="shared" si="397"/>
        <v>1</v>
      </c>
      <c r="L819" s="65">
        <f t="shared" si="398"/>
        <v>0</v>
      </c>
      <c r="O819" s="66"/>
      <c r="P819" s="61"/>
      <c r="Q819" s="61">
        <v>0</v>
      </c>
      <c r="R819" s="61">
        <v>0</v>
      </c>
      <c r="S819" s="61"/>
      <c r="T819" s="65">
        <v>0</v>
      </c>
      <c r="U819" s="61"/>
      <c r="V819" s="66"/>
      <c r="W819" s="61">
        <v>0</v>
      </c>
      <c r="X819" s="61">
        <v>0</v>
      </c>
      <c r="Y819" s="61"/>
      <c r="Z819" s="61">
        <v>0</v>
      </c>
      <c r="AA819" s="61">
        <v>0</v>
      </c>
      <c r="AB819" s="61"/>
      <c r="AC819" s="61"/>
      <c r="AD819" s="61"/>
      <c r="AE819" s="61"/>
      <c r="AF819" s="61"/>
      <c r="AG819" s="61">
        <v>0</v>
      </c>
      <c r="AH819" s="61"/>
      <c r="AI819" s="51"/>
      <c r="AJ819" s="61"/>
      <c r="AK819" s="61"/>
      <c r="AL819" s="61">
        <v>0</v>
      </c>
      <c r="AM819" s="61">
        <v>0</v>
      </c>
      <c r="AN819" s="61"/>
      <c r="AO819" s="61">
        <v>1</v>
      </c>
      <c r="AP819" s="61"/>
      <c r="AQ819" s="61"/>
      <c r="AR819" s="61">
        <v>0</v>
      </c>
      <c r="AS819" s="61">
        <v>0</v>
      </c>
      <c r="AT819" s="61"/>
      <c r="AU819" s="61">
        <v>0</v>
      </c>
      <c r="AV819" s="61">
        <v>0</v>
      </c>
      <c r="AW819" s="61"/>
      <c r="AX819" s="61"/>
      <c r="AY819" s="61"/>
      <c r="AZ819" s="61"/>
      <c r="BA819" s="61"/>
      <c r="BB819" s="61">
        <v>0</v>
      </c>
      <c r="BC819" s="61"/>
      <c r="BE819" s="67"/>
      <c r="BF819" s="67"/>
      <c r="BG819" s="67"/>
      <c r="BH819" s="67"/>
      <c r="BI819" s="67"/>
      <c r="BJ819" s="67"/>
      <c r="BK819" s="67"/>
      <c r="BL819" s="67"/>
      <c r="BM819" s="67"/>
      <c r="BN819" s="67"/>
      <c r="BO819" s="67"/>
      <c r="BP819" s="67"/>
      <c r="BQ819" s="67"/>
      <c r="BR819" s="67"/>
      <c r="BS819" s="67"/>
      <c r="BT819" s="67"/>
      <c r="BU819" s="67"/>
      <c r="BV819" s="67"/>
      <c r="BW819" s="67"/>
      <c r="BX819" s="67"/>
      <c r="BY819" s="68"/>
    </row>
    <row r="820" spans="1:78" ht="15">
      <c r="A820" s="61">
        <f>Ští!B22</f>
        <v>8</v>
      </c>
      <c r="B820" s="61" t="str">
        <f>Ští!C22</f>
        <v>Doležel</v>
      </c>
      <c r="C820" s="61" t="str">
        <f>Ští!D22</f>
        <v>Lukáš</v>
      </c>
      <c r="D820" s="61"/>
      <c r="E820" s="62">
        <f>Ští!F22</f>
        <v>0</v>
      </c>
      <c r="F820" s="66" t="s">
        <v>219</v>
      </c>
      <c r="G820" s="63">
        <f t="shared" si="393"/>
        <v>0.5714285714285714</v>
      </c>
      <c r="H820" s="61">
        <f t="shared" si="394"/>
        <v>14</v>
      </c>
      <c r="I820" s="61">
        <f t="shared" si="395"/>
        <v>1</v>
      </c>
      <c r="J820" s="61">
        <f t="shared" si="396"/>
        <v>7</v>
      </c>
      <c r="K820" s="64">
        <f t="shared" si="397"/>
        <v>8</v>
      </c>
      <c r="L820" s="65">
        <f t="shared" si="398"/>
        <v>0</v>
      </c>
      <c r="O820" s="66"/>
      <c r="P820" s="61">
        <v>0</v>
      </c>
      <c r="Q820" s="61">
        <v>0</v>
      </c>
      <c r="R820" s="61"/>
      <c r="S820" s="61">
        <v>0</v>
      </c>
      <c r="T820" s="65">
        <v>0</v>
      </c>
      <c r="U820" s="61">
        <v>0</v>
      </c>
      <c r="V820" s="66">
        <v>1</v>
      </c>
      <c r="W820" s="61">
        <v>0</v>
      </c>
      <c r="X820" s="61">
        <v>0</v>
      </c>
      <c r="Y820" s="61">
        <v>0</v>
      </c>
      <c r="Z820" s="61">
        <v>0</v>
      </c>
      <c r="AA820" s="61"/>
      <c r="AB820" s="61"/>
      <c r="AC820" s="61">
        <v>0</v>
      </c>
      <c r="AD820" s="61">
        <v>0</v>
      </c>
      <c r="AE820" s="61">
        <v>0</v>
      </c>
      <c r="AF820" s="61">
        <v>0</v>
      </c>
      <c r="AG820" s="61"/>
      <c r="AH820" s="61"/>
      <c r="AI820" s="51"/>
      <c r="AJ820" s="61"/>
      <c r="AK820" s="61">
        <v>0</v>
      </c>
      <c r="AL820" s="61">
        <v>0</v>
      </c>
      <c r="AM820" s="61"/>
      <c r="AN820" s="61">
        <v>0</v>
      </c>
      <c r="AO820" s="61">
        <v>1</v>
      </c>
      <c r="AP820" s="61">
        <v>0</v>
      </c>
      <c r="AQ820" s="61">
        <v>3</v>
      </c>
      <c r="AR820" s="61">
        <v>1</v>
      </c>
      <c r="AS820" s="61">
        <v>1</v>
      </c>
      <c r="AT820" s="61">
        <v>0</v>
      </c>
      <c r="AU820" s="61">
        <v>0</v>
      </c>
      <c r="AV820" s="61"/>
      <c r="AW820" s="61"/>
      <c r="AX820" s="61">
        <v>1</v>
      </c>
      <c r="AY820" s="61">
        <v>0</v>
      </c>
      <c r="AZ820" s="61">
        <v>0</v>
      </c>
      <c r="BA820" s="61">
        <v>0</v>
      </c>
      <c r="BB820" s="61"/>
      <c r="BC820" s="61"/>
      <c r="BE820" s="67"/>
      <c r="BF820" s="67"/>
      <c r="BG820" s="67"/>
      <c r="BH820" s="67"/>
      <c r="BI820" s="67"/>
      <c r="BJ820" s="67"/>
      <c r="BK820" s="67"/>
      <c r="BL820" s="67"/>
      <c r="BM820" s="67"/>
      <c r="BN820" s="67"/>
      <c r="BO820" s="67"/>
      <c r="BP820" s="67"/>
      <c r="BQ820" s="67"/>
      <c r="BR820" s="67"/>
      <c r="BS820" s="67"/>
      <c r="BT820" s="67"/>
      <c r="BU820" s="67"/>
      <c r="BV820" s="67"/>
      <c r="BW820" s="67"/>
      <c r="BX820" s="67"/>
      <c r="BY820" s="68"/>
    </row>
    <row r="821" spans="1:78" ht="15">
      <c r="A821" s="61">
        <f>Ští!B23</f>
        <v>9</v>
      </c>
      <c r="B821" s="61" t="str">
        <f>Ští!C23</f>
        <v>Lakomý</v>
      </c>
      <c r="C821" s="61" t="str">
        <f>Ští!D23</f>
        <v>Jaroslav</v>
      </c>
      <c r="D821" s="61"/>
      <c r="E821" s="62">
        <f>Ští!F23</f>
        <v>0</v>
      </c>
      <c r="F821" s="66" t="s">
        <v>219</v>
      </c>
      <c r="G821" s="63">
        <f t="shared" si="393"/>
        <v>0.33333333333333331</v>
      </c>
      <c r="H821" s="61">
        <f t="shared" si="394"/>
        <v>3</v>
      </c>
      <c r="I821" s="61">
        <f t="shared" si="395"/>
        <v>1</v>
      </c>
      <c r="J821" s="61">
        <f t="shared" si="396"/>
        <v>0</v>
      </c>
      <c r="K821" s="64">
        <f t="shared" si="397"/>
        <v>1</v>
      </c>
      <c r="L821" s="65">
        <f t="shared" si="398"/>
        <v>0</v>
      </c>
      <c r="O821" s="66"/>
      <c r="P821" s="61"/>
      <c r="Q821" s="61"/>
      <c r="R821" s="61"/>
      <c r="S821" s="61"/>
      <c r="T821" s="65"/>
      <c r="U821" s="61">
        <v>0</v>
      </c>
      <c r="V821" s="66">
        <v>1</v>
      </c>
      <c r="W821" s="61"/>
      <c r="X821" s="61"/>
      <c r="Y821" s="61"/>
      <c r="Z821" s="61"/>
      <c r="AA821" s="61"/>
      <c r="AB821" s="61">
        <v>0</v>
      </c>
      <c r="AC821" s="61"/>
      <c r="AD821" s="61"/>
      <c r="AE821" s="61"/>
      <c r="AF821" s="61"/>
      <c r="AG821" s="61"/>
      <c r="AH821" s="61"/>
      <c r="AI821" s="51"/>
      <c r="AJ821" s="61"/>
      <c r="AK821" s="61"/>
      <c r="AL821" s="61"/>
      <c r="AM821" s="61"/>
      <c r="AN821" s="61"/>
      <c r="AO821" s="61"/>
      <c r="AP821" s="61">
        <v>0</v>
      </c>
      <c r="AQ821" s="61">
        <v>0</v>
      </c>
      <c r="AR821" s="61"/>
      <c r="AS821" s="61"/>
      <c r="AT821" s="61"/>
      <c r="AU821" s="61"/>
      <c r="AV821" s="61"/>
      <c r="AW821" s="61">
        <v>0</v>
      </c>
      <c r="AX821" s="61"/>
      <c r="AY821" s="61"/>
      <c r="AZ821" s="61"/>
      <c r="BA821" s="61"/>
      <c r="BB821" s="61"/>
      <c r="BC821" s="61"/>
      <c r="BE821" s="67"/>
      <c r="BF821" s="67"/>
      <c r="BG821" s="67"/>
      <c r="BH821" s="67"/>
      <c r="BI821" s="67"/>
      <c r="BJ821" s="67"/>
      <c r="BK821" s="67"/>
      <c r="BL821" s="67"/>
      <c r="BM821" s="67"/>
      <c r="BN821" s="67"/>
      <c r="BO821" s="67"/>
      <c r="BP821" s="67"/>
      <c r="BQ821" s="67"/>
      <c r="BR821" s="67"/>
      <c r="BS821" s="67"/>
      <c r="BT821" s="67"/>
      <c r="BU821" s="67"/>
      <c r="BV821" s="67"/>
      <c r="BW821" s="67"/>
      <c r="BX821" s="67"/>
    </row>
    <row r="822" spans="1:78" ht="15">
      <c r="A822" s="61">
        <f>Ští!B24</f>
        <v>10</v>
      </c>
      <c r="B822" s="61" t="str">
        <f>Ští!C24</f>
        <v>Zeman</v>
      </c>
      <c r="C822" s="61" t="str">
        <f>Ští!D24</f>
        <v>Miroslav</v>
      </c>
      <c r="D822" s="61"/>
      <c r="E822" s="62">
        <f>Ští!F24</f>
        <v>0</v>
      </c>
      <c r="F822" s="66" t="s">
        <v>219</v>
      </c>
      <c r="G822" s="63">
        <f t="shared" si="393"/>
        <v>0.75</v>
      </c>
      <c r="H822" s="61">
        <f t="shared" si="394"/>
        <v>4</v>
      </c>
      <c r="I822" s="61">
        <f t="shared" si="395"/>
        <v>1</v>
      </c>
      <c r="J822" s="61">
        <f t="shared" si="396"/>
        <v>2</v>
      </c>
      <c r="K822" s="64">
        <f t="shared" si="397"/>
        <v>3</v>
      </c>
      <c r="L822" s="65">
        <f t="shared" si="398"/>
        <v>0</v>
      </c>
      <c r="O822" s="66"/>
      <c r="P822" s="61"/>
      <c r="Q822" s="61"/>
      <c r="R822" s="61"/>
      <c r="S822" s="61">
        <v>0</v>
      </c>
      <c r="T822" s="65"/>
      <c r="U822" s="61"/>
      <c r="V822" s="66">
        <v>1</v>
      </c>
      <c r="W822" s="61"/>
      <c r="X822" s="61">
        <v>0</v>
      </c>
      <c r="Y822" s="61"/>
      <c r="Z822" s="61"/>
      <c r="AA822" s="61"/>
      <c r="AB822" s="61"/>
      <c r="AC822" s="61"/>
      <c r="AD822" s="61">
        <v>0</v>
      </c>
      <c r="AE822" s="61"/>
      <c r="AF822" s="61"/>
      <c r="AG822" s="61"/>
      <c r="AH822" s="61"/>
      <c r="AI822" s="51"/>
      <c r="AJ822" s="61"/>
      <c r="AK822" s="61"/>
      <c r="AL822" s="61"/>
      <c r="AM822" s="61"/>
      <c r="AN822" s="61">
        <v>1</v>
      </c>
      <c r="AO822" s="61"/>
      <c r="AP822" s="61"/>
      <c r="AQ822" s="61">
        <v>1</v>
      </c>
      <c r="AR822" s="61"/>
      <c r="AS822" s="61">
        <v>0</v>
      </c>
      <c r="AT822" s="61"/>
      <c r="AU822" s="61"/>
      <c r="AV822" s="61"/>
      <c r="AW822" s="61"/>
      <c r="AX822" s="61"/>
      <c r="AY822" s="61">
        <v>0</v>
      </c>
      <c r="AZ822" s="61"/>
      <c r="BA822" s="61"/>
      <c r="BB822" s="61"/>
      <c r="BC822" s="61"/>
      <c r="BE822" s="67"/>
      <c r="BF822" s="67"/>
      <c r="BG822" s="67"/>
      <c r="BH822" s="67"/>
      <c r="BI822" s="67"/>
      <c r="BJ822" s="67"/>
      <c r="BK822" s="67"/>
      <c r="BL822" s="67"/>
      <c r="BM822" s="67"/>
      <c r="BN822" s="67"/>
      <c r="BO822" s="67"/>
      <c r="BP822" s="67"/>
      <c r="BQ822" s="67"/>
      <c r="BR822" s="67"/>
      <c r="BS822" s="67"/>
      <c r="BT822" s="67"/>
      <c r="BU822" s="67"/>
      <c r="BV822" s="67"/>
      <c r="BW822" s="67"/>
      <c r="BX822" s="67"/>
      <c r="BY822" s="68"/>
    </row>
    <row r="823" spans="1:78" ht="15">
      <c r="A823" s="61">
        <f>Ští!B25</f>
        <v>15</v>
      </c>
      <c r="B823" s="61" t="str">
        <f>Ští!C25</f>
        <v>Nykel</v>
      </c>
      <c r="C823" s="61" t="str">
        <f>Ští!D25</f>
        <v>Šimon</v>
      </c>
      <c r="D823" s="61"/>
      <c r="E823" s="62">
        <f>Ští!F25</f>
        <v>0</v>
      </c>
      <c r="F823" s="66" t="s">
        <v>219</v>
      </c>
      <c r="G823" s="63">
        <f t="shared" si="393"/>
        <v>0.25</v>
      </c>
      <c r="H823" s="61">
        <f t="shared" si="394"/>
        <v>4</v>
      </c>
      <c r="I823" s="61">
        <f t="shared" si="395"/>
        <v>0</v>
      </c>
      <c r="J823" s="61">
        <f t="shared" si="396"/>
        <v>1</v>
      </c>
      <c r="K823" s="64">
        <f t="shared" si="397"/>
        <v>1</v>
      </c>
      <c r="L823" s="65">
        <f t="shared" si="398"/>
        <v>0</v>
      </c>
      <c r="O823" s="66"/>
      <c r="P823" s="61">
        <v>0</v>
      </c>
      <c r="Q823" s="61"/>
      <c r="R823" s="61"/>
      <c r="S823" s="61"/>
      <c r="T823" s="65"/>
      <c r="U823" s="61"/>
      <c r="V823" s="66"/>
      <c r="W823" s="61"/>
      <c r="X823" s="61"/>
      <c r="Y823" s="61"/>
      <c r="Z823" s="61"/>
      <c r="AA823" s="61"/>
      <c r="AB823" s="61">
        <v>0</v>
      </c>
      <c r="AC823" s="61"/>
      <c r="AD823" s="61">
        <v>0</v>
      </c>
      <c r="AE823" s="61"/>
      <c r="AF823" s="61">
        <v>0</v>
      </c>
      <c r="AG823" s="61"/>
      <c r="AH823" s="61"/>
      <c r="AI823" s="51"/>
      <c r="AJ823" s="61"/>
      <c r="AK823" s="61">
        <v>0</v>
      </c>
      <c r="AL823" s="61"/>
      <c r="AM823" s="61"/>
      <c r="AN823" s="61"/>
      <c r="AO823" s="61"/>
      <c r="AP823" s="61"/>
      <c r="AQ823" s="61"/>
      <c r="AR823" s="61"/>
      <c r="AS823" s="61"/>
      <c r="AT823" s="61"/>
      <c r="AU823" s="61"/>
      <c r="AV823" s="61"/>
      <c r="AW823" s="61">
        <v>1</v>
      </c>
      <c r="AX823" s="61"/>
      <c r="AY823" s="61">
        <v>0</v>
      </c>
      <c r="AZ823" s="61"/>
      <c r="BA823" s="61">
        <v>0</v>
      </c>
      <c r="BB823" s="61"/>
      <c r="BC823" s="61"/>
      <c r="BE823" s="67"/>
      <c r="BF823" s="67"/>
      <c r="BG823" s="67"/>
      <c r="BH823" s="67"/>
      <c r="BI823" s="67"/>
      <c r="BJ823" s="67"/>
      <c r="BK823" s="67"/>
      <c r="BL823" s="67"/>
      <c r="BM823" s="67"/>
      <c r="BN823" s="67"/>
      <c r="BO823" s="67"/>
      <c r="BP823" s="67"/>
      <c r="BQ823" s="67"/>
      <c r="BR823" s="67"/>
      <c r="BS823" s="67"/>
      <c r="BT823" s="67"/>
      <c r="BU823" s="67"/>
      <c r="BV823" s="67"/>
      <c r="BW823" s="67"/>
      <c r="BX823" s="67"/>
      <c r="BY823" s="68"/>
    </row>
    <row r="824" spans="1:78" ht="15">
      <c r="A824" s="61">
        <f>Ští!B26</f>
        <v>21</v>
      </c>
      <c r="B824" s="61" t="str">
        <f>Ští!C26</f>
        <v>Žerníček</v>
      </c>
      <c r="C824" s="61" t="str">
        <f>Ští!D26</f>
        <v>Petr</v>
      </c>
      <c r="D824" s="61"/>
      <c r="E824" s="62">
        <f>Ští!F26</f>
        <v>0</v>
      </c>
      <c r="F824" s="66" t="s">
        <v>219</v>
      </c>
      <c r="G824" s="63">
        <f t="shared" si="393"/>
        <v>0.90909090909090906</v>
      </c>
      <c r="H824" s="61">
        <f t="shared" si="394"/>
        <v>11</v>
      </c>
      <c r="I824" s="61">
        <f t="shared" si="395"/>
        <v>4</v>
      </c>
      <c r="J824" s="61">
        <f t="shared" si="396"/>
        <v>6</v>
      </c>
      <c r="K824" s="64">
        <f t="shared" si="397"/>
        <v>10</v>
      </c>
      <c r="L824" s="65">
        <f t="shared" si="398"/>
        <v>0</v>
      </c>
      <c r="O824" s="66">
        <v>0</v>
      </c>
      <c r="P824" s="61"/>
      <c r="Q824" s="61">
        <v>0</v>
      </c>
      <c r="R824" s="61"/>
      <c r="S824" s="61">
        <v>0</v>
      </c>
      <c r="T824" s="65">
        <v>1</v>
      </c>
      <c r="U824" s="61"/>
      <c r="V824" s="66"/>
      <c r="W824" s="61">
        <v>0</v>
      </c>
      <c r="X824" s="61"/>
      <c r="Y824" s="61"/>
      <c r="Z824" s="61"/>
      <c r="AA824" s="61">
        <v>0</v>
      </c>
      <c r="AB824" s="61"/>
      <c r="AC824" s="61">
        <v>2</v>
      </c>
      <c r="AD824" s="61">
        <v>1</v>
      </c>
      <c r="AE824" s="61">
        <v>0</v>
      </c>
      <c r="AF824" s="61">
        <v>0</v>
      </c>
      <c r="AG824" s="61">
        <v>0</v>
      </c>
      <c r="AH824" s="61"/>
      <c r="AI824" s="51"/>
      <c r="AJ824" s="61">
        <v>1</v>
      </c>
      <c r="AK824" s="61"/>
      <c r="AL824" s="61">
        <v>0</v>
      </c>
      <c r="AM824" s="61"/>
      <c r="AN824" s="61">
        <v>0</v>
      </c>
      <c r="AO824" s="61">
        <v>0</v>
      </c>
      <c r="AP824" s="61"/>
      <c r="AQ824" s="61"/>
      <c r="AR824" s="61">
        <v>0</v>
      </c>
      <c r="AS824" s="61"/>
      <c r="AT824" s="61"/>
      <c r="AU824" s="61"/>
      <c r="AV824" s="61">
        <v>0</v>
      </c>
      <c r="AW824" s="61"/>
      <c r="AX824" s="61">
        <v>0</v>
      </c>
      <c r="AY824" s="61">
        <v>0</v>
      </c>
      <c r="AZ824" s="61">
        <v>1</v>
      </c>
      <c r="BA824" s="61">
        <v>0</v>
      </c>
      <c r="BB824" s="61">
        <v>4</v>
      </c>
      <c r="BC824" s="61"/>
      <c r="BE824" s="67"/>
      <c r="BF824" s="67"/>
      <c r="BG824" s="67"/>
      <c r="BH824" s="67"/>
      <c r="BI824" s="67"/>
      <c r="BJ824" s="67"/>
      <c r="BK824" s="67"/>
      <c r="BL824" s="67"/>
      <c r="BM824" s="67"/>
      <c r="BN824" s="67"/>
      <c r="BO824" s="67"/>
      <c r="BP824" s="67"/>
      <c r="BQ824" s="67"/>
      <c r="BR824" s="67"/>
      <c r="BS824" s="67"/>
      <c r="BT824" s="67"/>
      <c r="BU824" s="67"/>
      <c r="BV824" s="67"/>
      <c r="BW824" s="67"/>
      <c r="BX824" s="67"/>
      <c r="BY824" s="68"/>
    </row>
    <row r="825" spans="1:78" ht="15">
      <c r="A825" s="61">
        <f>Ští!B27</f>
        <v>22</v>
      </c>
      <c r="B825" s="61" t="str">
        <f>Ští!C27</f>
        <v>Schauer</v>
      </c>
      <c r="C825" s="61" t="str">
        <f>Ští!D27</f>
        <v>Jakub</v>
      </c>
      <c r="D825" s="61"/>
      <c r="E825" s="62">
        <f>Ští!F27</f>
        <v>0</v>
      </c>
      <c r="F825" s="66" t="s">
        <v>219</v>
      </c>
      <c r="G825" s="63">
        <f t="shared" si="393"/>
        <v>1</v>
      </c>
      <c r="H825" s="61">
        <f t="shared" si="394"/>
        <v>3</v>
      </c>
      <c r="I825" s="61">
        <f t="shared" si="395"/>
        <v>2</v>
      </c>
      <c r="J825" s="61">
        <f t="shared" si="396"/>
        <v>1</v>
      </c>
      <c r="K825" s="64">
        <f t="shared" si="397"/>
        <v>3</v>
      </c>
      <c r="L825" s="65">
        <f t="shared" si="398"/>
        <v>0</v>
      </c>
      <c r="O825" s="66">
        <v>0</v>
      </c>
      <c r="P825" s="61"/>
      <c r="Q825" s="61">
        <v>0</v>
      </c>
      <c r="R825" s="61"/>
      <c r="S825" s="61"/>
      <c r="T825" s="65"/>
      <c r="U825" s="61"/>
      <c r="V825" s="66"/>
      <c r="W825" s="61"/>
      <c r="X825" s="61"/>
      <c r="Y825" s="61"/>
      <c r="Z825" s="61"/>
      <c r="AA825" s="61"/>
      <c r="AB825" s="61"/>
      <c r="AC825" s="61"/>
      <c r="AD825" s="61"/>
      <c r="AE825" s="61"/>
      <c r="AF825" s="61"/>
      <c r="AG825" s="61">
        <v>2</v>
      </c>
      <c r="AH825" s="61"/>
      <c r="AI825" s="51"/>
      <c r="AJ825" s="61">
        <v>0</v>
      </c>
      <c r="AK825" s="61"/>
      <c r="AL825" s="61">
        <v>0</v>
      </c>
      <c r="AM825" s="61"/>
      <c r="AN825" s="61"/>
      <c r="AO825" s="61"/>
      <c r="AP825" s="61"/>
      <c r="AQ825" s="61"/>
      <c r="AR825" s="61"/>
      <c r="AS825" s="61"/>
      <c r="AT825" s="61"/>
      <c r="AU825" s="61"/>
      <c r="AV825" s="61"/>
      <c r="AW825" s="61"/>
      <c r="AX825" s="61"/>
      <c r="AY825" s="61"/>
      <c r="AZ825" s="61"/>
      <c r="BA825" s="61"/>
      <c r="BB825" s="61">
        <v>1</v>
      </c>
      <c r="BC825" s="61"/>
      <c r="BE825" s="67"/>
      <c r="BF825" s="67"/>
      <c r="BG825" s="67"/>
      <c r="BH825" s="67"/>
      <c r="BI825" s="67"/>
      <c r="BJ825" s="67"/>
      <c r="BK825" s="67"/>
      <c r="BL825" s="67"/>
      <c r="BM825" s="67"/>
      <c r="BN825" s="67"/>
      <c r="BO825" s="67"/>
      <c r="BP825" s="67"/>
      <c r="BQ825" s="67"/>
      <c r="BR825" s="67"/>
      <c r="BS825" s="67"/>
      <c r="BT825" s="67"/>
      <c r="BU825" s="67"/>
      <c r="BV825" s="67"/>
      <c r="BW825" s="67"/>
      <c r="BX825" s="67"/>
      <c r="BY825" s="68"/>
    </row>
    <row r="826" spans="1:78" ht="15">
      <c r="A826" s="61">
        <f>Ští!B28</f>
        <v>24</v>
      </c>
      <c r="B826" s="61" t="str">
        <f>Ští!C28</f>
        <v>Kamlar</v>
      </c>
      <c r="C826" s="61" t="str">
        <f>Ští!D28</f>
        <v>Ondřej</v>
      </c>
      <c r="D826" s="61"/>
      <c r="E826" s="62">
        <f>Ští!F28</f>
        <v>0</v>
      </c>
      <c r="F826" s="66" t="s">
        <v>219</v>
      </c>
      <c r="G826" s="63">
        <f t="shared" si="393"/>
        <v>0.72727272727272729</v>
      </c>
      <c r="H826" s="61">
        <f t="shared" si="394"/>
        <v>11</v>
      </c>
      <c r="I826" s="61">
        <f t="shared" si="395"/>
        <v>1</v>
      </c>
      <c r="J826" s="61">
        <f t="shared" si="396"/>
        <v>7</v>
      </c>
      <c r="K826" s="64">
        <f t="shared" si="397"/>
        <v>8</v>
      </c>
      <c r="L826" s="65">
        <f t="shared" si="398"/>
        <v>0</v>
      </c>
      <c r="O826" s="66">
        <v>0</v>
      </c>
      <c r="P826" s="61">
        <v>0</v>
      </c>
      <c r="Q826" s="61">
        <v>0</v>
      </c>
      <c r="R826" s="61">
        <v>0</v>
      </c>
      <c r="S826" s="61">
        <v>1</v>
      </c>
      <c r="T826" s="65">
        <v>0</v>
      </c>
      <c r="U826" s="61"/>
      <c r="V826" s="66"/>
      <c r="W826" s="61">
        <v>0</v>
      </c>
      <c r="X826" s="61"/>
      <c r="Y826" s="61"/>
      <c r="Z826" s="61">
        <v>0</v>
      </c>
      <c r="AA826" s="61">
        <v>0</v>
      </c>
      <c r="AB826" s="61"/>
      <c r="AC826" s="61">
        <v>0</v>
      </c>
      <c r="AD826" s="61">
        <v>0</v>
      </c>
      <c r="AE826" s="61"/>
      <c r="AF826" s="61"/>
      <c r="AG826" s="61"/>
      <c r="AH826" s="61"/>
      <c r="AI826" s="51"/>
      <c r="AJ826" s="61">
        <v>1</v>
      </c>
      <c r="AK826" s="61">
        <v>0</v>
      </c>
      <c r="AL826" s="61">
        <v>1</v>
      </c>
      <c r="AM826" s="61">
        <v>0</v>
      </c>
      <c r="AN826" s="61">
        <v>1</v>
      </c>
      <c r="AO826" s="61">
        <v>0</v>
      </c>
      <c r="AP826" s="61"/>
      <c r="AQ826" s="61"/>
      <c r="AR826" s="61">
        <v>1</v>
      </c>
      <c r="AS826" s="61"/>
      <c r="AT826" s="61"/>
      <c r="AU826" s="61">
        <v>1</v>
      </c>
      <c r="AV826" s="61">
        <v>0</v>
      </c>
      <c r="AW826" s="61"/>
      <c r="AX826" s="61">
        <v>1</v>
      </c>
      <c r="AY826" s="61">
        <v>1</v>
      </c>
      <c r="AZ826" s="61"/>
      <c r="BA826" s="61"/>
      <c r="BB826" s="61"/>
      <c r="BC826" s="61"/>
      <c r="BE826" s="67"/>
      <c r="BF826" s="67"/>
      <c r="BG826" s="67"/>
      <c r="BH826" s="67"/>
      <c r="BI826" s="67"/>
      <c r="BJ826" s="67"/>
      <c r="BK826" s="67"/>
      <c r="BL826" s="67"/>
      <c r="BM826" s="67"/>
      <c r="BN826" s="67"/>
      <c r="BO826" s="67"/>
      <c r="BP826" s="67"/>
      <c r="BQ826" s="67"/>
      <c r="BR826" s="67"/>
      <c r="BS826" s="67"/>
      <c r="BT826" s="67"/>
      <c r="BU826" s="67"/>
      <c r="BV826" s="67"/>
      <c r="BW826" s="67"/>
      <c r="BX826" s="67"/>
      <c r="BY826" s="68"/>
    </row>
    <row r="827" spans="1:78" ht="15">
      <c r="A827" s="61">
        <f>Ští!B29</f>
        <v>36</v>
      </c>
      <c r="B827" s="61" t="str">
        <f>Ští!C29</f>
        <v>Vágner</v>
      </c>
      <c r="C827" s="61" t="str">
        <f>Ští!D29</f>
        <v>Václav</v>
      </c>
      <c r="D827" s="61"/>
      <c r="E827" s="62">
        <f>Ští!F29</f>
        <v>0</v>
      </c>
      <c r="F827" s="66" t="s">
        <v>219</v>
      </c>
      <c r="G827" s="63">
        <f t="shared" si="393"/>
        <v>0.55555555555555558</v>
      </c>
      <c r="H827" s="61">
        <f t="shared" si="394"/>
        <v>9</v>
      </c>
      <c r="I827" s="61">
        <f t="shared" si="395"/>
        <v>3</v>
      </c>
      <c r="J827" s="61">
        <f t="shared" si="396"/>
        <v>2</v>
      </c>
      <c r="K827" s="64">
        <f t="shared" si="397"/>
        <v>5</v>
      </c>
      <c r="L827" s="65">
        <f t="shared" si="398"/>
        <v>0</v>
      </c>
      <c r="O827" s="66">
        <v>0</v>
      </c>
      <c r="P827" s="61"/>
      <c r="Q827" s="61">
        <v>0</v>
      </c>
      <c r="R827" s="61">
        <v>0</v>
      </c>
      <c r="S827" s="61">
        <v>1</v>
      </c>
      <c r="T827" s="65"/>
      <c r="U827" s="61"/>
      <c r="V827" s="66"/>
      <c r="W827" s="61">
        <v>1</v>
      </c>
      <c r="X827" s="61"/>
      <c r="Y827" s="61"/>
      <c r="Z827" s="61">
        <v>0</v>
      </c>
      <c r="AA827" s="61">
        <v>0</v>
      </c>
      <c r="AB827" s="61">
        <v>0</v>
      </c>
      <c r="AC827" s="61">
        <v>1</v>
      </c>
      <c r="AD827" s="61"/>
      <c r="AE827" s="61"/>
      <c r="AF827" s="61"/>
      <c r="AG827" s="61"/>
      <c r="AH827" s="61"/>
      <c r="AI827" s="51"/>
      <c r="AJ827" s="61">
        <v>0</v>
      </c>
      <c r="AK827" s="61"/>
      <c r="AL827" s="61">
        <v>0</v>
      </c>
      <c r="AM827" s="61">
        <v>0</v>
      </c>
      <c r="AN827" s="61">
        <v>1</v>
      </c>
      <c r="AO827" s="61"/>
      <c r="AP827" s="61"/>
      <c r="AQ827" s="61"/>
      <c r="AR827" s="61">
        <v>0</v>
      </c>
      <c r="AS827" s="61"/>
      <c r="AT827" s="61"/>
      <c r="AU827" s="61">
        <v>0</v>
      </c>
      <c r="AV827" s="61">
        <v>1</v>
      </c>
      <c r="AW827" s="61">
        <v>0</v>
      </c>
      <c r="AX827" s="61">
        <v>0</v>
      </c>
      <c r="AY827" s="61"/>
      <c r="AZ827" s="61"/>
      <c r="BA827" s="61"/>
      <c r="BB827" s="61"/>
      <c r="BC827" s="61"/>
      <c r="BE827" s="67"/>
      <c r="BF827" s="67"/>
      <c r="BG827" s="67"/>
      <c r="BH827" s="67"/>
      <c r="BI827" s="67"/>
      <c r="BJ827" s="67"/>
      <c r="BK827" s="67"/>
      <c r="BL827" s="67"/>
      <c r="BM827" s="67"/>
      <c r="BN827" s="67"/>
      <c r="BO827" s="67"/>
      <c r="BP827" s="67"/>
      <c r="BQ827" s="67"/>
      <c r="BR827" s="67"/>
      <c r="BS827" s="67"/>
      <c r="BT827" s="67"/>
      <c r="BU827" s="67"/>
      <c r="BV827" s="67"/>
      <c r="BW827" s="67"/>
      <c r="BX827" s="67"/>
      <c r="BY827" s="68"/>
    </row>
    <row r="828" spans="1:78" ht="15">
      <c r="A828" s="61">
        <f>Ští!B30</f>
        <v>38</v>
      </c>
      <c r="B828" s="61" t="str">
        <f>Ští!C30</f>
        <v>Jakúbek</v>
      </c>
      <c r="C828" s="61" t="str">
        <f>Ští!D30</f>
        <v>Tomáš</v>
      </c>
      <c r="D828" s="61"/>
      <c r="E828" s="62">
        <f>Ští!F30</f>
        <v>0</v>
      </c>
      <c r="F828" s="66" t="s">
        <v>219</v>
      </c>
      <c r="G828" s="63">
        <f t="shared" si="393"/>
        <v>1.3333333333333333</v>
      </c>
      <c r="H828" s="61">
        <f t="shared" si="394"/>
        <v>6</v>
      </c>
      <c r="I828" s="61">
        <f t="shared" si="395"/>
        <v>7</v>
      </c>
      <c r="J828" s="61">
        <f t="shared" si="396"/>
        <v>1</v>
      </c>
      <c r="K828" s="64">
        <f t="shared" si="397"/>
        <v>8</v>
      </c>
      <c r="L828" s="65">
        <f t="shared" si="398"/>
        <v>0</v>
      </c>
      <c r="O828" s="66"/>
      <c r="P828" s="61"/>
      <c r="Q828" s="61">
        <v>1</v>
      </c>
      <c r="R828" s="61">
        <v>0</v>
      </c>
      <c r="S828" s="61"/>
      <c r="T828" s="65"/>
      <c r="U828" s="61">
        <v>0</v>
      </c>
      <c r="V828" s="66"/>
      <c r="W828" s="61">
        <v>3</v>
      </c>
      <c r="X828" s="61"/>
      <c r="Y828" s="61"/>
      <c r="Z828" s="61"/>
      <c r="AA828" s="61"/>
      <c r="AB828" s="61"/>
      <c r="AC828" s="61">
        <v>0</v>
      </c>
      <c r="AD828" s="61">
        <v>3</v>
      </c>
      <c r="AE828" s="61"/>
      <c r="AF828" s="61"/>
      <c r="AG828" s="61"/>
      <c r="AH828" s="61"/>
      <c r="AI828" s="51"/>
      <c r="AJ828" s="61"/>
      <c r="AK828" s="61"/>
      <c r="AL828" s="61">
        <v>0</v>
      </c>
      <c r="AM828" s="61">
        <v>1</v>
      </c>
      <c r="AN828" s="61"/>
      <c r="AO828" s="61"/>
      <c r="AP828" s="61"/>
      <c r="AQ828" s="61"/>
      <c r="AR828" s="61">
        <v>0</v>
      </c>
      <c r="AS828" s="61"/>
      <c r="AT828" s="61"/>
      <c r="AU828" s="61"/>
      <c r="AV828" s="61"/>
      <c r="AW828" s="61"/>
      <c r="AX828" s="61">
        <v>0</v>
      </c>
      <c r="AY828" s="61">
        <v>0</v>
      </c>
      <c r="AZ828" s="61"/>
      <c r="BA828" s="61"/>
      <c r="BB828" s="61"/>
      <c r="BC828" s="61"/>
      <c r="BE828" s="67"/>
      <c r="BF828" s="67"/>
      <c r="BG828" s="67"/>
      <c r="BH828" s="67"/>
      <c r="BI828" s="67"/>
      <c r="BJ828" s="67"/>
      <c r="BK828" s="67"/>
      <c r="BL828" s="67"/>
      <c r="BM828" s="67"/>
      <c r="BN828" s="67"/>
      <c r="BO828" s="67"/>
      <c r="BP828" s="67"/>
      <c r="BQ828" s="67"/>
      <c r="BR828" s="67"/>
      <c r="BS828" s="67"/>
      <c r="BT828" s="67"/>
      <c r="BU828" s="67"/>
      <c r="BV828" s="67"/>
      <c r="BW828" s="67"/>
      <c r="BX828" s="67"/>
      <c r="BY828" s="68"/>
    </row>
    <row r="829" spans="1:78" ht="15">
      <c r="A829" s="61">
        <f>Ští!B31</f>
        <v>43</v>
      </c>
      <c r="B829" s="61" t="str">
        <f>Ští!C31</f>
        <v>Doležel</v>
      </c>
      <c r="C829" s="61" t="str">
        <f>Ští!D31</f>
        <v>Vladislav</v>
      </c>
      <c r="D829" s="61"/>
      <c r="E829" s="62">
        <f>Ští!F31</f>
        <v>0</v>
      </c>
      <c r="F829" s="66" t="s">
        <v>219</v>
      </c>
      <c r="G829" s="63">
        <f t="shared" si="393"/>
        <v>0.25</v>
      </c>
      <c r="H829" s="61">
        <f t="shared" si="394"/>
        <v>12</v>
      </c>
      <c r="I829" s="61">
        <f t="shared" si="395"/>
        <v>1</v>
      </c>
      <c r="J829" s="61">
        <f t="shared" si="396"/>
        <v>2</v>
      </c>
      <c r="K829" s="64">
        <f t="shared" si="397"/>
        <v>3</v>
      </c>
      <c r="L829" s="65">
        <f t="shared" si="398"/>
        <v>0</v>
      </c>
      <c r="O829" s="66">
        <v>0</v>
      </c>
      <c r="P829" s="61">
        <v>0</v>
      </c>
      <c r="Q829" s="61">
        <v>0</v>
      </c>
      <c r="R829" s="61">
        <v>0</v>
      </c>
      <c r="S829" s="61"/>
      <c r="T829" s="65">
        <v>0</v>
      </c>
      <c r="U829" s="61">
        <v>0</v>
      </c>
      <c r="V829" s="66"/>
      <c r="W829" s="61"/>
      <c r="X829" s="61">
        <v>0</v>
      </c>
      <c r="Y829" s="61"/>
      <c r="Z829" s="61">
        <v>0</v>
      </c>
      <c r="AA829" s="61">
        <v>0</v>
      </c>
      <c r="AB829" s="61"/>
      <c r="AC829" s="61"/>
      <c r="AD829" s="61"/>
      <c r="AE829" s="61">
        <v>0</v>
      </c>
      <c r="AF829" s="61">
        <v>0</v>
      </c>
      <c r="AG829" s="61">
        <v>1</v>
      </c>
      <c r="AH829" s="61"/>
      <c r="AI829" s="51"/>
      <c r="AJ829" s="61">
        <v>0</v>
      </c>
      <c r="AK829" s="61">
        <v>0</v>
      </c>
      <c r="AL829" s="61">
        <v>1</v>
      </c>
      <c r="AM829" s="61">
        <v>0</v>
      </c>
      <c r="AN829" s="61"/>
      <c r="AO829" s="61">
        <v>0</v>
      </c>
      <c r="AP829" s="61">
        <v>0</v>
      </c>
      <c r="AQ829" s="61"/>
      <c r="AR829" s="61"/>
      <c r="AS829" s="61">
        <v>0</v>
      </c>
      <c r="AT829" s="61"/>
      <c r="AU829" s="61">
        <v>0</v>
      </c>
      <c r="AV829" s="61">
        <v>0</v>
      </c>
      <c r="AW829" s="61"/>
      <c r="AX829" s="61"/>
      <c r="AY829" s="61"/>
      <c r="AZ829" s="61">
        <v>1</v>
      </c>
      <c r="BA829" s="61">
        <v>0</v>
      </c>
      <c r="BB829" s="61">
        <v>0</v>
      </c>
      <c r="BC829" s="61"/>
      <c r="BE829" s="67"/>
      <c r="BF829" s="67"/>
      <c r="BG829" s="67"/>
      <c r="BH829" s="67"/>
      <c r="BI829" s="67"/>
      <c r="BJ829" s="67"/>
      <c r="BK829" s="67"/>
      <c r="BL829" s="67"/>
      <c r="BM829" s="67"/>
      <c r="BN829" s="67"/>
      <c r="BO829" s="67"/>
      <c r="BP829" s="67"/>
      <c r="BQ829" s="67"/>
      <c r="BR829" s="67"/>
      <c r="BS829" s="67"/>
      <c r="BT829" s="67"/>
      <c r="BU829" s="67"/>
      <c r="BV829" s="67"/>
      <c r="BW829" s="67"/>
      <c r="BX829" s="67"/>
      <c r="BY829" s="68"/>
    </row>
    <row r="830" spans="1:78" s="68" customFormat="1" ht="15">
      <c r="A830" s="61">
        <f>Ští!B32</f>
        <v>44</v>
      </c>
      <c r="B830" s="61" t="str">
        <f>Ští!C32</f>
        <v>Harapát</v>
      </c>
      <c r="C830" s="61" t="str">
        <f>Ští!D32</f>
        <v>Radim</v>
      </c>
      <c r="D830" s="61"/>
      <c r="E830" s="62">
        <f>Ští!F32</f>
        <v>0</v>
      </c>
      <c r="F830" s="66" t="s">
        <v>219</v>
      </c>
      <c r="G830" s="63">
        <f t="shared" si="393"/>
        <v>1.6363636363636365</v>
      </c>
      <c r="H830" s="61">
        <f t="shared" si="394"/>
        <v>11</v>
      </c>
      <c r="I830" s="61">
        <f t="shared" si="395"/>
        <v>13</v>
      </c>
      <c r="J830" s="61">
        <f t="shared" si="396"/>
        <v>5</v>
      </c>
      <c r="K830" s="64">
        <f t="shared" si="397"/>
        <v>18</v>
      </c>
      <c r="L830" s="65">
        <f t="shared" si="398"/>
        <v>0</v>
      </c>
      <c r="M830" s="10"/>
      <c r="N830" s="10"/>
      <c r="O830" s="66">
        <v>1</v>
      </c>
      <c r="P830" s="61">
        <v>2</v>
      </c>
      <c r="Q830" s="61">
        <v>1</v>
      </c>
      <c r="R830" s="61">
        <v>3</v>
      </c>
      <c r="S830" s="61">
        <v>2</v>
      </c>
      <c r="T830" s="65"/>
      <c r="U830" s="61">
        <v>0</v>
      </c>
      <c r="V830" s="66">
        <v>1</v>
      </c>
      <c r="W830" s="61">
        <v>0</v>
      </c>
      <c r="X830" s="61"/>
      <c r="Y830" s="61"/>
      <c r="Z830" s="61">
        <v>1</v>
      </c>
      <c r="AA830" s="61">
        <v>0</v>
      </c>
      <c r="AB830" s="61"/>
      <c r="AC830" s="61"/>
      <c r="AD830" s="61"/>
      <c r="AE830" s="61"/>
      <c r="AF830" s="61"/>
      <c r="AG830" s="61">
        <v>2</v>
      </c>
      <c r="AH830" s="61"/>
      <c r="AI830" s="51"/>
      <c r="AJ830" s="61">
        <v>2</v>
      </c>
      <c r="AK830" s="61">
        <v>1</v>
      </c>
      <c r="AL830" s="61">
        <v>0</v>
      </c>
      <c r="AM830" s="61">
        <v>0</v>
      </c>
      <c r="AN830" s="61">
        <v>1</v>
      </c>
      <c r="AO830" s="61"/>
      <c r="AP830" s="61">
        <v>0</v>
      </c>
      <c r="AQ830" s="61">
        <v>1</v>
      </c>
      <c r="AR830" s="61">
        <v>0</v>
      </c>
      <c r="AS830" s="61"/>
      <c r="AT830" s="61"/>
      <c r="AU830" s="61">
        <v>0</v>
      </c>
      <c r="AV830" s="61">
        <v>0</v>
      </c>
      <c r="AW830" s="61"/>
      <c r="AX830" s="61"/>
      <c r="AY830" s="61"/>
      <c r="AZ830" s="61"/>
      <c r="BA830" s="61"/>
      <c r="BB830" s="61">
        <v>0</v>
      </c>
      <c r="BC830" s="61"/>
      <c r="BD830" s="10"/>
      <c r="BE830" s="67"/>
      <c r="BF830" s="67"/>
      <c r="BG830" s="67"/>
      <c r="BH830" s="67"/>
      <c r="BI830" s="67"/>
      <c r="BJ830" s="67"/>
      <c r="BK830" s="67"/>
      <c r="BL830" s="67"/>
      <c r="BM830" s="67"/>
      <c r="BN830" s="67"/>
      <c r="BO830" s="67"/>
      <c r="BP830" s="67"/>
      <c r="BQ830" s="67"/>
      <c r="BR830" s="67"/>
      <c r="BS830" s="67"/>
      <c r="BT830" s="67"/>
      <c r="BU830" s="67"/>
      <c r="BV830" s="67"/>
      <c r="BW830" s="67"/>
      <c r="BX830" s="67"/>
      <c r="BZ830" s="10"/>
    </row>
    <row r="831" spans="1:78" ht="15">
      <c r="A831" s="61">
        <f>Ští!B33</f>
        <v>67</v>
      </c>
      <c r="B831" s="61" t="str">
        <f>Ští!C33</f>
        <v>Sedláček</v>
      </c>
      <c r="C831" s="61" t="str">
        <f>Ští!D33</f>
        <v>Radek</v>
      </c>
      <c r="D831" s="61"/>
      <c r="E831" s="62">
        <f>Ští!F33</f>
        <v>0</v>
      </c>
      <c r="F831" s="66" t="s">
        <v>219</v>
      </c>
      <c r="G831" s="63">
        <f t="shared" si="393"/>
        <v>0.5</v>
      </c>
      <c r="H831" s="61">
        <f t="shared" si="394"/>
        <v>4</v>
      </c>
      <c r="I831" s="61">
        <f t="shared" si="395"/>
        <v>0</v>
      </c>
      <c r="J831" s="61">
        <f t="shared" si="396"/>
        <v>2</v>
      </c>
      <c r="K831" s="64">
        <f t="shared" si="397"/>
        <v>2</v>
      </c>
      <c r="L831" s="65">
        <f t="shared" si="398"/>
        <v>0</v>
      </c>
      <c r="O831" s="66"/>
      <c r="P831" s="61">
        <v>0</v>
      </c>
      <c r="Q831" s="61"/>
      <c r="R831" s="61"/>
      <c r="S831" s="61"/>
      <c r="T831" s="65">
        <v>0</v>
      </c>
      <c r="U831" s="61"/>
      <c r="V831" s="66">
        <v>0</v>
      </c>
      <c r="W831" s="61"/>
      <c r="X831" s="61"/>
      <c r="Y831" s="61"/>
      <c r="Z831" s="61"/>
      <c r="AA831" s="61"/>
      <c r="AB831" s="61">
        <v>0</v>
      </c>
      <c r="AC831" s="61"/>
      <c r="AD831" s="61"/>
      <c r="AE831" s="61"/>
      <c r="AF831" s="61"/>
      <c r="AG831" s="61"/>
      <c r="AH831" s="61"/>
      <c r="AI831" s="51"/>
      <c r="AJ831" s="61"/>
      <c r="AK831" s="61">
        <v>0</v>
      </c>
      <c r="AL831" s="61"/>
      <c r="AM831" s="61"/>
      <c r="AN831" s="61"/>
      <c r="AO831" s="61">
        <v>2</v>
      </c>
      <c r="AP831" s="61">
        <v>0</v>
      </c>
      <c r="AQ831" s="61">
        <v>0</v>
      </c>
      <c r="AR831" s="61"/>
      <c r="AS831" s="61"/>
      <c r="AT831" s="61"/>
      <c r="AU831" s="61"/>
      <c r="AV831" s="61"/>
      <c r="AW831" s="61">
        <v>0</v>
      </c>
      <c r="AX831" s="61"/>
      <c r="AY831" s="61"/>
      <c r="AZ831" s="61"/>
      <c r="BA831" s="61"/>
      <c r="BB831" s="61"/>
      <c r="BC831" s="61"/>
      <c r="BE831" s="67"/>
      <c r="BF831" s="67"/>
      <c r="BG831" s="67"/>
      <c r="BH831" s="67"/>
      <c r="BI831" s="67"/>
      <c r="BJ831" s="67"/>
      <c r="BK831" s="67"/>
      <c r="BL831" s="67"/>
      <c r="BM831" s="67"/>
      <c r="BN831" s="67"/>
      <c r="BO831" s="67"/>
      <c r="BP831" s="67"/>
      <c r="BQ831" s="67"/>
      <c r="BR831" s="67"/>
      <c r="BS831" s="67"/>
      <c r="BT831" s="67"/>
      <c r="BU831" s="67"/>
      <c r="BV831" s="67"/>
      <c r="BW831" s="67"/>
      <c r="BX831" s="67"/>
      <c r="BY831" s="68"/>
    </row>
    <row r="832" spans="1:78" ht="15">
      <c r="A832" s="61">
        <f>Ští!B34</f>
        <v>68</v>
      </c>
      <c r="B832" s="61" t="str">
        <f>Ští!C34</f>
        <v>Šponar</v>
      </c>
      <c r="C832" s="61" t="str">
        <f>Ští!D34</f>
        <v>Jaroslav</v>
      </c>
      <c r="D832" s="61"/>
      <c r="E832" s="62">
        <f>Ští!F34</f>
        <v>0</v>
      </c>
      <c r="F832" s="66" t="s">
        <v>219</v>
      </c>
      <c r="G832" s="63">
        <f t="shared" si="393"/>
        <v>2.7</v>
      </c>
      <c r="H832" s="61">
        <f t="shared" si="394"/>
        <v>10</v>
      </c>
      <c r="I832" s="61">
        <f t="shared" si="395"/>
        <v>15</v>
      </c>
      <c r="J832" s="61">
        <f t="shared" si="396"/>
        <v>12</v>
      </c>
      <c r="K832" s="64">
        <f t="shared" si="397"/>
        <v>27</v>
      </c>
      <c r="L832" s="65">
        <f t="shared" si="398"/>
        <v>0</v>
      </c>
      <c r="M832" s="68"/>
      <c r="N832" s="68"/>
      <c r="O832" s="66"/>
      <c r="P832" s="61">
        <v>0</v>
      </c>
      <c r="Q832" s="61"/>
      <c r="R832" s="61"/>
      <c r="S832" s="61"/>
      <c r="T832" s="65">
        <v>4</v>
      </c>
      <c r="U832" s="61">
        <v>0</v>
      </c>
      <c r="V832" s="66">
        <v>2</v>
      </c>
      <c r="W832" s="61">
        <v>1</v>
      </c>
      <c r="X832" s="61">
        <v>0</v>
      </c>
      <c r="Y832" s="61">
        <v>4</v>
      </c>
      <c r="Z832" s="61"/>
      <c r="AA832" s="61"/>
      <c r="AB832" s="61"/>
      <c r="AC832" s="61">
        <v>0</v>
      </c>
      <c r="AD832" s="61"/>
      <c r="AE832" s="61">
        <v>0</v>
      </c>
      <c r="AF832" s="61"/>
      <c r="AG832" s="61">
        <v>4</v>
      </c>
      <c r="AH832" s="61"/>
      <c r="AI832" s="51"/>
      <c r="AJ832" s="61"/>
      <c r="AK832" s="61">
        <v>0</v>
      </c>
      <c r="AL832" s="61"/>
      <c r="AM832" s="61"/>
      <c r="AN832" s="61"/>
      <c r="AO832" s="61">
        <v>2</v>
      </c>
      <c r="AP832" s="61"/>
      <c r="AQ832" s="61">
        <v>0</v>
      </c>
      <c r="AR832" s="61">
        <v>1</v>
      </c>
      <c r="AS832" s="61">
        <v>3</v>
      </c>
      <c r="AT832" s="61">
        <v>3</v>
      </c>
      <c r="AU832" s="61"/>
      <c r="AV832" s="61"/>
      <c r="AW832" s="61"/>
      <c r="AX832" s="61">
        <v>1</v>
      </c>
      <c r="AY832" s="61"/>
      <c r="AZ832" s="61">
        <v>0</v>
      </c>
      <c r="BA832" s="61"/>
      <c r="BB832" s="61">
        <v>2</v>
      </c>
      <c r="BC832" s="61"/>
      <c r="BD832" s="68"/>
      <c r="BE832" s="1118"/>
      <c r="BF832" s="1118"/>
      <c r="BG832" s="1118"/>
      <c r="BH832" s="1118"/>
      <c r="BI832" s="1118"/>
      <c r="BJ832" s="1118"/>
      <c r="BK832" s="1118"/>
      <c r="BL832" s="1118"/>
      <c r="BM832" s="1118"/>
      <c r="BN832" s="1118"/>
      <c r="BO832" s="1118"/>
      <c r="BP832" s="1118"/>
      <c r="BQ832" s="1118"/>
      <c r="BR832" s="1118"/>
      <c r="BS832" s="1118"/>
      <c r="BT832" s="1118"/>
      <c r="BU832" s="1118"/>
      <c r="BV832" s="1118"/>
      <c r="BW832" s="1118"/>
      <c r="BX832" s="1118"/>
      <c r="BZ832" s="68"/>
    </row>
    <row r="833" spans="1:76" ht="15">
      <c r="A833" s="61">
        <f>Ští!B35</f>
        <v>69</v>
      </c>
      <c r="B833" s="61" t="str">
        <f>Ští!C35</f>
        <v>Kamlar</v>
      </c>
      <c r="C833" s="61" t="str">
        <f>Ští!D35</f>
        <v>David</v>
      </c>
      <c r="D833" s="61"/>
      <c r="E833" s="62">
        <f>Ští!F35</f>
        <v>0</v>
      </c>
      <c r="F833" s="66" t="s">
        <v>219</v>
      </c>
      <c r="G833" s="63">
        <f t="shared" si="393"/>
        <v>0.4</v>
      </c>
      <c r="H833" s="61">
        <f t="shared" si="394"/>
        <v>5</v>
      </c>
      <c r="I833" s="61">
        <f t="shared" si="395"/>
        <v>0</v>
      </c>
      <c r="J833" s="61">
        <f t="shared" si="396"/>
        <v>2</v>
      </c>
      <c r="K833" s="64">
        <f t="shared" si="397"/>
        <v>2</v>
      </c>
      <c r="L833" s="65">
        <f t="shared" si="398"/>
        <v>0</v>
      </c>
      <c r="O833" s="66"/>
      <c r="P833" s="61"/>
      <c r="Q833" s="61"/>
      <c r="R833" s="61">
        <v>0</v>
      </c>
      <c r="S833" s="61"/>
      <c r="T833" s="65"/>
      <c r="U833" s="61">
        <v>0</v>
      </c>
      <c r="V833" s="66"/>
      <c r="W833" s="61"/>
      <c r="X833" s="61"/>
      <c r="Y833" s="61">
        <v>0</v>
      </c>
      <c r="Z833" s="61"/>
      <c r="AA833" s="61"/>
      <c r="AB833" s="61"/>
      <c r="AC833" s="61">
        <v>0</v>
      </c>
      <c r="AD833" s="61">
        <v>0</v>
      </c>
      <c r="AE833" s="61"/>
      <c r="AF833" s="61"/>
      <c r="AG833" s="61"/>
      <c r="AH833" s="61"/>
      <c r="AI833" s="51"/>
      <c r="AJ833" s="61"/>
      <c r="AK833" s="61"/>
      <c r="AL833" s="61"/>
      <c r="AM833" s="61">
        <v>0</v>
      </c>
      <c r="AN833" s="61"/>
      <c r="AO833" s="61"/>
      <c r="AP833" s="61">
        <v>1</v>
      </c>
      <c r="AQ833" s="61"/>
      <c r="AR833" s="61"/>
      <c r="AS833" s="61"/>
      <c r="AT833" s="61">
        <v>1</v>
      </c>
      <c r="AU833" s="61"/>
      <c r="AV833" s="61"/>
      <c r="AW833" s="61"/>
      <c r="AX833" s="61">
        <v>0</v>
      </c>
      <c r="AY833" s="61">
        <v>0</v>
      </c>
      <c r="AZ833" s="61"/>
      <c r="BA833" s="61"/>
      <c r="BB833" s="61"/>
      <c r="BC833" s="61"/>
      <c r="BE833" s="67"/>
      <c r="BF833" s="67"/>
      <c r="BG833" s="67"/>
      <c r="BH833" s="67"/>
      <c r="BI833" s="67"/>
      <c r="BJ833" s="67"/>
      <c r="BK833" s="67"/>
      <c r="BL833" s="67"/>
      <c r="BM833" s="67"/>
      <c r="BN833" s="67"/>
      <c r="BO833" s="67"/>
      <c r="BP833" s="67"/>
      <c r="BQ833" s="67"/>
      <c r="BR833" s="67"/>
      <c r="BS833" s="67"/>
      <c r="BT833" s="67"/>
      <c r="BU833" s="67"/>
      <c r="BV833" s="67"/>
      <c r="BW833" s="67"/>
      <c r="BX833" s="67"/>
    </row>
    <row r="834" spans="1:76" ht="15">
      <c r="A834" s="61">
        <f>Ští!B36</f>
        <v>77</v>
      </c>
      <c r="B834" s="61" t="str">
        <f>Ští!C36</f>
        <v>Mareš</v>
      </c>
      <c r="C834" s="61" t="str">
        <f>Ští!D36</f>
        <v>Marcel</v>
      </c>
      <c r="D834" s="61"/>
      <c r="E834" s="62">
        <f>Ští!F36</f>
        <v>0</v>
      </c>
      <c r="F834" s="66" t="s">
        <v>219</v>
      </c>
      <c r="G834" s="63">
        <f t="shared" si="393"/>
        <v>2.1666666666666665</v>
      </c>
      <c r="H834" s="61">
        <f t="shared" si="394"/>
        <v>12</v>
      </c>
      <c r="I834" s="61">
        <f t="shared" si="395"/>
        <v>16</v>
      </c>
      <c r="J834" s="61">
        <f t="shared" si="396"/>
        <v>10</v>
      </c>
      <c r="K834" s="64">
        <f t="shared" si="397"/>
        <v>26</v>
      </c>
      <c r="L834" s="65">
        <f t="shared" si="398"/>
        <v>0</v>
      </c>
      <c r="O834" s="66"/>
      <c r="P834" s="61"/>
      <c r="Q834" s="61"/>
      <c r="R834" s="61">
        <v>1</v>
      </c>
      <c r="S834" s="61">
        <v>1</v>
      </c>
      <c r="T834" s="65">
        <v>3</v>
      </c>
      <c r="U834" s="61">
        <v>1</v>
      </c>
      <c r="V834" s="66"/>
      <c r="W834" s="61"/>
      <c r="X834" s="61">
        <v>2</v>
      </c>
      <c r="Y834" s="61">
        <v>2</v>
      </c>
      <c r="Z834" s="61">
        <v>0</v>
      </c>
      <c r="AA834" s="61">
        <v>2</v>
      </c>
      <c r="AB834" s="61"/>
      <c r="AC834" s="61">
        <v>0</v>
      </c>
      <c r="AD834" s="61">
        <v>0</v>
      </c>
      <c r="AE834" s="61"/>
      <c r="AF834" s="61">
        <v>0</v>
      </c>
      <c r="AG834" s="61">
        <v>4</v>
      </c>
      <c r="AH834" s="61"/>
      <c r="AI834" s="51"/>
      <c r="AJ834" s="61"/>
      <c r="AK834" s="61"/>
      <c r="AL834" s="61"/>
      <c r="AM834" s="61">
        <v>0</v>
      </c>
      <c r="AN834" s="61">
        <v>1</v>
      </c>
      <c r="AO834" s="61">
        <v>3</v>
      </c>
      <c r="AP834" s="61">
        <v>1</v>
      </c>
      <c r="AQ834" s="61"/>
      <c r="AR834" s="61"/>
      <c r="AS834" s="61">
        <v>0</v>
      </c>
      <c r="AT834" s="61">
        <v>1</v>
      </c>
      <c r="AU834" s="61">
        <v>0</v>
      </c>
      <c r="AV834" s="61">
        <v>0</v>
      </c>
      <c r="AW834" s="61"/>
      <c r="AX834" s="61">
        <v>0</v>
      </c>
      <c r="AY834" s="61">
        <v>1</v>
      </c>
      <c r="AZ834" s="61"/>
      <c r="BA834" s="61">
        <v>1</v>
      </c>
      <c r="BB834" s="61">
        <v>2</v>
      </c>
      <c r="BC834" s="61"/>
      <c r="BE834" s="67"/>
      <c r="BF834" s="67"/>
      <c r="BG834" s="67"/>
      <c r="BH834" s="67"/>
      <c r="BI834" s="67"/>
      <c r="BJ834" s="67"/>
      <c r="BK834" s="67"/>
      <c r="BL834" s="67"/>
      <c r="BM834" s="67"/>
      <c r="BN834" s="67"/>
      <c r="BO834" s="67"/>
      <c r="BP834" s="67"/>
      <c r="BQ834" s="67"/>
      <c r="BR834" s="67"/>
      <c r="BS834" s="67"/>
      <c r="BT834" s="67"/>
      <c r="BU834" s="67"/>
      <c r="BV834" s="67"/>
      <c r="BW834" s="67"/>
      <c r="BX834" s="67"/>
    </row>
    <row r="835" spans="1:76" ht="15">
      <c r="A835" s="61">
        <f>Ští!B37</f>
        <v>89</v>
      </c>
      <c r="B835" s="61" t="str">
        <f>Ští!C37</f>
        <v>Šponar</v>
      </c>
      <c r="C835" s="61" t="str">
        <f>Ští!D37</f>
        <v>Martin</v>
      </c>
      <c r="D835" s="61"/>
      <c r="E835" s="62">
        <f>Ští!F37</f>
        <v>0</v>
      </c>
      <c r="F835" s="66" t="s">
        <v>219</v>
      </c>
      <c r="G835" s="63">
        <f t="shared" si="393"/>
        <v>1.4</v>
      </c>
      <c r="H835" s="61">
        <f t="shared" si="394"/>
        <v>5</v>
      </c>
      <c r="I835" s="61">
        <f t="shared" si="395"/>
        <v>3</v>
      </c>
      <c r="J835" s="61">
        <f t="shared" si="396"/>
        <v>4</v>
      </c>
      <c r="K835" s="64">
        <f t="shared" si="397"/>
        <v>7</v>
      </c>
      <c r="L835" s="65">
        <f t="shared" si="398"/>
        <v>0</v>
      </c>
      <c r="O835" s="66"/>
      <c r="P835" s="61"/>
      <c r="Q835" s="61"/>
      <c r="R835" s="61"/>
      <c r="S835" s="61"/>
      <c r="T835" s="65"/>
      <c r="U835" s="61">
        <v>0</v>
      </c>
      <c r="V835" s="66"/>
      <c r="W835" s="61"/>
      <c r="X835" s="61">
        <v>1</v>
      </c>
      <c r="Y835" s="61">
        <v>2</v>
      </c>
      <c r="Z835" s="61"/>
      <c r="AA835" s="61"/>
      <c r="AB835" s="61"/>
      <c r="AC835" s="61"/>
      <c r="AD835" s="61"/>
      <c r="AE835" s="61">
        <v>0</v>
      </c>
      <c r="AF835" s="61">
        <v>0</v>
      </c>
      <c r="AG835" s="61"/>
      <c r="AH835" s="61"/>
      <c r="AI835" s="51"/>
      <c r="AJ835" s="61"/>
      <c r="AK835" s="61"/>
      <c r="AL835" s="61"/>
      <c r="AM835" s="61"/>
      <c r="AN835" s="61"/>
      <c r="AO835" s="61"/>
      <c r="AP835" s="61">
        <v>0</v>
      </c>
      <c r="AQ835" s="61"/>
      <c r="AR835" s="61"/>
      <c r="AS835" s="61">
        <v>1</v>
      </c>
      <c r="AT835" s="61">
        <v>2</v>
      </c>
      <c r="AU835" s="61"/>
      <c r="AV835" s="61"/>
      <c r="AW835" s="61"/>
      <c r="AX835" s="61"/>
      <c r="AY835" s="61"/>
      <c r="AZ835" s="61">
        <v>1</v>
      </c>
      <c r="BA835" s="61">
        <v>0</v>
      </c>
      <c r="BB835" s="61"/>
      <c r="BC835" s="61"/>
      <c r="BE835" s="67"/>
      <c r="BF835" s="67"/>
      <c r="BG835" s="67"/>
      <c r="BH835" s="67"/>
      <c r="BI835" s="67"/>
      <c r="BJ835" s="67"/>
      <c r="BK835" s="67"/>
      <c r="BL835" s="67"/>
      <c r="BM835" s="67"/>
      <c r="BN835" s="67"/>
      <c r="BO835" s="67"/>
      <c r="BP835" s="67"/>
      <c r="BQ835" s="67"/>
      <c r="BR835" s="67"/>
      <c r="BS835" s="67"/>
      <c r="BT835" s="67"/>
      <c r="BU835" s="67"/>
      <c r="BV835" s="67"/>
      <c r="BW835" s="67"/>
      <c r="BX835" s="67"/>
    </row>
    <row r="836" spans="1:76" ht="15">
      <c r="A836" s="61">
        <f>Ští!B38</f>
        <v>97</v>
      </c>
      <c r="B836" s="61" t="str">
        <f>Ští!C38</f>
        <v>Kulíšek</v>
      </c>
      <c r="C836" s="61" t="str">
        <f>Ští!D38</f>
        <v>Tomáš</v>
      </c>
      <c r="D836" s="61"/>
      <c r="E836" s="62">
        <f>Ští!F38</f>
        <v>0</v>
      </c>
      <c r="F836" s="66" t="s">
        <v>219</v>
      </c>
      <c r="G836" s="63">
        <f t="shared" si="393"/>
        <v>0.33333333333333331</v>
      </c>
      <c r="H836" s="61">
        <f t="shared" si="394"/>
        <v>3</v>
      </c>
      <c r="I836" s="61">
        <f t="shared" si="395"/>
        <v>0</v>
      </c>
      <c r="J836" s="61">
        <f t="shared" si="396"/>
        <v>1</v>
      </c>
      <c r="K836" s="64">
        <f t="shared" si="397"/>
        <v>1</v>
      </c>
      <c r="L836" s="65">
        <f t="shared" si="398"/>
        <v>0</v>
      </c>
      <c r="O836" s="66"/>
      <c r="P836" s="61">
        <v>0</v>
      </c>
      <c r="Q836" s="61"/>
      <c r="R836" s="61"/>
      <c r="S836" s="61"/>
      <c r="T836" s="65"/>
      <c r="U836" s="61"/>
      <c r="V836" s="66"/>
      <c r="W836" s="61"/>
      <c r="X836" s="61"/>
      <c r="Y836" s="61"/>
      <c r="Z836" s="61"/>
      <c r="AA836" s="61">
        <v>0</v>
      </c>
      <c r="AB836" s="61"/>
      <c r="AC836" s="61"/>
      <c r="AD836" s="61"/>
      <c r="AE836" s="61"/>
      <c r="AF836" s="61">
        <v>0</v>
      </c>
      <c r="AG836" s="61"/>
      <c r="AH836" s="61"/>
      <c r="AI836" s="51"/>
      <c r="AJ836" s="61"/>
      <c r="AK836" s="61">
        <v>1</v>
      </c>
      <c r="AL836" s="61"/>
      <c r="AM836" s="61"/>
      <c r="AN836" s="61"/>
      <c r="AO836" s="61"/>
      <c r="AP836" s="61">
        <v>0</v>
      </c>
      <c r="AQ836" s="61"/>
      <c r="AR836" s="61"/>
      <c r="AS836" s="61"/>
      <c r="AT836" s="61"/>
      <c r="AU836" s="61"/>
      <c r="AV836" s="61">
        <v>0</v>
      </c>
      <c r="AW836" s="61"/>
      <c r="AX836" s="61"/>
      <c r="AY836" s="61"/>
      <c r="AZ836" s="61"/>
      <c r="BA836" s="61">
        <v>0</v>
      </c>
      <c r="BB836" s="61"/>
      <c r="BC836" s="61"/>
      <c r="BE836" s="67"/>
      <c r="BF836" s="67"/>
      <c r="BG836" s="67"/>
      <c r="BH836" s="67"/>
      <c r="BI836" s="67"/>
      <c r="BJ836" s="67"/>
      <c r="BK836" s="67"/>
      <c r="BL836" s="67"/>
      <c r="BM836" s="67"/>
      <c r="BN836" s="67"/>
      <c r="BO836" s="67"/>
      <c r="BP836" s="67"/>
      <c r="BQ836" s="67"/>
      <c r="BR836" s="67"/>
      <c r="BS836" s="67"/>
      <c r="BT836" s="67"/>
      <c r="BU836" s="67"/>
      <c r="BV836" s="67"/>
      <c r="BW836" s="67"/>
      <c r="BX836" s="67"/>
    </row>
    <row r="837" spans="1:76" ht="15">
      <c r="A837" s="61">
        <f>Ští!B39</f>
        <v>0</v>
      </c>
      <c r="B837" s="61" t="str">
        <f>Ští!C39</f>
        <v>Bílý</v>
      </c>
      <c r="C837" s="61" t="str">
        <f>Ští!D39</f>
        <v>Luděk</v>
      </c>
      <c r="D837" s="61"/>
      <c r="E837" s="62">
        <f>Ští!F39</f>
        <v>0</v>
      </c>
      <c r="F837" s="66" t="s">
        <v>219</v>
      </c>
      <c r="G837" s="63">
        <f t="shared" si="393"/>
        <v>0.7142857142857143</v>
      </c>
      <c r="H837" s="61">
        <f t="shared" si="394"/>
        <v>7</v>
      </c>
      <c r="I837" s="61">
        <f t="shared" si="395"/>
        <v>1</v>
      </c>
      <c r="J837" s="61">
        <f t="shared" si="396"/>
        <v>4</v>
      </c>
      <c r="K837" s="64">
        <f t="shared" si="397"/>
        <v>5</v>
      </c>
      <c r="L837" s="65">
        <f t="shared" si="398"/>
        <v>0</v>
      </c>
      <c r="O837" s="66"/>
      <c r="P837" s="61"/>
      <c r="Q837" s="61"/>
      <c r="R837" s="61"/>
      <c r="S837" s="61"/>
      <c r="T837" s="65">
        <v>0</v>
      </c>
      <c r="U837" s="61">
        <v>1</v>
      </c>
      <c r="V837" s="66">
        <v>0</v>
      </c>
      <c r="W837" s="61">
        <v>0</v>
      </c>
      <c r="X837" s="61"/>
      <c r="Y837" s="61">
        <v>0</v>
      </c>
      <c r="Z837" s="61">
        <v>0</v>
      </c>
      <c r="AA837" s="61"/>
      <c r="AB837" s="61"/>
      <c r="AC837" s="61"/>
      <c r="AD837" s="61"/>
      <c r="AE837" s="61">
        <v>0</v>
      </c>
      <c r="AF837" s="61"/>
      <c r="AG837" s="61"/>
      <c r="AH837" s="61"/>
      <c r="AI837" s="51"/>
      <c r="AJ837" s="61"/>
      <c r="AK837" s="61"/>
      <c r="AL837" s="61"/>
      <c r="AM837" s="61"/>
      <c r="AN837" s="61">
        <v>0</v>
      </c>
      <c r="AO837" s="61">
        <v>1</v>
      </c>
      <c r="AP837" s="61"/>
      <c r="AQ837" s="61">
        <v>2</v>
      </c>
      <c r="AR837" s="61">
        <v>0</v>
      </c>
      <c r="AS837" s="61"/>
      <c r="AT837" s="61">
        <v>1</v>
      </c>
      <c r="AU837" s="61">
        <v>0</v>
      </c>
      <c r="AV837" s="61"/>
      <c r="AW837" s="61"/>
      <c r="AX837" s="61"/>
      <c r="AY837" s="61"/>
      <c r="AZ837" s="61">
        <v>0</v>
      </c>
      <c r="BA837" s="61"/>
      <c r="BB837" s="61"/>
      <c r="BC837" s="61"/>
      <c r="BE837" s="67"/>
      <c r="BF837" s="67"/>
      <c r="BG837" s="67"/>
      <c r="BH837" s="67"/>
      <c r="BI837" s="67"/>
      <c r="BJ837" s="67"/>
      <c r="BK837" s="67"/>
      <c r="BL837" s="67"/>
      <c r="BM837" s="67"/>
      <c r="BN837" s="67"/>
      <c r="BO837" s="67"/>
      <c r="BP837" s="67"/>
      <c r="BQ837" s="67"/>
      <c r="BR837" s="67"/>
      <c r="BS837" s="67"/>
      <c r="BT837" s="67"/>
      <c r="BU837" s="67"/>
      <c r="BV837" s="67"/>
      <c r="BW837" s="67"/>
      <c r="BX837" s="67"/>
    </row>
    <row r="838" spans="1:76" ht="15">
      <c r="A838" s="61">
        <f>Ští!B40</f>
        <v>0</v>
      </c>
      <c r="B838" s="61" t="str">
        <f>Ští!C40</f>
        <v>Minář</v>
      </c>
      <c r="C838" s="61" t="str">
        <f>Ští!D40</f>
        <v>Šimon</v>
      </c>
      <c r="D838" s="61"/>
      <c r="E838" s="62">
        <f>Ští!F40</f>
        <v>0</v>
      </c>
      <c r="F838" s="66" t="s">
        <v>219</v>
      </c>
      <c r="G838" s="63">
        <f t="shared" si="393"/>
        <v>1</v>
      </c>
      <c r="H838" s="61">
        <f t="shared" si="394"/>
        <v>2</v>
      </c>
      <c r="I838" s="61">
        <f t="shared" si="395"/>
        <v>2</v>
      </c>
      <c r="J838" s="61">
        <f t="shared" si="396"/>
        <v>0</v>
      </c>
      <c r="K838" s="64">
        <f t="shared" si="397"/>
        <v>2</v>
      </c>
      <c r="L838" s="65">
        <f t="shared" si="398"/>
        <v>0</v>
      </c>
      <c r="O838" s="66"/>
      <c r="P838" s="61">
        <v>1</v>
      </c>
      <c r="Q838" s="61"/>
      <c r="R838" s="61"/>
      <c r="S838" s="61"/>
      <c r="T838" s="65"/>
      <c r="U838" s="61"/>
      <c r="V838" s="66"/>
      <c r="W838" s="61"/>
      <c r="X838" s="61"/>
      <c r="Y838" s="61">
        <v>1</v>
      </c>
      <c r="Z838" s="61"/>
      <c r="AA838" s="61"/>
      <c r="AB838" s="61"/>
      <c r="AC838" s="61"/>
      <c r="AD838" s="61"/>
      <c r="AE838" s="61"/>
      <c r="AF838" s="61"/>
      <c r="AG838" s="61"/>
      <c r="AH838" s="61"/>
      <c r="AI838" s="51"/>
      <c r="AJ838" s="61"/>
      <c r="AK838" s="61">
        <v>0</v>
      </c>
      <c r="AL838" s="61"/>
      <c r="AM838" s="61"/>
      <c r="AN838" s="61"/>
      <c r="AO838" s="61"/>
      <c r="AP838" s="61">
        <v>0</v>
      </c>
      <c r="AQ838" s="61"/>
      <c r="AR838" s="61"/>
      <c r="AS838" s="61"/>
      <c r="AT838" s="61">
        <v>0</v>
      </c>
      <c r="AU838" s="61"/>
      <c r="AV838" s="61"/>
      <c r="AW838" s="61"/>
      <c r="AX838" s="61"/>
      <c r="AY838" s="61"/>
      <c r="AZ838" s="61"/>
      <c r="BA838" s="61"/>
      <c r="BB838" s="61"/>
      <c r="BC838" s="61"/>
      <c r="BE838" s="67"/>
      <c r="BF838" s="67"/>
      <c r="BG838" s="67"/>
      <c r="BH838" s="67"/>
      <c r="BI838" s="67"/>
      <c r="BJ838" s="67"/>
      <c r="BK838" s="67"/>
      <c r="BL838" s="67"/>
      <c r="BM838" s="67"/>
      <c r="BN838" s="67"/>
      <c r="BO838" s="67"/>
      <c r="BP838" s="67"/>
      <c r="BQ838" s="67"/>
      <c r="BR838" s="67"/>
      <c r="BS838" s="67"/>
      <c r="BT838" s="67"/>
      <c r="BU838" s="67"/>
      <c r="BV838" s="67"/>
      <c r="BW838" s="67"/>
      <c r="BX838" s="67"/>
    </row>
    <row r="839" spans="1:76" ht="15">
      <c r="A839" s="61">
        <f>Ští!B41</f>
        <v>0</v>
      </c>
      <c r="B839" s="61" t="str">
        <f>Ští!C41</f>
        <v>Havlíček</v>
      </c>
      <c r="C839" s="61" t="str">
        <f>Ští!D41</f>
        <v>Vlastimil</v>
      </c>
      <c r="D839" s="61"/>
      <c r="E839" s="62">
        <f>Ští!F41</f>
        <v>0</v>
      </c>
      <c r="F839" s="66" t="s">
        <v>219</v>
      </c>
      <c r="G839" s="63">
        <f t="shared" si="393"/>
        <v>0.66666666666666663</v>
      </c>
      <c r="H839" s="61">
        <f t="shared" si="394"/>
        <v>6</v>
      </c>
      <c r="I839" s="61">
        <f t="shared" si="395"/>
        <v>3</v>
      </c>
      <c r="J839" s="61">
        <f t="shared" si="396"/>
        <v>1</v>
      </c>
      <c r="K839" s="64">
        <f t="shared" si="397"/>
        <v>4</v>
      </c>
      <c r="L839" s="65">
        <f t="shared" si="398"/>
        <v>0</v>
      </c>
      <c r="O839" s="66"/>
      <c r="P839" s="61">
        <v>0</v>
      </c>
      <c r="Q839" s="61"/>
      <c r="R839" s="61"/>
      <c r="S839" s="61"/>
      <c r="T839" s="65"/>
      <c r="U839" s="61"/>
      <c r="V839" s="66"/>
      <c r="W839" s="61"/>
      <c r="X839" s="61">
        <v>2</v>
      </c>
      <c r="Y839" s="61">
        <v>1</v>
      </c>
      <c r="Z839" s="61">
        <v>0</v>
      </c>
      <c r="AA839" s="61">
        <v>0</v>
      </c>
      <c r="AB839" s="61"/>
      <c r="AC839" s="61"/>
      <c r="AD839" s="61">
        <v>0</v>
      </c>
      <c r="AE839" s="61"/>
      <c r="AF839" s="61"/>
      <c r="AG839" s="61"/>
      <c r="AH839" s="61"/>
      <c r="AI839" s="51"/>
      <c r="AJ839" s="61"/>
      <c r="AK839" s="61">
        <v>0</v>
      </c>
      <c r="AL839" s="61"/>
      <c r="AM839" s="61"/>
      <c r="AN839" s="61"/>
      <c r="AO839" s="61"/>
      <c r="AP839" s="61"/>
      <c r="AQ839" s="61"/>
      <c r="AR839" s="61"/>
      <c r="AS839" s="61">
        <v>0</v>
      </c>
      <c r="AT839" s="61">
        <v>1</v>
      </c>
      <c r="AU839" s="61">
        <v>0</v>
      </c>
      <c r="AV839" s="61">
        <v>0</v>
      </c>
      <c r="AW839" s="61"/>
      <c r="AX839" s="61"/>
      <c r="AY839" s="61">
        <v>0</v>
      </c>
      <c r="AZ839" s="61"/>
      <c r="BA839" s="61"/>
      <c r="BB839" s="61"/>
      <c r="BC839" s="61"/>
      <c r="BE839" s="67"/>
      <c r="BF839" s="67"/>
      <c r="BG839" s="67"/>
      <c r="BH839" s="67"/>
      <c r="BI839" s="67"/>
      <c r="BJ839" s="67"/>
      <c r="BK839" s="67"/>
      <c r="BL839" s="67"/>
      <c r="BM839" s="67"/>
      <c r="BN839" s="67"/>
      <c r="BO839" s="67"/>
      <c r="BP839" s="67"/>
      <c r="BQ839" s="67"/>
      <c r="BR839" s="67"/>
      <c r="BS839" s="67"/>
      <c r="BT839" s="67"/>
      <c r="BU839" s="67"/>
      <c r="BV839" s="67"/>
      <c r="BW839" s="67"/>
      <c r="BX839" s="67"/>
    </row>
    <row r="840" spans="1:76" ht="15">
      <c r="A840" s="61">
        <f>Ští!B42</f>
        <v>0</v>
      </c>
      <c r="B840" s="61" t="str">
        <f>Ští!C42</f>
        <v>Paulus</v>
      </c>
      <c r="C840" s="61" t="str">
        <f>Ští!D42</f>
        <v>David</v>
      </c>
      <c r="D840" s="61"/>
      <c r="E840" s="62">
        <f>Ští!F42</f>
        <v>0</v>
      </c>
      <c r="F840" s="66" t="s">
        <v>219</v>
      </c>
      <c r="G840" s="63">
        <f t="shared" ref="G840" si="399">K840/H840</f>
        <v>3.7142857142857144</v>
      </c>
      <c r="H840" s="61">
        <f t="shared" ref="H840" si="400">COUNT(O840:AH840)</f>
        <v>7</v>
      </c>
      <c r="I840" s="61">
        <f t="shared" ref="I840" si="401">SUM(O840+P840+Q840+R840+S840+T840+V840+U840+W840+X840+Y840+Z840+AA840+AB840+AC840+AD840+AE840+AF840+AG840+AH840)</f>
        <v>9</v>
      </c>
      <c r="J840" s="61">
        <f t="shared" ref="J840" si="402">AJ840+AK840+AL840+AM840+AN840+AO840+AP840+AQ840+AR840+AS840+AT840+AU840+AV840+AW840+AX840+AY840+AZ840+BA840+BB840+BC840</f>
        <v>17</v>
      </c>
      <c r="K840" s="64">
        <f t="shared" ref="K840" si="403">I840+J840</f>
        <v>26</v>
      </c>
      <c r="L840" s="65">
        <f t="shared" ref="L840" si="404">BE840+BF840+BG840+BH840+BI840+BJ840+BK840+BL840+BM840+BN840+BO840+BP840+BR840+BQ840+BS840+BT840+BU840+BV840+BW840+BX840</f>
        <v>0</v>
      </c>
      <c r="O840" s="66"/>
      <c r="P840" s="61"/>
      <c r="Q840" s="61"/>
      <c r="R840" s="61"/>
      <c r="S840" s="61"/>
      <c r="T840" s="65"/>
      <c r="U840" s="61"/>
      <c r="V840" s="66">
        <v>2</v>
      </c>
      <c r="W840" s="61">
        <v>0</v>
      </c>
      <c r="X840" s="61"/>
      <c r="Y840" s="61">
        <v>1</v>
      </c>
      <c r="Z840" s="61"/>
      <c r="AA840" s="61"/>
      <c r="AB840" s="61"/>
      <c r="AC840" s="61">
        <v>1</v>
      </c>
      <c r="AD840" s="61"/>
      <c r="AE840" s="61">
        <v>2</v>
      </c>
      <c r="AF840" s="61">
        <v>3</v>
      </c>
      <c r="AG840" s="61">
        <v>0</v>
      </c>
      <c r="AH840" s="61"/>
      <c r="AI840" s="51"/>
      <c r="AJ840" s="61"/>
      <c r="AK840" s="61"/>
      <c r="AL840" s="61"/>
      <c r="AM840" s="61"/>
      <c r="AN840" s="61"/>
      <c r="AO840" s="61"/>
      <c r="AP840" s="61"/>
      <c r="AQ840" s="61">
        <v>3</v>
      </c>
      <c r="AR840" s="61">
        <v>1</v>
      </c>
      <c r="AS840" s="61"/>
      <c r="AT840" s="61">
        <v>3</v>
      </c>
      <c r="AU840" s="61"/>
      <c r="AV840" s="61"/>
      <c r="AW840" s="61"/>
      <c r="AX840" s="61">
        <v>2</v>
      </c>
      <c r="AY840" s="61"/>
      <c r="AZ840" s="61">
        <v>0</v>
      </c>
      <c r="BA840" s="61">
        <v>0</v>
      </c>
      <c r="BB840" s="61">
        <v>8</v>
      </c>
      <c r="BC840" s="61"/>
      <c r="BE840" s="67"/>
      <c r="BF840" s="67"/>
      <c r="BG840" s="67"/>
      <c r="BH840" s="67"/>
      <c r="BI840" s="67"/>
      <c r="BJ840" s="67"/>
      <c r="BK840" s="67"/>
      <c r="BL840" s="67"/>
      <c r="BM840" s="67"/>
      <c r="BN840" s="67"/>
      <c r="BO840" s="67"/>
      <c r="BP840" s="67"/>
      <c r="BQ840" s="67"/>
      <c r="BR840" s="67"/>
      <c r="BS840" s="67"/>
      <c r="BT840" s="67"/>
      <c r="BU840" s="67"/>
      <c r="BV840" s="67"/>
      <c r="BW840" s="67"/>
      <c r="BX840" s="67"/>
    </row>
    <row r="841" spans="1:76" ht="15">
      <c r="A841" s="61">
        <f>Ští!B45</f>
        <v>0</v>
      </c>
      <c r="B841" s="61" t="str">
        <f>Ští!C43</f>
        <v>Kobza</v>
      </c>
      <c r="C841" s="61" t="str">
        <f>Ští!D43</f>
        <v>Jan</v>
      </c>
      <c r="D841" s="61"/>
      <c r="E841" s="1192">
        <f>Ští!F45</f>
        <v>0</v>
      </c>
      <c r="F841" s="66" t="s">
        <v>1225</v>
      </c>
      <c r="G841" s="63">
        <f t="shared" si="393"/>
        <v>4</v>
      </c>
      <c r="H841" s="61">
        <f t="shared" si="394"/>
        <v>2</v>
      </c>
      <c r="I841" s="61">
        <f t="shared" si="395"/>
        <v>3</v>
      </c>
      <c r="J841" s="61">
        <f t="shared" si="396"/>
        <v>5</v>
      </c>
      <c r="K841" s="64">
        <f t="shared" si="397"/>
        <v>8</v>
      </c>
      <c r="L841" s="65">
        <f t="shared" si="398"/>
        <v>0</v>
      </c>
      <c r="O841" s="66">
        <v>3</v>
      </c>
      <c r="P841" s="61"/>
      <c r="Q841" s="61"/>
      <c r="R841" s="61">
        <v>0</v>
      </c>
      <c r="S841" s="61"/>
      <c r="T841" s="65"/>
      <c r="U841" s="61"/>
      <c r="V841" s="66"/>
      <c r="W841" s="61"/>
      <c r="X841" s="61"/>
      <c r="Y841" s="61"/>
      <c r="Z841" s="61"/>
      <c r="AA841" s="61"/>
      <c r="AB841" s="61"/>
      <c r="AC841" s="61"/>
      <c r="AD841" s="61"/>
      <c r="AE841" s="61"/>
      <c r="AF841" s="61"/>
      <c r="AG841" s="61"/>
      <c r="AH841" s="61"/>
      <c r="AI841" s="51"/>
      <c r="AJ841" s="61">
        <v>2</v>
      </c>
      <c r="AK841" s="61"/>
      <c r="AL841" s="61"/>
      <c r="AM841" s="61">
        <v>3</v>
      </c>
      <c r="AN841" s="61">
        <v>0</v>
      </c>
      <c r="AO841" s="61"/>
      <c r="AP841" s="61"/>
      <c r="AQ841" s="61"/>
      <c r="AR841" s="61"/>
      <c r="AS841" s="61"/>
      <c r="AT841" s="61"/>
      <c r="AU841" s="61"/>
      <c r="AV841" s="61"/>
      <c r="AW841" s="61"/>
      <c r="AX841" s="61"/>
      <c r="AY841" s="61"/>
      <c r="AZ841" s="61"/>
      <c r="BA841" s="61"/>
      <c r="BB841" s="61"/>
      <c r="BC841" s="61"/>
      <c r="BE841" s="67"/>
      <c r="BF841" s="67"/>
      <c r="BG841" s="67"/>
      <c r="BH841" s="67"/>
      <c r="BI841" s="67"/>
      <c r="BJ841" s="67"/>
      <c r="BK841" s="67"/>
      <c r="BL841" s="67"/>
      <c r="BM841" s="67"/>
      <c r="BN841" s="67"/>
      <c r="BO841" s="67"/>
      <c r="BP841" s="67"/>
      <c r="BQ841" s="67"/>
      <c r="BR841" s="67"/>
      <c r="BS841" s="67"/>
      <c r="BT841" s="67"/>
      <c r="BU841" s="67"/>
      <c r="BV841" s="67"/>
      <c r="BW841" s="67"/>
      <c r="BX841" s="67"/>
    </row>
    <row r="842" spans="1:76" ht="15">
      <c r="A842" s="61">
        <f>Ští!B49</f>
        <v>0</v>
      </c>
      <c r="B842" s="61" t="str">
        <f>Ští!C44</f>
        <v>Ondráček</v>
      </c>
      <c r="C842" s="61" t="str">
        <f>Ští!D44</f>
        <v>Patrik</v>
      </c>
      <c r="D842" s="61"/>
      <c r="E842" s="1192">
        <f>Ští!F49</f>
        <v>0</v>
      </c>
      <c r="F842" s="66" t="s">
        <v>1225</v>
      </c>
      <c r="G842" s="63">
        <f t="shared" si="393"/>
        <v>4</v>
      </c>
      <c r="H842" s="61">
        <f t="shared" si="394"/>
        <v>1</v>
      </c>
      <c r="I842" s="61">
        <f t="shared" si="395"/>
        <v>4</v>
      </c>
      <c r="J842" s="61">
        <f t="shared" si="396"/>
        <v>0</v>
      </c>
      <c r="K842" s="64">
        <f t="shared" si="397"/>
        <v>4</v>
      </c>
      <c r="L842" s="65">
        <f t="shared" si="398"/>
        <v>0</v>
      </c>
      <c r="O842" s="66">
        <v>4</v>
      </c>
      <c r="P842" s="61"/>
      <c r="Q842" s="61"/>
      <c r="R842" s="61"/>
      <c r="S842" s="61"/>
      <c r="T842" s="65"/>
      <c r="U842" s="61"/>
      <c r="V842" s="66"/>
      <c r="W842" s="61"/>
      <c r="X842" s="61"/>
      <c r="Y842" s="61"/>
      <c r="Z842" s="61"/>
      <c r="AA842" s="61"/>
      <c r="AB842" s="61"/>
      <c r="AC842" s="61"/>
      <c r="AD842" s="61"/>
      <c r="AE842" s="61"/>
      <c r="AF842" s="61"/>
      <c r="AG842" s="61"/>
      <c r="AH842" s="61"/>
      <c r="AI842" s="51"/>
      <c r="AJ842" s="61">
        <v>0</v>
      </c>
      <c r="AK842" s="61"/>
      <c r="AL842" s="61"/>
      <c r="AM842" s="61"/>
      <c r="AN842" s="61"/>
      <c r="AO842" s="61"/>
      <c r="AP842" s="61"/>
      <c r="AQ842" s="61"/>
      <c r="AR842" s="61"/>
      <c r="AS842" s="61"/>
      <c r="AT842" s="61"/>
      <c r="AU842" s="61"/>
      <c r="AV842" s="61"/>
      <c r="AW842" s="61"/>
      <c r="AX842" s="61"/>
      <c r="AY842" s="61"/>
      <c r="AZ842" s="61"/>
      <c r="BA842" s="61"/>
      <c r="BB842" s="61"/>
      <c r="BC842" s="61"/>
      <c r="BE842" s="67"/>
      <c r="BF842" s="67"/>
      <c r="BG842" s="67"/>
      <c r="BH842" s="67"/>
      <c r="BI842" s="67"/>
      <c r="BJ842" s="67"/>
      <c r="BK842" s="67"/>
      <c r="BL842" s="67"/>
      <c r="BM842" s="67"/>
      <c r="BN842" s="67"/>
      <c r="BO842" s="67"/>
      <c r="BP842" s="67"/>
      <c r="BQ842" s="67"/>
      <c r="BR842" s="67"/>
      <c r="BS842" s="67"/>
      <c r="BT842" s="67"/>
      <c r="BU842" s="67"/>
      <c r="BV842" s="67"/>
      <c r="BW842" s="67"/>
      <c r="BX842" s="67"/>
    </row>
    <row r="843" spans="1:76" ht="15">
      <c r="A843" s="61">
        <f>Ští!B50</f>
        <v>17</v>
      </c>
      <c r="B843" s="61" t="str">
        <f>Ští!C45</f>
        <v>Kuběnka</v>
      </c>
      <c r="C843" s="61" t="str">
        <f>Ští!D45</f>
        <v>Josef</v>
      </c>
      <c r="D843" s="61"/>
      <c r="E843" s="62">
        <f>Ští!F50</f>
        <v>0</v>
      </c>
      <c r="F843" s="66" t="s">
        <v>1225</v>
      </c>
      <c r="G843" s="63">
        <f t="shared" ref="G843:G845" si="405">K843/H843</f>
        <v>1</v>
      </c>
      <c r="H843" s="61">
        <f t="shared" ref="H843:H845" si="406">COUNT(O843:AH843)</f>
        <v>2</v>
      </c>
      <c r="I843" s="61">
        <f t="shared" ref="I843:I845" si="407">SUM(O843+P843+Q843+R843+S843+T843+V843+U843+W843+X843+Y843+Z843+AA843+AB843+AC843+AD843+AE843+AF843+AG843+AH843)</f>
        <v>2</v>
      </c>
      <c r="J843" s="61">
        <f t="shared" ref="J843:J845" si="408">AJ843+AK843+AL843+AM843+AN843+AO843+AP843+AQ843+AR843+AS843+AT843+AU843+AV843+AW843+AX843+AY843+AZ843+BA843+BB843+BC843</f>
        <v>0</v>
      </c>
      <c r="K843" s="64">
        <f t="shared" ref="K843:K845" si="409">I843+J843</f>
        <v>2</v>
      </c>
      <c r="L843" s="65">
        <f t="shared" ref="L843:L845" si="410">BE843+BF843+BG843+BH843+BI843+BJ843+BK843+BL843+BM843+BN843+BO843+BP843+BR843+BQ843+BS843+BT843+BU843+BV843+BW843+BX843</f>
        <v>0</v>
      </c>
      <c r="O843" s="66"/>
      <c r="P843" s="61"/>
      <c r="Q843" s="61"/>
      <c r="R843" s="61"/>
      <c r="S843" s="61">
        <v>1</v>
      </c>
      <c r="T843" s="65">
        <v>1</v>
      </c>
      <c r="U843" s="61"/>
      <c r="V843" s="66"/>
      <c r="W843" s="61"/>
      <c r="X843" s="61"/>
      <c r="Y843" s="61"/>
      <c r="Z843" s="61"/>
      <c r="AA843" s="61"/>
      <c r="AB843" s="61"/>
      <c r="AC843" s="61"/>
      <c r="AD843" s="61"/>
      <c r="AE843" s="61"/>
      <c r="AF843" s="61"/>
      <c r="AG843" s="61"/>
      <c r="AH843" s="61"/>
      <c r="AI843" s="51"/>
      <c r="AJ843" s="61"/>
      <c r="AK843" s="61"/>
      <c r="AL843" s="61"/>
      <c r="AM843" s="61"/>
      <c r="AN843" s="61"/>
      <c r="AO843" s="61">
        <v>0</v>
      </c>
      <c r="AP843" s="61"/>
      <c r="AQ843" s="61"/>
      <c r="AR843" s="61"/>
      <c r="AS843" s="61"/>
      <c r="AT843" s="61"/>
      <c r="AU843" s="61"/>
      <c r="AV843" s="61"/>
      <c r="AW843" s="61"/>
      <c r="AX843" s="61"/>
      <c r="AY843" s="61"/>
      <c r="AZ843" s="61"/>
      <c r="BA843" s="61"/>
      <c r="BB843" s="61"/>
      <c r="BC843" s="61"/>
      <c r="BE843" s="67"/>
      <c r="BF843" s="67"/>
      <c r="BG843" s="67"/>
      <c r="BH843" s="67"/>
      <c r="BI843" s="67"/>
      <c r="BJ843" s="67"/>
      <c r="BK843" s="67"/>
      <c r="BL843" s="67"/>
      <c r="BM843" s="67"/>
      <c r="BN843" s="67"/>
      <c r="BO843" s="67"/>
      <c r="BP843" s="67"/>
      <c r="BQ843" s="67"/>
      <c r="BR843" s="67"/>
      <c r="BS843" s="67"/>
      <c r="BT843" s="67"/>
      <c r="BU843" s="67"/>
      <c r="BV843" s="67"/>
      <c r="BW843" s="67"/>
      <c r="BX843" s="67"/>
    </row>
    <row r="844" spans="1:76" ht="15">
      <c r="A844" s="61">
        <f>Ští!B51</f>
        <v>39</v>
      </c>
      <c r="B844" s="61" t="str">
        <f>Ští!C46</f>
        <v xml:space="preserve">Kropáček </v>
      </c>
      <c r="C844" s="61" t="str">
        <f>Ští!D46</f>
        <v>Jiří</v>
      </c>
      <c r="D844" s="61"/>
      <c r="E844" s="62">
        <f>Ští!F51</f>
        <v>0</v>
      </c>
      <c r="F844" s="66" t="s">
        <v>219</v>
      </c>
      <c r="G844" s="63">
        <f t="shared" si="405"/>
        <v>0</v>
      </c>
      <c r="H844" s="61">
        <f t="shared" si="406"/>
        <v>3</v>
      </c>
      <c r="I844" s="61">
        <f t="shared" si="407"/>
        <v>0</v>
      </c>
      <c r="J844" s="61">
        <f t="shared" si="408"/>
        <v>0</v>
      </c>
      <c r="K844" s="64">
        <f t="shared" si="409"/>
        <v>0</v>
      </c>
      <c r="L844" s="65">
        <f t="shared" si="410"/>
        <v>0</v>
      </c>
      <c r="O844" s="66"/>
      <c r="P844" s="61"/>
      <c r="Q844" s="61"/>
      <c r="R844" s="61"/>
      <c r="S844" s="61"/>
      <c r="T844" s="65"/>
      <c r="U844" s="61"/>
      <c r="V844" s="66"/>
      <c r="W844" s="61"/>
      <c r="X844" s="61"/>
      <c r="Y844" s="61"/>
      <c r="Z844" s="61"/>
      <c r="AA844" s="61">
        <v>0</v>
      </c>
      <c r="AB844" s="61">
        <v>0</v>
      </c>
      <c r="AC844" s="61"/>
      <c r="AD844" s="61">
        <v>0</v>
      </c>
      <c r="AE844" s="61"/>
      <c r="AF844" s="61"/>
      <c r="AG844" s="61"/>
      <c r="AH844" s="61"/>
      <c r="AI844" s="51"/>
      <c r="AJ844" s="61"/>
      <c r="AK844" s="61"/>
      <c r="AL844" s="61"/>
      <c r="AM844" s="61"/>
      <c r="AN844" s="61"/>
      <c r="AO844" s="61"/>
      <c r="AP844" s="61"/>
      <c r="AQ844" s="61"/>
      <c r="AR844" s="61"/>
      <c r="AS844" s="61"/>
      <c r="AT844" s="61"/>
      <c r="AU844" s="61"/>
      <c r="AV844" s="61">
        <v>0</v>
      </c>
      <c r="AW844" s="61">
        <v>0</v>
      </c>
      <c r="AX844" s="61"/>
      <c r="AY844" s="61">
        <v>0</v>
      </c>
      <c r="AZ844" s="61"/>
      <c r="BA844" s="61"/>
      <c r="BB844" s="61"/>
      <c r="BC844" s="61"/>
      <c r="BE844" s="67"/>
      <c r="BF844" s="67"/>
      <c r="BG844" s="67"/>
      <c r="BH844" s="67"/>
      <c r="BI844" s="67"/>
      <c r="BJ844" s="67"/>
      <c r="BK844" s="67"/>
      <c r="BL844" s="67"/>
      <c r="BM844" s="67"/>
      <c r="BN844" s="67"/>
      <c r="BO844" s="67"/>
      <c r="BP844" s="67"/>
      <c r="BQ844" s="67"/>
      <c r="BR844" s="67"/>
      <c r="BS844" s="67"/>
      <c r="BT844" s="67"/>
      <c r="BU844" s="67"/>
      <c r="BV844" s="67"/>
      <c r="BW844" s="67"/>
      <c r="BX844" s="67"/>
    </row>
    <row r="845" spans="1:76" ht="15">
      <c r="A845" s="61">
        <f>Ští!B52</f>
        <v>0</v>
      </c>
      <c r="B845" s="61" t="str">
        <f>Ští!C47</f>
        <v>Benda</v>
      </c>
      <c r="C845" s="61" t="str">
        <f>Ští!D47</f>
        <v>František</v>
      </c>
      <c r="D845" s="61"/>
      <c r="E845" s="62">
        <f>Ští!F52</f>
        <v>0</v>
      </c>
      <c r="F845" s="66" t="s">
        <v>219</v>
      </c>
      <c r="G845" s="63">
        <f t="shared" si="405"/>
        <v>0.75</v>
      </c>
      <c r="H845" s="61">
        <f t="shared" si="406"/>
        <v>4</v>
      </c>
      <c r="I845" s="61">
        <f t="shared" si="407"/>
        <v>3</v>
      </c>
      <c r="J845" s="61">
        <f t="shared" si="408"/>
        <v>0</v>
      </c>
      <c r="K845" s="64">
        <f t="shared" si="409"/>
        <v>3</v>
      </c>
      <c r="L845" s="65">
        <f t="shared" si="410"/>
        <v>0</v>
      </c>
      <c r="O845" s="66"/>
      <c r="P845" s="61"/>
      <c r="Q845" s="61"/>
      <c r="R845" s="61"/>
      <c r="S845" s="61"/>
      <c r="T845" s="65"/>
      <c r="U845" s="61"/>
      <c r="V845" s="66"/>
      <c r="W845" s="61"/>
      <c r="X845" s="61"/>
      <c r="Y845" s="61"/>
      <c r="Z845" s="61"/>
      <c r="AA845" s="61"/>
      <c r="AB845" s="61"/>
      <c r="AC845" s="61">
        <v>1</v>
      </c>
      <c r="AD845" s="61"/>
      <c r="AE845" s="61">
        <v>0</v>
      </c>
      <c r="AF845" s="61">
        <v>0</v>
      </c>
      <c r="AG845" s="61">
        <v>2</v>
      </c>
      <c r="AH845" s="61"/>
      <c r="AI845" s="51"/>
      <c r="AJ845" s="61"/>
      <c r="AK845" s="61"/>
      <c r="AL845" s="61"/>
      <c r="AM845" s="61"/>
      <c r="AN845" s="61"/>
      <c r="AO845" s="61"/>
      <c r="AP845" s="61"/>
      <c r="AQ845" s="61"/>
      <c r="AR845" s="61"/>
      <c r="AS845" s="61"/>
      <c r="AT845" s="61"/>
      <c r="AU845" s="61"/>
      <c r="AV845" s="61"/>
      <c r="AW845" s="61"/>
      <c r="AX845" s="61">
        <v>0</v>
      </c>
      <c r="AY845" s="61"/>
      <c r="AZ845" s="61">
        <v>0</v>
      </c>
      <c r="BA845" s="61">
        <v>0</v>
      </c>
      <c r="BB845" s="61">
        <v>0</v>
      </c>
      <c r="BC845" s="61"/>
      <c r="BE845" s="67"/>
      <c r="BF845" s="67"/>
      <c r="BG845" s="67"/>
      <c r="BH845" s="67"/>
      <c r="BI845" s="67"/>
      <c r="BJ845" s="67"/>
      <c r="BK845" s="67"/>
      <c r="BL845" s="67"/>
      <c r="BM845" s="67"/>
      <c r="BN845" s="67"/>
      <c r="BO845" s="67"/>
      <c r="BP845" s="67"/>
      <c r="BQ845" s="67"/>
      <c r="BR845" s="67"/>
      <c r="BS845" s="67"/>
      <c r="BT845" s="67"/>
      <c r="BU845" s="67"/>
      <c r="BV845" s="67"/>
      <c r="BW845" s="67"/>
      <c r="BX845" s="67"/>
    </row>
    <row r="846" spans="1:76" ht="15">
      <c r="A846" s="51"/>
      <c r="B846" s="85" t="s">
        <v>1278</v>
      </c>
      <c r="C846" s="85" t="s">
        <v>1350</v>
      </c>
      <c r="D846" s="86"/>
      <c r="E846" s="93">
        <f>Ští!F65</f>
        <v>0</v>
      </c>
      <c r="F846" s="61" t="s">
        <v>220</v>
      </c>
      <c r="G846" s="63">
        <f t="shared" ref="G846" si="411">K846/H846</f>
        <v>4</v>
      </c>
      <c r="H846" s="61">
        <f t="shared" ref="H846" si="412">COUNT(O846:AH846)</f>
        <v>1</v>
      </c>
      <c r="I846" s="61">
        <f t="shared" ref="I846" si="413">SUM(O846+P846+Q846+R846+S846+T846+V846+U846+W846+X846+Y846+Z846+AA846+AB846+AC846+AD846+AE846+AF846+AG846+AH846)</f>
        <v>4</v>
      </c>
      <c r="J846" s="61">
        <f t="shared" ref="J846" si="414">AJ846+AK846+AL846+AM846+AN846+AO846+AP846+AQ846+AR846+AS846+AT846+AU846+AV846+AW846+AX846+AY846+AZ846+BA846+BB846+BC846</f>
        <v>0</v>
      </c>
      <c r="K846" s="64">
        <f t="shared" ref="K846" si="415">I846+J846</f>
        <v>4</v>
      </c>
      <c r="L846" s="65">
        <f t="shared" ref="L846" si="416">BE846+BF846+BG846+BH846+BI846+BJ846+BK846+BL846+BM846+BN846+BO846+BP846+BR846+BQ846+BS846+BT846+BU846+BV846+BW846+BX846</f>
        <v>0</v>
      </c>
      <c r="O846" s="66"/>
      <c r="P846" s="61"/>
      <c r="Q846" s="61"/>
      <c r="R846" s="61"/>
      <c r="S846" s="61"/>
      <c r="T846" s="65"/>
      <c r="U846" s="61"/>
      <c r="V846" s="66">
        <v>4</v>
      </c>
      <c r="W846" s="61"/>
      <c r="X846" s="61"/>
      <c r="Y846" s="61"/>
      <c r="Z846" s="61"/>
      <c r="AA846" s="61"/>
      <c r="AB846" s="61"/>
      <c r="AC846" s="61"/>
      <c r="AD846" s="61"/>
      <c r="AE846" s="61"/>
      <c r="AF846" s="61"/>
      <c r="AG846" s="61"/>
      <c r="AH846" s="61"/>
      <c r="AI846" s="51"/>
      <c r="AJ846" s="61"/>
      <c r="AK846" s="61"/>
      <c r="AL846" s="61"/>
      <c r="AM846" s="61"/>
      <c r="AN846" s="61"/>
      <c r="AO846" s="61"/>
      <c r="AP846" s="61"/>
      <c r="AQ846" s="61"/>
      <c r="AR846" s="61"/>
      <c r="AS846" s="61"/>
      <c r="AT846" s="61"/>
      <c r="AU846" s="61"/>
      <c r="AV846" s="61"/>
      <c r="AW846" s="61"/>
      <c r="AX846" s="61"/>
      <c r="AY846" s="61"/>
      <c r="AZ846" s="61"/>
      <c r="BA846" s="61"/>
      <c r="BB846" s="61"/>
      <c r="BC846" s="61"/>
      <c r="BE846" s="67"/>
      <c r="BF846" s="67"/>
      <c r="BG846" s="67"/>
      <c r="BH846" s="67"/>
      <c r="BI846" s="67"/>
      <c r="BJ846" s="67"/>
      <c r="BK846" s="67"/>
      <c r="BL846" s="67"/>
      <c r="BM846" s="67"/>
      <c r="BN846" s="67"/>
      <c r="BO846" s="67"/>
      <c r="BP846" s="67"/>
      <c r="BQ846" s="67"/>
      <c r="BR846" s="67"/>
      <c r="BS846" s="67"/>
      <c r="BT846" s="67"/>
      <c r="BU846" s="67"/>
      <c r="BV846" s="67"/>
      <c r="BW846" s="67"/>
      <c r="BX846" s="67"/>
    </row>
    <row r="847" spans="1:76" ht="15">
      <c r="B847" s="85" t="s">
        <v>778</v>
      </c>
      <c r="C847" s="85" t="s">
        <v>71</v>
      </c>
      <c r="D847" s="86"/>
      <c r="E847" s="93">
        <f>Ští!F66</f>
        <v>0</v>
      </c>
      <c r="F847" s="61" t="s">
        <v>220</v>
      </c>
      <c r="G847" s="63">
        <f t="shared" si="393"/>
        <v>5</v>
      </c>
      <c r="H847" s="61">
        <f t="shared" si="394"/>
        <v>11</v>
      </c>
      <c r="I847" s="61">
        <f t="shared" si="395"/>
        <v>55</v>
      </c>
      <c r="J847" s="61">
        <f t="shared" si="396"/>
        <v>0</v>
      </c>
      <c r="K847" s="64">
        <f t="shared" si="397"/>
        <v>55</v>
      </c>
      <c r="L847" s="65">
        <f t="shared" si="398"/>
        <v>0</v>
      </c>
      <c r="O847" s="66"/>
      <c r="P847" s="61">
        <v>9</v>
      </c>
      <c r="Q847" s="61">
        <v>7</v>
      </c>
      <c r="R847" s="61"/>
      <c r="S847" s="61"/>
      <c r="T847" s="65">
        <v>6</v>
      </c>
      <c r="U847" s="61">
        <v>2</v>
      </c>
      <c r="V847" s="66"/>
      <c r="W847" s="61">
        <v>5</v>
      </c>
      <c r="X847" s="61"/>
      <c r="Y847" s="61"/>
      <c r="Z847" s="61"/>
      <c r="AA847" s="61">
        <v>3</v>
      </c>
      <c r="AB847" s="61">
        <v>4</v>
      </c>
      <c r="AC847" s="61">
        <v>1</v>
      </c>
      <c r="AD847" s="61">
        <v>4</v>
      </c>
      <c r="AE847" s="61">
        <v>8</v>
      </c>
      <c r="AF847" s="61">
        <v>6</v>
      </c>
      <c r="AG847" s="61"/>
      <c r="AH847" s="61"/>
      <c r="AI847" s="51"/>
      <c r="AJ847" s="61"/>
      <c r="AK847" s="61"/>
      <c r="AL847" s="61"/>
      <c r="AM847" s="61"/>
      <c r="AN847" s="61"/>
      <c r="AO847" s="61"/>
      <c r="AP847" s="61"/>
      <c r="AQ847" s="61"/>
      <c r="AR847" s="61"/>
      <c r="AS847" s="61"/>
      <c r="AT847" s="61"/>
      <c r="AU847" s="61"/>
      <c r="AV847" s="61"/>
      <c r="AW847" s="61"/>
      <c r="AX847" s="61"/>
      <c r="AY847" s="61"/>
      <c r="AZ847" s="61"/>
      <c r="BA847" s="61"/>
      <c r="BB847" s="61"/>
      <c r="BC847" s="61"/>
      <c r="BE847" s="67"/>
      <c r="BF847" s="67"/>
      <c r="BG847" s="67"/>
      <c r="BH847" s="67"/>
      <c r="BI847" s="67"/>
      <c r="BJ847" s="67"/>
      <c r="BK847" s="67"/>
      <c r="BL847" s="67"/>
      <c r="BM847" s="67"/>
      <c r="BN847" s="67"/>
      <c r="BO847" s="67"/>
      <c r="BP847" s="67"/>
      <c r="BQ847" s="67"/>
      <c r="BR847" s="67"/>
      <c r="BS847" s="67"/>
      <c r="BT847" s="67"/>
      <c r="BU847" s="67"/>
      <c r="BV847" s="67"/>
      <c r="BW847" s="67"/>
      <c r="BX847" s="67"/>
    </row>
    <row r="848" spans="1:76" ht="15">
      <c r="A848" s="67"/>
      <c r="B848" s="85" t="s">
        <v>118</v>
      </c>
      <c r="C848" s="85" t="s">
        <v>81</v>
      </c>
      <c r="D848" s="86"/>
      <c r="E848" s="93">
        <f>Ští!F67</f>
        <v>0</v>
      </c>
      <c r="F848" s="61" t="s">
        <v>220</v>
      </c>
      <c r="G848" s="63">
        <f t="shared" si="393"/>
        <v>5.166666666666667</v>
      </c>
      <c r="H848" s="61">
        <f t="shared" si="394"/>
        <v>6</v>
      </c>
      <c r="I848" s="61">
        <f t="shared" si="395"/>
        <v>31</v>
      </c>
      <c r="J848" s="61">
        <f t="shared" si="396"/>
        <v>0</v>
      </c>
      <c r="K848" s="64">
        <f t="shared" si="397"/>
        <v>31</v>
      </c>
      <c r="L848" s="65">
        <f t="shared" si="398"/>
        <v>0</v>
      </c>
      <c r="O848" s="66"/>
      <c r="P848" s="61"/>
      <c r="Q848" s="61"/>
      <c r="R848" s="61">
        <v>5</v>
      </c>
      <c r="S848" s="61">
        <v>5</v>
      </c>
      <c r="T848" s="65"/>
      <c r="U848" s="61"/>
      <c r="V848" s="66"/>
      <c r="W848" s="61"/>
      <c r="X848" s="61">
        <v>5</v>
      </c>
      <c r="Y848" s="61">
        <v>2</v>
      </c>
      <c r="Z848" s="61">
        <v>8</v>
      </c>
      <c r="AA848" s="61"/>
      <c r="AB848" s="61"/>
      <c r="AC848" s="61"/>
      <c r="AD848" s="61"/>
      <c r="AE848" s="61"/>
      <c r="AF848" s="61"/>
      <c r="AG848" s="61">
        <v>6</v>
      </c>
      <c r="AH848" s="61"/>
      <c r="AI848" s="51"/>
      <c r="AJ848" s="61"/>
      <c r="AK848" s="61"/>
      <c r="AL848" s="61"/>
      <c r="AM848" s="61"/>
      <c r="AN848" s="61"/>
      <c r="AO848" s="61"/>
      <c r="AP848" s="61"/>
      <c r="AQ848" s="61"/>
      <c r="AR848" s="61"/>
      <c r="AS848" s="61"/>
      <c r="AT848" s="61"/>
      <c r="AU848" s="61"/>
      <c r="AV848" s="61"/>
      <c r="AW848" s="61"/>
      <c r="AX848" s="61"/>
      <c r="AY848" s="61"/>
      <c r="AZ848" s="61"/>
      <c r="BA848" s="61"/>
      <c r="BB848" s="61"/>
      <c r="BC848" s="61"/>
      <c r="BE848" s="67"/>
      <c r="BF848" s="67"/>
      <c r="BG848" s="67"/>
      <c r="BH848" s="67"/>
      <c r="BI848" s="67"/>
      <c r="BJ848" s="67"/>
      <c r="BK848" s="67"/>
      <c r="BL848" s="67"/>
      <c r="BM848" s="67"/>
      <c r="BN848" s="67"/>
      <c r="BO848" s="67"/>
      <c r="BP848" s="67"/>
      <c r="BQ848" s="67"/>
      <c r="BR848" s="67"/>
      <c r="BS848" s="67"/>
      <c r="BT848" s="67"/>
      <c r="BU848" s="67"/>
      <c r="BV848" s="67"/>
      <c r="BW848" s="67"/>
      <c r="BX848" s="67"/>
    </row>
    <row r="849" spans="1:77" ht="15">
      <c r="A849" s="83"/>
      <c r="B849" s="70" t="s">
        <v>125</v>
      </c>
      <c r="C849" s="70" t="s">
        <v>104</v>
      </c>
      <c r="D849" s="71"/>
      <c r="E849" s="72"/>
      <c r="F849" s="61" t="s">
        <v>220</v>
      </c>
      <c r="G849" s="63">
        <f t="shared" si="393"/>
        <v>7</v>
      </c>
      <c r="H849" s="61">
        <f t="shared" si="394"/>
        <v>1</v>
      </c>
      <c r="I849" s="61">
        <f t="shared" si="395"/>
        <v>7</v>
      </c>
      <c r="J849" s="61">
        <f t="shared" si="396"/>
        <v>0</v>
      </c>
      <c r="K849" s="64">
        <f t="shared" si="397"/>
        <v>7</v>
      </c>
      <c r="L849" s="65">
        <f t="shared" si="398"/>
        <v>0</v>
      </c>
      <c r="M849" s="79"/>
      <c r="N849" s="79"/>
      <c r="O849" s="66">
        <v>7</v>
      </c>
      <c r="P849" s="61"/>
      <c r="Q849" s="61"/>
      <c r="R849" s="61"/>
      <c r="S849" s="61"/>
      <c r="T849" s="65"/>
      <c r="U849" s="61"/>
      <c r="V849" s="66"/>
      <c r="W849" s="61"/>
      <c r="X849" s="61"/>
      <c r="Y849" s="61"/>
      <c r="Z849" s="61"/>
      <c r="AA849" s="61"/>
      <c r="AB849" s="61"/>
      <c r="AC849" s="61"/>
      <c r="AD849" s="61"/>
      <c r="AE849" s="61"/>
      <c r="AF849" s="61"/>
      <c r="AG849" s="61"/>
      <c r="AH849" s="61"/>
      <c r="AI849" s="61"/>
      <c r="AJ849" s="61"/>
      <c r="AK849" s="61"/>
      <c r="AL849" s="61"/>
      <c r="AM849" s="61"/>
      <c r="AN849" s="61"/>
      <c r="AO849" s="61"/>
      <c r="AP849" s="61"/>
      <c r="AQ849" s="61"/>
      <c r="AR849" s="61"/>
      <c r="AS849" s="61"/>
      <c r="AT849" s="61"/>
      <c r="AU849" s="61"/>
      <c r="AV849" s="61"/>
      <c r="AW849" s="61"/>
      <c r="AX849" s="61"/>
      <c r="AY849" s="61"/>
      <c r="AZ849" s="61"/>
      <c r="BA849" s="61"/>
      <c r="BB849" s="61"/>
      <c r="BC849" s="61"/>
      <c r="BD849" s="67"/>
      <c r="BE849" s="67"/>
      <c r="BF849" s="67"/>
      <c r="BG849" s="67"/>
      <c r="BH849" s="67"/>
      <c r="BI849" s="67"/>
      <c r="BJ849" s="67"/>
      <c r="BK849" s="67"/>
      <c r="BL849" s="67"/>
      <c r="BM849" s="67"/>
      <c r="BN849" s="67"/>
      <c r="BO849" s="67"/>
      <c r="BP849" s="67"/>
      <c r="BQ849" s="67"/>
      <c r="BR849" s="67"/>
      <c r="BS849" s="67"/>
      <c r="BT849" s="67"/>
      <c r="BU849" s="67"/>
      <c r="BV849" s="67"/>
      <c r="BW849" s="67"/>
      <c r="BX849" s="67"/>
    </row>
    <row r="850" spans="1:77" ht="15.75" thickBot="1">
      <c r="A850" s="83"/>
      <c r="B850" s="70" t="s">
        <v>82</v>
      </c>
      <c r="C850" s="70"/>
      <c r="D850" s="71"/>
      <c r="E850" s="72"/>
      <c r="F850" s="61" t="s">
        <v>220</v>
      </c>
      <c r="G850" s="63">
        <f t="shared" si="393"/>
        <v>1</v>
      </c>
      <c r="H850" s="61">
        <f t="shared" si="394"/>
        <v>1</v>
      </c>
      <c r="I850" s="61">
        <f t="shared" si="395"/>
        <v>1</v>
      </c>
      <c r="J850" s="61">
        <f t="shared" si="396"/>
        <v>0</v>
      </c>
      <c r="K850" s="64">
        <f t="shared" si="397"/>
        <v>1</v>
      </c>
      <c r="L850" s="65">
        <f t="shared" si="398"/>
        <v>0</v>
      </c>
      <c r="M850" s="79"/>
      <c r="N850" s="79"/>
      <c r="O850" s="84"/>
      <c r="P850" s="1119"/>
      <c r="Q850" s="1119"/>
      <c r="R850" s="1119"/>
      <c r="S850" s="1119"/>
      <c r="T850" s="1120"/>
      <c r="U850" s="1119">
        <v>1</v>
      </c>
      <c r="V850" s="84"/>
      <c r="W850" s="1119"/>
      <c r="X850" s="1119"/>
      <c r="Y850" s="1119"/>
      <c r="Z850" s="1119"/>
      <c r="AA850" s="1119"/>
      <c r="AB850" s="1119"/>
      <c r="AC850" s="1119"/>
      <c r="AD850" s="1119"/>
      <c r="AE850" s="1119"/>
      <c r="AF850" s="1119"/>
      <c r="AG850" s="1119"/>
      <c r="AH850" s="1119"/>
      <c r="AI850" s="61"/>
      <c r="AJ850" s="61"/>
      <c r="AK850" s="61"/>
      <c r="AL850" s="61"/>
      <c r="AM850" s="61"/>
      <c r="AN850" s="61"/>
      <c r="AO850" s="61"/>
      <c r="AP850" s="61"/>
      <c r="AQ850" s="61"/>
      <c r="AR850" s="61"/>
      <c r="AS850" s="61"/>
      <c r="AT850" s="61"/>
      <c r="AU850" s="61"/>
      <c r="AV850" s="61"/>
      <c r="AW850" s="61"/>
      <c r="AX850" s="61"/>
      <c r="AY850" s="61"/>
      <c r="AZ850" s="61"/>
      <c r="BA850" s="61"/>
      <c r="BB850" s="61"/>
      <c r="BC850" s="61"/>
      <c r="BD850" s="67"/>
      <c r="BE850" s="67"/>
      <c r="BF850" s="67"/>
      <c r="BG850" s="67"/>
      <c r="BH850" s="67"/>
      <c r="BI850" s="67"/>
      <c r="BJ850" s="67"/>
      <c r="BK850" s="67"/>
      <c r="BL850" s="67"/>
      <c r="BM850" s="67"/>
      <c r="BN850" s="67"/>
      <c r="BO850" s="67"/>
      <c r="BP850" s="67"/>
      <c r="BQ850" s="67"/>
      <c r="BR850" s="67"/>
      <c r="BS850" s="67"/>
      <c r="BT850" s="67"/>
      <c r="BU850" s="67"/>
      <c r="BV850" s="67"/>
      <c r="BW850" s="67"/>
      <c r="BX850" s="67"/>
    </row>
    <row r="851" spans="1:77" ht="15.75" thickBot="1">
      <c r="A851" s="73"/>
      <c r="B851" s="74" t="s">
        <v>76</v>
      </c>
      <c r="C851" s="74"/>
      <c r="D851" s="75"/>
      <c r="E851" s="76"/>
      <c r="F851" s="51" t="s">
        <v>221</v>
      </c>
      <c r="G851" s="63">
        <f t="shared" si="393"/>
        <v>4.2105263157894735</v>
      </c>
      <c r="H851" s="61">
        <f t="shared" si="394"/>
        <v>19</v>
      </c>
      <c r="I851" s="61">
        <f t="shared" si="395"/>
        <v>80</v>
      </c>
      <c r="J851" s="61">
        <f t="shared" si="396"/>
        <v>0</v>
      </c>
      <c r="K851" s="64">
        <f t="shared" si="397"/>
        <v>80</v>
      </c>
      <c r="L851" s="65">
        <f t="shared" si="398"/>
        <v>0</v>
      </c>
      <c r="M851" s="79"/>
      <c r="N851" s="79"/>
      <c r="O851" s="80">
        <v>4</v>
      </c>
      <c r="P851" s="81">
        <v>8</v>
      </c>
      <c r="Q851" s="82">
        <v>4</v>
      </c>
      <c r="R851" s="81">
        <v>4</v>
      </c>
      <c r="S851" s="82">
        <v>2</v>
      </c>
      <c r="T851" s="82">
        <v>4</v>
      </c>
      <c r="U851" s="81">
        <v>8</v>
      </c>
      <c r="V851" s="81">
        <v>6</v>
      </c>
      <c r="W851" s="81">
        <v>8</v>
      </c>
      <c r="X851" s="81">
        <v>0</v>
      </c>
      <c r="Y851" s="81">
        <v>0</v>
      </c>
      <c r="Z851" s="81">
        <v>0</v>
      </c>
      <c r="AA851" s="81">
        <v>4</v>
      </c>
      <c r="AB851" s="81">
        <v>4</v>
      </c>
      <c r="AC851" s="81">
        <v>2</v>
      </c>
      <c r="AD851" s="81">
        <v>6</v>
      </c>
      <c r="AE851" s="81">
        <v>10</v>
      </c>
      <c r="AF851" s="81">
        <v>4</v>
      </c>
      <c r="AG851" s="81">
        <v>2</v>
      </c>
      <c r="AH851" s="81"/>
      <c r="AI851" s="51"/>
      <c r="AJ851" s="51"/>
      <c r="AK851" s="51"/>
      <c r="AL851" s="51"/>
      <c r="AM851" s="51"/>
      <c r="AN851" s="51"/>
      <c r="AO851" s="51"/>
      <c r="AP851" s="51"/>
      <c r="AQ851" s="51"/>
      <c r="AR851" s="51"/>
      <c r="AS851" s="51"/>
      <c r="AT851" s="51"/>
      <c r="AU851" s="51"/>
      <c r="AV851" s="51"/>
      <c r="AW851" s="51"/>
      <c r="AX851" s="51"/>
      <c r="AY851" s="51"/>
      <c r="AZ851" s="51"/>
      <c r="BA851" s="51"/>
      <c r="BB851" s="51"/>
      <c r="BC851" s="51"/>
    </row>
    <row r="853" spans="1:77" ht="15">
      <c r="A853" s="1364" t="s">
        <v>28</v>
      </c>
      <c r="B853" s="10">
        <v>26</v>
      </c>
      <c r="R853" s="10" t="s">
        <v>44</v>
      </c>
      <c r="S853" s="10" t="s">
        <v>45</v>
      </c>
      <c r="T853" s="10" t="s">
        <v>46</v>
      </c>
      <c r="U853" s="10" t="s">
        <v>47</v>
      </c>
      <c r="AO853" s="10" t="s">
        <v>48</v>
      </c>
      <c r="AP853" s="10" t="s">
        <v>49</v>
      </c>
      <c r="AQ853" s="10" t="s">
        <v>50</v>
      </c>
      <c r="AR853" s="10" t="s">
        <v>49</v>
      </c>
      <c r="AS853" s="10" t="s">
        <v>51</v>
      </c>
      <c r="AT853" s="51" t="s">
        <v>52</v>
      </c>
      <c r="AU853" s="51" t="s">
        <v>53</v>
      </c>
      <c r="AV853" s="51" t="s">
        <v>54</v>
      </c>
      <c r="AW853" s="51" t="s">
        <v>52</v>
      </c>
      <c r="AX853" s="51"/>
      <c r="AY853" s="51"/>
      <c r="AZ853" s="51"/>
      <c r="BA853" s="51"/>
      <c r="BB853" s="51"/>
      <c r="BC853" s="51"/>
      <c r="BG853" s="10" t="s">
        <v>55</v>
      </c>
      <c r="BH853" s="10" t="s">
        <v>56</v>
      </c>
      <c r="BI853" s="10" t="s">
        <v>52</v>
      </c>
      <c r="BJ853" s="10" t="s">
        <v>49</v>
      </c>
      <c r="BK853" s="10" t="s">
        <v>51</v>
      </c>
      <c r="BL853" s="10" t="s">
        <v>47</v>
      </c>
    </row>
    <row r="854" spans="1:77">
      <c r="A854" s="53"/>
      <c r="B854" s="54" t="s">
        <v>57</v>
      </c>
      <c r="C854" s="54" t="s">
        <v>58</v>
      </c>
      <c r="D854" s="55" t="s">
        <v>59</v>
      </c>
      <c r="E854" s="56" t="s">
        <v>60</v>
      </c>
      <c r="F854" s="57" t="s">
        <v>61</v>
      </c>
      <c r="G854" s="57" t="s">
        <v>62</v>
      </c>
      <c r="H854" s="57" t="s">
        <v>63</v>
      </c>
      <c r="I854" s="57" t="s">
        <v>64</v>
      </c>
      <c r="J854" s="57" t="s">
        <v>65</v>
      </c>
      <c r="K854" s="57" t="s">
        <v>66</v>
      </c>
      <c r="L854" s="58" t="s">
        <v>67</v>
      </c>
      <c r="M854" s="59"/>
      <c r="N854" s="59"/>
      <c r="O854" s="60">
        <v>1</v>
      </c>
      <c r="P854" s="57">
        <v>2</v>
      </c>
      <c r="Q854" s="57">
        <v>3</v>
      </c>
      <c r="R854" s="57">
        <v>4</v>
      </c>
      <c r="S854" s="57">
        <v>5</v>
      </c>
      <c r="T854" s="58">
        <v>6</v>
      </c>
      <c r="U854" s="57">
        <v>7</v>
      </c>
      <c r="V854" s="60">
        <v>8</v>
      </c>
      <c r="W854" s="57">
        <v>9</v>
      </c>
      <c r="X854" s="57">
        <v>10</v>
      </c>
      <c r="Y854" s="57">
        <v>11</v>
      </c>
      <c r="Z854" s="57">
        <v>12</v>
      </c>
      <c r="AA854" s="57">
        <v>13</v>
      </c>
      <c r="AB854" s="57">
        <v>14</v>
      </c>
      <c r="AC854" s="57">
        <v>15</v>
      </c>
      <c r="AD854" s="57">
        <v>16</v>
      </c>
      <c r="AE854" s="57">
        <v>17</v>
      </c>
      <c r="AF854" s="57">
        <v>18</v>
      </c>
      <c r="AG854" s="57">
        <v>19</v>
      </c>
      <c r="AH854" s="57">
        <v>20</v>
      </c>
      <c r="AJ854" s="57">
        <v>1</v>
      </c>
      <c r="AK854" s="57">
        <v>2</v>
      </c>
      <c r="AL854" s="57">
        <v>3</v>
      </c>
      <c r="AM854" s="57">
        <v>4</v>
      </c>
      <c r="AN854" s="57">
        <v>5</v>
      </c>
      <c r="AO854" s="57">
        <v>6</v>
      </c>
      <c r="AP854" s="57">
        <v>7</v>
      </c>
      <c r="AQ854" s="57">
        <v>8</v>
      </c>
      <c r="AR854" s="57">
        <v>9</v>
      </c>
      <c r="AS854" s="57">
        <v>10</v>
      </c>
      <c r="AT854" s="57">
        <v>11</v>
      </c>
      <c r="AU854" s="57">
        <v>12</v>
      </c>
      <c r="AV854" s="57">
        <v>13</v>
      </c>
      <c r="AW854" s="57">
        <v>14</v>
      </c>
      <c r="AX854" s="57">
        <v>15</v>
      </c>
      <c r="AY854" s="57">
        <v>16</v>
      </c>
      <c r="AZ854" s="57">
        <v>17</v>
      </c>
      <c r="BA854" s="57">
        <v>18</v>
      </c>
      <c r="BB854" s="57">
        <v>19</v>
      </c>
      <c r="BC854" s="57">
        <v>20</v>
      </c>
      <c r="BE854" s="57">
        <v>1</v>
      </c>
      <c r="BF854" s="57">
        <v>2</v>
      </c>
      <c r="BG854" s="57">
        <v>3</v>
      </c>
      <c r="BH854" s="57">
        <v>4</v>
      </c>
      <c r="BI854" s="57">
        <v>5</v>
      </c>
      <c r="BJ854" s="57">
        <v>6</v>
      </c>
      <c r="BK854" s="57">
        <v>7</v>
      </c>
      <c r="BL854" s="57">
        <v>8</v>
      </c>
      <c r="BM854" s="57">
        <v>9</v>
      </c>
      <c r="BN854" s="57">
        <v>10</v>
      </c>
      <c r="BO854" s="57">
        <v>11</v>
      </c>
      <c r="BP854" s="57">
        <v>12</v>
      </c>
      <c r="BQ854" s="57">
        <v>13</v>
      </c>
      <c r="BR854" s="57">
        <v>14</v>
      </c>
      <c r="BS854" s="57">
        <v>15</v>
      </c>
      <c r="BT854" s="57">
        <v>16</v>
      </c>
      <c r="BU854" s="57">
        <v>17</v>
      </c>
      <c r="BV854" s="57">
        <v>18</v>
      </c>
      <c r="BW854" s="57">
        <v>19</v>
      </c>
      <c r="BX854" s="57">
        <v>20</v>
      </c>
    </row>
    <row r="855" spans="1:77" ht="15">
      <c r="A855" s="61">
        <f>OMB!B17</f>
        <v>3</v>
      </c>
      <c r="B855" s="61" t="str">
        <f>OMB!C17</f>
        <v xml:space="preserve">Kalous </v>
      </c>
      <c r="C855" s="61" t="str">
        <f>OMB!D17</f>
        <v>Jakub</v>
      </c>
      <c r="D855" s="61">
        <f>OMB!E17</f>
        <v>830307</v>
      </c>
      <c r="E855" s="61" t="str">
        <f>OMB!F17</f>
        <v>J.H.</v>
      </c>
      <c r="F855" s="66" t="s">
        <v>28</v>
      </c>
      <c r="G855" s="63">
        <f t="shared" ref="G855:G886" si="417">K855/H855</f>
        <v>0.16666666666666666</v>
      </c>
      <c r="H855" s="61">
        <f t="shared" ref="H855:H886" si="418">COUNT(O855:AH855)</f>
        <v>6</v>
      </c>
      <c r="I855" s="61">
        <f t="shared" ref="I855:I886" si="419">SUM(O855+P855+Q855+R855+S855+T855+V855+U855+W855+X855+Y855+Z855+AA855+AB855+AC855+AD855+AE855+AF855+AG855+AH855)</f>
        <v>0</v>
      </c>
      <c r="J855" s="61">
        <f t="shared" ref="J855:J886" si="420">AJ855+AK855+AL855+AM855+AN855+AO855+AP855+AQ855+AR855+AS855+AT855+AU855+AV855+AW855+AX855+AY855+AZ855+BA855+BB855+BC855</f>
        <v>1</v>
      </c>
      <c r="K855" s="64">
        <f t="shared" ref="K855:K886" si="421">I855+J855</f>
        <v>1</v>
      </c>
      <c r="L855" s="65">
        <f t="shared" ref="L855:L886" si="422">BE855+BF855+BG855+BH855+BI855+BJ855+BK855+BL855+BM855+BN855+BO855+BP855+BR855+BQ855+BS855+BT855+BU855+BV855+BW855+BX855</f>
        <v>0</v>
      </c>
      <c r="O855" s="66"/>
      <c r="P855" s="61"/>
      <c r="Q855" s="61"/>
      <c r="R855" s="61"/>
      <c r="S855" s="61"/>
      <c r="T855" s="65"/>
      <c r="U855" s="61"/>
      <c r="V855" s="66"/>
      <c r="W855" s="61"/>
      <c r="X855" s="61"/>
      <c r="Y855" s="61">
        <v>0</v>
      </c>
      <c r="Z855" s="61">
        <v>0</v>
      </c>
      <c r="AA855" s="61">
        <v>0</v>
      </c>
      <c r="AB855" s="61">
        <v>0</v>
      </c>
      <c r="AC855" s="61">
        <v>0</v>
      </c>
      <c r="AD855" s="61"/>
      <c r="AE855" s="61">
        <v>0</v>
      </c>
      <c r="AF855" s="1206"/>
      <c r="AG855" s="61"/>
      <c r="AH855" s="61"/>
      <c r="AI855" s="51"/>
      <c r="AJ855" s="61"/>
      <c r="AK855" s="61"/>
      <c r="AL855" s="61"/>
      <c r="AM855" s="61"/>
      <c r="AN855" s="61"/>
      <c r="AO855" s="61"/>
      <c r="AP855" s="61"/>
      <c r="AQ855" s="61"/>
      <c r="AR855" s="61"/>
      <c r="AS855" s="61"/>
      <c r="AT855" s="61">
        <v>1</v>
      </c>
      <c r="AU855" s="61">
        <v>0</v>
      </c>
      <c r="AV855" s="61">
        <v>0</v>
      </c>
      <c r="AW855" s="61">
        <v>0</v>
      </c>
      <c r="AX855" s="61">
        <v>0</v>
      </c>
      <c r="AY855" s="61"/>
      <c r="AZ855" s="61">
        <v>0</v>
      </c>
      <c r="BA855" s="1206"/>
      <c r="BB855" s="61"/>
      <c r="BC855" s="61"/>
      <c r="BE855" s="67"/>
      <c r="BF855" s="67"/>
      <c r="BG855" s="67"/>
      <c r="BH855" s="67"/>
      <c r="BI855" s="67"/>
      <c r="BJ855" s="67"/>
      <c r="BK855" s="67"/>
      <c r="BL855" s="67"/>
      <c r="BM855" s="67"/>
      <c r="BN855" s="67"/>
      <c r="BO855" s="67"/>
      <c r="BP855" s="67"/>
      <c r="BQ855" s="67"/>
      <c r="BR855" s="67"/>
      <c r="BS855" s="67"/>
      <c r="BT855" s="67"/>
      <c r="BU855" s="67"/>
      <c r="BV855" s="67"/>
      <c r="BW855" s="67"/>
      <c r="BX855" s="67"/>
    </row>
    <row r="856" spans="1:77" ht="15">
      <c r="A856" s="61">
        <f>OMB!B18</f>
        <v>4</v>
      </c>
      <c r="B856" s="61" t="str">
        <f>OMB!C18</f>
        <v>Pirkl</v>
      </c>
      <c r="C856" s="61" t="str">
        <f>OMB!D18</f>
        <v>Michal</v>
      </c>
      <c r="D856" s="61">
        <f>OMB!E18</f>
        <v>811101</v>
      </c>
      <c r="E856" s="61" t="str">
        <f>OMB!F18</f>
        <v>J.H.</v>
      </c>
      <c r="F856" s="66" t="s">
        <v>28</v>
      </c>
      <c r="G856" s="63">
        <f t="shared" si="417"/>
        <v>0.76923076923076927</v>
      </c>
      <c r="H856" s="61">
        <f t="shared" si="418"/>
        <v>13</v>
      </c>
      <c r="I856" s="61">
        <f t="shared" si="419"/>
        <v>6</v>
      </c>
      <c r="J856" s="61">
        <f t="shared" si="420"/>
        <v>4</v>
      </c>
      <c r="K856" s="64">
        <f t="shared" si="421"/>
        <v>10</v>
      </c>
      <c r="L856" s="65">
        <f t="shared" si="422"/>
        <v>0</v>
      </c>
      <c r="O856" s="66">
        <v>1</v>
      </c>
      <c r="P856" s="61">
        <v>2</v>
      </c>
      <c r="Q856" s="61">
        <v>0</v>
      </c>
      <c r="R856" s="61">
        <v>0</v>
      </c>
      <c r="S856" s="61">
        <v>0</v>
      </c>
      <c r="T856" s="65"/>
      <c r="U856" s="61"/>
      <c r="V856" s="66"/>
      <c r="W856" s="61">
        <v>0</v>
      </c>
      <c r="X856" s="61"/>
      <c r="Y856" s="61">
        <v>0</v>
      </c>
      <c r="Z856" s="61">
        <v>0</v>
      </c>
      <c r="AA856" s="61">
        <v>0</v>
      </c>
      <c r="AB856" s="61">
        <v>2</v>
      </c>
      <c r="AC856" s="61"/>
      <c r="AD856" s="61">
        <v>1</v>
      </c>
      <c r="AE856" s="61">
        <v>0</v>
      </c>
      <c r="AF856" s="1206"/>
      <c r="AG856" s="61">
        <v>0</v>
      </c>
      <c r="AH856" s="61"/>
      <c r="AI856" s="51"/>
      <c r="AJ856" s="61">
        <v>0</v>
      </c>
      <c r="AK856" s="61">
        <v>0</v>
      </c>
      <c r="AL856" s="61">
        <v>1</v>
      </c>
      <c r="AM856" s="61">
        <v>0</v>
      </c>
      <c r="AN856" s="61">
        <v>0</v>
      </c>
      <c r="AO856" s="61"/>
      <c r="AP856" s="61"/>
      <c r="AQ856" s="61"/>
      <c r="AR856" s="61">
        <v>0</v>
      </c>
      <c r="AS856" s="61"/>
      <c r="AT856" s="61">
        <v>0</v>
      </c>
      <c r="AU856" s="61">
        <v>1</v>
      </c>
      <c r="AV856" s="61">
        <v>0</v>
      </c>
      <c r="AW856" s="61">
        <v>1</v>
      </c>
      <c r="AX856" s="61"/>
      <c r="AY856" s="61">
        <v>0</v>
      </c>
      <c r="AZ856" s="61">
        <v>0</v>
      </c>
      <c r="BA856" s="1206"/>
      <c r="BB856" s="61">
        <v>1</v>
      </c>
      <c r="BC856" s="61"/>
      <c r="BE856" s="67"/>
      <c r="BF856" s="67"/>
      <c r="BG856" s="67"/>
      <c r="BH856" s="67"/>
      <c r="BI856" s="67"/>
      <c r="BJ856" s="67"/>
      <c r="BK856" s="67"/>
      <c r="BL856" s="67"/>
      <c r="BM856" s="67"/>
      <c r="BN856" s="67"/>
      <c r="BO856" s="67"/>
      <c r="BP856" s="67"/>
      <c r="BQ856" s="67"/>
      <c r="BR856" s="67"/>
      <c r="BS856" s="67"/>
      <c r="BT856" s="67"/>
      <c r="BU856" s="67"/>
      <c r="BV856" s="67"/>
      <c r="BW856" s="67"/>
      <c r="BX856" s="67"/>
    </row>
    <row r="857" spans="1:77" ht="15">
      <c r="A857" s="61">
        <f>OMB!B19</f>
        <v>5</v>
      </c>
      <c r="B857" s="61" t="str">
        <f>OMB!C19</f>
        <v xml:space="preserve">Jánský </v>
      </c>
      <c r="C857" s="61" t="str">
        <f>OMB!D19</f>
        <v>Bohuslav</v>
      </c>
      <c r="D857" s="61">
        <f>OMB!E19</f>
        <v>780324</v>
      </c>
      <c r="E857" s="61" t="str">
        <f>OMB!F19</f>
        <v>J.H.</v>
      </c>
      <c r="F857" s="66" t="s">
        <v>28</v>
      </c>
      <c r="G857" s="63" t="e">
        <f t="shared" si="417"/>
        <v>#DIV/0!</v>
      </c>
      <c r="H857" s="61">
        <f t="shared" si="418"/>
        <v>0</v>
      </c>
      <c r="I857" s="61">
        <f t="shared" si="419"/>
        <v>0</v>
      </c>
      <c r="J857" s="61">
        <f t="shared" si="420"/>
        <v>0</v>
      </c>
      <c r="K857" s="64">
        <f t="shared" si="421"/>
        <v>0</v>
      </c>
      <c r="L857" s="65">
        <f t="shared" si="422"/>
        <v>0</v>
      </c>
      <c r="O857" s="61"/>
      <c r="P857" s="61"/>
      <c r="Q857" s="61"/>
      <c r="R857" s="61"/>
      <c r="S857" s="61"/>
      <c r="T857" s="65"/>
      <c r="U857" s="61"/>
      <c r="V857" s="66"/>
      <c r="W857" s="61"/>
      <c r="X857" s="61"/>
      <c r="Y857" s="61"/>
      <c r="Z857" s="61"/>
      <c r="AA857" s="61"/>
      <c r="AB857" s="61"/>
      <c r="AC857" s="61"/>
      <c r="AD857" s="61"/>
      <c r="AE857" s="61"/>
      <c r="AF857" s="1206"/>
      <c r="AG857" s="61"/>
      <c r="AH857" s="61"/>
      <c r="AI857" s="51"/>
      <c r="AJ857" s="61"/>
      <c r="AK857" s="61"/>
      <c r="AL857" s="61"/>
      <c r="AM857" s="61"/>
      <c r="AN857" s="61"/>
      <c r="AO857" s="61"/>
      <c r="AP857" s="61"/>
      <c r="AQ857" s="61"/>
      <c r="AR857" s="61"/>
      <c r="AS857" s="61"/>
      <c r="AT857" s="61"/>
      <c r="AU857" s="61"/>
      <c r="AV857" s="61"/>
      <c r="AW857" s="61"/>
      <c r="AX857" s="61"/>
      <c r="AY857" s="61"/>
      <c r="AZ857" s="61"/>
      <c r="BA857" s="1206"/>
      <c r="BB857" s="61"/>
      <c r="BC857" s="61"/>
      <c r="BE857" s="67"/>
      <c r="BF857" s="67"/>
      <c r="BG857" s="67"/>
      <c r="BH857" s="67"/>
      <c r="BI857" s="67"/>
      <c r="BJ857" s="67"/>
      <c r="BK857" s="67"/>
      <c r="BL857" s="67"/>
      <c r="BM857" s="67"/>
      <c r="BN857" s="67"/>
      <c r="BO857" s="67"/>
      <c r="BP857" s="67"/>
      <c r="BQ857" s="67"/>
      <c r="BR857" s="67"/>
      <c r="BS857" s="67"/>
      <c r="BT857" s="67"/>
      <c r="BU857" s="67"/>
      <c r="BV857" s="67"/>
      <c r="BW857" s="67"/>
      <c r="BX857" s="67"/>
      <c r="BY857" s="68"/>
    </row>
    <row r="858" spans="1:77" ht="15">
      <c r="A858" s="61">
        <f>OMB!B20</f>
        <v>6</v>
      </c>
      <c r="B858" s="61" t="str">
        <f>OMB!C20</f>
        <v>Vaníček</v>
      </c>
      <c r="C858" s="61" t="str">
        <f>OMB!D20</f>
        <v>Richard</v>
      </c>
      <c r="D858" s="61">
        <f>OMB!E20</f>
        <v>890505</v>
      </c>
      <c r="E858" s="61" t="str">
        <f>OMB!F20</f>
        <v>J.H.</v>
      </c>
      <c r="F858" s="66" t="s">
        <v>28</v>
      </c>
      <c r="G858" s="63">
        <f t="shared" si="417"/>
        <v>0.77777777777777779</v>
      </c>
      <c r="H858" s="61">
        <f t="shared" si="418"/>
        <v>9</v>
      </c>
      <c r="I858" s="61">
        <f t="shared" si="419"/>
        <v>4</v>
      </c>
      <c r="J858" s="61">
        <f t="shared" si="420"/>
        <v>3</v>
      </c>
      <c r="K858" s="64">
        <f t="shared" si="421"/>
        <v>7</v>
      </c>
      <c r="L858" s="65">
        <f t="shared" si="422"/>
        <v>10</v>
      </c>
      <c r="O858" s="61"/>
      <c r="P858" s="61"/>
      <c r="Q858" s="61">
        <v>0</v>
      </c>
      <c r="R858" s="61"/>
      <c r="S858" s="61">
        <v>0</v>
      </c>
      <c r="T858" s="65"/>
      <c r="U858" s="61">
        <v>2</v>
      </c>
      <c r="V858" s="66"/>
      <c r="W858" s="61"/>
      <c r="X858" s="61"/>
      <c r="Y858" s="61">
        <v>0</v>
      </c>
      <c r="Z858" s="61"/>
      <c r="AA858" s="61">
        <v>1</v>
      </c>
      <c r="AB858" s="61">
        <v>0</v>
      </c>
      <c r="AC858" s="61">
        <v>0</v>
      </c>
      <c r="AD858" s="61">
        <v>1</v>
      </c>
      <c r="AE858" s="61">
        <v>0</v>
      </c>
      <c r="AF858" s="1206"/>
      <c r="AG858" s="61"/>
      <c r="AH858" s="61"/>
      <c r="AI858" s="51"/>
      <c r="AJ858" s="61"/>
      <c r="AK858" s="61"/>
      <c r="AL858" s="61">
        <v>1</v>
      </c>
      <c r="AM858" s="61"/>
      <c r="AN858" s="61">
        <v>0</v>
      </c>
      <c r="AO858" s="61"/>
      <c r="AP858" s="61">
        <v>1</v>
      </c>
      <c r="AQ858" s="61"/>
      <c r="AR858" s="61"/>
      <c r="AS858" s="61"/>
      <c r="AT858" s="61">
        <v>0</v>
      </c>
      <c r="AU858" s="61"/>
      <c r="AV858" s="61">
        <v>0</v>
      </c>
      <c r="AW858" s="61">
        <v>1</v>
      </c>
      <c r="AX858" s="61">
        <v>0</v>
      </c>
      <c r="AY858" s="61">
        <v>0</v>
      </c>
      <c r="AZ858" s="61">
        <v>0</v>
      </c>
      <c r="BA858" s="1206"/>
      <c r="BB858" s="61"/>
      <c r="BC858" s="61"/>
      <c r="BE858" s="67"/>
      <c r="BF858" s="67"/>
      <c r="BG858" s="67"/>
      <c r="BH858" s="67"/>
      <c r="BI858" s="67"/>
      <c r="BJ858" s="67"/>
      <c r="BK858" s="67"/>
      <c r="BL858" s="67"/>
      <c r="BM858" s="67"/>
      <c r="BN858" s="67"/>
      <c r="BO858" s="67">
        <v>10</v>
      </c>
      <c r="BP858" s="67"/>
      <c r="BQ858" s="67"/>
      <c r="BR858" s="67"/>
      <c r="BS858" s="67"/>
      <c r="BT858" s="67"/>
      <c r="BU858" s="67"/>
      <c r="BV858" s="67"/>
      <c r="BW858" s="67"/>
      <c r="BX858" s="67"/>
      <c r="BY858" s="68"/>
    </row>
    <row r="859" spans="1:77" ht="15">
      <c r="A859" s="61">
        <f>OMB!B21</f>
        <v>7</v>
      </c>
      <c r="B859" s="61" t="str">
        <f>OMB!C21</f>
        <v>Ondráček</v>
      </c>
      <c r="C859" s="61" t="str">
        <f>OMB!D21</f>
        <v>Rostislav</v>
      </c>
      <c r="D859" s="61">
        <f>OMB!E21</f>
        <v>640408</v>
      </c>
      <c r="E859" s="61" t="str">
        <f>OMB!F21</f>
        <v>J.H.</v>
      </c>
      <c r="F859" s="66" t="s">
        <v>28</v>
      </c>
      <c r="G859" s="63">
        <f t="shared" si="417"/>
        <v>0.14285714285714285</v>
      </c>
      <c r="H859" s="61">
        <f t="shared" si="418"/>
        <v>7</v>
      </c>
      <c r="I859" s="61">
        <f t="shared" si="419"/>
        <v>0</v>
      </c>
      <c r="J859" s="61">
        <f t="shared" si="420"/>
        <v>1</v>
      </c>
      <c r="K859" s="64">
        <f t="shared" si="421"/>
        <v>1</v>
      </c>
      <c r="L859" s="65">
        <f t="shared" si="422"/>
        <v>0</v>
      </c>
      <c r="O859" s="61">
        <v>0</v>
      </c>
      <c r="P859" s="61">
        <v>0</v>
      </c>
      <c r="Q859" s="61"/>
      <c r="R859" s="61"/>
      <c r="S859" s="61"/>
      <c r="T859" s="65">
        <v>0</v>
      </c>
      <c r="U859" s="61"/>
      <c r="V859" s="66"/>
      <c r="W859" s="61"/>
      <c r="X859" s="61">
        <v>0</v>
      </c>
      <c r="Y859" s="61"/>
      <c r="Z859" s="61"/>
      <c r="AA859" s="61">
        <v>0</v>
      </c>
      <c r="AB859" s="61">
        <v>0</v>
      </c>
      <c r="AC859" s="61">
        <v>0</v>
      </c>
      <c r="AD859" s="61"/>
      <c r="AE859" s="61"/>
      <c r="AF859" s="1206"/>
      <c r="AG859" s="61"/>
      <c r="AH859" s="61"/>
      <c r="AI859" s="51"/>
      <c r="AJ859" s="61">
        <v>0</v>
      </c>
      <c r="AK859" s="61">
        <v>0</v>
      </c>
      <c r="AL859" s="61"/>
      <c r="AM859" s="61"/>
      <c r="AN859" s="61"/>
      <c r="AO859" s="61">
        <v>0</v>
      </c>
      <c r="AP859" s="61"/>
      <c r="AQ859" s="61"/>
      <c r="AR859" s="61"/>
      <c r="AS859" s="61">
        <v>0</v>
      </c>
      <c r="AT859" s="61"/>
      <c r="AU859" s="61"/>
      <c r="AV859" s="61">
        <v>0</v>
      </c>
      <c r="AW859" s="61">
        <v>0</v>
      </c>
      <c r="AX859" s="61">
        <v>1</v>
      </c>
      <c r="AY859" s="61"/>
      <c r="AZ859" s="61"/>
      <c r="BA859" s="1206"/>
      <c r="BB859" s="61"/>
      <c r="BC859" s="61"/>
      <c r="BE859" s="67"/>
      <c r="BF859" s="67"/>
      <c r="BG859" s="67"/>
      <c r="BH859" s="67"/>
      <c r="BI859" s="67"/>
      <c r="BJ859" s="67"/>
      <c r="BK859" s="67"/>
      <c r="BL859" s="67"/>
      <c r="BM859" s="67"/>
      <c r="BN859" s="67"/>
      <c r="BO859" s="67"/>
      <c r="BP859" s="67"/>
      <c r="BQ859" s="67"/>
      <c r="BR859" s="67"/>
      <c r="BS859" s="67"/>
      <c r="BT859" s="67"/>
      <c r="BU859" s="67"/>
      <c r="BV859" s="67"/>
      <c r="BW859" s="67"/>
      <c r="BX859" s="67"/>
      <c r="BY859" s="68"/>
    </row>
    <row r="860" spans="1:77" ht="15">
      <c r="A860" s="61">
        <f>OMB!B22</f>
        <v>8</v>
      </c>
      <c r="B860" s="61" t="str">
        <f>OMB!C22</f>
        <v>Veselý</v>
      </c>
      <c r="C860" s="61" t="str">
        <f>OMB!D22</f>
        <v>Michal</v>
      </c>
      <c r="D860" s="61">
        <f>OMB!E22</f>
        <v>960530</v>
      </c>
      <c r="E860" s="61" t="str">
        <f>OMB!F22</f>
        <v>J.H.</v>
      </c>
      <c r="F860" s="66" t="s">
        <v>28</v>
      </c>
      <c r="G860" s="63">
        <f t="shared" si="417"/>
        <v>0.46666666666666667</v>
      </c>
      <c r="H860" s="61">
        <f t="shared" si="418"/>
        <v>15</v>
      </c>
      <c r="I860" s="61">
        <f t="shared" si="419"/>
        <v>4</v>
      </c>
      <c r="J860" s="61">
        <f t="shared" si="420"/>
        <v>3</v>
      </c>
      <c r="K860" s="64">
        <f t="shared" si="421"/>
        <v>7</v>
      </c>
      <c r="L860" s="65">
        <f t="shared" si="422"/>
        <v>0</v>
      </c>
      <c r="O860" s="61">
        <v>0</v>
      </c>
      <c r="P860" s="61"/>
      <c r="Q860" s="61">
        <v>0</v>
      </c>
      <c r="R860" s="61">
        <v>0</v>
      </c>
      <c r="S860" s="61">
        <v>0</v>
      </c>
      <c r="T860" s="65"/>
      <c r="U860" s="61">
        <v>0</v>
      </c>
      <c r="V860" s="66">
        <v>0</v>
      </c>
      <c r="W860" s="61">
        <v>1</v>
      </c>
      <c r="X860" s="61">
        <v>0</v>
      </c>
      <c r="Y860" s="61">
        <v>1</v>
      </c>
      <c r="Z860" s="61">
        <v>1</v>
      </c>
      <c r="AA860" s="61">
        <v>0</v>
      </c>
      <c r="AB860" s="61">
        <v>1</v>
      </c>
      <c r="AC860" s="61">
        <v>0</v>
      </c>
      <c r="AD860" s="61">
        <v>0</v>
      </c>
      <c r="AE860" s="61">
        <v>0</v>
      </c>
      <c r="AF860" s="1206"/>
      <c r="AG860" s="61"/>
      <c r="AH860" s="61"/>
      <c r="AI860" s="51"/>
      <c r="AJ860" s="61">
        <v>0</v>
      </c>
      <c r="AK860" s="61"/>
      <c r="AL860" s="61">
        <v>0</v>
      </c>
      <c r="AM860" s="61">
        <v>0</v>
      </c>
      <c r="AN860" s="61">
        <v>0</v>
      </c>
      <c r="AO860" s="61"/>
      <c r="AP860" s="61">
        <v>1</v>
      </c>
      <c r="AQ860" s="61">
        <v>0</v>
      </c>
      <c r="AR860" s="61"/>
      <c r="AS860" s="61">
        <v>0</v>
      </c>
      <c r="AT860" s="61">
        <v>0</v>
      </c>
      <c r="AU860" s="61">
        <v>1</v>
      </c>
      <c r="AV860" s="61">
        <v>0</v>
      </c>
      <c r="AW860" s="61">
        <v>0</v>
      </c>
      <c r="AX860" s="61">
        <v>0</v>
      </c>
      <c r="AY860" s="61">
        <v>1</v>
      </c>
      <c r="AZ860" s="61">
        <v>0</v>
      </c>
      <c r="BA860" s="1206"/>
      <c r="BB860" s="61"/>
      <c r="BC860" s="61"/>
      <c r="BE860" s="67"/>
      <c r="BF860" s="67"/>
      <c r="BG860" s="67"/>
      <c r="BH860" s="67"/>
      <c r="BI860" s="67"/>
      <c r="BJ860" s="67"/>
      <c r="BK860" s="67"/>
      <c r="BL860" s="67"/>
      <c r="BM860" s="67"/>
      <c r="BN860" s="67"/>
      <c r="BO860" s="67"/>
      <c r="BP860" s="67"/>
      <c r="BQ860" s="67"/>
      <c r="BR860" s="67"/>
      <c r="BS860" s="67"/>
      <c r="BT860" s="67"/>
      <c r="BU860" s="67"/>
      <c r="BV860" s="67"/>
      <c r="BW860" s="67"/>
      <c r="BX860" s="67"/>
    </row>
    <row r="861" spans="1:77" ht="15">
      <c r="A861" s="61">
        <f>OMB!B23</f>
        <v>9</v>
      </c>
      <c r="B861" s="61" t="str">
        <f>OMB!C23</f>
        <v>Černohous</v>
      </c>
      <c r="C861" s="61" t="str">
        <f>OMB!D23</f>
        <v>Pavel</v>
      </c>
      <c r="D861" s="61">
        <f>OMB!E23</f>
        <v>610422</v>
      </c>
      <c r="E861" s="61" t="str">
        <f>OMB!F23</f>
        <v>J.H.</v>
      </c>
      <c r="F861" s="66" t="s">
        <v>28</v>
      </c>
      <c r="G861" s="63">
        <f t="shared" si="417"/>
        <v>0.2</v>
      </c>
      <c r="H861" s="61">
        <f t="shared" si="418"/>
        <v>10</v>
      </c>
      <c r="I861" s="61">
        <f t="shared" si="419"/>
        <v>1</v>
      </c>
      <c r="J861" s="61">
        <f t="shared" si="420"/>
        <v>1</v>
      </c>
      <c r="K861" s="64">
        <f t="shared" si="421"/>
        <v>2</v>
      </c>
      <c r="L861" s="65">
        <f t="shared" si="422"/>
        <v>0</v>
      </c>
      <c r="O861" s="61">
        <v>0</v>
      </c>
      <c r="P861" s="61">
        <v>0</v>
      </c>
      <c r="Q861" s="61"/>
      <c r="R861" s="61"/>
      <c r="S861" s="61"/>
      <c r="T861" s="65"/>
      <c r="U861" s="61"/>
      <c r="V861" s="66">
        <v>0</v>
      </c>
      <c r="W861" s="61">
        <v>0</v>
      </c>
      <c r="X861" s="61">
        <v>0</v>
      </c>
      <c r="Y861" s="61"/>
      <c r="Z861" s="61"/>
      <c r="AA861" s="61">
        <v>0</v>
      </c>
      <c r="AB861" s="61">
        <v>1</v>
      </c>
      <c r="AC861" s="61">
        <v>0</v>
      </c>
      <c r="AD861" s="61"/>
      <c r="AE861" s="61">
        <v>0</v>
      </c>
      <c r="AF861" s="1206"/>
      <c r="AG861" s="61">
        <v>0</v>
      </c>
      <c r="AH861" s="61"/>
      <c r="AI861" s="51"/>
      <c r="AJ861" s="61">
        <v>0</v>
      </c>
      <c r="AK861" s="61">
        <v>0</v>
      </c>
      <c r="AL861" s="61"/>
      <c r="AM861" s="61"/>
      <c r="AN861" s="61"/>
      <c r="AO861" s="61"/>
      <c r="AP861" s="61"/>
      <c r="AQ861" s="61">
        <v>0</v>
      </c>
      <c r="AR861" s="61">
        <v>0</v>
      </c>
      <c r="AS861" s="61">
        <v>0</v>
      </c>
      <c r="AT861" s="61"/>
      <c r="AU861" s="61"/>
      <c r="AV861" s="61">
        <v>1</v>
      </c>
      <c r="AW861" s="61">
        <v>0</v>
      </c>
      <c r="AX861" s="61">
        <v>0</v>
      </c>
      <c r="AY861" s="61"/>
      <c r="AZ861" s="61">
        <v>0</v>
      </c>
      <c r="BA861" s="1206"/>
      <c r="BB861" s="61">
        <v>0</v>
      </c>
      <c r="BC861" s="61"/>
      <c r="BE861" s="67"/>
      <c r="BF861" s="67"/>
      <c r="BG861" s="67"/>
      <c r="BH861" s="67"/>
      <c r="BI861" s="67"/>
      <c r="BJ861" s="67"/>
      <c r="BK861" s="67"/>
      <c r="BL861" s="67"/>
      <c r="BM861" s="67"/>
      <c r="BN861" s="67"/>
      <c r="BO861" s="67"/>
      <c r="BP861" s="67"/>
      <c r="BQ861" s="67"/>
      <c r="BR861" s="67"/>
      <c r="BS861" s="67"/>
      <c r="BT861" s="67"/>
      <c r="BU861" s="67"/>
      <c r="BV861" s="67"/>
      <c r="BW861" s="67"/>
      <c r="BX861" s="67"/>
      <c r="BY861" s="68"/>
    </row>
    <row r="862" spans="1:77" ht="15">
      <c r="A862" s="61">
        <f>OMB!B24</f>
        <v>10</v>
      </c>
      <c r="B862" s="61" t="str">
        <f>OMB!C24</f>
        <v>Adámek</v>
      </c>
      <c r="C862" s="61" t="str">
        <f>OMB!D24</f>
        <v>Jan</v>
      </c>
      <c r="D862" s="61">
        <f>OMB!E24</f>
        <v>801010</v>
      </c>
      <c r="E862" s="61" t="str">
        <f>OMB!F24</f>
        <v>J.H.</v>
      </c>
      <c r="F862" s="66" t="s">
        <v>28</v>
      </c>
      <c r="G862" s="63">
        <f t="shared" si="417"/>
        <v>0</v>
      </c>
      <c r="H862" s="61">
        <f t="shared" si="418"/>
        <v>1</v>
      </c>
      <c r="I862" s="61">
        <f t="shared" si="419"/>
        <v>0</v>
      </c>
      <c r="J862" s="61">
        <f t="shared" si="420"/>
        <v>0</v>
      </c>
      <c r="K862" s="64">
        <f t="shared" si="421"/>
        <v>0</v>
      </c>
      <c r="L862" s="65">
        <f t="shared" si="422"/>
        <v>0</v>
      </c>
      <c r="O862" s="61"/>
      <c r="P862" s="61"/>
      <c r="Q862" s="61"/>
      <c r="R862" s="61">
        <v>0</v>
      </c>
      <c r="S862" s="61"/>
      <c r="T862" s="65"/>
      <c r="U862" s="61"/>
      <c r="V862" s="66"/>
      <c r="W862" s="61"/>
      <c r="X862" s="61"/>
      <c r="Y862" s="61"/>
      <c r="Z862" s="61"/>
      <c r="AA862" s="61"/>
      <c r="AB862" s="61"/>
      <c r="AC862" s="61"/>
      <c r="AD862" s="61"/>
      <c r="AE862" s="61"/>
      <c r="AF862" s="1206"/>
      <c r="AG862" s="61"/>
      <c r="AH862" s="61"/>
      <c r="AI862" s="51"/>
      <c r="AJ862" s="61"/>
      <c r="AK862" s="61"/>
      <c r="AL862" s="61"/>
      <c r="AM862" s="61">
        <v>0</v>
      </c>
      <c r="AN862" s="61"/>
      <c r="AO862" s="61"/>
      <c r="AP862" s="61"/>
      <c r="AQ862" s="61"/>
      <c r="AR862" s="61">
        <v>0</v>
      </c>
      <c r="AS862" s="61"/>
      <c r="AT862" s="61"/>
      <c r="AU862" s="61"/>
      <c r="AV862" s="61"/>
      <c r="AW862" s="61"/>
      <c r="AX862" s="61"/>
      <c r="AY862" s="61"/>
      <c r="AZ862" s="61"/>
      <c r="BA862" s="1206"/>
      <c r="BB862" s="61"/>
      <c r="BC862" s="61"/>
      <c r="BE862" s="67"/>
      <c r="BF862" s="67"/>
      <c r="BG862" s="67"/>
      <c r="BH862" s="67"/>
      <c r="BI862" s="67"/>
      <c r="BJ862" s="67"/>
      <c r="BK862" s="67"/>
      <c r="BL862" s="67"/>
      <c r="BM862" s="67"/>
      <c r="BN862" s="67"/>
      <c r="BO862" s="67"/>
      <c r="BP862" s="67"/>
      <c r="BQ862" s="67"/>
      <c r="BR862" s="67"/>
      <c r="BS862" s="67"/>
      <c r="BT862" s="67"/>
      <c r="BU862" s="67"/>
      <c r="BV862" s="67"/>
      <c r="BW862" s="67"/>
      <c r="BX862" s="67"/>
      <c r="BY862" s="68"/>
    </row>
    <row r="863" spans="1:77" ht="15">
      <c r="A863" s="61">
        <f>OMB!B25</f>
        <v>11</v>
      </c>
      <c r="B863" s="61" t="str">
        <f>OMB!C25</f>
        <v>Vaníček</v>
      </c>
      <c r="C863" s="61" t="str">
        <f>OMB!D25</f>
        <v>Václav</v>
      </c>
      <c r="D863" s="61">
        <f>OMB!E25</f>
        <v>610724</v>
      </c>
      <c r="E863" s="61" t="str">
        <f>OMB!F25</f>
        <v>J.H.</v>
      </c>
      <c r="F863" s="66" t="s">
        <v>28</v>
      </c>
      <c r="G863" s="63">
        <f t="shared" si="417"/>
        <v>0.15384615384615385</v>
      </c>
      <c r="H863" s="61">
        <f t="shared" si="418"/>
        <v>13</v>
      </c>
      <c r="I863" s="61">
        <f t="shared" si="419"/>
        <v>1</v>
      </c>
      <c r="J863" s="61">
        <f t="shared" si="420"/>
        <v>1</v>
      </c>
      <c r="K863" s="64">
        <f t="shared" si="421"/>
        <v>2</v>
      </c>
      <c r="L863" s="65">
        <f t="shared" si="422"/>
        <v>0</v>
      </c>
      <c r="O863" s="61">
        <v>0</v>
      </c>
      <c r="P863" s="61">
        <v>0</v>
      </c>
      <c r="Q863" s="61">
        <v>0</v>
      </c>
      <c r="R863" s="61">
        <v>0</v>
      </c>
      <c r="S863" s="61">
        <v>0</v>
      </c>
      <c r="T863" s="65">
        <v>0</v>
      </c>
      <c r="U863" s="61">
        <v>0</v>
      </c>
      <c r="V863" s="66">
        <v>0</v>
      </c>
      <c r="W863" s="61">
        <v>0</v>
      </c>
      <c r="X863" s="61"/>
      <c r="Y863" s="61">
        <v>0</v>
      </c>
      <c r="Z863" s="61"/>
      <c r="AA863" s="61">
        <v>0</v>
      </c>
      <c r="AB863" s="61">
        <v>1</v>
      </c>
      <c r="AC863" s="61"/>
      <c r="AD863" s="61"/>
      <c r="AE863" s="61"/>
      <c r="AF863" s="1206"/>
      <c r="AG863" s="61">
        <v>0</v>
      </c>
      <c r="AH863" s="61"/>
      <c r="AI863" s="51"/>
      <c r="AJ863" s="61">
        <v>1</v>
      </c>
      <c r="AK863" s="61">
        <v>0</v>
      </c>
      <c r="AL863" s="61">
        <v>0</v>
      </c>
      <c r="AM863" s="61">
        <v>0</v>
      </c>
      <c r="AN863" s="61">
        <v>0</v>
      </c>
      <c r="AO863" s="61">
        <v>0</v>
      </c>
      <c r="AP863" s="61">
        <v>0</v>
      </c>
      <c r="AQ863" s="61">
        <v>0</v>
      </c>
      <c r="AR863" s="61"/>
      <c r="AS863" s="61"/>
      <c r="AT863" s="61">
        <v>0</v>
      </c>
      <c r="AU863" s="61"/>
      <c r="AV863" s="61">
        <v>0</v>
      </c>
      <c r="AW863" s="61">
        <v>0</v>
      </c>
      <c r="AX863" s="61"/>
      <c r="AY863" s="61"/>
      <c r="AZ863" s="61"/>
      <c r="BA863" s="1206"/>
      <c r="BB863" s="61">
        <v>0</v>
      </c>
      <c r="BC863" s="61"/>
      <c r="BE863" s="67"/>
      <c r="BF863" s="67"/>
      <c r="BG863" s="67"/>
      <c r="BH863" s="67"/>
      <c r="BI863" s="67"/>
      <c r="BJ863" s="67"/>
      <c r="BK863" s="67"/>
      <c r="BL863" s="67"/>
      <c r="BM863" s="67"/>
      <c r="BN863" s="67"/>
      <c r="BO863" s="67"/>
      <c r="BP863" s="67"/>
      <c r="BQ863" s="67"/>
      <c r="BR863" s="67"/>
      <c r="BS863" s="67"/>
      <c r="BT863" s="67"/>
      <c r="BU863" s="67"/>
      <c r="BV863" s="67"/>
      <c r="BW863" s="67"/>
      <c r="BX863" s="67"/>
      <c r="BY863" s="68"/>
    </row>
    <row r="864" spans="1:77" ht="15">
      <c r="A864" s="61">
        <f>OMB!B26</f>
        <v>12</v>
      </c>
      <c r="B864" s="61" t="str">
        <f>OMB!C26</f>
        <v>Adámek</v>
      </c>
      <c r="C864" s="61" t="str">
        <f>OMB!D26</f>
        <v>Ivan</v>
      </c>
      <c r="D864" s="61">
        <f>OMB!E26</f>
        <v>500516</v>
      </c>
      <c r="E864" s="61" t="str">
        <f>OMB!F26</f>
        <v>J.H.</v>
      </c>
      <c r="F864" s="66" t="s">
        <v>28</v>
      </c>
      <c r="G864" s="63">
        <f t="shared" si="417"/>
        <v>0</v>
      </c>
      <c r="H864" s="61">
        <f t="shared" si="418"/>
        <v>9</v>
      </c>
      <c r="I864" s="61">
        <f t="shared" si="419"/>
        <v>0</v>
      </c>
      <c r="J864" s="61">
        <f t="shared" si="420"/>
        <v>0</v>
      </c>
      <c r="K864" s="64">
        <f t="shared" si="421"/>
        <v>0</v>
      </c>
      <c r="L864" s="65">
        <f t="shared" si="422"/>
        <v>0</v>
      </c>
      <c r="O864" s="61">
        <v>0</v>
      </c>
      <c r="P864" s="61">
        <v>0</v>
      </c>
      <c r="Q864" s="61">
        <v>0</v>
      </c>
      <c r="R864" s="61"/>
      <c r="S864" s="61">
        <v>0</v>
      </c>
      <c r="T864" s="65">
        <v>0</v>
      </c>
      <c r="U864" s="61">
        <v>0</v>
      </c>
      <c r="V864" s="66">
        <v>0</v>
      </c>
      <c r="W864" s="61">
        <v>0</v>
      </c>
      <c r="X864" s="61"/>
      <c r="Y864" s="61"/>
      <c r="Z864" s="61"/>
      <c r="AA864" s="61">
        <v>0</v>
      </c>
      <c r="AB864" s="61"/>
      <c r="AC864" s="61"/>
      <c r="AD864" s="61"/>
      <c r="AE864" s="61"/>
      <c r="AF864" s="1206"/>
      <c r="AG864" s="61"/>
      <c r="AH864" s="61"/>
      <c r="AI864" s="51"/>
      <c r="AJ864" s="61">
        <v>0</v>
      </c>
      <c r="AK864" s="61">
        <v>0</v>
      </c>
      <c r="AL864" s="61">
        <v>0</v>
      </c>
      <c r="AM864" s="61"/>
      <c r="AN864" s="61">
        <v>0</v>
      </c>
      <c r="AO864" s="61">
        <v>0</v>
      </c>
      <c r="AP864" s="61">
        <v>0</v>
      </c>
      <c r="AQ864" s="61">
        <v>0</v>
      </c>
      <c r="AR864" s="61">
        <v>0</v>
      </c>
      <c r="AS864" s="61"/>
      <c r="AT864" s="61"/>
      <c r="AU864" s="61"/>
      <c r="AV864" s="61">
        <v>0</v>
      </c>
      <c r="AW864" s="61"/>
      <c r="AX864" s="61"/>
      <c r="AY864" s="61"/>
      <c r="AZ864" s="61"/>
      <c r="BA864" s="1206"/>
      <c r="BB864" s="61"/>
      <c r="BC864" s="61"/>
      <c r="BE864" s="67"/>
      <c r="BF864" s="67"/>
      <c r="BG864" s="67"/>
      <c r="BH864" s="67"/>
      <c r="BI864" s="67"/>
      <c r="BJ864" s="67"/>
      <c r="BK864" s="67"/>
      <c r="BL864" s="67"/>
      <c r="BM864" s="67"/>
      <c r="BN864" s="67"/>
      <c r="BO864" s="67"/>
      <c r="BP864" s="67"/>
      <c r="BQ864" s="67"/>
      <c r="BR864" s="67"/>
      <c r="BS864" s="67"/>
      <c r="BT864" s="67"/>
      <c r="BU864" s="67"/>
      <c r="BV864" s="67"/>
      <c r="BW864" s="67"/>
      <c r="BX864" s="67"/>
      <c r="BY864" s="68"/>
    </row>
    <row r="865" spans="1:78" ht="15">
      <c r="A865" s="61">
        <f>OMB!B27</f>
        <v>13</v>
      </c>
      <c r="B865" s="61" t="str">
        <f>OMB!C27</f>
        <v>Tejkl</v>
      </c>
      <c r="C865" s="61" t="str">
        <f>OMB!D27</f>
        <v>Ondřej</v>
      </c>
      <c r="D865" s="61">
        <f>OMB!E27</f>
        <v>810531</v>
      </c>
      <c r="E865" s="61" t="str">
        <f>OMB!F27</f>
        <v>J.H.</v>
      </c>
      <c r="F865" s="66" t="s">
        <v>28</v>
      </c>
      <c r="G865" s="63">
        <f t="shared" si="417"/>
        <v>0.3125</v>
      </c>
      <c r="H865" s="61">
        <f t="shared" si="418"/>
        <v>16</v>
      </c>
      <c r="I865" s="61">
        <f t="shared" si="419"/>
        <v>3</v>
      </c>
      <c r="J865" s="61">
        <f t="shared" si="420"/>
        <v>2</v>
      </c>
      <c r="K865" s="64">
        <f t="shared" si="421"/>
        <v>5</v>
      </c>
      <c r="L865" s="65">
        <f t="shared" si="422"/>
        <v>10</v>
      </c>
      <c r="O865" s="61">
        <v>0</v>
      </c>
      <c r="P865" s="61">
        <v>0</v>
      </c>
      <c r="Q865" s="61">
        <v>1</v>
      </c>
      <c r="R865" s="61"/>
      <c r="S865" s="61">
        <v>0</v>
      </c>
      <c r="T865" s="65">
        <v>0</v>
      </c>
      <c r="U865" s="61">
        <v>0</v>
      </c>
      <c r="V865" s="66"/>
      <c r="W865" s="61">
        <v>0</v>
      </c>
      <c r="X865" s="61">
        <v>0</v>
      </c>
      <c r="Y865" s="61">
        <v>1</v>
      </c>
      <c r="Z865" s="61">
        <v>0</v>
      </c>
      <c r="AA865" s="61">
        <v>0</v>
      </c>
      <c r="AB865" s="61">
        <v>0</v>
      </c>
      <c r="AC865" s="61">
        <v>0</v>
      </c>
      <c r="AD865" s="61">
        <v>1</v>
      </c>
      <c r="AE865" s="61">
        <v>0</v>
      </c>
      <c r="AF865" s="1206"/>
      <c r="AG865" s="61">
        <v>0</v>
      </c>
      <c r="AH865" s="61"/>
      <c r="AI865" s="51"/>
      <c r="AJ865" s="61">
        <v>0</v>
      </c>
      <c r="AK865" s="61">
        <v>0</v>
      </c>
      <c r="AL865" s="61">
        <v>0</v>
      </c>
      <c r="AM865" s="61"/>
      <c r="AN865" s="61">
        <v>0</v>
      </c>
      <c r="AO865" s="61">
        <v>0</v>
      </c>
      <c r="AP865" s="61">
        <v>0</v>
      </c>
      <c r="AQ865" s="61"/>
      <c r="AR865" s="61">
        <v>0</v>
      </c>
      <c r="AS865" s="61">
        <v>0</v>
      </c>
      <c r="AT865" s="61">
        <v>0</v>
      </c>
      <c r="AU865" s="61">
        <v>1</v>
      </c>
      <c r="AV865" s="61">
        <v>0</v>
      </c>
      <c r="AW865" s="61">
        <v>1</v>
      </c>
      <c r="AX865" s="61">
        <v>0</v>
      </c>
      <c r="AY865" s="61">
        <v>0</v>
      </c>
      <c r="AZ865" s="61">
        <v>0</v>
      </c>
      <c r="BA865" s="1206"/>
      <c r="BB865" s="61">
        <v>0</v>
      </c>
      <c r="BC865" s="61"/>
      <c r="BE865" s="67"/>
      <c r="BF865" s="67"/>
      <c r="BG865" s="67"/>
      <c r="BH865" s="67"/>
      <c r="BI865" s="67"/>
      <c r="BJ865" s="67"/>
      <c r="BK865" s="67"/>
      <c r="BL865" s="67"/>
      <c r="BM865" s="67"/>
      <c r="BN865" s="67"/>
      <c r="BO865" s="67"/>
      <c r="BP865" s="67"/>
      <c r="BQ865" s="67">
        <v>10</v>
      </c>
      <c r="BR865" s="67"/>
      <c r="BS865" s="67"/>
      <c r="BT865" s="67"/>
      <c r="BU865" s="67"/>
      <c r="BV865" s="67"/>
      <c r="BW865" s="67"/>
      <c r="BX865" s="67"/>
      <c r="BY865" s="68"/>
    </row>
    <row r="866" spans="1:78" ht="15">
      <c r="A866" s="61">
        <f>OMB!B28</f>
        <v>14</v>
      </c>
      <c r="B866" s="61" t="str">
        <f>OMB!C28</f>
        <v>Pačínek</v>
      </c>
      <c r="C866" s="61" t="str">
        <f>OMB!D28</f>
        <v>Tomáš</v>
      </c>
      <c r="D866" s="61">
        <f>OMB!E28</f>
        <v>760714</v>
      </c>
      <c r="E866" s="61" t="str">
        <f>OMB!F28</f>
        <v>J.H.</v>
      </c>
      <c r="F866" s="66" t="s">
        <v>28</v>
      </c>
      <c r="G866" s="63">
        <f t="shared" si="417"/>
        <v>0</v>
      </c>
      <c r="H866" s="61">
        <f t="shared" si="418"/>
        <v>4</v>
      </c>
      <c r="I866" s="61">
        <f t="shared" si="419"/>
        <v>0</v>
      </c>
      <c r="J866" s="61">
        <f t="shared" si="420"/>
        <v>0</v>
      </c>
      <c r="K866" s="64">
        <f t="shared" si="421"/>
        <v>0</v>
      </c>
      <c r="L866" s="65">
        <f t="shared" si="422"/>
        <v>0</v>
      </c>
      <c r="O866" s="61">
        <v>0</v>
      </c>
      <c r="P866" s="61"/>
      <c r="Q866" s="61"/>
      <c r="R866" s="61"/>
      <c r="S866" s="61">
        <v>0</v>
      </c>
      <c r="T866" s="65">
        <v>0</v>
      </c>
      <c r="U866" s="61"/>
      <c r="V866" s="66"/>
      <c r="W866" s="61"/>
      <c r="X866" s="61"/>
      <c r="Y866" s="61"/>
      <c r="Z866" s="61"/>
      <c r="AA866" s="61"/>
      <c r="AB866" s="61">
        <v>0</v>
      </c>
      <c r="AC866" s="61"/>
      <c r="AD866" s="61"/>
      <c r="AE866" s="61"/>
      <c r="AF866" s="1206"/>
      <c r="AG866" s="61"/>
      <c r="AH866" s="61"/>
      <c r="AI866" s="51"/>
      <c r="AJ866" s="61">
        <v>0</v>
      </c>
      <c r="AK866" s="61"/>
      <c r="AL866" s="61"/>
      <c r="AM866" s="61"/>
      <c r="AN866" s="61">
        <v>0</v>
      </c>
      <c r="AO866" s="61">
        <v>0</v>
      </c>
      <c r="AP866" s="61"/>
      <c r="AQ866" s="61"/>
      <c r="AR866" s="61">
        <v>0</v>
      </c>
      <c r="AS866" s="61"/>
      <c r="AT866" s="61"/>
      <c r="AU866" s="61"/>
      <c r="AV866" s="61"/>
      <c r="AW866" s="61">
        <v>0</v>
      </c>
      <c r="AX866" s="61"/>
      <c r="AY866" s="61"/>
      <c r="AZ866" s="61"/>
      <c r="BA866" s="1206"/>
      <c r="BB866" s="61"/>
      <c r="BC866" s="61"/>
      <c r="BE866" s="67"/>
      <c r="BF866" s="67"/>
      <c r="BG866" s="67"/>
      <c r="BH866" s="67"/>
      <c r="BI866" s="67"/>
      <c r="BJ866" s="67"/>
      <c r="BK866" s="67"/>
      <c r="BL866" s="67"/>
      <c r="BM866" s="67"/>
      <c r="BN866" s="67"/>
      <c r="BO866" s="67"/>
      <c r="BP866" s="67"/>
      <c r="BQ866" s="67"/>
      <c r="BR866" s="67"/>
      <c r="BS866" s="67"/>
      <c r="BT866" s="67"/>
      <c r="BU866" s="67"/>
      <c r="BV866" s="67"/>
      <c r="BW866" s="67"/>
      <c r="BX866" s="67"/>
      <c r="BY866" s="68"/>
    </row>
    <row r="867" spans="1:78" ht="15">
      <c r="A867" s="61">
        <f>OMB!B29</f>
        <v>17</v>
      </c>
      <c r="B867" s="61" t="str">
        <f>OMB!C29</f>
        <v>Vítek</v>
      </c>
      <c r="C867" s="61" t="str">
        <f>OMB!D29</f>
        <v>Stanislav</v>
      </c>
      <c r="D867" s="61">
        <f>OMB!E29</f>
        <v>720624</v>
      </c>
      <c r="E867" s="61" t="str">
        <f>OMB!F29</f>
        <v>J.H.</v>
      </c>
      <c r="F867" s="66" t="s">
        <v>28</v>
      </c>
      <c r="G867" s="63">
        <f t="shared" si="417"/>
        <v>1</v>
      </c>
      <c r="H867" s="61">
        <f t="shared" si="418"/>
        <v>1</v>
      </c>
      <c r="I867" s="61">
        <f t="shared" si="419"/>
        <v>1</v>
      </c>
      <c r="J867" s="61">
        <f t="shared" si="420"/>
        <v>0</v>
      </c>
      <c r="K867" s="64">
        <f t="shared" si="421"/>
        <v>1</v>
      </c>
      <c r="L867" s="65">
        <f t="shared" si="422"/>
        <v>0</v>
      </c>
      <c r="O867" s="61"/>
      <c r="P867" s="61"/>
      <c r="Q867" s="61"/>
      <c r="R867" s="61"/>
      <c r="S867" s="61"/>
      <c r="T867" s="65"/>
      <c r="U867" s="61"/>
      <c r="V867" s="66"/>
      <c r="W867" s="61"/>
      <c r="X867" s="61"/>
      <c r="Y867" s="61"/>
      <c r="Z867" s="61"/>
      <c r="AA867" s="61"/>
      <c r="AB867" s="61"/>
      <c r="AC867" s="61"/>
      <c r="AD867" s="61"/>
      <c r="AE867" s="61"/>
      <c r="AF867" s="1206"/>
      <c r="AG867" s="61">
        <v>1</v>
      </c>
      <c r="AH867" s="61"/>
      <c r="AI867" s="51"/>
      <c r="AJ867" s="61"/>
      <c r="AK867" s="61"/>
      <c r="AL867" s="61"/>
      <c r="AM867" s="61"/>
      <c r="AN867" s="61"/>
      <c r="AO867" s="61">
        <v>0</v>
      </c>
      <c r="AP867" s="61"/>
      <c r="AQ867" s="61"/>
      <c r="AR867" s="61"/>
      <c r="AS867" s="61"/>
      <c r="AT867" s="61"/>
      <c r="AU867" s="61"/>
      <c r="AV867" s="61"/>
      <c r="AW867" s="61"/>
      <c r="AX867" s="61"/>
      <c r="AY867" s="61"/>
      <c r="AZ867" s="61"/>
      <c r="BA867" s="1206"/>
      <c r="BB867" s="61">
        <v>0</v>
      </c>
      <c r="BC867" s="61"/>
      <c r="BE867" s="67"/>
      <c r="BF867" s="67"/>
      <c r="BG867" s="67"/>
      <c r="BH867" s="67"/>
      <c r="BI867" s="67"/>
      <c r="BJ867" s="67"/>
      <c r="BK867" s="67"/>
      <c r="BL867" s="67"/>
      <c r="BM867" s="67"/>
      <c r="BN867" s="67"/>
      <c r="BO867" s="67"/>
      <c r="BP867" s="67"/>
      <c r="BQ867" s="67"/>
      <c r="BR867" s="67"/>
      <c r="BS867" s="67"/>
      <c r="BT867" s="67"/>
      <c r="BU867" s="67"/>
      <c r="BV867" s="67"/>
      <c r="BW867" s="67"/>
      <c r="BX867" s="67"/>
      <c r="BY867" s="68"/>
    </row>
    <row r="868" spans="1:78" ht="15">
      <c r="A868" s="61">
        <f>OMB!B30</f>
        <v>18</v>
      </c>
      <c r="B868" s="61" t="str">
        <f>OMB!C30</f>
        <v>Hubálek</v>
      </c>
      <c r="C868" s="61" t="str">
        <f>OMB!D30</f>
        <v>Jan</v>
      </c>
      <c r="D868" s="61">
        <f>OMB!E30</f>
        <v>790221</v>
      </c>
      <c r="E868" s="61" t="str">
        <f>OMB!F30</f>
        <v>J.H.</v>
      </c>
      <c r="F868" s="66" t="s">
        <v>28</v>
      </c>
      <c r="G868" s="63">
        <f t="shared" si="417"/>
        <v>0.125</v>
      </c>
      <c r="H868" s="61">
        <f t="shared" si="418"/>
        <v>8</v>
      </c>
      <c r="I868" s="61">
        <f t="shared" si="419"/>
        <v>0</v>
      </c>
      <c r="J868" s="61">
        <f t="shared" si="420"/>
        <v>1</v>
      </c>
      <c r="K868" s="64">
        <f t="shared" si="421"/>
        <v>1</v>
      </c>
      <c r="L868" s="65">
        <f t="shared" si="422"/>
        <v>0</v>
      </c>
      <c r="O868" s="61">
        <v>0</v>
      </c>
      <c r="P868" s="61">
        <v>0</v>
      </c>
      <c r="Q868" s="61"/>
      <c r="R868" s="61"/>
      <c r="S868" s="61"/>
      <c r="T868" s="65"/>
      <c r="U868" s="61"/>
      <c r="V868" s="66"/>
      <c r="W868" s="61"/>
      <c r="X868" s="61"/>
      <c r="Y868" s="61">
        <v>0</v>
      </c>
      <c r="Z868" s="61">
        <v>0</v>
      </c>
      <c r="AA868" s="61"/>
      <c r="AB868" s="61">
        <v>0</v>
      </c>
      <c r="AC868" s="61">
        <v>0</v>
      </c>
      <c r="AD868" s="61">
        <v>0</v>
      </c>
      <c r="AE868" s="61">
        <v>0</v>
      </c>
      <c r="AF868" s="1206"/>
      <c r="AG868" s="61"/>
      <c r="AH868" s="61"/>
      <c r="AI868" s="51"/>
      <c r="AJ868" s="61">
        <v>0</v>
      </c>
      <c r="AK868" s="61">
        <v>0</v>
      </c>
      <c r="AL868" s="61"/>
      <c r="AM868" s="61"/>
      <c r="AN868" s="61"/>
      <c r="AO868" s="61"/>
      <c r="AP868" s="61"/>
      <c r="AQ868" s="61"/>
      <c r="AR868" s="61"/>
      <c r="AS868" s="61">
        <v>0</v>
      </c>
      <c r="AT868" s="61">
        <v>0</v>
      </c>
      <c r="AU868" s="61">
        <v>1</v>
      </c>
      <c r="AV868" s="61"/>
      <c r="AW868" s="61">
        <v>0</v>
      </c>
      <c r="AX868" s="61">
        <v>0</v>
      </c>
      <c r="AY868" s="61">
        <v>0</v>
      </c>
      <c r="AZ868" s="61">
        <v>0</v>
      </c>
      <c r="BA868" s="1206"/>
      <c r="BB868" s="61"/>
      <c r="BC868" s="61"/>
      <c r="BE868" s="67"/>
      <c r="BF868" s="67"/>
      <c r="BG868" s="67"/>
      <c r="BH868" s="67"/>
      <c r="BI868" s="67"/>
      <c r="BJ868" s="67"/>
      <c r="BK868" s="67"/>
      <c r="BL868" s="67"/>
      <c r="BM868" s="67"/>
      <c r="BN868" s="67"/>
      <c r="BO868" s="67"/>
      <c r="BP868" s="67"/>
      <c r="BQ868" s="67"/>
      <c r="BR868" s="67"/>
      <c r="BS868" s="67"/>
      <c r="BT868" s="67"/>
      <c r="BU868" s="67"/>
      <c r="BV868" s="67"/>
      <c r="BW868" s="67"/>
      <c r="BX868" s="67"/>
      <c r="BY868" s="68"/>
    </row>
    <row r="869" spans="1:78" s="68" customFormat="1" ht="15">
      <c r="A869" s="61">
        <f>OMB!B31</f>
        <v>21</v>
      </c>
      <c r="B869" s="61" t="str">
        <f>OMB!C31</f>
        <v>Hrdina</v>
      </c>
      <c r="C869" s="61" t="str">
        <f>OMB!D31</f>
        <v>Josef</v>
      </c>
      <c r="D869" s="61">
        <f>OMB!E31</f>
        <v>880426</v>
      </c>
      <c r="E869" s="61" t="str">
        <f>OMB!F31</f>
        <v>J.H.</v>
      </c>
      <c r="F869" s="66" t="s">
        <v>28</v>
      </c>
      <c r="G869" s="63">
        <f t="shared" si="417"/>
        <v>0.9</v>
      </c>
      <c r="H869" s="61">
        <f t="shared" si="418"/>
        <v>10</v>
      </c>
      <c r="I869" s="61">
        <f t="shared" si="419"/>
        <v>8</v>
      </c>
      <c r="J869" s="61">
        <f t="shared" si="420"/>
        <v>1</v>
      </c>
      <c r="K869" s="64">
        <f t="shared" si="421"/>
        <v>9</v>
      </c>
      <c r="L869" s="65">
        <f t="shared" si="422"/>
        <v>0</v>
      </c>
      <c r="M869" s="10"/>
      <c r="N869" s="10"/>
      <c r="O869" s="61">
        <v>0</v>
      </c>
      <c r="P869" s="61"/>
      <c r="Q869" s="61">
        <v>0</v>
      </c>
      <c r="R869" s="61">
        <v>1</v>
      </c>
      <c r="S869" s="61">
        <v>0</v>
      </c>
      <c r="T869" s="65"/>
      <c r="U869" s="61"/>
      <c r="V869" s="66"/>
      <c r="W869" s="61">
        <v>0</v>
      </c>
      <c r="X869" s="61">
        <v>0</v>
      </c>
      <c r="Y869" s="61"/>
      <c r="Z869" s="61">
        <v>3</v>
      </c>
      <c r="AA869" s="61">
        <v>0</v>
      </c>
      <c r="AB869" s="61"/>
      <c r="AC869" s="61">
        <v>1</v>
      </c>
      <c r="AD869" s="61"/>
      <c r="AE869" s="61"/>
      <c r="AF869" s="1206"/>
      <c r="AG869" s="61">
        <v>3</v>
      </c>
      <c r="AH869" s="61"/>
      <c r="AI869" s="51"/>
      <c r="AJ869" s="61">
        <v>0</v>
      </c>
      <c r="AK869" s="61"/>
      <c r="AL869" s="61">
        <v>0</v>
      </c>
      <c r="AM869" s="61">
        <v>0</v>
      </c>
      <c r="AN869" s="61">
        <v>0</v>
      </c>
      <c r="AO869" s="61"/>
      <c r="AP869" s="61"/>
      <c r="AQ869" s="61"/>
      <c r="AR869" s="61"/>
      <c r="AS869" s="61"/>
      <c r="AT869" s="61"/>
      <c r="AU869" s="61">
        <v>0</v>
      </c>
      <c r="AV869" s="61">
        <v>0</v>
      </c>
      <c r="AW869" s="61"/>
      <c r="AX869" s="61">
        <v>0</v>
      </c>
      <c r="AY869" s="61"/>
      <c r="AZ869" s="61"/>
      <c r="BA869" s="1206"/>
      <c r="BB869" s="61">
        <v>1</v>
      </c>
      <c r="BC869" s="61"/>
      <c r="BD869" s="10"/>
      <c r="BE869" s="67"/>
      <c r="BF869" s="67"/>
      <c r="BG869" s="67"/>
      <c r="BH869" s="67"/>
      <c r="BI869" s="67"/>
      <c r="BJ869" s="67"/>
      <c r="BK869" s="67"/>
      <c r="BL869" s="67"/>
      <c r="BM869" s="67"/>
      <c r="BN869" s="67"/>
      <c r="BO869" s="67"/>
      <c r="BP869" s="67"/>
      <c r="BQ869" s="67"/>
      <c r="BR869" s="67"/>
      <c r="BS869" s="67"/>
      <c r="BT869" s="67"/>
      <c r="BU869" s="67"/>
      <c r="BV869" s="67"/>
      <c r="BW869" s="67"/>
      <c r="BX869" s="67"/>
      <c r="BZ869" s="10"/>
    </row>
    <row r="870" spans="1:78" ht="15">
      <c r="A870" s="61">
        <f>OMB!B32</f>
        <v>22</v>
      </c>
      <c r="B870" s="61" t="str">
        <f>OMB!C32</f>
        <v>Veselý</v>
      </c>
      <c r="C870" s="61" t="str">
        <f>OMB!D32</f>
        <v>Petr ml.</v>
      </c>
      <c r="D870" s="61">
        <f>OMB!E32</f>
        <v>891118</v>
      </c>
      <c r="E870" s="61" t="str">
        <f>OMB!F32</f>
        <v>J.H.</v>
      </c>
      <c r="F870" s="66" t="s">
        <v>28</v>
      </c>
      <c r="G870" s="63">
        <f t="shared" si="417"/>
        <v>0.54545454545454541</v>
      </c>
      <c r="H870" s="61">
        <f t="shared" si="418"/>
        <v>11</v>
      </c>
      <c r="I870" s="61">
        <f t="shared" si="419"/>
        <v>4</v>
      </c>
      <c r="J870" s="61">
        <f t="shared" si="420"/>
        <v>2</v>
      </c>
      <c r="K870" s="64">
        <f t="shared" si="421"/>
        <v>6</v>
      </c>
      <c r="L870" s="65">
        <f t="shared" si="422"/>
        <v>0</v>
      </c>
      <c r="O870" s="61"/>
      <c r="P870" s="61"/>
      <c r="Q870" s="61"/>
      <c r="R870" s="61">
        <v>0</v>
      </c>
      <c r="S870" s="61"/>
      <c r="T870" s="65">
        <v>0</v>
      </c>
      <c r="U870" s="61"/>
      <c r="V870" s="66"/>
      <c r="W870" s="61">
        <v>0</v>
      </c>
      <c r="X870" s="61"/>
      <c r="Y870" s="61">
        <v>0</v>
      </c>
      <c r="Z870" s="61">
        <v>1</v>
      </c>
      <c r="AA870" s="61">
        <v>1</v>
      </c>
      <c r="AB870" s="61">
        <v>0</v>
      </c>
      <c r="AC870" s="61">
        <v>0</v>
      </c>
      <c r="AD870" s="61">
        <v>1</v>
      </c>
      <c r="AE870" s="61">
        <v>0</v>
      </c>
      <c r="AF870" s="1206"/>
      <c r="AG870" s="61">
        <v>1</v>
      </c>
      <c r="AH870" s="61"/>
      <c r="AI870" s="51"/>
      <c r="AJ870" s="61"/>
      <c r="AK870" s="61"/>
      <c r="AL870" s="61"/>
      <c r="AM870" s="61">
        <v>0</v>
      </c>
      <c r="AN870" s="61"/>
      <c r="AO870" s="61">
        <v>0</v>
      </c>
      <c r="AP870" s="61"/>
      <c r="AQ870" s="61"/>
      <c r="AR870" s="61">
        <v>0</v>
      </c>
      <c r="AS870" s="61">
        <v>0</v>
      </c>
      <c r="AT870" s="61">
        <v>0</v>
      </c>
      <c r="AU870" s="61">
        <v>1</v>
      </c>
      <c r="AV870" s="61">
        <v>0</v>
      </c>
      <c r="AW870" s="61">
        <v>0</v>
      </c>
      <c r="AX870" s="61">
        <v>0</v>
      </c>
      <c r="AY870" s="61">
        <v>0</v>
      </c>
      <c r="AZ870" s="61">
        <v>0</v>
      </c>
      <c r="BA870" s="1206"/>
      <c r="BB870" s="61">
        <v>1</v>
      </c>
      <c r="BC870" s="61"/>
      <c r="BE870" s="67"/>
      <c r="BF870" s="67"/>
      <c r="BG870" s="67"/>
      <c r="BH870" s="67"/>
      <c r="BI870" s="67"/>
      <c r="BJ870" s="67"/>
      <c r="BK870" s="67"/>
      <c r="BL870" s="67"/>
      <c r="BM870" s="67"/>
      <c r="BN870" s="67"/>
      <c r="BO870" s="67"/>
      <c r="BP870" s="67"/>
      <c r="BQ870" s="67"/>
      <c r="BR870" s="67"/>
      <c r="BS870" s="67"/>
      <c r="BT870" s="67"/>
      <c r="BU870" s="67"/>
      <c r="BV870" s="67"/>
      <c r="BW870" s="67"/>
      <c r="BX870" s="67"/>
      <c r="BY870" s="68"/>
    </row>
    <row r="871" spans="1:78" ht="15">
      <c r="A871" s="61">
        <f>OMB!B33</f>
        <v>23</v>
      </c>
      <c r="B871" s="61" t="str">
        <f>OMB!C33</f>
        <v>Třetina</v>
      </c>
      <c r="C871" s="61" t="str">
        <f>OMB!D33</f>
        <v>Josef</v>
      </c>
      <c r="D871" s="61">
        <f>OMB!E33</f>
        <v>720323</v>
      </c>
      <c r="E871" s="61" t="str">
        <f>OMB!F33</f>
        <v>J.H.</v>
      </c>
      <c r="F871" s="66" t="s">
        <v>28</v>
      </c>
      <c r="G871" s="63">
        <f t="shared" si="417"/>
        <v>0.5</v>
      </c>
      <c r="H871" s="61">
        <f t="shared" si="418"/>
        <v>4</v>
      </c>
      <c r="I871" s="61">
        <f t="shared" si="419"/>
        <v>0</v>
      </c>
      <c r="J871" s="61">
        <f t="shared" si="420"/>
        <v>2</v>
      </c>
      <c r="K871" s="64">
        <f t="shared" si="421"/>
        <v>2</v>
      </c>
      <c r="L871" s="65">
        <f t="shared" si="422"/>
        <v>0</v>
      </c>
      <c r="M871" s="68"/>
      <c r="N871" s="68"/>
      <c r="O871" s="61"/>
      <c r="P871" s="61"/>
      <c r="Q871" s="61"/>
      <c r="R871" s="61"/>
      <c r="S871" s="61">
        <v>0</v>
      </c>
      <c r="T871" s="65"/>
      <c r="U871" s="61"/>
      <c r="V871" s="66"/>
      <c r="W871" s="61"/>
      <c r="X871" s="61">
        <v>0</v>
      </c>
      <c r="Y871" s="61">
        <v>0</v>
      </c>
      <c r="Z871" s="61">
        <v>0</v>
      </c>
      <c r="AA871" s="61"/>
      <c r="AB871" s="61"/>
      <c r="AC871" s="61"/>
      <c r="AD871" s="61"/>
      <c r="AE871" s="61"/>
      <c r="AF871" s="1206"/>
      <c r="AG871" s="61"/>
      <c r="AH871" s="61"/>
      <c r="AI871" s="51"/>
      <c r="AJ871" s="61"/>
      <c r="AK871" s="61"/>
      <c r="AL871" s="61"/>
      <c r="AM871" s="61"/>
      <c r="AN871" s="61">
        <v>0</v>
      </c>
      <c r="AO871" s="61"/>
      <c r="AP871" s="61"/>
      <c r="AQ871" s="61"/>
      <c r="AR871" s="61">
        <v>1</v>
      </c>
      <c r="AS871" s="61"/>
      <c r="AT871" s="61">
        <v>0</v>
      </c>
      <c r="AU871" s="61">
        <v>1</v>
      </c>
      <c r="AV871" s="61"/>
      <c r="AW871" s="61"/>
      <c r="AX871" s="61"/>
      <c r="AY871" s="61"/>
      <c r="AZ871" s="61"/>
      <c r="BA871" s="1206"/>
      <c r="BB871" s="61"/>
      <c r="BC871" s="61"/>
      <c r="BD871" s="68"/>
      <c r="BE871" s="1118"/>
      <c r="BF871" s="1118"/>
      <c r="BG871" s="1118"/>
      <c r="BH871" s="1118"/>
      <c r="BI871" s="1118"/>
      <c r="BJ871" s="1118"/>
      <c r="BK871" s="1118"/>
      <c r="BL871" s="1118"/>
      <c r="BM871" s="1118"/>
      <c r="BN871" s="1118"/>
      <c r="BO871" s="1118"/>
      <c r="BP871" s="1118"/>
      <c r="BQ871" s="1118"/>
      <c r="BR871" s="1118"/>
      <c r="BS871" s="1118"/>
      <c r="BT871" s="1118"/>
      <c r="BU871" s="1118"/>
      <c r="BV871" s="1118"/>
      <c r="BW871" s="1118"/>
      <c r="BX871" s="1118"/>
      <c r="BZ871" s="68"/>
    </row>
    <row r="872" spans="1:78" ht="15">
      <c r="A872" s="61">
        <f>OMB!B34</f>
        <v>24</v>
      </c>
      <c r="B872" s="61" t="str">
        <f>OMB!C34</f>
        <v>Vávra</v>
      </c>
      <c r="C872" s="61" t="str">
        <f>OMB!D34</f>
        <v>Vlastimil</v>
      </c>
      <c r="D872" s="61">
        <f>OMB!E34</f>
        <v>910328</v>
      </c>
      <c r="E872" s="61" t="str">
        <f>OMB!F34</f>
        <v>J.H.</v>
      </c>
      <c r="F872" s="66" t="s">
        <v>28</v>
      </c>
      <c r="G872" s="63">
        <f t="shared" si="417"/>
        <v>0.42857142857142855</v>
      </c>
      <c r="H872" s="61">
        <f t="shared" si="418"/>
        <v>7</v>
      </c>
      <c r="I872" s="61">
        <f t="shared" si="419"/>
        <v>1</v>
      </c>
      <c r="J872" s="61">
        <f t="shared" si="420"/>
        <v>2</v>
      </c>
      <c r="K872" s="64">
        <f t="shared" si="421"/>
        <v>3</v>
      </c>
      <c r="L872" s="65">
        <f t="shared" si="422"/>
        <v>0</v>
      </c>
      <c r="O872" s="61">
        <v>0</v>
      </c>
      <c r="P872" s="61"/>
      <c r="Q872" s="61">
        <v>1</v>
      </c>
      <c r="R872" s="61"/>
      <c r="S872" s="61">
        <v>0</v>
      </c>
      <c r="T872" s="65"/>
      <c r="U872" s="61"/>
      <c r="V872" s="66">
        <v>0</v>
      </c>
      <c r="W872" s="61">
        <v>0</v>
      </c>
      <c r="X872" s="61"/>
      <c r="Y872" s="61"/>
      <c r="Z872" s="61"/>
      <c r="AA872" s="61"/>
      <c r="AB872" s="61"/>
      <c r="AC872" s="61"/>
      <c r="AD872" s="61">
        <v>0</v>
      </c>
      <c r="AE872" s="61">
        <v>0</v>
      </c>
      <c r="AF872" s="1206"/>
      <c r="AG872" s="61"/>
      <c r="AH872" s="61"/>
      <c r="AI872" s="51"/>
      <c r="AJ872" s="61">
        <v>0</v>
      </c>
      <c r="AK872" s="61"/>
      <c r="AL872" s="61">
        <v>0</v>
      </c>
      <c r="AM872" s="61"/>
      <c r="AN872" s="61">
        <v>0</v>
      </c>
      <c r="AO872" s="61"/>
      <c r="AP872" s="61"/>
      <c r="AQ872" s="61">
        <v>0</v>
      </c>
      <c r="AR872" s="61"/>
      <c r="AS872" s="61"/>
      <c r="AT872" s="61"/>
      <c r="AU872" s="61"/>
      <c r="AV872" s="61"/>
      <c r="AW872" s="61"/>
      <c r="AX872" s="61"/>
      <c r="AY872" s="61">
        <v>1</v>
      </c>
      <c r="AZ872" s="61">
        <v>1</v>
      </c>
      <c r="BA872" s="1206"/>
      <c r="BB872" s="61"/>
      <c r="BC872" s="61"/>
      <c r="BE872" s="67"/>
      <c r="BF872" s="67"/>
      <c r="BG872" s="67"/>
      <c r="BH872" s="67"/>
      <c r="BI872" s="67"/>
      <c r="BJ872" s="67"/>
      <c r="BK872" s="67"/>
      <c r="BL872" s="67"/>
      <c r="BM872" s="67"/>
      <c r="BN872" s="67"/>
      <c r="BO872" s="67"/>
      <c r="BP872" s="67"/>
      <c r="BQ872" s="67"/>
      <c r="BR872" s="67"/>
      <c r="BS872" s="67"/>
      <c r="BT872" s="67"/>
      <c r="BU872" s="67"/>
      <c r="BV872" s="67"/>
      <c r="BW872" s="67"/>
      <c r="BX872" s="67"/>
    </row>
    <row r="873" spans="1:78" ht="15">
      <c r="A873" s="61">
        <f>OMB!B35</f>
        <v>0</v>
      </c>
      <c r="B873" s="61" t="str">
        <f>OMB!C35</f>
        <v>Čermák</v>
      </c>
      <c r="C873" s="61" t="str">
        <f>OMB!D35</f>
        <v>Pavel</v>
      </c>
      <c r="D873" s="61">
        <f>OMB!E35</f>
        <v>780224</v>
      </c>
      <c r="E873" s="61" t="str">
        <f>OMB!F35</f>
        <v>J.H.</v>
      </c>
      <c r="F873" s="66" t="s">
        <v>28</v>
      </c>
      <c r="G873" s="63">
        <f t="shared" si="417"/>
        <v>0</v>
      </c>
      <c r="H873" s="61">
        <f t="shared" si="418"/>
        <v>2</v>
      </c>
      <c r="I873" s="61">
        <f t="shared" si="419"/>
        <v>0</v>
      </c>
      <c r="J873" s="61">
        <f t="shared" si="420"/>
        <v>0</v>
      </c>
      <c r="K873" s="64">
        <f t="shared" si="421"/>
        <v>0</v>
      </c>
      <c r="L873" s="65">
        <f t="shared" si="422"/>
        <v>0</v>
      </c>
      <c r="O873" s="61"/>
      <c r="P873" s="61"/>
      <c r="Q873" s="61"/>
      <c r="R873" s="61">
        <v>0</v>
      </c>
      <c r="S873" s="61"/>
      <c r="T873" s="65"/>
      <c r="U873" s="61"/>
      <c r="V873" s="66"/>
      <c r="W873" s="61"/>
      <c r="X873" s="61"/>
      <c r="Y873" s="61"/>
      <c r="Z873" s="61"/>
      <c r="AA873" s="61"/>
      <c r="AB873" s="61">
        <v>0</v>
      </c>
      <c r="AC873" s="61"/>
      <c r="AD873" s="61"/>
      <c r="AE873" s="61"/>
      <c r="AF873" s="1206"/>
      <c r="AG873" s="61"/>
      <c r="AH873" s="61"/>
      <c r="AI873" s="51"/>
      <c r="AJ873" s="61"/>
      <c r="AK873" s="61"/>
      <c r="AL873" s="61"/>
      <c r="AM873" s="61">
        <v>0</v>
      </c>
      <c r="AN873" s="61"/>
      <c r="AO873" s="61"/>
      <c r="AP873" s="61"/>
      <c r="AQ873" s="61"/>
      <c r="AR873" s="61">
        <v>0</v>
      </c>
      <c r="AS873" s="61"/>
      <c r="AT873" s="61"/>
      <c r="AU873" s="61"/>
      <c r="AV873" s="61"/>
      <c r="AW873" s="61">
        <v>0</v>
      </c>
      <c r="AX873" s="61"/>
      <c r="AY873" s="61"/>
      <c r="AZ873" s="61"/>
      <c r="BA873" s="1206"/>
      <c r="BB873" s="61"/>
      <c r="BC873" s="61"/>
      <c r="BE873" s="67"/>
      <c r="BF873" s="67"/>
      <c r="BG873" s="67"/>
      <c r="BH873" s="67"/>
      <c r="BI873" s="67"/>
      <c r="BJ873" s="67"/>
      <c r="BK873" s="67"/>
      <c r="BL873" s="67"/>
      <c r="BM873" s="67"/>
      <c r="BN873" s="67"/>
      <c r="BO873" s="67"/>
      <c r="BP873" s="67"/>
      <c r="BQ873" s="67"/>
      <c r="BR873" s="67"/>
      <c r="BS873" s="67"/>
      <c r="BT873" s="67"/>
      <c r="BU873" s="67"/>
      <c r="BV873" s="67"/>
      <c r="BW873" s="67"/>
      <c r="BX873" s="67"/>
    </row>
    <row r="874" spans="1:78" ht="15">
      <c r="A874" s="61">
        <f>OMB!B36</f>
        <v>0</v>
      </c>
      <c r="B874" s="61" t="str">
        <f>OMB!C36</f>
        <v>Jančák</v>
      </c>
      <c r="C874" s="61" t="str">
        <f>OMB!D36</f>
        <v>Dušan</v>
      </c>
      <c r="D874" s="61">
        <f>OMB!E36</f>
        <v>770304</v>
      </c>
      <c r="E874" s="61" t="str">
        <f>OMB!F36</f>
        <v>J.H.</v>
      </c>
      <c r="F874" s="66" t="s">
        <v>28</v>
      </c>
      <c r="G874" s="63">
        <f t="shared" si="417"/>
        <v>1.3333333333333333</v>
      </c>
      <c r="H874" s="61">
        <f t="shared" si="418"/>
        <v>3</v>
      </c>
      <c r="I874" s="61">
        <f t="shared" si="419"/>
        <v>0</v>
      </c>
      <c r="J874" s="61">
        <f t="shared" si="420"/>
        <v>4</v>
      </c>
      <c r="K874" s="64">
        <f t="shared" si="421"/>
        <v>4</v>
      </c>
      <c r="L874" s="65">
        <f t="shared" si="422"/>
        <v>0</v>
      </c>
      <c r="O874" s="61"/>
      <c r="P874" s="61"/>
      <c r="Q874" s="61">
        <v>0</v>
      </c>
      <c r="R874" s="61"/>
      <c r="S874" s="61"/>
      <c r="T874" s="65">
        <v>0</v>
      </c>
      <c r="U874" s="61"/>
      <c r="V874" s="66"/>
      <c r="W874" s="61"/>
      <c r="X874" s="61"/>
      <c r="Y874" s="61"/>
      <c r="Z874" s="61"/>
      <c r="AA874" s="61"/>
      <c r="AB874" s="61"/>
      <c r="AC874" s="61"/>
      <c r="AD874" s="61"/>
      <c r="AE874" s="61"/>
      <c r="AF874" s="1206"/>
      <c r="AG874" s="61">
        <v>0</v>
      </c>
      <c r="AH874" s="61"/>
      <c r="AI874" s="51"/>
      <c r="AJ874" s="61"/>
      <c r="AK874" s="61"/>
      <c r="AL874" s="61">
        <v>2</v>
      </c>
      <c r="AM874" s="61"/>
      <c r="AN874" s="61"/>
      <c r="AO874" s="61">
        <v>0</v>
      </c>
      <c r="AP874" s="61"/>
      <c r="AQ874" s="61"/>
      <c r="AR874" s="61"/>
      <c r="AS874" s="61"/>
      <c r="AT874" s="61"/>
      <c r="AU874" s="61"/>
      <c r="AV874" s="61"/>
      <c r="AW874" s="61"/>
      <c r="AX874" s="61"/>
      <c r="AY874" s="61"/>
      <c r="AZ874" s="61"/>
      <c r="BA874" s="1206"/>
      <c r="BB874" s="61">
        <v>2</v>
      </c>
      <c r="BC874" s="61"/>
      <c r="BE874" s="67"/>
      <c r="BF874" s="67"/>
      <c r="BG874" s="67"/>
      <c r="BH874" s="67"/>
      <c r="BI874" s="67"/>
      <c r="BJ874" s="67"/>
      <c r="BK874" s="67"/>
      <c r="BL874" s="67"/>
      <c r="BM874" s="67"/>
      <c r="BN874" s="67"/>
      <c r="BO874" s="67"/>
      <c r="BP874" s="67"/>
      <c r="BQ874" s="67"/>
      <c r="BR874" s="67"/>
      <c r="BS874" s="67"/>
      <c r="BT874" s="67"/>
      <c r="BU874" s="67"/>
      <c r="BV874" s="67"/>
      <c r="BW874" s="67"/>
      <c r="BX874" s="67"/>
    </row>
    <row r="875" spans="1:78" ht="15">
      <c r="A875" s="61">
        <f>OMB!B37</f>
        <v>15</v>
      </c>
      <c r="B875" s="61" t="str">
        <f>OMB!C37</f>
        <v>Marek</v>
      </c>
      <c r="C875" s="61" t="str">
        <f>OMB!D37</f>
        <v>Ondřej</v>
      </c>
      <c r="D875" s="61">
        <f>OMB!E37</f>
        <v>860921</v>
      </c>
      <c r="E875" s="61" t="str">
        <f>OMB!F37</f>
        <v>N.</v>
      </c>
      <c r="F875" s="66" t="s">
        <v>28</v>
      </c>
      <c r="G875" s="63">
        <f t="shared" si="417"/>
        <v>0.21428571428571427</v>
      </c>
      <c r="H875" s="61">
        <f t="shared" si="418"/>
        <v>14</v>
      </c>
      <c r="I875" s="61">
        <f t="shared" si="419"/>
        <v>1</v>
      </c>
      <c r="J875" s="61">
        <f t="shared" si="420"/>
        <v>2</v>
      </c>
      <c r="K875" s="64">
        <f t="shared" si="421"/>
        <v>3</v>
      </c>
      <c r="L875" s="65">
        <f t="shared" si="422"/>
        <v>0</v>
      </c>
      <c r="O875" s="61">
        <v>0</v>
      </c>
      <c r="P875" s="61">
        <v>1</v>
      </c>
      <c r="Q875" s="61"/>
      <c r="R875" s="61">
        <v>0</v>
      </c>
      <c r="S875" s="61">
        <v>0</v>
      </c>
      <c r="T875" s="65">
        <v>0</v>
      </c>
      <c r="U875" s="61">
        <v>0</v>
      </c>
      <c r="V875" s="66">
        <v>0</v>
      </c>
      <c r="W875" s="61">
        <v>0</v>
      </c>
      <c r="X875" s="61"/>
      <c r="Y875" s="61">
        <v>0</v>
      </c>
      <c r="Z875" s="61">
        <v>0</v>
      </c>
      <c r="AA875" s="61">
        <v>0</v>
      </c>
      <c r="AB875" s="61"/>
      <c r="AC875" s="61">
        <v>0</v>
      </c>
      <c r="AD875" s="61">
        <v>0</v>
      </c>
      <c r="AE875" s="61"/>
      <c r="AF875" s="1206"/>
      <c r="AG875" s="61">
        <v>0</v>
      </c>
      <c r="AH875" s="61"/>
      <c r="AI875" s="51"/>
      <c r="AJ875" s="61">
        <v>0</v>
      </c>
      <c r="AK875" s="61">
        <v>0</v>
      </c>
      <c r="AL875" s="61"/>
      <c r="AM875" s="61">
        <v>0</v>
      </c>
      <c r="AN875" s="61">
        <v>0</v>
      </c>
      <c r="AO875" s="61">
        <v>0</v>
      </c>
      <c r="AP875" s="61">
        <v>0</v>
      </c>
      <c r="AQ875" s="61">
        <v>0</v>
      </c>
      <c r="AR875" s="61"/>
      <c r="AS875" s="61"/>
      <c r="AT875" s="61">
        <v>0</v>
      </c>
      <c r="AU875" s="61">
        <v>0</v>
      </c>
      <c r="AV875" s="61">
        <v>0</v>
      </c>
      <c r="AW875" s="61"/>
      <c r="AX875" s="61">
        <v>0</v>
      </c>
      <c r="AY875" s="61">
        <v>1</v>
      </c>
      <c r="AZ875" s="61"/>
      <c r="BA875" s="1206"/>
      <c r="BB875" s="61">
        <v>1</v>
      </c>
      <c r="BC875" s="61"/>
      <c r="BE875" s="67"/>
      <c r="BF875" s="67"/>
      <c r="BG875" s="67"/>
      <c r="BH875" s="67"/>
      <c r="BI875" s="67"/>
      <c r="BJ875" s="67"/>
      <c r="BK875" s="67"/>
      <c r="BL875" s="67"/>
      <c r="BM875" s="67"/>
      <c r="BN875" s="67"/>
      <c r="BO875" s="67"/>
      <c r="BP875" s="67"/>
      <c r="BQ875" s="67"/>
      <c r="BR875" s="67"/>
      <c r="BS875" s="67"/>
      <c r="BT875" s="67"/>
      <c r="BU875" s="67"/>
      <c r="BV875" s="67"/>
      <c r="BW875" s="67"/>
      <c r="BX875" s="67"/>
    </row>
    <row r="876" spans="1:78" ht="15">
      <c r="A876" s="61">
        <f>OMB!B38</f>
        <v>19</v>
      </c>
      <c r="B876" s="61" t="str">
        <f>OMB!C38</f>
        <v>Vaníček</v>
      </c>
      <c r="C876" s="61" t="str">
        <f>OMB!D38</f>
        <v>Martin</v>
      </c>
      <c r="D876" s="61">
        <f>OMB!E38</f>
        <v>930205</v>
      </c>
      <c r="E876" s="61" t="str">
        <f>OMB!F38</f>
        <v>N.</v>
      </c>
      <c r="F876" s="66" t="s">
        <v>28</v>
      </c>
      <c r="G876" s="63">
        <f t="shared" si="417"/>
        <v>0.42857142857142855</v>
      </c>
      <c r="H876" s="61">
        <f t="shared" si="418"/>
        <v>14</v>
      </c>
      <c r="I876" s="61">
        <f t="shared" si="419"/>
        <v>4</v>
      </c>
      <c r="J876" s="61">
        <f t="shared" si="420"/>
        <v>2</v>
      </c>
      <c r="K876" s="64">
        <f t="shared" si="421"/>
        <v>6</v>
      </c>
      <c r="L876" s="65">
        <f t="shared" si="422"/>
        <v>0</v>
      </c>
      <c r="O876" s="61">
        <v>0</v>
      </c>
      <c r="P876" s="61">
        <v>0</v>
      </c>
      <c r="Q876" s="61"/>
      <c r="R876" s="61"/>
      <c r="S876" s="61">
        <v>0</v>
      </c>
      <c r="T876" s="65"/>
      <c r="U876" s="61">
        <v>1</v>
      </c>
      <c r="V876" s="66">
        <v>0</v>
      </c>
      <c r="W876" s="61"/>
      <c r="X876" s="61">
        <v>0</v>
      </c>
      <c r="Y876" s="61">
        <v>0</v>
      </c>
      <c r="Z876" s="61">
        <v>1</v>
      </c>
      <c r="AA876" s="61">
        <v>0</v>
      </c>
      <c r="AB876" s="61">
        <v>0</v>
      </c>
      <c r="AC876" s="61">
        <v>0</v>
      </c>
      <c r="AD876" s="61">
        <v>0</v>
      </c>
      <c r="AE876" s="61">
        <v>1</v>
      </c>
      <c r="AF876" s="1206"/>
      <c r="AG876" s="61">
        <v>1</v>
      </c>
      <c r="AH876" s="61"/>
      <c r="AI876" s="51"/>
      <c r="AJ876" s="61">
        <v>0</v>
      </c>
      <c r="AK876" s="61">
        <v>0</v>
      </c>
      <c r="AL876" s="61"/>
      <c r="AM876" s="61"/>
      <c r="AN876" s="61">
        <v>0</v>
      </c>
      <c r="AO876" s="61"/>
      <c r="AP876" s="61">
        <v>0</v>
      </c>
      <c r="AQ876" s="61">
        <v>0</v>
      </c>
      <c r="AR876" s="61">
        <v>0</v>
      </c>
      <c r="AS876" s="61">
        <v>1</v>
      </c>
      <c r="AT876" s="61">
        <v>0</v>
      </c>
      <c r="AU876" s="61">
        <v>0</v>
      </c>
      <c r="AV876" s="61">
        <v>1</v>
      </c>
      <c r="AW876" s="61">
        <v>0</v>
      </c>
      <c r="AX876" s="61">
        <v>0</v>
      </c>
      <c r="AY876" s="61">
        <v>0</v>
      </c>
      <c r="AZ876" s="61"/>
      <c r="BA876" s="1206"/>
      <c r="BB876" s="61">
        <v>0</v>
      </c>
      <c r="BC876" s="61"/>
      <c r="BE876" s="67"/>
      <c r="BF876" s="67"/>
      <c r="BG876" s="67"/>
      <c r="BH876" s="67"/>
      <c r="BI876" s="67"/>
      <c r="BJ876" s="67"/>
      <c r="BK876" s="67"/>
      <c r="BL876" s="67"/>
      <c r="BM876" s="67"/>
      <c r="BN876" s="67"/>
      <c r="BO876" s="67"/>
      <c r="BP876" s="67"/>
      <c r="BQ876" s="67"/>
      <c r="BR876" s="67"/>
      <c r="BS876" s="67"/>
      <c r="BT876" s="67"/>
      <c r="BU876" s="67"/>
      <c r="BV876" s="67"/>
      <c r="BW876" s="67"/>
      <c r="BX876" s="67"/>
    </row>
    <row r="877" spans="1:78" ht="15">
      <c r="A877" s="61">
        <f>OMB!B39</f>
        <v>0</v>
      </c>
      <c r="B877" s="61" t="str">
        <f>OMB!C39</f>
        <v>Bednařík</v>
      </c>
      <c r="C877" s="61" t="str">
        <f>OMB!D39</f>
        <v>Milan</v>
      </c>
      <c r="D877" s="61">
        <f>OMB!E39</f>
        <v>0</v>
      </c>
      <c r="E877" s="61" t="str">
        <f>OMB!F39</f>
        <v>H</v>
      </c>
      <c r="F877" s="66" t="s">
        <v>28</v>
      </c>
      <c r="G877" s="63">
        <f t="shared" si="417"/>
        <v>1</v>
      </c>
      <c r="H877" s="61">
        <f t="shared" si="418"/>
        <v>4</v>
      </c>
      <c r="I877" s="61">
        <f t="shared" si="419"/>
        <v>4</v>
      </c>
      <c r="J877" s="61">
        <f t="shared" si="420"/>
        <v>0</v>
      </c>
      <c r="K877" s="64">
        <f t="shared" si="421"/>
        <v>4</v>
      </c>
      <c r="L877" s="65">
        <f t="shared" si="422"/>
        <v>0</v>
      </c>
      <c r="O877" s="61"/>
      <c r="P877" s="61"/>
      <c r="Q877" s="61">
        <v>2</v>
      </c>
      <c r="R877" s="61">
        <v>0</v>
      </c>
      <c r="S877" s="61"/>
      <c r="T877" s="65"/>
      <c r="U877" s="61"/>
      <c r="V877" s="66"/>
      <c r="W877" s="61"/>
      <c r="X877" s="61">
        <v>1</v>
      </c>
      <c r="Y877" s="61"/>
      <c r="Z877" s="61"/>
      <c r="AA877" s="61"/>
      <c r="AB877" s="61"/>
      <c r="AC877" s="61"/>
      <c r="AD877" s="61">
        <v>1</v>
      </c>
      <c r="AE877" s="61"/>
      <c r="AF877" s="1206"/>
      <c r="AG877" s="61"/>
      <c r="AH877" s="61"/>
      <c r="AI877" s="51"/>
      <c r="AJ877" s="61"/>
      <c r="AK877" s="61"/>
      <c r="AL877" s="61">
        <v>0</v>
      </c>
      <c r="AM877" s="61">
        <v>0</v>
      </c>
      <c r="AN877" s="61"/>
      <c r="AO877" s="61"/>
      <c r="AP877" s="61"/>
      <c r="AQ877" s="61"/>
      <c r="AR877" s="61"/>
      <c r="AS877" s="61">
        <v>0</v>
      </c>
      <c r="AT877" s="61"/>
      <c r="AU877" s="61"/>
      <c r="AV877" s="61"/>
      <c r="AW877" s="61"/>
      <c r="AX877" s="61"/>
      <c r="AY877" s="61">
        <v>0</v>
      </c>
      <c r="AZ877" s="61"/>
      <c r="BA877" s="1206"/>
      <c r="BB877" s="61"/>
      <c r="BC877" s="61"/>
      <c r="BE877" s="67"/>
      <c r="BF877" s="67"/>
      <c r="BG877" s="67"/>
      <c r="BH877" s="67"/>
      <c r="BI877" s="67"/>
      <c r="BJ877" s="67"/>
      <c r="BK877" s="67"/>
      <c r="BL877" s="67"/>
      <c r="BM877" s="67"/>
      <c r="BN877" s="67"/>
      <c r="BO877" s="67"/>
      <c r="BP877" s="67"/>
      <c r="BQ877" s="67"/>
      <c r="BR877" s="67"/>
      <c r="BS877" s="67"/>
      <c r="BT877" s="67"/>
      <c r="BU877" s="67"/>
      <c r="BV877" s="67"/>
      <c r="BW877" s="67"/>
      <c r="BX877" s="67"/>
    </row>
    <row r="878" spans="1:78" ht="15">
      <c r="A878" s="61">
        <f>OMB!B40</f>
        <v>0</v>
      </c>
      <c r="B878" s="61" t="str">
        <f>OMB!C40</f>
        <v>Šegita</v>
      </c>
      <c r="C878" s="61" t="str">
        <f>OMB!D40</f>
        <v>Václav</v>
      </c>
      <c r="D878" s="61">
        <f>OMB!E40</f>
        <v>0</v>
      </c>
      <c r="E878" s="61" t="str">
        <f>OMB!F40</f>
        <v>H</v>
      </c>
      <c r="F878" s="66" t="s">
        <v>28</v>
      </c>
      <c r="G878" s="63">
        <f t="shared" si="417"/>
        <v>0</v>
      </c>
      <c r="H878" s="61">
        <f t="shared" si="418"/>
        <v>3</v>
      </c>
      <c r="I878" s="61">
        <f t="shared" si="419"/>
        <v>0</v>
      </c>
      <c r="J878" s="61">
        <f t="shared" si="420"/>
        <v>0</v>
      </c>
      <c r="K878" s="64">
        <f t="shared" si="421"/>
        <v>0</v>
      </c>
      <c r="L878" s="65">
        <f t="shared" si="422"/>
        <v>0</v>
      </c>
      <c r="O878" s="61"/>
      <c r="P878" s="61"/>
      <c r="Q878" s="61"/>
      <c r="R878" s="61">
        <v>0</v>
      </c>
      <c r="S878" s="61"/>
      <c r="T878" s="65"/>
      <c r="U878" s="61"/>
      <c r="V878" s="66">
        <v>0</v>
      </c>
      <c r="W878" s="61"/>
      <c r="X878" s="61">
        <v>0</v>
      </c>
      <c r="Y878" s="61"/>
      <c r="Z878" s="61"/>
      <c r="AA878" s="61"/>
      <c r="AB878" s="61"/>
      <c r="AC878" s="61"/>
      <c r="AD878" s="61"/>
      <c r="AE878" s="61"/>
      <c r="AF878" s="1206"/>
      <c r="AG878" s="61"/>
      <c r="AH878" s="61"/>
      <c r="AI878" s="51"/>
      <c r="AJ878" s="61"/>
      <c r="AK878" s="61"/>
      <c r="AL878" s="61"/>
      <c r="AM878" s="61">
        <v>0</v>
      </c>
      <c r="AN878" s="61"/>
      <c r="AO878" s="61"/>
      <c r="AP878" s="61"/>
      <c r="AQ878" s="61">
        <v>0</v>
      </c>
      <c r="AR878" s="61"/>
      <c r="AS878" s="61">
        <v>0</v>
      </c>
      <c r="AT878" s="61"/>
      <c r="AU878" s="61"/>
      <c r="AV878" s="61"/>
      <c r="AW878" s="61"/>
      <c r="AX878" s="61"/>
      <c r="AY878" s="61"/>
      <c r="AZ878" s="61"/>
      <c r="BA878" s="1206"/>
      <c r="BB878" s="61"/>
      <c r="BC878" s="61"/>
      <c r="BE878" s="67"/>
      <c r="BF878" s="67"/>
      <c r="BG878" s="67"/>
      <c r="BH878" s="67"/>
      <c r="BI878" s="67"/>
      <c r="BJ878" s="67"/>
      <c r="BK878" s="67"/>
      <c r="BL878" s="67"/>
      <c r="BM878" s="67"/>
      <c r="BN878" s="67"/>
      <c r="BO878" s="67"/>
      <c r="BP878" s="67"/>
      <c r="BQ878" s="67"/>
      <c r="BR878" s="67"/>
      <c r="BS878" s="67"/>
      <c r="BT878" s="67"/>
      <c r="BU878" s="67"/>
      <c r="BV878" s="67"/>
      <c r="BW878" s="67"/>
      <c r="BX878" s="67"/>
    </row>
    <row r="879" spans="1:78" ht="15">
      <c r="A879" s="61">
        <f>OMB!B41</f>
        <v>0</v>
      </c>
      <c r="B879" s="61" t="str">
        <f>OMB!C41</f>
        <v>Kaleja</v>
      </c>
      <c r="C879" s="61" t="str">
        <f>OMB!D41</f>
        <v>Martin</v>
      </c>
      <c r="D879" s="61">
        <f>OMB!E41</f>
        <v>0</v>
      </c>
      <c r="E879" s="61" t="str">
        <f>OMB!F41</f>
        <v>N.</v>
      </c>
      <c r="F879" s="66" t="s">
        <v>28</v>
      </c>
      <c r="G879" s="63">
        <f t="shared" si="417"/>
        <v>2</v>
      </c>
      <c r="H879" s="61">
        <f t="shared" si="418"/>
        <v>1</v>
      </c>
      <c r="I879" s="61">
        <f t="shared" si="419"/>
        <v>1</v>
      </c>
      <c r="J879" s="61">
        <f t="shared" si="420"/>
        <v>1</v>
      </c>
      <c r="K879" s="64">
        <f t="shared" si="421"/>
        <v>2</v>
      </c>
      <c r="L879" s="65">
        <f t="shared" si="422"/>
        <v>0</v>
      </c>
      <c r="O879" s="66"/>
      <c r="P879" s="61"/>
      <c r="Q879" s="61"/>
      <c r="R879" s="61"/>
      <c r="S879" s="61"/>
      <c r="T879" s="65"/>
      <c r="U879" s="61">
        <v>1</v>
      </c>
      <c r="V879" s="66"/>
      <c r="W879" s="61"/>
      <c r="X879" s="61"/>
      <c r="Y879" s="61"/>
      <c r="Z879" s="61"/>
      <c r="AA879" s="61"/>
      <c r="AB879" s="61"/>
      <c r="AC879" s="61"/>
      <c r="AD879" s="61"/>
      <c r="AE879" s="61"/>
      <c r="AF879" s="1206"/>
      <c r="AG879" s="61"/>
      <c r="AH879" s="61"/>
      <c r="AI879" s="51"/>
      <c r="AJ879" s="61"/>
      <c r="AK879" s="61"/>
      <c r="AL879" s="61"/>
      <c r="AM879" s="61"/>
      <c r="AN879" s="61"/>
      <c r="AO879" s="61"/>
      <c r="AP879" s="61">
        <v>1</v>
      </c>
      <c r="AQ879" s="61"/>
      <c r="AR879" s="61"/>
      <c r="AS879" s="61"/>
      <c r="AT879" s="61"/>
      <c r="AU879" s="61"/>
      <c r="AV879" s="61"/>
      <c r="AW879" s="61"/>
      <c r="AX879" s="61"/>
      <c r="AY879" s="61"/>
      <c r="AZ879" s="61"/>
      <c r="BA879" s="1206"/>
      <c r="BB879" s="61"/>
      <c r="BC879" s="61"/>
      <c r="BE879" s="67"/>
      <c r="BF879" s="67"/>
      <c r="BG879" s="67"/>
      <c r="BH879" s="67"/>
      <c r="BI879" s="67"/>
      <c r="BJ879" s="67"/>
      <c r="BK879" s="67"/>
      <c r="BL879" s="67"/>
      <c r="BM879" s="67"/>
      <c r="BN879" s="67"/>
      <c r="BO879" s="67"/>
      <c r="BP879" s="67"/>
      <c r="BQ879" s="67"/>
      <c r="BR879" s="67"/>
      <c r="BS879" s="67"/>
      <c r="BT879" s="67"/>
      <c r="BU879" s="67"/>
      <c r="BV879" s="67"/>
      <c r="BW879" s="67"/>
      <c r="BX879" s="67"/>
    </row>
    <row r="880" spans="1:78" ht="15">
      <c r="A880" s="61"/>
      <c r="B880" s="61" t="str">
        <f>OMB!C42</f>
        <v>Fogl</v>
      </c>
      <c r="C880" s="61" t="str">
        <f>OMB!D42</f>
        <v>Martin</v>
      </c>
      <c r="D880" s="61">
        <f>OMB!E42</f>
        <v>0</v>
      </c>
      <c r="E880" s="61">
        <f>OMB!F42</f>
        <v>0</v>
      </c>
      <c r="F880" s="66" t="s">
        <v>198</v>
      </c>
      <c r="G880" s="63">
        <f t="shared" ref="G880" si="423">K880/H880</f>
        <v>0</v>
      </c>
      <c r="H880" s="61">
        <f t="shared" ref="H880" si="424">COUNT(O880:AH880)</f>
        <v>2</v>
      </c>
      <c r="I880" s="61">
        <f t="shared" ref="I880" si="425">SUM(O880+P880+Q880+R880+S880+T880+V880+U880+W880+X880+Y880+Z880+AA880+AB880+AC880+AD880+AE880+AF880+AG880+AH880)</f>
        <v>0</v>
      </c>
      <c r="J880" s="61">
        <f t="shared" ref="J880" si="426">AJ880+AK880+AL880+AM880+AN880+AO880+AP880+AQ880+AR880+AS880+AT880+AU880+AV880+AW880+AX880+AY880+AZ880+BA880+BB880+BC880</f>
        <v>0</v>
      </c>
      <c r="K880" s="64">
        <f t="shared" ref="K880" si="427">I880+J880</f>
        <v>0</v>
      </c>
      <c r="L880" s="65">
        <f t="shared" ref="L880" si="428">BE880+BF880+BG880+BH880+BI880+BJ880+BK880+BL880+BM880+BN880+BO880+BP880+BR880+BQ880+BS880+BT880+BU880+BV880+BW880+BX880</f>
        <v>0</v>
      </c>
      <c r="O880" s="66"/>
      <c r="P880" s="61"/>
      <c r="Q880" s="61"/>
      <c r="R880" s="61"/>
      <c r="S880" s="61"/>
      <c r="T880" s="65"/>
      <c r="U880" s="61">
        <v>0</v>
      </c>
      <c r="V880" s="66">
        <v>0</v>
      </c>
      <c r="W880" s="61"/>
      <c r="X880" s="61"/>
      <c r="Y880" s="61"/>
      <c r="Z880" s="61"/>
      <c r="AA880" s="61"/>
      <c r="AB880" s="61"/>
      <c r="AC880" s="61"/>
      <c r="AD880" s="61"/>
      <c r="AE880" s="61"/>
      <c r="AF880" s="1206"/>
      <c r="AG880" s="61"/>
      <c r="AH880" s="61"/>
      <c r="AI880" s="51"/>
      <c r="AJ880" s="61"/>
      <c r="AK880" s="61"/>
      <c r="AL880" s="61"/>
      <c r="AM880" s="61"/>
      <c r="AN880" s="61"/>
      <c r="AO880" s="61"/>
      <c r="AP880" s="61">
        <v>0</v>
      </c>
      <c r="AQ880" s="61">
        <v>0</v>
      </c>
      <c r="AR880" s="61"/>
      <c r="AS880" s="61"/>
      <c r="AT880" s="61"/>
      <c r="AU880" s="61"/>
      <c r="AV880" s="61"/>
      <c r="AW880" s="61"/>
      <c r="AX880" s="61"/>
      <c r="AY880" s="61"/>
      <c r="AZ880" s="61"/>
      <c r="BA880" s="1206"/>
      <c r="BB880" s="61"/>
      <c r="BC880" s="61"/>
      <c r="BE880" s="67"/>
      <c r="BF880" s="67"/>
      <c r="BG880" s="67"/>
      <c r="BH880" s="67"/>
      <c r="BI880" s="67"/>
      <c r="BJ880" s="67"/>
      <c r="BK880" s="67"/>
      <c r="BL880" s="67"/>
      <c r="BM880" s="67"/>
      <c r="BN880" s="67"/>
      <c r="BO880" s="67"/>
      <c r="BP880" s="67"/>
      <c r="BQ880" s="67"/>
      <c r="BR880" s="67"/>
      <c r="BS880" s="67"/>
      <c r="BT880" s="67"/>
      <c r="BU880" s="67"/>
      <c r="BV880" s="67"/>
      <c r="BW880" s="67"/>
      <c r="BX880" s="67"/>
    </row>
    <row r="881" spans="1:77" ht="15">
      <c r="A881" s="61"/>
      <c r="B881" s="61" t="s">
        <v>1347</v>
      </c>
      <c r="C881" s="61" t="s">
        <v>1348</v>
      </c>
      <c r="D881" s="61"/>
      <c r="E881" s="51"/>
      <c r="F881" s="66" t="s">
        <v>28</v>
      </c>
      <c r="G881" s="63"/>
      <c r="H881" s="61"/>
      <c r="I881" s="61"/>
      <c r="J881" s="61"/>
      <c r="K881" s="64"/>
      <c r="L881" s="65"/>
      <c r="O881" s="66"/>
      <c r="P881" s="61"/>
      <c r="Q881" s="61"/>
      <c r="R881" s="61"/>
      <c r="S881" s="61"/>
      <c r="T881" s="65"/>
      <c r="U881" s="61"/>
      <c r="V881" s="66">
        <v>0</v>
      </c>
      <c r="W881" s="61"/>
      <c r="X881" s="61"/>
      <c r="Y881" s="61"/>
      <c r="Z881" s="61"/>
      <c r="AA881" s="61"/>
      <c r="AB881" s="61"/>
      <c r="AC881" s="61"/>
      <c r="AD881" s="61"/>
      <c r="AE881" s="61">
        <v>0</v>
      </c>
      <c r="AF881" s="1206"/>
      <c r="AG881" s="61"/>
      <c r="AH881" s="61"/>
      <c r="AI881" s="51"/>
      <c r="AJ881" s="61"/>
      <c r="AK881" s="61"/>
      <c r="AL881" s="61"/>
      <c r="AM881" s="61"/>
      <c r="AN881" s="61"/>
      <c r="AO881" s="61"/>
      <c r="AP881" s="61"/>
      <c r="AQ881" s="61">
        <v>0</v>
      </c>
      <c r="AR881" s="61"/>
      <c r="AS881" s="61"/>
      <c r="AT881" s="61"/>
      <c r="AU881" s="61"/>
      <c r="AV881" s="61"/>
      <c r="AW881" s="61"/>
      <c r="AX881" s="61"/>
      <c r="AY881" s="61"/>
      <c r="AZ881" s="61">
        <v>0</v>
      </c>
      <c r="BA881" s="1206"/>
      <c r="BB881" s="61"/>
      <c r="BC881" s="61"/>
      <c r="BE881" s="67"/>
      <c r="BF881" s="67"/>
      <c r="BG881" s="67"/>
      <c r="BH881" s="67"/>
      <c r="BI881" s="67"/>
      <c r="BJ881" s="67"/>
      <c r="BK881" s="67"/>
      <c r="BL881" s="67"/>
      <c r="BM881" s="67"/>
      <c r="BN881" s="67"/>
      <c r="BO881" s="67"/>
      <c r="BP881" s="67"/>
      <c r="BQ881" s="67"/>
      <c r="BR881" s="67"/>
      <c r="BS881" s="67"/>
      <c r="BT881" s="67"/>
      <c r="BU881" s="67"/>
      <c r="BV881" s="67"/>
      <c r="BW881" s="67"/>
      <c r="BX881" s="67"/>
    </row>
    <row r="882" spans="1:77" ht="15">
      <c r="A882" s="61"/>
      <c r="B882" s="69" t="s">
        <v>201</v>
      </c>
      <c r="C882" s="69" t="s">
        <v>81</v>
      </c>
      <c r="D882" s="67"/>
      <c r="F882" s="61" t="s">
        <v>199</v>
      </c>
      <c r="G882" s="63">
        <f t="shared" ref="G882" si="429">K882/H882</f>
        <v>6</v>
      </c>
      <c r="H882" s="61">
        <f t="shared" ref="H882" si="430">COUNT(O882:AH882)</f>
        <v>1</v>
      </c>
      <c r="I882" s="61">
        <f t="shared" ref="I882" si="431">SUM(O882+P882+Q882+R882+S882+T882+V882+U882+W882+X882+Y882+Z882+AA882+AB882+AC882+AD882+AE882+AF882+AG882+AH882)</f>
        <v>6</v>
      </c>
      <c r="J882" s="61">
        <f t="shared" ref="J882" si="432">AJ882+AK882+AL882+AM882+AN882+AO882+AP882+AQ882+AR882+AS882+AT882+AU882+AV882+AW882+AX882+AY882+AZ882+BA882+BB882+BC882</f>
        <v>0</v>
      </c>
      <c r="K882" s="64">
        <f t="shared" ref="K882" si="433">I882+J882</f>
        <v>6</v>
      </c>
      <c r="L882" s="65">
        <f t="shared" ref="L882" si="434">BE882+BF882+BG882+BH882+BI882+BJ882+BK882+BL882+BM882+BN882+BO882+BP882+BR882+BQ882+BS882+BT882+BU882+BV882+BW882+BX882</f>
        <v>0</v>
      </c>
      <c r="O882" s="66"/>
      <c r="P882" s="61"/>
      <c r="Q882" s="61"/>
      <c r="R882" s="61"/>
      <c r="S882" s="61"/>
      <c r="T882" s="65"/>
      <c r="U882" s="61"/>
      <c r="V882" s="66"/>
      <c r="W882" s="61"/>
      <c r="X882" s="61"/>
      <c r="Y882" s="61"/>
      <c r="Z882" s="61"/>
      <c r="AA882" s="61"/>
      <c r="AB882" s="61"/>
      <c r="AC882" s="61">
        <v>6</v>
      </c>
      <c r="AD882" s="61"/>
      <c r="AE882" s="61"/>
      <c r="AF882" s="1206"/>
      <c r="AG882" s="61"/>
      <c r="AH882" s="61"/>
      <c r="AI882" s="51"/>
      <c r="AJ882" s="61"/>
      <c r="AK882" s="61"/>
      <c r="AL882" s="61"/>
      <c r="AM882" s="61"/>
      <c r="AN882" s="61"/>
      <c r="AO882" s="61"/>
      <c r="AP882" s="61"/>
      <c r="AQ882" s="61"/>
      <c r="AR882" s="61"/>
      <c r="AS882" s="61"/>
      <c r="AT882" s="61"/>
      <c r="AU882" s="61"/>
      <c r="AV882" s="61"/>
      <c r="AW882" s="61"/>
      <c r="AX882" s="61"/>
      <c r="AY882" s="61"/>
      <c r="AZ882" s="61"/>
      <c r="BA882" s="1206"/>
      <c r="BB882" s="61"/>
      <c r="BC882" s="61"/>
      <c r="BE882" s="67"/>
      <c r="BF882" s="67"/>
      <c r="BG882" s="67"/>
      <c r="BH882" s="67"/>
      <c r="BI882" s="67"/>
      <c r="BJ882" s="67"/>
      <c r="BK882" s="67"/>
      <c r="BL882" s="67"/>
      <c r="BM882" s="67"/>
      <c r="BN882" s="67"/>
      <c r="BO882" s="67"/>
      <c r="BP882" s="67"/>
      <c r="BQ882" s="67"/>
      <c r="BR882" s="67"/>
      <c r="BS882" s="67"/>
      <c r="BT882" s="67"/>
      <c r="BU882" s="67"/>
      <c r="BV882" s="67"/>
      <c r="BW882" s="67"/>
      <c r="BX882" s="67"/>
    </row>
    <row r="883" spans="1:77" ht="15">
      <c r="A883" s="67"/>
      <c r="B883" s="69" t="s">
        <v>556</v>
      </c>
      <c r="C883" s="69" t="s">
        <v>107</v>
      </c>
      <c r="D883" s="67"/>
      <c r="F883" s="61" t="s">
        <v>199</v>
      </c>
      <c r="G883" s="63">
        <f t="shared" si="417"/>
        <v>4.166666666666667</v>
      </c>
      <c r="H883" s="61">
        <f t="shared" si="418"/>
        <v>6</v>
      </c>
      <c r="I883" s="61">
        <f t="shared" si="419"/>
        <v>25</v>
      </c>
      <c r="J883" s="61">
        <f t="shared" si="420"/>
        <v>0</v>
      </c>
      <c r="K883" s="64">
        <f t="shared" si="421"/>
        <v>25</v>
      </c>
      <c r="L883" s="65">
        <f t="shared" si="422"/>
        <v>0</v>
      </c>
      <c r="O883" s="66"/>
      <c r="P883" s="61"/>
      <c r="Q883" s="61">
        <v>2</v>
      </c>
      <c r="R883" s="61"/>
      <c r="S883" s="61"/>
      <c r="T883" s="65">
        <v>10</v>
      </c>
      <c r="U883" s="61"/>
      <c r="V883" s="66">
        <v>4</v>
      </c>
      <c r="W883" s="61"/>
      <c r="X883" s="61">
        <v>2</v>
      </c>
      <c r="Y883" s="61"/>
      <c r="Z883" s="61"/>
      <c r="AA883" s="61">
        <v>5</v>
      </c>
      <c r="AB883" s="61"/>
      <c r="AC883" s="61"/>
      <c r="AD883" s="61">
        <v>2</v>
      </c>
      <c r="AE883" s="61"/>
      <c r="AF883" s="1206"/>
      <c r="AG883" s="61"/>
      <c r="AH883" s="61"/>
      <c r="AI883" s="51"/>
      <c r="AJ883" s="61"/>
      <c r="AK883" s="61"/>
      <c r="AL883" s="61"/>
      <c r="AM883" s="61"/>
      <c r="AN883" s="61"/>
      <c r="AO883" s="61"/>
      <c r="AP883" s="61"/>
      <c r="AQ883" s="61"/>
      <c r="AR883" s="61"/>
      <c r="AS883" s="61"/>
      <c r="AT883" s="61"/>
      <c r="AU883" s="61"/>
      <c r="AV883" s="61"/>
      <c r="AW883" s="61"/>
      <c r="AX883" s="61"/>
      <c r="AY883" s="61"/>
      <c r="AZ883" s="61"/>
      <c r="BA883" s="1206"/>
      <c r="BB883" s="61"/>
      <c r="BC883" s="61"/>
      <c r="BE883" s="67"/>
      <c r="BF883" s="67"/>
      <c r="BG883" s="67"/>
      <c r="BH883" s="67"/>
      <c r="BI883" s="67"/>
      <c r="BJ883" s="67"/>
      <c r="BK883" s="67"/>
      <c r="BL883" s="67"/>
      <c r="BM883" s="67"/>
      <c r="BN883" s="67"/>
      <c r="BO883" s="67"/>
      <c r="BP883" s="67"/>
      <c r="BQ883" s="67"/>
      <c r="BR883" s="67"/>
      <c r="BS883" s="67"/>
      <c r="BT883" s="67"/>
      <c r="BU883" s="67"/>
      <c r="BV883" s="67"/>
      <c r="BW883" s="67"/>
      <c r="BX883" s="67"/>
    </row>
    <row r="884" spans="1:77" ht="15">
      <c r="A884" s="83"/>
      <c r="B884" s="70" t="s">
        <v>252</v>
      </c>
      <c r="C884" s="70" t="s">
        <v>116</v>
      </c>
      <c r="D884" s="71"/>
      <c r="E884" s="72"/>
      <c r="F884" s="61" t="s">
        <v>199</v>
      </c>
      <c r="G884" s="63">
        <f t="shared" si="417"/>
        <v>5</v>
      </c>
      <c r="H884" s="61">
        <f t="shared" si="418"/>
        <v>1</v>
      </c>
      <c r="I884" s="61">
        <f t="shared" si="419"/>
        <v>5</v>
      </c>
      <c r="J884" s="61">
        <f t="shared" si="420"/>
        <v>0</v>
      </c>
      <c r="K884" s="64">
        <f t="shared" si="421"/>
        <v>5</v>
      </c>
      <c r="L884" s="65">
        <f t="shared" si="422"/>
        <v>0</v>
      </c>
      <c r="M884" s="79"/>
      <c r="N884" s="79"/>
      <c r="O884" s="66"/>
      <c r="P884" s="61"/>
      <c r="Q884" s="61"/>
      <c r="R884" s="61">
        <v>5</v>
      </c>
      <c r="S884" s="61"/>
      <c r="T884" s="65"/>
      <c r="U884" s="61"/>
      <c r="V884" s="66"/>
      <c r="W884" s="61"/>
      <c r="X884" s="61"/>
      <c r="Y884" s="61"/>
      <c r="Z884" s="61"/>
      <c r="AA884" s="61"/>
      <c r="AB884" s="61"/>
      <c r="AC884" s="61"/>
      <c r="AD884" s="61"/>
      <c r="AE884" s="61"/>
      <c r="AF884" s="1206"/>
      <c r="AG884" s="61"/>
      <c r="AH884" s="61"/>
      <c r="AI884" s="61"/>
      <c r="AJ884" s="61"/>
      <c r="AK884" s="61"/>
      <c r="AL884" s="61"/>
      <c r="AM884" s="61"/>
      <c r="AN884" s="61"/>
      <c r="AO884" s="61"/>
      <c r="AP884" s="61"/>
      <c r="AQ884" s="61"/>
      <c r="AR884" s="61"/>
      <c r="AS884" s="61"/>
      <c r="AT884" s="61"/>
      <c r="AU884" s="61"/>
      <c r="AV884" s="61"/>
      <c r="AW884" s="61"/>
      <c r="AX884" s="61"/>
      <c r="AY884" s="61"/>
      <c r="AZ884" s="61"/>
      <c r="BA884" s="1206"/>
      <c r="BB884" s="61"/>
      <c r="BC884" s="61"/>
      <c r="BD884" s="67"/>
      <c r="BE884" s="67"/>
      <c r="BF884" s="67"/>
      <c r="BG884" s="67"/>
      <c r="BH884" s="67"/>
      <c r="BI884" s="67"/>
      <c r="BJ884" s="67"/>
      <c r="BK884" s="67"/>
      <c r="BL884" s="67"/>
      <c r="BM884" s="67"/>
      <c r="BN884" s="67"/>
      <c r="BO884" s="67"/>
      <c r="BP884" s="67"/>
      <c r="BQ884" s="67"/>
      <c r="BR884" s="67"/>
      <c r="BS884" s="67"/>
      <c r="BT884" s="67"/>
      <c r="BU884" s="67"/>
      <c r="BV884" s="67"/>
      <c r="BW884" s="67"/>
      <c r="BX884" s="67"/>
    </row>
    <row r="885" spans="1:77" ht="15.75" thickBot="1">
      <c r="A885" s="83"/>
      <c r="B885" s="70" t="s">
        <v>184</v>
      </c>
      <c r="C885" s="70" t="s">
        <v>81</v>
      </c>
      <c r="D885" s="71"/>
      <c r="E885" s="72"/>
      <c r="F885" s="61" t="s">
        <v>199</v>
      </c>
      <c r="G885" s="63">
        <f t="shared" si="417"/>
        <v>7.2</v>
      </c>
      <c r="H885" s="61">
        <f t="shared" si="418"/>
        <v>10</v>
      </c>
      <c r="I885" s="61">
        <f t="shared" si="419"/>
        <v>72</v>
      </c>
      <c r="J885" s="61">
        <f t="shared" si="420"/>
        <v>0</v>
      </c>
      <c r="K885" s="64">
        <f t="shared" si="421"/>
        <v>72</v>
      </c>
      <c r="L885" s="65">
        <f t="shared" si="422"/>
        <v>0</v>
      </c>
      <c r="M885" s="79"/>
      <c r="N885" s="79"/>
      <c r="O885" s="84">
        <v>4</v>
      </c>
      <c r="P885" s="1119">
        <v>10</v>
      </c>
      <c r="Q885" s="1119"/>
      <c r="R885" s="1119"/>
      <c r="S885" s="1119">
        <v>3</v>
      </c>
      <c r="T885" s="1120"/>
      <c r="U885" s="1119">
        <v>2</v>
      </c>
      <c r="V885" s="84"/>
      <c r="W885" s="1119">
        <v>11</v>
      </c>
      <c r="X885" s="1119"/>
      <c r="Y885" s="1119">
        <v>11</v>
      </c>
      <c r="Z885" s="1119">
        <v>5</v>
      </c>
      <c r="AA885" s="1119"/>
      <c r="AB885" s="1119">
        <v>8</v>
      </c>
      <c r="AC885" s="1119"/>
      <c r="AD885" s="1119"/>
      <c r="AE885" s="1119">
        <v>3</v>
      </c>
      <c r="AF885" s="1207"/>
      <c r="AG885" s="1119">
        <v>15</v>
      </c>
      <c r="AH885" s="1119"/>
      <c r="AI885" s="61"/>
      <c r="AJ885" s="61"/>
      <c r="AK885" s="61"/>
      <c r="AL885" s="61"/>
      <c r="AM885" s="61"/>
      <c r="AN885" s="61"/>
      <c r="AO885" s="61"/>
      <c r="AP885" s="61"/>
      <c r="AQ885" s="61"/>
      <c r="AR885" s="61"/>
      <c r="AS885" s="61"/>
      <c r="AT885" s="61"/>
      <c r="AU885" s="61"/>
      <c r="AV885" s="61"/>
      <c r="AW885" s="61"/>
      <c r="AX885" s="61"/>
      <c r="AY885" s="61"/>
      <c r="AZ885" s="61"/>
      <c r="BA885" s="1206"/>
      <c r="BB885" s="61"/>
      <c r="BC885" s="61"/>
      <c r="BD885" s="67"/>
      <c r="BE885" s="67"/>
      <c r="BF885" s="67"/>
      <c r="BG885" s="67"/>
      <c r="BH885" s="67"/>
      <c r="BI885" s="67"/>
      <c r="BJ885" s="67"/>
      <c r="BK885" s="67"/>
      <c r="BL885" s="67"/>
      <c r="BM885" s="67"/>
      <c r="BN885" s="67"/>
      <c r="BO885" s="67"/>
      <c r="BP885" s="67"/>
      <c r="BQ885" s="67"/>
      <c r="BR885" s="67"/>
      <c r="BS885" s="67"/>
      <c r="BT885" s="67"/>
      <c r="BU885" s="67"/>
      <c r="BV885" s="67"/>
      <c r="BW885" s="67"/>
      <c r="BX885" s="67"/>
    </row>
    <row r="886" spans="1:77" ht="15.75" thickBot="1">
      <c r="A886" s="73"/>
      <c r="B886" s="74" t="s">
        <v>76</v>
      </c>
      <c r="C886" s="74"/>
      <c r="D886" s="75"/>
      <c r="E886" s="76"/>
      <c r="F886" s="51" t="s">
        <v>202</v>
      </c>
      <c r="G886" s="63">
        <f t="shared" si="417"/>
        <v>5.2631578947368425</v>
      </c>
      <c r="H886" s="61">
        <f t="shared" si="418"/>
        <v>19</v>
      </c>
      <c r="I886" s="61">
        <f t="shared" si="419"/>
        <v>100</v>
      </c>
      <c r="J886" s="61">
        <f t="shared" si="420"/>
        <v>0</v>
      </c>
      <c r="K886" s="64">
        <f t="shared" si="421"/>
        <v>100</v>
      </c>
      <c r="L886" s="65">
        <f t="shared" si="422"/>
        <v>0</v>
      </c>
      <c r="M886" s="79"/>
      <c r="N886" s="79"/>
      <c r="O886" s="80">
        <v>2</v>
      </c>
      <c r="P886" s="81">
        <v>6</v>
      </c>
      <c r="Q886" s="82">
        <v>16</v>
      </c>
      <c r="R886" s="81">
        <v>6</v>
      </c>
      <c r="S886" s="82">
        <v>4</v>
      </c>
      <c r="T886" s="82">
        <v>6</v>
      </c>
      <c r="U886" s="81">
        <v>6</v>
      </c>
      <c r="V886" s="81">
        <v>0</v>
      </c>
      <c r="W886" s="81">
        <v>8</v>
      </c>
      <c r="X886" s="81">
        <v>2</v>
      </c>
      <c r="Y886" s="81">
        <v>16</v>
      </c>
      <c r="Z886" s="81">
        <v>4</v>
      </c>
      <c r="AA886" s="81">
        <v>16</v>
      </c>
      <c r="AB886" s="81">
        <v>2</v>
      </c>
      <c r="AC886" s="81">
        <v>0</v>
      </c>
      <c r="AD886" s="81">
        <v>2</v>
      </c>
      <c r="AE886" s="81">
        <v>2</v>
      </c>
      <c r="AF886" s="1208">
        <v>0</v>
      </c>
      <c r="AG886" s="81">
        <v>2</v>
      </c>
      <c r="AH886" s="81"/>
      <c r="AI886" s="51"/>
      <c r="AJ886" s="51"/>
      <c r="AK886" s="51"/>
      <c r="AL886" s="51"/>
      <c r="AM886" s="51"/>
      <c r="AN886" s="51"/>
      <c r="AO886" s="51"/>
      <c r="AP886" s="51"/>
      <c r="AQ886" s="51"/>
      <c r="AR886" s="51"/>
      <c r="AS886" s="51"/>
      <c r="AT886" s="51"/>
      <c r="AU886" s="51"/>
      <c r="AV886" s="51"/>
      <c r="AW886" s="51"/>
      <c r="AX886" s="51"/>
      <c r="AY886" s="51"/>
      <c r="AZ886" s="51"/>
      <c r="BA886" s="51"/>
      <c r="BB886" s="51"/>
      <c r="BC886" s="51"/>
    </row>
    <row r="887" spans="1:77" ht="15">
      <c r="A887" s="92" t="s">
        <v>203</v>
      </c>
      <c r="B887" s="10">
        <v>1</v>
      </c>
      <c r="R887" s="10" t="s">
        <v>44</v>
      </c>
      <c r="S887" s="10" t="s">
        <v>45</v>
      </c>
      <c r="T887" s="10" t="s">
        <v>46</v>
      </c>
      <c r="U887" s="10" t="s">
        <v>47</v>
      </c>
      <c r="AO887" s="10" t="s">
        <v>48</v>
      </c>
      <c r="AP887" s="10" t="s">
        <v>49</v>
      </c>
      <c r="AQ887" s="10" t="s">
        <v>50</v>
      </c>
      <c r="AR887" s="10" t="s">
        <v>49</v>
      </c>
      <c r="AS887" s="10" t="s">
        <v>51</v>
      </c>
      <c r="AT887" s="51" t="s">
        <v>52</v>
      </c>
      <c r="AU887" s="51" t="s">
        <v>53</v>
      </c>
      <c r="AV887" s="51" t="s">
        <v>54</v>
      </c>
      <c r="AW887" s="51" t="s">
        <v>52</v>
      </c>
      <c r="AX887" s="51"/>
      <c r="AY887" s="51"/>
      <c r="AZ887" s="51"/>
      <c r="BA887" s="51"/>
      <c r="BB887" s="51"/>
      <c r="BC887" s="51"/>
      <c r="BG887" s="10" t="s">
        <v>55</v>
      </c>
      <c r="BH887" s="10" t="s">
        <v>56</v>
      </c>
      <c r="BI887" s="10" t="s">
        <v>52</v>
      </c>
      <c r="BJ887" s="10" t="s">
        <v>49</v>
      </c>
      <c r="BK887" s="10" t="s">
        <v>51</v>
      </c>
      <c r="BL887" s="10" t="s">
        <v>47</v>
      </c>
    </row>
    <row r="888" spans="1:77">
      <c r="A888" s="53"/>
      <c r="B888" s="54" t="s">
        <v>57</v>
      </c>
      <c r="C888" s="54" t="s">
        <v>58</v>
      </c>
      <c r="D888" s="55" t="s">
        <v>59</v>
      </c>
      <c r="E888" s="56" t="s">
        <v>60</v>
      </c>
      <c r="F888" s="57" t="s">
        <v>61</v>
      </c>
      <c r="G888" s="57" t="s">
        <v>62</v>
      </c>
      <c r="H888" s="57" t="s">
        <v>63</v>
      </c>
      <c r="I888" s="57" t="s">
        <v>64</v>
      </c>
      <c r="J888" s="57" t="s">
        <v>65</v>
      </c>
      <c r="K888" s="57" t="s">
        <v>66</v>
      </c>
      <c r="L888" s="58" t="s">
        <v>67</v>
      </c>
      <c r="M888" s="59"/>
      <c r="N888" s="59"/>
      <c r="O888" s="60">
        <v>1</v>
      </c>
      <c r="P888" s="57">
        <v>2</v>
      </c>
      <c r="Q888" s="57">
        <v>3</v>
      </c>
      <c r="R888" s="57">
        <v>4</v>
      </c>
      <c r="S888" s="57">
        <v>5</v>
      </c>
      <c r="T888" s="58">
        <v>6</v>
      </c>
      <c r="U888" s="57">
        <v>7</v>
      </c>
      <c r="V888" s="60">
        <v>8</v>
      </c>
      <c r="W888" s="57">
        <v>9</v>
      </c>
      <c r="X888" s="57">
        <v>10</v>
      </c>
      <c r="Y888" s="57">
        <v>11</v>
      </c>
      <c r="Z888" s="57">
        <v>12</v>
      </c>
      <c r="AA888" s="57">
        <v>13</v>
      </c>
      <c r="AB888" s="57">
        <v>14</v>
      </c>
      <c r="AC888" s="57">
        <v>15</v>
      </c>
      <c r="AD888" s="57">
        <v>16</v>
      </c>
      <c r="AE888" s="57">
        <v>17</v>
      </c>
      <c r="AF888" s="57">
        <v>18</v>
      </c>
      <c r="AG888" s="57">
        <v>19</v>
      </c>
      <c r="AH888" s="57">
        <v>20</v>
      </c>
      <c r="AJ888" s="57">
        <v>1</v>
      </c>
      <c r="AK888" s="57">
        <v>2</v>
      </c>
      <c r="AL888" s="57">
        <v>3</v>
      </c>
      <c r="AM888" s="57">
        <v>4</v>
      </c>
      <c r="AN888" s="57">
        <v>5</v>
      </c>
      <c r="AO888" s="57">
        <v>6</v>
      </c>
      <c r="AP888" s="57">
        <v>7</v>
      </c>
      <c r="AQ888" s="57">
        <v>8</v>
      </c>
      <c r="AR888" s="57">
        <v>9</v>
      </c>
      <c r="AS888" s="57">
        <v>10</v>
      </c>
      <c r="AT888" s="57">
        <v>11</v>
      </c>
      <c r="AU888" s="57">
        <v>12</v>
      </c>
      <c r="AV888" s="57">
        <v>13</v>
      </c>
      <c r="AW888" s="57">
        <v>14</v>
      </c>
      <c r="AX888" s="57">
        <v>15</v>
      </c>
      <c r="AY888" s="57">
        <v>16</v>
      </c>
      <c r="AZ888" s="57">
        <v>17</v>
      </c>
      <c r="BA888" s="57">
        <v>18</v>
      </c>
      <c r="BB888" s="57">
        <v>19</v>
      </c>
      <c r="BC888" s="57">
        <v>20</v>
      </c>
      <c r="BE888" s="57">
        <v>1</v>
      </c>
      <c r="BF888" s="57">
        <v>2</v>
      </c>
      <c r="BG888" s="57">
        <v>3</v>
      </c>
      <c r="BH888" s="57">
        <v>4</v>
      </c>
      <c r="BI888" s="57">
        <v>5</v>
      </c>
      <c r="BJ888" s="57">
        <v>6</v>
      </c>
      <c r="BK888" s="57">
        <v>7</v>
      </c>
      <c r="BL888" s="57">
        <v>8</v>
      </c>
      <c r="BM888" s="57">
        <v>9</v>
      </c>
      <c r="BN888" s="57">
        <v>10</v>
      </c>
      <c r="BO888" s="57">
        <v>11</v>
      </c>
      <c r="BP888" s="57">
        <v>12</v>
      </c>
      <c r="BQ888" s="57">
        <v>13</v>
      </c>
      <c r="BR888" s="57">
        <v>14</v>
      </c>
      <c r="BS888" s="57">
        <v>15</v>
      </c>
      <c r="BT888" s="57">
        <v>16</v>
      </c>
      <c r="BU888" s="57">
        <v>17</v>
      </c>
      <c r="BV888" s="57">
        <v>18</v>
      </c>
      <c r="BW888" s="57">
        <v>19</v>
      </c>
      <c r="BX888" s="57">
        <v>20</v>
      </c>
    </row>
    <row r="889" spans="1:77" ht="15">
      <c r="A889" s="61">
        <f>HTr!A17</f>
        <v>8</v>
      </c>
      <c r="B889" s="61" t="str">
        <f>HTr!B17</f>
        <v>Dvořák</v>
      </c>
      <c r="C889" s="61" t="str">
        <f>HTr!C17</f>
        <v>Lukáš</v>
      </c>
      <c r="D889" s="61">
        <f>HTr!D17</f>
        <v>0</v>
      </c>
      <c r="E889" s="61" t="str">
        <f>HTr!E17</f>
        <v>JH</v>
      </c>
      <c r="F889" s="66" t="s">
        <v>204</v>
      </c>
      <c r="G889" s="63">
        <f t="shared" ref="G889:G904" si="435">K889/H889</f>
        <v>0.58333333333333337</v>
      </c>
      <c r="H889" s="61">
        <f t="shared" ref="H889:H904" si="436">COUNT(O889:AH889)</f>
        <v>12</v>
      </c>
      <c r="I889" s="61">
        <f t="shared" ref="I889:I904" si="437">SUM(O889+P889+Q889+R889+S889+T889+V889+U889+W889+X889+Y889+Z889+AA889+AB889+AC889+AD889+AE889+AF889+AG889+AH889)</f>
        <v>6</v>
      </c>
      <c r="J889" s="61">
        <f t="shared" ref="J889:J904" si="438">AJ889+AK889+AL889+AM889+AN889+AO889+AP889+AQ889+AR889+AS889+AT889+AU889+AV889+AW889+AX889+AY889+AZ889+BA889+BB889+BC889</f>
        <v>1</v>
      </c>
      <c r="K889" s="64">
        <f t="shared" ref="K889:K904" si="439">I889+J889</f>
        <v>7</v>
      </c>
      <c r="L889" s="65">
        <f t="shared" ref="L889:L916" si="440">BE889+BF889+BG889+BH889+BI889+BJ889+BK889+BL889+BM889+BN889+BO889+BP889+BR889+BQ889+BS889+BT889+BU889+BV889+BW889+BX889</f>
        <v>0</v>
      </c>
      <c r="O889" s="66">
        <v>1</v>
      </c>
      <c r="P889" s="61">
        <v>1</v>
      </c>
      <c r="Q889" s="61">
        <v>1</v>
      </c>
      <c r="R889" s="61">
        <v>0</v>
      </c>
      <c r="S889" s="61">
        <v>0</v>
      </c>
      <c r="T889" s="65"/>
      <c r="U889" s="61"/>
      <c r="V889" s="66"/>
      <c r="W889" s="61"/>
      <c r="X889" s="61"/>
      <c r="Y889" s="61"/>
      <c r="Z889" s="61">
        <v>0</v>
      </c>
      <c r="AA889" s="61">
        <v>1</v>
      </c>
      <c r="AB889" s="61">
        <v>0</v>
      </c>
      <c r="AC889" s="61">
        <v>1</v>
      </c>
      <c r="AD889" s="61">
        <v>0</v>
      </c>
      <c r="AE889" s="61"/>
      <c r="AF889" s="61">
        <v>0</v>
      </c>
      <c r="AG889" s="61">
        <v>1</v>
      </c>
      <c r="AH889" s="61"/>
      <c r="AI889" s="51"/>
      <c r="AJ889" s="61">
        <v>0</v>
      </c>
      <c r="AK889" s="61">
        <v>0</v>
      </c>
      <c r="AL889" s="61">
        <v>1</v>
      </c>
      <c r="AM889" s="61">
        <v>0</v>
      </c>
      <c r="AN889" s="61">
        <v>0</v>
      </c>
      <c r="AO889" s="61"/>
      <c r="AP889" s="61"/>
      <c r="AQ889" s="61"/>
      <c r="AR889" s="61"/>
      <c r="AS889" s="61"/>
      <c r="AT889" s="61"/>
      <c r="AU889" s="61">
        <v>0</v>
      </c>
      <c r="AV889" s="61">
        <v>0</v>
      </c>
      <c r="AW889" s="61">
        <v>0</v>
      </c>
      <c r="AX889" s="61">
        <v>0</v>
      </c>
      <c r="AY889" s="61">
        <v>0</v>
      </c>
      <c r="AZ889" s="61"/>
      <c r="BA889" s="61">
        <v>0</v>
      </c>
      <c r="BB889" s="61">
        <v>0</v>
      </c>
      <c r="BC889" s="61"/>
      <c r="BE889" s="67"/>
      <c r="BF889" s="67"/>
      <c r="BG889" s="67"/>
      <c r="BH889" s="67"/>
      <c r="BI889" s="67"/>
      <c r="BJ889" s="67"/>
      <c r="BK889" s="67"/>
      <c r="BL889" s="67"/>
      <c r="BM889" s="67"/>
      <c r="BN889" s="67"/>
      <c r="BO889" s="67"/>
      <c r="BP889" s="67"/>
      <c r="BQ889" s="67"/>
      <c r="BR889" s="67"/>
      <c r="BS889" s="67"/>
      <c r="BT889" s="67"/>
      <c r="BU889" s="67"/>
      <c r="BV889" s="67"/>
      <c r="BW889" s="67"/>
      <c r="BX889" s="67"/>
    </row>
    <row r="890" spans="1:77" ht="15">
      <c r="A890" s="61">
        <f>HTr!A18</f>
        <v>10</v>
      </c>
      <c r="B890" s="61" t="str">
        <f>HTr!B18</f>
        <v>Felcman</v>
      </c>
      <c r="C890" s="61" t="str">
        <f>HTr!C18</f>
        <v>Martin</v>
      </c>
      <c r="D890" s="61">
        <f>HTr!D18</f>
        <v>930928</v>
      </c>
      <c r="E890" s="61" t="str">
        <f>HTr!E18</f>
        <v>JH</v>
      </c>
      <c r="F890" s="66" t="s">
        <v>204</v>
      </c>
      <c r="G890" s="63">
        <f t="shared" si="435"/>
        <v>1.125</v>
      </c>
      <c r="H890" s="61">
        <f t="shared" si="436"/>
        <v>16</v>
      </c>
      <c r="I890" s="61">
        <f t="shared" si="437"/>
        <v>14</v>
      </c>
      <c r="J890" s="61">
        <f t="shared" si="438"/>
        <v>4</v>
      </c>
      <c r="K890" s="64">
        <f t="shared" si="439"/>
        <v>18</v>
      </c>
      <c r="L890" s="65">
        <f t="shared" si="440"/>
        <v>0</v>
      </c>
      <c r="O890" s="66">
        <v>1</v>
      </c>
      <c r="P890" s="61">
        <v>0</v>
      </c>
      <c r="Q890" s="61">
        <v>2</v>
      </c>
      <c r="R890" s="61">
        <v>1</v>
      </c>
      <c r="S890" s="61">
        <v>0</v>
      </c>
      <c r="T890" s="65">
        <v>0</v>
      </c>
      <c r="U890" s="61">
        <v>0</v>
      </c>
      <c r="V890" s="66">
        <v>2</v>
      </c>
      <c r="W890" s="61"/>
      <c r="X890" s="61">
        <v>1</v>
      </c>
      <c r="Y890" s="61">
        <v>1</v>
      </c>
      <c r="Z890" s="61">
        <v>3</v>
      </c>
      <c r="AA890" s="61">
        <v>1</v>
      </c>
      <c r="AB890" s="61">
        <v>0</v>
      </c>
      <c r="AC890" s="61"/>
      <c r="AD890" s="61">
        <v>2</v>
      </c>
      <c r="AE890" s="61">
        <v>0</v>
      </c>
      <c r="AF890" s="61">
        <v>0</v>
      </c>
      <c r="AG890" s="61"/>
      <c r="AH890" s="61"/>
      <c r="AI890" s="51"/>
      <c r="AJ890" s="61">
        <v>0</v>
      </c>
      <c r="AK890" s="61">
        <v>0</v>
      </c>
      <c r="AL890" s="61">
        <v>1</v>
      </c>
      <c r="AM890" s="61">
        <v>0</v>
      </c>
      <c r="AN890" s="61">
        <v>0</v>
      </c>
      <c r="AO890" s="61">
        <v>0</v>
      </c>
      <c r="AP890" s="61">
        <v>1</v>
      </c>
      <c r="AQ890" s="61">
        <v>0</v>
      </c>
      <c r="AR890" s="61">
        <v>0</v>
      </c>
      <c r="AS890" s="61">
        <v>0</v>
      </c>
      <c r="AT890" s="61">
        <v>0</v>
      </c>
      <c r="AU890" s="61">
        <v>1</v>
      </c>
      <c r="AV890" s="61">
        <v>0</v>
      </c>
      <c r="AW890" s="61">
        <v>0</v>
      </c>
      <c r="AX890" s="61"/>
      <c r="AY890" s="61">
        <v>0</v>
      </c>
      <c r="AZ890" s="61">
        <v>0</v>
      </c>
      <c r="BA890" s="61">
        <v>1</v>
      </c>
      <c r="BB890" s="61"/>
      <c r="BC890" s="61"/>
      <c r="BE890" s="67"/>
      <c r="BF890" s="67"/>
      <c r="BG890" s="67"/>
      <c r="BH890" s="67"/>
      <c r="BI890" s="67"/>
      <c r="BJ890" s="67"/>
      <c r="BK890" s="67"/>
      <c r="BL890" s="67"/>
      <c r="BM890" s="67"/>
      <c r="BN890" s="67"/>
      <c r="BO890" s="67"/>
      <c r="BP890" s="67"/>
      <c r="BQ890" s="67"/>
      <c r="BR890" s="67"/>
      <c r="BS890" s="67"/>
      <c r="BT890" s="67"/>
      <c r="BU890" s="67"/>
      <c r="BV890" s="67"/>
      <c r="BW890" s="67"/>
      <c r="BX890" s="67"/>
      <c r="BY890" s="68"/>
    </row>
    <row r="891" spans="1:77" ht="15">
      <c r="A891" s="61">
        <f>HTr!A19</f>
        <v>12</v>
      </c>
      <c r="B891" s="61" t="str">
        <f>HTr!B19</f>
        <v>Calda</v>
      </c>
      <c r="C891" s="61" t="str">
        <f>HTr!C19</f>
        <v>Robin</v>
      </c>
      <c r="D891" s="61">
        <f>HTr!D19</f>
        <v>901222</v>
      </c>
      <c r="E891" s="61" t="str">
        <f>HTr!E19</f>
        <v>JH</v>
      </c>
      <c r="F891" s="66" t="s">
        <v>204</v>
      </c>
      <c r="G891" s="63">
        <f t="shared" si="435"/>
        <v>0.22222222222222221</v>
      </c>
      <c r="H891" s="61">
        <f t="shared" si="436"/>
        <v>9</v>
      </c>
      <c r="I891" s="61">
        <f t="shared" si="437"/>
        <v>1</v>
      </c>
      <c r="J891" s="61">
        <f t="shared" si="438"/>
        <v>1</v>
      </c>
      <c r="K891" s="64">
        <f t="shared" si="439"/>
        <v>2</v>
      </c>
      <c r="L891" s="65">
        <f t="shared" si="440"/>
        <v>0</v>
      </c>
      <c r="O891" s="66">
        <v>0</v>
      </c>
      <c r="P891" s="61"/>
      <c r="Q891" s="61"/>
      <c r="R891" s="61"/>
      <c r="S891" s="61"/>
      <c r="T891" s="65"/>
      <c r="U891" s="61">
        <v>0</v>
      </c>
      <c r="V891" s="66">
        <v>0</v>
      </c>
      <c r="W891" s="61"/>
      <c r="X891" s="61">
        <v>0</v>
      </c>
      <c r="Y891" s="61"/>
      <c r="Z891" s="61"/>
      <c r="AA891" s="61"/>
      <c r="AB891" s="61">
        <v>1</v>
      </c>
      <c r="AC891" s="61">
        <v>0</v>
      </c>
      <c r="AD891" s="61"/>
      <c r="AE891" s="61">
        <v>0</v>
      </c>
      <c r="AF891" s="61">
        <v>0</v>
      </c>
      <c r="AG891" s="61">
        <v>0</v>
      </c>
      <c r="AH891" s="61"/>
      <c r="AI891" s="51"/>
      <c r="AJ891" s="61">
        <v>1</v>
      </c>
      <c r="AK891" s="61"/>
      <c r="AL891" s="61"/>
      <c r="AM891" s="61"/>
      <c r="AN891" s="61"/>
      <c r="AO891" s="61"/>
      <c r="AP891" s="61">
        <v>0</v>
      </c>
      <c r="AQ891" s="61">
        <v>0</v>
      </c>
      <c r="AR891" s="61">
        <v>0</v>
      </c>
      <c r="AS891" s="61">
        <v>0</v>
      </c>
      <c r="AT891" s="61"/>
      <c r="AU891" s="61"/>
      <c r="AV891" s="61"/>
      <c r="AW891" s="61">
        <v>0</v>
      </c>
      <c r="AX891" s="61">
        <v>0</v>
      </c>
      <c r="AY891" s="61"/>
      <c r="AZ891" s="61">
        <v>0</v>
      </c>
      <c r="BA891" s="61">
        <v>0</v>
      </c>
      <c r="BB891" s="61">
        <v>0</v>
      </c>
      <c r="BC891" s="61"/>
      <c r="BE891" s="67"/>
      <c r="BF891" s="67"/>
      <c r="BG891" s="67"/>
      <c r="BH891" s="67"/>
      <c r="BI891" s="67"/>
      <c r="BJ891" s="67"/>
      <c r="BK891" s="67"/>
      <c r="BL891" s="67"/>
      <c r="BM891" s="67"/>
      <c r="BN891" s="67"/>
      <c r="BO891" s="67"/>
      <c r="BP891" s="67"/>
      <c r="BQ891" s="67"/>
      <c r="BR891" s="67"/>
      <c r="BS891" s="67"/>
      <c r="BT891" s="67"/>
      <c r="BU891" s="67"/>
      <c r="BV891" s="67"/>
      <c r="BW891" s="67"/>
      <c r="BX891" s="67"/>
      <c r="BY891" s="68"/>
    </row>
    <row r="892" spans="1:77" ht="15">
      <c r="A892" s="61">
        <f>HTr!A20</f>
        <v>16</v>
      </c>
      <c r="B892" s="61" t="str">
        <f>HTr!B20</f>
        <v>Daniel</v>
      </c>
      <c r="C892" s="61" t="str">
        <f>HTr!C20</f>
        <v>Filip</v>
      </c>
      <c r="D892" s="61">
        <f>HTr!D20</f>
        <v>0</v>
      </c>
      <c r="E892" s="61">
        <f>HTr!E20</f>
        <v>0</v>
      </c>
      <c r="F892" s="66" t="s">
        <v>204</v>
      </c>
      <c r="G892" s="63">
        <f t="shared" si="435"/>
        <v>0.625</v>
      </c>
      <c r="H892" s="61">
        <f t="shared" si="436"/>
        <v>16</v>
      </c>
      <c r="I892" s="61">
        <f t="shared" si="437"/>
        <v>7</v>
      </c>
      <c r="J892" s="61">
        <f t="shared" si="438"/>
        <v>3</v>
      </c>
      <c r="K892" s="64">
        <f t="shared" si="439"/>
        <v>10</v>
      </c>
      <c r="L892" s="65">
        <f t="shared" si="440"/>
        <v>0</v>
      </c>
      <c r="O892" s="66">
        <v>1</v>
      </c>
      <c r="P892" s="61">
        <v>0</v>
      </c>
      <c r="Q892" s="61">
        <v>0</v>
      </c>
      <c r="R892" s="61">
        <v>0</v>
      </c>
      <c r="S892" s="61"/>
      <c r="T892" s="65">
        <v>0</v>
      </c>
      <c r="U892" s="61">
        <v>1</v>
      </c>
      <c r="V892" s="66"/>
      <c r="W892" s="61"/>
      <c r="X892" s="61">
        <v>0</v>
      </c>
      <c r="Y892" s="61">
        <v>0</v>
      </c>
      <c r="Z892" s="61">
        <v>2</v>
      </c>
      <c r="AA892" s="61">
        <v>1</v>
      </c>
      <c r="AB892" s="61">
        <v>0</v>
      </c>
      <c r="AC892" s="61">
        <v>0</v>
      </c>
      <c r="AD892" s="61">
        <v>0</v>
      </c>
      <c r="AE892" s="61">
        <v>1</v>
      </c>
      <c r="AF892" s="61">
        <v>0</v>
      </c>
      <c r="AG892" s="61">
        <v>1</v>
      </c>
      <c r="AH892" s="61"/>
      <c r="AI892" s="51"/>
      <c r="AJ892" s="61">
        <v>0</v>
      </c>
      <c r="AK892" s="61">
        <v>0</v>
      </c>
      <c r="AL892" s="61">
        <v>1</v>
      </c>
      <c r="AM892" s="61">
        <v>0</v>
      </c>
      <c r="AN892" s="61"/>
      <c r="AO892" s="61">
        <v>0</v>
      </c>
      <c r="AP892" s="61">
        <v>0</v>
      </c>
      <c r="AQ892" s="61"/>
      <c r="AR892" s="61"/>
      <c r="AS892" s="61">
        <v>0</v>
      </c>
      <c r="AT892" s="61">
        <v>0</v>
      </c>
      <c r="AU892" s="61">
        <v>0</v>
      </c>
      <c r="AV892" s="61">
        <v>1</v>
      </c>
      <c r="AW892" s="61">
        <v>0</v>
      </c>
      <c r="AX892" s="61">
        <v>0</v>
      </c>
      <c r="AY892" s="61">
        <v>0</v>
      </c>
      <c r="AZ892" s="61">
        <v>0</v>
      </c>
      <c r="BA892" s="61">
        <v>0</v>
      </c>
      <c r="BB892" s="61">
        <v>1</v>
      </c>
      <c r="BC892" s="61"/>
      <c r="BE892" s="67"/>
      <c r="BF892" s="67"/>
      <c r="BG892" s="67"/>
      <c r="BH892" s="67"/>
      <c r="BI892" s="67"/>
      <c r="BJ892" s="67"/>
      <c r="BK892" s="67"/>
      <c r="BL892" s="67"/>
      <c r="BM892" s="67"/>
      <c r="BN892" s="67"/>
      <c r="BO892" s="67"/>
      <c r="BP892" s="67"/>
      <c r="BQ892" s="67"/>
      <c r="BR892" s="67"/>
      <c r="BS892" s="67"/>
      <c r="BT892" s="67"/>
      <c r="BU892" s="67"/>
      <c r="BV892" s="67"/>
      <c r="BW892" s="67"/>
      <c r="BX892" s="67"/>
      <c r="BY892" s="68"/>
    </row>
    <row r="893" spans="1:77" ht="15">
      <c r="A893" s="61">
        <f>HTr!A21</f>
        <v>25</v>
      </c>
      <c r="B893" s="61" t="str">
        <f>HTr!B21</f>
        <v>Felcman</v>
      </c>
      <c r="C893" s="61" t="str">
        <f>HTr!C21</f>
        <v>Miroslav</v>
      </c>
      <c r="D893" s="61">
        <f>HTr!D21</f>
        <v>900406</v>
      </c>
      <c r="E893" s="61" t="str">
        <f>HTr!E21</f>
        <v>JH</v>
      </c>
      <c r="F893" s="66" t="s">
        <v>204</v>
      </c>
      <c r="G893" s="63">
        <f t="shared" si="435"/>
        <v>0.7857142857142857</v>
      </c>
      <c r="H893" s="61">
        <f t="shared" si="436"/>
        <v>14</v>
      </c>
      <c r="I893" s="61">
        <f t="shared" si="437"/>
        <v>4</v>
      </c>
      <c r="J893" s="61">
        <f t="shared" si="438"/>
        <v>7</v>
      </c>
      <c r="K893" s="64">
        <f t="shared" si="439"/>
        <v>11</v>
      </c>
      <c r="L893" s="65">
        <f t="shared" si="440"/>
        <v>0</v>
      </c>
      <c r="O893" s="66">
        <v>0</v>
      </c>
      <c r="P893" s="61">
        <v>0</v>
      </c>
      <c r="Q893" s="61">
        <v>1</v>
      </c>
      <c r="R893" s="61">
        <v>0</v>
      </c>
      <c r="S893" s="61">
        <v>0</v>
      </c>
      <c r="T893" s="65"/>
      <c r="U893" s="61"/>
      <c r="V893" s="66">
        <v>0</v>
      </c>
      <c r="W893" s="61"/>
      <c r="X893" s="61">
        <v>0</v>
      </c>
      <c r="Y893" s="61">
        <v>0</v>
      </c>
      <c r="Z893" s="61">
        <v>0</v>
      </c>
      <c r="AA893" s="61">
        <v>0</v>
      </c>
      <c r="AB893" s="61">
        <v>0</v>
      </c>
      <c r="AC893" s="61">
        <v>1</v>
      </c>
      <c r="AD893" s="61">
        <v>0</v>
      </c>
      <c r="AE893" s="61">
        <v>2</v>
      </c>
      <c r="AF893" s="61"/>
      <c r="AG893" s="61"/>
      <c r="AH893" s="61"/>
      <c r="AI893" s="51"/>
      <c r="AJ893" s="61">
        <v>1</v>
      </c>
      <c r="AK893" s="61">
        <v>0</v>
      </c>
      <c r="AL893" s="61">
        <v>1</v>
      </c>
      <c r="AM893" s="61">
        <v>0</v>
      </c>
      <c r="AN893" s="61">
        <v>0</v>
      </c>
      <c r="AO893" s="61"/>
      <c r="AP893" s="61"/>
      <c r="AQ893" s="61">
        <v>1</v>
      </c>
      <c r="AR893" s="61"/>
      <c r="AS893" s="61">
        <v>0</v>
      </c>
      <c r="AT893" s="61">
        <v>0</v>
      </c>
      <c r="AU893" s="61">
        <v>0</v>
      </c>
      <c r="AV893" s="61">
        <v>0</v>
      </c>
      <c r="AW893" s="61">
        <v>0</v>
      </c>
      <c r="AX893" s="61">
        <v>2</v>
      </c>
      <c r="AY893" s="61">
        <v>1</v>
      </c>
      <c r="AZ893" s="61">
        <v>1</v>
      </c>
      <c r="BA893" s="61"/>
      <c r="BB893" s="61"/>
      <c r="BC893" s="61"/>
      <c r="BE893" s="67"/>
      <c r="BF893" s="67"/>
      <c r="BG893" s="67"/>
      <c r="BH893" s="67"/>
      <c r="BI893" s="67"/>
      <c r="BJ893" s="67"/>
      <c r="BK893" s="67"/>
      <c r="BL893" s="67"/>
      <c r="BM893" s="67"/>
      <c r="BN893" s="67"/>
      <c r="BO893" s="67"/>
      <c r="BP893" s="67"/>
      <c r="BQ893" s="67"/>
      <c r="BR893" s="67"/>
      <c r="BS893" s="67"/>
      <c r="BT893" s="67"/>
      <c r="BU893" s="67"/>
      <c r="BV893" s="67"/>
      <c r="BW893" s="67"/>
      <c r="BX893" s="67"/>
    </row>
    <row r="894" spans="1:77" ht="15">
      <c r="A894" s="61">
        <f>HTr!A22</f>
        <v>26</v>
      </c>
      <c r="B894" s="61" t="str">
        <f>HTr!B22</f>
        <v>Šmika</v>
      </c>
      <c r="C894" s="61" t="str">
        <f>HTr!C22</f>
        <v>Jaroslav</v>
      </c>
      <c r="D894" s="61">
        <f>HTr!D22</f>
        <v>770508</v>
      </c>
      <c r="E894" s="61" t="str">
        <f>HTr!E22</f>
        <v>JH</v>
      </c>
      <c r="F894" s="66" t="s">
        <v>204</v>
      </c>
      <c r="G894" s="63">
        <f t="shared" si="435"/>
        <v>0.16666666666666666</v>
      </c>
      <c r="H894" s="61">
        <f t="shared" si="436"/>
        <v>18</v>
      </c>
      <c r="I894" s="61">
        <f t="shared" si="437"/>
        <v>0</v>
      </c>
      <c r="J894" s="61">
        <f t="shared" si="438"/>
        <v>3</v>
      </c>
      <c r="K894" s="64">
        <f t="shared" si="439"/>
        <v>3</v>
      </c>
      <c r="L894" s="65">
        <f t="shared" si="440"/>
        <v>0</v>
      </c>
      <c r="O894" s="66">
        <v>0</v>
      </c>
      <c r="P894" s="61">
        <v>0</v>
      </c>
      <c r="Q894" s="61"/>
      <c r="R894" s="61">
        <v>0</v>
      </c>
      <c r="S894" s="61">
        <v>0</v>
      </c>
      <c r="T894" s="65">
        <v>0</v>
      </c>
      <c r="U894" s="61">
        <v>0</v>
      </c>
      <c r="V894" s="66">
        <v>0</v>
      </c>
      <c r="W894" s="61">
        <v>0</v>
      </c>
      <c r="X894" s="61">
        <v>0</v>
      </c>
      <c r="Y894" s="61">
        <v>0</v>
      </c>
      <c r="Z894" s="61">
        <v>0</v>
      </c>
      <c r="AA894" s="61">
        <v>0</v>
      </c>
      <c r="AB894" s="61">
        <v>0</v>
      </c>
      <c r="AC894" s="61">
        <v>0</v>
      </c>
      <c r="AD894" s="61">
        <v>0</v>
      </c>
      <c r="AE894" s="61">
        <v>0</v>
      </c>
      <c r="AF894" s="61">
        <v>0</v>
      </c>
      <c r="AG894" s="61">
        <v>0</v>
      </c>
      <c r="AH894" s="61"/>
      <c r="AI894" s="51"/>
      <c r="AJ894" s="61">
        <v>0</v>
      </c>
      <c r="AK894" s="61">
        <v>0</v>
      </c>
      <c r="AL894" s="61"/>
      <c r="AM894" s="61">
        <v>0</v>
      </c>
      <c r="AN894" s="61">
        <v>0</v>
      </c>
      <c r="AO894" s="61">
        <v>1</v>
      </c>
      <c r="AP894" s="61">
        <v>0</v>
      </c>
      <c r="AQ894" s="61">
        <v>1</v>
      </c>
      <c r="AR894" s="61"/>
      <c r="AS894" s="61">
        <v>0</v>
      </c>
      <c r="AT894" s="61">
        <v>0</v>
      </c>
      <c r="AU894" s="61">
        <v>0</v>
      </c>
      <c r="AV894" s="61">
        <v>0</v>
      </c>
      <c r="AW894" s="61">
        <v>0</v>
      </c>
      <c r="AX894" s="61">
        <v>0</v>
      </c>
      <c r="AY894" s="61">
        <v>0</v>
      </c>
      <c r="AZ894" s="61">
        <v>0</v>
      </c>
      <c r="BA894" s="61">
        <v>0</v>
      </c>
      <c r="BB894" s="61">
        <v>1</v>
      </c>
      <c r="BC894" s="61"/>
      <c r="BE894" s="67"/>
      <c r="BF894" s="67"/>
      <c r="BG894" s="67"/>
      <c r="BH894" s="67"/>
      <c r="BI894" s="67"/>
      <c r="BJ894" s="67"/>
      <c r="BK894" s="67"/>
      <c r="BL894" s="67"/>
      <c r="BM894" s="67"/>
      <c r="BN894" s="67"/>
      <c r="BO894" s="67"/>
      <c r="BP894" s="67"/>
      <c r="BQ894" s="67"/>
      <c r="BR894" s="67"/>
      <c r="BS894" s="67"/>
      <c r="BT894" s="67"/>
      <c r="BU894" s="67"/>
      <c r="BV894" s="67"/>
      <c r="BW894" s="67"/>
      <c r="BX894" s="67"/>
      <c r="BY894" s="68"/>
    </row>
    <row r="895" spans="1:77" ht="15">
      <c r="A895" s="61">
        <f>HTr!A23</f>
        <v>28</v>
      </c>
      <c r="B895" s="61" t="str">
        <f>HTr!B23</f>
        <v>Dušek</v>
      </c>
      <c r="C895" s="61" t="str">
        <f>HTr!C23</f>
        <v>Lukáš</v>
      </c>
      <c r="D895" s="61">
        <f>HTr!D23</f>
        <v>0</v>
      </c>
      <c r="E895" s="61" t="str">
        <f>HTr!E23</f>
        <v>JH</v>
      </c>
      <c r="F895" s="66" t="s">
        <v>204</v>
      </c>
      <c r="G895" s="63">
        <f t="shared" si="435"/>
        <v>0.25</v>
      </c>
      <c r="H895" s="61">
        <f t="shared" si="436"/>
        <v>16</v>
      </c>
      <c r="I895" s="61">
        <f t="shared" si="437"/>
        <v>2</v>
      </c>
      <c r="J895" s="61">
        <f t="shared" si="438"/>
        <v>2</v>
      </c>
      <c r="K895" s="64">
        <f t="shared" si="439"/>
        <v>4</v>
      </c>
      <c r="L895" s="65">
        <f t="shared" si="440"/>
        <v>0</v>
      </c>
      <c r="O895" s="66">
        <v>0</v>
      </c>
      <c r="P895" s="61">
        <v>0</v>
      </c>
      <c r="Q895" s="61">
        <v>0</v>
      </c>
      <c r="R895" s="61">
        <v>0</v>
      </c>
      <c r="S895" s="61">
        <v>0</v>
      </c>
      <c r="T895" s="65"/>
      <c r="U895" s="61"/>
      <c r="V895" s="66"/>
      <c r="W895" s="61">
        <v>0</v>
      </c>
      <c r="X895" s="61">
        <v>0</v>
      </c>
      <c r="Y895" s="61">
        <v>0</v>
      </c>
      <c r="Z895" s="61">
        <v>0</v>
      </c>
      <c r="AA895" s="61">
        <v>1</v>
      </c>
      <c r="AB895" s="61">
        <v>0</v>
      </c>
      <c r="AC895" s="61">
        <v>0</v>
      </c>
      <c r="AD895" s="61">
        <v>0</v>
      </c>
      <c r="AE895" s="61">
        <v>0</v>
      </c>
      <c r="AF895" s="61">
        <v>1</v>
      </c>
      <c r="AG895" s="61">
        <v>0</v>
      </c>
      <c r="AH895" s="61"/>
      <c r="AI895" s="51"/>
      <c r="AJ895" s="61">
        <v>0</v>
      </c>
      <c r="AK895" s="61">
        <v>0</v>
      </c>
      <c r="AL895" s="61">
        <v>0</v>
      </c>
      <c r="AM895" s="61">
        <v>0</v>
      </c>
      <c r="AN895" s="61">
        <v>0</v>
      </c>
      <c r="AO895" s="61"/>
      <c r="AP895" s="61"/>
      <c r="AQ895" s="61"/>
      <c r="AR895" s="61"/>
      <c r="AS895" s="61">
        <v>0</v>
      </c>
      <c r="AT895" s="61">
        <v>1</v>
      </c>
      <c r="AU895" s="61">
        <v>0</v>
      </c>
      <c r="AV895" s="61">
        <v>0</v>
      </c>
      <c r="AW895" s="61">
        <v>0</v>
      </c>
      <c r="AX895" s="61">
        <v>0</v>
      </c>
      <c r="AY895" s="61">
        <v>0</v>
      </c>
      <c r="AZ895" s="61">
        <v>0</v>
      </c>
      <c r="BA895" s="61">
        <v>0</v>
      </c>
      <c r="BB895" s="61">
        <v>1</v>
      </c>
      <c r="BC895" s="61"/>
      <c r="BE895" s="67"/>
      <c r="BF895" s="67"/>
      <c r="BG895" s="67"/>
      <c r="BH895" s="67"/>
      <c r="BI895" s="67"/>
      <c r="BJ895" s="67"/>
      <c r="BK895" s="67"/>
      <c r="BL895" s="67"/>
      <c r="BM895" s="67"/>
      <c r="BN895" s="67"/>
      <c r="BO895" s="67"/>
      <c r="BP895" s="67"/>
      <c r="BQ895" s="67"/>
      <c r="BR895" s="67"/>
      <c r="BS895" s="67"/>
      <c r="BT895" s="67"/>
      <c r="BU895" s="67"/>
      <c r="BV895" s="67"/>
      <c r="BW895" s="67"/>
      <c r="BX895" s="67"/>
      <c r="BY895" s="68"/>
    </row>
    <row r="896" spans="1:77" ht="15">
      <c r="A896" s="61">
        <f>HTr!A24</f>
        <v>66</v>
      </c>
      <c r="B896" s="61" t="str">
        <f>HTr!B24</f>
        <v xml:space="preserve">Dušek </v>
      </c>
      <c r="C896" s="61" t="str">
        <f>HTr!C24</f>
        <v>David</v>
      </c>
      <c r="D896" s="61">
        <f>HTr!D24</f>
        <v>840205</v>
      </c>
      <c r="E896" s="61" t="str">
        <f>HTr!E24</f>
        <v>JH</v>
      </c>
      <c r="F896" s="66" t="s">
        <v>204</v>
      </c>
      <c r="G896" s="63">
        <f t="shared" si="435"/>
        <v>0.125</v>
      </c>
      <c r="H896" s="61">
        <f t="shared" si="436"/>
        <v>8</v>
      </c>
      <c r="I896" s="61">
        <f t="shared" si="437"/>
        <v>1</v>
      </c>
      <c r="J896" s="61">
        <f t="shared" si="438"/>
        <v>0</v>
      </c>
      <c r="K896" s="64">
        <f t="shared" si="439"/>
        <v>1</v>
      </c>
      <c r="L896" s="65">
        <f t="shared" si="440"/>
        <v>0</v>
      </c>
      <c r="O896" s="66">
        <v>0</v>
      </c>
      <c r="P896" s="61">
        <v>0</v>
      </c>
      <c r="Q896" s="61"/>
      <c r="R896" s="61"/>
      <c r="S896" s="61"/>
      <c r="T896" s="65">
        <v>0</v>
      </c>
      <c r="U896" s="61">
        <v>0</v>
      </c>
      <c r="V896" s="66"/>
      <c r="W896" s="61"/>
      <c r="X896" s="61"/>
      <c r="Y896" s="61">
        <v>0</v>
      </c>
      <c r="Z896" s="61"/>
      <c r="AA896" s="61">
        <v>1</v>
      </c>
      <c r="AB896" s="61"/>
      <c r="AC896" s="61">
        <v>0</v>
      </c>
      <c r="AD896" s="61">
        <v>0</v>
      </c>
      <c r="AE896" s="61"/>
      <c r="AF896" s="61"/>
      <c r="AG896" s="61"/>
      <c r="AH896" s="61"/>
      <c r="AI896" s="51"/>
      <c r="AJ896" s="61">
        <v>0</v>
      </c>
      <c r="AK896" s="61">
        <v>0</v>
      </c>
      <c r="AL896" s="61"/>
      <c r="AM896" s="61"/>
      <c r="AN896" s="61"/>
      <c r="AO896" s="61">
        <v>0</v>
      </c>
      <c r="AP896" s="61">
        <v>0</v>
      </c>
      <c r="AQ896" s="61"/>
      <c r="AR896" s="61"/>
      <c r="AS896" s="61"/>
      <c r="AT896" s="61">
        <v>0</v>
      </c>
      <c r="AU896" s="61"/>
      <c r="AV896" s="61">
        <v>0</v>
      </c>
      <c r="AW896" s="61"/>
      <c r="AX896" s="61">
        <v>0</v>
      </c>
      <c r="AY896" s="61">
        <v>0</v>
      </c>
      <c r="AZ896" s="61"/>
      <c r="BA896" s="61"/>
      <c r="BB896" s="61"/>
      <c r="BC896" s="61"/>
      <c r="BE896" s="67"/>
      <c r="BF896" s="67"/>
      <c r="BG896" s="67"/>
      <c r="BH896" s="67"/>
      <c r="BI896" s="67"/>
      <c r="BJ896" s="67"/>
      <c r="BK896" s="67"/>
      <c r="BL896" s="67"/>
      <c r="BM896" s="67"/>
      <c r="BN896" s="67"/>
      <c r="BO896" s="67"/>
      <c r="BP896" s="67"/>
      <c r="BQ896" s="67"/>
      <c r="BR896" s="67"/>
      <c r="BS896" s="67"/>
      <c r="BT896" s="67"/>
      <c r="BU896" s="67"/>
      <c r="BV896" s="67"/>
      <c r="BW896" s="67"/>
      <c r="BX896" s="67"/>
      <c r="BY896" s="68"/>
    </row>
    <row r="897" spans="1:77" ht="15">
      <c r="A897" s="61">
        <f>HTr!A25</f>
        <v>77</v>
      </c>
      <c r="B897" s="61" t="str">
        <f>HTr!B25</f>
        <v>Hryzlík</v>
      </c>
      <c r="C897" s="61" t="str">
        <f>HTr!C25</f>
        <v>Luděk</v>
      </c>
      <c r="D897" s="61">
        <f>HTr!D25</f>
        <v>880422</v>
      </c>
      <c r="E897" s="61" t="str">
        <f>HTr!E25</f>
        <v>JH</v>
      </c>
      <c r="F897" s="66" t="s">
        <v>204</v>
      </c>
      <c r="G897" s="63" t="e">
        <f t="shared" si="435"/>
        <v>#DIV/0!</v>
      </c>
      <c r="H897" s="61">
        <f t="shared" si="436"/>
        <v>0</v>
      </c>
      <c r="I897" s="61">
        <f t="shared" si="437"/>
        <v>0</v>
      </c>
      <c r="J897" s="61">
        <f t="shared" si="438"/>
        <v>0</v>
      </c>
      <c r="K897" s="64">
        <f t="shared" si="439"/>
        <v>0</v>
      </c>
      <c r="L897" s="65">
        <f t="shared" si="440"/>
        <v>0</v>
      </c>
      <c r="O897" s="66"/>
      <c r="P897" s="61"/>
      <c r="Q897" s="61"/>
      <c r="R897" s="61"/>
      <c r="S897" s="61"/>
      <c r="T897" s="65"/>
      <c r="U897" s="61"/>
      <c r="V897" s="66"/>
      <c r="W897" s="61"/>
      <c r="X897" s="61"/>
      <c r="Y897" s="61"/>
      <c r="Z897" s="61"/>
      <c r="AA897" s="61"/>
      <c r="AB897" s="61"/>
      <c r="AC897" s="61"/>
      <c r="AD897" s="61"/>
      <c r="AE897" s="61"/>
      <c r="AF897" s="61"/>
      <c r="AG897" s="61"/>
      <c r="AH897" s="61"/>
      <c r="AI897" s="51"/>
      <c r="AJ897" s="61"/>
      <c r="AK897" s="61"/>
      <c r="AL897" s="61"/>
      <c r="AM897" s="61"/>
      <c r="AN897" s="61"/>
      <c r="AO897" s="61"/>
      <c r="AP897" s="61"/>
      <c r="AQ897" s="61"/>
      <c r="AR897" s="61"/>
      <c r="AS897" s="61"/>
      <c r="AT897" s="61"/>
      <c r="AU897" s="61"/>
      <c r="AV897" s="61"/>
      <c r="AW897" s="61"/>
      <c r="AX897" s="61"/>
      <c r="AY897" s="61"/>
      <c r="AZ897" s="61"/>
      <c r="BA897" s="61"/>
      <c r="BB897" s="61"/>
      <c r="BC897" s="61"/>
      <c r="BE897" s="67"/>
      <c r="BF897" s="67"/>
      <c r="BG897" s="67"/>
      <c r="BH897" s="67"/>
      <c r="BI897" s="67"/>
      <c r="BJ897" s="67"/>
      <c r="BK897" s="67"/>
      <c r="BL897" s="67"/>
      <c r="BM897" s="67"/>
      <c r="BN897" s="67"/>
      <c r="BO897" s="67"/>
      <c r="BP897" s="67"/>
      <c r="BQ897" s="67"/>
      <c r="BR897" s="67"/>
      <c r="BS897" s="67"/>
      <c r="BT897" s="67"/>
      <c r="BU897" s="67"/>
      <c r="BV897" s="67"/>
      <c r="BW897" s="67"/>
      <c r="BX897" s="67"/>
      <c r="BY897" s="68"/>
    </row>
    <row r="898" spans="1:77" ht="15">
      <c r="A898" s="61">
        <f>HTr!A26</f>
        <v>88</v>
      </c>
      <c r="B898" s="61" t="str">
        <f>HTr!B26</f>
        <v>Pánik</v>
      </c>
      <c r="C898" s="61" t="str">
        <f>HTr!C26</f>
        <v>Martin</v>
      </c>
      <c r="D898" s="61">
        <f>HTr!D26</f>
        <v>780714</v>
      </c>
      <c r="E898" s="61" t="str">
        <f>HTr!E26</f>
        <v>JH</v>
      </c>
      <c r="F898" s="66" t="s">
        <v>204</v>
      </c>
      <c r="G898" s="63">
        <f t="shared" si="435"/>
        <v>0.2</v>
      </c>
      <c r="H898" s="61">
        <f t="shared" si="436"/>
        <v>5</v>
      </c>
      <c r="I898" s="61">
        <f t="shared" si="437"/>
        <v>0</v>
      </c>
      <c r="J898" s="61">
        <f t="shared" si="438"/>
        <v>1</v>
      </c>
      <c r="K898" s="64">
        <f t="shared" si="439"/>
        <v>1</v>
      </c>
      <c r="L898" s="65">
        <f t="shared" si="440"/>
        <v>0</v>
      </c>
      <c r="O898" s="66">
        <v>0</v>
      </c>
      <c r="P898" s="61">
        <v>0</v>
      </c>
      <c r="Q898" s="61">
        <v>0</v>
      </c>
      <c r="R898" s="61"/>
      <c r="S898" s="61"/>
      <c r="T898" s="65"/>
      <c r="U898" s="61">
        <v>0</v>
      </c>
      <c r="V898" s="66"/>
      <c r="W898" s="61"/>
      <c r="X898" s="61"/>
      <c r="Y898" s="61"/>
      <c r="Z898" s="61">
        <v>0</v>
      </c>
      <c r="AA898" s="61"/>
      <c r="AB898" s="61"/>
      <c r="AC898" s="61"/>
      <c r="AD898" s="61"/>
      <c r="AE898" s="61"/>
      <c r="AF898" s="61"/>
      <c r="AG898" s="61"/>
      <c r="AH898" s="61"/>
      <c r="AI898" s="51"/>
      <c r="AJ898" s="61">
        <v>0</v>
      </c>
      <c r="AK898" s="61">
        <v>0</v>
      </c>
      <c r="AL898" s="61">
        <v>0</v>
      </c>
      <c r="AM898" s="61"/>
      <c r="AN898" s="61"/>
      <c r="AO898" s="61"/>
      <c r="AP898" s="61">
        <v>0</v>
      </c>
      <c r="AQ898" s="61"/>
      <c r="AR898" s="61"/>
      <c r="AS898" s="61"/>
      <c r="AT898" s="61"/>
      <c r="AU898" s="61">
        <v>1</v>
      </c>
      <c r="AV898" s="61"/>
      <c r="AW898" s="61"/>
      <c r="AX898" s="61"/>
      <c r="AY898" s="61"/>
      <c r="AZ898" s="61"/>
      <c r="BA898" s="61"/>
      <c r="BB898" s="61"/>
      <c r="BC898" s="61"/>
      <c r="BE898" s="67"/>
      <c r="BF898" s="67"/>
      <c r="BG898" s="67"/>
      <c r="BH898" s="67"/>
      <c r="BI898" s="67"/>
      <c r="BJ898" s="67"/>
      <c r="BK898" s="67"/>
      <c r="BL898" s="67"/>
      <c r="BM898" s="67"/>
      <c r="BN898" s="67"/>
      <c r="BO898" s="67"/>
      <c r="BP898" s="67"/>
      <c r="BQ898" s="67"/>
      <c r="BR898" s="67"/>
      <c r="BS898" s="67"/>
      <c r="BT898" s="67"/>
      <c r="BU898" s="67"/>
      <c r="BV898" s="67"/>
      <c r="BW898" s="67"/>
      <c r="BX898" s="67"/>
      <c r="BY898" s="68"/>
    </row>
    <row r="899" spans="1:77" ht="15">
      <c r="A899" s="61">
        <f>HTr!A27</f>
        <v>93</v>
      </c>
      <c r="B899" s="61" t="str">
        <f>HTr!B27</f>
        <v>Honiš</v>
      </c>
      <c r="C899" s="61" t="str">
        <f>HTr!C27</f>
        <v>Štefan</v>
      </c>
      <c r="D899" s="61">
        <f>HTr!D27</f>
        <v>0</v>
      </c>
      <c r="E899" s="61">
        <f>HTr!E27</f>
        <v>0</v>
      </c>
      <c r="F899" s="66" t="s">
        <v>204</v>
      </c>
      <c r="G899" s="63">
        <f t="shared" si="435"/>
        <v>0.41666666666666669</v>
      </c>
      <c r="H899" s="61">
        <f t="shared" si="436"/>
        <v>12</v>
      </c>
      <c r="I899" s="61">
        <f t="shared" si="437"/>
        <v>4</v>
      </c>
      <c r="J899" s="61">
        <f t="shared" si="438"/>
        <v>1</v>
      </c>
      <c r="K899" s="64">
        <f t="shared" si="439"/>
        <v>5</v>
      </c>
      <c r="L899" s="65">
        <f t="shared" si="440"/>
        <v>0</v>
      </c>
      <c r="O899" s="66">
        <v>2</v>
      </c>
      <c r="P899" s="61">
        <v>0</v>
      </c>
      <c r="Q899" s="61">
        <v>0</v>
      </c>
      <c r="R899" s="61">
        <v>0</v>
      </c>
      <c r="S899" s="61">
        <v>0</v>
      </c>
      <c r="T899" s="65"/>
      <c r="U899" s="61"/>
      <c r="V899" s="66"/>
      <c r="W899" s="61"/>
      <c r="X899" s="61"/>
      <c r="Y899" s="61"/>
      <c r="Z899" s="61">
        <v>0</v>
      </c>
      <c r="AA899" s="61"/>
      <c r="AB899" s="61">
        <v>0</v>
      </c>
      <c r="AC899" s="61">
        <v>2</v>
      </c>
      <c r="AD899" s="61">
        <v>0</v>
      </c>
      <c r="AE899" s="61">
        <v>0</v>
      </c>
      <c r="AF899" s="61">
        <v>0</v>
      </c>
      <c r="AG899" s="61">
        <v>0</v>
      </c>
      <c r="AH899" s="61"/>
      <c r="AI899" s="51"/>
      <c r="AJ899" s="61">
        <v>0</v>
      </c>
      <c r="AK899" s="61">
        <v>0</v>
      </c>
      <c r="AL899" s="61">
        <v>1</v>
      </c>
      <c r="AM899" s="61">
        <v>0</v>
      </c>
      <c r="AN899" s="61">
        <v>0</v>
      </c>
      <c r="AO899" s="61"/>
      <c r="AP899" s="61"/>
      <c r="AQ899" s="61"/>
      <c r="AR899" s="61"/>
      <c r="AS899" s="61"/>
      <c r="AT899" s="61"/>
      <c r="AU899" s="61">
        <v>0</v>
      </c>
      <c r="AV899" s="61"/>
      <c r="AW899" s="61">
        <v>0</v>
      </c>
      <c r="AX899" s="61">
        <v>0</v>
      </c>
      <c r="AY899" s="61">
        <v>0</v>
      </c>
      <c r="AZ899" s="61">
        <v>0</v>
      </c>
      <c r="BA899" s="61">
        <v>0</v>
      </c>
      <c r="BB899" s="61">
        <v>0</v>
      </c>
      <c r="BC899" s="61"/>
      <c r="BE899" s="67"/>
      <c r="BF899" s="67"/>
      <c r="BG899" s="67"/>
      <c r="BH899" s="67"/>
      <c r="BI899" s="67"/>
      <c r="BJ899" s="67"/>
      <c r="BK899" s="67"/>
      <c r="BL899" s="67"/>
      <c r="BM899" s="67"/>
      <c r="BN899" s="67"/>
      <c r="BO899" s="67"/>
      <c r="BP899" s="67"/>
      <c r="BQ899" s="67"/>
      <c r="BR899" s="67"/>
      <c r="BS899" s="67"/>
      <c r="BT899" s="67"/>
      <c r="BU899" s="67"/>
      <c r="BV899" s="67"/>
      <c r="BW899" s="67"/>
      <c r="BX899" s="67"/>
      <c r="BY899" s="68"/>
    </row>
    <row r="900" spans="1:77" ht="15">
      <c r="A900" s="61">
        <f>HTr!A28</f>
        <v>96</v>
      </c>
      <c r="B900" s="61" t="str">
        <f>HTr!B28</f>
        <v>Veselý</v>
      </c>
      <c r="C900" s="61" t="str">
        <f>HTr!C28</f>
        <v>Ondřej</v>
      </c>
      <c r="D900" s="61">
        <f>HTr!D28</f>
        <v>0</v>
      </c>
      <c r="E900" s="61" t="str">
        <f>HTr!E28</f>
        <v>JH</v>
      </c>
      <c r="F900" s="66" t="s">
        <v>204</v>
      </c>
      <c r="G900" s="63">
        <f t="shared" si="435"/>
        <v>2.5384615384615383</v>
      </c>
      <c r="H900" s="61">
        <f t="shared" si="436"/>
        <v>13</v>
      </c>
      <c r="I900" s="61">
        <f t="shared" si="437"/>
        <v>20</v>
      </c>
      <c r="J900" s="61">
        <f t="shared" si="438"/>
        <v>13</v>
      </c>
      <c r="K900" s="64">
        <f t="shared" si="439"/>
        <v>33</v>
      </c>
      <c r="L900" s="65">
        <f t="shared" si="440"/>
        <v>0</v>
      </c>
      <c r="O900" s="66">
        <v>2</v>
      </c>
      <c r="P900" s="61">
        <v>0</v>
      </c>
      <c r="Q900" s="61">
        <v>5</v>
      </c>
      <c r="R900" s="61"/>
      <c r="S900" s="61">
        <v>1</v>
      </c>
      <c r="T900" s="65">
        <v>2</v>
      </c>
      <c r="U900" s="61">
        <v>0</v>
      </c>
      <c r="V900" s="66">
        <v>2</v>
      </c>
      <c r="W900" s="61">
        <v>0</v>
      </c>
      <c r="X900" s="61"/>
      <c r="Y900" s="61">
        <v>0</v>
      </c>
      <c r="Z900" s="61">
        <v>3</v>
      </c>
      <c r="AA900" s="61"/>
      <c r="AB900" s="61">
        <v>0</v>
      </c>
      <c r="AC900" s="61">
        <v>2</v>
      </c>
      <c r="AD900" s="61"/>
      <c r="AE900" s="61"/>
      <c r="AF900" s="61">
        <v>3</v>
      </c>
      <c r="AG900" s="61"/>
      <c r="AH900" s="61"/>
      <c r="AI900" s="51"/>
      <c r="AJ900" s="61">
        <v>1</v>
      </c>
      <c r="AK900" s="61">
        <v>0</v>
      </c>
      <c r="AL900" s="61">
        <v>2</v>
      </c>
      <c r="AM900" s="61"/>
      <c r="AN900" s="61">
        <v>1</v>
      </c>
      <c r="AO900" s="61">
        <v>0</v>
      </c>
      <c r="AP900" s="61">
        <v>0</v>
      </c>
      <c r="AQ900" s="61">
        <v>1</v>
      </c>
      <c r="AR900" s="61">
        <v>1</v>
      </c>
      <c r="AS900" s="61"/>
      <c r="AT900" s="61">
        <v>0</v>
      </c>
      <c r="AU900" s="61">
        <v>2</v>
      </c>
      <c r="AV900" s="61"/>
      <c r="AW900" s="61">
        <v>1</v>
      </c>
      <c r="AX900" s="61">
        <v>3</v>
      </c>
      <c r="AY900" s="61"/>
      <c r="AZ900" s="61"/>
      <c r="BA900" s="61">
        <v>1</v>
      </c>
      <c r="BB900" s="61"/>
      <c r="BC900" s="61"/>
      <c r="BE900" s="67"/>
      <c r="BF900" s="67"/>
      <c r="BG900" s="67"/>
      <c r="BH900" s="67"/>
      <c r="BI900" s="67"/>
      <c r="BJ900" s="67"/>
      <c r="BK900" s="67"/>
      <c r="BL900" s="67"/>
      <c r="BM900" s="67"/>
      <c r="BN900" s="67"/>
      <c r="BO900" s="67"/>
      <c r="BP900" s="67"/>
      <c r="BQ900" s="67"/>
      <c r="BR900" s="67"/>
      <c r="BS900" s="67"/>
      <c r="BT900" s="67"/>
      <c r="BU900" s="67"/>
      <c r="BV900" s="67"/>
      <c r="BW900" s="67"/>
      <c r="BX900" s="67"/>
    </row>
    <row r="901" spans="1:77" ht="15">
      <c r="A901" s="61">
        <f>HTr!A29</f>
        <v>0</v>
      </c>
      <c r="B901" s="61" t="str">
        <f>HTr!B29</f>
        <v>Jaroš</v>
      </c>
      <c r="C901" s="61" t="str">
        <f>HTr!C29</f>
        <v>Jaroslav</v>
      </c>
      <c r="D901" s="61">
        <f>HTr!D29</f>
        <v>811007</v>
      </c>
      <c r="E901" s="61" t="str">
        <f>HTr!E29</f>
        <v>JH</v>
      </c>
      <c r="F901" s="66" t="s">
        <v>204</v>
      </c>
      <c r="G901" s="63">
        <f t="shared" si="435"/>
        <v>2</v>
      </c>
      <c r="H901" s="61">
        <f t="shared" si="436"/>
        <v>3</v>
      </c>
      <c r="I901" s="61">
        <f t="shared" si="437"/>
        <v>4</v>
      </c>
      <c r="J901" s="61">
        <f t="shared" si="438"/>
        <v>2</v>
      </c>
      <c r="K901" s="64">
        <f t="shared" si="439"/>
        <v>6</v>
      </c>
      <c r="L901" s="65">
        <f t="shared" si="440"/>
        <v>0</v>
      </c>
      <c r="O901" s="66"/>
      <c r="P901" s="61"/>
      <c r="Q901" s="61"/>
      <c r="R901" s="61"/>
      <c r="S901" s="61"/>
      <c r="T901" s="65">
        <v>1</v>
      </c>
      <c r="U901" s="61"/>
      <c r="V901" s="66">
        <v>2</v>
      </c>
      <c r="W901" s="61">
        <v>1</v>
      </c>
      <c r="X901" s="61"/>
      <c r="Y901" s="61"/>
      <c r="Z901" s="61"/>
      <c r="AA901" s="61"/>
      <c r="AB901" s="61"/>
      <c r="AC901" s="61"/>
      <c r="AD901" s="61"/>
      <c r="AE901" s="61"/>
      <c r="AF901" s="61"/>
      <c r="AG901" s="61"/>
      <c r="AH901" s="61"/>
      <c r="AI901" s="51"/>
      <c r="AJ901" s="61"/>
      <c r="AK901" s="61"/>
      <c r="AL901" s="61"/>
      <c r="AM901" s="61"/>
      <c r="AN901" s="61"/>
      <c r="AO901" s="61">
        <v>0</v>
      </c>
      <c r="AP901" s="61"/>
      <c r="AQ901" s="61">
        <v>1</v>
      </c>
      <c r="AR901" s="61">
        <v>1</v>
      </c>
      <c r="AS901" s="61"/>
      <c r="AT901" s="61"/>
      <c r="AU901" s="61"/>
      <c r="AV901" s="61"/>
      <c r="AW901" s="61"/>
      <c r="AX901" s="61"/>
      <c r="AY901" s="61"/>
      <c r="AZ901" s="61"/>
      <c r="BA901" s="61"/>
      <c r="BB901" s="61"/>
      <c r="BC901" s="61"/>
      <c r="BE901" s="67"/>
      <c r="BF901" s="67"/>
      <c r="BG901" s="67"/>
      <c r="BH901" s="67"/>
      <c r="BI901" s="67"/>
      <c r="BJ901" s="67"/>
      <c r="BK901" s="67"/>
      <c r="BL901" s="67"/>
      <c r="BM901" s="67"/>
      <c r="BN901" s="67"/>
      <c r="BO901" s="67"/>
      <c r="BP901" s="67"/>
      <c r="BQ901" s="67"/>
      <c r="BR901" s="67"/>
      <c r="BS901" s="67"/>
      <c r="BT901" s="67"/>
      <c r="BU901" s="67"/>
      <c r="BV901" s="67"/>
      <c r="BW901" s="67"/>
      <c r="BX901" s="67"/>
    </row>
    <row r="902" spans="1:77" ht="15">
      <c r="A902" s="61">
        <f>HTr!A30</f>
        <v>0</v>
      </c>
      <c r="B902" s="61" t="str">
        <f>HTr!B30</f>
        <v>Motl</v>
      </c>
      <c r="C902" s="61" t="str">
        <f>HTr!C30</f>
        <v>Jakub</v>
      </c>
      <c r="D902" s="61">
        <f>HTr!D30</f>
        <v>0</v>
      </c>
      <c r="E902" s="61">
        <f>HTr!E30</f>
        <v>0</v>
      </c>
      <c r="F902" s="66" t="s">
        <v>204</v>
      </c>
      <c r="G902" s="63">
        <f t="shared" si="435"/>
        <v>0.7857142857142857</v>
      </c>
      <c r="H902" s="61">
        <f t="shared" si="436"/>
        <v>14</v>
      </c>
      <c r="I902" s="61">
        <f t="shared" si="437"/>
        <v>3</v>
      </c>
      <c r="J902" s="61">
        <f t="shared" si="438"/>
        <v>8</v>
      </c>
      <c r="K902" s="64">
        <f t="shared" si="439"/>
        <v>11</v>
      </c>
      <c r="L902" s="65">
        <f t="shared" si="440"/>
        <v>0</v>
      </c>
      <c r="O902" s="66"/>
      <c r="P902" s="61">
        <v>0</v>
      </c>
      <c r="Q902" s="61">
        <v>0</v>
      </c>
      <c r="R902" s="61">
        <v>0</v>
      </c>
      <c r="S902" s="61">
        <v>0</v>
      </c>
      <c r="T902" s="65"/>
      <c r="U902" s="61"/>
      <c r="V902" s="66"/>
      <c r="W902" s="61"/>
      <c r="X902" s="61">
        <v>1</v>
      </c>
      <c r="Y902" s="61">
        <v>0</v>
      </c>
      <c r="Z902" s="61">
        <v>0</v>
      </c>
      <c r="AA902" s="61">
        <v>1</v>
      </c>
      <c r="AB902" s="61">
        <v>0</v>
      </c>
      <c r="AC902" s="61">
        <v>0</v>
      </c>
      <c r="AD902" s="61">
        <v>0</v>
      </c>
      <c r="AE902" s="61">
        <v>0</v>
      </c>
      <c r="AF902" s="61">
        <v>0</v>
      </c>
      <c r="AG902" s="61">
        <v>1</v>
      </c>
      <c r="AH902" s="61"/>
      <c r="AI902" s="51"/>
      <c r="AJ902" s="61"/>
      <c r="AK902" s="61">
        <v>0</v>
      </c>
      <c r="AL902" s="61">
        <v>2</v>
      </c>
      <c r="AM902" s="61">
        <v>0</v>
      </c>
      <c r="AN902" s="61">
        <v>0</v>
      </c>
      <c r="AO902" s="61"/>
      <c r="AP902" s="61"/>
      <c r="AQ902" s="61"/>
      <c r="AR902" s="61"/>
      <c r="AS902" s="61">
        <v>1</v>
      </c>
      <c r="AT902" s="61">
        <v>0</v>
      </c>
      <c r="AU902" s="61">
        <v>1</v>
      </c>
      <c r="AV902" s="61">
        <v>2</v>
      </c>
      <c r="AW902" s="61">
        <v>0</v>
      </c>
      <c r="AX902" s="61">
        <v>1</v>
      </c>
      <c r="AY902" s="61">
        <v>0</v>
      </c>
      <c r="AZ902" s="61">
        <v>1</v>
      </c>
      <c r="BA902" s="61">
        <v>0</v>
      </c>
      <c r="BB902" s="61">
        <v>0</v>
      </c>
      <c r="BC902" s="61"/>
      <c r="BE902" s="67"/>
      <c r="BF902" s="67"/>
      <c r="BG902" s="67"/>
      <c r="BH902" s="67"/>
      <c r="BI902" s="67"/>
      <c r="BJ902" s="67"/>
      <c r="BK902" s="67"/>
      <c r="BL902" s="67"/>
      <c r="BM902" s="67"/>
      <c r="BN902" s="67"/>
      <c r="BO902" s="67"/>
      <c r="BP902" s="67"/>
      <c r="BQ902" s="67"/>
      <c r="BR902" s="67"/>
      <c r="BS902" s="67"/>
      <c r="BT902" s="67"/>
      <c r="BU902" s="67"/>
      <c r="BV902" s="67"/>
      <c r="BW902" s="67"/>
      <c r="BX902" s="67"/>
    </row>
    <row r="903" spans="1:77" ht="15">
      <c r="A903" s="61">
        <f>HTr!A31</f>
        <v>0</v>
      </c>
      <c r="B903" s="61" t="str">
        <f>HTr!B31</f>
        <v>Jelínek</v>
      </c>
      <c r="C903" s="61" t="str">
        <f>HTr!C31</f>
        <v>Petr</v>
      </c>
      <c r="D903" s="61">
        <f>HTr!D31</f>
        <v>0</v>
      </c>
      <c r="E903" s="61">
        <f>HTr!E31</f>
        <v>0</v>
      </c>
      <c r="F903" s="66" t="s">
        <v>205</v>
      </c>
      <c r="G903" s="63">
        <f t="shared" si="435"/>
        <v>0.25</v>
      </c>
      <c r="H903" s="61">
        <f t="shared" si="436"/>
        <v>12</v>
      </c>
      <c r="I903" s="61">
        <f t="shared" si="437"/>
        <v>1</v>
      </c>
      <c r="J903" s="61">
        <f t="shared" si="438"/>
        <v>2</v>
      </c>
      <c r="K903" s="64">
        <f t="shared" si="439"/>
        <v>3</v>
      </c>
      <c r="L903" s="65">
        <f t="shared" si="440"/>
        <v>0</v>
      </c>
      <c r="O903" s="66"/>
      <c r="P903" s="61">
        <v>0</v>
      </c>
      <c r="Q903" s="61">
        <v>1</v>
      </c>
      <c r="R903" s="61">
        <v>0</v>
      </c>
      <c r="S903" s="61">
        <v>0</v>
      </c>
      <c r="T903" s="65"/>
      <c r="U903" s="61">
        <v>0</v>
      </c>
      <c r="V903" s="66">
        <v>0</v>
      </c>
      <c r="W903" s="61"/>
      <c r="X903" s="61">
        <v>0</v>
      </c>
      <c r="Y903" s="61">
        <v>0</v>
      </c>
      <c r="Z903" s="61"/>
      <c r="AA903" s="61"/>
      <c r="AB903" s="61"/>
      <c r="AC903" s="61"/>
      <c r="AD903" s="61">
        <v>0</v>
      </c>
      <c r="AE903" s="61">
        <v>0</v>
      </c>
      <c r="AF903" s="61">
        <v>0</v>
      </c>
      <c r="AG903" s="61">
        <v>0</v>
      </c>
      <c r="AH903" s="61"/>
      <c r="AI903" s="51"/>
      <c r="AJ903" s="61"/>
      <c r="AK903" s="61">
        <v>0</v>
      </c>
      <c r="AL903" s="61">
        <v>0</v>
      </c>
      <c r="AM903" s="61">
        <v>0</v>
      </c>
      <c r="AN903" s="61">
        <v>0</v>
      </c>
      <c r="AO903" s="61"/>
      <c r="AP903" s="61">
        <v>0</v>
      </c>
      <c r="AQ903" s="61">
        <v>1</v>
      </c>
      <c r="AR903" s="61"/>
      <c r="AS903" s="61">
        <v>0</v>
      </c>
      <c r="AT903" s="61">
        <v>0</v>
      </c>
      <c r="AU903" s="61"/>
      <c r="AV903" s="61"/>
      <c r="AW903" s="61"/>
      <c r="AX903" s="61"/>
      <c r="AY903" s="61">
        <v>0</v>
      </c>
      <c r="AZ903" s="61">
        <v>1</v>
      </c>
      <c r="BA903" s="61">
        <v>0</v>
      </c>
      <c r="BB903" s="61">
        <v>0</v>
      </c>
      <c r="BC903" s="61"/>
      <c r="BE903" s="67"/>
      <c r="BF903" s="67"/>
      <c r="BG903" s="67"/>
      <c r="BH903" s="67"/>
      <c r="BI903" s="67"/>
      <c r="BJ903" s="67"/>
      <c r="BK903" s="67"/>
      <c r="BL903" s="67"/>
      <c r="BM903" s="67"/>
      <c r="BN903" s="67"/>
      <c r="BO903" s="67"/>
      <c r="BP903" s="67"/>
      <c r="BQ903" s="67"/>
      <c r="BR903" s="67"/>
      <c r="BS903" s="67"/>
      <c r="BT903" s="67"/>
      <c r="BU903" s="67"/>
      <c r="BV903" s="67"/>
      <c r="BW903" s="67"/>
      <c r="BX903" s="67"/>
    </row>
    <row r="904" spans="1:77" ht="15">
      <c r="A904" s="61">
        <f>HTr!A32</f>
        <v>0</v>
      </c>
      <c r="B904" s="61" t="str">
        <f>HTr!B32</f>
        <v>Rybár</v>
      </c>
      <c r="C904" s="61" t="str">
        <f>HTr!C32</f>
        <v>Martin</v>
      </c>
      <c r="D904" s="61">
        <f>HTr!D32</f>
        <v>0</v>
      </c>
      <c r="E904" s="61">
        <f>HTr!E32</f>
        <v>0</v>
      </c>
      <c r="F904" s="66" t="s">
        <v>205</v>
      </c>
      <c r="G904" s="63" t="e">
        <f t="shared" si="435"/>
        <v>#DIV/0!</v>
      </c>
      <c r="H904" s="61">
        <f t="shared" si="436"/>
        <v>0</v>
      </c>
      <c r="I904" s="61">
        <f t="shared" si="437"/>
        <v>0</v>
      </c>
      <c r="J904" s="61">
        <f t="shared" si="438"/>
        <v>0</v>
      </c>
      <c r="K904" s="64">
        <f t="shared" si="439"/>
        <v>0</v>
      </c>
      <c r="L904" s="65">
        <f t="shared" si="440"/>
        <v>0</v>
      </c>
      <c r="O904" s="66"/>
      <c r="P904" s="61"/>
      <c r="Q904" s="61"/>
      <c r="R904" s="61"/>
      <c r="S904" s="61"/>
      <c r="T904" s="65"/>
      <c r="U904" s="61"/>
      <c r="V904" s="66"/>
      <c r="W904" s="61"/>
      <c r="X904" s="61"/>
      <c r="Y904" s="61"/>
      <c r="Z904" s="61"/>
      <c r="AA904" s="61"/>
      <c r="AB904" s="61"/>
      <c r="AC904" s="61"/>
      <c r="AD904" s="61"/>
      <c r="AE904" s="61"/>
      <c r="AF904" s="61"/>
      <c r="AG904" s="61"/>
      <c r="AH904" s="61"/>
      <c r="AI904" s="51"/>
      <c r="AJ904" s="61"/>
      <c r="AK904" s="61"/>
      <c r="AL904" s="61"/>
      <c r="AM904" s="61"/>
      <c r="AN904" s="61"/>
      <c r="AO904" s="61"/>
      <c r="AP904" s="61"/>
      <c r="AQ904" s="61"/>
      <c r="AR904" s="61"/>
      <c r="AS904" s="61"/>
      <c r="AT904" s="61"/>
      <c r="AU904" s="61"/>
      <c r="AV904" s="61"/>
      <c r="AW904" s="61"/>
      <c r="AX904" s="61"/>
      <c r="AY904" s="61"/>
      <c r="AZ904" s="61"/>
      <c r="BA904" s="61"/>
      <c r="BB904" s="61"/>
      <c r="BC904" s="61"/>
      <c r="BE904" s="67"/>
      <c r="BF904" s="67"/>
      <c r="BG904" s="67"/>
      <c r="BH904" s="67"/>
      <c r="BI904" s="67"/>
      <c r="BJ904" s="67"/>
      <c r="BK904" s="67"/>
      <c r="BL904" s="67"/>
      <c r="BM904" s="67"/>
      <c r="BN904" s="67"/>
      <c r="BO904" s="67"/>
      <c r="BP904" s="67"/>
      <c r="BQ904" s="67"/>
      <c r="BR904" s="67"/>
      <c r="BS904" s="67"/>
      <c r="BT904" s="67"/>
      <c r="BU904" s="67"/>
      <c r="BV904" s="67"/>
      <c r="BW904" s="67"/>
      <c r="BX904" s="67"/>
    </row>
    <row r="905" spans="1:77" ht="15">
      <c r="A905" s="61">
        <f>HTr!A33</f>
        <v>0</v>
      </c>
      <c r="B905" s="61" t="str">
        <f>HTr!B33</f>
        <v>Šparlinek</v>
      </c>
      <c r="C905" s="61" t="str">
        <f>HTr!C33</f>
        <v>Michal</v>
      </c>
      <c r="D905" s="61">
        <f>HTr!D33</f>
        <v>0</v>
      </c>
      <c r="E905" s="61">
        <f>HTr!E33</f>
        <v>0</v>
      </c>
      <c r="F905" s="66" t="s">
        <v>205</v>
      </c>
      <c r="G905" s="63">
        <f t="shared" ref="G905:G916" si="441">K905/H905</f>
        <v>1.6</v>
      </c>
      <c r="H905" s="61">
        <f t="shared" ref="H905:H916" si="442">COUNT(O905:AH905)</f>
        <v>5</v>
      </c>
      <c r="I905" s="61">
        <f t="shared" ref="I905:I916" si="443">SUM(O905+P905+Q905+R905+S905+T905+V905+U905+W905+X905+Y905+Z905+AA905+AB905+AC905+AD905+AE905+AF905+AG905+AH905)</f>
        <v>5</v>
      </c>
      <c r="J905" s="61">
        <f t="shared" ref="J905:J916" si="444">AJ905+AK905+AL905+AM905+AN905+AO905+AP905+AQ905+AR905+AS905+AT905+AU905+AV905+AW905+AX905+AY905+AZ905+BA905+BB905+BC905</f>
        <v>3</v>
      </c>
      <c r="K905" s="64">
        <f t="shared" ref="K905:K916" si="445">I905+J905</f>
        <v>8</v>
      </c>
      <c r="L905" s="65">
        <f t="shared" si="440"/>
        <v>0</v>
      </c>
      <c r="O905" s="66"/>
      <c r="P905" s="61"/>
      <c r="Q905" s="61"/>
      <c r="R905" s="61"/>
      <c r="S905" s="61"/>
      <c r="T905" s="65"/>
      <c r="U905" s="61"/>
      <c r="V905" s="66"/>
      <c r="W905" s="61">
        <v>0</v>
      </c>
      <c r="X905" s="61">
        <v>1</v>
      </c>
      <c r="Y905" s="61"/>
      <c r="Z905" s="61"/>
      <c r="AA905" s="61">
        <v>0</v>
      </c>
      <c r="AB905" s="61"/>
      <c r="AC905" s="61"/>
      <c r="AD905" s="61"/>
      <c r="AE905" s="61">
        <v>3</v>
      </c>
      <c r="AF905" s="61"/>
      <c r="AG905" s="61">
        <v>1</v>
      </c>
      <c r="AH905" s="61"/>
      <c r="AI905" s="51"/>
      <c r="AJ905" s="61"/>
      <c r="AK905" s="61"/>
      <c r="AL905" s="61"/>
      <c r="AM905" s="61"/>
      <c r="AN905" s="61"/>
      <c r="AO905" s="61"/>
      <c r="AP905" s="61"/>
      <c r="AQ905" s="61"/>
      <c r="AR905" s="61">
        <v>1</v>
      </c>
      <c r="AS905" s="61">
        <v>1</v>
      </c>
      <c r="AT905" s="61"/>
      <c r="AU905" s="61"/>
      <c r="AV905" s="61">
        <v>0</v>
      </c>
      <c r="AW905" s="61"/>
      <c r="AX905" s="61"/>
      <c r="AY905" s="61"/>
      <c r="AZ905" s="61">
        <v>1</v>
      </c>
      <c r="BA905" s="61"/>
      <c r="BB905" s="61">
        <v>0</v>
      </c>
      <c r="BC905" s="61"/>
      <c r="BE905" s="67"/>
      <c r="BF905" s="67"/>
      <c r="BG905" s="67"/>
      <c r="BH905" s="67"/>
      <c r="BI905" s="67"/>
      <c r="BJ905" s="67"/>
      <c r="BK905" s="67"/>
      <c r="BL905" s="67"/>
      <c r="BM905" s="67"/>
      <c r="BN905" s="67"/>
      <c r="BO905" s="67"/>
      <c r="BP905" s="67"/>
      <c r="BQ905" s="67"/>
      <c r="BR905" s="67"/>
      <c r="BS905" s="67"/>
      <c r="BT905" s="67"/>
      <c r="BU905" s="67"/>
      <c r="BV905" s="67"/>
      <c r="BW905" s="67"/>
      <c r="BX905" s="67"/>
    </row>
    <row r="906" spans="1:77" ht="15">
      <c r="A906" s="61">
        <f>HTr!A34</f>
        <v>0</v>
      </c>
      <c r="B906" s="61" t="str">
        <f>HTr!B34</f>
        <v>Šembera</v>
      </c>
      <c r="C906" s="61" t="str">
        <f>HTr!C34</f>
        <v>Miroslav</v>
      </c>
      <c r="D906" s="61">
        <f>HTr!D34</f>
        <v>0</v>
      </c>
      <c r="E906" s="61" t="str">
        <f>HTr!E34</f>
        <v>H</v>
      </c>
      <c r="F906" s="66" t="s">
        <v>205</v>
      </c>
      <c r="G906" s="63">
        <f t="shared" si="441"/>
        <v>1.6</v>
      </c>
      <c r="H906" s="61">
        <f t="shared" si="442"/>
        <v>5</v>
      </c>
      <c r="I906" s="61">
        <f t="shared" si="443"/>
        <v>5</v>
      </c>
      <c r="J906" s="61">
        <f t="shared" si="444"/>
        <v>3</v>
      </c>
      <c r="K906" s="64">
        <f t="shared" si="445"/>
        <v>8</v>
      </c>
      <c r="L906" s="65">
        <f t="shared" si="440"/>
        <v>0</v>
      </c>
      <c r="O906" s="66"/>
      <c r="P906" s="61"/>
      <c r="Q906" s="61"/>
      <c r="R906" s="61"/>
      <c r="S906" s="61">
        <v>1</v>
      </c>
      <c r="T906" s="65">
        <v>1</v>
      </c>
      <c r="U906" s="61">
        <v>1</v>
      </c>
      <c r="V906" s="66">
        <v>1</v>
      </c>
      <c r="W906" s="61">
        <v>1</v>
      </c>
      <c r="X906" s="61"/>
      <c r="Y906" s="61"/>
      <c r="Z906" s="61"/>
      <c r="AA906" s="61"/>
      <c r="AB906" s="61"/>
      <c r="AC906" s="61"/>
      <c r="AD906" s="61"/>
      <c r="AE906" s="61"/>
      <c r="AF906" s="61"/>
      <c r="AG906" s="61"/>
      <c r="AH906" s="61"/>
      <c r="AI906" s="51"/>
      <c r="AJ906" s="61"/>
      <c r="AK906" s="61"/>
      <c r="AL906" s="61"/>
      <c r="AM906" s="61"/>
      <c r="AN906" s="61">
        <v>1</v>
      </c>
      <c r="AO906" s="61">
        <v>0</v>
      </c>
      <c r="AP906" s="61">
        <v>1</v>
      </c>
      <c r="AQ906" s="61">
        <v>1</v>
      </c>
      <c r="AR906" s="61">
        <v>0</v>
      </c>
      <c r="AS906" s="61"/>
      <c r="AT906" s="61"/>
      <c r="AU906" s="61"/>
      <c r="AV906" s="61"/>
      <c r="AW906" s="61"/>
      <c r="AX906" s="61"/>
      <c r="AY906" s="61"/>
      <c r="AZ906" s="61"/>
      <c r="BA906" s="61"/>
      <c r="BB906" s="61"/>
      <c r="BC906" s="61"/>
      <c r="BE906" s="67"/>
      <c r="BF906" s="67"/>
      <c r="BG906" s="67"/>
      <c r="BH906" s="67"/>
      <c r="BI906" s="67"/>
      <c r="BJ906" s="67"/>
      <c r="BK906" s="67"/>
      <c r="BL906" s="67"/>
      <c r="BM906" s="67"/>
      <c r="BN906" s="67"/>
      <c r="BO906" s="67"/>
      <c r="BP906" s="67"/>
      <c r="BQ906" s="67"/>
      <c r="BR906" s="67"/>
      <c r="BS906" s="67"/>
      <c r="BT906" s="67"/>
      <c r="BU906" s="67"/>
      <c r="BV906" s="67"/>
      <c r="BW906" s="67"/>
      <c r="BX906" s="67"/>
    </row>
    <row r="907" spans="1:77" ht="15">
      <c r="A907" s="61"/>
      <c r="B907" s="61" t="str">
        <f>HTr!B35</f>
        <v>Vičar</v>
      </c>
      <c r="C907" s="61" t="str">
        <f>HTr!C35</f>
        <v>Šimon</v>
      </c>
      <c r="D907" s="61">
        <f>HTr!D35</f>
        <v>0</v>
      </c>
      <c r="E907" s="61">
        <f>HTr!E35</f>
        <v>0</v>
      </c>
      <c r="F907" s="66" t="s">
        <v>205</v>
      </c>
      <c r="G907" s="63">
        <f t="shared" si="441"/>
        <v>0.5</v>
      </c>
      <c r="H907" s="61">
        <f t="shared" si="442"/>
        <v>4</v>
      </c>
      <c r="I907" s="61">
        <f t="shared" si="443"/>
        <v>0</v>
      </c>
      <c r="J907" s="61">
        <f t="shared" si="444"/>
        <v>2</v>
      </c>
      <c r="K907" s="64">
        <f t="shared" si="445"/>
        <v>2</v>
      </c>
      <c r="L907" s="65">
        <f t="shared" ref="L907:L910" si="446">BE907+BF907+BG907+BH907+BI907+BJ907+BK907+BL907+BM907+BN907+BO907+BP907+BR907+BQ907+BS907+BT907+BU907+BV907+BW907+BX907</f>
        <v>0</v>
      </c>
      <c r="O907" s="66"/>
      <c r="P907" s="61"/>
      <c r="Q907" s="61"/>
      <c r="R907" s="61"/>
      <c r="S907" s="61"/>
      <c r="T907" s="65">
        <v>0</v>
      </c>
      <c r="U907" s="61">
        <v>0</v>
      </c>
      <c r="V907" s="66"/>
      <c r="W907" s="61"/>
      <c r="X907" s="61"/>
      <c r="Y907" s="61"/>
      <c r="Z907" s="61"/>
      <c r="AA907" s="61">
        <v>0</v>
      </c>
      <c r="AB907" s="61"/>
      <c r="AC907" s="61"/>
      <c r="AD907" s="61"/>
      <c r="AE907" s="61"/>
      <c r="AF907" s="61"/>
      <c r="AG907" s="61">
        <v>0</v>
      </c>
      <c r="AH907" s="61"/>
      <c r="AI907" s="51"/>
      <c r="AJ907" s="61"/>
      <c r="AK907" s="61"/>
      <c r="AL907" s="61"/>
      <c r="AM907" s="61"/>
      <c r="AN907" s="61"/>
      <c r="AO907" s="61">
        <v>2</v>
      </c>
      <c r="AP907" s="61">
        <v>0</v>
      </c>
      <c r="AQ907" s="61"/>
      <c r="AR907" s="61"/>
      <c r="AS907" s="61"/>
      <c r="AT907" s="61"/>
      <c r="AU907" s="61"/>
      <c r="AV907" s="61">
        <v>0</v>
      </c>
      <c r="AW907" s="61"/>
      <c r="AX907" s="61"/>
      <c r="AY907" s="61"/>
      <c r="AZ907" s="61"/>
      <c r="BA907" s="61"/>
      <c r="BB907" s="61">
        <v>0</v>
      </c>
      <c r="BC907" s="61"/>
      <c r="BE907" s="67"/>
      <c r="BF907" s="67"/>
      <c r="BG907" s="67"/>
      <c r="BH907" s="67"/>
      <c r="BI907" s="67"/>
      <c r="BJ907" s="67"/>
      <c r="BK907" s="67"/>
      <c r="BL907" s="67"/>
      <c r="BM907" s="67"/>
      <c r="BN907" s="67"/>
      <c r="BO907" s="67"/>
      <c r="BP907" s="67"/>
      <c r="BQ907" s="67"/>
      <c r="BR907" s="67"/>
      <c r="BS907" s="67"/>
      <c r="BT907" s="67"/>
      <c r="BU907" s="67"/>
      <c r="BV907" s="67"/>
      <c r="BW907" s="67"/>
      <c r="BX907" s="67"/>
    </row>
    <row r="908" spans="1:77" ht="15">
      <c r="A908" s="61"/>
      <c r="B908" s="61" t="str">
        <f>HTr!B36</f>
        <v>Bosák</v>
      </c>
      <c r="C908" s="61" t="str">
        <f>HTr!C36</f>
        <v>Pavel</v>
      </c>
      <c r="D908" s="61">
        <f>HTr!D36</f>
        <v>0</v>
      </c>
      <c r="E908" s="61">
        <f>HTr!E36</f>
        <v>0</v>
      </c>
      <c r="F908" s="66" t="s">
        <v>205</v>
      </c>
      <c r="G908" s="63">
        <f t="shared" si="441"/>
        <v>0.5</v>
      </c>
      <c r="H908" s="61">
        <f t="shared" si="442"/>
        <v>4</v>
      </c>
      <c r="I908" s="61">
        <f t="shared" si="443"/>
        <v>0</v>
      </c>
      <c r="J908" s="61">
        <f t="shared" si="444"/>
        <v>2</v>
      </c>
      <c r="K908" s="64">
        <f t="shared" si="445"/>
        <v>2</v>
      </c>
      <c r="L908" s="65">
        <f t="shared" si="446"/>
        <v>0</v>
      </c>
      <c r="O908" s="66"/>
      <c r="P908" s="61"/>
      <c r="Q908" s="61"/>
      <c r="R908" s="61"/>
      <c r="S908" s="61"/>
      <c r="T908" s="65">
        <v>0</v>
      </c>
      <c r="U908" s="61"/>
      <c r="V908" s="66">
        <v>0</v>
      </c>
      <c r="W908" s="61"/>
      <c r="X908" s="61">
        <v>0</v>
      </c>
      <c r="Y908" s="61">
        <v>0</v>
      </c>
      <c r="Z908" s="61"/>
      <c r="AA908" s="61"/>
      <c r="AB908" s="61"/>
      <c r="AC908" s="61"/>
      <c r="AD908" s="61"/>
      <c r="AE908" s="61"/>
      <c r="AF908" s="61"/>
      <c r="AG908" s="61"/>
      <c r="AH908" s="61"/>
      <c r="AI908" s="51"/>
      <c r="AJ908" s="61"/>
      <c r="AK908" s="61"/>
      <c r="AL908" s="61"/>
      <c r="AM908" s="61"/>
      <c r="AN908" s="61"/>
      <c r="AO908" s="61">
        <v>0</v>
      </c>
      <c r="AP908" s="61"/>
      <c r="AQ908" s="61">
        <v>2</v>
      </c>
      <c r="AR908" s="61"/>
      <c r="AS908" s="61">
        <v>0</v>
      </c>
      <c r="AT908" s="61">
        <v>0</v>
      </c>
      <c r="AU908" s="61"/>
      <c r="AV908" s="61"/>
      <c r="AW908" s="61"/>
      <c r="AX908" s="61"/>
      <c r="AY908" s="61"/>
      <c r="AZ908" s="61"/>
      <c r="BA908" s="61"/>
      <c r="BB908" s="61"/>
      <c r="BC908" s="61"/>
      <c r="BE908" s="67"/>
      <c r="BF908" s="67"/>
      <c r="BG908" s="67"/>
      <c r="BH908" s="67"/>
      <c r="BI908" s="67"/>
      <c r="BJ908" s="67"/>
      <c r="BK908" s="67"/>
      <c r="BL908" s="67"/>
      <c r="BM908" s="67"/>
      <c r="BN908" s="67"/>
      <c r="BO908" s="67"/>
      <c r="BP908" s="67"/>
      <c r="BQ908" s="67"/>
      <c r="BR908" s="67"/>
      <c r="BS908" s="67"/>
      <c r="BT908" s="67"/>
      <c r="BU908" s="67"/>
      <c r="BV908" s="67"/>
      <c r="BW908" s="67"/>
      <c r="BX908" s="67"/>
    </row>
    <row r="909" spans="1:77" ht="15">
      <c r="A909" s="61"/>
      <c r="B909" s="61" t="str">
        <f>HTr!B37</f>
        <v>Zeman</v>
      </c>
      <c r="C909" s="61" t="str">
        <f>HTr!C37</f>
        <v>Břetislav</v>
      </c>
      <c r="D909" s="61">
        <f>HTr!D37</f>
        <v>0</v>
      </c>
      <c r="E909" s="61">
        <f>HTr!E37</f>
        <v>0</v>
      </c>
      <c r="F909" s="66" t="s">
        <v>205</v>
      </c>
      <c r="G909" s="63">
        <f t="shared" si="441"/>
        <v>0.5</v>
      </c>
      <c r="H909" s="61">
        <f t="shared" si="442"/>
        <v>2</v>
      </c>
      <c r="I909" s="61">
        <f t="shared" si="443"/>
        <v>1</v>
      </c>
      <c r="J909" s="61">
        <f t="shared" si="444"/>
        <v>0</v>
      </c>
      <c r="K909" s="64">
        <f t="shared" si="445"/>
        <v>1</v>
      </c>
      <c r="L909" s="65">
        <f t="shared" si="446"/>
        <v>0</v>
      </c>
      <c r="O909" s="66"/>
      <c r="P909" s="61"/>
      <c r="Q909" s="61"/>
      <c r="R909" s="61"/>
      <c r="S909" s="61"/>
      <c r="T909" s="65">
        <v>1</v>
      </c>
      <c r="U909" s="61">
        <v>0</v>
      </c>
      <c r="V909" s="66"/>
      <c r="W909" s="61"/>
      <c r="X909" s="61"/>
      <c r="Y909" s="61"/>
      <c r="Z909" s="61"/>
      <c r="AA909" s="61"/>
      <c r="AB909" s="61"/>
      <c r="AC909" s="61"/>
      <c r="AD909" s="61"/>
      <c r="AE909" s="61"/>
      <c r="AF909" s="61"/>
      <c r="AG909" s="61"/>
      <c r="AH909" s="61"/>
      <c r="AI909" s="51"/>
      <c r="AJ909" s="61"/>
      <c r="AK909" s="61"/>
      <c r="AL909" s="61"/>
      <c r="AM909" s="61"/>
      <c r="AN909" s="61"/>
      <c r="AO909" s="61">
        <v>0</v>
      </c>
      <c r="AP909" s="61">
        <v>0</v>
      </c>
      <c r="AQ909" s="61"/>
      <c r="AR909" s="61"/>
      <c r="AS909" s="61"/>
      <c r="AT909" s="61"/>
      <c r="AU909" s="61"/>
      <c r="AV909" s="61"/>
      <c r="AW909" s="61"/>
      <c r="AX909" s="61"/>
      <c r="AY909" s="61"/>
      <c r="AZ909" s="61"/>
      <c r="BA909" s="61"/>
      <c r="BB909" s="61"/>
      <c r="BC909" s="61"/>
      <c r="BE909" s="67"/>
      <c r="BF909" s="67"/>
      <c r="BG909" s="67"/>
      <c r="BH909" s="67"/>
      <c r="BI909" s="67"/>
      <c r="BJ909" s="67"/>
      <c r="BK909" s="67"/>
      <c r="BL909" s="67"/>
      <c r="BM909" s="67"/>
      <c r="BN909" s="67"/>
      <c r="BO909" s="67"/>
      <c r="BP909" s="67"/>
      <c r="BQ909" s="67"/>
      <c r="BR909" s="67"/>
      <c r="BS909" s="67"/>
      <c r="BT909" s="67"/>
      <c r="BU909" s="67"/>
      <c r="BV909" s="67"/>
      <c r="BW909" s="67"/>
      <c r="BX909" s="67"/>
    </row>
    <row r="910" spans="1:77" ht="15">
      <c r="A910" s="61">
        <f>HTr!A38</f>
        <v>0</v>
      </c>
      <c r="B910" s="61" t="str">
        <f>HTr!B38</f>
        <v>Formánek</v>
      </c>
      <c r="C910" s="61">
        <f>HTr!C38</f>
        <v>0</v>
      </c>
      <c r="D910" s="61">
        <f>HTr!D38</f>
        <v>0</v>
      </c>
      <c r="E910" s="61">
        <f>HTr!E38</f>
        <v>0</v>
      </c>
      <c r="F910" s="66" t="s">
        <v>205</v>
      </c>
      <c r="G910" s="63">
        <f t="shared" si="441"/>
        <v>1</v>
      </c>
      <c r="H910" s="61">
        <f t="shared" si="442"/>
        <v>1</v>
      </c>
      <c r="I910" s="61">
        <f t="shared" si="443"/>
        <v>1</v>
      </c>
      <c r="J910" s="61">
        <f t="shared" si="444"/>
        <v>0</v>
      </c>
      <c r="K910" s="64">
        <f t="shared" si="445"/>
        <v>1</v>
      </c>
      <c r="L910" s="65">
        <f t="shared" si="446"/>
        <v>0</v>
      </c>
      <c r="O910" s="66"/>
      <c r="P910" s="61"/>
      <c r="Q910" s="61"/>
      <c r="R910" s="61"/>
      <c r="S910" s="61"/>
      <c r="T910" s="65"/>
      <c r="U910" s="61"/>
      <c r="V910" s="66"/>
      <c r="W910" s="61">
        <v>1</v>
      </c>
      <c r="X910" s="61"/>
      <c r="Y910" s="61"/>
      <c r="Z910" s="61"/>
      <c r="AA910" s="61"/>
      <c r="AB910" s="61"/>
      <c r="AC910" s="61"/>
      <c r="AD910" s="61"/>
      <c r="AE910" s="61"/>
      <c r="AF910" s="61"/>
      <c r="AG910" s="61"/>
      <c r="AH910" s="61"/>
      <c r="AI910" s="51"/>
      <c r="AJ910" s="61"/>
      <c r="AK910" s="61"/>
      <c r="AL910" s="61"/>
      <c r="AM910" s="61"/>
      <c r="AN910" s="61"/>
      <c r="AO910" s="61"/>
      <c r="AP910" s="61"/>
      <c r="AQ910" s="61"/>
      <c r="AR910" s="61">
        <v>0</v>
      </c>
      <c r="AS910" s="61"/>
      <c r="AT910" s="61"/>
      <c r="AU910" s="61"/>
      <c r="AV910" s="61"/>
      <c r="AW910" s="61"/>
      <c r="AX910" s="61"/>
      <c r="AY910" s="61"/>
      <c r="AZ910" s="61"/>
      <c r="BA910" s="61"/>
      <c r="BB910" s="61"/>
      <c r="BC910" s="61"/>
      <c r="BE910" s="67"/>
      <c r="BF910" s="67"/>
      <c r="BG910" s="67"/>
      <c r="BH910" s="67"/>
      <c r="BI910" s="67"/>
      <c r="BJ910" s="67"/>
      <c r="BK910" s="67"/>
      <c r="BL910" s="67"/>
      <c r="BM910" s="67"/>
      <c r="BN910" s="67"/>
      <c r="BO910" s="67"/>
      <c r="BP910" s="67"/>
      <c r="BQ910" s="67"/>
      <c r="BR910" s="67"/>
      <c r="BS910" s="67"/>
      <c r="BT910" s="67"/>
      <c r="BU910" s="67"/>
      <c r="BV910" s="67"/>
      <c r="BW910" s="67"/>
      <c r="BX910" s="67"/>
    </row>
    <row r="911" spans="1:77" ht="15">
      <c r="A911" s="51"/>
      <c r="B911" s="69" t="s">
        <v>80</v>
      </c>
      <c r="C911" s="69" t="s">
        <v>81</v>
      </c>
      <c r="D911" s="67"/>
      <c r="F911" s="61" t="s">
        <v>206</v>
      </c>
      <c r="G911" s="63">
        <f t="shared" si="441"/>
        <v>2.25</v>
      </c>
      <c r="H911" s="61">
        <f t="shared" si="442"/>
        <v>4</v>
      </c>
      <c r="I911" s="61">
        <f t="shared" si="443"/>
        <v>9</v>
      </c>
      <c r="J911" s="61">
        <f t="shared" si="444"/>
        <v>0</v>
      </c>
      <c r="K911" s="64">
        <f t="shared" si="445"/>
        <v>9</v>
      </c>
      <c r="L911" s="65">
        <f t="shared" si="440"/>
        <v>0</v>
      </c>
      <c r="O911" s="66"/>
      <c r="P911" s="61"/>
      <c r="Q911" s="61"/>
      <c r="R911" s="61"/>
      <c r="S911" s="61"/>
      <c r="T911" s="65">
        <v>1</v>
      </c>
      <c r="U911" s="61"/>
      <c r="V911" s="66"/>
      <c r="W911" s="61"/>
      <c r="X911" s="61"/>
      <c r="Y911" s="61">
        <v>3</v>
      </c>
      <c r="Z911" s="61">
        <v>1</v>
      </c>
      <c r="AA911" s="61"/>
      <c r="AB911" s="61"/>
      <c r="AC911" s="61"/>
      <c r="AD911" s="61"/>
      <c r="AE911" s="61"/>
      <c r="AF911" s="61">
        <v>4</v>
      </c>
      <c r="AG911" s="61"/>
      <c r="AH911" s="61"/>
      <c r="AI911" s="51"/>
      <c r="AJ911" s="61"/>
      <c r="AK911" s="61"/>
      <c r="AL911" s="61"/>
      <c r="AM911" s="61"/>
      <c r="AN911" s="61"/>
      <c r="AO911" s="61"/>
      <c r="AP911" s="61"/>
      <c r="AQ911" s="61"/>
      <c r="AR911" s="61"/>
      <c r="AS911" s="61"/>
      <c r="AT911" s="61"/>
      <c r="AU911" s="61"/>
      <c r="AV911" s="61"/>
      <c r="AW911" s="61"/>
      <c r="AX911" s="61"/>
      <c r="AY911" s="61"/>
      <c r="AZ911" s="61"/>
      <c r="BA911" s="61"/>
      <c r="BB911" s="61"/>
      <c r="BC911" s="61"/>
      <c r="BE911" s="67"/>
      <c r="BF911" s="67"/>
      <c r="BG911" s="67"/>
      <c r="BH911" s="67"/>
      <c r="BI911" s="67"/>
      <c r="BJ911" s="67"/>
      <c r="BK911" s="67"/>
      <c r="BL911" s="67"/>
      <c r="BM911" s="67"/>
      <c r="BN911" s="67"/>
      <c r="BO911" s="67"/>
      <c r="BP911" s="67"/>
      <c r="BQ911" s="67"/>
      <c r="BR911" s="67"/>
      <c r="BS911" s="67"/>
      <c r="BT911" s="67"/>
      <c r="BU911" s="67"/>
      <c r="BV911" s="67"/>
      <c r="BW911" s="67"/>
      <c r="BX911" s="67"/>
    </row>
    <row r="912" spans="1:77" ht="15">
      <c r="A912" s="51"/>
      <c r="B912" s="69" t="s">
        <v>161</v>
      </c>
      <c r="C912" s="69" t="s">
        <v>1343</v>
      </c>
      <c r="D912" s="67"/>
      <c r="F912" s="61" t="s">
        <v>206</v>
      </c>
      <c r="G912" s="63">
        <f t="shared" si="441"/>
        <v>4</v>
      </c>
      <c r="H912" s="61">
        <f t="shared" si="442"/>
        <v>1</v>
      </c>
      <c r="I912" s="61">
        <f t="shared" si="443"/>
        <v>4</v>
      </c>
      <c r="J912" s="61">
        <f t="shared" si="444"/>
        <v>0</v>
      </c>
      <c r="K912" s="64">
        <f t="shared" si="445"/>
        <v>4</v>
      </c>
      <c r="L912" s="65">
        <f t="shared" si="440"/>
        <v>0</v>
      </c>
      <c r="O912" s="66"/>
      <c r="P912" s="61"/>
      <c r="Q912" s="61"/>
      <c r="R912" s="61"/>
      <c r="S912" s="61"/>
      <c r="T912" s="65"/>
      <c r="U912" s="61"/>
      <c r="V912" s="66">
        <v>4</v>
      </c>
      <c r="W912" s="61"/>
      <c r="X912" s="61"/>
      <c r="Y912" s="61"/>
      <c r="Z912" s="61"/>
      <c r="AA912" s="61"/>
      <c r="AB912" s="61"/>
      <c r="AC912" s="61"/>
      <c r="AD912" s="61"/>
      <c r="AE912" s="61"/>
      <c r="AF912" s="61"/>
      <c r="AG912" s="61"/>
      <c r="AH912" s="61"/>
      <c r="AI912" s="51"/>
      <c r="AJ912" s="61"/>
      <c r="AK912" s="61"/>
      <c r="AL912" s="61"/>
      <c r="AM912" s="61"/>
      <c r="AN912" s="61"/>
      <c r="AO912" s="61"/>
      <c r="AP912" s="61"/>
      <c r="AQ912" s="61"/>
      <c r="AR912" s="61"/>
      <c r="AS912" s="61"/>
      <c r="AT912" s="61"/>
      <c r="AU912" s="61"/>
      <c r="AV912" s="61"/>
      <c r="AW912" s="61"/>
      <c r="AX912" s="61"/>
      <c r="AY912" s="61"/>
      <c r="AZ912" s="61"/>
      <c r="BA912" s="61"/>
      <c r="BB912" s="61"/>
      <c r="BC912" s="61"/>
      <c r="BE912" s="67"/>
      <c r="BF912" s="67"/>
      <c r="BG912" s="67"/>
      <c r="BH912" s="67"/>
      <c r="BI912" s="67"/>
      <c r="BJ912" s="67"/>
      <c r="BK912" s="67"/>
      <c r="BL912" s="67"/>
      <c r="BM912" s="67"/>
      <c r="BN912" s="67"/>
      <c r="BO912" s="67"/>
      <c r="BP912" s="67"/>
      <c r="BQ912" s="67"/>
      <c r="BR912" s="67"/>
      <c r="BS912" s="67"/>
      <c r="BT912" s="67"/>
      <c r="BU912" s="67"/>
      <c r="BV912" s="67"/>
      <c r="BW912" s="67"/>
      <c r="BX912" s="67"/>
    </row>
    <row r="913" spans="1:77" ht="15">
      <c r="A913" s="67"/>
      <c r="B913" s="69" t="s">
        <v>121</v>
      </c>
      <c r="C913" s="69" t="s">
        <v>122</v>
      </c>
      <c r="D913" s="67"/>
      <c r="F913" s="61" t="s">
        <v>206</v>
      </c>
      <c r="G913" s="63">
        <f t="shared" si="441"/>
        <v>4.25</v>
      </c>
      <c r="H913" s="61">
        <f t="shared" si="442"/>
        <v>8</v>
      </c>
      <c r="I913" s="61">
        <f t="shared" si="443"/>
        <v>34</v>
      </c>
      <c r="J913" s="61">
        <f t="shared" si="444"/>
        <v>0</v>
      </c>
      <c r="K913" s="64">
        <f t="shared" si="445"/>
        <v>34</v>
      </c>
      <c r="L913" s="65">
        <f t="shared" si="440"/>
        <v>0</v>
      </c>
      <c r="O913" s="66">
        <v>8</v>
      </c>
      <c r="P913" s="61">
        <v>5</v>
      </c>
      <c r="Q913" s="61"/>
      <c r="R913" s="61"/>
      <c r="S913" s="61"/>
      <c r="T913" s="65"/>
      <c r="U913" s="61">
        <v>6</v>
      </c>
      <c r="V913" s="66"/>
      <c r="W913" s="61"/>
      <c r="X913" s="61">
        <v>6</v>
      </c>
      <c r="Y913" s="61"/>
      <c r="Z913" s="61"/>
      <c r="AA913" s="61">
        <v>2</v>
      </c>
      <c r="AB913" s="61">
        <v>1</v>
      </c>
      <c r="AC913" s="61"/>
      <c r="AD913" s="61">
        <v>5</v>
      </c>
      <c r="AE913" s="61">
        <v>1</v>
      </c>
      <c r="AF913" s="61"/>
      <c r="AG913" s="61"/>
      <c r="AH913" s="61"/>
      <c r="AI913" s="51"/>
      <c r="AJ913" s="61"/>
      <c r="AK913" s="61"/>
      <c r="AL913" s="61"/>
      <c r="AM913" s="61"/>
      <c r="AN913" s="61"/>
      <c r="AO913" s="61"/>
      <c r="AP913" s="61"/>
      <c r="AQ913" s="61"/>
      <c r="AR913" s="61"/>
      <c r="AS913" s="61"/>
      <c r="AT913" s="61"/>
      <c r="AU913" s="61"/>
      <c r="AV913" s="61"/>
      <c r="AW913" s="61"/>
      <c r="AX913" s="61"/>
      <c r="AY913" s="61"/>
      <c r="AZ913" s="61"/>
      <c r="BA913" s="61"/>
      <c r="BB913" s="61"/>
      <c r="BC913" s="61"/>
      <c r="BE913" s="67"/>
      <c r="BF913" s="67"/>
      <c r="BG913" s="67"/>
      <c r="BH913" s="67"/>
      <c r="BI913" s="67"/>
      <c r="BJ913" s="67"/>
      <c r="BK913" s="67"/>
      <c r="BL913" s="67"/>
      <c r="BM913" s="67"/>
      <c r="BN913" s="67"/>
      <c r="BO913" s="67"/>
      <c r="BP913" s="67"/>
      <c r="BQ913" s="67"/>
      <c r="BR913" s="67"/>
      <c r="BS913" s="67"/>
      <c r="BT913" s="67"/>
      <c r="BU913" s="67"/>
      <c r="BV913" s="67"/>
      <c r="BW913" s="67"/>
      <c r="BX913" s="67"/>
    </row>
    <row r="914" spans="1:77" ht="15">
      <c r="A914" s="83" t="s">
        <v>1440</v>
      </c>
      <c r="B914" s="70" t="s">
        <v>152</v>
      </c>
      <c r="C914" s="70" t="s">
        <v>71</v>
      </c>
      <c r="D914" s="71"/>
      <c r="E914" s="72"/>
      <c r="F914" s="61" t="s">
        <v>206</v>
      </c>
      <c r="G914" s="63">
        <f t="shared" si="441"/>
        <v>6</v>
      </c>
      <c r="H914" s="61">
        <f t="shared" si="442"/>
        <v>1</v>
      </c>
      <c r="I914" s="61">
        <f t="shared" si="443"/>
        <v>6</v>
      </c>
      <c r="J914" s="61">
        <f t="shared" si="444"/>
        <v>0</v>
      </c>
      <c r="K914" s="64">
        <f t="shared" si="445"/>
        <v>6</v>
      </c>
      <c r="L914" s="65">
        <f t="shared" si="440"/>
        <v>0</v>
      </c>
      <c r="M914" s="79"/>
      <c r="N914" s="79"/>
      <c r="O914" s="66"/>
      <c r="P914" s="61"/>
      <c r="Q914" s="61"/>
      <c r="R914" s="61"/>
      <c r="S914" s="61"/>
      <c r="T914" s="65"/>
      <c r="U914" s="61"/>
      <c r="V914" s="66"/>
      <c r="W914" s="61"/>
      <c r="X914" s="61"/>
      <c r="Y914" s="61"/>
      <c r="Z914" s="61"/>
      <c r="AA914" s="61"/>
      <c r="AB914" s="61"/>
      <c r="AC914" s="61"/>
      <c r="AD914" s="61"/>
      <c r="AE914" s="61"/>
      <c r="AF914" s="61"/>
      <c r="AG914" s="61">
        <v>6</v>
      </c>
      <c r="AH914" s="61"/>
      <c r="AI914" s="61"/>
      <c r="AJ914" s="61"/>
      <c r="AK914" s="61"/>
      <c r="AL914" s="61"/>
      <c r="AM914" s="61"/>
      <c r="AN914" s="61"/>
      <c r="AO914" s="61"/>
      <c r="AP914" s="61"/>
      <c r="AQ914" s="61"/>
      <c r="AR914" s="61"/>
      <c r="AS914" s="61"/>
      <c r="AT914" s="61"/>
      <c r="AU914" s="61"/>
      <c r="AV914" s="61"/>
      <c r="AW914" s="61"/>
      <c r="AX914" s="61"/>
      <c r="AY914" s="61"/>
      <c r="AZ914" s="61"/>
      <c r="BA914" s="61"/>
      <c r="BB914" s="61"/>
      <c r="BC914" s="61"/>
      <c r="BD914" s="67"/>
      <c r="BE914" s="67"/>
      <c r="BF914" s="67"/>
      <c r="BG914" s="67"/>
      <c r="BH914" s="67"/>
      <c r="BI914" s="67"/>
      <c r="BJ914" s="67"/>
      <c r="BK914" s="67"/>
      <c r="BL914" s="67"/>
      <c r="BM914" s="67"/>
      <c r="BN914" s="67"/>
      <c r="BO914" s="67"/>
      <c r="BP914" s="67"/>
      <c r="BQ914" s="67"/>
      <c r="BR914" s="67"/>
      <c r="BS914" s="67"/>
      <c r="BT914" s="67"/>
      <c r="BU914" s="67"/>
      <c r="BV914" s="67"/>
      <c r="BW914" s="67"/>
      <c r="BX914" s="67"/>
    </row>
    <row r="915" spans="1:77" ht="15.75" thickBot="1">
      <c r="A915" s="83"/>
      <c r="B915" s="70" t="s">
        <v>106</v>
      </c>
      <c r="C915" s="70" t="s">
        <v>107</v>
      </c>
      <c r="D915" s="71"/>
      <c r="E915" s="72"/>
      <c r="F915" s="61" t="s">
        <v>206</v>
      </c>
      <c r="G915" s="63">
        <f t="shared" si="441"/>
        <v>5.4</v>
      </c>
      <c r="H915" s="61">
        <f t="shared" si="442"/>
        <v>5</v>
      </c>
      <c r="I915" s="61">
        <f t="shared" si="443"/>
        <v>27</v>
      </c>
      <c r="J915" s="61">
        <f t="shared" si="444"/>
        <v>0</v>
      </c>
      <c r="K915" s="64">
        <f t="shared" si="445"/>
        <v>27</v>
      </c>
      <c r="L915" s="65">
        <f t="shared" si="440"/>
        <v>0</v>
      </c>
      <c r="M915" s="79"/>
      <c r="N915" s="79"/>
      <c r="O915" s="84"/>
      <c r="P915" s="1119"/>
      <c r="Q915" s="1119">
        <v>3</v>
      </c>
      <c r="R915" s="1119">
        <v>4</v>
      </c>
      <c r="S915" s="1119">
        <v>6</v>
      </c>
      <c r="T915" s="1120"/>
      <c r="U915" s="1119"/>
      <c r="V915" s="84"/>
      <c r="W915" s="1119">
        <v>8</v>
      </c>
      <c r="X915" s="1119"/>
      <c r="Y915" s="1119"/>
      <c r="Z915" s="1119"/>
      <c r="AA915" s="1119"/>
      <c r="AB915" s="1119"/>
      <c r="AC915" s="1119">
        <v>6</v>
      </c>
      <c r="AD915" s="1119"/>
      <c r="AE915" s="1119"/>
      <c r="AF915" s="1119"/>
      <c r="AG915" s="1119"/>
      <c r="AH915" s="1119"/>
      <c r="AI915" s="61"/>
      <c r="AJ915" s="61"/>
      <c r="AK915" s="61"/>
      <c r="AL915" s="61"/>
      <c r="AM915" s="61"/>
      <c r="AN915" s="61"/>
      <c r="AO915" s="61"/>
      <c r="AP915" s="61"/>
      <c r="AQ915" s="61"/>
      <c r="AR915" s="61"/>
      <c r="AS915" s="61"/>
      <c r="AT915" s="61"/>
      <c r="AU915" s="61"/>
      <c r="AV915" s="61"/>
      <c r="AW915" s="61"/>
      <c r="AX915" s="61"/>
      <c r="AY915" s="61"/>
      <c r="AZ915" s="61"/>
      <c r="BA915" s="61"/>
      <c r="BB915" s="61"/>
      <c r="BC915" s="61"/>
      <c r="BD915" s="67"/>
      <c r="BE915" s="67"/>
      <c r="BF915" s="67"/>
      <c r="BG915" s="67"/>
      <c r="BH915" s="67"/>
      <c r="BI915" s="67"/>
      <c r="BJ915" s="67"/>
      <c r="BK915" s="67"/>
      <c r="BL915" s="67"/>
      <c r="BM915" s="67"/>
      <c r="BN915" s="67"/>
      <c r="BO915" s="67"/>
      <c r="BP915" s="67"/>
      <c r="BQ915" s="67"/>
      <c r="BR915" s="67"/>
      <c r="BS915" s="67"/>
      <c r="BT915" s="67"/>
      <c r="BU915" s="67"/>
      <c r="BV915" s="67"/>
      <c r="BW915" s="67"/>
      <c r="BX915" s="67"/>
    </row>
    <row r="916" spans="1:77" ht="15.75" thickBot="1">
      <c r="A916" s="73"/>
      <c r="B916" s="74" t="s">
        <v>76</v>
      </c>
      <c r="C916" s="74"/>
      <c r="D916" s="75"/>
      <c r="E916" s="76"/>
      <c r="F916" s="51" t="s">
        <v>208</v>
      </c>
      <c r="G916" s="63">
        <f t="shared" si="441"/>
        <v>3.8947368421052633</v>
      </c>
      <c r="H916" s="61">
        <f t="shared" si="442"/>
        <v>19</v>
      </c>
      <c r="I916" s="61">
        <f t="shared" si="443"/>
        <v>74</v>
      </c>
      <c r="J916" s="61">
        <f t="shared" si="444"/>
        <v>0</v>
      </c>
      <c r="K916" s="64">
        <f t="shared" si="445"/>
        <v>74</v>
      </c>
      <c r="L916" s="65">
        <f t="shared" si="440"/>
        <v>0</v>
      </c>
      <c r="M916" s="79"/>
      <c r="N916" s="79"/>
      <c r="O916" s="80">
        <v>2</v>
      </c>
      <c r="P916" s="81">
        <v>8</v>
      </c>
      <c r="Q916" s="82">
        <v>0</v>
      </c>
      <c r="R916" s="81">
        <v>6</v>
      </c>
      <c r="S916" s="82">
        <v>2</v>
      </c>
      <c r="T916" s="82">
        <v>0</v>
      </c>
      <c r="U916" s="81">
        <v>2</v>
      </c>
      <c r="V916" s="81">
        <v>4</v>
      </c>
      <c r="W916" s="81">
        <v>4</v>
      </c>
      <c r="X916" s="81">
        <v>6</v>
      </c>
      <c r="Y916" s="81">
        <v>10</v>
      </c>
      <c r="Z916" s="81">
        <v>4</v>
      </c>
      <c r="AA916" s="81">
        <v>2</v>
      </c>
      <c r="AB916" s="81">
        <v>8</v>
      </c>
      <c r="AC916" s="81">
        <v>2</v>
      </c>
      <c r="AD916" s="81">
        <v>6</v>
      </c>
      <c r="AE916" s="81">
        <v>0</v>
      </c>
      <c r="AF916" s="81">
        <v>2</v>
      </c>
      <c r="AG916" s="81">
        <v>6</v>
      </c>
      <c r="AH916" s="81"/>
      <c r="AI916" s="51"/>
      <c r="AJ916" s="51"/>
      <c r="AK916" s="51"/>
      <c r="AL916" s="51"/>
      <c r="AM916" s="51"/>
      <c r="AN916" s="51"/>
      <c r="AO916" s="51"/>
      <c r="AP916" s="51"/>
      <c r="AQ916" s="51"/>
      <c r="AR916" s="51"/>
      <c r="AS916" s="51"/>
      <c r="AT916" s="51"/>
      <c r="AU916" s="51"/>
      <c r="AV916" s="51"/>
      <c r="AW916" s="51"/>
      <c r="AX916" s="51"/>
      <c r="AY916" s="51"/>
      <c r="AZ916" s="51"/>
      <c r="BA916" s="51"/>
      <c r="BB916" s="51"/>
      <c r="BC916" s="51"/>
    </row>
    <row r="917" spans="1:77" ht="15">
      <c r="A917" s="92" t="s">
        <v>209</v>
      </c>
      <c r="B917" s="10">
        <v>28</v>
      </c>
      <c r="R917" s="10" t="s">
        <v>44</v>
      </c>
      <c r="S917" s="10" t="s">
        <v>45</v>
      </c>
      <c r="T917" s="10" t="s">
        <v>46</v>
      </c>
      <c r="U917" s="10" t="s">
        <v>47</v>
      </c>
      <c r="AO917" s="10" t="s">
        <v>48</v>
      </c>
      <c r="AP917" s="10" t="s">
        <v>49</v>
      </c>
      <c r="AQ917" s="10" t="s">
        <v>50</v>
      </c>
      <c r="AR917" s="10" t="s">
        <v>49</v>
      </c>
      <c r="AS917" s="10" t="s">
        <v>51</v>
      </c>
      <c r="AT917" s="51" t="s">
        <v>52</v>
      </c>
      <c r="AU917" s="51" t="s">
        <v>53</v>
      </c>
      <c r="AV917" s="51" t="s">
        <v>54</v>
      </c>
      <c r="AW917" s="51" t="s">
        <v>52</v>
      </c>
      <c r="AX917" s="51"/>
      <c r="AY917" s="51"/>
      <c r="AZ917" s="51"/>
      <c r="BA917" s="51"/>
      <c r="BB917" s="51"/>
      <c r="BC917" s="51"/>
      <c r="BG917" s="10" t="s">
        <v>55</v>
      </c>
      <c r="BH917" s="10" t="s">
        <v>56</v>
      </c>
      <c r="BI917" s="10" t="s">
        <v>52</v>
      </c>
      <c r="BJ917" s="10" t="s">
        <v>49</v>
      </c>
      <c r="BK917" s="10" t="s">
        <v>51</v>
      </c>
      <c r="BL917" s="10" t="s">
        <v>47</v>
      </c>
    </row>
    <row r="918" spans="1:77">
      <c r="A918" s="53"/>
      <c r="B918" s="54" t="s">
        <v>57</v>
      </c>
      <c r="C918" s="54" t="s">
        <v>58</v>
      </c>
      <c r="D918" s="55" t="s">
        <v>59</v>
      </c>
      <c r="E918" s="56" t="s">
        <v>60</v>
      </c>
      <c r="F918" s="57" t="s">
        <v>61</v>
      </c>
      <c r="G918" s="57" t="s">
        <v>62</v>
      </c>
      <c r="H918" s="57" t="s">
        <v>63</v>
      </c>
      <c r="I918" s="57" t="s">
        <v>64</v>
      </c>
      <c r="J918" s="57" t="s">
        <v>65</v>
      </c>
      <c r="K918" s="57" t="s">
        <v>66</v>
      </c>
      <c r="L918" s="58" t="s">
        <v>67</v>
      </c>
      <c r="M918" s="59"/>
      <c r="N918" s="59"/>
      <c r="O918" s="60">
        <v>1</v>
      </c>
      <c r="P918" s="57">
        <v>2</v>
      </c>
      <c r="Q918" s="57">
        <v>3</v>
      </c>
      <c r="R918" s="57">
        <v>4</v>
      </c>
      <c r="S918" s="57">
        <v>5</v>
      </c>
      <c r="T918" s="58">
        <v>6</v>
      </c>
      <c r="U918" s="57">
        <v>7</v>
      </c>
      <c r="V918" s="60">
        <v>8</v>
      </c>
      <c r="W918" s="57">
        <v>9</v>
      </c>
      <c r="X918" s="57">
        <v>10</v>
      </c>
      <c r="Y918" s="57">
        <v>11</v>
      </c>
      <c r="Z918" s="57">
        <v>12</v>
      </c>
      <c r="AA918" s="57">
        <v>13</v>
      </c>
      <c r="AB918" s="57">
        <v>14</v>
      </c>
      <c r="AC918" s="57">
        <v>15</v>
      </c>
      <c r="AD918" s="57">
        <v>16</v>
      </c>
      <c r="AE918" s="57">
        <v>17</v>
      </c>
      <c r="AF918" s="57">
        <v>18</v>
      </c>
      <c r="AG918" s="57">
        <v>19</v>
      </c>
      <c r="AH918" s="57">
        <v>20</v>
      </c>
      <c r="AJ918" s="57">
        <v>1</v>
      </c>
      <c r="AK918" s="57">
        <v>2</v>
      </c>
      <c r="AL918" s="57">
        <v>3</v>
      </c>
      <c r="AM918" s="57">
        <v>4</v>
      </c>
      <c r="AN918" s="57">
        <v>5</v>
      </c>
      <c r="AO918" s="57">
        <v>6</v>
      </c>
      <c r="AP918" s="57">
        <v>7</v>
      </c>
      <c r="AQ918" s="57">
        <v>8</v>
      </c>
      <c r="AR918" s="57">
        <v>9</v>
      </c>
      <c r="AS918" s="57">
        <v>10</v>
      </c>
      <c r="AT918" s="57">
        <v>11</v>
      </c>
      <c r="AU918" s="57">
        <v>12</v>
      </c>
      <c r="AV918" s="57">
        <v>13</v>
      </c>
      <c r="AW918" s="57">
        <v>14</v>
      </c>
      <c r="AX918" s="57">
        <v>15</v>
      </c>
      <c r="AY918" s="57">
        <v>16</v>
      </c>
      <c r="AZ918" s="57">
        <v>17</v>
      </c>
      <c r="BA918" s="57">
        <v>18</v>
      </c>
      <c r="BB918" s="57">
        <v>19</v>
      </c>
      <c r="BC918" s="57">
        <v>20</v>
      </c>
      <c r="BE918" s="57">
        <v>1</v>
      </c>
      <c r="BF918" s="57">
        <v>2</v>
      </c>
      <c r="BG918" s="57">
        <v>3</v>
      </c>
      <c r="BH918" s="57">
        <v>4</v>
      </c>
      <c r="BI918" s="57">
        <v>5</v>
      </c>
      <c r="BJ918" s="57">
        <v>6</v>
      </c>
      <c r="BK918" s="57">
        <v>7</v>
      </c>
      <c r="BL918" s="57">
        <v>8</v>
      </c>
      <c r="BM918" s="57">
        <v>9</v>
      </c>
      <c r="BN918" s="57">
        <v>10</v>
      </c>
      <c r="BO918" s="57">
        <v>11</v>
      </c>
      <c r="BP918" s="57">
        <v>12</v>
      </c>
      <c r="BQ918" s="57">
        <v>13</v>
      </c>
      <c r="BR918" s="57">
        <v>14</v>
      </c>
      <c r="BS918" s="57">
        <v>15</v>
      </c>
      <c r="BT918" s="57">
        <v>16</v>
      </c>
      <c r="BU918" s="57">
        <v>17</v>
      </c>
      <c r="BV918" s="57">
        <v>18</v>
      </c>
      <c r="BW918" s="57">
        <v>19</v>
      </c>
      <c r="BX918" s="57">
        <v>20</v>
      </c>
    </row>
    <row r="919" spans="1:77" ht="15">
      <c r="A919" s="61">
        <f>Sna!B18</f>
        <v>3</v>
      </c>
      <c r="B919" s="61" t="str">
        <f>Sna!C18</f>
        <v>Renčín</v>
      </c>
      <c r="C919" s="61" t="str">
        <f>Sna!D18</f>
        <v>Miloslav</v>
      </c>
      <c r="D919" s="61">
        <f>Sna!E18</f>
        <v>760518</v>
      </c>
      <c r="E919" s="61" t="str">
        <f>Sna!F18</f>
        <v>JH</v>
      </c>
      <c r="F919" s="66" t="s">
        <v>209</v>
      </c>
      <c r="G919" s="63">
        <f t="shared" ref="G919:G947" si="447">K919/H919</f>
        <v>0.53333333333333333</v>
      </c>
      <c r="H919" s="61">
        <f t="shared" ref="H919:H947" si="448">COUNT(O919:AH919)</f>
        <v>15</v>
      </c>
      <c r="I919" s="61">
        <f t="shared" ref="I919:I947" si="449">SUM(O919+P919+Q919+R919+S919+T919+V919+U919+W919+X919+Y919+Z919+AA919+AB919+AC919+AD919+AE919+AF919+AG919+AH919)</f>
        <v>4</v>
      </c>
      <c r="J919" s="61">
        <f t="shared" ref="J919:J947" si="450">AJ919+AK919+AL919+AM919+AN919+AO919+AP919+AQ919+AR919+AS919+AT919+AU919+AV919+AW919+AX919+AY919+AZ919+BA919+BB919+BC919</f>
        <v>4</v>
      </c>
      <c r="K919" s="64">
        <f t="shared" ref="K919:K947" si="451">I919+J919</f>
        <v>8</v>
      </c>
      <c r="L919" s="65">
        <f t="shared" ref="L919:L947" si="452">BE919+BF919+BG919+BH919+BI919+BJ919+BK919+BL919+BM919+BN919+BO919+BP919+BR919+BQ919+BS919+BT919+BU919+BV919+BW919+BX919</f>
        <v>0</v>
      </c>
      <c r="O919" s="66"/>
      <c r="P919" s="1206"/>
      <c r="Q919" s="61">
        <v>0</v>
      </c>
      <c r="R919" s="61">
        <v>0</v>
      </c>
      <c r="S919" s="61">
        <v>0</v>
      </c>
      <c r="T919" s="65">
        <v>0</v>
      </c>
      <c r="U919" s="61"/>
      <c r="V919" s="66">
        <v>0</v>
      </c>
      <c r="W919" s="61">
        <v>0</v>
      </c>
      <c r="X919" s="61">
        <v>0</v>
      </c>
      <c r="Y919" s="61">
        <v>0</v>
      </c>
      <c r="Z919" s="61">
        <v>0</v>
      </c>
      <c r="AA919" s="61"/>
      <c r="AB919" s="61"/>
      <c r="AC919" s="61">
        <v>1</v>
      </c>
      <c r="AD919" s="61">
        <v>1</v>
      </c>
      <c r="AE919" s="61">
        <v>0</v>
      </c>
      <c r="AF919" s="61">
        <v>0</v>
      </c>
      <c r="AG919" s="61">
        <v>0</v>
      </c>
      <c r="AH919" s="61">
        <v>2</v>
      </c>
      <c r="AI919" s="51"/>
      <c r="AJ919" s="61"/>
      <c r="AK919" s="1206"/>
      <c r="AL919" s="61">
        <v>0</v>
      </c>
      <c r="AM919" s="61">
        <v>1</v>
      </c>
      <c r="AN919" s="61">
        <v>0</v>
      </c>
      <c r="AO919" s="61">
        <v>0</v>
      </c>
      <c r="AP919" s="61"/>
      <c r="AQ919" s="61">
        <v>1</v>
      </c>
      <c r="AR919" s="61">
        <v>0</v>
      </c>
      <c r="AS919" s="61">
        <v>0</v>
      </c>
      <c r="AT919" s="61">
        <v>0</v>
      </c>
      <c r="AU919" s="61">
        <v>0</v>
      </c>
      <c r="AV919" s="61"/>
      <c r="AW919" s="61"/>
      <c r="AX919" s="61">
        <v>0</v>
      </c>
      <c r="AY919" s="61">
        <v>0</v>
      </c>
      <c r="AZ919" s="61">
        <v>0</v>
      </c>
      <c r="BA919" s="61">
        <v>1</v>
      </c>
      <c r="BB919" s="61">
        <v>0</v>
      </c>
      <c r="BC919" s="61">
        <v>1</v>
      </c>
      <c r="BE919" s="67"/>
      <c r="BF919" s="1209"/>
      <c r="BG919" s="67"/>
      <c r="BH919" s="67"/>
      <c r="BI919" s="67"/>
      <c r="BJ919" s="67"/>
      <c r="BK919" s="67"/>
      <c r="BL919" s="67"/>
      <c r="BM919" s="67"/>
      <c r="BN919" s="67"/>
      <c r="BO919" s="67"/>
      <c r="BP919" s="67"/>
      <c r="BQ919" s="67"/>
      <c r="BR919" s="67"/>
      <c r="BS919" s="67"/>
      <c r="BT919" s="67"/>
      <c r="BU919" s="67"/>
      <c r="BV919" s="67"/>
      <c r="BW919" s="67"/>
      <c r="BX919" s="67"/>
    </row>
    <row r="920" spans="1:77" ht="15">
      <c r="A920" s="61">
        <f>Sna!B19</f>
        <v>4</v>
      </c>
      <c r="B920" s="61" t="str">
        <f>Sna!C19</f>
        <v>Krejčí</v>
      </c>
      <c r="C920" s="61" t="str">
        <f>Sna!D19</f>
        <v>Lukáš</v>
      </c>
      <c r="D920" s="61">
        <f>Sna!E19</f>
        <v>841119</v>
      </c>
      <c r="E920" s="61" t="str">
        <f>Sna!F19</f>
        <v>JH</v>
      </c>
      <c r="F920" s="66" t="s">
        <v>209</v>
      </c>
      <c r="G920" s="63">
        <f t="shared" si="447"/>
        <v>0.27272727272727271</v>
      </c>
      <c r="H920" s="61">
        <f t="shared" si="448"/>
        <v>11</v>
      </c>
      <c r="I920" s="61">
        <f t="shared" si="449"/>
        <v>0</v>
      </c>
      <c r="J920" s="61">
        <f t="shared" si="450"/>
        <v>3</v>
      </c>
      <c r="K920" s="64">
        <f t="shared" si="451"/>
        <v>3</v>
      </c>
      <c r="L920" s="65">
        <f t="shared" si="452"/>
        <v>0</v>
      </c>
      <c r="O920" s="66">
        <v>0</v>
      </c>
      <c r="P920" s="1206"/>
      <c r="Q920" s="61">
        <v>0</v>
      </c>
      <c r="R920" s="61">
        <v>0</v>
      </c>
      <c r="S920" s="61">
        <v>0</v>
      </c>
      <c r="T920" s="65"/>
      <c r="U920" s="61">
        <v>0</v>
      </c>
      <c r="V920" s="66">
        <v>0</v>
      </c>
      <c r="W920" s="61">
        <v>0</v>
      </c>
      <c r="X920" s="61"/>
      <c r="Y920" s="61"/>
      <c r="Z920" s="61">
        <v>0</v>
      </c>
      <c r="AA920" s="61">
        <v>0</v>
      </c>
      <c r="AB920" s="61"/>
      <c r="AC920" s="61"/>
      <c r="AD920" s="61">
        <v>0</v>
      </c>
      <c r="AE920" s="61"/>
      <c r="AF920" s="61"/>
      <c r="AG920" s="61">
        <v>0</v>
      </c>
      <c r="AH920" s="61"/>
      <c r="AI920" s="51"/>
      <c r="AJ920" s="61">
        <v>0</v>
      </c>
      <c r="AK920" s="1206"/>
      <c r="AL920" s="61">
        <v>0</v>
      </c>
      <c r="AM920" s="61">
        <v>0</v>
      </c>
      <c r="AN920" s="61">
        <v>1</v>
      </c>
      <c r="AO920" s="61"/>
      <c r="AP920" s="61">
        <v>0</v>
      </c>
      <c r="AQ920" s="61">
        <v>0</v>
      </c>
      <c r="AR920" s="61">
        <v>1</v>
      </c>
      <c r="AS920" s="61"/>
      <c r="AT920" s="61"/>
      <c r="AU920" s="61">
        <v>0</v>
      </c>
      <c r="AV920" s="61">
        <v>0</v>
      </c>
      <c r="AW920" s="61"/>
      <c r="AX920" s="61"/>
      <c r="AY920" s="61">
        <v>1</v>
      </c>
      <c r="AZ920" s="61"/>
      <c r="BA920" s="61"/>
      <c r="BB920" s="61">
        <v>0</v>
      </c>
      <c r="BC920" s="61"/>
      <c r="BE920" s="67"/>
      <c r="BF920" s="1209"/>
      <c r="BG920" s="67"/>
      <c r="BH920" s="67"/>
      <c r="BI920" s="67"/>
      <c r="BJ920" s="67"/>
      <c r="BK920" s="67"/>
      <c r="BL920" s="67"/>
      <c r="BM920" s="67"/>
      <c r="BN920" s="67"/>
      <c r="BO920" s="67"/>
      <c r="BP920" s="67"/>
      <c r="BQ920" s="67"/>
      <c r="BR920" s="67"/>
      <c r="BS920" s="67"/>
      <c r="BT920" s="67"/>
      <c r="BU920" s="67"/>
      <c r="BV920" s="67"/>
      <c r="BW920" s="67"/>
      <c r="BX920" s="67"/>
      <c r="BY920" s="68"/>
    </row>
    <row r="921" spans="1:77" ht="15">
      <c r="A921" s="61">
        <f>Sna!B20</f>
        <v>5</v>
      </c>
      <c r="B921" s="61" t="str">
        <f>Sna!C20</f>
        <v>Čajka</v>
      </c>
      <c r="C921" s="61" t="str">
        <f>Sna!D20</f>
        <v>Vladimír</v>
      </c>
      <c r="D921" s="61">
        <f>Sna!E20</f>
        <v>920319</v>
      </c>
      <c r="E921" s="61" t="str">
        <f>Sna!F20</f>
        <v>JH</v>
      </c>
      <c r="F921" s="66" t="s">
        <v>209</v>
      </c>
      <c r="G921" s="63">
        <f t="shared" si="447"/>
        <v>0</v>
      </c>
      <c r="H921" s="61">
        <f t="shared" si="448"/>
        <v>2</v>
      </c>
      <c r="I921" s="61">
        <f t="shared" si="449"/>
        <v>0</v>
      </c>
      <c r="J921" s="61">
        <f t="shared" si="450"/>
        <v>0</v>
      </c>
      <c r="K921" s="64">
        <f t="shared" si="451"/>
        <v>0</v>
      </c>
      <c r="L921" s="65">
        <f t="shared" si="452"/>
        <v>0</v>
      </c>
      <c r="O921" s="66">
        <v>0</v>
      </c>
      <c r="P921" s="1206"/>
      <c r="Q921" s="61"/>
      <c r="R921" s="61"/>
      <c r="S921" s="61">
        <v>0</v>
      </c>
      <c r="T921" s="65"/>
      <c r="U921" s="61"/>
      <c r="V921" s="66"/>
      <c r="W921" s="61"/>
      <c r="X921" s="61"/>
      <c r="Y921" s="61"/>
      <c r="Z921" s="61"/>
      <c r="AA921" s="61"/>
      <c r="AB921" s="61"/>
      <c r="AC921" s="61"/>
      <c r="AD921" s="61"/>
      <c r="AE921" s="61"/>
      <c r="AF921" s="61"/>
      <c r="AG921" s="61"/>
      <c r="AH921" s="61"/>
      <c r="AI921" s="51"/>
      <c r="AJ921" s="61">
        <v>0</v>
      </c>
      <c r="AK921" s="1206"/>
      <c r="AL921" s="61"/>
      <c r="AM921" s="61"/>
      <c r="AN921" s="61">
        <v>0</v>
      </c>
      <c r="AO921" s="61"/>
      <c r="AP921" s="61"/>
      <c r="AQ921" s="61"/>
      <c r="AR921" s="61"/>
      <c r="AS921" s="61"/>
      <c r="AT921" s="61"/>
      <c r="AU921" s="61"/>
      <c r="AV921" s="61"/>
      <c r="AW921" s="61"/>
      <c r="AX921" s="61"/>
      <c r="AY921" s="61"/>
      <c r="AZ921" s="61"/>
      <c r="BA921" s="61"/>
      <c r="BB921" s="61"/>
      <c r="BC921" s="61"/>
      <c r="BE921" s="67"/>
      <c r="BF921" s="1209"/>
      <c r="BG921" s="67"/>
      <c r="BH921" s="67"/>
      <c r="BI921" s="67"/>
      <c r="BJ921" s="67"/>
      <c r="BK921" s="67"/>
      <c r="BL921" s="67"/>
      <c r="BM921" s="67"/>
      <c r="BN921" s="67"/>
      <c r="BO921" s="67"/>
      <c r="BP921" s="67"/>
      <c r="BQ921" s="67"/>
      <c r="BR921" s="67"/>
      <c r="BS921" s="67"/>
      <c r="BT921" s="67"/>
      <c r="BU921" s="67"/>
      <c r="BV921" s="67"/>
      <c r="BW921" s="67"/>
      <c r="BX921" s="67"/>
      <c r="BY921" s="68"/>
    </row>
    <row r="922" spans="1:77" ht="15">
      <c r="A922" s="61">
        <f>Sna!B21</f>
        <v>8</v>
      </c>
      <c r="B922" s="61" t="str">
        <f>Sna!C21</f>
        <v>Exler</v>
      </c>
      <c r="C922" s="61" t="str">
        <f>Sna!D21</f>
        <v>Tomáš</v>
      </c>
      <c r="D922" s="61">
        <f>Sna!E21</f>
        <v>800809</v>
      </c>
      <c r="E922" s="61" t="str">
        <f>Sna!F21</f>
        <v>JH</v>
      </c>
      <c r="F922" s="66" t="s">
        <v>209</v>
      </c>
      <c r="G922" s="63">
        <f t="shared" si="447"/>
        <v>1.25</v>
      </c>
      <c r="H922" s="61">
        <f t="shared" si="448"/>
        <v>8</v>
      </c>
      <c r="I922" s="61">
        <f t="shared" si="449"/>
        <v>8</v>
      </c>
      <c r="J922" s="61">
        <f t="shared" si="450"/>
        <v>2</v>
      </c>
      <c r="K922" s="64">
        <f t="shared" si="451"/>
        <v>10</v>
      </c>
      <c r="L922" s="65">
        <f t="shared" si="452"/>
        <v>0</v>
      </c>
      <c r="O922" s="66">
        <v>0</v>
      </c>
      <c r="P922" s="1206"/>
      <c r="Q922" s="61">
        <v>2</v>
      </c>
      <c r="R922" s="61"/>
      <c r="S922" s="61"/>
      <c r="T922" s="65">
        <v>1</v>
      </c>
      <c r="U922" s="61"/>
      <c r="V922" s="66">
        <v>1</v>
      </c>
      <c r="W922" s="61">
        <v>1</v>
      </c>
      <c r="X922" s="61"/>
      <c r="Y922" s="61"/>
      <c r="Z922" s="61"/>
      <c r="AA922" s="61"/>
      <c r="AB922" s="61"/>
      <c r="AC922" s="61"/>
      <c r="AD922" s="61"/>
      <c r="AE922" s="61">
        <v>1</v>
      </c>
      <c r="AF922" s="61">
        <v>0</v>
      </c>
      <c r="AG922" s="61"/>
      <c r="AH922" s="61">
        <v>2</v>
      </c>
      <c r="AI922" s="51"/>
      <c r="AJ922" s="61">
        <v>0</v>
      </c>
      <c r="AK922" s="1206"/>
      <c r="AL922" s="61">
        <v>0</v>
      </c>
      <c r="AM922" s="61"/>
      <c r="AN922" s="61"/>
      <c r="AO922" s="61">
        <v>1</v>
      </c>
      <c r="AP922" s="61"/>
      <c r="AQ922" s="61">
        <v>0</v>
      </c>
      <c r="AR922" s="61">
        <v>0</v>
      </c>
      <c r="AS922" s="61"/>
      <c r="AT922" s="61"/>
      <c r="AU922" s="61"/>
      <c r="AV922" s="61"/>
      <c r="AW922" s="61"/>
      <c r="AX922" s="61"/>
      <c r="AY922" s="61"/>
      <c r="AZ922" s="61">
        <v>0</v>
      </c>
      <c r="BA922" s="61">
        <v>0</v>
      </c>
      <c r="BB922" s="61"/>
      <c r="BC922" s="61">
        <v>1</v>
      </c>
      <c r="BE922" s="67"/>
      <c r="BF922" s="1209"/>
      <c r="BG922" s="67"/>
      <c r="BH922" s="67"/>
      <c r="BI922" s="67"/>
      <c r="BJ922" s="67"/>
      <c r="BK922" s="67"/>
      <c r="BL922" s="67"/>
      <c r="BM922" s="67"/>
      <c r="BN922" s="67"/>
      <c r="BO922" s="67"/>
      <c r="BP922" s="67"/>
      <c r="BQ922" s="67"/>
      <c r="BR922" s="67"/>
      <c r="BS922" s="67"/>
      <c r="BT922" s="67"/>
      <c r="BU922" s="67"/>
      <c r="BV922" s="67"/>
      <c r="BW922" s="67"/>
      <c r="BX922" s="67"/>
      <c r="BY922" s="68"/>
    </row>
    <row r="923" spans="1:77" ht="15">
      <c r="A923" s="61">
        <f>Sna!B22</f>
        <v>11</v>
      </c>
      <c r="B923" s="61" t="str">
        <f>Sna!C22</f>
        <v>Schmidt</v>
      </c>
      <c r="C923" s="61" t="str">
        <f>Sna!D22</f>
        <v>Rudolf</v>
      </c>
      <c r="D923" s="61">
        <f>Sna!E22</f>
        <v>960127</v>
      </c>
      <c r="E923" s="61" t="str">
        <f>Sna!F22</f>
        <v>JH</v>
      </c>
      <c r="F923" s="66" t="s">
        <v>209</v>
      </c>
      <c r="G923" s="63">
        <f t="shared" si="447"/>
        <v>0.53333333333333333</v>
      </c>
      <c r="H923" s="61">
        <f t="shared" si="448"/>
        <v>15</v>
      </c>
      <c r="I923" s="61">
        <f t="shared" si="449"/>
        <v>5</v>
      </c>
      <c r="J923" s="61">
        <f t="shared" si="450"/>
        <v>3</v>
      </c>
      <c r="K923" s="64">
        <f t="shared" si="451"/>
        <v>8</v>
      </c>
      <c r="L923" s="65">
        <f t="shared" si="452"/>
        <v>0</v>
      </c>
      <c r="O923" s="66"/>
      <c r="P923" s="1206"/>
      <c r="Q923" s="61"/>
      <c r="R923" s="61"/>
      <c r="S923" s="61">
        <v>0</v>
      </c>
      <c r="T923" s="65"/>
      <c r="U923" s="61">
        <v>0</v>
      </c>
      <c r="V923" s="66">
        <v>0</v>
      </c>
      <c r="W923" s="61">
        <v>0</v>
      </c>
      <c r="X923" s="61">
        <v>0</v>
      </c>
      <c r="Y923" s="61">
        <v>0</v>
      </c>
      <c r="Z923" s="61">
        <v>0</v>
      </c>
      <c r="AA923" s="61">
        <v>0</v>
      </c>
      <c r="AB923" s="61">
        <v>1</v>
      </c>
      <c r="AC923" s="61">
        <v>1</v>
      </c>
      <c r="AD923" s="61">
        <v>0</v>
      </c>
      <c r="AE923" s="61">
        <v>1</v>
      </c>
      <c r="AF923" s="61">
        <v>1</v>
      </c>
      <c r="AG923" s="61">
        <v>1</v>
      </c>
      <c r="AH923" s="61">
        <v>0</v>
      </c>
      <c r="AI923" s="51"/>
      <c r="AJ923" s="61"/>
      <c r="AK923" s="1206"/>
      <c r="AL923" s="61"/>
      <c r="AM923" s="61"/>
      <c r="AN923" s="61">
        <v>1</v>
      </c>
      <c r="AO923" s="61"/>
      <c r="AP923" s="61">
        <v>0</v>
      </c>
      <c r="AQ923" s="61">
        <v>0</v>
      </c>
      <c r="AR923" s="61">
        <v>0</v>
      </c>
      <c r="AS923" s="61">
        <v>0</v>
      </c>
      <c r="AT923" s="61">
        <v>0</v>
      </c>
      <c r="AU923" s="61">
        <v>0</v>
      </c>
      <c r="AV923" s="61">
        <v>0</v>
      </c>
      <c r="AW923" s="61">
        <v>0</v>
      </c>
      <c r="AX923" s="61">
        <v>1</v>
      </c>
      <c r="AY923" s="61">
        <v>0</v>
      </c>
      <c r="AZ923" s="61">
        <v>1</v>
      </c>
      <c r="BA923" s="61">
        <v>0</v>
      </c>
      <c r="BB923" s="61">
        <v>0</v>
      </c>
      <c r="BC923" s="61">
        <v>0</v>
      </c>
      <c r="BE923" s="67"/>
      <c r="BF923" s="1209"/>
      <c r="BG923" s="67"/>
      <c r="BH923" s="67"/>
      <c r="BI923" s="67"/>
      <c r="BJ923" s="67"/>
      <c r="BK923" s="67"/>
      <c r="BL923" s="67"/>
      <c r="BM923" s="67"/>
      <c r="BN923" s="67"/>
      <c r="BO923" s="67"/>
      <c r="BP923" s="67"/>
      <c r="BQ923" s="67"/>
      <c r="BR923" s="67"/>
      <c r="BS923" s="67"/>
      <c r="BT923" s="67"/>
      <c r="BU923" s="67"/>
      <c r="BV923" s="67"/>
      <c r="BW923" s="67"/>
      <c r="BX923" s="67"/>
    </row>
    <row r="924" spans="1:77" ht="15">
      <c r="A924" s="61">
        <f>Sna!B23</f>
        <v>15</v>
      </c>
      <c r="B924" s="61" t="str">
        <f>Sna!C23</f>
        <v xml:space="preserve">Slavík </v>
      </c>
      <c r="C924" s="61" t="str">
        <f>Sna!D23</f>
        <v>Filip</v>
      </c>
      <c r="D924" s="61">
        <f>Sna!E23</f>
        <v>931023</v>
      </c>
      <c r="E924" s="61" t="str">
        <f>Sna!F23</f>
        <v>N</v>
      </c>
      <c r="F924" s="66" t="s">
        <v>209</v>
      </c>
      <c r="G924" s="63">
        <f t="shared" si="447"/>
        <v>0.25</v>
      </c>
      <c r="H924" s="61">
        <f t="shared" si="448"/>
        <v>16</v>
      </c>
      <c r="I924" s="61">
        <f t="shared" si="449"/>
        <v>4</v>
      </c>
      <c r="J924" s="61">
        <f t="shared" si="450"/>
        <v>0</v>
      </c>
      <c r="K924" s="64">
        <f t="shared" si="451"/>
        <v>4</v>
      </c>
      <c r="L924" s="65">
        <f t="shared" si="452"/>
        <v>0</v>
      </c>
      <c r="O924" s="66">
        <v>0</v>
      </c>
      <c r="P924" s="1206"/>
      <c r="Q924" s="61"/>
      <c r="R924" s="61">
        <v>0</v>
      </c>
      <c r="S924" s="61">
        <v>0</v>
      </c>
      <c r="T924" s="65">
        <v>1</v>
      </c>
      <c r="U924" s="61">
        <v>0</v>
      </c>
      <c r="V924" s="66">
        <v>0</v>
      </c>
      <c r="W924" s="61">
        <v>0</v>
      </c>
      <c r="X924" s="61">
        <v>1</v>
      </c>
      <c r="Y924" s="61">
        <v>0</v>
      </c>
      <c r="Z924" s="61">
        <v>0</v>
      </c>
      <c r="AA924" s="61"/>
      <c r="AB924" s="61"/>
      <c r="AC924" s="61">
        <v>0</v>
      </c>
      <c r="AD924" s="61">
        <v>1</v>
      </c>
      <c r="AE924" s="61">
        <v>0</v>
      </c>
      <c r="AF924" s="61">
        <v>0</v>
      </c>
      <c r="AG924" s="61">
        <v>0</v>
      </c>
      <c r="AH924" s="61">
        <v>1</v>
      </c>
      <c r="AI924" s="51"/>
      <c r="AJ924" s="61">
        <v>0</v>
      </c>
      <c r="AK924" s="1206"/>
      <c r="AL924" s="61"/>
      <c r="AM924" s="61">
        <v>0</v>
      </c>
      <c r="AN924" s="61">
        <v>0</v>
      </c>
      <c r="AO924" s="61">
        <v>0</v>
      </c>
      <c r="AP924" s="61">
        <v>0</v>
      </c>
      <c r="AQ924" s="61">
        <v>0</v>
      </c>
      <c r="AR924" s="61">
        <v>0</v>
      </c>
      <c r="AS924" s="61">
        <v>0</v>
      </c>
      <c r="AT924" s="61">
        <v>0</v>
      </c>
      <c r="AU924" s="61">
        <v>0</v>
      </c>
      <c r="AV924" s="61"/>
      <c r="AW924" s="61"/>
      <c r="AX924" s="61">
        <v>0</v>
      </c>
      <c r="AY924" s="61">
        <v>0</v>
      </c>
      <c r="AZ924" s="61">
        <v>0</v>
      </c>
      <c r="BA924" s="61">
        <v>0</v>
      </c>
      <c r="BB924" s="61">
        <v>0</v>
      </c>
      <c r="BC924" s="61">
        <v>0</v>
      </c>
      <c r="BE924" s="67"/>
      <c r="BF924" s="1209"/>
      <c r="BG924" s="67"/>
      <c r="BH924" s="67"/>
      <c r="BI924" s="67"/>
      <c r="BJ924" s="67"/>
      <c r="BK924" s="67"/>
      <c r="BL924" s="67"/>
      <c r="BM924" s="67"/>
      <c r="BN924" s="67"/>
      <c r="BO924" s="67"/>
      <c r="BP924" s="67"/>
      <c r="BQ924" s="67"/>
      <c r="BR924" s="67"/>
      <c r="BS924" s="67"/>
      <c r="BT924" s="67"/>
      <c r="BU924" s="67"/>
      <c r="BV924" s="67"/>
      <c r="BW924" s="67"/>
      <c r="BX924" s="67"/>
      <c r="BY924" s="68"/>
    </row>
    <row r="925" spans="1:77" ht="15">
      <c r="A925" s="61">
        <f>Sna!B24</f>
        <v>17</v>
      </c>
      <c r="B925" s="61" t="str">
        <f>Sna!C24</f>
        <v xml:space="preserve">Skalický </v>
      </c>
      <c r="C925" s="61" t="str">
        <f>Sna!D24</f>
        <v>Petr</v>
      </c>
      <c r="D925" s="61">
        <f>Sna!E24</f>
        <v>930427</v>
      </c>
      <c r="E925" s="61" t="str">
        <f>Sna!F24</f>
        <v>JH</v>
      </c>
      <c r="F925" s="66" t="s">
        <v>209</v>
      </c>
      <c r="G925" s="63">
        <f t="shared" si="447"/>
        <v>0.26666666666666666</v>
      </c>
      <c r="H925" s="61">
        <f t="shared" si="448"/>
        <v>15</v>
      </c>
      <c r="I925" s="61">
        <f t="shared" si="449"/>
        <v>3</v>
      </c>
      <c r="J925" s="61">
        <f t="shared" si="450"/>
        <v>1</v>
      </c>
      <c r="K925" s="64">
        <f t="shared" si="451"/>
        <v>4</v>
      </c>
      <c r="L925" s="65">
        <f t="shared" si="452"/>
        <v>0</v>
      </c>
      <c r="O925" s="66"/>
      <c r="P925" s="1206"/>
      <c r="Q925" s="61">
        <v>0</v>
      </c>
      <c r="R925" s="61">
        <v>1</v>
      </c>
      <c r="S925" s="61">
        <v>0</v>
      </c>
      <c r="T925" s="65">
        <v>0</v>
      </c>
      <c r="U925" s="61">
        <v>1</v>
      </c>
      <c r="V925" s="66">
        <v>0</v>
      </c>
      <c r="W925" s="61">
        <v>0</v>
      </c>
      <c r="X925" s="61">
        <v>0</v>
      </c>
      <c r="Y925" s="61">
        <v>0</v>
      </c>
      <c r="Z925" s="61">
        <v>0</v>
      </c>
      <c r="AA925" s="61">
        <v>0</v>
      </c>
      <c r="AB925" s="61">
        <v>0</v>
      </c>
      <c r="AC925" s="61"/>
      <c r="AD925" s="61">
        <v>1</v>
      </c>
      <c r="AE925" s="61">
        <v>0</v>
      </c>
      <c r="AF925" s="61"/>
      <c r="AG925" s="61">
        <v>0</v>
      </c>
      <c r="AH925" s="61"/>
      <c r="AI925" s="51"/>
      <c r="AJ925" s="61"/>
      <c r="AK925" s="1206"/>
      <c r="AL925" s="61">
        <v>1</v>
      </c>
      <c r="AM925" s="61">
        <v>0</v>
      </c>
      <c r="AN925" s="61">
        <v>0</v>
      </c>
      <c r="AO925" s="61">
        <v>0</v>
      </c>
      <c r="AP925" s="61">
        <v>0</v>
      </c>
      <c r="AQ925" s="61">
        <v>0</v>
      </c>
      <c r="AR925" s="61">
        <v>0</v>
      </c>
      <c r="AS925" s="61">
        <v>0</v>
      </c>
      <c r="AT925" s="61">
        <v>0</v>
      </c>
      <c r="AU925" s="61">
        <v>0</v>
      </c>
      <c r="AV925" s="61">
        <v>0</v>
      </c>
      <c r="AW925" s="61">
        <v>0</v>
      </c>
      <c r="AX925" s="61"/>
      <c r="AY925" s="61">
        <v>0</v>
      </c>
      <c r="AZ925" s="61">
        <v>0</v>
      </c>
      <c r="BA925" s="61"/>
      <c r="BB925" s="61">
        <v>0</v>
      </c>
      <c r="BC925" s="61"/>
      <c r="BE925" s="67"/>
      <c r="BF925" s="1209"/>
      <c r="BG925" s="67"/>
      <c r="BH925" s="67"/>
      <c r="BI925" s="67"/>
      <c r="BJ925" s="67"/>
      <c r="BK925" s="67"/>
      <c r="BL925" s="67"/>
      <c r="BM925" s="67"/>
      <c r="BN925" s="67"/>
      <c r="BO925" s="67"/>
      <c r="BP925" s="67"/>
      <c r="BQ925" s="67"/>
      <c r="BR925" s="67"/>
      <c r="BS925" s="67"/>
      <c r="BT925" s="67"/>
      <c r="BU925" s="67"/>
      <c r="BV925" s="67"/>
      <c r="BW925" s="67"/>
      <c r="BX925" s="67"/>
      <c r="BY925" s="68"/>
    </row>
    <row r="926" spans="1:77" ht="15">
      <c r="A926" s="61">
        <f>Sna!B25</f>
        <v>18</v>
      </c>
      <c r="B926" s="61" t="str">
        <f>Sna!C25</f>
        <v>Lipenský</v>
      </c>
      <c r="C926" s="61" t="str">
        <f>Sna!D25</f>
        <v>Lukáš</v>
      </c>
      <c r="D926" s="61">
        <f>Sna!E25</f>
        <v>900715</v>
      </c>
      <c r="E926" s="61" t="str">
        <f>Sna!F25</f>
        <v>JH</v>
      </c>
      <c r="F926" s="66" t="s">
        <v>209</v>
      </c>
      <c r="G926" s="63">
        <f t="shared" si="447"/>
        <v>0.7142857142857143</v>
      </c>
      <c r="H926" s="61">
        <f t="shared" si="448"/>
        <v>7</v>
      </c>
      <c r="I926" s="61">
        <f t="shared" si="449"/>
        <v>4</v>
      </c>
      <c r="J926" s="61">
        <f t="shared" si="450"/>
        <v>1</v>
      </c>
      <c r="K926" s="64">
        <f t="shared" si="451"/>
        <v>5</v>
      </c>
      <c r="L926" s="65">
        <f t="shared" si="452"/>
        <v>0</v>
      </c>
      <c r="O926" s="66"/>
      <c r="P926" s="1206"/>
      <c r="Q926" s="61">
        <v>2</v>
      </c>
      <c r="R926" s="61">
        <v>0</v>
      </c>
      <c r="S926" s="61"/>
      <c r="T926" s="65"/>
      <c r="U926" s="61"/>
      <c r="V926" s="66"/>
      <c r="W926" s="61"/>
      <c r="X926" s="61">
        <v>0</v>
      </c>
      <c r="Y926" s="61"/>
      <c r="Z926" s="61">
        <v>0</v>
      </c>
      <c r="AA926" s="61">
        <v>1</v>
      </c>
      <c r="AB926" s="61"/>
      <c r="AC926" s="61">
        <v>1</v>
      </c>
      <c r="AD926" s="61">
        <v>0</v>
      </c>
      <c r="AE926" s="61"/>
      <c r="AF926" s="61"/>
      <c r="AG926" s="61"/>
      <c r="AH926" s="61"/>
      <c r="AI926" s="51"/>
      <c r="AJ926" s="61"/>
      <c r="AK926" s="1206"/>
      <c r="AL926" s="61">
        <v>0</v>
      </c>
      <c r="AM926" s="61">
        <v>1</v>
      </c>
      <c r="AN926" s="61"/>
      <c r="AO926" s="61"/>
      <c r="AP926" s="61"/>
      <c r="AQ926" s="61"/>
      <c r="AR926" s="61"/>
      <c r="AS926" s="61">
        <v>0</v>
      </c>
      <c r="AT926" s="61"/>
      <c r="AU926" s="61">
        <v>0</v>
      </c>
      <c r="AV926" s="61">
        <v>0</v>
      </c>
      <c r="AW926" s="61"/>
      <c r="AX926" s="61">
        <v>0</v>
      </c>
      <c r="AY926" s="61">
        <v>0</v>
      </c>
      <c r="AZ926" s="61"/>
      <c r="BA926" s="61"/>
      <c r="BB926" s="61"/>
      <c r="BC926" s="61"/>
      <c r="BE926" s="67"/>
      <c r="BF926" s="1209"/>
      <c r="BG926" s="67"/>
      <c r="BH926" s="67"/>
      <c r="BI926" s="67"/>
      <c r="BJ926" s="67"/>
      <c r="BK926" s="67"/>
      <c r="BL926" s="67"/>
      <c r="BM926" s="67"/>
      <c r="BN926" s="67"/>
      <c r="BO926" s="67"/>
      <c r="BP926" s="67"/>
      <c r="BQ926" s="67"/>
      <c r="BR926" s="67"/>
      <c r="BS926" s="67"/>
      <c r="BT926" s="67"/>
      <c r="BU926" s="67"/>
      <c r="BV926" s="67"/>
      <c r="BW926" s="67"/>
      <c r="BX926" s="67"/>
      <c r="BY926" s="68"/>
    </row>
    <row r="927" spans="1:77" ht="15">
      <c r="A927" s="61">
        <f>Sna!B26</f>
        <v>22</v>
      </c>
      <c r="B927" s="61" t="str">
        <f>Sna!C26</f>
        <v>Novák</v>
      </c>
      <c r="C927" s="61" t="str">
        <f>Sna!D26</f>
        <v>Petr</v>
      </c>
      <c r="D927" s="61">
        <f>Sna!E26</f>
        <v>801210</v>
      </c>
      <c r="E927" s="61" t="str">
        <f>Sna!F26</f>
        <v>JH</v>
      </c>
      <c r="F927" s="66" t="s">
        <v>209</v>
      </c>
      <c r="G927" s="63">
        <f t="shared" si="447"/>
        <v>0.66666666666666663</v>
      </c>
      <c r="H927" s="61">
        <f t="shared" si="448"/>
        <v>12</v>
      </c>
      <c r="I927" s="61">
        <f t="shared" si="449"/>
        <v>3</v>
      </c>
      <c r="J927" s="61">
        <f t="shared" si="450"/>
        <v>5</v>
      </c>
      <c r="K927" s="64">
        <f t="shared" si="451"/>
        <v>8</v>
      </c>
      <c r="L927" s="65">
        <f t="shared" si="452"/>
        <v>0</v>
      </c>
      <c r="O927" s="66"/>
      <c r="P927" s="1206"/>
      <c r="Q927" s="61">
        <v>0</v>
      </c>
      <c r="R927" s="61">
        <v>1</v>
      </c>
      <c r="S927" s="61"/>
      <c r="T927" s="65"/>
      <c r="U927" s="61"/>
      <c r="V927" s="66"/>
      <c r="W927" s="61"/>
      <c r="X927" s="61">
        <v>1</v>
      </c>
      <c r="Y927" s="61">
        <v>0</v>
      </c>
      <c r="Z927" s="61">
        <v>0</v>
      </c>
      <c r="AA927" s="61"/>
      <c r="AB927" s="61">
        <v>0</v>
      </c>
      <c r="AC927" s="61">
        <v>0</v>
      </c>
      <c r="AD927" s="61">
        <v>0</v>
      </c>
      <c r="AE927" s="61">
        <v>1</v>
      </c>
      <c r="AF927" s="61">
        <v>0</v>
      </c>
      <c r="AG927" s="61">
        <v>0</v>
      </c>
      <c r="AH927" s="61">
        <v>0</v>
      </c>
      <c r="AI927" s="51"/>
      <c r="AJ927" s="61"/>
      <c r="AK927" s="1206"/>
      <c r="AL927" s="61">
        <v>0</v>
      </c>
      <c r="AM927" s="61">
        <v>2</v>
      </c>
      <c r="AN927" s="61"/>
      <c r="AO927" s="61"/>
      <c r="AP927" s="61"/>
      <c r="AQ927" s="61"/>
      <c r="AR927" s="61"/>
      <c r="AS927" s="61">
        <v>0</v>
      </c>
      <c r="AT927" s="61">
        <v>0</v>
      </c>
      <c r="AU927" s="61">
        <v>0</v>
      </c>
      <c r="AV927" s="61"/>
      <c r="AW927" s="61">
        <v>0</v>
      </c>
      <c r="AX927" s="61">
        <v>0</v>
      </c>
      <c r="AY927" s="61">
        <v>0</v>
      </c>
      <c r="AZ927" s="61">
        <v>0</v>
      </c>
      <c r="BA927" s="61">
        <v>1</v>
      </c>
      <c r="BB927" s="61">
        <v>0</v>
      </c>
      <c r="BC927" s="61">
        <v>2</v>
      </c>
      <c r="BE927" s="67"/>
      <c r="BF927" s="1209"/>
      <c r="BG927" s="67"/>
      <c r="BH927" s="67"/>
      <c r="BI927" s="67"/>
      <c r="BJ927" s="67"/>
      <c r="BK927" s="67"/>
      <c r="BL927" s="67"/>
      <c r="BM927" s="67"/>
      <c r="BN927" s="67"/>
      <c r="BO927" s="67"/>
      <c r="BP927" s="67"/>
      <c r="BQ927" s="67"/>
      <c r="BR927" s="67"/>
      <c r="BS927" s="67"/>
      <c r="BT927" s="67"/>
      <c r="BU927" s="67"/>
      <c r="BV927" s="67"/>
      <c r="BW927" s="67"/>
      <c r="BX927" s="67"/>
      <c r="BY927" s="68"/>
    </row>
    <row r="928" spans="1:77" ht="15">
      <c r="A928" s="61">
        <f>Sna!B27</f>
        <v>23</v>
      </c>
      <c r="B928" s="61" t="str">
        <f>Sna!C27</f>
        <v>Havlíček</v>
      </c>
      <c r="C928" s="61" t="str">
        <f>Sna!D27</f>
        <v>Tomáš</v>
      </c>
      <c r="D928" s="61">
        <f>Sna!E27</f>
        <v>791123</v>
      </c>
      <c r="E928" s="61" t="str">
        <f>Sna!F27</f>
        <v>JH</v>
      </c>
      <c r="F928" s="66" t="s">
        <v>209</v>
      </c>
      <c r="G928" s="63">
        <f t="shared" si="447"/>
        <v>0.33333333333333331</v>
      </c>
      <c r="H928" s="61">
        <f t="shared" si="448"/>
        <v>9</v>
      </c>
      <c r="I928" s="61">
        <f t="shared" si="449"/>
        <v>1</v>
      </c>
      <c r="J928" s="61">
        <f t="shared" si="450"/>
        <v>2</v>
      </c>
      <c r="K928" s="64">
        <f t="shared" si="451"/>
        <v>3</v>
      </c>
      <c r="L928" s="65">
        <f t="shared" si="452"/>
        <v>0</v>
      </c>
      <c r="O928" s="66">
        <v>1</v>
      </c>
      <c r="P928" s="1206"/>
      <c r="Q928" s="61"/>
      <c r="R928" s="61">
        <v>0</v>
      </c>
      <c r="S928" s="61">
        <v>0</v>
      </c>
      <c r="T928" s="65"/>
      <c r="U928" s="61"/>
      <c r="V928" s="66">
        <v>0</v>
      </c>
      <c r="W928" s="61">
        <v>0</v>
      </c>
      <c r="X928" s="61"/>
      <c r="Y928" s="61">
        <v>0</v>
      </c>
      <c r="Z928" s="61"/>
      <c r="AA928" s="61">
        <v>0</v>
      </c>
      <c r="AB928" s="61">
        <v>0</v>
      </c>
      <c r="AC928" s="61"/>
      <c r="AD928" s="61"/>
      <c r="AE928" s="61">
        <v>0</v>
      </c>
      <c r="AF928" s="61"/>
      <c r="AG928" s="61"/>
      <c r="AH928" s="61"/>
      <c r="AI928" s="51"/>
      <c r="AJ928" s="61">
        <v>0</v>
      </c>
      <c r="AK928" s="1206"/>
      <c r="AL928" s="61"/>
      <c r="AM928" s="61">
        <v>1</v>
      </c>
      <c r="AN928" s="61">
        <v>0</v>
      </c>
      <c r="AO928" s="61"/>
      <c r="AP928" s="61"/>
      <c r="AQ928" s="61">
        <v>0</v>
      </c>
      <c r="AR928" s="61">
        <v>1</v>
      </c>
      <c r="AS928" s="61"/>
      <c r="AT928" s="61">
        <v>0</v>
      </c>
      <c r="AU928" s="61"/>
      <c r="AV928" s="61">
        <v>0</v>
      </c>
      <c r="AW928" s="61">
        <v>0</v>
      </c>
      <c r="AX928" s="61"/>
      <c r="AY928" s="61"/>
      <c r="AZ928" s="61">
        <v>0</v>
      </c>
      <c r="BA928" s="61"/>
      <c r="BB928" s="61"/>
      <c r="BC928" s="61"/>
      <c r="BE928" s="67"/>
      <c r="BF928" s="1209"/>
      <c r="BG928" s="67"/>
      <c r="BH928" s="67"/>
      <c r="BI928" s="67"/>
      <c r="BJ928" s="67"/>
      <c r="BK928" s="67"/>
      <c r="BL928" s="67"/>
      <c r="BM928" s="67"/>
      <c r="BN928" s="67"/>
      <c r="BO928" s="67"/>
      <c r="BP928" s="67"/>
      <c r="BQ928" s="67"/>
      <c r="BR928" s="67"/>
      <c r="BS928" s="67"/>
      <c r="BT928" s="67"/>
      <c r="BU928" s="67"/>
      <c r="BV928" s="67"/>
      <c r="BW928" s="67"/>
      <c r="BX928" s="67"/>
      <c r="BY928" s="68"/>
    </row>
    <row r="929" spans="1:78" ht="15">
      <c r="A929" s="61">
        <f>Sna!B28</f>
        <v>24</v>
      </c>
      <c r="B929" s="61" t="str">
        <f>Sna!C28</f>
        <v>Matějíček</v>
      </c>
      <c r="C929" s="61" t="str">
        <f>Sna!D28</f>
        <v>Tomáš</v>
      </c>
      <c r="D929" s="61">
        <f>Sna!E28</f>
        <v>890427</v>
      </c>
      <c r="E929" s="61" t="str">
        <f>Sna!F28</f>
        <v>JH</v>
      </c>
      <c r="F929" s="66" t="s">
        <v>209</v>
      </c>
      <c r="G929" s="63">
        <f t="shared" si="447"/>
        <v>0.14285714285714285</v>
      </c>
      <c r="H929" s="61">
        <f t="shared" si="448"/>
        <v>7</v>
      </c>
      <c r="I929" s="61">
        <f t="shared" si="449"/>
        <v>0</v>
      </c>
      <c r="J929" s="61">
        <f t="shared" si="450"/>
        <v>1</v>
      </c>
      <c r="K929" s="64">
        <f t="shared" si="451"/>
        <v>1</v>
      </c>
      <c r="L929" s="65">
        <f t="shared" si="452"/>
        <v>0</v>
      </c>
      <c r="O929" s="66"/>
      <c r="P929" s="1206"/>
      <c r="Q929" s="61"/>
      <c r="R929" s="61"/>
      <c r="S929" s="61"/>
      <c r="T929" s="65"/>
      <c r="U929" s="61">
        <v>0</v>
      </c>
      <c r="V929" s="66"/>
      <c r="W929" s="61">
        <v>0</v>
      </c>
      <c r="X929" s="61">
        <v>0</v>
      </c>
      <c r="Y929" s="61">
        <v>0</v>
      </c>
      <c r="Z929" s="61"/>
      <c r="AA929" s="61"/>
      <c r="AB929" s="61"/>
      <c r="AC929" s="61">
        <v>0</v>
      </c>
      <c r="AD929" s="61"/>
      <c r="AE929" s="61">
        <v>0</v>
      </c>
      <c r="AF929" s="61"/>
      <c r="AG929" s="61">
        <v>0</v>
      </c>
      <c r="AH929" s="61"/>
      <c r="AI929" s="51"/>
      <c r="AJ929" s="61"/>
      <c r="AK929" s="1206"/>
      <c r="AL929" s="61"/>
      <c r="AM929" s="61"/>
      <c r="AN929" s="61"/>
      <c r="AO929" s="61"/>
      <c r="AP929" s="61">
        <v>0</v>
      </c>
      <c r="AQ929" s="61"/>
      <c r="AR929" s="61">
        <v>0</v>
      </c>
      <c r="AS929" s="61">
        <v>0</v>
      </c>
      <c r="AT929" s="61">
        <v>0</v>
      </c>
      <c r="AU929" s="61"/>
      <c r="AV929" s="61"/>
      <c r="AW929" s="61"/>
      <c r="AX929" s="61">
        <v>0</v>
      </c>
      <c r="AY929" s="61"/>
      <c r="AZ929" s="61">
        <v>1</v>
      </c>
      <c r="BA929" s="61"/>
      <c r="BB929" s="61">
        <v>0</v>
      </c>
      <c r="BC929" s="61"/>
      <c r="BE929" s="67"/>
      <c r="BF929" s="1209"/>
      <c r="BG929" s="67"/>
      <c r="BH929" s="67"/>
      <c r="BI929" s="67"/>
      <c r="BJ929" s="67"/>
      <c r="BK929" s="67"/>
      <c r="BL929" s="67"/>
      <c r="BM929" s="67"/>
      <c r="BN929" s="67"/>
      <c r="BO929" s="67"/>
      <c r="BP929" s="67"/>
      <c r="BQ929" s="67"/>
      <c r="BR929" s="67"/>
      <c r="BS929" s="67"/>
      <c r="BT929" s="67"/>
      <c r="BU929" s="67"/>
      <c r="BV929" s="67"/>
      <c r="BW929" s="67"/>
      <c r="BX929" s="67"/>
      <c r="BY929" s="68"/>
    </row>
    <row r="930" spans="1:78" s="68" customFormat="1" ht="15">
      <c r="A930" s="61">
        <f>Sna!B29</f>
        <v>25</v>
      </c>
      <c r="B930" s="61" t="str">
        <f>Sna!C29</f>
        <v>Velič</v>
      </c>
      <c r="C930" s="61" t="str">
        <f>Sna!D29</f>
        <v>Štefan</v>
      </c>
      <c r="D930" s="61">
        <f>Sna!E29</f>
        <v>940225</v>
      </c>
      <c r="E930" s="61" t="str">
        <f>Sna!F29</f>
        <v>JH</v>
      </c>
      <c r="F930" s="66" t="s">
        <v>209</v>
      </c>
      <c r="G930" s="63">
        <f t="shared" si="447"/>
        <v>0.53846153846153844</v>
      </c>
      <c r="H930" s="61">
        <f t="shared" si="448"/>
        <v>13</v>
      </c>
      <c r="I930" s="61">
        <f t="shared" si="449"/>
        <v>6</v>
      </c>
      <c r="J930" s="61">
        <f t="shared" si="450"/>
        <v>1</v>
      </c>
      <c r="K930" s="64">
        <f t="shared" si="451"/>
        <v>7</v>
      </c>
      <c r="L930" s="65">
        <f t="shared" si="452"/>
        <v>0</v>
      </c>
      <c r="M930" s="10"/>
      <c r="N930" s="10"/>
      <c r="O930" s="66"/>
      <c r="P930" s="1206"/>
      <c r="Q930" s="61">
        <v>0</v>
      </c>
      <c r="R930" s="61"/>
      <c r="S930" s="61">
        <v>2</v>
      </c>
      <c r="T930" s="65">
        <v>0</v>
      </c>
      <c r="U930" s="61">
        <v>0</v>
      </c>
      <c r="V930" s="66">
        <v>0</v>
      </c>
      <c r="W930" s="61"/>
      <c r="X930" s="61"/>
      <c r="Y930" s="61">
        <v>0</v>
      </c>
      <c r="Z930" s="61">
        <v>0</v>
      </c>
      <c r="AA930" s="61"/>
      <c r="AB930" s="61">
        <v>0</v>
      </c>
      <c r="AC930" s="61">
        <v>0</v>
      </c>
      <c r="AD930" s="61">
        <v>3</v>
      </c>
      <c r="AE930" s="61">
        <v>0</v>
      </c>
      <c r="AF930" s="61">
        <v>0</v>
      </c>
      <c r="AG930" s="61">
        <v>1</v>
      </c>
      <c r="AH930" s="61"/>
      <c r="AI930" s="51"/>
      <c r="AJ930" s="61"/>
      <c r="AK930" s="1206"/>
      <c r="AL930" s="61">
        <v>0</v>
      </c>
      <c r="AM930" s="61"/>
      <c r="AN930" s="61">
        <v>0</v>
      </c>
      <c r="AO930" s="61">
        <v>0</v>
      </c>
      <c r="AP930" s="61">
        <v>0</v>
      </c>
      <c r="AQ930" s="61">
        <v>0</v>
      </c>
      <c r="AR930" s="61"/>
      <c r="AS930" s="61"/>
      <c r="AT930" s="61">
        <v>0</v>
      </c>
      <c r="AU930" s="61">
        <v>0</v>
      </c>
      <c r="AV930" s="61"/>
      <c r="AW930" s="61">
        <v>0</v>
      </c>
      <c r="AX930" s="61">
        <v>1</v>
      </c>
      <c r="AY930" s="61">
        <v>0</v>
      </c>
      <c r="AZ930" s="61">
        <v>0</v>
      </c>
      <c r="BA930" s="61">
        <v>0</v>
      </c>
      <c r="BB930" s="61">
        <v>0</v>
      </c>
      <c r="BC930" s="61"/>
      <c r="BD930" s="10"/>
      <c r="BE930" s="67"/>
      <c r="BF930" s="1209"/>
      <c r="BG930" s="67"/>
      <c r="BH930" s="67"/>
      <c r="BI930" s="67"/>
      <c r="BJ930" s="67"/>
      <c r="BK930" s="67"/>
      <c r="BL930" s="67"/>
      <c r="BM930" s="67"/>
      <c r="BN930" s="67"/>
      <c r="BO930" s="67"/>
      <c r="BP930" s="67"/>
      <c r="BQ930" s="67"/>
      <c r="BR930" s="67"/>
      <c r="BS930" s="67"/>
      <c r="BT930" s="67"/>
      <c r="BU930" s="67"/>
      <c r="BV930" s="67"/>
      <c r="BW930" s="67"/>
      <c r="BX930" s="67"/>
      <c r="BZ930" s="10"/>
    </row>
    <row r="931" spans="1:78" ht="15">
      <c r="A931" s="61">
        <f>Sna!B30</f>
        <v>27</v>
      </c>
      <c r="B931" s="61" t="str">
        <f>Sna!C30</f>
        <v>Vacek</v>
      </c>
      <c r="C931" s="61" t="str">
        <f>Sna!D30</f>
        <v>Kamil</v>
      </c>
      <c r="D931" s="61">
        <f>Sna!E30</f>
        <v>870518</v>
      </c>
      <c r="E931" s="61" t="str">
        <f>Sna!F30</f>
        <v>JH</v>
      </c>
      <c r="F931" s="66" t="s">
        <v>209</v>
      </c>
      <c r="G931" s="63">
        <f t="shared" si="447"/>
        <v>1.5</v>
      </c>
      <c r="H931" s="61">
        <f t="shared" si="448"/>
        <v>4</v>
      </c>
      <c r="I931" s="61">
        <f t="shared" si="449"/>
        <v>1</v>
      </c>
      <c r="J931" s="61">
        <f t="shared" si="450"/>
        <v>5</v>
      </c>
      <c r="K931" s="64">
        <f t="shared" si="451"/>
        <v>6</v>
      </c>
      <c r="L931" s="65">
        <f t="shared" si="452"/>
        <v>0</v>
      </c>
      <c r="O931" s="66"/>
      <c r="P931" s="1206"/>
      <c r="Q931" s="61"/>
      <c r="R931" s="61"/>
      <c r="S931" s="61"/>
      <c r="T931" s="65">
        <v>1</v>
      </c>
      <c r="U931" s="61">
        <v>0</v>
      </c>
      <c r="V931" s="66"/>
      <c r="W931" s="61"/>
      <c r="X931" s="61"/>
      <c r="Y931" s="61"/>
      <c r="Z931" s="61"/>
      <c r="AA931" s="61">
        <v>0</v>
      </c>
      <c r="AB931" s="61"/>
      <c r="AC931" s="61">
        <v>0</v>
      </c>
      <c r="AD931" s="61"/>
      <c r="AE931" s="61"/>
      <c r="AF931" s="61"/>
      <c r="AG931" s="61"/>
      <c r="AH931" s="61"/>
      <c r="AI931" s="51"/>
      <c r="AJ931" s="61"/>
      <c r="AK931" s="1206"/>
      <c r="AL931" s="61"/>
      <c r="AM931" s="61"/>
      <c r="AN931" s="61"/>
      <c r="AO931" s="61">
        <v>1</v>
      </c>
      <c r="AP931" s="61">
        <v>1</v>
      </c>
      <c r="AQ931" s="61"/>
      <c r="AR931" s="61"/>
      <c r="AS931" s="61"/>
      <c r="AT931" s="61"/>
      <c r="AU931" s="61"/>
      <c r="AV931" s="61">
        <v>0</v>
      </c>
      <c r="AW931" s="61"/>
      <c r="AX931" s="61">
        <v>3</v>
      </c>
      <c r="AY931" s="61"/>
      <c r="AZ931" s="61"/>
      <c r="BA931" s="61"/>
      <c r="BB931" s="61"/>
      <c r="BC931" s="61"/>
      <c r="BE931" s="67"/>
      <c r="BF931" s="1209"/>
      <c r="BG931" s="67"/>
      <c r="BH931" s="67"/>
      <c r="BI931" s="67"/>
      <c r="BJ931" s="67"/>
      <c r="BK931" s="67"/>
      <c r="BL931" s="67"/>
      <c r="BM931" s="67"/>
      <c r="BN931" s="67"/>
      <c r="BO931" s="67"/>
      <c r="BP931" s="67"/>
      <c r="BQ931" s="67"/>
      <c r="BR931" s="67"/>
      <c r="BS931" s="67"/>
      <c r="BT931" s="67"/>
      <c r="BU931" s="67"/>
      <c r="BV931" s="67"/>
      <c r="BW931" s="67"/>
      <c r="BX931" s="67"/>
      <c r="BY931" s="68"/>
    </row>
    <row r="932" spans="1:78" ht="15">
      <c r="A932" s="61">
        <f>Sna!B31</f>
        <v>29</v>
      </c>
      <c r="B932" s="61" t="str">
        <f>Sna!C31</f>
        <v>Pražák</v>
      </c>
      <c r="C932" s="61" t="str">
        <f>Sna!D31</f>
        <v>David</v>
      </c>
      <c r="D932" s="61">
        <f>Sna!E31</f>
        <v>880516</v>
      </c>
      <c r="E932" s="61" t="str">
        <f>Sna!F31</f>
        <v>JH</v>
      </c>
      <c r="F932" s="66" t="s">
        <v>209</v>
      </c>
      <c r="G932" s="63">
        <f t="shared" si="447"/>
        <v>0.36363636363636365</v>
      </c>
      <c r="H932" s="61">
        <f t="shared" si="448"/>
        <v>11</v>
      </c>
      <c r="I932" s="61">
        <f t="shared" si="449"/>
        <v>1</v>
      </c>
      <c r="J932" s="61">
        <f t="shared" si="450"/>
        <v>3</v>
      </c>
      <c r="K932" s="64">
        <f t="shared" si="451"/>
        <v>4</v>
      </c>
      <c r="L932" s="65">
        <f t="shared" si="452"/>
        <v>0</v>
      </c>
      <c r="M932" s="68"/>
      <c r="N932" s="68"/>
      <c r="O932" s="66"/>
      <c r="P932" s="1206"/>
      <c r="Q932" s="61">
        <v>0</v>
      </c>
      <c r="R932" s="61">
        <v>0</v>
      </c>
      <c r="S932" s="61">
        <v>0</v>
      </c>
      <c r="T932" s="65">
        <v>0</v>
      </c>
      <c r="U932" s="61">
        <v>0</v>
      </c>
      <c r="V932" s="66">
        <v>1</v>
      </c>
      <c r="W932" s="61"/>
      <c r="X932" s="61">
        <v>0</v>
      </c>
      <c r="Y932" s="61"/>
      <c r="Z932" s="61"/>
      <c r="AA932" s="61"/>
      <c r="AB932" s="61">
        <v>0</v>
      </c>
      <c r="AC932" s="61">
        <v>0</v>
      </c>
      <c r="AD932" s="61"/>
      <c r="AE932" s="61"/>
      <c r="AF932" s="61"/>
      <c r="AG932" s="61">
        <v>0</v>
      </c>
      <c r="AH932" s="61">
        <v>0</v>
      </c>
      <c r="AI932" s="51"/>
      <c r="AJ932" s="61"/>
      <c r="AK932" s="1206"/>
      <c r="AL932" s="61">
        <v>1</v>
      </c>
      <c r="AM932" s="61">
        <v>0</v>
      </c>
      <c r="AN932" s="61">
        <v>0</v>
      </c>
      <c r="AO932" s="61">
        <v>0</v>
      </c>
      <c r="AP932" s="61">
        <v>0</v>
      </c>
      <c r="AQ932" s="61">
        <v>0</v>
      </c>
      <c r="AR932" s="61"/>
      <c r="AS932" s="61">
        <v>0</v>
      </c>
      <c r="AT932" s="61"/>
      <c r="AU932" s="61"/>
      <c r="AV932" s="61"/>
      <c r="AW932" s="61">
        <v>0</v>
      </c>
      <c r="AX932" s="61">
        <v>0</v>
      </c>
      <c r="AY932" s="61"/>
      <c r="AZ932" s="61"/>
      <c r="BA932" s="61"/>
      <c r="BB932" s="61">
        <v>0</v>
      </c>
      <c r="BC932" s="61">
        <v>2</v>
      </c>
      <c r="BD932" s="68"/>
      <c r="BE932" s="1118"/>
      <c r="BF932" s="1210"/>
      <c r="BG932" s="1118"/>
      <c r="BH932" s="1118"/>
      <c r="BI932" s="1118"/>
      <c r="BJ932" s="1118"/>
      <c r="BK932" s="1118"/>
      <c r="BL932" s="1118"/>
      <c r="BM932" s="1118"/>
      <c r="BN932" s="1118"/>
      <c r="BO932" s="1118"/>
      <c r="BP932" s="1118"/>
      <c r="BQ932" s="1118"/>
      <c r="BR932" s="1118"/>
      <c r="BS932" s="1118"/>
      <c r="BT932" s="1118"/>
      <c r="BU932" s="1118"/>
      <c r="BV932" s="1118"/>
      <c r="BW932" s="1118"/>
      <c r="BX932" s="1118"/>
      <c r="BZ932" s="68"/>
    </row>
    <row r="933" spans="1:78" ht="15">
      <c r="A933" s="61">
        <f>Sna!B32</f>
        <v>32</v>
      </c>
      <c r="B933" s="61" t="str">
        <f>Sna!C32</f>
        <v>Václavek</v>
      </c>
      <c r="C933" s="61" t="str">
        <f>Sna!D32</f>
        <v>Ondra</v>
      </c>
      <c r="D933" s="61">
        <f>Sna!E32</f>
        <v>871026</v>
      </c>
      <c r="E933" s="61" t="str">
        <f>Sna!F32</f>
        <v>JH</v>
      </c>
      <c r="F933" s="66" t="s">
        <v>209</v>
      </c>
      <c r="G933" s="63">
        <f t="shared" si="447"/>
        <v>0.625</v>
      </c>
      <c r="H933" s="61">
        <f t="shared" si="448"/>
        <v>8</v>
      </c>
      <c r="I933" s="61">
        <f t="shared" si="449"/>
        <v>4</v>
      </c>
      <c r="J933" s="61">
        <f t="shared" si="450"/>
        <v>1</v>
      </c>
      <c r="K933" s="64">
        <f t="shared" si="451"/>
        <v>5</v>
      </c>
      <c r="L933" s="65">
        <f t="shared" si="452"/>
        <v>0</v>
      </c>
      <c r="O933" s="66"/>
      <c r="P933" s="1206"/>
      <c r="Q933" s="61"/>
      <c r="R933" s="61">
        <v>1</v>
      </c>
      <c r="S933" s="61"/>
      <c r="T933" s="65">
        <v>2</v>
      </c>
      <c r="U933" s="61">
        <v>0</v>
      </c>
      <c r="V933" s="66"/>
      <c r="W933" s="61"/>
      <c r="X933" s="61">
        <v>0</v>
      </c>
      <c r="Y933" s="61">
        <v>0</v>
      </c>
      <c r="Z933" s="61"/>
      <c r="AA933" s="61"/>
      <c r="AB933" s="61">
        <v>0</v>
      </c>
      <c r="AC933" s="61">
        <v>1</v>
      </c>
      <c r="AD933" s="61">
        <v>0</v>
      </c>
      <c r="AE933" s="61"/>
      <c r="AF933" s="61"/>
      <c r="AG933" s="61"/>
      <c r="AH933" s="61"/>
      <c r="AI933" s="51"/>
      <c r="AJ933" s="61"/>
      <c r="AK933" s="1206"/>
      <c r="AL933" s="61"/>
      <c r="AM933" s="61">
        <v>0</v>
      </c>
      <c r="AN933" s="61"/>
      <c r="AO933" s="61">
        <v>0</v>
      </c>
      <c r="AP933" s="61">
        <v>0</v>
      </c>
      <c r="AQ933" s="61"/>
      <c r="AR933" s="61"/>
      <c r="AS933" s="61">
        <v>0</v>
      </c>
      <c r="AT933" s="61">
        <v>0</v>
      </c>
      <c r="AU933" s="61"/>
      <c r="AV933" s="61"/>
      <c r="AW933" s="61">
        <v>0</v>
      </c>
      <c r="AX933" s="61">
        <v>1</v>
      </c>
      <c r="AY933" s="61">
        <v>0</v>
      </c>
      <c r="AZ933" s="61"/>
      <c r="BA933" s="61"/>
      <c r="BB933" s="61"/>
      <c r="BC933" s="61"/>
      <c r="BE933" s="67"/>
      <c r="BF933" s="1209"/>
      <c r="BG933" s="67"/>
      <c r="BH933" s="67"/>
      <c r="BI933" s="67"/>
      <c r="BJ933" s="67"/>
      <c r="BK933" s="67"/>
      <c r="BL933" s="67"/>
      <c r="BM933" s="67"/>
      <c r="BN933" s="67"/>
      <c r="BO933" s="67"/>
      <c r="BP933" s="67"/>
      <c r="BQ933" s="67"/>
      <c r="BR933" s="67"/>
      <c r="BS933" s="67"/>
      <c r="BT933" s="67"/>
      <c r="BU933" s="67"/>
      <c r="BV933" s="67"/>
      <c r="BW933" s="67"/>
      <c r="BX933" s="67"/>
    </row>
    <row r="934" spans="1:78" ht="15">
      <c r="A934" s="61">
        <f>Sna!B33</f>
        <v>33</v>
      </c>
      <c r="B934" s="61" t="str">
        <f>Sna!C33</f>
        <v>Nakládal</v>
      </c>
      <c r="C934" s="61" t="str">
        <f>Sna!D33</f>
        <v>Jakub</v>
      </c>
      <c r="D934" s="61">
        <f>Sna!E33</f>
        <v>871230</v>
      </c>
      <c r="E934" s="61" t="str">
        <f>Sna!F33</f>
        <v>N</v>
      </c>
      <c r="F934" s="66" t="s">
        <v>209</v>
      </c>
      <c r="G934" s="63">
        <f t="shared" si="447"/>
        <v>2</v>
      </c>
      <c r="H934" s="61">
        <f t="shared" si="448"/>
        <v>1</v>
      </c>
      <c r="I934" s="61">
        <f t="shared" si="449"/>
        <v>1</v>
      </c>
      <c r="J934" s="61">
        <f t="shared" si="450"/>
        <v>1</v>
      </c>
      <c r="K934" s="64">
        <f t="shared" si="451"/>
        <v>2</v>
      </c>
      <c r="L934" s="65">
        <f t="shared" si="452"/>
        <v>0</v>
      </c>
      <c r="O934" s="66"/>
      <c r="P934" s="1206"/>
      <c r="Q934" s="61"/>
      <c r="R934" s="61"/>
      <c r="S934" s="61"/>
      <c r="T934" s="65"/>
      <c r="U934" s="61">
        <v>1</v>
      </c>
      <c r="V934" s="66"/>
      <c r="W934" s="61"/>
      <c r="X934" s="61"/>
      <c r="Y934" s="61"/>
      <c r="Z934" s="61"/>
      <c r="AA934" s="61"/>
      <c r="AB934" s="61"/>
      <c r="AC934" s="61"/>
      <c r="AD934" s="61"/>
      <c r="AE934" s="61"/>
      <c r="AF934" s="61"/>
      <c r="AG934" s="61"/>
      <c r="AH934" s="61"/>
      <c r="AI934" s="51"/>
      <c r="AJ934" s="61"/>
      <c r="AK934" s="1206"/>
      <c r="AL934" s="61"/>
      <c r="AM934" s="61"/>
      <c r="AN934" s="61"/>
      <c r="AO934" s="61"/>
      <c r="AP934" s="61">
        <v>1</v>
      </c>
      <c r="AQ934" s="61"/>
      <c r="AR934" s="61"/>
      <c r="AS934" s="61"/>
      <c r="AT934" s="61"/>
      <c r="AU934" s="61"/>
      <c r="AV934" s="61"/>
      <c r="AW934" s="61"/>
      <c r="AX934" s="61"/>
      <c r="AY934" s="61"/>
      <c r="AZ934" s="61"/>
      <c r="BA934" s="61"/>
      <c r="BB934" s="61"/>
      <c r="BC934" s="61"/>
      <c r="BE934" s="67"/>
      <c r="BF934" s="1209"/>
      <c r="BG934" s="67"/>
      <c r="BH934" s="67"/>
      <c r="BI934" s="67"/>
      <c r="BJ934" s="67"/>
      <c r="BK934" s="67"/>
      <c r="BL934" s="67"/>
      <c r="BM934" s="67"/>
      <c r="BN934" s="67"/>
      <c r="BO934" s="67"/>
      <c r="BP934" s="67"/>
      <c r="BQ934" s="67"/>
      <c r="BR934" s="67"/>
      <c r="BS934" s="67"/>
      <c r="BT934" s="67"/>
      <c r="BU934" s="67"/>
      <c r="BV934" s="67"/>
      <c r="BW934" s="67"/>
      <c r="BX934" s="67"/>
    </row>
    <row r="935" spans="1:78" ht="15">
      <c r="A935" s="61">
        <f>Sna!B34</f>
        <v>45</v>
      </c>
      <c r="B935" s="61" t="str">
        <f>Sna!C34</f>
        <v>Nágl</v>
      </c>
      <c r="C935" s="61" t="str">
        <f>Sna!D34</f>
        <v>Adam</v>
      </c>
      <c r="D935" s="61">
        <f>Sna!E34</f>
        <v>921006</v>
      </c>
      <c r="E935" s="61" t="str">
        <f>Sna!F34</f>
        <v>JH</v>
      </c>
      <c r="F935" s="66" t="s">
        <v>209</v>
      </c>
      <c r="G935" s="63">
        <f t="shared" si="447"/>
        <v>0.75</v>
      </c>
      <c r="H935" s="61">
        <f t="shared" si="448"/>
        <v>12</v>
      </c>
      <c r="I935" s="61">
        <f t="shared" si="449"/>
        <v>7</v>
      </c>
      <c r="J935" s="61">
        <f t="shared" si="450"/>
        <v>2</v>
      </c>
      <c r="K935" s="64">
        <f t="shared" si="451"/>
        <v>9</v>
      </c>
      <c r="L935" s="65">
        <f t="shared" si="452"/>
        <v>0</v>
      </c>
      <c r="O935" s="66">
        <v>2</v>
      </c>
      <c r="P935" s="1206"/>
      <c r="Q935" s="61"/>
      <c r="R935" s="61">
        <v>1</v>
      </c>
      <c r="S935" s="61"/>
      <c r="T935" s="65">
        <v>1</v>
      </c>
      <c r="U935" s="61">
        <v>1</v>
      </c>
      <c r="V935" s="66"/>
      <c r="W935" s="61">
        <v>1</v>
      </c>
      <c r="X935" s="61">
        <v>0</v>
      </c>
      <c r="Y935" s="61">
        <v>0</v>
      </c>
      <c r="Z935" s="61">
        <v>0</v>
      </c>
      <c r="AA935" s="61">
        <v>0</v>
      </c>
      <c r="AB935" s="61">
        <v>0</v>
      </c>
      <c r="AC935" s="61"/>
      <c r="AD935" s="61"/>
      <c r="AE935" s="61"/>
      <c r="AF935" s="61"/>
      <c r="AG935" s="61">
        <v>1</v>
      </c>
      <c r="AH935" s="61">
        <v>0</v>
      </c>
      <c r="AI935" s="51"/>
      <c r="AJ935" s="61">
        <v>0</v>
      </c>
      <c r="AK935" s="1206"/>
      <c r="AL935" s="61"/>
      <c r="AM935" s="61">
        <v>0</v>
      </c>
      <c r="AN935" s="61"/>
      <c r="AO935" s="61">
        <v>1</v>
      </c>
      <c r="AP935" s="61">
        <v>0</v>
      </c>
      <c r="AQ935" s="61"/>
      <c r="AR935" s="61">
        <v>0</v>
      </c>
      <c r="AS935" s="61">
        <v>0</v>
      </c>
      <c r="AT935" s="61">
        <v>0</v>
      </c>
      <c r="AU935" s="61">
        <v>0</v>
      </c>
      <c r="AV935" s="61">
        <v>0</v>
      </c>
      <c r="AW935" s="61">
        <v>0</v>
      </c>
      <c r="AX935" s="61"/>
      <c r="AY935" s="61"/>
      <c r="AZ935" s="61"/>
      <c r="BA935" s="61"/>
      <c r="BB935" s="61">
        <v>0</v>
      </c>
      <c r="BC935" s="61">
        <v>1</v>
      </c>
      <c r="BE935" s="67"/>
      <c r="BF935" s="1209"/>
      <c r="BG935" s="67"/>
      <c r="BH935" s="67"/>
      <c r="BI935" s="67"/>
      <c r="BJ935" s="67"/>
      <c r="BK935" s="67"/>
      <c r="BL935" s="67"/>
      <c r="BM935" s="67"/>
      <c r="BN935" s="67"/>
      <c r="BO935" s="67"/>
      <c r="BP935" s="67"/>
      <c r="BQ935" s="67"/>
      <c r="BR935" s="67"/>
      <c r="BS935" s="67"/>
      <c r="BT935" s="67"/>
      <c r="BU935" s="67"/>
      <c r="BV935" s="67"/>
      <c r="BW935" s="67"/>
      <c r="BX935" s="67"/>
    </row>
    <row r="936" spans="1:78" ht="15">
      <c r="A936" s="61">
        <f>Sna!B35</f>
        <v>76</v>
      </c>
      <c r="B936" s="61" t="str">
        <f>Sna!C35</f>
        <v>Bednář</v>
      </c>
      <c r="C936" s="61" t="str">
        <f>Sna!D35</f>
        <v>Šimon</v>
      </c>
      <c r="D936" s="61">
        <f>Sna!E35</f>
        <v>930921</v>
      </c>
      <c r="E936" s="61" t="str">
        <f>Sna!F35</f>
        <v>N</v>
      </c>
      <c r="F936" s="66" t="s">
        <v>209</v>
      </c>
      <c r="G936" s="63">
        <f t="shared" si="447"/>
        <v>0.17647058823529413</v>
      </c>
      <c r="H936" s="61">
        <f t="shared" si="448"/>
        <v>17</v>
      </c>
      <c r="I936" s="61">
        <f t="shared" si="449"/>
        <v>1</v>
      </c>
      <c r="J936" s="61">
        <f t="shared" si="450"/>
        <v>2</v>
      </c>
      <c r="K936" s="64">
        <f t="shared" si="451"/>
        <v>3</v>
      </c>
      <c r="L936" s="65">
        <f t="shared" si="452"/>
        <v>0</v>
      </c>
      <c r="O936" s="66"/>
      <c r="P936" s="1206"/>
      <c r="Q936" s="61"/>
      <c r="R936" s="61">
        <v>0</v>
      </c>
      <c r="S936" s="61">
        <v>0</v>
      </c>
      <c r="T936" s="65">
        <v>0</v>
      </c>
      <c r="U936" s="61">
        <v>0</v>
      </c>
      <c r="V936" s="66">
        <v>0</v>
      </c>
      <c r="W936" s="61">
        <v>0</v>
      </c>
      <c r="X936" s="61">
        <v>0</v>
      </c>
      <c r="Y936" s="61">
        <v>0</v>
      </c>
      <c r="Z936" s="61">
        <v>0</v>
      </c>
      <c r="AA936" s="61">
        <v>0</v>
      </c>
      <c r="AB936" s="61">
        <v>0</v>
      </c>
      <c r="AC936" s="61">
        <v>0</v>
      </c>
      <c r="AD936" s="61">
        <v>1</v>
      </c>
      <c r="AE936" s="61">
        <v>0</v>
      </c>
      <c r="AF936" s="61">
        <v>0</v>
      </c>
      <c r="AG936" s="61">
        <v>0</v>
      </c>
      <c r="AH936" s="61">
        <v>0</v>
      </c>
      <c r="AI936" s="51"/>
      <c r="AJ936" s="61"/>
      <c r="AK936" s="1206"/>
      <c r="AL936" s="61"/>
      <c r="AM936" s="61">
        <v>0</v>
      </c>
      <c r="AN936" s="61">
        <v>0</v>
      </c>
      <c r="AO936" s="61">
        <v>1</v>
      </c>
      <c r="AP936" s="61">
        <v>0</v>
      </c>
      <c r="AQ936" s="61">
        <v>0</v>
      </c>
      <c r="AR936" s="61"/>
      <c r="AS936" s="61">
        <v>0</v>
      </c>
      <c r="AT936" s="61">
        <v>0</v>
      </c>
      <c r="AU936" s="61">
        <v>0</v>
      </c>
      <c r="AV936" s="61">
        <v>0</v>
      </c>
      <c r="AW936" s="61">
        <v>0</v>
      </c>
      <c r="AX936" s="61">
        <v>0</v>
      </c>
      <c r="AY936" s="61">
        <v>1</v>
      </c>
      <c r="AZ936" s="61">
        <v>0</v>
      </c>
      <c r="BA936" s="61">
        <v>0</v>
      </c>
      <c r="BB936" s="61">
        <v>0</v>
      </c>
      <c r="BC936" s="61">
        <v>0</v>
      </c>
      <c r="BE936" s="67"/>
      <c r="BF936" s="1209"/>
      <c r="BG936" s="67"/>
      <c r="BH936" s="67"/>
      <c r="BI936" s="67"/>
      <c r="BJ936" s="67"/>
      <c r="BK936" s="67"/>
      <c r="BL936" s="67"/>
      <c r="BM936" s="67"/>
      <c r="BN936" s="67"/>
      <c r="BO936" s="67"/>
      <c r="BP936" s="67"/>
      <c r="BQ936" s="67"/>
      <c r="BR936" s="67"/>
      <c r="BS936" s="67"/>
      <c r="BT936" s="67"/>
      <c r="BU936" s="67"/>
      <c r="BV936" s="67"/>
      <c r="BW936" s="67"/>
      <c r="BX936" s="67"/>
    </row>
    <row r="937" spans="1:78" ht="15">
      <c r="A937" s="61">
        <f>Sna!B36</f>
        <v>86</v>
      </c>
      <c r="B937" s="61" t="str">
        <f>Sna!C36</f>
        <v>Boháč</v>
      </c>
      <c r="C937" s="61" t="str">
        <f>Sna!D36</f>
        <v>Libor</v>
      </c>
      <c r="D937" s="61">
        <f>Sna!E36</f>
        <v>860711</v>
      </c>
      <c r="E937" s="61" t="str">
        <f>Sna!F36</f>
        <v>JH</v>
      </c>
      <c r="F937" s="66" t="s">
        <v>209</v>
      </c>
      <c r="G937" s="63">
        <f t="shared" si="447"/>
        <v>0.125</v>
      </c>
      <c r="H937" s="61">
        <f t="shared" si="448"/>
        <v>8</v>
      </c>
      <c r="I937" s="61">
        <f t="shared" si="449"/>
        <v>0</v>
      </c>
      <c r="J937" s="61">
        <f t="shared" si="450"/>
        <v>1</v>
      </c>
      <c r="K937" s="64">
        <f t="shared" si="451"/>
        <v>1</v>
      </c>
      <c r="L937" s="65">
        <f t="shared" si="452"/>
        <v>0</v>
      </c>
      <c r="O937" s="66"/>
      <c r="P937" s="1206"/>
      <c r="Q937" s="61">
        <v>0</v>
      </c>
      <c r="R937" s="61">
        <v>0</v>
      </c>
      <c r="S937" s="61">
        <v>0</v>
      </c>
      <c r="T937" s="65">
        <v>0</v>
      </c>
      <c r="U937" s="61"/>
      <c r="V937" s="66">
        <v>0</v>
      </c>
      <c r="W937" s="61"/>
      <c r="X937" s="61">
        <v>0</v>
      </c>
      <c r="Y937" s="61"/>
      <c r="Z937" s="61">
        <v>0</v>
      </c>
      <c r="AA937" s="61">
        <v>0</v>
      </c>
      <c r="AB937" s="61"/>
      <c r="AC937" s="61"/>
      <c r="AD937" s="61"/>
      <c r="AE937" s="61"/>
      <c r="AF937" s="61"/>
      <c r="AG937" s="61"/>
      <c r="AH937" s="61"/>
      <c r="AI937" s="51"/>
      <c r="AJ937" s="61"/>
      <c r="AK937" s="1206"/>
      <c r="AL937" s="61">
        <v>1</v>
      </c>
      <c r="AM937" s="61">
        <v>0</v>
      </c>
      <c r="AN937" s="61">
        <v>0</v>
      </c>
      <c r="AO937" s="61">
        <v>0</v>
      </c>
      <c r="AP937" s="61"/>
      <c r="AQ937" s="61">
        <v>0</v>
      </c>
      <c r="AR937" s="61">
        <v>0</v>
      </c>
      <c r="AS937" s="61">
        <v>0</v>
      </c>
      <c r="AT937" s="61"/>
      <c r="AU937" s="61">
        <v>0</v>
      </c>
      <c r="AV937" s="61">
        <v>0</v>
      </c>
      <c r="AW937" s="61"/>
      <c r="AX937" s="61"/>
      <c r="AY937" s="61"/>
      <c r="AZ937" s="61"/>
      <c r="BA937" s="61"/>
      <c r="BB937" s="61"/>
      <c r="BC937" s="61"/>
      <c r="BE937" s="67"/>
      <c r="BF937" s="1209"/>
      <c r="BG937" s="67"/>
      <c r="BH937" s="67"/>
      <c r="BI937" s="67"/>
      <c r="BJ937" s="67"/>
      <c r="BK937" s="67"/>
      <c r="BL937" s="67"/>
      <c r="BM937" s="67"/>
      <c r="BN937" s="67"/>
      <c r="BO937" s="67"/>
      <c r="BP937" s="67"/>
      <c r="BQ937" s="67"/>
      <c r="BR937" s="67"/>
      <c r="BS937" s="67"/>
      <c r="BT937" s="67"/>
      <c r="BU937" s="67"/>
      <c r="BV937" s="67"/>
      <c r="BW937" s="67"/>
      <c r="BX937" s="67"/>
    </row>
    <row r="938" spans="1:78" ht="15">
      <c r="A938" s="61">
        <f>Sna!B37</f>
        <v>87</v>
      </c>
      <c r="B938" s="61" t="str">
        <f>Sna!C37</f>
        <v>Řehák</v>
      </c>
      <c r="C938" s="61" t="str">
        <f>Sna!D37</f>
        <v>Jakub</v>
      </c>
      <c r="D938" s="61">
        <f>Sna!E37</f>
        <v>900105</v>
      </c>
      <c r="E938" s="61" t="str">
        <f>Sna!F37</f>
        <v>JH</v>
      </c>
      <c r="F938" s="66" t="s">
        <v>209</v>
      </c>
      <c r="G938" s="63">
        <f t="shared" si="447"/>
        <v>0.66666666666666663</v>
      </c>
      <c r="H938" s="61">
        <f t="shared" si="448"/>
        <v>15</v>
      </c>
      <c r="I938" s="61">
        <f t="shared" si="449"/>
        <v>4</v>
      </c>
      <c r="J938" s="61">
        <f t="shared" si="450"/>
        <v>6</v>
      </c>
      <c r="K938" s="64">
        <f t="shared" si="451"/>
        <v>10</v>
      </c>
      <c r="L938" s="65">
        <f t="shared" si="452"/>
        <v>0</v>
      </c>
      <c r="O938" s="66"/>
      <c r="P938" s="1206"/>
      <c r="Q938" s="61">
        <v>0</v>
      </c>
      <c r="R938" s="61">
        <v>1</v>
      </c>
      <c r="S938" s="61">
        <v>0</v>
      </c>
      <c r="T938" s="65"/>
      <c r="U938" s="61">
        <v>0</v>
      </c>
      <c r="V938" s="66">
        <v>1</v>
      </c>
      <c r="W938" s="61">
        <v>0</v>
      </c>
      <c r="X938" s="61">
        <v>0</v>
      </c>
      <c r="Y938" s="61">
        <v>0</v>
      </c>
      <c r="Z938" s="61">
        <v>0</v>
      </c>
      <c r="AA938" s="61"/>
      <c r="AB938" s="61">
        <v>0</v>
      </c>
      <c r="AC938" s="61">
        <v>2</v>
      </c>
      <c r="AD938" s="61">
        <v>0</v>
      </c>
      <c r="AE938" s="61">
        <v>0</v>
      </c>
      <c r="AF938" s="61">
        <v>0</v>
      </c>
      <c r="AG938" s="61">
        <v>0</v>
      </c>
      <c r="AH938" s="61"/>
      <c r="AI938" s="51"/>
      <c r="AJ938" s="61"/>
      <c r="AK938" s="1206"/>
      <c r="AL938" s="61">
        <v>0</v>
      </c>
      <c r="AM938" s="61">
        <v>0</v>
      </c>
      <c r="AN938" s="61">
        <v>1</v>
      </c>
      <c r="AO938" s="61"/>
      <c r="AP938" s="61">
        <v>0</v>
      </c>
      <c r="AQ938" s="61">
        <v>0</v>
      </c>
      <c r="AR938" s="61"/>
      <c r="AS938" s="61">
        <v>0</v>
      </c>
      <c r="AT938" s="61">
        <v>0</v>
      </c>
      <c r="AU938" s="61">
        <v>0</v>
      </c>
      <c r="AV938" s="61"/>
      <c r="AW938" s="61">
        <v>1</v>
      </c>
      <c r="AX938" s="61">
        <v>0</v>
      </c>
      <c r="AY938" s="61">
        <v>3</v>
      </c>
      <c r="AZ938" s="61">
        <v>0</v>
      </c>
      <c r="BA938" s="61">
        <v>0</v>
      </c>
      <c r="BB938" s="61">
        <v>1</v>
      </c>
      <c r="BC938" s="61"/>
      <c r="BE938" s="67"/>
      <c r="BF938" s="1209"/>
      <c r="BG938" s="67"/>
      <c r="BH938" s="67"/>
      <c r="BI938" s="67"/>
      <c r="BJ938" s="67"/>
      <c r="BK938" s="67"/>
      <c r="BL938" s="67"/>
      <c r="BM938" s="67"/>
      <c r="BN938" s="67"/>
      <c r="BO938" s="67"/>
      <c r="BP938" s="67"/>
      <c r="BQ938" s="67"/>
      <c r="BR938" s="67"/>
      <c r="BS938" s="67"/>
      <c r="BT938" s="67"/>
      <c r="BU938" s="67"/>
      <c r="BV938" s="67"/>
      <c r="BW938" s="67"/>
      <c r="BX938" s="67"/>
    </row>
    <row r="939" spans="1:78" ht="15">
      <c r="A939" s="61">
        <f>Sna!B38</f>
        <v>88</v>
      </c>
      <c r="B939" s="61" t="str">
        <f>Sna!C38</f>
        <v>Vyčítal</v>
      </c>
      <c r="C939" s="61" t="str">
        <f>Sna!D38</f>
        <v>Miloš</v>
      </c>
      <c r="D939" s="61">
        <f>Sna!E38</f>
        <v>881129</v>
      </c>
      <c r="E939" s="61" t="str">
        <f>Sna!F38</f>
        <v>JH</v>
      </c>
      <c r="F939" s="66" t="s">
        <v>1517</v>
      </c>
      <c r="G939" s="63">
        <f t="shared" si="447"/>
        <v>0.18181818181818182</v>
      </c>
      <c r="H939" s="61">
        <f t="shared" si="448"/>
        <v>11</v>
      </c>
      <c r="I939" s="61">
        <f t="shared" si="449"/>
        <v>0</v>
      </c>
      <c r="J939" s="61">
        <f t="shared" si="450"/>
        <v>2</v>
      </c>
      <c r="K939" s="64">
        <f t="shared" si="451"/>
        <v>2</v>
      </c>
      <c r="L939" s="65">
        <f t="shared" si="452"/>
        <v>0</v>
      </c>
      <c r="O939" s="66">
        <v>0</v>
      </c>
      <c r="P939" s="1206"/>
      <c r="Q939" s="61">
        <v>0</v>
      </c>
      <c r="R939" s="61"/>
      <c r="S939" s="61"/>
      <c r="T939" s="65"/>
      <c r="U939" s="61">
        <v>0</v>
      </c>
      <c r="V939" s="66">
        <v>0</v>
      </c>
      <c r="W939" s="61"/>
      <c r="X939" s="61">
        <v>0</v>
      </c>
      <c r="Y939" s="61">
        <v>0</v>
      </c>
      <c r="Z939" s="61"/>
      <c r="AA939" s="61">
        <v>0</v>
      </c>
      <c r="AB939" s="61"/>
      <c r="AC939" s="61">
        <v>0</v>
      </c>
      <c r="AD939" s="61">
        <v>0</v>
      </c>
      <c r="AE939" s="61"/>
      <c r="AF939" s="61">
        <v>0</v>
      </c>
      <c r="AG939" s="61">
        <v>0</v>
      </c>
      <c r="AH939" s="61"/>
      <c r="AI939" s="51"/>
      <c r="AJ939" s="61">
        <v>0</v>
      </c>
      <c r="AK939" s="1206"/>
      <c r="AL939" s="61">
        <v>1</v>
      </c>
      <c r="AM939" s="61"/>
      <c r="AN939" s="61"/>
      <c r="AO939" s="61"/>
      <c r="AP939" s="61">
        <v>0</v>
      </c>
      <c r="AQ939" s="61">
        <v>1</v>
      </c>
      <c r="AR939" s="61"/>
      <c r="AS939" s="61">
        <v>0</v>
      </c>
      <c r="AT939" s="61">
        <v>0</v>
      </c>
      <c r="AU939" s="61"/>
      <c r="AV939" s="61">
        <v>0</v>
      </c>
      <c r="AW939" s="61"/>
      <c r="AX939" s="61">
        <v>0</v>
      </c>
      <c r="AY939" s="61">
        <v>0</v>
      </c>
      <c r="AZ939" s="61"/>
      <c r="BA939" s="61">
        <v>0</v>
      </c>
      <c r="BB939" s="61">
        <v>0</v>
      </c>
      <c r="BC939" s="61"/>
      <c r="BE939" s="67"/>
      <c r="BF939" s="1209"/>
      <c r="BG939" s="67"/>
      <c r="BH939" s="67"/>
      <c r="BI939" s="67"/>
      <c r="BJ939" s="67"/>
      <c r="BK939" s="67"/>
      <c r="BL939" s="67"/>
      <c r="BM939" s="67"/>
      <c r="BN939" s="67"/>
      <c r="BO939" s="67"/>
      <c r="BP939" s="67"/>
      <c r="BQ939" s="67"/>
      <c r="BR939" s="67"/>
      <c r="BS939" s="67"/>
      <c r="BT939" s="67"/>
      <c r="BU939" s="67"/>
      <c r="BV939" s="67"/>
      <c r="BW939" s="67"/>
      <c r="BX939" s="67"/>
    </row>
    <row r="940" spans="1:78" ht="15">
      <c r="A940" s="61">
        <f>Sna!B39</f>
        <v>0</v>
      </c>
      <c r="B940" s="61" t="str">
        <f>Sna!C39</f>
        <v>Šourek</v>
      </c>
      <c r="C940" s="61" t="str">
        <f>Sna!D39</f>
        <v>Pavel</v>
      </c>
      <c r="D940" s="61">
        <f>Sna!E39</f>
        <v>0</v>
      </c>
      <c r="E940" s="61">
        <f>Sna!F39</f>
        <v>0</v>
      </c>
      <c r="F940" s="66" t="s">
        <v>1517</v>
      </c>
      <c r="G940" s="63">
        <f t="shared" si="447"/>
        <v>0</v>
      </c>
      <c r="H940" s="61">
        <f t="shared" si="448"/>
        <v>1</v>
      </c>
      <c r="I940" s="61">
        <f t="shared" si="449"/>
        <v>0</v>
      </c>
      <c r="J940" s="61">
        <f t="shared" si="450"/>
        <v>0</v>
      </c>
      <c r="K940" s="64">
        <f t="shared" si="451"/>
        <v>0</v>
      </c>
      <c r="L940" s="65">
        <f t="shared" si="452"/>
        <v>0</v>
      </c>
      <c r="O940" s="66"/>
      <c r="P940" s="1206"/>
      <c r="Q940" s="61"/>
      <c r="R940" s="61"/>
      <c r="S940" s="61"/>
      <c r="T940" s="65"/>
      <c r="U940" s="61"/>
      <c r="V940" s="66"/>
      <c r="W940" s="61"/>
      <c r="X940" s="61"/>
      <c r="Y940" s="61"/>
      <c r="Z940" s="61"/>
      <c r="AA940" s="61"/>
      <c r="AB940" s="61">
        <v>0</v>
      </c>
      <c r="AC940" s="61"/>
      <c r="AD940" s="61"/>
      <c r="AE940" s="61"/>
      <c r="AF940" s="61"/>
      <c r="AG940" s="61"/>
      <c r="AH940" s="61"/>
      <c r="AI940" s="51"/>
      <c r="AJ940" s="61"/>
      <c r="AK940" s="1206"/>
      <c r="AL940" s="61"/>
      <c r="AM940" s="61"/>
      <c r="AN940" s="61"/>
      <c r="AO940" s="61"/>
      <c r="AP940" s="61"/>
      <c r="AQ940" s="61"/>
      <c r="AR940" s="61"/>
      <c r="AS940" s="61"/>
      <c r="AT940" s="61"/>
      <c r="AU940" s="61"/>
      <c r="AV940" s="61"/>
      <c r="AW940" s="61">
        <v>0</v>
      </c>
      <c r="AX940" s="61"/>
      <c r="AY940" s="61"/>
      <c r="AZ940" s="61"/>
      <c r="BA940" s="61"/>
      <c r="BB940" s="61"/>
      <c r="BC940" s="61"/>
      <c r="BE940" s="67"/>
      <c r="BF940" s="1209"/>
      <c r="BG940" s="67"/>
      <c r="BH940" s="67"/>
      <c r="BI940" s="67"/>
      <c r="BJ940" s="67"/>
      <c r="BK940" s="67"/>
      <c r="BL940" s="67"/>
      <c r="BM940" s="67"/>
      <c r="BN940" s="67"/>
      <c r="BO940" s="67"/>
      <c r="BP940" s="67"/>
      <c r="BQ940" s="67"/>
      <c r="BR940" s="67"/>
      <c r="BS940" s="67"/>
      <c r="BT940" s="67"/>
      <c r="BU940" s="67"/>
      <c r="BV940" s="67"/>
      <c r="BW940" s="67"/>
      <c r="BX940" s="67"/>
    </row>
    <row r="941" spans="1:78" ht="15">
      <c r="A941" s="61">
        <f>Sna!B40</f>
        <v>0</v>
      </c>
      <c r="B941" s="61" t="str">
        <f>Sna!C40</f>
        <v>Kopp</v>
      </c>
      <c r="C941" s="61" t="str">
        <f>Sna!D40</f>
        <v>Petr</v>
      </c>
      <c r="D941" s="61">
        <f>Sna!E40</f>
        <v>0</v>
      </c>
      <c r="E941" s="61">
        <f>Sna!F40</f>
        <v>0</v>
      </c>
      <c r="F941" s="66" t="s">
        <v>1517</v>
      </c>
      <c r="G941" s="63">
        <f t="shared" ref="G941:G942" si="453">K941/H941</f>
        <v>1</v>
      </c>
      <c r="H941" s="61">
        <f t="shared" ref="H941:H942" si="454">COUNT(O941:AH941)</f>
        <v>1</v>
      </c>
      <c r="I941" s="61">
        <f t="shared" ref="I941:I942" si="455">SUM(O941+P941+Q941+R941+S941+T941+V941+U941+W941+X941+Y941+Z941+AA941+AB941+AC941+AD941+AE941+AF941+AG941+AH941)</f>
        <v>1</v>
      </c>
      <c r="J941" s="61">
        <f t="shared" ref="J941:J942" si="456">AJ941+AK941+AL941+AM941+AN941+AO941+AP941+AQ941+AR941+AS941+AT941+AU941+AV941+AW941+AX941+AY941+AZ941+BA941+BB941+BC941</f>
        <v>0</v>
      </c>
      <c r="K941" s="64">
        <f t="shared" ref="K941:K942" si="457">I941+J941</f>
        <v>1</v>
      </c>
      <c r="L941" s="65">
        <f t="shared" ref="L941:L942" si="458">BE941+BF941+BG941+BH941+BI941+BJ941+BK941+BL941+BM941+BN941+BO941+BP941+BR941+BQ941+BS941+BT941+BU941+BV941+BW941+BX941</f>
        <v>0</v>
      </c>
      <c r="O941" s="66"/>
      <c r="P941" s="1206"/>
      <c r="Q941" s="61"/>
      <c r="R941" s="61"/>
      <c r="S941" s="61"/>
      <c r="T941" s="65"/>
      <c r="U941" s="61"/>
      <c r="V941" s="66"/>
      <c r="W941" s="61"/>
      <c r="X941" s="61"/>
      <c r="Y941" s="61"/>
      <c r="Z941" s="61"/>
      <c r="AA941" s="61"/>
      <c r="AB941" s="61"/>
      <c r="AC941" s="61"/>
      <c r="AD941" s="61"/>
      <c r="AE941" s="61"/>
      <c r="AF941" s="61"/>
      <c r="AG941" s="61"/>
      <c r="AH941" s="61">
        <v>1</v>
      </c>
      <c r="AI941" s="51"/>
      <c r="AJ941" s="61"/>
      <c r="AK941" s="1206"/>
      <c r="AL941" s="61"/>
      <c r="AM941" s="61"/>
      <c r="AN941" s="61"/>
      <c r="AO941" s="61"/>
      <c r="AP941" s="61"/>
      <c r="AQ941" s="61"/>
      <c r="AR941" s="61"/>
      <c r="AS941" s="61"/>
      <c r="AT941" s="61"/>
      <c r="AU941" s="61"/>
      <c r="AV941" s="61"/>
      <c r="AW941" s="61"/>
      <c r="AX941" s="61"/>
      <c r="AY941" s="61"/>
      <c r="AZ941" s="61"/>
      <c r="BA941" s="61"/>
      <c r="BB941" s="61"/>
      <c r="BC941" s="61">
        <v>0</v>
      </c>
      <c r="BE941" s="67"/>
      <c r="BF941" s="1209"/>
      <c r="BG941" s="67"/>
      <c r="BH941" s="67"/>
      <c r="BI941" s="67"/>
      <c r="BJ941" s="67"/>
      <c r="BK941" s="67"/>
      <c r="BL941" s="67"/>
      <c r="BM941" s="67"/>
      <c r="BN941" s="67"/>
      <c r="BO941" s="67"/>
      <c r="BP941" s="67"/>
      <c r="BQ941" s="67"/>
      <c r="BR941" s="67"/>
      <c r="BS941" s="67"/>
      <c r="BT941" s="67"/>
      <c r="BU941" s="67"/>
      <c r="BV941" s="67"/>
      <c r="BW941" s="67"/>
      <c r="BX941" s="67"/>
    </row>
    <row r="942" spans="1:78" ht="15">
      <c r="A942" s="61">
        <f>Sna!B41</f>
        <v>0</v>
      </c>
      <c r="B942" s="61" t="str">
        <f>Sna!C41</f>
        <v>Bezstarosti</v>
      </c>
      <c r="C942" s="61" t="str">
        <f>Sna!D41</f>
        <v>David</v>
      </c>
      <c r="D942" s="61">
        <f>Sna!E41</f>
        <v>0</v>
      </c>
      <c r="E942" s="61">
        <f>Sna!F41</f>
        <v>0</v>
      </c>
      <c r="F942" s="66" t="s">
        <v>1517</v>
      </c>
      <c r="G942" s="63">
        <f t="shared" si="453"/>
        <v>0.33333333333333331</v>
      </c>
      <c r="H942" s="61">
        <f t="shared" si="454"/>
        <v>3</v>
      </c>
      <c r="I942" s="61">
        <f t="shared" si="455"/>
        <v>1</v>
      </c>
      <c r="J942" s="61">
        <f t="shared" si="456"/>
        <v>0</v>
      </c>
      <c r="K942" s="64">
        <f t="shared" si="457"/>
        <v>1</v>
      </c>
      <c r="L942" s="65">
        <f t="shared" si="458"/>
        <v>0</v>
      </c>
      <c r="O942" s="66">
        <v>1</v>
      </c>
      <c r="P942" s="1206"/>
      <c r="Q942" s="61"/>
      <c r="R942" s="61"/>
      <c r="S942" s="61"/>
      <c r="T942" s="65"/>
      <c r="U942" s="61"/>
      <c r="V942" s="66"/>
      <c r="W942" s="61"/>
      <c r="X942" s="61"/>
      <c r="Y942" s="61"/>
      <c r="Z942" s="61"/>
      <c r="AA942" s="61"/>
      <c r="AB942" s="61"/>
      <c r="AC942" s="61"/>
      <c r="AD942" s="61"/>
      <c r="AE942" s="61"/>
      <c r="AF942" s="61">
        <v>0</v>
      </c>
      <c r="AG942" s="61"/>
      <c r="AH942" s="61">
        <v>0</v>
      </c>
      <c r="AI942" s="51"/>
      <c r="AJ942" s="61">
        <v>0</v>
      </c>
      <c r="AK942" s="1206"/>
      <c r="AL942" s="61"/>
      <c r="AM942" s="61"/>
      <c r="AN942" s="61"/>
      <c r="AO942" s="61"/>
      <c r="AP942" s="61"/>
      <c r="AQ942" s="61"/>
      <c r="AR942" s="61"/>
      <c r="AS942" s="61"/>
      <c r="AT942" s="61"/>
      <c r="AU942" s="61"/>
      <c r="AV942" s="61"/>
      <c r="AW942" s="61"/>
      <c r="AX942" s="61"/>
      <c r="AY942" s="61"/>
      <c r="AZ942" s="61"/>
      <c r="BA942" s="61">
        <v>0</v>
      </c>
      <c r="BB942" s="61"/>
      <c r="BC942" s="61">
        <v>0</v>
      </c>
      <c r="BE942" s="67"/>
      <c r="BF942" s="1209"/>
      <c r="BG942" s="67"/>
      <c r="BH942" s="67"/>
      <c r="BI942" s="67"/>
      <c r="BJ942" s="67"/>
      <c r="BK942" s="67"/>
      <c r="BL942" s="67"/>
      <c r="BM942" s="67"/>
      <c r="BN942" s="67"/>
      <c r="BO942" s="67"/>
      <c r="BP942" s="67"/>
      <c r="BQ942" s="67"/>
      <c r="BR942" s="67"/>
      <c r="BS942" s="67"/>
      <c r="BT942" s="67"/>
      <c r="BU942" s="67"/>
      <c r="BV942" s="67"/>
      <c r="BW942" s="67"/>
      <c r="BX942" s="67"/>
    </row>
    <row r="943" spans="1:78" ht="15">
      <c r="A943" s="51"/>
      <c r="B943" s="69" t="s">
        <v>161</v>
      </c>
      <c r="C943" s="69" t="s">
        <v>110</v>
      </c>
      <c r="D943" s="67"/>
      <c r="F943" s="61" t="s">
        <v>210</v>
      </c>
      <c r="G943" s="63">
        <f t="shared" si="447"/>
        <v>5.25</v>
      </c>
      <c r="H943" s="61">
        <f t="shared" si="448"/>
        <v>4</v>
      </c>
      <c r="I943" s="61">
        <f t="shared" si="449"/>
        <v>21</v>
      </c>
      <c r="J943" s="61">
        <f t="shared" si="450"/>
        <v>0</v>
      </c>
      <c r="K943" s="64">
        <f t="shared" si="451"/>
        <v>21</v>
      </c>
      <c r="L943" s="65">
        <f t="shared" si="452"/>
        <v>0</v>
      </c>
      <c r="O943" s="66"/>
      <c r="P943" s="1206"/>
      <c r="Q943" s="61"/>
      <c r="R943" s="61"/>
      <c r="S943" s="61"/>
      <c r="T943" s="65">
        <v>9</v>
      </c>
      <c r="U943" s="61">
        <v>2</v>
      </c>
      <c r="V943" s="66"/>
      <c r="W943" s="61">
        <v>9</v>
      </c>
      <c r="X943" s="61"/>
      <c r="Y943" s="61"/>
      <c r="Z943" s="61"/>
      <c r="AA943" s="61"/>
      <c r="AB943" s="61"/>
      <c r="AC943" s="61">
        <v>1</v>
      </c>
      <c r="AD943" s="61"/>
      <c r="AE943" s="61"/>
      <c r="AF943" s="61"/>
      <c r="AG943" s="61"/>
      <c r="AH943" s="61"/>
      <c r="AI943" s="51"/>
      <c r="AJ943" s="61"/>
      <c r="AK943" s="1206"/>
      <c r="AL943" s="61"/>
      <c r="AM943" s="61"/>
      <c r="AN943" s="61"/>
      <c r="AO943" s="61"/>
      <c r="AP943" s="61"/>
      <c r="AQ943" s="61"/>
      <c r="AR943" s="61"/>
      <c r="AS943" s="61"/>
      <c r="AT943" s="61"/>
      <c r="AU943" s="61"/>
      <c r="AV943" s="61"/>
      <c r="AW943" s="61"/>
      <c r="AX943" s="61"/>
      <c r="AY943" s="61"/>
      <c r="AZ943" s="61"/>
      <c r="BA943" s="61"/>
      <c r="BB943" s="61"/>
      <c r="BC943" s="61"/>
      <c r="BE943" s="67"/>
      <c r="BF943" s="1209"/>
      <c r="BG943" s="67"/>
      <c r="BH943" s="67"/>
      <c r="BI943" s="67"/>
      <c r="BJ943" s="67"/>
      <c r="BK943" s="67"/>
      <c r="BL943" s="67"/>
      <c r="BM943" s="67"/>
      <c r="BN943" s="67"/>
      <c r="BO943" s="67"/>
      <c r="BP943" s="67"/>
      <c r="BQ943" s="67"/>
      <c r="BR943" s="67"/>
      <c r="BS943" s="67"/>
      <c r="BT943" s="67"/>
      <c r="BU943" s="67"/>
      <c r="BV943" s="67"/>
      <c r="BW943" s="67"/>
      <c r="BX943" s="67"/>
    </row>
    <row r="944" spans="1:78" ht="15">
      <c r="A944" s="67"/>
      <c r="B944" s="69" t="s">
        <v>184</v>
      </c>
      <c r="C944" s="69" t="s">
        <v>81</v>
      </c>
      <c r="D944" s="67"/>
      <c r="F944" s="61" t="s">
        <v>210</v>
      </c>
      <c r="G944" s="63">
        <f t="shared" si="447"/>
        <v>5.1538461538461542</v>
      </c>
      <c r="H944" s="61">
        <f t="shared" si="448"/>
        <v>13</v>
      </c>
      <c r="I944" s="61">
        <f t="shared" si="449"/>
        <v>67</v>
      </c>
      <c r="J944" s="61">
        <f t="shared" si="450"/>
        <v>0</v>
      </c>
      <c r="K944" s="64">
        <f t="shared" si="451"/>
        <v>67</v>
      </c>
      <c r="L944" s="65">
        <f t="shared" si="452"/>
        <v>0</v>
      </c>
      <c r="O944" s="66">
        <v>8</v>
      </c>
      <c r="P944" s="1206"/>
      <c r="Q944" s="61">
        <v>1</v>
      </c>
      <c r="R944" s="61"/>
      <c r="S944" s="61">
        <v>11</v>
      </c>
      <c r="T944" s="65"/>
      <c r="U944" s="61"/>
      <c r="V944" s="66">
        <v>5</v>
      </c>
      <c r="W944" s="61"/>
      <c r="X944" s="61">
        <v>6</v>
      </c>
      <c r="Y944" s="61">
        <v>5</v>
      </c>
      <c r="Z944" s="61">
        <v>1</v>
      </c>
      <c r="AA944" s="61"/>
      <c r="AB944" s="61">
        <v>10</v>
      </c>
      <c r="AC944" s="61"/>
      <c r="AD944" s="61">
        <v>3</v>
      </c>
      <c r="AE944" s="61">
        <v>7</v>
      </c>
      <c r="AF944" s="61">
        <v>6</v>
      </c>
      <c r="AG944" s="61">
        <v>1</v>
      </c>
      <c r="AH944" s="61">
        <v>3</v>
      </c>
      <c r="AI944" s="51"/>
      <c r="AJ944" s="61"/>
      <c r="AK944" s="1206"/>
      <c r="AL944" s="61"/>
      <c r="AM944" s="61"/>
      <c r="AN944" s="61"/>
      <c r="AO944" s="61"/>
      <c r="AP944" s="61"/>
      <c r="AQ944" s="61"/>
      <c r="AR944" s="61"/>
      <c r="AS944" s="61"/>
      <c r="AT944" s="61"/>
      <c r="AU944" s="61"/>
      <c r="AV944" s="61"/>
      <c r="AW944" s="61"/>
      <c r="AX944" s="61"/>
      <c r="AY944" s="61"/>
      <c r="AZ944" s="61"/>
      <c r="BA944" s="61"/>
      <c r="BB944" s="61"/>
      <c r="BC944" s="61"/>
      <c r="BE944" s="67"/>
      <c r="BF944" s="1209"/>
      <c r="BG944" s="67"/>
      <c r="BH944" s="67"/>
      <c r="BI944" s="67"/>
      <c r="BJ944" s="67"/>
      <c r="BK944" s="67"/>
      <c r="BL944" s="67"/>
      <c r="BM944" s="67"/>
      <c r="BN944" s="67"/>
      <c r="BO944" s="67"/>
      <c r="BP944" s="67"/>
      <c r="BQ944" s="67"/>
      <c r="BR944" s="67"/>
      <c r="BS944" s="67"/>
      <c r="BT944" s="67"/>
      <c r="BU944" s="67"/>
      <c r="BV944" s="67"/>
      <c r="BW944" s="67"/>
      <c r="BX944" s="67"/>
    </row>
    <row r="945" spans="1:77" ht="15">
      <c r="A945" s="83"/>
      <c r="B945" s="70" t="s">
        <v>128</v>
      </c>
      <c r="C945" s="70" t="s">
        <v>81</v>
      </c>
      <c r="D945" s="71"/>
      <c r="E945" s="72"/>
      <c r="F945" s="61" t="s">
        <v>210</v>
      </c>
      <c r="G945" s="63">
        <f t="shared" si="447"/>
        <v>1</v>
      </c>
      <c r="H945" s="61">
        <f t="shared" si="448"/>
        <v>1</v>
      </c>
      <c r="I945" s="61">
        <f t="shared" si="449"/>
        <v>1</v>
      </c>
      <c r="J945" s="61">
        <f t="shared" si="450"/>
        <v>0</v>
      </c>
      <c r="K945" s="64">
        <f t="shared" si="451"/>
        <v>1</v>
      </c>
      <c r="L945" s="65">
        <f t="shared" si="452"/>
        <v>0</v>
      </c>
      <c r="M945" s="79"/>
      <c r="N945" s="79"/>
      <c r="O945" s="66"/>
      <c r="P945" s="1206"/>
      <c r="Q945" s="61"/>
      <c r="R945" s="61">
        <v>1</v>
      </c>
      <c r="S945" s="61"/>
      <c r="T945" s="65"/>
      <c r="U945" s="61"/>
      <c r="V945" s="66"/>
      <c r="W945" s="61"/>
      <c r="X945" s="61"/>
      <c r="Y945" s="61"/>
      <c r="Z945" s="61"/>
      <c r="AA945" s="61"/>
      <c r="AB945" s="61"/>
      <c r="AC945" s="61"/>
      <c r="AD945" s="61"/>
      <c r="AE945" s="61"/>
      <c r="AF945" s="61"/>
      <c r="AG945" s="61"/>
      <c r="AH945" s="61"/>
      <c r="AI945" s="61"/>
      <c r="AJ945" s="61"/>
      <c r="AK945" s="1206"/>
      <c r="AL945" s="61"/>
      <c r="AM945" s="61"/>
      <c r="AN945" s="61"/>
      <c r="AO945" s="61"/>
      <c r="AP945" s="61"/>
      <c r="AQ945" s="61"/>
      <c r="AR945" s="61"/>
      <c r="AS945" s="61"/>
      <c r="AT945" s="61"/>
      <c r="AU945" s="61"/>
      <c r="AV945" s="61"/>
      <c r="AW945" s="61"/>
      <c r="AX945" s="61"/>
      <c r="AY945" s="61"/>
      <c r="AZ945" s="61"/>
      <c r="BA945" s="61"/>
      <c r="BB945" s="61"/>
      <c r="BC945" s="61"/>
      <c r="BD945" s="67"/>
      <c r="BE945" s="67"/>
      <c r="BF945" s="1209"/>
      <c r="BG945" s="67"/>
      <c r="BH945" s="67"/>
      <c r="BI945" s="67"/>
      <c r="BJ945" s="67"/>
      <c r="BK945" s="67"/>
      <c r="BL945" s="67"/>
      <c r="BM945" s="67"/>
      <c r="BN945" s="67"/>
      <c r="BO945" s="67"/>
      <c r="BP945" s="67"/>
      <c r="BQ945" s="67"/>
      <c r="BR945" s="67"/>
      <c r="BS945" s="67"/>
      <c r="BT945" s="67"/>
      <c r="BU945" s="67"/>
      <c r="BV945" s="67"/>
      <c r="BW945" s="67"/>
      <c r="BX945" s="67"/>
    </row>
    <row r="946" spans="1:77" ht="15.75" thickBot="1">
      <c r="A946" s="83"/>
      <c r="B946" s="70" t="s">
        <v>556</v>
      </c>
      <c r="C946" s="70" t="s">
        <v>107</v>
      </c>
      <c r="D946" s="71"/>
      <c r="E946" s="72"/>
      <c r="F946" s="61" t="s">
        <v>210</v>
      </c>
      <c r="G946" s="63">
        <f t="shared" si="447"/>
        <v>7</v>
      </c>
      <c r="H946" s="61">
        <f t="shared" si="448"/>
        <v>1</v>
      </c>
      <c r="I946" s="61">
        <f t="shared" si="449"/>
        <v>7</v>
      </c>
      <c r="J946" s="61">
        <f t="shared" si="450"/>
        <v>0</v>
      </c>
      <c r="K946" s="64">
        <f t="shared" si="451"/>
        <v>7</v>
      </c>
      <c r="L946" s="65">
        <f t="shared" si="452"/>
        <v>0</v>
      </c>
      <c r="M946" s="79"/>
      <c r="N946" s="79"/>
      <c r="O946" s="84"/>
      <c r="P946" s="1207"/>
      <c r="Q946" s="1119"/>
      <c r="R946" s="1119"/>
      <c r="S946" s="1119"/>
      <c r="T946" s="1120"/>
      <c r="U946" s="1119"/>
      <c r="V946" s="84"/>
      <c r="W946" s="1119"/>
      <c r="X946" s="1119"/>
      <c r="Y946" s="1119"/>
      <c r="Z946" s="1119"/>
      <c r="AA946" s="1119">
        <v>7</v>
      </c>
      <c r="AB946" s="1119"/>
      <c r="AC946" s="1119"/>
      <c r="AD946" s="1119"/>
      <c r="AE946" s="1119"/>
      <c r="AF946" s="1119"/>
      <c r="AG946" s="1119"/>
      <c r="AH946" s="1119"/>
      <c r="AI946" s="61"/>
      <c r="AJ946" s="61"/>
      <c r="AK946" s="1206"/>
      <c r="AL946" s="61"/>
      <c r="AM946" s="61"/>
      <c r="AN946" s="61"/>
      <c r="AO946" s="61"/>
      <c r="AP946" s="61"/>
      <c r="AQ946" s="61"/>
      <c r="AR946" s="61"/>
      <c r="AS946" s="61"/>
      <c r="AT946" s="61"/>
      <c r="AU946" s="61"/>
      <c r="AV946" s="61"/>
      <c r="AW946" s="61"/>
      <c r="AX946" s="61"/>
      <c r="AY946" s="61"/>
      <c r="AZ946" s="61"/>
      <c r="BA946" s="61"/>
      <c r="BB946" s="61"/>
      <c r="BC946" s="61"/>
      <c r="BD946" s="67"/>
      <c r="BE946" s="67"/>
      <c r="BF946" s="1209"/>
      <c r="BG946" s="67"/>
      <c r="BH946" s="67"/>
      <c r="BI946" s="67"/>
      <c r="BJ946" s="67"/>
      <c r="BK946" s="67"/>
      <c r="BL946" s="67"/>
      <c r="BM946" s="67"/>
      <c r="BN946" s="67"/>
      <c r="BO946" s="67"/>
      <c r="BP946" s="67"/>
      <c r="BQ946" s="67"/>
      <c r="BR946" s="67"/>
      <c r="BS946" s="67"/>
      <c r="BT946" s="67"/>
      <c r="BU946" s="67"/>
      <c r="BV946" s="67"/>
      <c r="BW946" s="67"/>
      <c r="BX946" s="67"/>
    </row>
    <row r="947" spans="1:77" ht="15.75" thickBot="1">
      <c r="A947" s="73"/>
      <c r="B947" s="74" t="s">
        <v>76</v>
      </c>
      <c r="C947" s="74"/>
      <c r="D947" s="75"/>
      <c r="E947" s="76"/>
      <c r="F947" s="51" t="s">
        <v>212</v>
      </c>
      <c r="G947" s="63">
        <f t="shared" si="447"/>
        <v>3.3</v>
      </c>
      <c r="H947" s="61">
        <f t="shared" si="448"/>
        <v>20</v>
      </c>
      <c r="I947" s="61">
        <f t="shared" si="449"/>
        <v>66</v>
      </c>
      <c r="J947" s="61">
        <f t="shared" si="450"/>
        <v>0</v>
      </c>
      <c r="K947" s="64">
        <f t="shared" si="451"/>
        <v>66</v>
      </c>
      <c r="L947" s="65">
        <f t="shared" si="452"/>
        <v>0</v>
      </c>
      <c r="M947" s="79"/>
      <c r="N947" s="79"/>
      <c r="O947" s="80">
        <v>0</v>
      </c>
      <c r="P947" s="1208">
        <v>0</v>
      </c>
      <c r="Q947" s="82">
        <v>6</v>
      </c>
      <c r="R947" s="81">
        <v>8</v>
      </c>
      <c r="S947" s="82">
        <v>2</v>
      </c>
      <c r="T947" s="82">
        <v>4</v>
      </c>
      <c r="U947" s="81">
        <v>2</v>
      </c>
      <c r="V947" s="81">
        <v>4</v>
      </c>
      <c r="W947" s="81">
        <v>2</v>
      </c>
      <c r="X947" s="81">
        <v>2</v>
      </c>
      <c r="Y947" s="81">
        <v>4</v>
      </c>
      <c r="Z947" s="81">
        <v>2</v>
      </c>
      <c r="AA947" s="81">
        <v>4</v>
      </c>
      <c r="AB947" s="81">
        <v>6</v>
      </c>
      <c r="AC947" s="81">
        <v>2</v>
      </c>
      <c r="AD947" s="81">
        <v>2</v>
      </c>
      <c r="AE947" s="81">
        <v>2</v>
      </c>
      <c r="AF947" s="81">
        <v>6</v>
      </c>
      <c r="AG947" s="81">
        <v>4</v>
      </c>
      <c r="AH947" s="81">
        <v>4</v>
      </c>
      <c r="AI947" s="51"/>
      <c r="AJ947" s="51"/>
      <c r="AK947" s="51"/>
      <c r="AL947" s="51"/>
      <c r="AM947" s="51"/>
      <c r="AN947" s="51"/>
      <c r="AO947" s="51"/>
      <c r="AP947" s="51"/>
      <c r="AQ947" s="51"/>
      <c r="AR947" s="51"/>
      <c r="AS947" s="51"/>
      <c r="AT947" s="51"/>
      <c r="AU947" s="51"/>
      <c r="AV947" s="51"/>
      <c r="AW947" s="51"/>
      <c r="AX947" s="51"/>
      <c r="AY947" s="51"/>
      <c r="AZ947" s="51"/>
      <c r="BA947" s="51"/>
      <c r="BB947" s="51"/>
      <c r="BC947" s="51"/>
    </row>
    <row r="948" spans="1:77" ht="15">
      <c r="A948" s="92" t="s">
        <v>1132</v>
      </c>
      <c r="B948" s="10">
        <v>29</v>
      </c>
      <c r="R948" s="10" t="s">
        <v>44</v>
      </c>
      <c r="S948" s="10" t="s">
        <v>45</v>
      </c>
      <c r="T948" s="10" t="s">
        <v>46</v>
      </c>
      <c r="U948" s="10" t="s">
        <v>47</v>
      </c>
      <c r="AO948" s="10" t="s">
        <v>48</v>
      </c>
      <c r="AP948" s="10" t="s">
        <v>49</v>
      </c>
      <c r="AQ948" s="10" t="s">
        <v>50</v>
      </c>
      <c r="AR948" s="10" t="s">
        <v>49</v>
      </c>
      <c r="AS948" s="10" t="s">
        <v>51</v>
      </c>
      <c r="AT948" s="51" t="s">
        <v>52</v>
      </c>
      <c r="AU948" s="51" t="s">
        <v>53</v>
      </c>
      <c r="AV948" s="51" t="s">
        <v>54</v>
      </c>
      <c r="AW948" s="51" t="s">
        <v>52</v>
      </c>
      <c r="AX948" s="51"/>
      <c r="AY948" s="51"/>
      <c r="AZ948" s="51"/>
      <c r="BA948" s="51"/>
      <c r="BB948" s="51"/>
      <c r="BC948" s="51"/>
      <c r="BG948" s="10" t="s">
        <v>55</v>
      </c>
      <c r="BH948" s="10" t="s">
        <v>56</v>
      </c>
      <c r="BI948" s="10" t="s">
        <v>52</v>
      </c>
      <c r="BJ948" s="10" t="s">
        <v>49</v>
      </c>
      <c r="BK948" s="10" t="s">
        <v>51</v>
      </c>
      <c r="BL948" s="10" t="s">
        <v>47</v>
      </c>
    </row>
    <row r="949" spans="1:77">
      <c r="A949" s="53"/>
      <c r="B949" s="54" t="s">
        <v>57</v>
      </c>
      <c r="C949" s="54" t="s">
        <v>58</v>
      </c>
      <c r="D949" s="55" t="s">
        <v>59</v>
      </c>
      <c r="E949" s="56" t="s">
        <v>60</v>
      </c>
      <c r="F949" s="57" t="s">
        <v>61</v>
      </c>
      <c r="G949" s="57" t="s">
        <v>62</v>
      </c>
      <c r="H949" s="57" t="s">
        <v>63</v>
      </c>
      <c r="I949" s="57" t="s">
        <v>64</v>
      </c>
      <c r="J949" s="57" t="s">
        <v>65</v>
      </c>
      <c r="K949" s="57" t="s">
        <v>66</v>
      </c>
      <c r="L949" s="58" t="s">
        <v>67</v>
      </c>
      <c r="M949" s="59"/>
      <c r="N949" s="59"/>
      <c r="O949" s="60">
        <v>1</v>
      </c>
      <c r="P949" s="57">
        <v>2</v>
      </c>
      <c r="Q949" s="57">
        <v>3</v>
      </c>
      <c r="R949" s="57">
        <v>4</v>
      </c>
      <c r="S949" s="57">
        <v>5</v>
      </c>
      <c r="T949" s="58">
        <v>6</v>
      </c>
      <c r="U949" s="57">
        <v>7</v>
      </c>
      <c r="V949" s="60">
        <v>8</v>
      </c>
      <c r="W949" s="57">
        <v>9</v>
      </c>
      <c r="X949" s="57">
        <v>10</v>
      </c>
      <c r="Y949" s="57">
        <v>11</v>
      </c>
      <c r="Z949" s="57">
        <v>12</v>
      </c>
      <c r="AA949" s="57">
        <v>13</v>
      </c>
      <c r="AB949" s="57">
        <v>14</v>
      </c>
      <c r="AC949" s="57">
        <v>15</v>
      </c>
      <c r="AD949" s="57">
        <v>16</v>
      </c>
      <c r="AE949" s="57">
        <v>17</v>
      </c>
      <c r="AF949" s="57">
        <v>18</v>
      </c>
      <c r="AG949" s="57">
        <v>19</v>
      </c>
      <c r="AH949" s="57">
        <v>20</v>
      </c>
      <c r="AJ949" s="57">
        <v>1</v>
      </c>
      <c r="AK949" s="57">
        <v>2</v>
      </c>
      <c r="AL949" s="57">
        <v>3</v>
      </c>
      <c r="AM949" s="57">
        <v>4</v>
      </c>
      <c r="AN949" s="57">
        <v>5</v>
      </c>
      <c r="AO949" s="57">
        <v>6</v>
      </c>
      <c r="AP949" s="57">
        <v>7</v>
      </c>
      <c r="AQ949" s="57">
        <v>8</v>
      </c>
      <c r="AR949" s="57">
        <v>9</v>
      </c>
      <c r="AS949" s="57">
        <v>10</v>
      </c>
      <c r="AT949" s="57">
        <v>11</v>
      </c>
      <c r="AU949" s="57">
        <v>12</v>
      </c>
      <c r="AV949" s="57">
        <v>13</v>
      </c>
      <c r="AW949" s="57">
        <v>14</v>
      </c>
      <c r="AX949" s="57">
        <v>15</v>
      </c>
      <c r="AY949" s="57">
        <v>16</v>
      </c>
      <c r="AZ949" s="57">
        <v>17</v>
      </c>
      <c r="BA949" s="57">
        <v>18</v>
      </c>
      <c r="BB949" s="57">
        <v>19</v>
      </c>
      <c r="BC949" s="57">
        <v>20</v>
      </c>
      <c r="BE949" s="57">
        <v>1</v>
      </c>
      <c r="BF949" s="57">
        <v>2</v>
      </c>
      <c r="BG949" s="57">
        <v>3</v>
      </c>
      <c r="BH949" s="57">
        <v>4</v>
      </c>
      <c r="BI949" s="57">
        <v>5</v>
      </c>
      <c r="BJ949" s="57">
        <v>6</v>
      </c>
      <c r="BK949" s="57">
        <v>7</v>
      </c>
      <c r="BL949" s="57">
        <v>8</v>
      </c>
      <c r="BM949" s="57">
        <v>9</v>
      </c>
      <c r="BN949" s="57">
        <v>10</v>
      </c>
      <c r="BO949" s="57">
        <v>11</v>
      </c>
      <c r="BP949" s="57">
        <v>12</v>
      </c>
      <c r="BQ949" s="57">
        <v>13</v>
      </c>
      <c r="BR949" s="57">
        <v>14</v>
      </c>
      <c r="BS949" s="57">
        <v>15</v>
      </c>
      <c r="BT949" s="57">
        <v>16</v>
      </c>
      <c r="BU949" s="57">
        <v>17</v>
      </c>
      <c r="BV949" s="57">
        <v>18</v>
      </c>
      <c r="BW949" s="57">
        <v>19</v>
      </c>
      <c r="BX949" s="57">
        <v>20</v>
      </c>
    </row>
    <row r="950" spans="1:77" ht="15">
      <c r="A950" s="61">
        <f>Jed!A17</f>
        <v>13</v>
      </c>
      <c r="B950" s="61" t="str">
        <f>Jed!B17</f>
        <v>Minář</v>
      </c>
      <c r="C950" s="61" t="str">
        <f>Jed!C17</f>
        <v>Petr</v>
      </c>
      <c r="D950" s="61">
        <f>Jed!D17</f>
        <v>840509</v>
      </c>
      <c r="E950" s="61" t="str">
        <f>Jed!E17</f>
        <v>JH</v>
      </c>
      <c r="F950" s="66" t="s">
        <v>1132</v>
      </c>
      <c r="G950" s="63">
        <f t="shared" ref="G950:G978" si="459">K950/H950</f>
        <v>0.9375</v>
      </c>
      <c r="H950" s="61">
        <f t="shared" ref="H950:H978" si="460">COUNT(O950:AH950)</f>
        <v>16</v>
      </c>
      <c r="I950" s="61">
        <f t="shared" ref="I950:I978" si="461">SUM(O950+P950+Q950+R950+S950+T950+V950+U950+W950+X950+Y950+Z950+AA950+AB950+AC950+AD950+AE950+AF950+AG950+AH950)</f>
        <v>4</v>
      </c>
      <c r="J950" s="61">
        <f t="shared" ref="J950:J978" si="462">AJ950+AK950+AL950+AM950+AN950+AO950+AP950+AQ950+AR950+AS950+AT950+AU950+AV950+AW950+AX950+AY950+AZ950+BA950+BB950+BC950</f>
        <v>11</v>
      </c>
      <c r="K950" s="64">
        <f t="shared" ref="K950:K978" si="463">I950+J950</f>
        <v>15</v>
      </c>
      <c r="L950" s="65">
        <f t="shared" ref="L950:L978" si="464">BE950+BF950+BG950+BH950+BI950+BJ950+BK950+BL950+BM950+BN950+BO950+BP950+BR950+BQ950+BS950+BT950+BU950+BV950+BW950+BX950</f>
        <v>0</v>
      </c>
      <c r="O950" s="66">
        <v>0</v>
      </c>
      <c r="P950" s="1206"/>
      <c r="Q950" s="61">
        <v>0</v>
      </c>
      <c r="R950" s="61">
        <v>0</v>
      </c>
      <c r="S950" s="61">
        <v>0</v>
      </c>
      <c r="T950" s="65">
        <v>0</v>
      </c>
      <c r="U950" s="61">
        <v>1</v>
      </c>
      <c r="V950" s="66">
        <v>0</v>
      </c>
      <c r="W950" s="61">
        <v>1</v>
      </c>
      <c r="X950" s="61">
        <v>0</v>
      </c>
      <c r="Y950" s="61">
        <v>0</v>
      </c>
      <c r="Z950" s="61"/>
      <c r="AA950" s="61">
        <v>0</v>
      </c>
      <c r="AB950" s="61">
        <v>0</v>
      </c>
      <c r="AC950" s="61">
        <v>0</v>
      </c>
      <c r="AD950" s="61">
        <v>2</v>
      </c>
      <c r="AE950" s="61">
        <v>0</v>
      </c>
      <c r="AF950" s="61">
        <v>0</v>
      </c>
      <c r="AG950" s="61"/>
      <c r="AH950" s="61"/>
      <c r="AI950" s="51"/>
      <c r="AJ950" s="61">
        <v>0</v>
      </c>
      <c r="AK950" s="1206"/>
      <c r="AL950" s="61">
        <v>0</v>
      </c>
      <c r="AM950" s="61">
        <v>2</v>
      </c>
      <c r="AN950" s="61">
        <v>1</v>
      </c>
      <c r="AO950" s="61">
        <v>0</v>
      </c>
      <c r="AP950" s="61">
        <v>2</v>
      </c>
      <c r="AQ950" s="61">
        <v>0</v>
      </c>
      <c r="AR950" s="61">
        <v>3</v>
      </c>
      <c r="AS950" s="61">
        <v>0</v>
      </c>
      <c r="AT950" s="61">
        <v>0</v>
      </c>
      <c r="AU950" s="61"/>
      <c r="AV950" s="61">
        <v>1</v>
      </c>
      <c r="AW950" s="61">
        <v>0</v>
      </c>
      <c r="AX950" s="61">
        <v>0</v>
      </c>
      <c r="AY950" s="61">
        <v>0</v>
      </c>
      <c r="AZ950" s="61">
        <v>2</v>
      </c>
      <c r="BA950" s="61">
        <v>0</v>
      </c>
      <c r="BB950" s="61"/>
      <c r="BC950" s="61"/>
      <c r="BE950" s="67"/>
      <c r="BF950" s="1209"/>
      <c r="BG950" s="67"/>
      <c r="BH950" s="67"/>
      <c r="BI950" s="67"/>
      <c r="BJ950" s="67"/>
      <c r="BK950" s="67"/>
      <c r="BL950" s="67"/>
      <c r="BM950" s="67"/>
      <c r="BN950" s="67"/>
      <c r="BO950" s="67"/>
      <c r="BP950" s="67"/>
      <c r="BQ950" s="67"/>
      <c r="BR950" s="67"/>
      <c r="BS950" s="67"/>
      <c r="BT950" s="67"/>
      <c r="BU950" s="67"/>
      <c r="BV950" s="67"/>
      <c r="BW950" s="67"/>
      <c r="BX950" s="67"/>
    </row>
    <row r="951" spans="1:77" ht="15">
      <c r="A951" s="61">
        <f>Jed!A18</f>
        <v>17</v>
      </c>
      <c r="B951" s="61" t="str">
        <f>Jed!B18</f>
        <v>Navrátil</v>
      </c>
      <c r="C951" s="61" t="str">
        <f>Jed!C18</f>
        <v>Radek</v>
      </c>
      <c r="D951" s="61">
        <f>Jed!D18</f>
        <v>670212</v>
      </c>
      <c r="E951" s="61" t="str">
        <f>Jed!E18</f>
        <v>JH</v>
      </c>
      <c r="F951" s="66" t="s">
        <v>1132</v>
      </c>
      <c r="G951" s="63">
        <f t="shared" si="459"/>
        <v>0.9285714285714286</v>
      </c>
      <c r="H951" s="61">
        <f t="shared" si="460"/>
        <v>14</v>
      </c>
      <c r="I951" s="61">
        <f t="shared" si="461"/>
        <v>9</v>
      </c>
      <c r="J951" s="61">
        <f t="shared" si="462"/>
        <v>4</v>
      </c>
      <c r="K951" s="64">
        <f t="shared" si="463"/>
        <v>13</v>
      </c>
      <c r="L951" s="65">
        <f t="shared" si="464"/>
        <v>0</v>
      </c>
      <c r="O951" s="66">
        <v>0</v>
      </c>
      <c r="P951" s="1206"/>
      <c r="Q951" s="61">
        <v>1</v>
      </c>
      <c r="R951" s="61">
        <v>2</v>
      </c>
      <c r="S951" s="61">
        <v>1</v>
      </c>
      <c r="T951" s="65">
        <v>1</v>
      </c>
      <c r="U951" s="61">
        <v>1</v>
      </c>
      <c r="V951" s="66">
        <v>0</v>
      </c>
      <c r="W951" s="61"/>
      <c r="X951" s="61">
        <v>0</v>
      </c>
      <c r="Y951" s="61"/>
      <c r="Z951" s="61">
        <v>0</v>
      </c>
      <c r="AA951" s="61">
        <v>0</v>
      </c>
      <c r="AB951" s="61"/>
      <c r="AC951" s="61">
        <v>1</v>
      </c>
      <c r="AD951" s="61">
        <v>0</v>
      </c>
      <c r="AE951" s="61">
        <v>2</v>
      </c>
      <c r="AF951" s="61">
        <v>0</v>
      </c>
      <c r="AG951" s="61"/>
      <c r="AH951" s="61"/>
      <c r="AI951" s="51"/>
      <c r="AJ951" s="61">
        <v>0</v>
      </c>
      <c r="AK951" s="1206"/>
      <c r="AL951" s="61">
        <v>0</v>
      </c>
      <c r="AM951" s="61">
        <v>1</v>
      </c>
      <c r="AN951" s="61">
        <v>0</v>
      </c>
      <c r="AO951" s="61">
        <v>0</v>
      </c>
      <c r="AP951" s="61">
        <v>0</v>
      </c>
      <c r="AQ951" s="61">
        <v>0</v>
      </c>
      <c r="AR951" s="61"/>
      <c r="AS951" s="61">
        <v>1</v>
      </c>
      <c r="AT951" s="61"/>
      <c r="AU951" s="61">
        <v>1</v>
      </c>
      <c r="AV951" s="61">
        <v>0</v>
      </c>
      <c r="AW951" s="61">
        <v>0</v>
      </c>
      <c r="AX951" s="61">
        <v>0</v>
      </c>
      <c r="AY951" s="61">
        <v>0</v>
      </c>
      <c r="AZ951" s="61">
        <v>1</v>
      </c>
      <c r="BA951" s="61">
        <v>0</v>
      </c>
      <c r="BB951" s="61"/>
      <c r="BC951" s="61"/>
      <c r="BE951" s="67"/>
      <c r="BF951" s="1209"/>
      <c r="BG951" s="67"/>
      <c r="BH951" s="67"/>
      <c r="BI951" s="67"/>
      <c r="BJ951" s="67"/>
      <c r="BK951" s="67"/>
      <c r="BL951" s="67"/>
      <c r="BM951" s="67"/>
      <c r="BN951" s="67"/>
      <c r="BO951" s="67"/>
      <c r="BP951" s="67"/>
      <c r="BQ951" s="67"/>
      <c r="BR951" s="67"/>
      <c r="BS951" s="67"/>
      <c r="BT951" s="67"/>
      <c r="BU951" s="67"/>
      <c r="BV951" s="67"/>
      <c r="BW951" s="67"/>
      <c r="BX951" s="67"/>
    </row>
    <row r="952" spans="1:77" ht="15">
      <c r="A952" s="61">
        <f>Jed!A19</f>
        <v>23</v>
      </c>
      <c r="B952" s="61" t="str">
        <f>Jed!B19</f>
        <v xml:space="preserve">Pospíšil </v>
      </c>
      <c r="C952" s="61" t="str">
        <f>Jed!C19</f>
        <v>Lukáš</v>
      </c>
      <c r="D952" s="61">
        <f>Jed!D19</f>
        <v>930729</v>
      </c>
      <c r="E952" s="61" t="str">
        <f>Jed!E19</f>
        <v>JH</v>
      </c>
      <c r="F952" s="66" t="s">
        <v>1132</v>
      </c>
      <c r="G952" s="63">
        <f t="shared" si="459"/>
        <v>0.23076923076923078</v>
      </c>
      <c r="H952" s="61">
        <f t="shared" si="460"/>
        <v>13</v>
      </c>
      <c r="I952" s="61">
        <f t="shared" si="461"/>
        <v>0</v>
      </c>
      <c r="J952" s="61">
        <f t="shared" si="462"/>
        <v>3</v>
      </c>
      <c r="K952" s="64">
        <f t="shared" si="463"/>
        <v>3</v>
      </c>
      <c r="L952" s="65">
        <f t="shared" si="464"/>
        <v>0</v>
      </c>
      <c r="O952" s="61"/>
      <c r="P952" s="1206"/>
      <c r="Q952" s="61"/>
      <c r="R952" s="61">
        <v>0</v>
      </c>
      <c r="S952" s="61">
        <v>0</v>
      </c>
      <c r="T952" s="65">
        <v>0</v>
      </c>
      <c r="U952" s="61">
        <v>0</v>
      </c>
      <c r="V952" s="66"/>
      <c r="W952" s="61">
        <v>0</v>
      </c>
      <c r="X952" s="61">
        <v>0</v>
      </c>
      <c r="Y952" s="61">
        <v>0</v>
      </c>
      <c r="Z952" s="61">
        <v>0</v>
      </c>
      <c r="AA952" s="61"/>
      <c r="AB952" s="61"/>
      <c r="AC952" s="61">
        <v>0</v>
      </c>
      <c r="AD952" s="61">
        <v>0</v>
      </c>
      <c r="AE952" s="61">
        <v>0</v>
      </c>
      <c r="AF952" s="61">
        <v>0</v>
      </c>
      <c r="AG952" s="61">
        <v>0</v>
      </c>
      <c r="AH952" s="61"/>
      <c r="AI952" s="51"/>
      <c r="AJ952" s="61"/>
      <c r="AK952" s="1206"/>
      <c r="AL952" s="61"/>
      <c r="AM952" s="61">
        <v>1</v>
      </c>
      <c r="AN952" s="61">
        <v>1</v>
      </c>
      <c r="AO952" s="61">
        <v>0</v>
      </c>
      <c r="AP952" s="61">
        <v>0</v>
      </c>
      <c r="AQ952" s="61"/>
      <c r="AR952" s="61">
        <v>0</v>
      </c>
      <c r="AS952" s="61">
        <v>0</v>
      </c>
      <c r="AT952" s="61">
        <v>0</v>
      </c>
      <c r="AU952" s="61">
        <v>0</v>
      </c>
      <c r="AV952" s="61"/>
      <c r="AW952" s="61">
        <v>1</v>
      </c>
      <c r="AX952" s="61">
        <v>0</v>
      </c>
      <c r="AY952" s="61">
        <v>0</v>
      </c>
      <c r="AZ952" s="61">
        <v>0</v>
      </c>
      <c r="BA952" s="61">
        <v>0</v>
      </c>
      <c r="BB952" s="61">
        <v>0</v>
      </c>
      <c r="BC952" s="61"/>
      <c r="BE952" s="67"/>
      <c r="BF952" s="1209"/>
      <c r="BG952" s="67"/>
      <c r="BH952" s="67"/>
      <c r="BI952" s="67"/>
      <c r="BJ952" s="67"/>
      <c r="BK952" s="67"/>
      <c r="BL952" s="67"/>
      <c r="BM952" s="67"/>
      <c r="BN952" s="67"/>
      <c r="BO952" s="67"/>
      <c r="BP952" s="67"/>
      <c r="BQ952" s="67"/>
      <c r="BR952" s="67"/>
      <c r="BS952" s="67"/>
      <c r="BT952" s="67"/>
      <c r="BU952" s="67"/>
      <c r="BV952" s="67"/>
      <c r="BW952" s="67"/>
      <c r="BX952" s="67"/>
      <c r="BY952" s="68"/>
    </row>
    <row r="953" spans="1:77" ht="15">
      <c r="A953" s="61">
        <f>Jed!A20</f>
        <v>30</v>
      </c>
      <c r="B953" s="61" t="str">
        <f>Jed!B20</f>
        <v>Havlíček</v>
      </c>
      <c r="C953" s="61" t="str">
        <f>Jed!C20</f>
        <v>Vlastimil</v>
      </c>
      <c r="D953" s="61">
        <f>Jed!D20</f>
        <v>780228</v>
      </c>
      <c r="E953" s="61" t="str">
        <f>Jed!E20</f>
        <v>JH</v>
      </c>
      <c r="F953" s="66" t="s">
        <v>1132</v>
      </c>
      <c r="G953" s="63">
        <f t="shared" si="459"/>
        <v>0.6470588235294118</v>
      </c>
      <c r="H953" s="61">
        <f t="shared" si="460"/>
        <v>17</v>
      </c>
      <c r="I953" s="61">
        <f t="shared" si="461"/>
        <v>6</v>
      </c>
      <c r="J953" s="61">
        <f t="shared" si="462"/>
        <v>5</v>
      </c>
      <c r="K953" s="64">
        <f t="shared" si="463"/>
        <v>11</v>
      </c>
      <c r="L953" s="65">
        <f t="shared" si="464"/>
        <v>10</v>
      </c>
      <c r="O953" s="61">
        <v>0</v>
      </c>
      <c r="P953" s="1206"/>
      <c r="Q953" s="61">
        <v>0</v>
      </c>
      <c r="R953" s="61">
        <v>0</v>
      </c>
      <c r="S953" s="61">
        <v>0</v>
      </c>
      <c r="T953" s="65">
        <v>0</v>
      </c>
      <c r="U953" s="61"/>
      <c r="V953" s="66">
        <v>0</v>
      </c>
      <c r="W953" s="61">
        <v>2</v>
      </c>
      <c r="X953" s="61">
        <v>0</v>
      </c>
      <c r="Y953" s="61">
        <v>2</v>
      </c>
      <c r="Z953" s="61">
        <v>0</v>
      </c>
      <c r="AA953" s="61">
        <v>1</v>
      </c>
      <c r="AB953" s="61">
        <v>1</v>
      </c>
      <c r="AC953" s="61">
        <v>0</v>
      </c>
      <c r="AD953" s="61">
        <v>0</v>
      </c>
      <c r="AE953" s="61">
        <v>0</v>
      </c>
      <c r="AF953" s="61">
        <v>0</v>
      </c>
      <c r="AG953" s="61">
        <v>0</v>
      </c>
      <c r="AH953" s="61"/>
      <c r="AI953" s="51"/>
      <c r="AJ953" s="61">
        <v>0</v>
      </c>
      <c r="AK953" s="1206"/>
      <c r="AL953" s="61">
        <v>0</v>
      </c>
      <c r="AM953" s="61">
        <v>0</v>
      </c>
      <c r="AN953" s="61">
        <v>0</v>
      </c>
      <c r="AO953" s="61">
        <v>0</v>
      </c>
      <c r="AP953" s="61">
        <v>0</v>
      </c>
      <c r="AQ953" s="61">
        <v>0</v>
      </c>
      <c r="AR953" s="61">
        <v>1</v>
      </c>
      <c r="AS953" s="61">
        <v>2</v>
      </c>
      <c r="AT953" s="61">
        <v>0</v>
      </c>
      <c r="AU953" s="61">
        <v>0</v>
      </c>
      <c r="AV953" s="61">
        <v>0</v>
      </c>
      <c r="AW953" s="61">
        <v>0</v>
      </c>
      <c r="AX953" s="61">
        <v>0</v>
      </c>
      <c r="AY953" s="61">
        <v>2</v>
      </c>
      <c r="AZ953" s="61">
        <v>0</v>
      </c>
      <c r="BA953" s="61">
        <v>0</v>
      </c>
      <c r="BB953" s="61">
        <v>0</v>
      </c>
      <c r="BC953" s="61"/>
      <c r="BE953" s="67"/>
      <c r="BF953" s="1209"/>
      <c r="BG953" s="67"/>
      <c r="BH953" s="67"/>
      <c r="BI953" s="67"/>
      <c r="BJ953" s="67"/>
      <c r="BK953" s="67"/>
      <c r="BL953" s="67"/>
      <c r="BM953" s="67"/>
      <c r="BN953" s="67"/>
      <c r="BO953" s="67">
        <v>10</v>
      </c>
      <c r="BP953" s="67"/>
      <c r="BQ953" s="67"/>
      <c r="BR953" s="67"/>
      <c r="BS953" s="67"/>
      <c r="BT953" s="67"/>
      <c r="BU953" s="67"/>
      <c r="BV953" s="67"/>
      <c r="BW953" s="67"/>
      <c r="BX953" s="67"/>
      <c r="BY953" s="68"/>
    </row>
    <row r="954" spans="1:77" ht="15">
      <c r="A954" s="61">
        <f>Jed!A21</f>
        <v>35</v>
      </c>
      <c r="B954" s="61" t="str">
        <f>Jed!B21</f>
        <v>Bartášek</v>
      </c>
      <c r="C954" s="61" t="str">
        <f>Jed!C21</f>
        <v>Jozef</v>
      </c>
      <c r="D954" s="61">
        <f>Jed!D21</f>
        <v>880909</v>
      </c>
      <c r="E954" s="61" t="str">
        <f>Jed!E21</f>
        <v>JH</v>
      </c>
      <c r="F954" s="66" t="s">
        <v>1132</v>
      </c>
      <c r="G954" s="63">
        <f t="shared" si="459"/>
        <v>0.7857142857142857</v>
      </c>
      <c r="H954" s="61">
        <f t="shared" si="460"/>
        <v>14</v>
      </c>
      <c r="I954" s="61">
        <f t="shared" si="461"/>
        <v>7</v>
      </c>
      <c r="J954" s="61">
        <f t="shared" si="462"/>
        <v>4</v>
      </c>
      <c r="K954" s="64">
        <f t="shared" si="463"/>
        <v>11</v>
      </c>
      <c r="L954" s="65">
        <f t="shared" si="464"/>
        <v>0</v>
      </c>
      <c r="O954" s="61"/>
      <c r="P954" s="1206"/>
      <c r="Q954" s="61">
        <v>0</v>
      </c>
      <c r="R954" s="61">
        <v>1</v>
      </c>
      <c r="S954" s="61">
        <v>0</v>
      </c>
      <c r="T954" s="65">
        <v>0</v>
      </c>
      <c r="U954" s="61">
        <v>0</v>
      </c>
      <c r="V954" s="66"/>
      <c r="W954" s="61">
        <v>5</v>
      </c>
      <c r="X954" s="61"/>
      <c r="Y954" s="61">
        <v>0</v>
      </c>
      <c r="Z954" s="61">
        <v>1</v>
      </c>
      <c r="AA954" s="61">
        <v>0</v>
      </c>
      <c r="AB954" s="61"/>
      <c r="AC954" s="61">
        <v>0</v>
      </c>
      <c r="AD954" s="61">
        <v>0</v>
      </c>
      <c r="AE954" s="61">
        <v>0</v>
      </c>
      <c r="AF954" s="61">
        <v>0</v>
      </c>
      <c r="AG954" s="61">
        <v>0</v>
      </c>
      <c r="AH954" s="61"/>
      <c r="AI954" s="51"/>
      <c r="AJ954" s="61"/>
      <c r="AK954" s="1206"/>
      <c r="AL954" s="61">
        <v>1</v>
      </c>
      <c r="AM954" s="61">
        <v>0</v>
      </c>
      <c r="AN954" s="61">
        <v>0</v>
      </c>
      <c r="AO954" s="61">
        <v>0</v>
      </c>
      <c r="AP954" s="61">
        <v>1</v>
      </c>
      <c r="AQ954" s="61"/>
      <c r="AR954" s="61">
        <v>1</v>
      </c>
      <c r="AS954" s="61"/>
      <c r="AT954" s="61">
        <v>0</v>
      </c>
      <c r="AU954" s="61">
        <v>0</v>
      </c>
      <c r="AV954" s="61">
        <v>1</v>
      </c>
      <c r="AW954" s="61">
        <v>0</v>
      </c>
      <c r="AX954" s="61">
        <v>0</v>
      </c>
      <c r="AY954" s="61">
        <v>0</v>
      </c>
      <c r="AZ954" s="61">
        <v>0</v>
      </c>
      <c r="BA954" s="61">
        <v>0</v>
      </c>
      <c r="BB954" s="61">
        <v>0</v>
      </c>
      <c r="BC954" s="61"/>
      <c r="BE954" s="67"/>
      <c r="BF954" s="1209"/>
      <c r="BG954" s="67"/>
      <c r="BH954" s="67"/>
      <c r="BI954" s="67"/>
      <c r="BJ954" s="67"/>
      <c r="BK954" s="67"/>
      <c r="BL954" s="67"/>
      <c r="BM954" s="67"/>
      <c r="BN954" s="67"/>
      <c r="BO954" s="67"/>
      <c r="BP954" s="67"/>
      <c r="BQ954" s="67"/>
      <c r="BR954" s="67"/>
      <c r="BS954" s="67"/>
      <c r="BT954" s="67"/>
      <c r="BU954" s="67"/>
      <c r="BV954" s="67"/>
      <c r="BW954" s="67"/>
      <c r="BX954" s="67"/>
      <c r="BY954" s="68"/>
    </row>
    <row r="955" spans="1:77" ht="15">
      <c r="A955" s="61">
        <f>Jed!A22</f>
        <v>71</v>
      </c>
      <c r="B955" s="61" t="str">
        <f>Jed!B22</f>
        <v>Jureček</v>
      </c>
      <c r="C955" s="61" t="str">
        <f>Jed!C22</f>
        <v>Dominik</v>
      </c>
      <c r="D955" s="61">
        <f>Jed!D22</f>
        <v>200307</v>
      </c>
      <c r="E955" s="61" t="str">
        <f>Jed!E22</f>
        <v>JH</v>
      </c>
      <c r="F955" s="66" t="s">
        <v>1132</v>
      </c>
      <c r="G955" s="63">
        <f t="shared" si="459"/>
        <v>1.3333333333333333</v>
      </c>
      <c r="H955" s="61">
        <f t="shared" si="460"/>
        <v>9</v>
      </c>
      <c r="I955" s="61">
        <f t="shared" si="461"/>
        <v>9</v>
      </c>
      <c r="J955" s="61">
        <f t="shared" si="462"/>
        <v>3</v>
      </c>
      <c r="K955" s="64">
        <f t="shared" si="463"/>
        <v>12</v>
      </c>
      <c r="L955" s="65">
        <f t="shared" si="464"/>
        <v>0</v>
      </c>
      <c r="O955" s="61">
        <v>0</v>
      </c>
      <c r="P955" s="1206"/>
      <c r="Q955" s="61">
        <v>1</v>
      </c>
      <c r="R955" s="61"/>
      <c r="S955" s="61"/>
      <c r="T955" s="65"/>
      <c r="U955" s="61">
        <v>0</v>
      </c>
      <c r="V955" s="66"/>
      <c r="W955" s="61"/>
      <c r="X955" s="61">
        <v>4</v>
      </c>
      <c r="Y955" s="61">
        <v>0</v>
      </c>
      <c r="Z955" s="61"/>
      <c r="AA955" s="61">
        <v>1</v>
      </c>
      <c r="AB955" s="61">
        <v>0</v>
      </c>
      <c r="AC955" s="61"/>
      <c r="AD955" s="61"/>
      <c r="AE955" s="61">
        <v>3</v>
      </c>
      <c r="AF955" s="61">
        <v>0</v>
      </c>
      <c r="AG955" s="61"/>
      <c r="AH955" s="61"/>
      <c r="AI955" s="51"/>
      <c r="AJ955" s="61">
        <v>0</v>
      </c>
      <c r="AK955" s="1206"/>
      <c r="AL955" s="61">
        <v>0</v>
      </c>
      <c r="AM955" s="61"/>
      <c r="AN955" s="61"/>
      <c r="AO955" s="61"/>
      <c r="AP955" s="61">
        <v>0</v>
      </c>
      <c r="AQ955" s="61"/>
      <c r="AR955" s="61"/>
      <c r="AS955" s="61">
        <v>0</v>
      </c>
      <c r="AT955" s="61">
        <v>1</v>
      </c>
      <c r="AU955" s="61"/>
      <c r="AV955" s="61">
        <v>0</v>
      </c>
      <c r="AW955" s="61">
        <v>0</v>
      </c>
      <c r="AX955" s="61"/>
      <c r="AY955" s="61"/>
      <c r="AZ955" s="61">
        <v>1</v>
      </c>
      <c r="BA955" s="61">
        <v>1</v>
      </c>
      <c r="BB955" s="61"/>
      <c r="BC955" s="61"/>
      <c r="BE955" s="67"/>
      <c r="BF955" s="1209"/>
      <c r="BG955" s="67"/>
      <c r="BH955" s="67"/>
      <c r="BI955" s="67"/>
      <c r="BJ955" s="67"/>
      <c r="BK955" s="67"/>
      <c r="BL955" s="67"/>
      <c r="BM955" s="67"/>
      <c r="BN955" s="67"/>
      <c r="BO955" s="67"/>
      <c r="BP955" s="67"/>
      <c r="BQ955" s="67"/>
      <c r="BR955" s="67"/>
      <c r="BS955" s="67"/>
      <c r="BT955" s="67"/>
      <c r="BU955" s="67"/>
      <c r="BV955" s="67"/>
      <c r="BW955" s="67"/>
      <c r="BX955" s="67"/>
    </row>
    <row r="956" spans="1:77" ht="15">
      <c r="A956" s="61">
        <f>Jed!A23</f>
        <v>0</v>
      </c>
      <c r="B956" s="61" t="str">
        <f>Jed!B23</f>
        <v>Benda</v>
      </c>
      <c r="C956" s="61" t="str">
        <f>Jed!C23</f>
        <v>František</v>
      </c>
      <c r="D956" s="61">
        <f>Jed!D23</f>
        <v>870503</v>
      </c>
      <c r="E956" s="61" t="str">
        <f>Jed!E23</f>
        <v>JH</v>
      </c>
      <c r="F956" s="66" t="s">
        <v>1132</v>
      </c>
      <c r="G956" s="63">
        <f t="shared" si="459"/>
        <v>0.3125</v>
      </c>
      <c r="H956" s="61">
        <f t="shared" si="460"/>
        <v>16</v>
      </c>
      <c r="I956" s="61">
        <f t="shared" si="461"/>
        <v>2</v>
      </c>
      <c r="J956" s="61">
        <f t="shared" si="462"/>
        <v>3</v>
      </c>
      <c r="K956" s="64">
        <f t="shared" si="463"/>
        <v>5</v>
      </c>
      <c r="L956" s="65">
        <f t="shared" si="464"/>
        <v>0</v>
      </c>
      <c r="O956" s="61">
        <v>0</v>
      </c>
      <c r="P956" s="1206"/>
      <c r="Q956" s="61"/>
      <c r="R956" s="61">
        <v>0</v>
      </c>
      <c r="S956" s="61">
        <v>0</v>
      </c>
      <c r="T956" s="65">
        <v>0</v>
      </c>
      <c r="U956" s="61">
        <v>1</v>
      </c>
      <c r="V956" s="66">
        <v>1</v>
      </c>
      <c r="W956" s="61">
        <v>0</v>
      </c>
      <c r="X956" s="61">
        <v>0</v>
      </c>
      <c r="Y956" s="61">
        <v>0</v>
      </c>
      <c r="Z956" s="61">
        <v>0</v>
      </c>
      <c r="AA956" s="61">
        <v>0</v>
      </c>
      <c r="AB956" s="61">
        <v>0</v>
      </c>
      <c r="AC956" s="61">
        <v>0</v>
      </c>
      <c r="AD956" s="61">
        <v>0</v>
      </c>
      <c r="AE956" s="61">
        <v>0</v>
      </c>
      <c r="AF956" s="61"/>
      <c r="AG956" s="61">
        <v>0</v>
      </c>
      <c r="AH956" s="61"/>
      <c r="AI956" s="51"/>
      <c r="AJ956" s="61">
        <v>0</v>
      </c>
      <c r="AK956" s="1206"/>
      <c r="AL956" s="61"/>
      <c r="AM956" s="61">
        <v>0</v>
      </c>
      <c r="AN956" s="61">
        <v>0</v>
      </c>
      <c r="AO956" s="61">
        <v>0</v>
      </c>
      <c r="AP956" s="61">
        <v>0</v>
      </c>
      <c r="AQ956" s="61">
        <v>0</v>
      </c>
      <c r="AR956" s="61">
        <v>1</v>
      </c>
      <c r="AS956" s="61">
        <v>0</v>
      </c>
      <c r="AT956" s="61">
        <v>0</v>
      </c>
      <c r="AU956" s="61">
        <v>0</v>
      </c>
      <c r="AV956" s="61">
        <v>0</v>
      </c>
      <c r="AW956" s="61">
        <v>0</v>
      </c>
      <c r="AX956" s="61">
        <v>0</v>
      </c>
      <c r="AY956" s="61">
        <v>0</v>
      </c>
      <c r="AZ956" s="61">
        <v>1</v>
      </c>
      <c r="BA956" s="61"/>
      <c r="BB956" s="61">
        <v>1</v>
      </c>
      <c r="BC956" s="61"/>
      <c r="BE956" s="67"/>
      <c r="BF956" s="1209"/>
      <c r="BG956" s="67"/>
      <c r="BH956" s="67"/>
      <c r="BI956" s="67"/>
      <c r="BJ956" s="67"/>
      <c r="BK956" s="67"/>
      <c r="BL956" s="67"/>
      <c r="BM956" s="67"/>
      <c r="BN956" s="67"/>
      <c r="BO956" s="67"/>
      <c r="BP956" s="67"/>
      <c r="BQ956" s="67"/>
      <c r="BR956" s="67"/>
      <c r="BS956" s="67"/>
      <c r="BT956" s="67"/>
      <c r="BU956" s="67"/>
      <c r="BV956" s="67"/>
      <c r="BW956" s="67"/>
      <c r="BX956" s="67"/>
      <c r="BY956" s="68"/>
    </row>
    <row r="957" spans="1:77" ht="15">
      <c r="A957" s="61">
        <f>Jed!A24</f>
        <v>0</v>
      </c>
      <c r="B957" s="61" t="str">
        <f>Jed!B24</f>
        <v xml:space="preserve">Janíček </v>
      </c>
      <c r="C957" s="61" t="str">
        <f>Jed!C24</f>
        <v>Bedřich</v>
      </c>
      <c r="D957" s="61">
        <f>Jed!D24</f>
        <v>801202</v>
      </c>
      <c r="E957" s="61" t="str">
        <f>Jed!E24</f>
        <v>JH</v>
      </c>
      <c r="F957" s="66" t="s">
        <v>1132</v>
      </c>
      <c r="G957" s="63">
        <f t="shared" si="459"/>
        <v>0.2</v>
      </c>
      <c r="H957" s="61">
        <f t="shared" si="460"/>
        <v>5</v>
      </c>
      <c r="I957" s="61">
        <f t="shared" si="461"/>
        <v>0</v>
      </c>
      <c r="J957" s="61">
        <f t="shared" si="462"/>
        <v>1</v>
      </c>
      <c r="K957" s="64">
        <f t="shared" si="463"/>
        <v>1</v>
      </c>
      <c r="L957" s="65">
        <f t="shared" si="464"/>
        <v>0</v>
      </c>
      <c r="O957" s="61"/>
      <c r="P957" s="1206"/>
      <c r="Q957" s="61">
        <v>0</v>
      </c>
      <c r="R957" s="61">
        <v>0</v>
      </c>
      <c r="S957" s="61">
        <v>0</v>
      </c>
      <c r="T957" s="65">
        <v>0</v>
      </c>
      <c r="U957" s="61"/>
      <c r="V957" s="66"/>
      <c r="W957" s="61"/>
      <c r="X957" s="61"/>
      <c r="Y957" s="61">
        <v>0</v>
      </c>
      <c r="Z957" s="61"/>
      <c r="AA957" s="61"/>
      <c r="AB957" s="61"/>
      <c r="AC957" s="61"/>
      <c r="AD957" s="61"/>
      <c r="AE957" s="61"/>
      <c r="AF957" s="61"/>
      <c r="AG957" s="61"/>
      <c r="AH957" s="61"/>
      <c r="AI957" s="51"/>
      <c r="AJ957" s="61"/>
      <c r="AK957" s="1206"/>
      <c r="AL957" s="61">
        <v>0</v>
      </c>
      <c r="AM957" s="61">
        <v>0</v>
      </c>
      <c r="AN957" s="61">
        <v>0</v>
      </c>
      <c r="AO957" s="61">
        <v>0</v>
      </c>
      <c r="AP957" s="61"/>
      <c r="AQ957" s="61"/>
      <c r="AR957" s="61"/>
      <c r="AS957" s="61"/>
      <c r="AT957" s="61">
        <v>0</v>
      </c>
      <c r="AU957" s="61"/>
      <c r="AV957" s="61"/>
      <c r="AW957" s="61">
        <v>1</v>
      </c>
      <c r="AX957" s="61"/>
      <c r="AY957" s="61"/>
      <c r="AZ957" s="61"/>
      <c r="BA957" s="61"/>
      <c r="BB957" s="61"/>
      <c r="BC957" s="61"/>
      <c r="BE957" s="67"/>
      <c r="BF957" s="1209"/>
      <c r="BG957" s="67"/>
      <c r="BH957" s="67"/>
      <c r="BI957" s="67"/>
      <c r="BJ957" s="67"/>
      <c r="BK957" s="67"/>
      <c r="BL957" s="67"/>
      <c r="BM957" s="67"/>
      <c r="BN957" s="67"/>
      <c r="BO957" s="67"/>
      <c r="BP957" s="67"/>
      <c r="BQ957" s="67"/>
      <c r="BR957" s="67"/>
      <c r="BS957" s="67"/>
      <c r="BT957" s="67"/>
      <c r="BU957" s="67"/>
      <c r="BV957" s="67"/>
      <c r="BW957" s="67"/>
      <c r="BX957" s="67"/>
      <c r="BY957" s="68"/>
    </row>
    <row r="958" spans="1:77" ht="15">
      <c r="A958" s="61">
        <f>Jed!A25</f>
        <v>0</v>
      </c>
      <c r="B958" s="61" t="str">
        <f>Jed!B25</f>
        <v>Diblík</v>
      </c>
      <c r="C958" s="61" t="str">
        <f>Jed!C25</f>
        <v>Zbyněk</v>
      </c>
      <c r="D958" s="61">
        <f>Jed!D25</f>
        <v>720307</v>
      </c>
      <c r="E958" s="61" t="str">
        <f>Jed!E25</f>
        <v>JH</v>
      </c>
      <c r="F958" s="66" t="s">
        <v>1132</v>
      </c>
      <c r="G958" s="63" t="e">
        <f t="shared" si="459"/>
        <v>#DIV/0!</v>
      </c>
      <c r="H958" s="61">
        <f t="shared" si="460"/>
        <v>0</v>
      </c>
      <c r="I958" s="61">
        <f t="shared" si="461"/>
        <v>0</v>
      </c>
      <c r="J958" s="61">
        <f t="shared" si="462"/>
        <v>0</v>
      </c>
      <c r="K958" s="64">
        <f t="shared" si="463"/>
        <v>0</v>
      </c>
      <c r="L958" s="65">
        <f t="shared" si="464"/>
        <v>0</v>
      </c>
      <c r="O958" s="61"/>
      <c r="P958" s="1206"/>
      <c r="Q958" s="61"/>
      <c r="R958" s="61"/>
      <c r="S958" s="61"/>
      <c r="T958" s="65"/>
      <c r="U958" s="61"/>
      <c r="V958" s="66"/>
      <c r="W958" s="61"/>
      <c r="X958" s="61"/>
      <c r="Y958" s="61"/>
      <c r="Z958" s="61"/>
      <c r="AA958" s="61"/>
      <c r="AB958" s="61"/>
      <c r="AC958" s="61"/>
      <c r="AD958" s="61"/>
      <c r="AE958" s="61"/>
      <c r="AF958" s="61"/>
      <c r="AG958" s="61"/>
      <c r="AH958" s="61"/>
      <c r="AI958" s="51"/>
      <c r="AJ958" s="61"/>
      <c r="AK958" s="1206"/>
      <c r="AL958" s="61"/>
      <c r="AM958" s="61"/>
      <c r="AN958" s="61"/>
      <c r="AO958" s="61"/>
      <c r="AP958" s="61"/>
      <c r="AQ958" s="61"/>
      <c r="AR958" s="61"/>
      <c r="AS958" s="61"/>
      <c r="AT958" s="61"/>
      <c r="AU958" s="61"/>
      <c r="AV958" s="61"/>
      <c r="AW958" s="61"/>
      <c r="AX958" s="61"/>
      <c r="AY958" s="61"/>
      <c r="AZ958" s="61"/>
      <c r="BA958" s="61"/>
      <c r="BB958" s="61"/>
      <c r="BC958" s="61"/>
      <c r="BE958" s="67"/>
      <c r="BF958" s="1209"/>
      <c r="BG958" s="67"/>
      <c r="BH958" s="67"/>
      <c r="BI958" s="67"/>
      <c r="BJ958" s="67"/>
      <c r="BK958" s="67"/>
      <c r="BL958" s="67"/>
      <c r="BM958" s="67"/>
      <c r="BN958" s="67"/>
      <c r="BO958" s="67"/>
      <c r="BP958" s="67"/>
      <c r="BQ958" s="67"/>
      <c r="BR958" s="67"/>
      <c r="BS958" s="67"/>
      <c r="BT958" s="67"/>
      <c r="BU958" s="67"/>
      <c r="BV958" s="67"/>
      <c r="BW958" s="67"/>
      <c r="BX958" s="67"/>
      <c r="BY958" s="68"/>
    </row>
    <row r="959" spans="1:77" ht="15">
      <c r="A959" s="61">
        <f>Jed!A26</f>
        <v>0</v>
      </c>
      <c r="B959" s="61" t="str">
        <f>Jed!B26</f>
        <v>Kašpar Jan</v>
      </c>
      <c r="C959" s="61" t="str">
        <f>Jed!C26</f>
        <v>Jan</v>
      </c>
      <c r="D959" s="61">
        <f>Jed!D26</f>
        <v>820118</v>
      </c>
      <c r="E959" s="61" t="str">
        <f>Jed!E26</f>
        <v>JH</v>
      </c>
      <c r="F959" s="66" t="s">
        <v>1132</v>
      </c>
      <c r="G959" s="63" t="e">
        <f t="shared" si="459"/>
        <v>#DIV/0!</v>
      </c>
      <c r="H959" s="61">
        <f t="shared" si="460"/>
        <v>0</v>
      </c>
      <c r="I959" s="61">
        <f t="shared" si="461"/>
        <v>0</v>
      </c>
      <c r="J959" s="61">
        <f t="shared" si="462"/>
        <v>0</v>
      </c>
      <c r="K959" s="64">
        <f t="shared" si="463"/>
        <v>0</v>
      </c>
      <c r="L959" s="65">
        <f t="shared" si="464"/>
        <v>0</v>
      </c>
      <c r="O959" s="61"/>
      <c r="P959" s="1206"/>
      <c r="Q959" s="61"/>
      <c r="R959" s="61"/>
      <c r="S959" s="61"/>
      <c r="T959" s="65"/>
      <c r="U959" s="61"/>
      <c r="V959" s="66"/>
      <c r="W959" s="61"/>
      <c r="X959" s="61"/>
      <c r="Y959" s="61"/>
      <c r="Z959" s="61"/>
      <c r="AA959" s="61"/>
      <c r="AB959" s="61"/>
      <c r="AC959" s="61"/>
      <c r="AD959" s="61"/>
      <c r="AE959" s="61"/>
      <c r="AF959" s="61"/>
      <c r="AG959" s="61"/>
      <c r="AH959" s="61"/>
      <c r="AI959" s="51"/>
      <c r="AJ959" s="61"/>
      <c r="AK959" s="1206"/>
      <c r="AL959" s="61"/>
      <c r="AM959" s="61"/>
      <c r="AN959" s="61"/>
      <c r="AO959" s="61"/>
      <c r="AP959" s="61"/>
      <c r="AQ959" s="61"/>
      <c r="AR959" s="61"/>
      <c r="AS959" s="61"/>
      <c r="AT959" s="61"/>
      <c r="AU959" s="61"/>
      <c r="AV959" s="61"/>
      <c r="AW959" s="61">
        <v>0</v>
      </c>
      <c r="AX959" s="61"/>
      <c r="AY959" s="61"/>
      <c r="AZ959" s="61"/>
      <c r="BA959" s="61"/>
      <c r="BB959" s="61"/>
      <c r="BC959" s="61"/>
      <c r="BE959" s="67"/>
      <c r="BF959" s="1209"/>
      <c r="BG959" s="67"/>
      <c r="BH959" s="67"/>
      <c r="BI959" s="67"/>
      <c r="BJ959" s="67"/>
      <c r="BK959" s="67"/>
      <c r="BL959" s="67"/>
      <c r="BM959" s="67"/>
      <c r="BN959" s="67"/>
      <c r="BO959" s="67"/>
      <c r="BP959" s="67"/>
      <c r="BQ959" s="67"/>
      <c r="BR959" s="67"/>
      <c r="BS959" s="67"/>
      <c r="BT959" s="67"/>
      <c r="BU959" s="67"/>
      <c r="BV959" s="67"/>
      <c r="BW959" s="67"/>
      <c r="BX959" s="67"/>
      <c r="BY959" s="68"/>
    </row>
    <row r="960" spans="1:77" ht="15">
      <c r="A960" s="61">
        <f>Jed!A27</f>
        <v>0</v>
      </c>
      <c r="B960" s="61" t="str">
        <f>Jed!B27</f>
        <v>Skála Jan</v>
      </c>
      <c r="C960" s="61" t="str">
        <f>Jed!C27</f>
        <v>Jan</v>
      </c>
      <c r="D960" s="61">
        <f>Jed!D27</f>
        <v>950906</v>
      </c>
      <c r="E960" s="61" t="str">
        <f>Jed!E27</f>
        <v>JH</v>
      </c>
      <c r="F960" s="66" t="s">
        <v>1132</v>
      </c>
      <c r="G960" s="63">
        <f t="shared" si="459"/>
        <v>0.5</v>
      </c>
      <c r="H960" s="61">
        <f t="shared" si="460"/>
        <v>2</v>
      </c>
      <c r="I960" s="61">
        <f t="shared" si="461"/>
        <v>1</v>
      </c>
      <c r="J960" s="61">
        <f t="shared" si="462"/>
        <v>0</v>
      </c>
      <c r="K960" s="64">
        <f t="shared" si="463"/>
        <v>1</v>
      </c>
      <c r="L960" s="65">
        <f t="shared" si="464"/>
        <v>0</v>
      </c>
      <c r="O960" s="61"/>
      <c r="P960" s="1206"/>
      <c r="Q960" s="61"/>
      <c r="R960" s="61"/>
      <c r="S960" s="61"/>
      <c r="T960" s="65"/>
      <c r="U960" s="61">
        <v>1</v>
      </c>
      <c r="V960" s="66"/>
      <c r="W960" s="61"/>
      <c r="X960" s="61"/>
      <c r="Y960" s="61"/>
      <c r="Z960" s="61"/>
      <c r="AA960" s="61"/>
      <c r="AB960" s="61">
        <v>0</v>
      </c>
      <c r="AC960" s="61"/>
      <c r="AD960" s="61"/>
      <c r="AE960" s="61"/>
      <c r="AF960" s="61"/>
      <c r="AG960" s="61"/>
      <c r="AH960" s="61"/>
      <c r="AI960" s="51"/>
      <c r="AJ960" s="61"/>
      <c r="AK960" s="1206"/>
      <c r="AL960" s="61"/>
      <c r="AM960" s="61"/>
      <c r="AN960" s="61"/>
      <c r="AO960" s="61"/>
      <c r="AP960" s="61">
        <v>0</v>
      </c>
      <c r="AQ960" s="61"/>
      <c r="AR960" s="61"/>
      <c r="AS960" s="61"/>
      <c r="AT960" s="61"/>
      <c r="AU960" s="61"/>
      <c r="AV960" s="61"/>
      <c r="AW960" s="61"/>
      <c r="AX960" s="61"/>
      <c r="AY960" s="61"/>
      <c r="AZ960" s="61"/>
      <c r="BA960" s="61"/>
      <c r="BB960" s="61"/>
      <c r="BC960" s="61"/>
      <c r="BE960" s="67"/>
      <c r="BF960" s="1209"/>
      <c r="BG960" s="67"/>
      <c r="BH960" s="67"/>
      <c r="BI960" s="67"/>
      <c r="BJ960" s="67"/>
      <c r="BK960" s="67"/>
      <c r="BL960" s="67"/>
      <c r="BM960" s="67"/>
      <c r="BN960" s="67"/>
      <c r="BO960" s="67"/>
      <c r="BP960" s="67"/>
      <c r="BQ960" s="67"/>
      <c r="BR960" s="67"/>
      <c r="BS960" s="67"/>
      <c r="BT960" s="67"/>
      <c r="BU960" s="67"/>
      <c r="BV960" s="67"/>
      <c r="BW960" s="67"/>
      <c r="BX960" s="67"/>
      <c r="BY960" s="68"/>
    </row>
    <row r="961" spans="1:78" ht="15">
      <c r="A961" s="61">
        <f>Jed!A28</f>
        <v>0</v>
      </c>
      <c r="B961" s="61" t="str">
        <f>Jed!B28</f>
        <v xml:space="preserve">Vašíček </v>
      </c>
      <c r="C961" s="61" t="str">
        <f>Jed!C28</f>
        <v>Zbyněk</v>
      </c>
      <c r="D961" s="61">
        <f>Jed!D28</f>
        <v>800409</v>
      </c>
      <c r="E961" s="61" t="str">
        <f>Jed!E28</f>
        <v xml:space="preserve">      JH</v>
      </c>
      <c r="F961" s="66" t="s">
        <v>1132</v>
      </c>
      <c r="G961" s="63">
        <f t="shared" si="459"/>
        <v>0.66666666666666663</v>
      </c>
      <c r="H961" s="61">
        <f t="shared" si="460"/>
        <v>3</v>
      </c>
      <c r="I961" s="61">
        <f t="shared" si="461"/>
        <v>0</v>
      </c>
      <c r="J961" s="61">
        <f t="shared" si="462"/>
        <v>2</v>
      </c>
      <c r="K961" s="64">
        <f t="shared" si="463"/>
        <v>2</v>
      </c>
      <c r="L961" s="65">
        <f t="shared" si="464"/>
        <v>0</v>
      </c>
      <c r="O961" s="61"/>
      <c r="P961" s="1206"/>
      <c r="Q961" s="61"/>
      <c r="R961" s="61"/>
      <c r="S961" s="61"/>
      <c r="T961" s="65"/>
      <c r="U961" s="61"/>
      <c r="V961" s="66"/>
      <c r="W961" s="61">
        <v>0</v>
      </c>
      <c r="X961" s="61"/>
      <c r="Y961" s="61"/>
      <c r="Z961" s="61"/>
      <c r="AA961" s="61"/>
      <c r="AB961" s="61"/>
      <c r="AC961" s="61"/>
      <c r="AD961" s="61">
        <v>0</v>
      </c>
      <c r="AE961" s="61"/>
      <c r="AF961" s="61">
        <v>0</v>
      </c>
      <c r="AG961" s="61"/>
      <c r="AH961" s="61"/>
      <c r="AI961" s="51"/>
      <c r="AJ961" s="61"/>
      <c r="AK961" s="1206"/>
      <c r="AL961" s="61"/>
      <c r="AM961" s="61"/>
      <c r="AN961" s="61"/>
      <c r="AO961" s="61"/>
      <c r="AP961" s="61"/>
      <c r="AQ961" s="61"/>
      <c r="AR961" s="61">
        <v>2</v>
      </c>
      <c r="AS961" s="61"/>
      <c r="AT961" s="61"/>
      <c r="AU961" s="61"/>
      <c r="AV961" s="61"/>
      <c r="AW961" s="61"/>
      <c r="AX961" s="61"/>
      <c r="AY961" s="61">
        <v>0</v>
      </c>
      <c r="AZ961" s="61"/>
      <c r="BA961" s="61">
        <v>0</v>
      </c>
      <c r="BB961" s="61"/>
      <c r="BC961" s="61"/>
      <c r="BE961" s="67"/>
      <c r="BF961" s="1209"/>
      <c r="BG961" s="67"/>
      <c r="BH961" s="67"/>
      <c r="BI961" s="67"/>
      <c r="BJ961" s="67"/>
      <c r="BK961" s="67"/>
      <c r="BL961" s="67"/>
      <c r="BM961" s="67"/>
      <c r="BN961" s="67"/>
      <c r="BO961" s="67"/>
      <c r="BP961" s="67"/>
      <c r="BQ961" s="67"/>
      <c r="BR961" s="67"/>
      <c r="BS961" s="67"/>
      <c r="BT961" s="67"/>
      <c r="BU961" s="67"/>
      <c r="BV961" s="67"/>
      <c r="BW961" s="67"/>
      <c r="BX961" s="67"/>
      <c r="BY961" s="68"/>
    </row>
    <row r="962" spans="1:78" ht="15">
      <c r="A962" s="61">
        <f>Jed!A29</f>
        <v>0</v>
      </c>
      <c r="B962" s="61" t="str">
        <f>Jed!B29</f>
        <v>Hendrich</v>
      </c>
      <c r="C962" s="61" t="str">
        <f>Jed!C29</f>
        <v>Jiří</v>
      </c>
      <c r="D962" s="61">
        <f>Jed!D29</f>
        <v>800531</v>
      </c>
      <c r="E962" s="61">
        <f>Jed!E29</f>
        <v>0</v>
      </c>
      <c r="F962" s="66" t="s">
        <v>1132</v>
      </c>
      <c r="G962" s="63">
        <f t="shared" si="459"/>
        <v>0.55555555555555558</v>
      </c>
      <c r="H962" s="61">
        <f t="shared" si="460"/>
        <v>18</v>
      </c>
      <c r="I962" s="61">
        <f t="shared" si="461"/>
        <v>3</v>
      </c>
      <c r="J962" s="61">
        <f t="shared" si="462"/>
        <v>7</v>
      </c>
      <c r="K962" s="64">
        <f t="shared" si="463"/>
        <v>10</v>
      </c>
      <c r="L962" s="65">
        <f t="shared" si="464"/>
        <v>0</v>
      </c>
      <c r="O962" s="61">
        <v>0</v>
      </c>
      <c r="P962" s="1206"/>
      <c r="Q962" s="61">
        <v>0</v>
      </c>
      <c r="R962" s="61">
        <v>1</v>
      </c>
      <c r="S962" s="61">
        <v>0</v>
      </c>
      <c r="T962" s="65">
        <v>0</v>
      </c>
      <c r="U962" s="61">
        <v>0</v>
      </c>
      <c r="V962" s="66">
        <v>1</v>
      </c>
      <c r="W962" s="61">
        <v>0</v>
      </c>
      <c r="X962" s="61">
        <v>0</v>
      </c>
      <c r="Y962" s="61">
        <v>0</v>
      </c>
      <c r="Z962" s="61">
        <v>0</v>
      </c>
      <c r="AA962" s="61">
        <v>0</v>
      </c>
      <c r="AB962" s="61">
        <v>1</v>
      </c>
      <c r="AC962" s="61">
        <v>0</v>
      </c>
      <c r="AD962" s="61">
        <v>0</v>
      </c>
      <c r="AE962" s="61">
        <v>0</v>
      </c>
      <c r="AF962" s="61">
        <v>0</v>
      </c>
      <c r="AG962" s="61">
        <v>0</v>
      </c>
      <c r="AH962" s="61"/>
      <c r="AI962" s="51"/>
      <c r="AJ962" s="61">
        <v>0</v>
      </c>
      <c r="AK962" s="1206"/>
      <c r="AL962" s="61">
        <v>1</v>
      </c>
      <c r="AM962" s="61">
        <v>0</v>
      </c>
      <c r="AN962" s="61">
        <v>0</v>
      </c>
      <c r="AO962" s="61">
        <v>1</v>
      </c>
      <c r="AP962" s="61">
        <v>1</v>
      </c>
      <c r="AQ962" s="61">
        <v>0</v>
      </c>
      <c r="AR962" s="61">
        <v>0</v>
      </c>
      <c r="AS962" s="61">
        <v>0</v>
      </c>
      <c r="AT962" s="61">
        <v>0</v>
      </c>
      <c r="AU962" s="61">
        <v>2</v>
      </c>
      <c r="AV962" s="61">
        <v>1</v>
      </c>
      <c r="AW962" s="61"/>
      <c r="AX962" s="61">
        <v>1</v>
      </c>
      <c r="AY962" s="61">
        <v>0</v>
      </c>
      <c r="AZ962" s="61">
        <v>0</v>
      </c>
      <c r="BA962" s="61">
        <v>0</v>
      </c>
      <c r="BB962" s="61">
        <v>0</v>
      </c>
      <c r="BC962" s="61"/>
      <c r="BE962" s="67"/>
      <c r="BF962" s="1209"/>
      <c r="BG962" s="67"/>
      <c r="BH962" s="67"/>
      <c r="BI962" s="67"/>
      <c r="BJ962" s="67"/>
      <c r="BK962" s="67"/>
      <c r="BL962" s="67"/>
      <c r="BM962" s="67"/>
      <c r="BN962" s="67"/>
      <c r="BO962" s="67"/>
      <c r="BP962" s="67"/>
      <c r="BQ962" s="67"/>
      <c r="BR962" s="67"/>
      <c r="BS962" s="67"/>
      <c r="BT962" s="67"/>
      <c r="BU962" s="67"/>
      <c r="BV962" s="67"/>
      <c r="BW962" s="67"/>
      <c r="BX962" s="67"/>
      <c r="BY962" s="68"/>
    </row>
    <row r="963" spans="1:78" ht="15">
      <c r="A963" s="61">
        <f>Jed!A30</f>
        <v>0</v>
      </c>
      <c r="B963" s="61" t="str">
        <f>Jed!B30</f>
        <v xml:space="preserve">Hašek </v>
      </c>
      <c r="C963" s="61" t="str">
        <f>Jed!C30</f>
        <v>Stanislav</v>
      </c>
      <c r="D963" s="61">
        <f>Jed!D30</f>
        <v>660906</v>
      </c>
      <c r="E963" s="61" t="str">
        <f>Jed!E30</f>
        <v>JH</v>
      </c>
      <c r="F963" s="66" t="s">
        <v>1132</v>
      </c>
      <c r="G963" s="63" t="e">
        <f t="shared" si="459"/>
        <v>#DIV/0!</v>
      </c>
      <c r="H963" s="61">
        <f t="shared" si="460"/>
        <v>0</v>
      </c>
      <c r="I963" s="61">
        <f t="shared" si="461"/>
        <v>0</v>
      </c>
      <c r="J963" s="61">
        <f t="shared" si="462"/>
        <v>0</v>
      </c>
      <c r="K963" s="64">
        <f t="shared" si="463"/>
        <v>0</v>
      </c>
      <c r="L963" s="65">
        <f t="shared" si="464"/>
        <v>0</v>
      </c>
      <c r="O963" s="61"/>
      <c r="P963" s="1206"/>
      <c r="Q963" s="61"/>
      <c r="R963" s="61"/>
      <c r="S963" s="61"/>
      <c r="T963" s="65"/>
      <c r="U963" s="61"/>
      <c r="V963" s="66"/>
      <c r="W963" s="61"/>
      <c r="X963" s="61"/>
      <c r="Y963" s="61"/>
      <c r="Z963" s="61"/>
      <c r="AA963" s="61"/>
      <c r="AB963" s="61"/>
      <c r="AC963" s="61"/>
      <c r="AD963" s="61"/>
      <c r="AE963" s="61"/>
      <c r="AF963" s="61"/>
      <c r="AG963" s="61"/>
      <c r="AH963" s="61"/>
      <c r="AI963" s="51"/>
      <c r="AJ963" s="61"/>
      <c r="AK963" s="1206"/>
      <c r="AL963" s="61"/>
      <c r="AM963" s="61"/>
      <c r="AN963" s="61"/>
      <c r="AO963" s="61"/>
      <c r="AP963" s="61"/>
      <c r="AQ963" s="61"/>
      <c r="AR963" s="61"/>
      <c r="AS963" s="61"/>
      <c r="AT963" s="61"/>
      <c r="AU963" s="61"/>
      <c r="AV963" s="61"/>
      <c r="AW963" s="61"/>
      <c r="AX963" s="61"/>
      <c r="AY963" s="61"/>
      <c r="AZ963" s="61"/>
      <c r="BA963" s="61"/>
      <c r="BB963" s="61"/>
      <c r="BC963" s="61"/>
      <c r="BE963" s="67"/>
      <c r="BF963" s="1209"/>
      <c r="BG963" s="67"/>
      <c r="BH963" s="67"/>
      <c r="BI963" s="67"/>
      <c r="BJ963" s="67"/>
      <c r="BK963" s="67"/>
      <c r="BL963" s="67"/>
      <c r="BM963" s="67"/>
      <c r="BN963" s="67"/>
      <c r="BO963" s="67"/>
      <c r="BP963" s="67"/>
      <c r="BQ963" s="67"/>
      <c r="BR963" s="67"/>
      <c r="BS963" s="67"/>
      <c r="BT963" s="67"/>
      <c r="BU963" s="67"/>
      <c r="BV963" s="67"/>
      <c r="BW963" s="67"/>
      <c r="BX963" s="67"/>
      <c r="BY963" s="68"/>
    </row>
    <row r="964" spans="1:78" s="68" customFormat="1" ht="15">
      <c r="A964" s="61">
        <f>Jed!A31</f>
        <v>0</v>
      </c>
      <c r="B964" s="61" t="str">
        <f>Jed!B31</f>
        <v xml:space="preserve">Král </v>
      </c>
      <c r="C964" s="61" t="str">
        <f>Jed!C31</f>
        <v>Matouš</v>
      </c>
      <c r="D964" s="61">
        <f>Jed!D31</f>
        <v>1071008</v>
      </c>
      <c r="E964" s="61" t="str">
        <f>Jed!E31</f>
        <v>NR</v>
      </c>
      <c r="F964" s="66" t="s">
        <v>1132</v>
      </c>
      <c r="G964" s="63">
        <f t="shared" si="459"/>
        <v>0.8</v>
      </c>
      <c r="H964" s="61">
        <f t="shared" si="460"/>
        <v>5</v>
      </c>
      <c r="I964" s="61">
        <f t="shared" si="461"/>
        <v>3</v>
      </c>
      <c r="J964" s="61">
        <f t="shared" si="462"/>
        <v>1</v>
      </c>
      <c r="K964" s="64">
        <f t="shared" si="463"/>
        <v>4</v>
      </c>
      <c r="L964" s="65">
        <f t="shared" si="464"/>
        <v>0</v>
      </c>
      <c r="M964" s="10"/>
      <c r="N964" s="10"/>
      <c r="O964" s="61">
        <v>0</v>
      </c>
      <c r="P964" s="1206"/>
      <c r="Q964" s="61">
        <v>0</v>
      </c>
      <c r="R964" s="61"/>
      <c r="S964" s="61"/>
      <c r="T964" s="65"/>
      <c r="U964" s="61"/>
      <c r="V964" s="66"/>
      <c r="W964" s="61"/>
      <c r="X964" s="61"/>
      <c r="Y964" s="61"/>
      <c r="Z964" s="61"/>
      <c r="AA964" s="61">
        <v>2</v>
      </c>
      <c r="AB964" s="61">
        <v>1</v>
      </c>
      <c r="AC964" s="61"/>
      <c r="AD964" s="61"/>
      <c r="AE964" s="61"/>
      <c r="AF964" s="61"/>
      <c r="AG964" s="61">
        <v>0</v>
      </c>
      <c r="AH964" s="61"/>
      <c r="AI964" s="51"/>
      <c r="AJ964" s="61">
        <v>0</v>
      </c>
      <c r="AK964" s="1206"/>
      <c r="AL964" s="61">
        <v>0</v>
      </c>
      <c r="AM964" s="61"/>
      <c r="AN964" s="61"/>
      <c r="AO964" s="61"/>
      <c r="AP964" s="61"/>
      <c r="AQ964" s="61"/>
      <c r="AR964" s="61"/>
      <c r="AS964" s="61"/>
      <c r="AT964" s="61"/>
      <c r="AU964" s="61"/>
      <c r="AV964" s="61">
        <v>0</v>
      </c>
      <c r="AW964" s="61">
        <v>1</v>
      </c>
      <c r="AX964" s="61"/>
      <c r="AY964" s="61"/>
      <c r="AZ964" s="61"/>
      <c r="BA964" s="61"/>
      <c r="BB964" s="61">
        <v>0</v>
      </c>
      <c r="BC964" s="61"/>
      <c r="BD964" s="10"/>
      <c r="BE964" s="67"/>
      <c r="BF964" s="1209"/>
      <c r="BG964" s="67"/>
      <c r="BH964" s="67"/>
      <c r="BI964" s="67"/>
      <c r="BJ964" s="67"/>
      <c r="BK964" s="67"/>
      <c r="BL964" s="67"/>
      <c r="BM964" s="67"/>
      <c r="BN964" s="67"/>
      <c r="BO964" s="67"/>
      <c r="BP964" s="67"/>
      <c r="BQ964" s="67"/>
      <c r="BR964" s="67"/>
      <c r="BS964" s="67"/>
      <c r="BT964" s="67"/>
      <c r="BU964" s="67"/>
      <c r="BV964" s="67"/>
      <c r="BW964" s="67"/>
      <c r="BX964" s="67"/>
      <c r="BZ964" s="10"/>
    </row>
    <row r="965" spans="1:78" ht="15">
      <c r="A965" s="61">
        <f>Jed!A32</f>
        <v>0</v>
      </c>
      <c r="B965" s="61" t="str">
        <f>Jed!B32</f>
        <v>Hendrich</v>
      </c>
      <c r="C965" s="61" t="str">
        <f>Jed!C32</f>
        <v>Marek</v>
      </c>
      <c r="D965" s="61">
        <f>Jed!D32</f>
        <v>820416</v>
      </c>
      <c r="E965" s="61">
        <f>Jed!E32</f>
        <v>0</v>
      </c>
      <c r="F965" s="66" t="s">
        <v>1132</v>
      </c>
      <c r="G965" s="63">
        <f t="shared" si="459"/>
        <v>1.0625</v>
      </c>
      <c r="H965" s="61">
        <f t="shared" si="460"/>
        <v>16</v>
      </c>
      <c r="I965" s="61">
        <f t="shared" si="461"/>
        <v>9</v>
      </c>
      <c r="J965" s="61">
        <f t="shared" si="462"/>
        <v>8</v>
      </c>
      <c r="K965" s="64">
        <f t="shared" si="463"/>
        <v>17</v>
      </c>
      <c r="L965" s="65">
        <f t="shared" si="464"/>
        <v>25</v>
      </c>
      <c r="O965" s="61">
        <v>1</v>
      </c>
      <c r="P965" s="1206"/>
      <c r="Q965" s="61">
        <v>0</v>
      </c>
      <c r="R965" s="61">
        <v>0</v>
      </c>
      <c r="S965" s="61">
        <v>1</v>
      </c>
      <c r="T965" s="65">
        <v>0</v>
      </c>
      <c r="U965" s="61">
        <v>1</v>
      </c>
      <c r="V965" s="66">
        <v>0</v>
      </c>
      <c r="W965" s="61">
        <v>1</v>
      </c>
      <c r="X965" s="61">
        <v>1</v>
      </c>
      <c r="Y965" s="61">
        <v>0</v>
      </c>
      <c r="Z965" s="61">
        <v>2</v>
      </c>
      <c r="AA965" s="61"/>
      <c r="AB965" s="61">
        <v>0</v>
      </c>
      <c r="AC965" s="61">
        <v>1</v>
      </c>
      <c r="AD965" s="61">
        <v>0</v>
      </c>
      <c r="AE965" s="61">
        <v>1</v>
      </c>
      <c r="AF965" s="61"/>
      <c r="AG965" s="61">
        <v>0</v>
      </c>
      <c r="AH965" s="1194"/>
      <c r="AI965" s="1535"/>
      <c r="AJ965" s="61">
        <v>0</v>
      </c>
      <c r="AK965" s="1206"/>
      <c r="AL965" s="61">
        <v>0</v>
      </c>
      <c r="AM965" s="61">
        <v>0</v>
      </c>
      <c r="AN965" s="61">
        <v>1</v>
      </c>
      <c r="AO965" s="61">
        <v>1</v>
      </c>
      <c r="AP965" s="61">
        <v>1</v>
      </c>
      <c r="AQ965" s="61">
        <v>2</v>
      </c>
      <c r="AR965" s="61">
        <v>1</v>
      </c>
      <c r="AS965" s="61">
        <v>0</v>
      </c>
      <c r="AT965" s="61">
        <v>0</v>
      </c>
      <c r="AU965" s="61">
        <v>0</v>
      </c>
      <c r="AV965" s="61"/>
      <c r="AW965" s="61"/>
      <c r="AX965" s="61">
        <v>1</v>
      </c>
      <c r="AY965" s="61">
        <v>0</v>
      </c>
      <c r="AZ965" s="61">
        <v>1</v>
      </c>
      <c r="BA965" s="61"/>
      <c r="BB965" s="61">
        <v>0</v>
      </c>
      <c r="BC965" s="1194"/>
      <c r="BD965" s="1536"/>
      <c r="BE965" s="67"/>
      <c r="BF965" s="1209"/>
      <c r="BG965" s="67"/>
      <c r="BH965" s="67"/>
      <c r="BI965" s="67"/>
      <c r="BJ965" s="67"/>
      <c r="BK965" s="67"/>
      <c r="BL965" s="67"/>
      <c r="BM965" s="67"/>
      <c r="BN965" s="67"/>
      <c r="BO965" s="67"/>
      <c r="BP965" s="67"/>
      <c r="BQ965" s="67"/>
      <c r="BR965" s="67"/>
      <c r="BS965" s="67"/>
      <c r="BT965" s="67"/>
      <c r="BU965" s="67"/>
      <c r="BV965" s="67"/>
      <c r="BW965" s="67">
        <v>25</v>
      </c>
      <c r="BX965" s="67"/>
      <c r="BY965" s="68"/>
    </row>
    <row r="966" spans="1:78" ht="15">
      <c r="A966" s="61">
        <f>Jed!A33</f>
        <v>0</v>
      </c>
      <c r="B966" s="61" t="str">
        <f>Jed!B33</f>
        <v>Beran</v>
      </c>
      <c r="C966" s="61" t="str">
        <f>Jed!C33</f>
        <v>Bedřich</v>
      </c>
      <c r="D966" s="61">
        <f>Jed!D33</f>
        <v>870913</v>
      </c>
      <c r="E966" s="61">
        <f>Jed!E33</f>
        <v>0</v>
      </c>
      <c r="F966" s="66" t="s">
        <v>1132</v>
      </c>
      <c r="G966" s="63">
        <f t="shared" si="459"/>
        <v>1</v>
      </c>
      <c r="H966" s="61">
        <f t="shared" si="460"/>
        <v>1</v>
      </c>
      <c r="I966" s="61">
        <f t="shared" si="461"/>
        <v>0</v>
      </c>
      <c r="J966" s="61">
        <f t="shared" si="462"/>
        <v>1</v>
      </c>
      <c r="K966" s="64">
        <f t="shared" si="463"/>
        <v>1</v>
      </c>
      <c r="L966" s="65">
        <f t="shared" si="464"/>
        <v>0</v>
      </c>
      <c r="M966" s="68"/>
      <c r="N966" s="68"/>
      <c r="O966" s="61"/>
      <c r="P966" s="1206"/>
      <c r="Q966" s="61"/>
      <c r="R966" s="61"/>
      <c r="S966" s="61"/>
      <c r="T966" s="65"/>
      <c r="U966" s="61"/>
      <c r="V966" s="66"/>
      <c r="W966" s="61"/>
      <c r="X966" s="61"/>
      <c r="Y966" s="61"/>
      <c r="Z966" s="61">
        <v>0</v>
      </c>
      <c r="AA966" s="61"/>
      <c r="AB966" s="61"/>
      <c r="AC966" s="61"/>
      <c r="AD966" s="61"/>
      <c r="AE966" s="61"/>
      <c r="AF966" s="61"/>
      <c r="AG966" s="61"/>
      <c r="AH966" s="61"/>
      <c r="AI966" s="51"/>
      <c r="AJ966" s="61"/>
      <c r="AK966" s="1206"/>
      <c r="AL966" s="61"/>
      <c r="AM966" s="61"/>
      <c r="AN966" s="61"/>
      <c r="AO966" s="61"/>
      <c r="AP966" s="61"/>
      <c r="AQ966" s="61"/>
      <c r="AR966" s="61"/>
      <c r="AS966" s="61"/>
      <c r="AT966" s="61"/>
      <c r="AU966" s="61">
        <v>1</v>
      </c>
      <c r="AV966" s="61"/>
      <c r="AW966" s="61"/>
      <c r="AX966" s="61"/>
      <c r="AY966" s="61"/>
      <c r="AZ966" s="61"/>
      <c r="BA966" s="61"/>
      <c r="BB966" s="61"/>
      <c r="BC966" s="61"/>
      <c r="BD966" s="68"/>
      <c r="BE966" s="1118"/>
      <c r="BF966" s="1210"/>
      <c r="BG966" s="1118"/>
      <c r="BH966" s="1118"/>
      <c r="BI966" s="1118"/>
      <c r="BJ966" s="1118"/>
      <c r="BK966" s="1118"/>
      <c r="BL966" s="1118"/>
      <c r="BM966" s="1118"/>
      <c r="BN966" s="1118"/>
      <c r="BO966" s="1118"/>
      <c r="BP966" s="1118"/>
      <c r="BQ966" s="1118"/>
      <c r="BR966" s="1118"/>
      <c r="BS966" s="1118"/>
      <c r="BT966" s="1118"/>
      <c r="BU966" s="1118"/>
      <c r="BV966" s="1118"/>
      <c r="BW966" s="1118"/>
      <c r="BX966" s="1118"/>
      <c r="BZ966" s="68"/>
    </row>
    <row r="967" spans="1:78" ht="15">
      <c r="A967" s="61">
        <f>Jed!A34</f>
        <v>0</v>
      </c>
      <c r="B967" s="61" t="str">
        <f>Jed!B34</f>
        <v>Havlíček</v>
      </c>
      <c r="C967" s="61" t="str">
        <f>Jed!C34</f>
        <v>Petr</v>
      </c>
      <c r="D967" s="61">
        <f>Jed!D34</f>
        <v>1081026</v>
      </c>
      <c r="E967" s="61">
        <f>Jed!E34</f>
        <v>0</v>
      </c>
      <c r="F967" s="66" t="s">
        <v>1132</v>
      </c>
      <c r="G967" s="63">
        <f t="shared" si="459"/>
        <v>0.14285714285714285</v>
      </c>
      <c r="H967" s="61">
        <f t="shared" si="460"/>
        <v>7</v>
      </c>
      <c r="I967" s="61">
        <f t="shared" si="461"/>
        <v>1</v>
      </c>
      <c r="J967" s="61">
        <f t="shared" si="462"/>
        <v>0</v>
      </c>
      <c r="K967" s="64">
        <f t="shared" si="463"/>
        <v>1</v>
      </c>
      <c r="L967" s="65">
        <f t="shared" si="464"/>
        <v>0</v>
      </c>
      <c r="O967" s="61">
        <v>0</v>
      </c>
      <c r="P967" s="1206"/>
      <c r="Q967" s="61">
        <v>0</v>
      </c>
      <c r="R967" s="61"/>
      <c r="S967" s="61"/>
      <c r="T967" s="65"/>
      <c r="U967" s="61"/>
      <c r="V967" s="66"/>
      <c r="W967" s="61"/>
      <c r="X967" s="61"/>
      <c r="Y967" s="61"/>
      <c r="Z967" s="61">
        <v>0</v>
      </c>
      <c r="AA967" s="61">
        <v>0</v>
      </c>
      <c r="AB967" s="61">
        <v>0</v>
      </c>
      <c r="AC967" s="61">
        <v>0</v>
      </c>
      <c r="AD967" s="61"/>
      <c r="AE967" s="61"/>
      <c r="AF967" s="61"/>
      <c r="AG967" s="61">
        <v>1</v>
      </c>
      <c r="AH967" s="61"/>
      <c r="AI967" s="51"/>
      <c r="AJ967" s="61">
        <v>0</v>
      </c>
      <c r="AK967" s="1206"/>
      <c r="AL967" s="61">
        <v>0</v>
      </c>
      <c r="AM967" s="61"/>
      <c r="AN967" s="61"/>
      <c r="AO967" s="61"/>
      <c r="AP967" s="61"/>
      <c r="AQ967" s="61"/>
      <c r="AR967" s="61"/>
      <c r="AS967" s="61"/>
      <c r="AT967" s="61"/>
      <c r="AU967" s="61">
        <v>0</v>
      </c>
      <c r="AV967" s="61">
        <v>0</v>
      </c>
      <c r="AW967" s="61"/>
      <c r="AX967" s="61">
        <v>0</v>
      </c>
      <c r="AY967" s="61"/>
      <c r="AZ967" s="61"/>
      <c r="BA967" s="61"/>
      <c r="BB967" s="61">
        <v>0</v>
      </c>
      <c r="BC967" s="61"/>
      <c r="BE967" s="67"/>
      <c r="BF967" s="1209"/>
      <c r="BG967" s="67"/>
      <c r="BH967" s="67"/>
      <c r="BI967" s="67"/>
      <c r="BJ967" s="67"/>
      <c r="BK967" s="67"/>
      <c r="BL967" s="67"/>
      <c r="BM967" s="67"/>
      <c r="BN967" s="67"/>
      <c r="BO967" s="67"/>
      <c r="BP967" s="67"/>
      <c r="BQ967" s="67"/>
      <c r="BR967" s="67"/>
      <c r="BS967" s="67"/>
      <c r="BT967" s="67"/>
      <c r="BU967" s="67"/>
      <c r="BV967" s="67"/>
      <c r="BW967" s="67"/>
      <c r="BX967" s="67"/>
    </row>
    <row r="968" spans="1:78" ht="15">
      <c r="A968" s="61">
        <f>Jed!A35</f>
        <v>0</v>
      </c>
      <c r="B968" s="61" t="str">
        <f>Jed!B35</f>
        <v>Minář</v>
      </c>
      <c r="C968" s="61" t="str">
        <f>Jed!C35</f>
        <v>šimon</v>
      </c>
      <c r="D968" s="61">
        <f>Jed!D35</f>
        <v>0</v>
      </c>
      <c r="E968" s="61">
        <f>Jed!E35</f>
        <v>0</v>
      </c>
      <c r="F968" s="66" t="s">
        <v>1157</v>
      </c>
      <c r="G968" s="63">
        <f t="shared" si="459"/>
        <v>2.125</v>
      </c>
      <c r="H968" s="61">
        <f t="shared" si="460"/>
        <v>8</v>
      </c>
      <c r="I968" s="61">
        <f t="shared" si="461"/>
        <v>8</v>
      </c>
      <c r="J968" s="61">
        <f t="shared" si="462"/>
        <v>9</v>
      </c>
      <c r="K968" s="64">
        <f t="shared" si="463"/>
        <v>17</v>
      </c>
      <c r="L968" s="65">
        <f t="shared" si="464"/>
        <v>0</v>
      </c>
      <c r="O968" s="61">
        <v>0</v>
      </c>
      <c r="P968" s="1206"/>
      <c r="Q968" s="61"/>
      <c r="R968" s="61">
        <v>1</v>
      </c>
      <c r="S968" s="61"/>
      <c r="T968" s="65"/>
      <c r="U968" s="61"/>
      <c r="V968" s="66">
        <v>1</v>
      </c>
      <c r="W968" s="61">
        <v>1</v>
      </c>
      <c r="X968" s="61">
        <v>1</v>
      </c>
      <c r="Y968" s="61"/>
      <c r="Z968" s="61"/>
      <c r="AA968" s="61"/>
      <c r="AB968" s="61"/>
      <c r="AC968" s="61">
        <v>0</v>
      </c>
      <c r="AD968" s="61"/>
      <c r="AE968" s="61">
        <v>3</v>
      </c>
      <c r="AF968" s="61">
        <v>1</v>
      </c>
      <c r="AG968" s="61"/>
      <c r="AH968" s="61"/>
      <c r="AI968" s="51"/>
      <c r="AJ968" s="61">
        <v>1</v>
      </c>
      <c r="AK968" s="1206"/>
      <c r="AL968" s="61"/>
      <c r="AM968" s="61">
        <v>0</v>
      </c>
      <c r="AN968" s="61"/>
      <c r="AO968" s="61"/>
      <c r="AP968" s="61"/>
      <c r="AQ968" s="61">
        <v>2</v>
      </c>
      <c r="AR968" s="61">
        <v>4</v>
      </c>
      <c r="AS968" s="61">
        <v>0</v>
      </c>
      <c r="AT968" s="61"/>
      <c r="AU968" s="61"/>
      <c r="AV968" s="61"/>
      <c r="AW968" s="61"/>
      <c r="AX968" s="61">
        <v>0</v>
      </c>
      <c r="AY968" s="61"/>
      <c r="AZ968" s="61">
        <v>2</v>
      </c>
      <c r="BA968" s="61">
        <v>0</v>
      </c>
      <c r="BB968" s="61"/>
      <c r="BC968" s="61"/>
      <c r="BE968" s="67"/>
      <c r="BF968" s="1209"/>
      <c r="BG968" s="67"/>
      <c r="BH968" s="67"/>
      <c r="BI968" s="67"/>
      <c r="BJ968" s="67"/>
      <c r="BK968" s="67"/>
      <c r="BL968" s="67"/>
      <c r="BM968" s="67"/>
      <c r="BN968" s="67"/>
      <c r="BO968" s="67"/>
      <c r="BP968" s="67"/>
      <c r="BQ968" s="67"/>
      <c r="BR968" s="67"/>
      <c r="BS968" s="67"/>
      <c r="BT968" s="67"/>
      <c r="BU968" s="67"/>
      <c r="BV968" s="67"/>
      <c r="BW968" s="67"/>
      <c r="BX968" s="67"/>
    </row>
    <row r="969" spans="1:78" ht="15">
      <c r="A969" s="61">
        <f>Jed!A36</f>
        <v>0</v>
      </c>
      <c r="B969" s="61" t="str">
        <f>Jed!B36</f>
        <v>Bruštík</v>
      </c>
      <c r="C969" s="61" t="str">
        <f>Jed!C36</f>
        <v>Pavel</v>
      </c>
      <c r="D969" s="61">
        <f>Jed!D36</f>
        <v>781024</v>
      </c>
      <c r="E969" s="61">
        <f>Jed!E36</f>
        <v>0</v>
      </c>
      <c r="F969" s="66" t="s">
        <v>1132</v>
      </c>
      <c r="G969" s="63">
        <f t="shared" si="459"/>
        <v>0.83333333333333337</v>
      </c>
      <c r="H969" s="61">
        <f t="shared" si="460"/>
        <v>6</v>
      </c>
      <c r="I969" s="61">
        <f t="shared" si="461"/>
        <v>3</v>
      </c>
      <c r="J969" s="61">
        <f t="shared" si="462"/>
        <v>2</v>
      </c>
      <c r="K969" s="64">
        <f t="shared" si="463"/>
        <v>5</v>
      </c>
      <c r="L969" s="65">
        <f t="shared" si="464"/>
        <v>0</v>
      </c>
      <c r="O969" s="61"/>
      <c r="P969" s="1206"/>
      <c r="Q969" s="61"/>
      <c r="R969" s="61"/>
      <c r="S969" s="61">
        <v>1</v>
      </c>
      <c r="T969" s="65"/>
      <c r="U969" s="61"/>
      <c r="V969" s="66"/>
      <c r="W969" s="61"/>
      <c r="X969" s="61">
        <v>0</v>
      </c>
      <c r="Y969" s="61"/>
      <c r="Z969" s="61"/>
      <c r="AA969" s="61">
        <v>1</v>
      </c>
      <c r="AB969" s="61">
        <v>1</v>
      </c>
      <c r="AC969" s="61"/>
      <c r="AD969" s="61">
        <v>0</v>
      </c>
      <c r="AE969" s="61"/>
      <c r="AF969" s="61">
        <v>0</v>
      </c>
      <c r="AG969" s="61"/>
      <c r="AH969" s="61"/>
      <c r="AI969" s="51"/>
      <c r="AJ969" s="61"/>
      <c r="AK969" s="1206"/>
      <c r="AL969" s="61"/>
      <c r="AM969" s="61"/>
      <c r="AN969" s="61">
        <v>0</v>
      </c>
      <c r="AO969" s="61"/>
      <c r="AP969" s="61"/>
      <c r="AQ969" s="61"/>
      <c r="AR969" s="61"/>
      <c r="AS969" s="61">
        <v>2</v>
      </c>
      <c r="AT969" s="61"/>
      <c r="AU969" s="61"/>
      <c r="AV969" s="61">
        <v>0</v>
      </c>
      <c r="AW969" s="61"/>
      <c r="AX969" s="61"/>
      <c r="AY969" s="61">
        <v>0</v>
      </c>
      <c r="AZ969" s="61"/>
      <c r="BA969" s="61">
        <v>0</v>
      </c>
      <c r="BB969" s="61"/>
      <c r="BC969" s="61"/>
      <c r="BE969" s="67"/>
      <c r="BF969" s="1209"/>
      <c r="BG969" s="67"/>
      <c r="BH969" s="67"/>
      <c r="BI969" s="67"/>
      <c r="BJ969" s="67"/>
      <c r="BK969" s="67"/>
      <c r="BL969" s="67"/>
      <c r="BM969" s="67"/>
      <c r="BN969" s="67"/>
      <c r="BO969" s="67"/>
      <c r="BP969" s="67"/>
      <c r="BQ969" s="67"/>
      <c r="BR969" s="67"/>
      <c r="BS969" s="67"/>
      <c r="BT969" s="67"/>
      <c r="BU969" s="67"/>
      <c r="BV969" s="67"/>
      <c r="BW969" s="67"/>
      <c r="BX969" s="67"/>
    </row>
    <row r="970" spans="1:78" ht="15">
      <c r="A970" s="61">
        <f>Jed!A37</f>
        <v>0</v>
      </c>
      <c r="B970" s="61" t="str">
        <f>Jed!B37</f>
        <v>Švéda</v>
      </c>
      <c r="C970" s="61" t="str">
        <f>Jed!C37</f>
        <v>Lukáš</v>
      </c>
      <c r="D970" s="61">
        <f>Jed!D37</f>
        <v>0</v>
      </c>
      <c r="E970" s="61">
        <f>Jed!E37</f>
        <v>0</v>
      </c>
      <c r="F970" s="66" t="s">
        <v>1132</v>
      </c>
      <c r="G970" s="63">
        <f t="shared" si="459"/>
        <v>0.5</v>
      </c>
      <c r="H970" s="61">
        <f t="shared" si="460"/>
        <v>2</v>
      </c>
      <c r="I970" s="61">
        <f t="shared" si="461"/>
        <v>0</v>
      </c>
      <c r="J970" s="61">
        <f t="shared" si="462"/>
        <v>1</v>
      </c>
      <c r="K970" s="64">
        <f t="shared" si="463"/>
        <v>1</v>
      </c>
      <c r="L970" s="65">
        <f t="shared" si="464"/>
        <v>0</v>
      </c>
      <c r="O970" s="61"/>
      <c r="P970" s="1206"/>
      <c r="Q970" s="61"/>
      <c r="R970" s="61"/>
      <c r="S970" s="61"/>
      <c r="T970" s="65">
        <v>0</v>
      </c>
      <c r="U970" s="61"/>
      <c r="V970" s="66">
        <v>0</v>
      </c>
      <c r="W970" s="61"/>
      <c r="X970" s="61"/>
      <c r="Y970" s="61"/>
      <c r="Z970" s="61"/>
      <c r="AA970" s="61"/>
      <c r="AB970" s="61"/>
      <c r="AC970" s="61"/>
      <c r="AD970" s="61"/>
      <c r="AE970" s="61"/>
      <c r="AF970" s="61"/>
      <c r="AG970" s="61"/>
      <c r="AH970" s="61"/>
      <c r="AI970" s="51"/>
      <c r="AJ970" s="61"/>
      <c r="AK970" s="1206"/>
      <c r="AL970" s="61"/>
      <c r="AM970" s="61"/>
      <c r="AN970" s="61"/>
      <c r="AO970" s="61">
        <v>0</v>
      </c>
      <c r="AP970" s="61"/>
      <c r="AQ970" s="61">
        <v>1</v>
      </c>
      <c r="AR970" s="61"/>
      <c r="AS970" s="61"/>
      <c r="AT970" s="61"/>
      <c r="AU970" s="61"/>
      <c r="AV970" s="61"/>
      <c r="AW970" s="61"/>
      <c r="AX970" s="61"/>
      <c r="AY970" s="61"/>
      <c r="AZ970" s="61"/>
      <c r="BA970" s="61"/>
      <c r="BB970" s="61"/>
      <c r="BC970" s="61"/>
      <c r="BE970" s="67"/>
      <c r="BF970" s="1209"/>
      <c r="BG970" s="67"/>
      <c r="BH970" s="67"/>
      <c r="BI970" s="67"/>
      <c r="BJ970" s="67"/>
      <c r="BK970" s="67"/>
      <c r="BL970" s="67"/>
      <c r="BM970" s="67"/>
      <c r="BN970" s="67"/>
      <c r="BO970" s="67"/>
      <c r="BP970" s="67"/>
      <c r="BQ970" s="67"/>
      <c r="BR970" s="67"/>
      <c r="BS970" s="67"/>
      <c r="BT970" s="67"/>
      <c r="BU970" s="67"/>
      <c r="BV970" s="67"/>
      <c r="BW970" s="67"/>
      <c r="BX970" s="67"/>
    </row>
    <row r="971" spans="1:78" ht="15">
      <c r="A971" s="61">
        <f>Jed!A38</f>
        <v>0</v>
      </c>
      <c r="B971" s="61" t="str">
        <f>Jed!B38</f>
        <v>Kuběnka</v>
      </c>
      <c r="C971" s="61" t="str">
        <f>Jed!C38</f>
        <v>Jan</v>
      </c>
      <c r="D971" s="61">
        <f>Jed!D38</f>
        <v>0</v>
      </c>
      <c r="E971" s="61">
        <f>Jed!E38</f>
        <v>0</v>
      </c>
      <c r="F971" s="66" t="s">
        <v>1132</v>
      </c>
      <c r="G971" s="63">
        <f t="shared" si="459"/>
        <v>1</v>
      </c>
      <c r="H971" s="61">
        <f t="shared" si="460"/>
        <v>3</v>
      </c>
      <c r="I971" s="61">
        <f t="shared" si="461"/>
        <v>2</v>
      </c>
      <c r="J971" s="61">
        <f t="shared" si="462"/>
        <v>1</v>
      </c>
      <c r="K971" s="64">
        <f t="shared" si="463"/>
        <v>3</v>
      </c>
      <c r="L971" s="65">
        <f t="shared" si="464"/>
        <v>0</v>
      </c>
      <c r="O971" s="61"/>
      <c r="P971" s="1206"/>
      <c r="Q971" s="61"/>
      <c r="R971" s="61"/>
      <c r="S971" s="61"/>
      <c r="T971" s="65"/>
      <c r="U971" s="61"/>
      <c r="V971" s="66">
        <v>1</v>
      </c>
      <c r="W971" s="61">
        <v>1</v>
      </c>
      <c r="X971" s="61"/>
      <c r="Y971" s="61"/>
      <c r="Z971" s="61">
        <v>0</v>
      </c>
      <c r="AA971" s="61"/>
      <c r="AB971" s="61"/>
      <c r="AC971" s="61"/>
      <c r="AD971" s="61"/>
      <c r="AE971" s="61"/>
      <c r="AF971" s="61"/>
      <c r="AG971" s="61"/>
      <c r="AH971" s="61"/>
      <c r="AI971" s="51"/>
      <c r="AJ971" s="61"/>
      <c r="AK971" s="1206"/>
      <c r="AL971" s="61"/>
      <c r="AM971" s="61"/>
      <c r="AN971" s="61"/>
      <c r="AO971" s="61"/>
      <c r="AP971" s="61"/>
      <c r="AQ971" s="61">
        <v>0</v>
      </c>
      <c r="AR971" s="61">
        <v>1</v>
      </c>
      <c r="AS971" s="61"/>
      <c r="AT971" s="61"/>
      <c r="AU971" s="61">
        <v>0</v>
      </c>
      <c r="AV971" s="61"/>
      <c r="AW971" s="61"/>
      <c r="AX971" s="61"/>
      <c r="AY971" s="61"/>
      <c r="AZ971" s="61"/>
      <c r="BA971" s="61"/>
      <c r="BB971" s="61"/>
      <c r="BC971" s="61"/>
      <c r="BE971" s="67"/>
      <c r="BF971" s="1209"/>
      <c r="BG971" s="67"/>
      <c r="BH971" s="67"/>
      <c r="BI971" s="67"/>
      <c r="BJ971" s="67"/>
      <c r="BK971" s="67"/>
      <c r="BL971" s="67"/>
      <c r="BM971" s="67"/>
      <c r="BN971" s="67"/>
      <c r="BO971" s="67"/>
      <c r="BP971" s="67"/>
      <c r="BQ971" s="67"/>
      <c r="BR971" s="67"/>
      <c r="BS971" s="67"/>
      <c r="BT971" s="67"/>
      <c r="BU971" s="67"/>
      <c r="BV971" s="67"/>
      <c r="BW971" s="67"/>
      <c r="BX971" s="67"/>
    </row>
    <row r="972" spans="1:78" ht="15">
      <c r="A972" s="61">
        <f>Jed!A39</f>
        <v>0</v>
      </c>
      <c r="B972" s="61" t="str">
        <f>Jed!B39</f>
        <v>Jirků</v>
      </c>
      <c r="C972" s="61" t="str">
        <f>Jed!C39</f>
        <v>Pavel</v>
      </c>
      <c r="D972" s="61">
        <f>Jed!D39</f>
        <v>0</v>
      </c>
      <c r="E972" s="61">
        <f>Jed!E39</f>
        <v>0</v>
      </c>
      <c r="F972" s="66" t="s">
        <v>1132</v>
      </c>
      <c r="G972" s="63">
        <f t="shared" si="459"/>
        <v>0</v>
      </c>
      <c r="H972" s="61">
        <f t="shared" si="460"/>
        <v>1</v>
      </c>
      <c r="I972" s="61">
        <f t="shared" si="461"/>
        <v>0</v>
      </c>
      <c r="J972" s="61">
        <f t="shared" si="462"/>
        <v>0</v>
      </c>
      <c r="K972" s="64">
        <f t="shared" si="463"/>
        <v>0</v>
      </c>
      <c r="L972" s="65">
        <f t="shared" si="464"/>
        <v>0</v>
      </c>
      <c r="O972" s="61"/>
      <c r="P972" s="1206"/>
      <c r="Q972" s="61"/>
      <c r="R972" s="61"/>
      <c r="S972" s="61"/>
      <c r="T972" s="65"/>
      <c r="U972" s="61"/>
      <c r="V972" s="66">
        <v>0</v>
      </c>
      <c r="W972" s="61"/>
      <c r="X972" s="61"/>
      <c r="Y972" s="61"/>
      <c r="Z972" s="61"/>
      <c r="AA972" s="61"/>
      <c r="AB972" s="61"/>
      <c r="AC972" s="61"/>
      <c r="AD972" s="61"/>
      <c r="AE972" s="61"/>
      <c r="AF972" s="61"/>
      <c r="AG972" s="61"/>
      <c r="AH972" s="61"/>
      <c r="AI972" s="51"/>
      <c r="AJ972" s="61"/>
      <c r="AK972" s="1206"/>
      <c r="AL972" s="61"/>
      <c r="AM972" s="61"/>
      <c r="AN972" s="61"/>
      <c r="AO972" s="61"/>
      <c r="AP972" s="61"/>
      <c r="AQ972" s="61">
        <v>0</v>
      </c>
      <c r="AR972" s="61"/>
      <c r="AS972" s="61"/>
      <c r="AT972" s="61"/>
      <c r="AU972" s="61"/>
      <c r="AV972" s="61"/>
      <c r="AW972" s="61"/>
      <c r="AX972" s="61"/>
      <c r="AY972" s="61"/>
      <c r="AZ972" s="61"/>
      <c r="BA972" s="61"/>
      <c r="BB972" s="61"/>
      <c r="BC972" s="61"/>
      <c r="BE972" s="67"/>
      <c r="BF972" s="1209"/>
      <c r="BG972" s="67"/>
      <c r="BH972" s="67"/>
      <c r="BI972" s="67"/>
      <c r="BJ972" s="67"/>
      <c r="BK972" s="67"/>
      <c r="BL972" s="67"/>
      <c r="BM972" s="67"/>
      <c r="BN972" s="67"/>
      <c r="BO972" s="67"/>
      <c r="BP972" s="67"/>
      <c r="BQ972" s="67"/>
      <c r="BR972" s="67"/>
      <c r="BS972" s="67"/>
      <c r="BT972" s="67"/>
      <c r="BU972" s="67"/>
      <c r="BV972" s="67"/>
      <c r="BW972" s="67"/>
      <c r="BX972" s="67"/>
    </row>
    <row r="973" spans="1:78" ht="15">
      <c r="A973" s="61">
        <f>Jed!A40</f>
        <v>0</v>
      </c>
      <c r="B973" s="61" t="str">
        <f>Jed!B40</f>
        <v>Doležal</v>
      </c>
      <c r="C973" s="61" t="str">
        <f>Jed!C40</f>
        <v>Lukáš</v>
      </c>
      <c r="D973" s="61">
        <f>Jed!D40</f>
        <v>0</v>
      </c>
      <c r="E973" s="61">
        <f>Jed!E40</f>
        <v>0</v>
      </c>
      <c r="F973" s="66" t="s">
        <v>1132</v>
      </c>
      <c r="G973" s="63">
        <f t="shared" si="459"/>
        <v>0</v>
      </c>
      <c r="H973" s="61">
        <f t="shared" si="460"/>
        <v>2</v>
      </c>
      <c r="I973" s="61">
        <f t="shared" si="461"/>
        <v>0</v>
      </c>
      <c r="J973" s="61">
        <f t="shared" si="462"/>
        <v>0</v>
      </c>
      <c r="K973" s="64">
        <f t="shared" si="463"/>
        <v>0</v>
      </c>
      <c r="L973" s="65">
        <f t="shared" si="464"/>
        <v>0</v>
      </c>
      <c r="O973" s="61"/>
      <c r="P973" s="1206"/>
      <c r="Q973" s="61"/>
      <c r="R973" s="61"/>
      <c r="S973" s="61"/>
      <c r="T973" s="65"/>
      <c r="U973" s="61"/>
      <c r="V973" s="66"/>
      <c r="W973" s="61"/>
      <c r="X973" s="61"/>
      <c r="Y973" s="61">
        <v>0</v>
      </c>
      <c r="Z973" s="61"/>
      <c r="AA973" s="61"/>
      <c r="AB973" s="61"/>
      <c r="AC973" s="61"/>
      <c r="AD973" s="61"/>
      <c r="AE973" s="61"/>
      <c r="AF973" s="61"/>
      <c r="AG973" s="61">
        <v>0</v>
      </c>
      <c r="AH973" s="61"/>
      <c r="AI973" s="51"/>
      <c r="AJ973" s="61"/>
      <c r="AK973" s="1206"/>
      <c r="AL973" s="61"/>
      <c r="AM973" s="61"/>
      <c r="AN973" s="61"/>
      <c r="AO973" s="61"/>
      <c r="AP973" s="61"/>
      <c r="AQ973" s="61"/>
      <c r="AR973" s="61"/>
      <c r="AS973" s="61"/>
      <c r="AT973" s="61">
        <v>0</v>
      </c>
      <c r="AU973" s="61"/>
      <c r="AV973" s="61"/>
      <c r="AW973" s="61"/>
      <c r="AX973" s="61"/>
      <c r="AY973" s="61"/>
      <c r="AZ973" s="61"/>
      <c r="BA973" s="61"/>
      <c r="BB973" s="61">
        <v>0</v>
      </c>
      <c r="BC973" s="61"/>
      <c r="BE973" s="67"/>
      <c r="BF973" s="1209"/>
      <c r="BG973" s="67"/>
      <c r="BH973" s="67"/>
      <c r="BI973" s="67"/>
      <c r="BJ973" s="67"/>
      <c r="BK973" s="67"/>
      <c r="BL973" s="67"/>
      <c r="BM973" s="67"/>
      <c r="BN973" s="67"/>
      <c r="BO973" s="67"/>
      <c r="BP973" s="67"/>
      <c r="BQ973" s="67"/>
      <c r="BR973" s="67"/>
      <c r="BS973" s="67"/>
      <c r="BT973" s="67"/>
      <c r="BU973" s="67"/>
      <c r="BV973" s="67"/>
      <c r="BW973" s="67"/>
      <c r="BX973" s="67"/>
    </row>
    <row r="974" spans="1:78" ht="15">
      <c r="A974" s="51"/>
      <c r="B974" s="69" t="s">
        <v>82</v>
      </c>
      <c r="C974" s="69"/>
      <c r="D974" s="67"/>
      <c r="F974" s="61" t="s">
        <v>1133</v>
      </c>
      <c r="G974" s="63">
        <f t="shared" si="459"/>
        <v>1</v>
      </c>
      <c r="H974" s="61">
        <f t="shared" si="460"/>
        <v>1</v>
      </c>
      <c r="I974" s="61">
        <f t="shared" si="461"/>
        <v>1</v>
      </c>
      <c r="J974" s="61">
        <f t="shared" si="462"/>
        <v>0</v>
      </c>
      <c r="K974" s="64">
        <f t="shared" si="463"/>
        <v>1</v>
      </c>
      <c r="L974" s="65">
        <f t="shared" si="464"/>
        <v>0</v>
      </c>
      <c r="O974" s="66"/>
      <c r="P974" s="1206"/>
      <c r="Q974" s="61">
        <v>1</v>
      </c>
      <c r="R974" s="61"/>
      <c r="S974" s="61"/>
      <c r="T974" s="65"/>
      <c r="U974" s="61"/>
      <c r="V974" s="66"/>
      <c r="W974" s="61"/>
      <c r="X974" s="61"/>
      <c r="Y974" s="61"/>
      <c r="Z974" s="61"/>
      <c r="AA974" s="61"/>
      <c r="AB974" s="61"/>
      <c r="AC974" s="61"/>
      <c r="AD974" s="61"/>
      <c r="AE974" s="61"/>
      <c r="AF974" s="61"/>
      <c r="AG974" s="61"/>
      <c r="AH974" s="61"/>
      <c r="AI974" s="51"/>
      <c r="AJ974" s="61"/>
      <c r="AK974" s="1206"/>
      <c r="AL974" s="61"/>
      <c r="AM974" s="61"/>
      <c r="AN974" s="61"/>
      <c r="AO974" s="61"/>
      <c r="AP974" s="61"/>
      <c r="AQ974" s="61"/>
      <c r="AR974" s="61"/>
      <c r="AS974" s="61"/>
      <c r="AT974" s="61"/>
      <c r="AU974" s="61"/>
      <c r="AV974" s="61"/>
      <c r="AW974" s="61"/>
      <c r="AX974" s="61"/>
      <c r="AY974" s="61"/>
      <c r="AZ974" s="61"/>
      <c r="BA974" s="61"/>
      <c r="BB974" s="61"/>
      <c r="BC974" s="61"/>
      <c r="BE974" s="67"/>
      <c r="BF974" s="1209"/>
      <c r="BG974" s="67"/>
      <c r="BH974" s="67"/>
      <c r="BI974" s="67"/>
      <c r="BJ974" s="67"/>
      <c r="BK974" s="67"/>
      <c r="BL974" s="67"/>
      <c r="BM974" s="67"/>
      <c r="BN974" s="67"/>
      <c r="BO974" s="67"/>
      <c r="BP974" s="67"/>
      <c r="BQ974" s="67"/>
      <c r="BR974" s="67"/>
      <c r="BS974" s="67"/>
      <c r="BT974" s="67"/>
      <c r="BU974" s="67"/>
      <c r="BV974" s="67"/>
      <c r="BW974" s="67"/>
      <c r="BX974" s="67"/>
    </row>
    <row r="975" spans="1:78" ht="15">
      <c r="A975" s="51"/>
      <c r="B975" s="69" t="s">
        <v>1511</v>
      </c>
      <c r="C975" s="69" t="s">
        <v>110</v>
      </c>
      <c r="D975" s="67"/>
      <c r="F975" s="61" t="s">
        <v>1133</v>
      </c>
      <c r="G975" s="63">
        <f t="shared" ref="G975" si="465">K975/H975</f>
        <v>5</v>
      </c>
      <c r="H975" s="61">
        <f t="shared" ref="H975" si="466">COUNT(O975:AH975)</f>
        <v>1</v>
      </c>
      <c r="I975" s="61">
        <f t="shared" ref="I975" si="467">SUM(O975+P975+Q975+R975+S975+T975+V975+U975+W975+X975+Y975+Z975+AA975+AB975+AC975+AD975+AE975+AF975+AG975+AH975)</f>
        <v>5</v>
      </c>
      <c r="J975" s="61">
        <f t="shared" ref="J975" si="468">AJ975+AK975+AL975+AM975+AN975+AO975+AP975+AQ975+AR975+AS975+AT975+AU975+AV975+AW975+AX975+AY975+AZ975+BA975+BB975+BC975</f>
        <v>0</v>
      </c>
      <c r="K975" s="64">
        <f t="shared" ref="K975" si="469">I975+J975</f>
        <v>5</v>
      </c>
      <c r="L975" s="65">
        <f t="shared" ref="L975" si="470">BE975+BF975+BG975+BH975+BI975+BJ975+BK975+BL975+BM975+BN975+BO975+BP975+BR975+BQ975+BS975+BT975+BU975+BV975+BW975+BX975</f>
        <v>0</v>
      </c>
      <c r="O975" s="66"/>
      <c r="P975" s="1206"/>
      <c r="Q975" s="61"/>
      <c r="R975" s="61"/>
      <c r="S975" s="61"/>
      <c r="T975" s="65"/>
      <c r="U975" s="61"/>
      <c r="V975" s="66"/>
      <c r="W975" s="61"/>
      <c r="X975" s="61"/>
      <c r="Y975" s="61"/>
      <c r="Z975" s="61"/>
      <c r="AA975" s="61"/>
      <c r="AB975" s="61"/>
      <c r="AC975" s="61"/>
      <c r="AD975" s="61"/>
      <c r="AE975" s="61"/>
      <c r="AF975" s="61"/>
      <c r="AG975" s="61">
        <v>5</v>
      </c>
      <c r="AH975" s="61"/>
      <c r="AI975" s="51"/>
      <c r="AJ975" s="61"/>
      <c r="AK975" s="1206"/>
      <c r="AL975" s="61"/>
      <c r="AM975" s="61"/>
      <c r="AN975" s="61"/>
      <c r="AO975" s="61"/>
      <c r="AP975" s="61"/>
      <c r="AQ975" s="61"/>
      <c r="AR975" s="61"/>
      <c r="AS975" s="61"/>
      <c r="AT975" s="61"/>
      <c r="AU975" s="61"/>
      <c r="AV975" s="61"/>
      <c r="AW975" s="61"/>
      <c r="AX975" s="61"/>
      <c r="AY975" s="61"/>
      <c r="AZ975" s="61"/>
      <c r="BA975" s="61"/>
      <c r="BB975" s="61"/>
      <c r="BC975" s="61"/>
      <c r="BE975" s="67"/>
      <c r="BF975" s="1209"/>
      <c r="BG975" s="67"/>
      <c r="BH975" s="67"/>
      <c r="BI975" s="67"/>
      <c r="BJ975" s="67"/>
      <c r="BK975" s="67"/>
      <c r="BL975" s="67"/>
      <c r="BM975" s="67"/>
      <c r="BN975" s="67"/>
      <c r="BO975" s="67"/>
      <c r="BP975" s="67"/>
      <c r="BQ975" s="67"/>
      <c r="BR975" s="67"/>
      <c r="BS975" s="67"/>
      <c r="BT975" s="67"/>
      <c r="BU975" s="67"/>
      <c r="BV975" s="67"/>
      <c r="BW975" s="67"/>
      <c r="BX975" s="67"/>
    </row>
    <row r="976" spans="1:78" ht="15">
      <c r="A976" s="51"/>
      <c r="B976" s="69" t="s">
        <v>106</v>
      </c>
      <c r="C976" s="69" t="s">
        <v>107</v>
      </c>
      <c r="D976" s="67"/>
      <c r="F976" s="61" t="s">
        <v>1133</v>
      </c>
      <c r="G976" s="63">
        <f t="shared" si="459"/>
        <v>3</v>
      </c>
      <c r="H976" s="61">
        <f t="shared" si="460"/>
        <v>1</v>
      </c>
      <c r="I976" s="61">
        <f t="shared" si="461"/>
        <v>3</v>
      </c>
      <c r="J976" s="61">
        <f t="shared" si="462"/>
        <v>0</v>
      </c>
      <c r="K976" s="64">
        <f t="shared" si="463"/>
        <v>3</v>
      </c>
      <c r="L976" s="65">
        <f t="shared" si="464"/>
        <v>0</v>
      </c>
      <c r="O976" s="66"/>
      <c r="P976" s="1206"/>
      <c r="Q976" s="61">
        <v>3</v>
      </c>
      <c r="R976" s="61"/>
      <c r="S976" s="61"/>
      <c r="T976" s="65"/>
      <c r="U976" s="61"/>
      <c r="V976" s="66"/>
      <c r="W976" s="61"/>
      <c r="X976" s="61"/>
      <c r="Y976" s="61"/>
      <c r="Z976" s="61"/>
      <c r="AA976" s="61"/>
      <c r="AB976" s="61"/>
      <c r="AC976" s="61"/>
      <c r="AD976" s="61"/>
      <c r="AE976" s="61"/>
      <c r="AF976" s="61"/>
      <c r="AG976" s="61"/>
      <c r="AH976" s="61"/>
      <c r="AI976" s="51"/>
      <c r="AJ976" s="61"/>
      <c r="AK976" s="1206"/>
      <c r="AL976" s="61"/>
      <c r="AM976" s="61"/>
      <c r="AN976" s="61"/>
      <c r="AO976" s="61"/>
      <c r="AP976" s="61"/>
      <c r="AQ976" s="61"/>
      <c r="AR976" s="61"/>
      <c r="AS976" s="61"/>
      <c r="AT976" s="61"/>
      <c r="AU976" s="61"/>
      <c r="AV976" s="61"/>
      <c r="AW976" s="61"/>
      <c r="AX976" s="61"/>
      <c r="AY976" s="61"/>
      <c r="AZ976" s="61"/>
      <c r="BA976" s="61"/>
      <c r="BB976" s="61"/>
      <c r="BC976" s="61"/>
      <c r="BE976" s="67"/>
      <c r="BF976" s="1209"/>
      <c r="BG976" s="67"/>
      <c r="BH976" s="67"/>
      <c r="BI976" s="67"/>
      <c r="BJ976" s="67"/>
      <c r="BK976" s="67"/>
      <c r="BL976" s="67"/>
      <c r="BM976" s="67"/>
      <c r="BN976" s="67"/>
      <c r="BO976" s="67"/>
      <c r="BP976" s="67"/>
      <c r="BQ976" s="67"/>
      <c r="BR976" s="67"/>
      <c r="BS976" s="67"/>
      <c r="BT976" s="67"/>
      <c r="BU976" s="67"/>
      <c r="BV976" s="67"/>
      <c r="BW976" s="67"/>
      <c r="BX976" s="67"/>
    </row>
    <row r="977" spans="1:77" ht="15.75" thickBot="1">
      <c r="A977" s="51"/>
      <c r="B977" s="69" t="s">
        <v>432</v>
      </c>
      <c r="C977" s="69" t="s">
        <v>146</v>
      </c>
      <c r="D977" s="67"/>
      <c r="F977" s="61" t="s">
        <v>1133</v>
      </c>
      <c r="G977" s="63">
        <f t="shared" si="459"/>
        <v>3.75</v>
      </c>
      <c r="H977" s="61">
        <f t="shared" si="460"/>
        <v>16</v>
      </c>
      <c r="I977" s="61">
        <f t="shared" si="461"/>
        <v>60</v>
      </c>
      <c r="J977" s="61">
        <f t="shared" si="462"/>
        <v>0</v>
      </c>
      <c r="K977" s="64">
        <f t="shared" si="463"/>
        <v>60</v>
      </c>
      <c r="L977" s="65">
        <f t="shared" si="464"/>
        <v>0</v>
      </c>
      <c r="O977" s="66">
        <v>8</v>
      </c>
      <c r="P977" s="1206"/>
      <c r="Q977" s="61"/>
      <c r="R977" s="61">
        <v>6</v>
      </c>
      <c r="S977" s="61">
        <v>1</v>
      </c>
      <c r="T977" s="65">
        <v>3</v>
      </c>
      <c r="U977" s="61">
        <v>2</v>
      </c>
      <c r="V977" s="66">
        <v>8</v>
      </c>
      <c r="W977" s="61">
        <v>1</v>
      </c>
      <c r="X977" s="61">
        <v>3</v>
      </c>
      <c r="Y977" s="61">
        <v>2</v>
      </c>
      <c r="Z977" s="61">
        <v>3</v>
      </c>
      <c r="AA977" s="61">
        <v>4</v>
      </c>
      <c r="AB977" s="61">
        <v>2</v>
      </c>
      <c r="AC977" s="61">
        <v>7</v>
      </c>
      <c r="AD977" s="61">
        <v>3</v>
      </c>
      <c r="AE977" s="61">
        <v>4</v>
      </c>
      <c r="AF977" s="61">
        <v>3</v>
      </c>
      <c r="AG977" s="61"/>
      <c r="AH977" s="61"/>
      <c r="AI977" s="51"/>
      <c r="AJ977" s="61"/>
      <c r="AK977" s="1206"/>
      <c r="AL977" s="61"/>
      <c r="AM977" s="61"/>
      <c r="AN977" s="61"/>
      <c r="AO977" s="61"/>
      <c r="AP977" s="61"/>
      <c r="AQ977" s="61"/>
      <c r="AR977" s="61"/>
      <c r="AS977" s="61"/>
      <c r="AT977" s="61"/>
      <c r="AU977" s="61"/>
      <c r="AV977" s="61"/>
      <c r="AW977" s="61"/>
      <c r="AX977" s="61"/>
      <c r="AY977" s="61"/>
      <c r="AZ977" s="61"/>
      <c r="BA977" s="61"/>
      <c r="BB977" s="61"/>
      <c r="BC977" s="61"/>
      <c r="BE977" s="67"/>
      <c r="BF977" s="1209"/>
      <c r="BG977" s="67"/>
      <c r="BH977" s="67"/>
      <c r="BI977" s="67"/>
      <c r="BJ977" s="67"/>
      <c r="BK977" s="67"/>
      <c r="BL977" s="67"/>
      <c r="BM977" s="67"/>
      <c r="BN977" s="67"/>
      <c r="BO977" s="67"/>
      <c r="BP977" s="67"/>
      <c r="BQ977" s="67"/>
      <c r="BR977" s="67"/>
      <c r="BS977" s="67"/>
      <c r="BT977" s="67"/>
      <c r="BU977" s="67"/>
      <c r="BV977" s="67"/>
      <c r="BW977" s="67"/>
      <c r="BX977" s="67"/>
    </row>
    <row r="978" spans="1:77" ht="15.75" thickBot="1">
      <c r="A978" s="73"/>
      <c r="B978" s="74" t="s">
        <v>76</v>
      </c>
      <c r="C978" s="74"/>
      <c r="D978" s="75"/>
      <c r="E978" s="76"/>
      <c r="F978" s="51" t="s">
        <v>1134</v>
      </c>
      <c r="G978" s="63">
        <f t="shared" si="459"/>
        <v>7.5789473684210522</v>
      </c>
      <c r="H978" s="61">
        <f t="shared" si="460"/>
        <v>19</v>
      </c>
      <c r="I978" s="61">
        <f t="shared" si="461"/>
        <v>144</v>
      </c>
      <c r="J978" s="61">
        <f t="shared" si="462"/>
        <v>0</v>
      </c>
      <c r="K978" s="64">
        <f t="shared" si="463"/>
        <v>144</v>
      </c>
      <c r="L978" s="65">
        <f t="shared" si="464"/>
        <v>0</v>
      </c>
      <c r="M978" s="79"/>
      <c r="N978" s="79"/>
      <c r="O978" s="80">
        <v>8</v>
      </c>
      <c r="P978" s="1211">
        <v>0</v>
      </c>
      <c r="Q978" s="82">
        <v>12</v>
      </c>
      <c r="R978" s="81">
        <v>4</v>
      </c>
      <c r="S978" s="82">
        <v>8</v>
      </c>
      <c r="T978" s="82">
        <v>6</v>
      </c>
      <c r="U978" s="81">
        <v>4</v>
      </c>
      <c r="V978" s="81">
        <v>4</v>
      </c>
      <c r="W978" s="81">
        <v>6</v>
      </c>
      <c r="X978" s="81">
        <v>4</v>
      </c>
      <c r="Y978" s="81">
        <v>14</v>
      </c>
      <c r="Z978" s="81">
        <v>0</v>
      </c>
      <c r="AA978" s="81">
        <v>6</v>
      </c>
      <c r="AB978" s="81">
        <v>4</v>
      </c>
      <c r="AC978" s="81">
        <v>2</v>
      </c>
      <c r="AD978" s="81">
        <v>2</v>
      </c>
      <c r="AE978" s="81">
        <v>4</v>
      </c>
      <c r="AF978" s="81">
        <v>12</v>
      </c>
      <c r="AG978" s="81">
        <v>44</v>
      </c>
      <c r="AH978" s="81"/>
      <c r="AI978" s="51"/>
      <c r="AJ978" s="51"/>
      <c r="AK978" s="51"/>
      <c r="AL978" s="51"/>
      <c r="AM978" s="51"/>
      <c r="AN978" s="51"/>
      <c r="AO978" s="51"/>
      <c r="AP978" s="51"/>
      <c r="AQ978" s="51"/>
      <c r="AR978" s="51"/>
      <c r="AS978" s="51"/>
      <c r="AT978" s="51"/>
      <c r="AU978" s="51"/>
      <c r="AV978" s="51"/>
      <c r="AW978" s="51"/>
      <c r="AX978" s="51"/>
      <c r="AY978" s="51"/>
      <c r="AZ978" s="51"/>
      <c r="BA978" s="51"/>
      <c r="BB978" s="51"/>
      <c r="BC978" s="51"/>
    </row>
    <row r="979" spans="1:77" ht="15">
      <c r="A979" s="92" t="s">
        <v>186</v>
      </c>
      <c r="B979" s="10">
        <v>30</v>
      </c>
      <c r="R979" s="10" t="s">
        <v>44</v>
      </c>
      <c r="S979" s="10" t="s">
        <v>45</v>
      </c>
      <c r="T979" s="10" t="s">
        <v>46</v>
      </c>
      <c r="U979" s="10" t="s">
        <v>47</v>
      </c>
      <c r="AO979" s="10" t="s">
        <v>48</v>
      </c>
      <c r="AP979" s="10" t="s">
        <v>49</v>
      </c>
      <c r="AQ979" s="10" t="s">
        <v>50</v>
      </c>
      <c r="AR979" s="10" t="s">
        <v>49</v>
      </c>
      <c r="AS979" s="10" t="s">
        <v>51</v>
      </c>
      <c r="AT979" s="51" t="s">
        <v>52</v>
      </c>
      <c r="AU979" s="51" t="s">
        <v>53</v>
      </c>
      <c r="AV979" s="51" t="s">
        <v>54</v>
      </c>
      <c r="AW979" s="51" t="s">
        <v>52</v>
      </c>
      <c r="AX979" s="51"/>
      <c r="AY979" s="51"/>
      <c r="AZ979" s="51"/>
      <c r="BA979" s="51"/>
      <c r="BB979" s="51"/>
      <c r="BC979" s="51"/>
      <c r="BG979" s="10" t="s">
        <v>55</v>
      </c>
      <c r="BH979" s="10" t="s">
        <v>56</v>
      </c>
      <c r="BI979" s="10" t="s">
        <v>52</v>
      </c>
      <c r="BJ979" s="10" t="s">
        <v>49</v>
      </c>
      <c r="BK979" s="10" t="s">
        <v>51</v>
      </c>
      <c r="BL979" s="10" t="s">
        <v>47</v>
      </c>
    </row>
    <row r="980" spans="1:77">
      <c r="A980" s="53"/>
      <c r="B980" s="54" t="s">
        <v>57</v>
      </c>
      <c r="C980" s="54" t="s">
        <v>58</v>
      </c>
      <c r="D980" s="55" t="s">
        <v>59</v>
      </c>
      <c r="E980" s="56" t="s">
        <v>60</v>
      </c>
      <c r="F980" s="57" t="s">
        <v>61</v>
      </c>
      <c r="G980" s="57" t="s">
        <v>62</v>
      </c>
      <c r="H980" s="57" t="s">
        <v>63</v>
      </c>
      <c r="I980" s="57" t="s">
        <v>64</v>
      </c>
      <c r="J980" s="57" t="s">
        <v>65</v>
      </c>
      <c r="K980" s="57" t="s">
        <v>66</v>
      </c>
      <c r="L980" s="58" t="s">
        <v>67</v>
      </c>
      <c r="M980" s="59"/>
      <c r="N980" s="59"/>
      <c r="O980" s="60">
        <v>1</v>
      </c>
      <c r="P980" s="57">
        <v>2</v>
      </c>
      <c r="Q980" s="57">
        <v>3</v>
      </c>
      <c r="R980" s="57">
        <v>4</v>
      </c>
      <c r="S980" s="57">
        <v>5</v>
      </c>
      <c r="T980" s="58">
        <v>6</v>
      </c>
      <c r="U980" s="57">
        <v>7</v>
      </c>
      <c r="V980" s="60">
        <v>8</v>
      </c>
      <c r="W980" s="57">
        <v>9</v>
      </c>
      <c r="X980" s="57">
        <v>10</v>
      </c>
      <c r="Y980" s="57">
        <v>11</v>
      </c>
      <c r="Z980" s="57">
        <v>12</v>
      </c>
      <c r="AA980" s="57">
        <v>13</v>
      </c>
      <c r="AB980" s="57">
        <v>14</v>
      </c>
      <c r="AC980" s="57">
        <v>15</v>
      </c>
      <c r="AD980" s="57">
        <v>16</v>
      </c>
      <c r="AE980" s="57">
        <v>17</v>
      </c>
      <c r="AF980" s="57">
        <v>18</v>
      </c>
      <c r="AG980" s="57">
        <v>19</v>
      </c>
      <c r="AH980" s="57">
        <v>20</v>
      </c>
      <c r="AJ980" s="57">
        <v>1</v>
      </c>
      <c r="AK980" s="57">
        <v>2</v>
      </c>
      <c r="AL980" s="57">
        <v>3</v>
      </c>
      <c r="AM980" s="57">
        <v>4</v>
      </c>
      <c r="AN980" s="57">
        <v>5</v>
      </c>
      <c r="AO980" s="57">
        <v>6</v>
      </c>
      <c r="AP980" s="57">
        <v>7</v>
      </c>
      <c r="AQ980" s="57">
        <v>8</v>
      </c>
      <c r="AR980" s="57">
        <v>9</v>
      </c>
      <c r="AS980" s="57">
        <v>10</v>
      </c>
      <c r="AT980" s="57">
        <v>11</v>
      </c>
      <c r="AU980" s="57">
        <v>12</v>
      </c>
      <c r="AV980" s="57">
        <v>13</v>
      </c>
      <c r="AW980" s="57">
        <v>14</v>
      </c>
      <c r="AX980" s="57">
        <v>15</v>
      </c>
      <c r="AY980" s="57">
        <v>16</v>
      </c>
      <c r="AZ980" s="57">
        <v>17</v>
      </c>
      <c r="BA980" s="57">
        <v>18</v>
      </c>
      <c r="BB980" s="57">
        <v>19</v>
      </c>
      <c r="BC980" s="57">
        <v>20</v>
      </c>
      <c r="BE980" s="57">
        <v>1</v>
      </c>
      <c r="BF980" s="57">
        <v>2</v>
      </c>
      <c r="BG980" s="57">
        <v>3</v>
      </c>
      <c r="BH980" s="57">
        <v>4</v>
      </c>
      <c r="BI980" s="57">
        <v>5</v>
      </c>
      <c r="BJ980" s="57">
        <v>6</v>
      </c>
      <c r="BK980" s="57">
        <v>7</v>
      </c>
      <c r="BL980" s="57">
        <v>8</v>
      </c>
      <c r="BM980" s="57">
        <v>9</v>
      </c>
      <c r="BN980" s="57">
        <v>10</v>
      </c>
      <c r="BO980" s="57">
        <v>11</v>
      </c>
      <c r="BP980" s="57">
        <v>12</v>
      </c>
      <c r="BQ980" s="57">
        <v>13</v>
      </c>
      <c r="BR980" s="57">
        <v>14</v>
      </c>
      <c r="BS980" s="57">
        <v>15</v>
      </c>
      <c r="BT980" s="57">
        <v>16</v>
      </c>
      <c r="BU980" s="57">
        <v>17</v>
      </c>
      <c r="BV980" s="57">
        <v>18</v>
      </c>
      <c r="BW980" s="57">
        <v>19</v>
      </c>
      <c r="BX980" s="57">
        <v>20</v>
      </c>
    </row>
    <row r="981" spans="1:77" ht="15">
      <c r="A981" s="61">
        <f>HČe!A17</f>
        <v>7</v>
      </c>
      <c r="B981" s="61" t="str">
        <f>HČe!B17</f>
        <v>Safínek</v>
      </c>
      <c r="C981" s="61" t="str">
        <f>HČe!C17</f>
        <v>Tomáš</v>
      </c>
      <c r="D981" s="61">
        <f>HČe!D17</f>
        <v>860403</v>
      </c>
      <c r="E981" s="61" t="str">
        <f>HČe!E17</f>
        <v>JH</v>
      </c>
      <c r="F981" s="61" t="s">
        <v>186</v>
      </c>
      <c r="G981" s="63">
        <f t="shared" ref="G981:G1014" si="471">K981/H981</f>
        <v>0.47058823529411764</v>
      </c>
      <c r="H981" s="61">
        <f t="shared" ref="H981:H1014" si="472">COUNT(O981:AH981)</f>
        <v>17</v>
      </c>
      <c r="I981" s="61">
        <f t="shared" ref="I981:I1014" si="473">SUM(O981+P981+Q981+R981+S981+T981+V981+U981+W981+X981+Y981+Z981+AA981+AB981+AC981+AD981+AE981+AF981+AG981+AH981)</f>
        <v>4</v>
      </c>
      <c r="J981" s="61">
        <f t="shared" ref="J981:J1014" si="474">AJ981+AK981+AL981+AM981+AN981+AO981+AP981+AQ981+AR981+AS981+AT981+AU981+AV981+AW981+AX981+AY981+AZ981+BA981+BB981+BC981</f>
        <v>4</v>
      </c>
      <c r="K981" s="64">
        <f t="shared" ref="K981:K1014" si="475">I981+J981</f>
        <v>8</v>
      </c>
      <c r="L981" s="65">
        <f t="shared" ref="L981:L1014" si="476">BE981+BF981+BG981+BH981+BI981+BJ981+BK981+BL981+BM981+BN981+BO981+BP981+BR981+BQ981+BS981+BT981+BU981+BV981+BW981+BX981</f>
        <v>0</v>
      </c>
      <c r="O981" s="66">
        <v>0</v>
      </c>
      <c r="P981" s="61">
        <v>0</v>
      </c>
      <c r="Q981" s="61"/>
      <c r="R981" s="61">
        <v>0</v>
      </c>
      <c r="S981" s="61">
        <v>0</v>
      </c>
      <c r="T981" s="65">
        <v>1</v>
      </c>
      <c r="U981" s="61"/>
      <c r="V981" s="66">
        <v>1</v>
      </c>
      <c r="W981" s="61">
        <v>0</v>
      </c>
      <c r="X981" s="61">
        <v>0</v>
      </c>
      <c r="Y981" s="61">
        <v>0</v>
      </c>
      <c r="Z981" s="61">
        <v>1</v>
      </c>
      <c r="AA981" s="61">
        <v>0</v>
      </c>
      <c r="AB981" s="61">
        <v>0</v>
      </c>
      <c r="AC981" s="61">
        <v>1</v>
      </c>
      <c r="AD981" s="61">
        <v>0</v>
      </c>
      <c r="AE981" s="61">
        <v>0</v>
      </c>
      <c r="AF981" s="61">
        <v>0</v>
      </c>
      <c r="AG981" s="61">
        <v>0</v>
      </c>
      <c r="AH981" s="61"/>
      <c r="AI981" s="51"/>
      <c r="AJ981" s="61">
        <v>2</v>
      </c>
      <c r="AK981" s="61">
        <v>0</v>
      </c>
      <c r="AL981" s="61"/>
      <c r="AM981" s="61">
        <v>0</v>
      </c>
      <c r="AN981" s="61">
        <v>0</v>
      </c>
      <c r="AO981" s="61">
        <v>0</v>
      </c>
      <c r="AP981" s="61"/>
      <c r="AQ981" s="61">
        <v>0</v>
      </c>
      <c r="AR981" s="61">
        <v>0</v>
      </c>
      <c r="AS981" s="61">
        <v>0</v>
      </c>
      <c r="AT981" s="61">
        <v>1</v>
      </c>
      <c r="AU981" s="61">
        <v>0</v>
      </c>
      <c r="AV981" s="61">
        <v>0</v>
      </c>
      <c r="AW981" s="61">
        <v>1</v>
      </c>
      <c r="AX981" s="61">
        <v>0</v>
      </c>
      <c r="AY981" s="61">
        <v>0</v>
      </c>
      <c r="AZ981" s="61">
        <v>0</v>
      </c>
      <c r="BA981" s="61">
        <v>0</v>
      </c>
      <c r="BB981" s="61">
        <v>0</v>
      </c>
      <c r="BC981" s="61"/>
      <c r="BE981" s="67"/>
      <c r="BF981" s="67"/>
      <c r="BG981" s="67"/>
      <c r="BH981" s="67"/>
      <c r="BI981" s="67"/>
      <c r="BJ981" s="67"/>
      <c r="BK981" s="67"/>
      <c r="BL981" s="67"/>
      <c r="BM981" s="67"/>
      <c r="BN981" s="67"/>
      <c r="BO981" s="67"/>
      <c r="BP981" s="67"/>
      <c r="BQ981" s="67"/>
      <c r="BR981" s="67"/>
      <c r="BS981" s="67"/>
      <c r="BT981" s="67"/>
      <c r="BU981" s="67"/>
      <c r="BV981" s="67"/>
      <c r="BW981" s="67"/>
      <c r="BX981" s="67"/>
    </row>
    <row r="982" spans="1:77" ht="15">
      <c r="A982" s="61">
        <f>HČe!A18</f>
        <v>10</v>
      </c>
      <c r="B982" s="61" t="str">
        <f>HČe!B18</f>
        <v>Šilar</v>
      </c>
      <c r="C982" s="61" t="str">
        <f>HČe!C18</f>
        <v>Mirek</v>
      </c>
      <c r="D982" s="61">
        <f>HČe!D18</f>
        <v>880727</v>
      </c>
      <c r="E982" s="61" t="str">
        <f>HČe!E18</f>
        <v>JH</v>
      </c>
      <c r="F982" s="61" t="s">
        <v>186</v>
      </c>
      <c r="G982" s="63" t="e">
        <f t="shared" si="471"/>
        <v>#DIV/0!</v>
      </c>
      <c r="H982" s="61">
        <f t="shared" si="472"/>
        <v>0</v>
      </c>
      <c r="I982" s="61">
        <f t="shared" si="473"/>
        <v>0</v>
      </c>
      <c r="J982" s="61">
        <f t="shared" si="474"/>
        <v>0</v>
      </c>
      <c r="K982" s="64">
        <f t="shared" si="475"/>
        <v>0</v>
      </c>
      <c r="L982" s="65">
        <f t="shared" si="476"/>
        <v>0</v>
      </c>
      <c r="O982" s="66"/>
      <c r="P982" s="61"/>
      <c r="Q982" s="61"/>
      <c r="R982" s="61"/>
      <c r="S982" s="61"/>
      <c r="T982" s="65"/>
      <c r="U982" s="61"/>
      <c r="V982" s="66"/>
      <c r="W982" s="61"/>
      <c r="X982" s="61"/>
      <c r="Y982" s="61"/>
      <c r="Z982" s="61"/>
      <c r="AA982" s="61"/>
      <c r="AB982" s="61"/>
      <c r="AC982" s="61"/>
      <c r="AD982" s="61"/>
      <c r="AE982" s="61"/>
      <c r="AF982" s="61"/>
      <c r="AG982" s="61"/>
      <c r="AH982" s="61"/>
      <c r="AI982" s="51"/>
      <c r="AJ982" s="61"/>
      <c r="AK982" s="61"/>
      <c r="AL982" s="61"/>
      <c r="AM982" s="61"/>
      <c r="AN982" s="61"/>
      <c r="AO982" s="61"/>
      <c r="AP982" s="61"/>
      <c r="AQ982" s="61"/>
      <c r="AR982" s="61"/>
      <c r="AS982" s="61"/>
      <c r="AT982" s="61"/>
      <c r="AU982" s="61"/>
      <c r="AV982" s="61"/>
      <c r="AW982" s="61"/>
      <c r="AX982" s="61"/>
      <c r="AY982" s="61"/>
      <c r="AZ982" s="61"/>
      <c r="BA982" s="61"/>
      <c r="BB982" s="61"/>
      <c r="BC982" s="61"/>
      <c r="BE982" s="67"/>
      <c r="BF982" s="67"/>
      <c r="BG982" s="67"/>
      <c r="BH982" s="67"/>
      <c r="BI982" s="67"/>
      <c r="BJ982" s="67"/>
      <c r="BK982" s="67"/>
      <c r="BL982" s="67"/>
      <c r="BM982" s="67"/>
      <c r="BN982" s="67"/>
      <c r="BO982" s="67"/>
      <c r="BP982" s="67"/>
      <c r="BQ982" s="67"/>
      <c r="BR982" s="67"/>
      <c r="BS982" s="67"/>
      <c r="BT982" s="67"/>
      <c r="BU982" s="67"/>
      <c r="BV982" s="67"/>
      <c r="BW982" s="67"/>
      <c r="BX982" s="67"/>
    </row>
    <row r="983" spans="1:77" ht="15">
      <c r="A983" s="61">
        <f>HČe!A19</f>
        <v>11</v>
      </c>
      <c r="B983" s="61" t="str">
        <f>HČe!B19</f>
        <v>Švec</v>
      </c>
      <c r="C983" s="61" t="str">
        <f>HČe!C19</f>
        <v>Martin</v>
      </c>
      <c r="D983" s="61" t="str">
        <f>HČe!D19</f>
        <v>700114</v>
      </c>
      <c r="E983" s="61" t="str">
        <f>HČe!E19</f>
        <v>JH</v>
      </c>
      <c r="F983" s="61" t="s">
        <v>186</v>
      </c>
      <c r="G983" s="63">
        <f t="shared" si="471"/>
        <v>0.2</v>
      </c>
      <c r="H983" s="61">
        <f t="shared" si="472"/>
        <v>5</v>
      </c>
      <c r="I983" s="61">
        <f t="shared" si="473"/>
        <v>0</v>
      </c>
      <c r="J983" s="61">
        <f t="shared" si="474"/>
        <v>1</v>
      </c>
      <c r="K983" s="64">
        <f t="shared" si="475"/>
        <v>1</v>
      </c>
      <c r="L983" s="65">
        <f t="shared" si="476"/>
        <v>0</v>
      </c>
      <c r="O983" s="66"/>
      <c r="P983" s="61">
        <v>0</v>
      </c>
      <c r="Q983" s="61"/>
      <c r="R983" s="61"/>
      <c r="S983" s="61">
        <v>0</v>
      </c>
      <c r="T983" s="65">
        <v>0</v>
      </c>
      <c r="U983" s="61">
        <v>0</v>
      </c>
      <c r="V983" s="66"/>
      <c r="W983" s="61"/>
      <c r="X983" s="61"/>
      <c r="Y983" s="61"/>
      <c r="Z983" s="61"/>
      <c r="AA983" s="61"/>
      <c r="AB983" s="61"/>
      <c r="AC983" s="61"/>
      <c r="AD983" s="61"/>
      <c r="AE983" s="61"/>
      <c r="AF983" s="61"/>
      <c r="AG983" s="61">
        <v>0</v>
      </c>
      <c r="AH983" s="61"/>
      <c r="AI983" s="51"/>
      <c r="AJ983" s="61"/>
      <c r="AK983" s="61">
        <v>0</v>
      </c>
      <c r="AL983" s="61"/>
      <c r="AM983" s="61"/>
      <c r="AN983" s="61">
        <v>0</v>
      </c>
      <c r="AO983" s="61">
        <v>1</v>
      </c>
      <c r="AP983" s="61">
        <v>0</v>
      </c>
      <c r="AQ983" s="61"/>
      <c r="AR983" s="61"/>
      <c r="AS983" s="61"/>
      <c r="AT983" s="61"/>
      <c r="AU983" s="61"/>
      <c r="AV983" s="61"/>
      <c r="AW983" s="61"/>
      <c r="AX983" s="61"/>
      <c r="AY983" s="61"/>
      <c r="AZ983" s="61"/>
      <c r="BA983" s="61"/>
      <c r="BB983" s="61">
        <v>0</v>
      </c>
      <c r="BC983" s="61"/>
      <c r="BE983" s="67"/>
      <c r="BF983" s="67"/>
      <c r="BG983" s="67"/>
      <c r="BH983" s="67"/>
      <c r="BI983" s="67"/>
      <c r="BJ983" s="67"/>
      <c r="BK983" s="67"/>
      <c r="BL983" s="67"/>
      <c r="BM983" s="67"/>
      <c r="BN983" s="67"/>
      <c r="BO983" s="67"/>
      <c r="BP983" s="67"/>
      <c r="BQ983" s="67"/>
      <c r="BR983" s="67"/>
      <c r="BS983" s="67"/>
      <c r="BT983" s="67"/>
      <c r="BU983" s="67"/>
      <c r="BV983" s="67"/>
      <c r="BW983" s="67"/>
      <c r="BX983" s="67"/>
      <c r="BY983" s="68"/>
    </row>
    <row r="984" spans="1:77" ht="15">
      <c r="A984" s="61">
        <f>HČe!A20</f>
        <v>12</v>
      </c>
      <c r="B984" s="61" t="str">
        <f>HČe!B20</f>
        <v xml:space="preserve">Doskočil </v>
      </c>
      <c r="C984" s="61" t="str">
        <f>HČe!C20</f>
        <v>Martin ml.</v>
      </c>
      <c r="D984" s="61">
        <f>HČe!D20</f>
        <v>970115</v>
      </c>
      <c r="E984" s="61" t="str">
        <f>HČe!E20</f>
        <v>JH</v>
      </c>
      <c r="F984" s="61" t="s">
        <v>186</v>
      </c>
      <c r="G984" s="63">
        <f t="shared" si="471"/>
        <v>1.1666666666666667</v>
      </c>
      <c r="H984" s="61">
        <f t="shared" si="472"/>
        <v>12</v>
      </c>
      <c r="I984" s="61">
        <f t="shared" si="473"/>
        <v>9</v>
      </c>
      <c r="J984" s="61">
        <f t="shared" si="474"/>
        <v>5</v>
      </c>
      <c r="K984" s="64">
        <f t="shared" si="475"/>
        <v>14</v>
      </c>
      <c r="L984" s="65">
        <f t="shared" si="476"/>
        <v>0</v>
      </c>
      <c r="O984" s="66"/>
      <c r="P984" s="61">
        <v>1</v>
      </c>
      <c r="Q984" s="61">
        <v>2</v>
      </c>
      <c r="R984" s="61">
        <v>2</v>
      </c>
      <c r="S984" s="61">
        <v>2</v>
      </c>
      <c r="T984" s="65">
        <v>0</v>
      </c>
      <c r="U984" s="61">
        <v>0</v>
      </c>
      <c r="V984" s="66"/>
      <c r="W984" s="61">
        <v>0</v>
      </c>
      <c r="X984" s="61">
        <v>1</v>
      </c>
      <c r="Y984" s="61"/>
      <c r="Z984" s="61">
        <v>0</v>
      </c>
      <c r="AA984" s="61">
        <v>0</v>
      </c>
      <c r="AB984" s="61"/>
      <c r="AC984" s="61">
        <v>0</v>
      </c>
      <c r="AD984" s="61"/>
      <c r="AE984" s="61"/>
      <c r="AF984" s="61"/>
      <c r="AG984" s="61">
        <v>1</v>
      </c>
      <c r="AH984" s="61"/>
      <c r="AI984" s="51"/>
      <c r="AJ984" s="61"/>
      <c r="AK984" s="61">
        <v>0</v>
      </c>
      <c r="AL984" s="61">
        <v>0</v>
      </c>
      <c r="AM984" s="61">
        <v>0</v>
      </c>
      <c r="AN984" s="61">
        <v>1</v>
      </c>
      <c r="AO984" s="61">
        <v>0</v>
      </c>
      <c r="AP984" s="61">
        <v>0</v>
      </c>
      <c r="AQ984" s="61"/>
      <c r="AR984" s="61">
        <v>1</v>
      </c>
      <c r="AS984" s="61">
        <v>1</v>
      </c>
      <c r="AT984" s="61"/>
      <c r="AU984" s="61">
        <v>1</v>
      </c>
      <c r="AV984" s="61">
        <v>1</v>
      </c>
      <c r="AW984" s="61"/>
      <c r="AX984" s="61">
        <v>0</v>
      </c>
      <c r="AY984" s="61"/>
      <c r="AZ984" s="61"/>
      <c r="BA984" s="61"/>
      <c r="BB984" s="61">
        <v>0</v>
      </c>
      <c r="BC984" s="61"/>
      <c r="BE984" s="67"/>
      <c r="BF984" s="67"/>
      <c r="BG984" s="67"/>
      <c r="BH984" s="67"/>
      <c r="BI984" s="67"/>
      <c r="BJ984" s="67"/>
      <c r="BK984" s="67"/>
      <c r="BL984" s="67"/>
      <c r="BM984" s="67"/>
      <c r="BN984" s="67"/>
      <c r="BO984" s="67"/>
      <c r="BP984" s="67"/>
      <c r="BQ984" s="67"/>
      <c r="BR984" s="67"/>
      <c r="BS984" s="67"/>
      <c r="BT984" s="67"/>
      <c r="BU984" s="67"/>
      <c r="BV984" s="67"/>
      <c r="BW984" s="67"/>
      <c r="BX984" s="67"/>
      <c r="BY984" s="68"/>
    </row>
    <row r="985" spans="1:77" ht="15">
      <c r="A985" s="61">
        <f>HČe!A21</f>
        <v>14</v>
      </c>
      <c r="B985" s="61" t="str">
        <f>HČe!B21</f>
        <v>Štěpánek</v>
      </c>
      <c r="C985" s="61" t="str">
        <f>HČe!C21</f>
        <v>Radek</v>
      </c>
      <c r="D985" s="61">
        <f>HČe!D21</f>
        <v>981215</v>
      </c>
      <c r="E985" s="61" t="str">
        <f>HČe!E21</f>
        <v>JH</v>
      </c>
      <c r="F985" s="61" t="s">
        <v>186</v>
      </c>
      <c r="G985" s="63">
        <f t="shared" si="471"/>
        <v>0</v>
      </c>
      <c r="H985" s="61">
        <f t="shared" si="472"/>
        <v>1</v>
      </c>
      <c r="I985" s="61">
        <f t="shared" si="473"/>
        <v>0</v>
      </c>
      <c r="J985" s="61">
        <f t="shared" si="474"/>
        <v>0</v>
      </c>
      <c r="K985" s="64">
        <f t="shared" si="475"/>
        <v>0</v>
      </c>
      <c r="L985" s="65">
        <f t="shared" si="476"/>
        <v>0</v>
      </c>
      <c r="O985" s="66"/>
      <c r="P985" s="61"/>
      <c r="Q985" s="61"/>
      <c r="R985" s="61"/>
      <c r="S985" s="61"/>
      <c r="T985" s="65"/>
      <c r="U985" s="61">
        <v>0</v>
      </c>
      <c r="V985" s="66"/>
      <c r="W985" s="61"/>
      <c r="X985" s="61"/>
      <c r="Y985" s="61"/>
      <c r="Z985" s="61"/>
      <c r="AA985" s="61"/>
      <c r="AB985" s="61"/>
      <c r="AC985" s="61"/>
      <c r="AD985" s="61"/>
      <c r="AE985" s="61"/>
      <c r="AF985" s="61"/>
      <c r="AG985" s="61"/>
      <c r="AH985" s="61"/>
      <c r="AI985" s="51"/>
      <c r="AJ985" s="61"/>
      <c r="AK985" s="61"/>
      <c r="AL985" s="61"/>
      <c r="AM985" s="61"/>
      <c r="AN985" s="61"/>
      <c r="AO985" s="61"/>
      <c r="AP985" s="61"/>
      <c r="AQ985" s="61"/>
      <c r="AR985" s="61"/>
      <c r="AS985" s="61"/>
      <c r="AT985" s="61"/>
      <c r="AU985" s="61"/>
      <c r="AV985" s="61"/>
      <c r="AW985" s="61"/>
      <c r="AX985" s="61"/>
      <c r="AY985" s="61"/>
      <c r="AZ985" s="61"/>
      <c r="BA985" s="61"/>
      <c r="BB985" s="61"/>
      <c r="BC985" s="61"/>
      <c r="BE985" s="67"/>
      <c r="BF985" s="67"/>
      <c r="BG985" s="67"/>
      <c r="BH985" s="67"/>
      <c r="BI985" s="67"/>
      <c r="BJ985" s="67"/>
      <c r="BK985" s="67"/>
      <c r="BL985" s="67"/>
      <c r="BM985" s="67"/>
      <c r="BN985" s="67"/>
      <c r="BO985" s="67"/>
      <c r="BP985" s="67"/>
      <c r="BQ985" s="67"/>
      <c r="BR985" s="67"/>
      <c r="BS985" s="67"/>
      <c r="BT985" s="67"/>
      <c r="BU985" s="67"/>
      <c r="BV985" s="67"/>
      <c r="BW985" s="67"/>
      <c r="BX985" s="67"/>
      <c r="BY985" s="68"/>
    </row>
    <row r="986" spans="1:77" ht="15">
      <c r="A986" s="61">
        <f>HČe!A22</f>
        <v>16</v>
      </c>
      <c r="B986" s="61" t="str">
        <f>HČe!B22</f>
        <v>Šilar</v>
      </c>
      <c r="C986" s="61" t="str">
        <f>HČe!C22</f>
        <v>Miloš   C</v>
      </c>
      <c r="D986" s="61">
        <f>HČe!D22</f>
        <v>850703</v>
      </c>
      <c r="E986" s="61" t="str">
        <f>HČe!E22</f>
        <v>JH</v>
      </c>
      <c r="F986" s="61" t="s">
        <v>186</v>
      </c>
      <c r="G986" s="63">
        <f t="shared" si="471"/>
        <v>0.93333333333333335</v>
      </c>
      <c r="H986" s="61">
        <f t="shared" si="472"/>
        <v>15</v>
      </c>
      <c r="I986" s="61">
        <f t="shared" si="473"/>
        <v>6</v>
      </c>
      <c r="J986" s="61">
        <f t="shared" si="474"/>
        <v>8</v>
      </c>
      <c r="K986" s="64">
        <f t="shared" si="475"/>
        <v>14</v>
      </c>
      <c r="L986" s="65">
        <f t="shared" si="476"/>
        <v>0</v>
      </c>
      <c r="O986" s="66">
        <v>1</v>
      </c>
      <c r="P986" s="61"/>
      <c r="Q986" s="61">
        <v>0</v>
      </c>
      <c r="R986" s="61">
        <v>0</v>
      </c>
      <c r="S986" s="61">
        <v>0</v>
      </c>
      <c r="T986" s="65"/>
      <c r="U986" s="61"/>
      <c r="V986" s="66">
        <v>0</v>
      </c>
      <c r="W986" s="61">
        <v>2</v>
      </c>
      <c r="X986" s="61">
        <v>1</v>
      </c>
      <c r="Y986" s="61">
        <v>0</v>
      </c>
      <c r="Z986" s="61">
        <v>0</v>
      </c>
      <c r="AA986" s="61">
        <v>1</v>
      </c>
      <c r="AB986" s="61">
        <v>1</v>
      </c>
      <c r="AC986" s="61">
        <v>0</v>
      </c>
      <c r="AD986" s="61">
        <v>0</v>
      </c>
      <c r="AE986" s="61"/>
      <c r="AF986" s="61">
        <v>0</v>
      </c>
      <c r="AG986" s="61">
        <v>0</v>
      </c>
      <c r="AH986" s="61"/>
      <c r="AI986" s="51"/>
      <c r="AJ986" s="61">
        <v>2</v>
      </c>
      <c r="AK986" s="61"/>
      <c r="AL986" s="61">
        <v>0</v>
      </c>
      <c r="AM986" s="61">
        <v>2</v>
      </c>
      <c r="AN986" s="61">
        <v>0</v>
      </c>
      <c r="AO986" s="61"/>
      <c r="AP986" s="61">
        <v>0</v>
      </c>
      <c r="AQ986" s="61">
        <v>3</v>
      </c>
      <c r="AR986" s="61">
        <v>0</v>
      </c>
      <c r="AS986" s="61">
        <v>0</v>
      </c>
      <c r="AT986" s="61">
        <v>0</v>
      </c>
      <c r="AU986" s="61">
        <v>0</v>
      </c>
      <c r="AV986" s="61">
        <v>0</v>
      </c>
      <c r="AW986" s="61">
        <v>1</v>
      </c>
      <c r="AX986" s="61">
        <v>0</v>
      </c>
      <c r="AY986" s="61">
        <v>0</v>
      </c>
      <c r="AZ986" s="61"/>
      <c r="BA986" s="61">
        <v>0</v>
      </c>
      <c r="BB986" s="61">
        <v>0</v>
      </c>
      <c r="BC986" s="61"/>
      <c r="BE986" s="67"/>
      <c r="BF986" s="67"/>
      <c r="BG986" s="67"/>
      <c r="BH986" s="67"/>
      <c r="BI986" s="67"/>
      <c r="BJ986" s="67"/>
      <c r="BK986" s="67"/>
      <c r="BL986" s="67"/>
      <c r="BM986" s="67"/>
      <c r="BN986" s="67"/>
      <c r="BO986" s="67"/>
      <c r="BP986" s="67"/>
      <c r="BQ986" s="67"/>
      <c r="BR986" s="67"/>
      <c r="BS986" s="67"/>
      <c r="BT986" s="67"/>
      <c r="BU986" s="67"/>
      <c r="BV986" s="67"/>
      <c r="BW986" s="67"/>
      <c r="BX986" s="67"/>
    </row>
    <row r="987" spans="1:77" ht="15">
      <c r="A987" s="61">
        <f>HČe!A23</f>
        <v>22</v>
      </c>
      <c r="B987" s="61" t="str">
        <f>HČe!B23</f>
        <v>Doskočil</v>
      </c>
      <c r="C987" s="61" t="str">
        <f>HČe!C23</f>
        <v>Martin</v>
      </c>
      <c r="D987" s="61">
        <f>HČe!D23</f>
        <v>730308</v>
      </c>
      <c r="E987" s="61" t="str">
        <f>HČe!E23</f>
        <v>JH</v>
      </c>
      <c r="F987" s="61" t="s">
        <v>186</v>
      </c>
      <c r="G987" s="63">
        <f t="shared" si="471"/>
        <v>0</v>
      </c>
      <c r="H987" s="61">
        <f t="shared" si="472"/>
        <v>2</v>
      </c>
      <c r="I987" s="61">
        <f t="shared" si="473"/>
        <v>0</v>
      </c>
      <c r="J987" s="61">
        <f t="shared" si="474"/>
        <v>0</v>
      </c>
      <c r="K987" s="64">
        <f t="shared" si="475"/>
        <v>0</v>
      </c>
      <c r="L987" s="65">
        <f t="shared" si="476"/>
        <v>0</v>
      </c>
      <c r="O987" s="66"/>
      <c r="P987" s="61">
        <v>0</v>
      </c>
      <c r="Q987" s="61"/>
      <c r="R987" s="61"/>
      <c r="S987" s="61"/>
      <c r="T987" s="65"/>
      <c r="U987" s="61"/>
      <c r="V987" s="66"/>
      <c r="W987" s="61"/>
      <c r="X987" s="61">
        <v>0</v>
      </c>
      <c r="Y987" s="61"/>
      <c r="Z987" s="61"/>
      <c r="AA987" s="61"/>
      <c r="AB987" s="61"/>
      <c r="AC987" s="61"/>
      <c r="AD987" s="61"/>
      <c r="AE987" s="61"/>
      <c r="AF987" s="61"/>
      <c r="AG987" s="61"/>
      <c r="AH987" s="61"/>
      <c r="AI987" s="51"/>
      <c r="AJ987" s="61"/>
      <c r="AK987" s="61">
        <v>0</v>
      </c>
      <c r="AL987" s="61"/>
      <c r="AM987" s="61"/>
      <c r="AN987" s="61"/>
      <c r="AO987" s="61"/>
      <c r="AP987" s="61"/>
      <c r="AQ987" s="61"/>
      <c r="AR987" s="61"/>
      <c r="AS987" s="61">
        <v>0</v>
      </c>
      <c r="AT987" s="61"/>
      <c r="AU987" s="61"/>
      <c r="AV987" s="61"/>
      <c r="AW987" s="61"/>
      <c r="AX987" s="61"/>
      <c r="AY987" s="61"/>
      <c r="AZ987" s="61"/>
      <c r="BA987" s="61"/>
      <c r="BB987" s="61"/>
      <c r="BC987" s="61"/>
      <c r="BE987" s="67"/>
      <c r="BF987" s="67"/>
      <c r="BG987" s="67"/>
      <c r="BH987" s="67"/>
      <c r="BI987" s="67"/>
      <c r="BJ987" s="67"/>
      <c r="BK987" s="67"/>
      <c r="BL987" s="67"/>
      <c r="BM987" s="67"/>
      <c r="BN987" s="67"/>
      <c r="BO987" s="67"/>
      <c r="BP987" s="67"/>
      <c r="BQ987" s="67"/>
      <c r="BR987" s="67"/>
      <c r="BS987" s="67"/>
      <c r="BT987" s="67"/>
      <c r="BU987" s="67"/>
      <c r="BV987" s="67"/>
      <c r="BW987" s="67"/>
      <c r="BX987" s="67"/>
      <c r="BY987" s="68"/>
    </row>
    <row r="988" spans="1:77" ht="15">
      <c r="A988" s="61">
        <f>HČe!A24</f>
        <v>24</v>
      </c>
      <c r="B988" s="61" t="str">
        <f>HČe!B24</f>
        <v>Dušek</v>
      </c>
      <c r="C988" s="61" t="str">
        <f>HČe!C24</f>
        <v>Libor</v>
      </c>
      <c r="D988" s="61">
        <f>HČe!D24</f>
        <v>820907</v>
      </c>
      <c r="E988" s="61" t="str">
        <f>HČe!E24</f>
        <v>JH</v>
      </c>
      <c r="F988" s="61" t="s">
        <v>186</v>
      </c>
      <c r="G988" s="63">
        <f t="shared" si="471"/>
        <v>0</v>
      </c>
      <c r="H988" s="61">
        <f t="shared" si="472"/>
        <v>1</v>
      </c>
      <c r="I988" s="61">
        <f t="shared" si="473"/>
        <v>0</v>
      </c>
      <c r="J988" s="61">
        <f t="shared" si="474"/>
        <v>0</v>
      </c>
      <c r="K988" s="64">
        <f t="shared" si="475"/>
        <v>0</v>
      </c>
      <c r="L988" s="65">
        <f t="shared" si="476"/>
        <v>0</v>
      </c>
      <c r="O988" s="66"/>
      <c r="P988" s="61"/>
      <c r="Q988" s="61"/>
      <c r="R988" s="61"/>
      <c r="S988" s="61"/>
      <c r="T988" s="65"/>
      <c r="U988" s="61">
        <v>0</v>
      </c>
      <c r="V988" s="66"/>
      <c r="W988" s="61"/>
      <c r="X988" s="61"/>
      <c r="Y988" s="61"/>
      <c r="Z988" s="61"/>
      <c r="AA988" s="61"/>
      <c r="AB988" s="61"/>
      <c r="AC988" s="61"/>
      <c r="AD988" s="61"/>
      <c r="AE988" s="61"/>
      <c r="AF988" s="61"/>
      <c r="AG988" s="61"/>
      <c r="AH988" s="61"/>
      <c r="AI988" s="51"/>
      <c r="AJ988" s="61"/>
      <c r="AK988" s="61"/>
      <c r="AL988" s="61"/>
      <c r="AM988" s="61"/>
      <c r="AN988" s="61"/>
      <c r="AO988" s="61"/>
      <c r="AP988" s="61"/>
      <c r="AQ988" s="61"/>
      <c r="AR988" s="61"/>
      <c r="AS988" s="61"/>
      <c r="AT988" s="61"/>
      <c r="AU988" s="61"/>
      <c r="AV988" s="61"/>
      <c r="AW988" s="61"/>
      <c r="AX988" s="61"/>
      <c r="AY988" s="61"/>
      <c r="AZ988" s="61"/>
      <c r="BA988" s="61"/>
      <c r="BB988" s="61"/>
      <c r="BC988" s="61"/>
      <c r="BE988" s="67"/>
      <c r="BF988" s="67"/>
      <c r="BG988" s="67"/>
      <c r="BH988" s="67"/>
      <c r="BI988" s="67"/>
      <c r="BJ988" s="67"/>
      <c r="BK988" s="67"/>
      <c r="BL988" s="67"/>
      <c r="BM988" s="67"/>
      <c r="BN988" s="67"/>
      <c r="BO988" s="67"/>
      <c r="BP988" s="67"/>
      <c r="BQ988" s="67"/>
      <c r="BR988" s="67"/>
      <c r="BS988" s="67"/>
      <c r="BT988" s="67"/>
      <c r="BU988" s="67"/>
      <c r="BV988" s="67"/>
      <c r="BW988" s="67"/>
      <c r="BX988" s="67"/>
      <c r="BY988" s="68"/>
    </row>
    <row r="989" spans="1:77" ht="15">
      <c r="A989" s="61">
        <f>HČe!A25</f>
        <v>27</v>
      </c>
      <c r="B989" s="61" t="str">
        <f>HČe!B25</f>
        <v>Kropáček</v>
      </c>
      <c r="C989" s="61" t="str">
        <f>HČe!C25</f>
        <v>Josef</v>
      </c>
      <c r="D989" s="61">
        <f>HČe!D25</f>
        <v>721022</v>
      </c>
      <c r="E989" s="61" t="str">
        <f>HČe!E25</f>
        <v>JH</v>
      </c>
      <c r="F989" s="61" t="s">
        <v>186</v>
      </c>
      <c r="G989" s="63">
        <f t="shared" si="471"/>
        <v>0.13333333333333333</v>
      </c>
      <c r="H989" s="61">
        <f t="shared" si="472"/>
        <v>15</v>
      </c>
      <c r="I989" s="61">
        <f t="shared" si="473"/>
        <v>2</v>
      </c>
      <c r="J989" s="61">
        <f t="shared" si="474"/>
        <v>0</v>
      </c>
      <c r="K989" s="64">
        <f t="shared" si="475"/>
        <v>2</v>
      </c>
      <c r="L989" s="65">
        <f t="shared" si="476"/>
        <v>0</v>
      </c>
      <c r="O989" s="66">
        <v>1</v>
      </c>
      <c r="P989" s="61">
        <v>0</v>
      </c>
      <c r="Q989" s="61"/>
      <c r="R989" s="61">
        <v>0</v>
      </c>
      <c r="S989" s="61">
        <v>0</v>
      </c>
      <c r="T989" s="65">
        <v>0</v>
      </c>
      <c r="U989" s="61"/>
      <c r="V989" s="66">
        <v>0</v>
      </c>
      <c r="W989" s="61">
        <v>0</v>
      </c>
      <c r="X989" s="61">
        <v>0</v>
      </c>
      <c r="Y989" s="61"/>
      <c r="Z989" s="61">
        <v>0</v>
      </c>
      <c r="AA989" s="61">
        <v>0</v>
      </c>
      <c r="AB989" s="61">
        <v>0</v>
      </c>
      <c r="AC989" s="61">
        <v>0</v>
      </c>
      <c r="AD989" s="61">
        <v>1</v>
      </c>
      <c r="AE989" s="61"/>
      <c r="AF989" s="61">
        <v>0</v>
      </c>
      <c r="AG989" s="61">
        <v>0</v>
      </c>
      <c r="AH989" s="61"/>
      <c r="AI989" s="51"/>
      <c r="AJ989" s="61">
        <v>0</v>
      </c>
      <c r="AK989" s="61">
        <v>0</v>
      </c>
      <c r="AL989" s="61"/>
      <c r="AM989" s="61">
        <v>0</v>
      </c>
      <c r="AN989" s="61">
        <v>0</v>
      </c>
      <c r="AO989" s="61">
        <v>0</v>
      </c>
      <c r="AP989" s="61">
        <v>0</v>
      </c>
      <c r="AQ989" s="61">
        <v>0</v>
      </c>
      <c r="AR989" s="61">
        <v>0</v>
      </c>
      <c r="AS989" s="61">
        <v>0</v>
      </c>
      <c r="AT989" s="61"/>
      <c r="AU989" s="61">
        <v>0</v>
      </c>
      <c r="AV989" s="61">
        <v>0</v>
      </c>
      <c r="AW989" s="61">
        <v>0</v>
      </c>
      <c r="AX989" s="61">
        <v>0</v>
      </c>
      <c r="AY989" s="61">
        <v>0</v>
      </c>
      <c r="AZ989" s="61"/>
      <c r="BA989" s="61">
        <v>0</v>
      </c>
      <c r="BB989" s="61">
        <v>0</v>
      </c>
      <c r="BC989" s="61"/>
      <c r="BE989" s="67"/>
      <c r="BF989" s="67"/>
      <c r="BG989" s="67"/>
      <c r="BH989" s="67"/>
      <c r="BI989" s="67"/>
      <c r="BJ989" s="67"/>
      <c r="BK989" s="67"/>
      <c r="BL989" s="67"/>
      <c r="BM989" s="67"/>
      <c r="BN989" s="67"/>
      <c r="BO989" s="67"/>
      <c r="BP989" s="67"/>
      <c r="BQ989" s="67"/>
      <c r="BR989" s="67"/>
      <c r="BS989" s="67"/>
      <c r="BT989" s="67"/>
      <c r="BU989" s="67"/>
      <c r="BV989" s="67"/>
      <c r="BW989" s="67"/>
      <c r="BX989" s="67"/>
      <c r="BY989" s="68"/>
    </row>
    <row r="990" spans="1:77" ht="15">
      <c r="A990" s="61">
        <f>HČe!A26</f>
        <v>33</v>
      </c>
      <c r="B990" s="61" t="str">
        <f>HČe!B26</f>
        <v>Borkovec</v>
      </c>
      <c r="C990" s="61" t="str">
        <f>HČe!C26</f>
        <v>Michal</v>
      </c>
      <c r="D990" s="61">
        <f>HČe!D26</f>
        <v>881223</v>
      </c>
      <c r="E990" s="61" t="str">
        <f>HČe!E26</f>
        <v>JH</v>
      </c>
      <c r="F990" s="61" t="s">
        <v>186</v>
      </c>
      <c r="G990" s="63">
        <f t="shared" si="471"/>
        <v>0.33333333333333331</v>
      </c>
      <c r="H990" s="61">
        <f t="shared" si="472"/>
        <v>15</v>
      </c>
      <c r="I990" s="61">
        <f t="shared" si="473"/>
        <v>2</v>
      </c>
      <c r="J990" s="61">
        <f t="shared" si="474"/>
        <v>3</v>
      </c>
      <c r="K990" s="64">
        <f t="shared" si="475"/>
        <v>5</v>
      </c>
      <c r="L990" s="65">
        <f t="shared" si="476"/>
        <v>0</v>
      </c>
      <c r="O990" s="66"/>
      <c r="P990" s="61">
        <v>0</v>
      </c>
      <c r="Q990" s="61">
        <v>0</v>
      </c>
      <c r="R990" s="61">
        <v>0</v>
      </c>
      <c r="S990" s="61">
        <v>0</v>
      </c>
      <c r="T990" s="65">
        <v>0</v>
      </c>
      <c r="U990" s="61"/>
      <c r="V990" s="66">
        <v>0</v>
      </c>
      <c r="W990" s="61">
        <v>0</v>
      </c>
      <c r="X990" s="61"/>
      <c r="Y990" s="61">
        <v>0</v>
      </c>
      <c r="Z990" s="61">
        <v>0</v>
      </c>
      <c r="AA990" s="61">
        <v>1</v>
      </c>
      <c r="AB990" s="61">
        <v>0</v>
      </c>
      <c r="AC990" s="61">
        <v>0</v>
      </c>
      <c r="AD990" s="61">
        <v>1</v>
      </c>
      <c r="AE990" s="61">
        <v>0</v>
      </c>
      <c r="AF990" s="61">
        <v>0</v>
      </c>
      <c r="AG990" s="61"/>
      <c r="AH990" s="61"/>
      <c r="AI990" s="51"/>
      <c r="AJ990" s="61"/>
      <c r="AK990" s="61">
        <v>0</v>
      </c>
      <c r="AL990" s="61">
        <v>1</v>
      </c>
      <c r="AM990" s="61">
        <v>1</v>
      </c>
      <c r="AN990" s="61">
        <v>0</v>
      </c>
      <c r="AO990" s="61">
        <v>0</v>
      </c>
      <c r="AP990" s="61"/>
      <c r="AQ990" s="61">
        <v>0</v>
      </c>
      <c r="AR990" s="61">
        <v>0</v>
      </c>
      <c r="AS990" s="61"/>
      <c r="AT990" s="61">
        <v>0</v>
      </c>
      <c r="AU990" s="61">
        <v>0</v>
      </c>
      <c r="AV990" s="61">
        <v>0</v>
      </c>
      <c r="AW990" s="61">
        <v>1</v>
      </c>
      <c r="AX990" s="61">
        <v>0</v>
      </c>
      <c r="AY990" s="61">
        <v>0</v>
      </c>
      <c r="AZ990" s="61">
        <v>0</v>
      </c>
      <c r="BA990" s="61">
        <v>0</v>
      </c>
      <c r="BB990" s="61"/>
      <c r="BC990" s="61"/>
      <c r="BE990" s="67"/>
      <c r="BF990" s="67"/>
      <c r="BG990" s="67"/>
      <c r="BH990" s="67"/>
      <c r="BI990" s="67"/>
      <c r="BJ990" s="67"/>
      <c r="BK990" s="67"/>
      <c r="BL990" s="67"/>
      <c r="BM990" s="67"/>
      <c r="BN990" s="67"/>
      <c r="BO990" s="67"/>
      <c r="BP990" s="67"/>
      <c r="BQ990" s="67"/>
      <c r="BR990" s="67"/>
      <c r="BS990" s="67"/>
      <c r="BT990" s="67"/>
      <c r="BU990" s="67"/>
      <c r="BV990" s="67"/>
      <c r="BW990" s="67"/>
      <c r="BX990" s="67"/>
      <c r="BY990" s="68"/>
    </row>
    <row r="991" spans="1:77" ht="15">
      <c r="A991" s="61">
        <f>HČe!A27</f>
        <v>47</v>
      </c>
      <c r="B991" s="61" t="str">
        <f>HČe!B27</f>
        <v>Doskočil</v>
      </c>
      <c r="C991" s="61" t="str">
        <f>HČe!C27</f>
        <v>Michal</v>
      </c>
      <c r="D991" s="61">
        <f>HČe!D27</f>
        <v>980505</v>
      </c>
      <c r="E991" s="61" t="str">
        <f>HČe!E27</f>
        <v>JH</v>
      </c>
      <c r="F991" s="61" t="s">
        <v>186</v>
      </c>
      <c r="G991" s="63">
        <f t="shared" si="471"/>
        <v>2</v>
      </c>
      <c r="H991" s="61">
        <f t="shared" si="472"/>
        <v>7</v>
      </c>
      <c r="I991" s="61">
        <f t="shared" si="473"/>
        <v>5</v>
      </c>
      <c r="J991" s="61">
        <f t="shared" si="474"/>
        <v>9</v>
      </c>
      <c r="K991" s="64">
        <f t="shared" si="475"/>
        <v>14</v>
      </c>
      <c r="L991" s="65">
        <f t="shared" si="476"/>
        <v>0</v>
      </c>
      <c r="O991" s="66">
        <v>1</v>
      </c>
      <c r="P991" s="61">
        <v>0</v>
      </c>
      <c r="Q991" s="61"/>
      <c r="R991" s="61">
        <v>1</v>
      </c>
      <c r="S991" s="61"/>
      <c r="T991" s="65"/>
      <c r="U991" s="61"/>
      <c r="V991" s="66"/>
      <c r="W991" s="61"/>
      <c r="X991" s="61"/>
      <c r="Y991" s="61">
        <v>0</v>
      </c>
      <c r="Z991" s="61">
        <v>1</v>
      </c>
      <c r="AA991" s="61"/>
      <c r="AB991" s="61"/>
      <c r="AC991" s="61"/>
      <c r="AD991" s="61">
        <v>1</v>
      </c>
      <c r="AE991" s="61"/>
      <c r="AF991" s="61"/>
      <c r="AG991" s="61">
        <v>1</v>
      </c>
      <c r="AH991" s="61"/>
      <c r="AI991" s="51"/>
      <c r="AJ991" s="61">
        <v>1</v>
      </c>
      <c r="AK991" s="61">
        <v>2</v>
      </c>
      <c r="AL991" s="61"/>
      <c r="AM991" s="61">
        <v>1</v>
      </c>
      <c r="AN991" s="61"/>
      <c r="AO991" s="61"/>
      <c r="AP991" s="61"/>
      <c r="AQ991" s="61"/>
      <c r="AR991" s="61"/>
      <c r="AS991" s="61"/>
      <c r="AT991" s="61">
        <v>0</v>
      </c>
      <c r="AU991" s="61">
        <v>2</v>
      </c>
      <c r="AV991" s="61"/>
      <c r="AW991" s="61"/>
      <c r="AX991" s="61"/>
      <c r="AY991" s="61">
        <v>1</v>
      </c>
      <c r="AZ991" s="61"/>
      <c r="BA991" s="61"/>
      <c r="BB991" s="61">
        <v>2</v>
      </c>
      <c r="BC991" s="61"/>
      <c r="BE991" s="67"/>
      <c r="BF991" s="67"/>
      <c r="BG991" s="67"/>
      <c r="BH991" s="67"/>
      <c r="BI991" s="67"/>
      <c r="BJ991" s="67"/>
      <c r="BK991" s="67"/>
      <c r="BL991" s="67"/>
      <c r="BM991" s="67"/>
      <c r="BN991" s="67"/>
      <c r="BO991" s="67"/>
      <c r="BP991" s="67"/>
      <c r="BQ991" s="67"/>
      <c r="BR991" s="67"/>
      <c r="BS991" s="67"/>
      <c r="BT991" s="67"/>
      <c r="BU991" s="67"/>
      <c r="BV991" s="67"/>
      <c r="BW991" s="67"/>
      <c r="BX991" s="67"/>
      <c r="BY991" s="68"/>
    </row>
    <row r="992" spans="1:77" ht="15">
      <c r="A992" s="61">
        <f>HČe!A28</f>
        <v>52</v>
      </c>
      <c r="B992" s="61" t="str">
        <f>HČe!B28</f>
        <v xml:space="preserve">Langr </v>
      </c>
      <c r="C992" s="61" t="str">
        <f>HČe!C28</f>
        <v>Martin</v>
      </c>
      <c r="D992" s="61">
        <f>HČe!D28</f>
        <v>870930</v>
      </c>
      <c r="E992" s="61" t="str">
        <f>HČe!E28</f>
        <v>JH</v>
      </c>
      <c r="F992" s="61" t="s">
        <v>186</v>
      </c>
      <c r="G992" s="63" t="e">
        <f t="shared" si="471"/>
        <v>#DIV/0!</v>
      </c>
      <c r="H992" s="61">
        <f t="shared" si="472"/>
        <v>0</v>
      </c>
      <c r="I992" s="61">
        <f t="shared" si="473"/>
        <v>0</v>
      </c>
      <c r="J992" s="61">
        <f t="shared" si="474"/>
        <v>0</v>
      </c>
      <c r="K992" s="64">
        <f t="shared" si="475"/>
        <v>0</v>
      </c>
      <c r="L992" s="65">
        <f t="shared" si="476"/>
        <v>0</v>
      </c>
      <c r="O992" s="66"/>
      <c r="P992" s="61"/>
      <c r="Q992" s="61"/>
      <c r="R992" s="61"/>
      <c r="S992" s="61"/>
      <c r="T992" s="65"/>
      <c r="U992" s="61"/>
      <c r="V992" s="66"/>
      <c r="W992" s="61"/>
      <c r="X992" s="61"/>
      <c r="Y992" s="61"/>
      <c r="Z992" s="61"/>
      <c r="AA992" s="61"/>
      <c r="AB992" s="61"/>
      <c r="AC992" s="61"/>
      <c r="AD992" s="61"/>
      <c r="AE992" s="61"/>
      <c r="AF992" s="61"/>
      <c r="AG992" s="61"/>
      <c r="AH992" s="61"/>
      <c r="AI992" s="51"/>
      <c r="AJ992" s="61"/>
      <c r="AK992" s="61"/>
      <c r="AL992" s="61"/>
      <c r="AM992" s="61"/>
      <c r="AN992" s="61"/>
      <c r="AO992" s="61"/>
      <c r="AP992" s="61"/>
      <c r="AQ992" s="61"/>
      <c r="AR992" s="61"/>
      <c r="AS992" s="61"/>
      <c r="AT992" s="61"/>
      <c r="AU992" s="61"/>
      <c r="AV992" s="61"/>
      <c r="AW992" s="61"/>
      <c r="AX992" s="61"/>
      <c r="AY992" s="61"/>
      <c r="AZ992" s="61"/>
      <c r="BA992" s="61"/>
      <c r="BB992" s="61"/>
      <c r="BC992" s="61"/>
      <c r="BE992" s="67"/>
      <c r="BF992" s="67"/>
      <c r="BG992" s="67"/>
      <c r="BH992" s="67"/>
      <c r="BI992" s="67"/>
      <c r="BJ992" s="67"/>
      <c r="BK992" s="67"/>
      <c r="BL992" s="67"/>
      <c r="BM992" s="67"/>
      <c r="BN992" s="67"/>
      <c r="BO992" s="67"/>
      <c r="BP992" s="67"/>
      <c r="BQ992" s="67"/>
      <c r="BR992" s="67"/>
      <c r="BS992" s="67"/>
      <c r="BT992" s="67"/>
      <c r="BU992" s="67"/>
      <c r="BV992" s="67"/>
      <c r="BW992" s="67"/>
      <c r="BX992" s="67"/>
      <c r="BY992" s="68"/>
    </row>
    <row r="993" spans="1:78" s="68" customFormat="1" ht="15">
      <c r="A993" s="61">
        <f>HČe!A29</f>
        <v>69</v>
      </c>
      <c r="B993" s="61" t="str">
        <f>HČe!B29</f>
        <v>Hejl</v>
      </c>
      <c r="C993" s="61" t="str">
        <f>HČe!C29</f>
        <v>Vilém</v>
      </c>
      <c r="D993" s="61">
        <f>HČe!D29</f>
        <v>770311</v>
      </c>
      <c r="E993" s="61" t="str">
        <f>HČe!E29</f>
        <v>JH</v>
      </c>
      <c r="F993" s="61" t="s">
        <v>186</v>
      </c>
      <c r="G993" s="63" t="e">
        <f t="shared" si="471"/>
        <v>#DIV/0!</v>
      </c>
      <c r="H993" s="61">
        <f t="shared" si="472"/>
        <v>0</v>
      </c>
      <c r="I993" s="61">
        <f t="shared" si="473"/>
        <v>0</v>
      </c>
      <c r="J993" s="61">
        <f t="shared" si="474"/>
        <v>0</v>
      </c>
      <c r="K993" s="64">
        <f t="shared" si="475"/>
        <v>0</v>
      </c>
      <c r="L993" s="65">
        <f t="shared" si="476"/>
        <v>0</v>
      </c>
      <c r="M993" s="10"/>
      <c r="N993" s="10"/>
      <c r="O993" s="66"/>
      <c r="P993" s="61"/>
      <c r="Q993" s="61"/>
      <c r="R993" s="61"/>
      <c r="S993" s="61"/>
      <c r="T993" s="65"/>
      <c r="U993" s="61"/>
      <c r="V993" s="66"/>
      <c r="W993" s="61"/>
      <c r="X993" s="61"/>
      <c r="Y993" s="61"/>
      <c r="Z993" s="61"/>
      <c r="AA993" s="61"/>
      <c r="AB993" s="61"/>
      <c r="AC993" s="61"/>
      <c r="AD993" s="61"/>
      <c r="AE993" s="61"/>
      <c r="AF993" s="61"/>
      <c r="AG993" s="61"/>
      <c r="AH993" s="61"/>
      <c r="AI993" s="51"/>
      <c r="AJ993" s="61"/>
      <c r="AK993" s="61"/>
      <c r="AL993" s="61"/>
      <c r="AM993" s="61"/>
      <c r="AN993" s="61"/>
      <c r="AO993" s="61"/>
      <c r="AP993" s="61"/>
      <c r="AQ993" s="61"/>
      <c r="AR993" s="61"/>
      <c r="AS993" s="61"/>
      <c r="AT993" s="61"/>
      <c r="AU993" s="61"/>
      <c r="AV993" s="61"/>
      <c r="AW993" s="61"/>
      <c r="AX993" s="61"/>
      <c r="AY993" s="61"/>
      <c r="AZ993" s="61"/>
      <c r="BA993" s="61"/>
      <c r="BB993" s="61"/>
      <c r="BC993" s="61"/>
      <c r="BD993" s="10"/>
      <c r="BE993" s="67"/>
      <c r="BF993" s="67"/>
      <c r="BG993" s="67"/>
      <c r="BH993" s="67"/>
      <c r="BI993" s="67"/>
      <c r="BJ993" s="67"/>
      <c r="BK993" s="67"/>
      <c r="BL993" s="67"/>
      <c r="BM993" s="67"/>
      <c r="BN993" s="67"/>
      <c r="BO993" s="67"/>
      <c r="BP993" s="67"/>
      <c r="BQ993" s="67"/>
      <c r="BR993" s="67"/>
      <c r="BS993" s="67"/>
      <c r="BT993" s="67"/>
      <c r="BU993" s="67"/>
      <c r="BV993" s="67"/>
      <c r="BW993" s="67"/>
      <c r="BX993" s="67"/>
      <c r="BZ993" s="10"/>
    </row>
    <row r="994" spans="1:78" ht="15">
      <c r="A994" s="61">
        <f>HČe!A30</f>
        <v>72</v>
      </c>
      <c r="B994" s="61" t="str">
        <f>HČe!B30</f>
        <v>Koudelka</v>
      </c>
      <c r="C994" s="61" t="str">
        <f>HČe!C30</f>
        <v>Petr</v>
      </c>
      <c r="D994" s="61">
        <f>HČe!D30</f>
        <v>850227</v>
      </c>
      <c r="E994" s="61" t="str">
        <f>HČe!E30</f>
        <v>JH</v>
      </c>
      <c r="F994" s="61" t="s">
        <v>186</v>
      </c>
      <c r="G994" s="63">
        <f t="shared" si="471"/>
        <v>1.4666666666666666</v>
      </c>
      <c r="H994" s="61">
        <f t="shared" si="472"/>
        <v>15</v>
      </c>
      <c r="I994" s="61">
        <f t="shared" si="473"/>
        <v>11</v>
      </c>
      <c r="J994" s="61">
        <f t="shared" si="474"/>
        <v>11</v>
      </c>
      <c r="K994" s="64">
        <f t="shared" si="475"/>
        <v>22</v>
      </c>
      <c r="L994" s="65">
        <f t="shared" si="476"/>
        <v>0</v>
      </c>
      <c r="O994" s="66">
        <v>3</v>
      </c>
      <c r="P994" s="61">
        <v>1</v>
      </c>
      <c r="Q994" s="61">
        <v>0</v>
      </c>
      <c r="R994" s="61">
        <v>0</v>
      </c>
      <c r="S994" s="61">
        <v>1</v>
      </c>
      <c r="T994" s="65">
        <v>0</v>
      </c>
      <c r="U994" s="61">
        <v>0</v>
      </c>
      <c r="V994" s="66">
        <v>1</v>
      </c>
      <c r="W994" s="61">
        <v>0</v>
      </c>
      <c r="X994" s="61">
        <v>1</v>
      </c>
      <c r="Y994" s="61"/>
      <c r="Z994" s="61"/>
      <c r="AA994" s="61">
        <v>0</v>
      </c>
      <c r="AB994" s="61"/>
      <c r="AC994" s="61">
        <v>0</v>
      </c>
      <c r="AD994" s="61">
        <v>0</v>
      </c>
      <c r="AE994" s="61"/>
      <c r="AF994" s="61">
        <v>0</v>
      </c>
      <c r="AG994" s="61">
        <v>4</v>
      </c>
      <c r="AH994" s="61"/>
      <c r="AI994" s="51"/>
      <c r="AJ994" s="61">
        <v>0</v>
      </c>
      <c r="AK994" s="61">
        <v>0</v>
      </c>
      <c r="AL994" s="61">
        <v>1</v>
      </c>
      <c r="AM994" s="61">
        <v>0</v>
      </c>
      <c r="AN994" s="61">
        <v>1</v>
      </c>
      <c r="AO994" s="61">
        <v>1</v>
      </c>
      <c r="AP994" s="61">
        <v>0</v>
      </c>
      <c r="AQ994" s="61">
        <v>0</v>
      </c>
      <c r="AR994" s="61">
        <v>1</v>
      </c>
      <c r="AS994" s="61">
        <v>2</v>
      </c>
      <c r="AT994" s="61"/>
      <c r="AU994" s="61"/>
      <c r="AV994" s="61">
        <v>1</v>
      </c>
      <c r="AW994" s="61"/>
      <c r="AX994" s="61">
        <v>1</v>
      </c>
      <c r="AY994" s="61">
        <v>1</v>
      </c>
      <c r="AZ994" s="61"/>
      <c r="BA994" s="61">
        <v>0</v>
      </c>
      <c r="BB994" s="61">
        <v>2</v>
      </c>
      <c r="BC994" s="61"/>
      <c r="BE994" s="67"/>
      <c r="BF994" s="67"/>
      <c r="BG994" s="67"/>
      <c r="BH994" s="67"/>
      <c r="BI994" s="67"/>
      <c r="BJ994" s="67"/>
      <c r="BK994" s="67"/>
      <c r="BL994" s="67"/>
      <c r="BM994" s="67"/>
      <c r="BN994" s="67"/>
      <c r="BO994" s="67"/>
      <c r="BP994" s="67"/>
      <c r="BQ994" s="67"/>
      <c r="BR994" s="67"/>
      <c r="BS994" s="67"/>
      <c r="BT994" s="67"/>
      <c r="BU994" s="67"/>
      <c r="BV994" s="67"/>
      <c r="BW994" s="67"/>
      <c r="BX994" s="67"/>
    </row>
    <row r="995" spans="1:78" ht="15">
      <c r="A995" s="61">
        <f>HČe!A31</f>
        <v>88</v>
      </c>
      <c r="B995" s="61" t="str">
        <f>HČe!B31</f>
        <v>Pecháček</v>
      </c>
      <c r="C995" s="61" t="str">
        <f>HČe!C31</f>
        <v>Jaroslav</v>
      </c>
      <c r="D995" s="61">
        <f>HČe!D31</f>
        <v>660609</v>
      </c>
      <c r="E995" s="61" t="str">
        <f>HČe!E31</f>
        <v>JH</v>
      </c>
      <c r="F995" s="61" t="s">
        <v>186</v>
      </c>
      <c r="G995" s="63">
        <f t="shared" si="471"/>
        <v>0.125</v>
      </c>
      <c r="H995" s="61">
        <f t="shared" si="472"/>
        <v>16</v>
      </c>
      <c r="I995" s="61">
        <f t="shared" si="473"/>
        <v>1</v>
      </c>
      <c r="J995" s="61">
        <f t="shared" si="474"/>
        <v>1</v>
      </c>
      <c r="K995" s="64">
        <f t="shared" si="475"/>
        <v>2</v>
      </c>
      <c r="L995" s="65">
        <f t="shared" si="476"/>
        <v>0</v>
      </c>
      <c r="O995" s="66">
        <v>1</v>
      </c>
      <c r="P995" s="61">
        <v>0</v>
      </c>
      <c r="Q995" s="61">
        <v>0</v>
      </c>
      <c r="R995" s="61">
        <v>0</v>
      </c>
      <c r="S995" s="61">
        <v>0</v>
      </c>
      <c r="T995" s="65">
        <v>0</v>
      </c>
      <c r="U995" s="61">
        <v>0</v>
      </c>
      <c r="V995" s="66">
        <v>0</v>
      </c>
      <c r="W995" s="61">
        <v>0</v>
      </c>
      <c r="X995" s="61">
        <v>0</v>
      </c>
      <c r="Y995" s="61">
        <v>0</v>
      </c>
      <c r="Z995" s="61">
        <v>0</v>
      </c>
      <c r="AA995" s="61">
        <v>0</v>
      </c>
      <c r="AB995" s="61"/>
      <c r="AC995" s="61"/>
      <c r="AD995" s="61"/>
      <c r="AE995" s="61">
        <v>0</v>
      </c>
      <c r="AF995" s="61">
        <v>0</v>
      </c>
      <c r="AG995" s="61">
        <v>0</v>
      </c>
      <c r="AH995" s="61"/>
      <c r="AI995" s="51"/>
      <c r="AJ995" s="61">
        <v>0</v>
      </c>
      <c r="AK995" s="61">
        <v>0</v>
      </c>
      <c r="AL995" s="61">
        <v>0</v>
      </c>
      <c r="AM995" s="61">
        <v>0</v>
      </c>
      <c r="AN995" s="61">
        <v>0</v>
      </c>
      <c r="AO995" s="61">
        <v>0</v>
      </c>
      <c r="AP995" s="61">
        <v>0</v>
      </c>
      <c r="AQ995" s="61">
        <v>0</v>
      </c>
      <c r="AR995" s="61">
        <v>0</v>
      </c>
      <c r="AS995" s="61">
        <v>0</v>
      </c>
      <c r="AT995" s="61">
        <v>0</v>
      </c>
      <c r="AU995" s="61">
        <v>0</v>
      </c>
      <c r="AV995" s="61">
        <v>0</v>
      </c>
      <c r="AW995" s="61"/>
      <c r="AX995" s="61"/>
      <c r="AY995" s="61"/>
      <c r="AZ995" s="61">
        <v>0</v>
      </c>
      <c r="BA995" s="61">
        <v>0</v>
      </c>
      <c r="BB995" s="61">
        <v>1</v>
      </c>
      <c r="BC995" s="61"/>
      <c r="BE995" s="67"/>
      <c r="BF995" s="67"/>
      <c r="BG995" s="67"/>
      <c r="BH995" s="67"/>
      <c r="BI995" s="67"/>
      <c r="BJ995" s="67"/>
      <c r="BK995" s="67"/>
      <c r="BL995" s="67"/>
      <c r="BM995" s="67"/>
      <c r="BN995" s="67"/>
      <c r="BO995" s="67"/>
      <c r="BP995" s="67"/>
      <c r="BQ995" s="67"/>
      <c r="BR995" s="67"/>
      <c r="BS995" s="67"/>
      <c r="BT995" s="67"/>
      <c r="BU995" s="67"/>
      <c r="BV995" s="67"/>
      <c r="BW995" s="67"/>
      <c r="BX995" s="67"/>
    </row>
    <row r="996" spans="1:78" ht="15">
      <c r="A996" s="61">
        <f>HČe!A32</f>
        <v>0</v>
      </c>
      <c r="B996" s="61" t="str">
        <f>HČe!B32</f>
        <v>Mareš</v>
      </c>
      <c r="C996" s="61" t="str">
        <f>HČe!C32</f>
        <v>Michal</v>
      </c>
      <c r="D996" s="61">
        <f>HČe!D32</f>
        <v>780823</v>
      </c>
      <c r="E996" s="61" t="str">
        <f>HČe!E32</f>
        <v>JH</v>
      </c>
      <c r="F996" s="61" t="s">
        <v>186</v>
      </c>
      <c r="G996" s="63">
        <f t="shared" si="471"/>
        <v>0</v>
      </c>
      <c r="H996" s="61">
        <f t="shared" si="472"/>
        <v>1</v>
      </c>
      <c r="I996" s="61">
        <f t="shared" si="473"/>
        <v>0</v>
      </c>
      <c r="J996" s="61">
        <f t="shared" si="474"/>
        <v>0</v>
      </c>
      <c r="K996" s="64">
        <f t="shared" si="475"/>
        <v>0</v>
      </c>
      <c r="L996" s="65">
        <f t="shared" si="476"/>
        <v>0</v>
      </c>
      <c r="O996" s="66"/>
      <c r="P996" s="61"/>
      <c r="Q996" s="61">
        <v>0</v>
      </c>
      <c r="R996" s="61"/>
      <c r="S996" s="61"/>
      <c r="T996" s="65"/>
      <c r="U996" s="61"/>
      <c r="V996" s="66"/>
      <c r="W996" s="61"/>
      <c r="X996" s="61"/>
      <c r="Y996" s="61"/>
      <c r="Z996" s="61"/>
      <c r="AA996" s="61"/>
      <c r="AB996" s="61"/>
      <c r="AC996" s="61"/>
      <c r="AD996" s="61"/>
      <c r="AE996" s="61"/>
      <c r="AF996" s="61"/>
      <c r="AG996" s="61"/>
      <c r="AH996" s="61"/>
      <c r="AI996" s="51"/>
      <c r="AJ996" s="61"/>
      <c r="AK996" s="61"/>
      <c r="AL996" s="61">
        <v>0</v>
      </c>
      <c r="AM996" s="61"/>
      <c r="AN996" s="61"/>
      <c r="AO996" s="61"/>
      <c r="AP996" s="61"/>
      <c r="AQ996" s="61"/>
      <c r="AR996" s="61"/>
      <c r="AS996" s="61"/>
      <c r="AT996" s="61"/>
      <c r="AU996" s="61"/>
      <c r="AV996" s="61"/>
      <c r="AW996" s="61"/>
      <c r="AX996" s="61"/>
      <c r="AY996" s="61"/>
      <c r="AZ996" s="61"/>
      <c r="BA996" s="61"/>
      <c r="BB996" s="61"/>
      <c r="BC996" s="61"/>
      <c r="BE996" s="67"/>
      <c r="BF996" s="67"/>
      <c r="BG996" s="67"/>
      <c r="BH996" s="67"/>
      <c r="BI996" s="67"/>
      <c r="BJ996" s="67"/>
      <c r="BK996" s="67"/>
      <c r="BL996" s="67"/>
      <c r="BM996" s="67"/>
      <c r="BN996" s="67"/>
      <c r="BO996" s="67"/>
      <c r="BP996" s="67"/>
      <c r="BQ996" s="67"/>
      <c r="BR996" s="67"/>
      <c r="BS996" s="67"/>
      <c r="BT996" s="67"/>
      <c r="BU996" s="67"/>
      <c r="BV996" s="67"/>
      <c r="BW996" s="67"/>
      <c r="BX996" s="67"/>
    </row>
    <row r="997" spans="1:78" ht="15">
      <c r="A997" s="61">
        <f>HČe!A33</f>
        <v>0</v>
      </c>
      <c r="B997" s="61" t="str">
        <f>HČe!B33</f>
        <v xml:space="preserve">Pávek </v>
      </c>
      <c r="C997" s="61" t="str">
        <f>HČe!C33</f>
        <v>Josef</v>
      </c>
      <c r="D997" s="61">
        <f>HČe!D33</f>
        <v>0</v>
      </c>
      <c r="E997" s="61" t="str">
        <f>HČe!E33</f>
        <v>JH</v>
      </c>
      <c r="F997" s="61" t="s">
        <v>897</v>
      </c>
      <c r="G997" s="63">
        <f t="shared" si="471"/>
        <v>0</v>
      </c>
      <c r="H997" s="61">
        <f t="shared" si="472"/>
        <v>3</v>
      </c>
      <c r="I997" s="61">
        <f t="shared" si="473"/>
        <v>0</v>
      </c>
      <c r="J997" s="61">
        <f t="shared" si="474"/>
        <v>0</v>
      </c>
      <c r="K997" s="64">
        <f t="shared" si="475"/>
        <v>0</v>
      </c>
      <c r="L997" s="65">
        <f t="shared" si="476"/>
        <v>0</v>
      </c>
      <c r="O997" s="66"/>
      <c r="P997" s="61"/>
      <c r="Q997" s="61"/>
      <c r="R997" s="61"/>
      <c r="S997" s="61"/>
      <c r="T997" s="65"/>
      <c r="U997" s="61"/>
      <c r="V997" s="66">
        <v>0</v>
      </c>
      <c r="W997" s="61"/>
      <c r="X997" s="61"/>
      <c r="Y997" s="61"/>
      <c r="Z997" s="61"/>
      <c r="AA997" s="61"/>
      <c r="AB997" s="61">
        <v>0</v>
      </c>
      <c r="AC997" s="61"/>
      <c r="AD997" s="61"/>
      <c r="AE997" s="61">
        <v>0</v>
      </c>
      <c r="AF997" s="61"/>
      <c r="AG997" s="61"/>
      <c r="AH997" s="61"/>
      <c r="AI997" s="51"/>
      <c r="AJ997" s="61"/>
      <c r="AK997" s="61"/>
      <c r="AL997" s="61"/>
      <c r="AM997" s="61"/>
      <c r="AN997" s="61"/>
      <c r="AO997" s="61"/>
      <c r="AP997" s="61"/>
      <c r="AQ997" s="61">
        <v>0</v>
      </c>
      <c r="AR997" s="61"/>
      <c r="AS997" s="61"/>
      <c r="AT997" s="61"/>
      <c r="AU997" s="61"/>
      <c r="AV997" s="61"/>
      <c r="AW997" s="61">
        <v>0</v>
      </c>
      <c r="AX997" s="61"/>
      <c r="AY997" s="61"/>
      <c r="AZ997" s="61">
        <v>0</v>
      </c>
      <c r="BA997" s="61"/>
      <c r="BB997" s="61"/>
      <c r="BC997" s="61"/>
      <c r="BE997" s="67"/>
      <c r="BF997" s="67"/>
      <c r="BG997" s="67"/>
      <c r="BH997" s="67"/>
      <c r="BI997" s="67"/>
      <c r="BJ997" s="67"/>
      <c r="BK997" s="67"/>
      <c r="BL997" s="67"/>
      <c r="BM997" s="67"/>
      <c r="BN997" s="67"/>
      <c r="BO997" s="67"/>
      <c r="BP997" s="67"/>
      <c r="BQ997" s="67"/>
      <c r="BR997" s="67"/>
      <c r="BS997" s="67"/>
      <c r="BT997" s="67"/>
      <c r="BU997" s="67"/>
      <c r="BV997" s="67"/>
      <c r="BW997" s="67"/>
      <c r="BX997" s="67"/>
    </row>
    <row r="998" spans="1:78" ht="15">
      <c r="A998" s="61">
        <f>HČe!A34</f>
        <v>0</v>
      </c>
      <c r="B998" s="61" t="str">
        <f>HČe!B34</f>
        <v>Kučera</v>
      </c>
      <c r="C998" s="61" t="str">
        <f>HČe!C34</f>
        <v>Jakub</v>
      </c>
      <c r="D998" s="61">
        <f>HČe!D34</f>
        <v>0</v>
      </c>
      <c r="E998" s="61">
        <f>HČe!E34</f>
        <v>0</v>
      </c>
      <c r="F998" s="61" t="s">
        <v>897</v>
      </c>
      <c r="G998" s="63">
        <f t="shared" si="471"/>
        <v>0.35714285714285715</v>
      </c>
      <c r="H998" s="61">
        <f t="shared" si="472"/>
        <v>14</v>
      </c>
      <c r="I998" s="61">
        <f t="shared" si="473"/>
        <v>1</v>
      </c>
      <c r="J998" s="61">
        <f t="shared" si="474"/>
        <v>4</v>
      </c>
      <c r="K998" s="64">
        <f t="shared" si="475"/>
        <v>5</v>
      </c>
      <c r="L998" s="65">
        <f t="shared" si="476"/>
        <v>0</v>
      </c>
      <c r="O998" s="66">
        <v>0</v>
      </c>
      <c r="P998" s="61"/>
      <c r="Q998" s="61">
        <v>0</v>
      </c>
      <c r="R998" s="61">
        <v>0</v>
      </c>
      <c r="S998" s="61"/>
      <c r="T998" s="65">
        <v>0</v>
      </c>
      <c r="U998" s="61"/>
      <c r="V998" s="66"/>
      <c r="W998" s="61"/>
      <c r="X998" s="61">
        <v>1</v>
      </c>
      <c r="Y998" s="61">
        <v>0</v>
      </c>
      <c r="Z998" s="61">
        <v>0</v>
      </c>
      <c r="AA998" s="61">
        <v>0</v>
      </c>
      <c r="AB998" s="61">
        <v>0</v>
      </c>
      <c r="AC998" s="61">
        <v>0</v>
      </c>
      <c r="AD998" s="61">
        <v>0</v>
      </c>
      <c r="AE998" s="61">
        <v>0</v>
      </c>
      <c r="AF998" s="61">
        <v>0</v>
      </c>
      <c r="AG998" s="61">
        <v>0</v>
      </c>
      <c r="AH998" s="61"/>
      <c r="AI998" s="51"/>
      <c r="AJ998" s="61">
        <v>2</v>
      </c>
      <c r="AK998" s="61"/>
      <c r="AL998" s="61">
        <v>0</v>
      </c>
      <c r="AM998" s="61">
        <v>1</v>
      </c>
      <c r="AN998" s="61"/>
      <c r="AO998" s="61">
        <v>0</v>
      </c>
      <c r="AP998" s="61"/>
      <c r="AQ998" s="61"/>
      <c r="AR998" s="61"/>
      <c r="AS998" s="61">
        <v>1</v>
      </c>
      <c r="AT998" s="61">
        <v>0</v>
      </c>
      <c r="AU998" s="61">
        <v>0</v>
      </c>
      <c r="AV998" s="61">
        <v>0</v>
      </c>
      <c r="AW998" s="61">
        <v>0</v>
      </c>
      <c r="AX998" s="61">
        <v>0</v>
      </c>
      <c r="AY998" s="61">
        <v>0</v>
      </c>
      <c r="AZ998" s="61">
        <v>0</v>
      </c>
      <c r="BA998" s="61">
        <v>0</v>
      </c>
      <c r="BB998" s="61">
        <v>0</v>
      </c>
      <c r="BC998" s="61"/>
      <c r="BE998" s="67"/>
      <c r="BF998" s="67"/>
      <c r="BG998" s="67"/>
      <c r="BH998" s="67"/>
      <c r="BI998" s="67"/>
      <c r="BJ998" s="67"/>
      <c r="BK998" s="67"/>
      <c r="BL998" s="67"/>
      <c r="BM998" s="67"/>
      <c r="BN998" s="67"/>
      <c r="BO998" s="67"/>
      <c r="BP998" s="67"/>
      <c r="BQ998" s="67"/>
      <c r="BR998" s="67"/>
      <c r="BS998" s="67"/>
      <c r="BT998" s="67"/>
      <c r="BU998" s="67"/>
      <c r="BV998" s="67"/>
      <c r="BW998" s="67"/>
      <c r="BX998" s="67"/>
    </row>
    <row r="999" spans="1:78" ht="15">
      <c r="A999" s="61">
        <f>HČe!A35</f>
        <v>0</v>
      </c>
      <c r="B999" s="61" t="str">
        <f>HČe!B35</f>
        <v>Krahulec</v>
      </c>
      <c r="C999" s="61" t="str">
        <f>HČe!C35</f>
        <v>Petr</v>
      </c>
      <c r="D999" s="61">
        <f>HČe!D35</f>
        <v>0</v>
      </c>
      <c r="E999" s="61">
        <f>HČe!E35</f>
        <v>0</v>
      </c>
      <c r="F999" s="61">
        <f>HČe!F35</f>
        <v>0</v>
      </c>
      <c r="G999" s="63">
        <f t="shared" si="471"/>
        <v>0.53333333333333333</v>
      </c>
      <c r="H999" s="61">
        <f t="shared" si="472"/>
        <v>15</v>
      </c>
      <c r="I999" s="61">
        <f t="shared" si="473"/>
        <v>6</v>
      </c>
      <c r="J999" s="61">
        <f t="shared" si="474"/>
        <v>2</v>
      </c>
      <c r="K999" s="64">
        <f t="shared" si="475"/>
        <v>8</v>
      </c>
      <c r="L999" s="65">
        <f t="shared" si="476"/>
        <v>0</v>
      </c>
      <c r="O999" s="66"/>
      <c r="P999" s="61">
        <v>0</v>
      </c>
      <c r="Q999" s="61">
        <v>0</v>
      </c>
      <c r="R999" s="61">
        <v>2</v>
      </c>
      <c r="S999" s="61">
        <v>0</v>
      </c>
      <c r="T999" s="65">
        <v>0</v>
      </c>
      <c r="U999" s="61">
        <v>0</v>
      </c>
      <c r="V999" s="66">
        <v>0</v>
      </c>
      <c r="W999" s="61">
        <v>0</v>
      </c>
      <c r="X999" s="61">
        <v>1</v>
      </c>
      <c r="Y999" s="61">
        <v>1</v>
      </c>
      <c r="Z999" s="61">
        <v>1</v>
      </c>
      <c r="AA999" s="61">
        <v>0</v>
      </c>
      <c r="AB999" s="61"/>
      <c r="AC999" s="61"/>
      <c r="AD999" s="61">
        <v>0</v>
      </c>
      <c r="AE999" s="61">
        <v>1</v>
      </c>
      <c r="AF999" s="61">
        <v>0</v>
      </c>
      <c r="AG999" s="61"/>
      <c r="AH999" s="61"/>
      <c r="AI999" s="51"/>
      <c r="AJ999" s="61"/>
      <c r="AK999" s="61">
        <v>0</v>
      </c>
      <c r="AL999" s="61">
        <v>1</v>
      </c>
      <c r="AM999" s="61">
        <v>0</v>
      </c>
      <c r="AN999" s="61">
        <v>0</v>
      </c>
      <c r="AO999" s="61">
        <v>0</v>
      </c>
      <c r="AP999" s="61">
        <v>0</v>
      </c>
      <c r="AQ999" s="61">
        <v>0</v>
      </c>
      <c r="AR999" s="61">
        <v>0</v>
      </c>
      <c r="AS999" s="61">
        <v>0</v>
      </c>
      <c r="AT999" s="61">
        <v>0</v>
      </c>
      <c r="AU999" s="61">
        <v>0</v>
      </c>
      <c r="AV999" s="61">
        <v>0</v>
      </c>
      <c r="AW999" s="61"/>
      <c r="AX999" s="61"/>
      <c r="AY999" s="61">
        <v>1</v>
      </c>
      <c r="AZ999" s="61">
        <v>0</v>
      </c>
      <c r="BA999" s="61">
        <v>0</v>
      </c>
      <c r="BB999" s="61"/>
      <c r="BC999" s="61"/>
      <c r="BE999" s="67"/>
      <c r="BF999" s="67"/>
      <c r="BG999" s="67"/>
      <c r="BH999" s="67"/>
      <c r="BI999" s="67"/>
      <c r="BJ999" s="67"/>
      <c r="BK999" s="67"/>
      <c r="BL999" s="67"/>
      <c r="BM999" s="67"/>
      <c r="BN999" s="67"/>
      <c r="BO999" s="67"/>
      <c r="BP999" s="67"/>
      <c r="BQ999" s="67"/>
      <c r="BR999" s="67"/>
      <c r="BS999" s="67"/>
      <c r="BT999" s="67"/>
      <c r="BU999" s="67"/>
      <c r="BV999" s="67"/>
      <c r="BW999" s="67"/>
      <c r="BX999" s="67"/>
    </row>
    <row r="1000" spans="1:78" ht="15">
      <c r="A1000" s="61">
        <f>HČe!A36</f>
        <v>0</v>
      </c>
      <c r="B1000" s="61" t="str">
        <f>HČe!B36</f>
        <v>Brandejs</v>
      </c>
      <c r="C1000" s="61" t="str">
        <f>HČe!C36</f>
        <v>Michal</v>
      </c>
      <c r="D1000" s="61">
        <f>HČe!D36</f>
        <v>0</v>
      </c>
      <c r="E1000" s="61">
        <f>HČe!E36</f>
        <v>0</v>
      </c>
      <c r="F1000" s="61" t="s">
        <v>1154</v>
      </c>
      <c r="G1000" s="63">
        <f t="shared" si="471"/>
        <v>0.23076923076923078</v>
      </c>
      <c r="H1000" s="61">
        <f t="shared" si="472"/>
        <v>13</v>
      </c>
      <c r="I1000" s="61">
        <f t="shared" si="473"/>
        <v>2</v>
      </c>
      <c r="J1000" s="61">
        <f t="shared" si="474"/>
        <v>1</v>
      </c>
      <c r="K1000" s="64">
        <f t="shared" si="475"/>
        <v>3</v>
      </c>
      <c r="L1000" s="65">
        <f t="shared" si="476"/>
        <v>0</v>
      </c>
      <c r="O1000" s="66">
        <v>1</v>
      </c>
      <c r="P1000" s="61"/>
      <c r="Q1000" s="61">
        <v>0</v>
      </c>
      <c r="R1000" s="61"/>
      <c r="S1000" s="61">
        <v>0</v>
      </c>
      <c r="T1000" s="65">
        <v>0</v>
      </c>
      <c r="U1000" s="61"/>
      <c r="V1000" s="66">
        <v>0</v>
      </c>
      <c r="W1000" s="61">
        <v>0</v>
      </c>
      <c r="X1000" s="61">
        <v>0</v>
      </c>
      <c r="Y1000" s="61">
        <v>0</v>
      </c>
      <c r="Z1000" s="61"/>
      <c r="AA1000" s="61">
        <v>0</v>
      </c>
      <c r="AB1000" s="61"/>
      <c r="AC1000" s="61">
        <v>0</v>
      </c>
      <c r="AD1000" s="61">
        <v>0</v>
      </c>
      <c r="AE1000" s="61">
        <v>0</v>
      </c>
      <c r="AF1000" s="61">
        <v>1</v>
      </c>
      <c r="AG1000" s="61"/>
      <c r="AH1000" s="61"/>
      <c r="AI1000" s="51"/>
      <c r="AJ1000" s="61">
        <v>0</v>
      </c>
      <c r="AK1000" s="61"/>
      <c r="AL1000" s="61">
        <v>0</v>
      </c>
      <c r="AM1000" s="61"/>
      <c r="AN1000" s="61">
        <v>1</v>
      </c>
      <c r="AO1000" s="61">
        <v>0</v>
      </c>
      <c r="AP1000" s="61"/>
      <c r="AQ1000" s="61">
        <v>0</v>
      </c>
      <c r="AR1000" s="61">
        <v>0</v>
      </c>
      <c r="AS1000" s="61">
        <v>0</v>
      </c>
      <c r="AT1000" s="61">
        <v>0</v>
      </c>
      <c r="AU1000" s="61"/>
      <c r="AV1000" s="61">
        <v>0</v>
      </c>
      <c r="AW1000" s="61"/>
      <c r="AX1000" s="61">
        <v>0</v>
      </c>
      <c r="AY1000" s="61">
        <v>0</v>
      </c>
      <c r="AZ1000" s="61">
        <v>0</v>
      </c>
      <c r="BA1000" s="61">
        <v>0</v>
      </c>
      <c r="BB1000" s="61"/>
      <c r="BC1000" s="61"/>
      <c r="BE1000" s="67"/>
      <c r="BF1000" s="67"/>
      <c r="BG1000" s="67"/>
      <c r="BH1000" s="67"/>
      <c r="BI1000" s="67"/>
      <c r="BJ1000" s="67"/>
      <c r="BK1000" s="67"/>
      <c r="BL1000" s="67"/>
      <c r="BM1000" s="67"/>
      <c r="BN1000" s="67"/>
      <c r="BO1000" s="67"/>
      <c r="BP1000" s="67"/>
      <c r="BQ1000" s="67"/>
      <c r="BR1000" s="67"/>
      <c r="BS1000" s="67"/>
      <c r="BT1000" s="67"/>
      <c r="BU1000" s="67"/>
      <c r="BV1000" s="67"/>
      <c r="BW1000" s="67"/>
      <c r="BX1000" s="67"/>
    </row>
    <row r="1001" spans="1:78" ht="15">
      <c r="A1001" s="61">
        <f>HČe!A37</f>
        <v>0</v>
      </c>
      <c r="B1001" s="61" t="str">
        <f>HČe!B37</f>
        <v>Pecháček</v>
      </c>
      <c r="C1001" s="61" t="str">
        <f>HČe!C37</f>
        <v>Tomáš</v>
      </c>
      <c r="D1001" s="61">
        <f>HČe!D37</f>
        <v>0</v>
      </c>
      <c r="E1001" s="61">
        <f>HČe!E37</f>
        <v>0</v>
      </c>
      <c r="F1001" s="61" t="s">
        <v>1154</v>
      </c>
      <c r="G1001" s="63">
        <f t="shared" si="471"/>
        <v>2</v>
      </c>
      <c r="H1001" s="61">
        <f t="shared" si="472"/>
        <v>4</v>
      </c>
      <c r="I1001" s="61">
        <f t="shared" si="473"/>
        <v>5</v>
      </c>
      <c r="J1001" s="61">
        <f t="shared" si="474"/>
        <v>3</v>
      </c>
      <c r="K1001" s="64">
        <f t="shared" si="475"/>
        <v>8</v>
      </c>
      <c r="L1001" s="65">
        <f t="shared" si="476"/>
        <v>0</v>
      </c>
      <c r="O1001" s="66"/>
      <c r="P1001" s="61"/>
      <c r="Q1001" s="61"/>
      <c r="R1001" s="61"/>
      <c r="S1001" s="61"/>
      <c r="T1001" s="65"/>
      <c r="U1001" s="61">
        <v>1</v>
      </c>
      <c r="V1001" s="66">
        <v>2</v>
      </c>
      <c r="W1001" s="61"/>
      <c r="X1001" s="61"/>
      <c r="Y1001" s="61"/>
      <c r="Z1001" s="61"/>
      <c r="AA1001" s="61"/>
      <c r="AB1001" s="61">
        <v>2</v>
      </c>
      <c r="AC1001" s="61">
        <v>0</v>
      </c>
      <c r="AD1001" s="61"/>
      <c r="AE1001" s="61"/>
      <c r="AF1001" s="61"/>
      <c r="AG1001" s="61"/>
      <c r="AH1001" s="61"/>
      <c r="AI1001" s="51"/>
      <c r="AJ1001" s="61"/>
      <c r="AK1001" s="61"/>
      <c r="AL1001" s="61"/>
      <c r="AM1001" s="61"/>
      <c r="AN1001" s="61"/>
      <c r="AO1001" s="61"/>
      <c r="AP1001" s="61">
        <v>0</v>
      </c>
      <c r="AQ1001" s="61">
        <v>1</v>
      </c>
      <c r="AR1001" s="61"/>
      <c r="AS1001" s="61"/>
      <c r="AT1001" s="61"/>
      <c r="AU1001" s="61"/>
      <c r="AV1001" s="61"/>
      <c r="AW1001" s="61">
        <v>1</v>
      </c>
      <c r="AX1001" s="61">
        <v>1</v>
      </c>
      <c r="AY1001" s="61"/>
      <c r="AZ1001" s="61"/>
      <c r="BA1001" s="61"/>
      <c r="BB1001" s="61"/>
      <c r="BC1001" s="61"/>
      <c r="BE1001" s="67"/>
      <c r="BF1001" s="67"/>
      <c r="BG1001" s="67"/>
      <c r="BH1001" s="67"/>
      <c r="BI1001" s="67"/>
      <c r="BJ1001" s="67"/>
      <c r="BK1001" s="67"/>
      <c r="BL1001" s="67"/>
      <c r="BM1001" s="67"/>
      <c r="BN1001" s="67"/>
      <c r="BO1001" s="67"/>
      <c r="BP1001" s="67"/>
      <c r="BQ1001" s="67"/>
      <c r="BR1001" s="67"/>
      <c r="BS1001" s="67"/>
      <c r="BT1001" s="67"/>
      <c r="BU1001" s="67"/>
      <c r="BV1001" s="67"/>
      <c r="BW1001" s="67"/>
      <c r="BX1001" s="67"/>
    </row>
    <row r="1002" spans="1:78" ht="15">
      <c r="A1002" s="61">
        <f>HČe!A38</f>
        <v>0</v>
      </c>
      <c r="B1002" s="61" t="str">
        <f>HČe!B38</f>
        <v>Pecháček</v>
      </c>
      <c r="C1002" s="61" t="str">
        <f>HČe!C38</f>
        <v>Robin</v>
      </c>
      <c r="D1002" s="61">
        <f>HČe!D38</f>
        <v>0</v>
      </c>
      <c r="E1002" s="61">
        <f>HČe!E38</f>
        <v>0</v>
      </c>
      <c r="F1002" s="61" t="s">
        <v>1154</v>
      </c>
      <c r="G1002" s="63">
        <f t="shared" si="471"/>
        <v>1</v>
      </c>
      <c r="H1002" s="61">
        <f t="shared" si="472"/>
        <v>2</v>
      </c>
      <c r="I1002" s="61">
        <f t="shared" si="473"/>
        <v>1</v>
      </c>
      <c r="J1002" s="61">
        <f t="shared" si="474"/>
        <v>1</v>
      </c>
      <c r="K1002" s="64">
        <f t="shared" si="475"/>
        <v>2</v>
      </c>
      <c r="L1002" s="65">
        <f t="shared" si="476"/>
        <v>0</v>
      </c>
      <c r="O1002" s="66"/>
      <c r="P1002" s="61"/>
      <c r="Q1002" s="61">
        <v>1</v>
      </c>
      <c r="R1002" s="61"/>
      <c r="S1002" s="61"/>
      <c r="T1002" s="65"/>
      <c r="U1002" s="61">
        <v>0</v>
      </c>
      <c r="V1002" s="66"/>
      <c r="W1002" s="61"/>
      <c r="X1002" s="61"/>
      <c r="Y1002" s="61"/>
      <c r="Z1002" s="61"/>
      <c r="AA1002" s="61"/>
      <c r="AB1002" s="61"/>
      <c r="AC1002" s="61"/>
      <c r="AD1002" s="61"/>
      <c r="AE1002" s="61"/>
      <c r="AF1002" s="61"/>
      <c r="AG1002" s="61"/>
      <c r="AH1002" s="61"/>
      <c r="AI1002" s="51"/>
      <c r="AJ1002" s="61"/>
      <c r="AK1002" s="61"/>
      <c r="AL1002" s="61">
        <v>0</v>
      </c>
      <c r="AM1002" s="61"/>
      <c r="AN1002" s="61"/>
      <c r="AO1002" s="61"/>
      <c r="AP1002" s="61">
        <v>1</v>
      </c>
      <c r="AQ1002" s="61"/>
      <c r="AR1002" s="61"/>
      <c r="AS1002" s="61"/>
      <c r="AT1002" s="61"/>
      <c r="AU1002" s="61"/>
      <c r="AV1002" s="61"/>
      <c r="AW1002" s="61"/>
      <c r="AX1002" s="61"/>
      <c r="AY1002" s="61"/>
      <c r="AZ1002" s="61"/>
      <c r="BA1002" s="61"/>
      <c r="BB1002" s="61"/>
      <c r="BC1002" s="61"/>
      <c r="BE1002" s="67"/>
      <c r="BF1002" s="67"/>
      <c r="BG1002" s="67"/>
      <c r="BH1002" s="67"/>
      <c r="BI1002" s="67"/>
      <c r="BJ1002" s="67"/>
      <c r="BK1002" s="67"/>
      <c r="BL1002" s="67"/>
      <c r="BM1002" s="67"/>
      <c r="BN1002" s="67"/>
      <c r="BO1002" s="67"/>
      <c r="BP1002" s="67"/>
      <c r="BQ1002" s="67"/>
      <c r="BR1002" s="67"/>
      <c r="BS1002" s="67"/>
      <c r="BT1002" s="67"/>
      <c r="BU1002" s="67"/>
      <c r="BV1002" s="67"/>
      <c r="BW1002" s="67"/>
      <c r="BX1002" s="67"/>
    </row>
    <row r="1003" spans="1:78" ht="15">
      <c r="A1003" s="61">
        <f>HČe!A39</f>
        <v>0</v>
      </c>
      <c r="B1003" s="61" t="str">
        <f>HČe!B39</f>
        <v>Smola</v>
      </c>
      <c r="C1003" s="61" t="str">
        <f>HČe!C39</f>
        <v>Miloš</v>
      </c>
      <c r="D1003" s="61">
        <f>HČe!D39</f>
        <v>0</v>
      </c>
      <c r="E1003" s="61">
        <f>HČe!E39</f>
        <v>0</v>
      </c>
      <c r="F1003" s="61" t="s">
        <v>1154</v>
      </c>
      <c r="G1003" s="63">
        <f t="shared" ref="G1003:G1005" si="477">K1003/H1003</f>
        <v>0</v>
      </c>
      <c r="H1003" s="61">
        <f t="shared" ref="H1003:H1005" si="478">COUNT(O1003:AH1003)</f>
        <v>1</v>
      </c>
      <c r="I1003" s="61">
        <f t="shared" ref="I1003:I1005" si="479">SUM(O1003+P1003+Q1003+R1003+S1003+T1003+V1003+U1003+W1003+X1003+Y1003+Z1003+AA1003+AB1003+AC1003+AD1003+AE1003+AF1003+AG1003+AH1003)</f>
        <v>0</v>
      </c>
      <c r="J1003" s="61">
        <f t="shared" ref="J1003:J1005" si="480">AJ1003+AK1003+AL1003+AM1003+AN1003+AO1003+AP1003+AQ1003+AR1003+AS1003+AT1003+AU1003+AV1003+AW1003+AX1003+AY1003+AZ1003+BA1003+BB1003+BC1003</f>
        <v>0</v>
      </c>
      <c r="K1003" s="64">
        <f t="shared" ref="K1003:K1005" si="481">I1003+J1003</f>
        <v>0</v>
      </c>
      <c r="L1003" s="65">
        <f t="shared" ref="L1003:L1005" si="482">BE1003+BF1003+BG1003+BH1003+BI1003+BJ1003+BK1003+BL1003+BM1003+BN1003+BO1003+BP1003+BR1003+BQ1003+BS1003+BT1003+BU1003+BV1003+BW1003+BX1003</f>
        <v>0</v>
      </c>
      <c r="O1003" s="66"/>
      <c r="P1003" s="61"/>
      <c r="Q1003" s="61"/>
      <c r="R1003" s="61"/>
      <c r="S1003" s="61"/>
      <c r="T1003" s="65"/>
      <c r="U1003" s="61"/>
      <c r="V1003" s="66"/>
      <c r="W1003" s="61">
        <v>0</v>
      </c>
      <c r="X1003" s="61"/>
      <c r="Y1003" s="61"/>
      <c r="Z1003" s="61"/>
      <c r="AA1003" s="61"/>
      <c r="AB1003" s="61"/>
      <c r="AC1003" s="61"/>
      <c r="AD1003" s="61"/>
      <c r="AE1003" s="61"/>
      <c r="AF1003" s="61"/>
      <c r="AG1003" s="61"/>
      <c r="AH1003" s="61"/>
      <c r="AI1003" s="51"/>
      <c r="AJ1003" s="61"/>
      <c r="AK1003" s="61"/>
      <c r="AL1003" s="61"/>
      <c r="AM1003" s="61"/>
      <c r="AN1003" s="61"/>
      <c r="AO1003" s="61"/>
      <c r="AP1003" s="61"/>
      <c r="AQ1003" s="61"/>
      <c r="AR1003" s="61">
        <v>0</v>
      </c>
      <c r="AS1003" s="61"/>
      <c r="AT1003" s="61"/>
      <c r="AU1003" s="61"/>
      <c r="AV1003" s="61"/>
      <c r="AW1003" s="61"/>
      <c r="AX1003" s="61"/>
      <c r="AY1003" s="61"/>
      <c r="AZ1003" s="61"/>
      <c r="BA1003" s="61"/>
      <c r="BB1003" s="61"/>
      <c r="BC1003" s="61"/>
      <c r="BE1003" s="67"/>
      <c r="BF1003" s="67"/>
      <c r="BG1003" s="67"/>
      <c r="BH1003" s="67"/>
      <c r="BI1003" s="67"/>
      <c r="BJ1003" s="67"/>
      <c r="BK1003" s="67"/>
      <c r="BL1003" s="67"/>
      <c r="BM1003" s="67"/>
      <c r="BN1003" s="67"/>
      <c r="BO1003" s="67"/>
      <c r="BP1003" s="67"/>
      <c r="BQ1003" s="67"/>
      <c r="BR1003" s="67"/>
      <c r="BS1003" s="67"/>
      <c r="BT1003" s="67"/>
      <c r="BU1003" s="67"/>
      <c r="BV1003" s="67"/>
      <c r="BW1003" s="67"/>
      <c r="BX1003" s="67"/>
    </row>
    <row r="1004" spans="1:78" ht="15">
      <c r="A1004" s="61">
        <f>HČe!A40</f>
        <v>0</v>
      </c>
      <c r="B1004" s="61" t="str">
        <f>HČe!B40</f>
        <v>Dušek</v>
      </c>
      <c r="C1004" s="61" t="str">
        <f>HČe!C40</f>
        <v>Bronislav</v>
      </c>
      <c r="D1004" s="61">
        <f>HČe!D40</f>
        <v>0</v>
      </c>
      <c r="E1004" s="61">
        <f>HČe!E40</f>
        <v>0</v>
      </c>
      <c r="F1004" s="61" t="s">
        <v>1154</v>
      </c>
      <c r="G1004" s="63">
        <f t="shared" si="477"/>
        <v>0</v>
      </c>
      <c r="H1004" s="61">
        <f t="shared" si="478"/>
        <v>3</v>
      </c>
      <c r="I1004" s="61">
        <f t="shared" si="479"/>
        <v>0</v>
      </c>
      <c r="J1004" s="61">
        <f t="shared" si="480"/>
        <v>0</v>
      </c>
      <c r="K1004" s="64">
        <f t="shared" si="481"/>
        <v>0</v>
      </c>
      <c r="L1004" s="65">
        <f t="shared" si="482"/>
        <v>0</v>
      </c>
      <c r="O1004" s="66"/>
      <c r="P1004" s="61"/>
      <c r="Q1004" s="61"/>
      <c r="R1004" s="61"/>
      <c r="S1004" s="61"/>
      <c r="T1004" s="65"/>
      <c r="U1004" s="61"/>
      <c r="V1004" s="66"/>
      <c r="W1004" s="61"/>
      <c r="X1004" s="61"/>
      <c r="Y1004" s="61"/>
      <c r="Z1004" s="61"/>
      <c r="AA1004" s="61"/>
      <c r="AB1004" s="61"/>
      <c r="AC1004" s="61"/>
      <c r="AD1004" s="61">
        <v>0</v>
      </c>
      <c r="AE1004" s="61"/>
      <c r="AF1004" s="61">
        <v>0</v>
      </c>
      <c r="AG1004" s="61">
        <v>0</v>
      </c>
      <c r="AH1004" s="61"/>
      <c r="AI1004" s="51"/>
      <c r="AJ1004" s="61"/>
      <c r="AK1004" s="61"/>
      <c r="AL1004" s="61"/>
      <c r="AM1004" s="61"/>
      <c r="AN1004" s="61"/>
      <c r="AO1004" s="61"/>
      <c r="AP1004" s="61"/>
      <c r="AQ1004" s="61"/>
      <c r="AR1004" s="61"/>
      <c r="AS1004" s="61"/>
      <c r="AT1004" s="61"/>
      <c r="AU1004" s="61"/>
      <c r="AV1004" s="61"/>
      <c r="AW1004" s="61"/>
      <c r="AX1004" s="61"/>
      <c r="AY1004" s="61">
        <v>0</v>
      </c>
      <c r="AZ1004" s="61"/>
      <c r="BA1004" s="61">
        <v>0</v>
      </c>
      <c r="BB1004" s="61">
        <v>0</v>
      </c>
      <c r="BC1004" s="61"/>
      <c r="BE1004" s="67"/>
      <c r="BF1004" s="67"/>
      <c r="BG1004" s="67"/>
      <c r="BH1004" s="67"/>
      <c r="BI1004" s="67"/>
      <c r="BJ1004" s="67"/>
      <c r="BK1004" s="67"/>
      <c r="BL1004" s="67"/>
      <c r="BM1004" s="67"/>
      <c r="BN1004" s="67"/>
      <c r="BO1004" s="67"/>
      <c r="BP1004" s="67"/>
      <c r="BQ1004" s="67"/>
      <c r="BR1004" s="67"/>
      <c r="BS1004" s="67"/>
      <c r="BT1004" s="67"/>
      <c r="BU1004" s="67"/>
      <c r="BV1004" s="67"/>
      <c r="BW1004" s="67"/>
      <c r="BX1004" s="67"/>
    </row>
    <row r="1005" spans="1:78" ht="15">
      <c r="A1005" s="61">
        <f>HČe!A41</f>
        <v>0</v>
      </c>
      <c r="B1005" s="61" t="str">
        <f>HČe!B41</f>
        <v>Filip</v>
      </c>
      <c r="C1005" s="61" t="str">
        <f>HČe!C41</f>
        <v>Daniel</v>
      </c>
      <c r="D1005" s="61">
        <f>HČe!D41</f>
        <v>0</v>
      </c>
      <c r="E1005" s="61">
        <f>HČe!E41</f>
        <v>0</v>
      </c>
      <c r="F1005" s="61" t="s">
        <v>1154</v>
      </c>
      <c r="G1005" s="63">
        <f t="shared" si="477"/>
        <v>0.4</v>
      </c>
      <c r="H1005" s="61">
        <f t="shared" si="478"/>
        <v>5</v>
      </c>
      <c r="I1005" s="61">
        <f t="shared" si="479"/>
        <v>1</v>
      </c>
      <c r="J1005" s="61">
        <f t="shared" si="480"/>
        <v>1</v>
      </c>
      <c r="K1005" s="64">
        <f t="shared" si="481"/>
        <v>2</v>
      </c>
      <c r="L1005" s="65">
        <f t="shared" si="482"/>
        <v>0</v>
      </c>
      <c r="O1005" s="66"/>
      <c r="P1005" s="61"/>
      <c r="Q1005" s="61"/>
      <c r="R1005" s="61"/>
      <c r="S1005" s="61"/>
      <c r="T1005" s="65"/>
      <c r="U1005" s="61"/>
      <c r="V1005" s="66"/>
      <c r="W1005" s="61"/>
      <c r="X1005" s="61"/>
      <c r="Y1005" s="61">
        <v>1</v>
      </c>
      <c r="Z1005" s="61">
        <v>0</v>
      </c>
      <c r="AA1005" s="61"/>
      <c r="AB1005" s="61">
        <v>0</v>
      </c>
      <c r="AC1005" s="61"/>
      <c r="AD1005" s="61">
        <v>0</v>
      </c>
      <c r="AE1005" s="61">
        <v>0</v>
      </c>
      <c r="AF1005" s="61"/>
      <c r="AG1005" s="61"/>
      <c r="AH1005" s="61"/>
      <c r="AI1005" s="51"/>
      <c r="AJ1005" s="61"/>
      <c r="AK1005" s="61"/>
      <c r="AL1005" s="61"/>
      <c r="AM1005" s="61"/>
      <c r="AN1005" s="61"/>
      <c r="AO1005" s="61"/>
      <c r="AP1005" s="61"/>
      <c r="AQ1005" s="61"/>
      <c r="AR1005" s="61"/>
      <c r="AS1005" s="61"/>
      <c r="AT1005" s="61">
        <v>0</v>
      </c>
      <c r="AU1005" s="61">
        <v>0</v>
      </c>
      <c r="AV1005" s="61"/>
      <c r="AW1005" s="61">
        <v>1</v>
      </c>
      <c r="AX1005" s="61"/>
      <c r="AY1005" s="61">
        <v>0</v>
      </c>
      <c r="AZ1005" s="61">
        <v>0</v>
      </c>
      <c r="BA1005" s="61"/>
      <c r="BB1005" s="61"/>
      <c r="BC1005" s="61"/>
      <c r="BE1005" s="67"/>
      <c r="BF1005" s="67"/>
      <c r="BG1005" s="67"/>
      <c r="BH1005" s="67"/>
      <c r="BI1005" s="67"/>
      <c r="BJ1005" s="67"/>
      <c r="BK1005" s="67"/>
      <c r="BL1005" s="67"/>
      <c r="BM1005" s="67"/>
      <c r="BN1005" s="67"/>
      <c r="BO1005" s="67"/>
      <c r="BP1005" s="67"/>
      <c r="BQ1005" s="67"/>
      <c r="BR1005" s="67"/>
      <c r="BS1005" s="67"/>
      <c r="BT1005" s="67"/>
      <c r="BU1005" s="67"/>
      <c r="BV1005" s="67"/>
      <c r="BW1005" s="67"/>
      <c r="BX1005" s="67"/>
    </row>
    <row r="1006" spans="1:78" ht="15">
      <c r="A1006" s="61">
        <f>HČe!A42</f>
        <v>0</v>
      </c>
      <c r="B1006" s="61" t="str">
        <f>HČe!B42</f>
        <v>Vičar</v>
      </c>
      <c r="C1006" s="61" t="str">
        <f>HČe!C42</f>
        <v>Matěj</v>
      </c>
      <c r="D1006" s="61">
        <f>HČe!D42</f>
        <v>0</v>
      </c>
      <c r="E1006" s="61">
        <f>HČe!E42</f>
        <v>0</v>
      </c>
      <c r="F1006" s="61" t="s">
        <v>1154</v>
      </c>
      <c r="G1006" s="63"/>
      <c r="H1006" s="61"/>
      <c r="I1006" s="61"/>
      <c r="J1006" s="61"/>
      <c r="K1006" s="64"/>
      <c r="L1006" s="65"/>
      <c r="O1006" s="66"/>
      <c r="P1006" s="61"/>
      <c r="Q1006" s="61"/>
      <c r="R1006" s="61"/>
      <c r="S1006" s="61"/>
      <c r="T1006" s="65"/>
      <c r="U1006" s="61"/>
      <c r="V1006" s="66"/>
      <c r="W1006" s="61"/>
      <c r="X1006" s="61"/>
      <c r="Y1006" s="61"/>
      <c r="Z1006" s="61"/>
      <c r="AA1006" s="61"/>
      <c r="AB1006" s="61">
        <v>3</v>
      </c>
      <c r="AC1006" s="61"/>
      <c r="AD1006" s="61"/>
      <c r="AE1006" s="61"/>
      <c r="AF1006" s="61"/>
      <c r="AG1006" s="61"/>
      <c r="AH1006" s="61"/>
      <c r="AI1006" s="51"/>
      <c r="AJ1006" s="61"/>
      <c r="AK1006" s="61"/>
      <c r="AL1006" s="61"/>
      <c r="AM1006" s="61"/>
      <c r="AN1006" s="61"/>
      <c r="AO1006" s="61"/>
      <c r="AP1006" s="61"/>
      <c r="AQ1006" s="61"/>
      <c r="AR1006" s="61"/>
      <c r="AS1006" s="61"/>
      <c r="AT1006" s="61"/>
      <c r="AU1006" s="61"/>
      <c r="AV1006" s="61"/>
      <c r="AW1006" s="61">
        <v>1</v>
      </c>
      <c r="AX1006" s="61"/>
      <c r="AY1006" s="61"/>
      <c r="AZ1006" s="61"/>
      <c r="BA1006" s="61"/>
      <c r="BB1006" s="61"/>
      <c r="BC1006" s="61"/>
      <c r="BE1006" s="67"/>
      <c r="BF1006" s="67"/>
      <c r="BG1006" s="67"/>
      <c r="BH1006" s="67"/>
      <c r="BI1006" s="67"/>
      <c r="BJ1006" s="67"/>
      <c r="BK1006" s="67"/>
      <c r="BL1006" s="67"/>
      <c r="BM1006" s="67"/>
      <c r="BN1006" s="67"/>
      <c r="BO1006" s="67"/>
      <c r="BP1006" s="67"/>
      <c r="BQ1006" s="67"/>
      <c r="BR1006" s="67"/>
      <c r="BS1006" s="67"/>
      <c r="BT1006" s="67"/>
      <c r="BU1006" s="67"/>
      <c r="BV1006" s="67"/>
      <c r="BW1006" s="67"/>
      <c r="BX1006" s="67"/>
    </row>
    <row r="1007" spans="1:78" ht="15">
      <c r="A1007" s="61">
        <f>HČe!A43</f>
        <v>0</v>
      </c>
      <c r="B1007" s="61" t="str">
        <f>HČe!B43</f>
        <v>Vičar</v>
      </c>
      <c r="C1007" s="61" t="str">
        <f>HČe!C43</f>
        <v>Šimon</v>
      </c>
      <c r="D1007" s="61">
        <f>HČe!D43</f>
        <v>0</v>
      </c>
      <c r="E1007" s="61">
        <f>HČe!E43</f>
        <v>0</v>
      </c>
      <c r="F1007" s="61" t="s">
        <v>1154</v>
      </c>
      <c r="G1007" s="63"/>
      <c r="H1007" s="61"/>
      <c r="I1007" s="61"/>
      <c r="J1007" s="61"/>
      <c r="K1007" s="64"/>
      <c r="L1007" s="65"/>
      <c r="O1007" s="66"/>
      <c r="P1007" s="61"/>
      <c r="Q1007" s="61"/>
      <c r="R1007" s="61"/>
      <c r="S1007" s="61"/>
      <c r="T1007" s="65"/>
      <c r="U1007" s="61"/>
      <c r="V1007" s="66"/>
      <c r="W1007" s="61"/>
      <c r="X1007" s="61"/>
      <c r="Y1007" s="61"/>
      <c r="Z1007" s="61"/>
      <c r="AA1007" s="61"/>
      <c r="AB1007" s="61">
        <v>2</v>
      </c>
      <c r="AC1007" s="61"/>
      <c r="AD1007" s="61"/>
      <c r="AE1007" s="61">
        <v>0</v>
      </c>
      <c r="AF1007" s="61"/>
      <c r="AG1007" s="61"/>
      <c r="AH1007" s="61"/>
      <c r="AI1007" s="51"/>
      <c r="AJ1007" s="61"/>
      <c r="AK1007" s="61"/>
      <c r="AL1007" s="61"/>
      <c r="AM1007" s="61"/>
      <c r="AN1007" s="61"/>
      <c r="AO1007" s="61"/>
      <c r="AP1007" s="61"/>
      <c r="AQ1007" s="61"/>
      <c r="AR1007" s="61"/>
      <c r="AS1007" s="61"/>
      <c r="AT1007" s="61"/>
      <c r="AU1007" s="61"/>
      <c r="AV1007" s="61"/>
      <c r="AW1007" s="61">
        <v>1</v>
      </c>
      <c r="AX1007" s="61"/>
      <c r="AY1007" s="61"/>
      <c r="AZ1007" s="61">
        <v>0</v>
      </c>
      <c r="BA1007" s="61"/>
      <c r="BB1007" s="61"/>
      <c r="BC1007" s="61"/>
      <c r="BE1007" s="67"/>
      <c r="BF1007" s="67"/>
      <c r="BG1007" s="67"/>
      <c r="BH1007" s="67"/>
      <c r="BI1007" s="67"/>
      <c r="BJ1007" s="67"/>
      <c r="BK1007" s="67"/>
      <c r="BL1007" s="67"/>
      <c r="BM1007" s="67"/>
      <c r="BN1007" s="67"/>
      <c r="BO1007" s="67"/>
      <c r="BP1007" s="67"/>
      <c r="BQ1007" s="67"/>
      <c r="BR1007" s="67"/>
      <c r="BS1007" s="67"/>
      <c r="BT1007" s="67"/>
      <c r="BU1007" s="67"/>
      <c r="BV1007" s="67"/>
      <c r="BW1007" s="67"/>
      <c r="BX1007" s="67"/>
    </row>
    <row r="1008" spans="1:78" ht="15">
      <c r="A1008" s="51"/>
      <c r="B1008" s="69" t="s">
        <v>80</v>
      </c>
      <c r="C1008" s="69" t="s">
        <v>81</v>
      </c>
      <c r="D1008" s="67"/>
      <c r="F1008" s="61" t="s">
        <v>196</v>
      </c>
      <c r="G1008" s="63">
        <f t="shared" si="471"/>
        <v>2</v>
      </c>
      <c r="H1008" s="61">
        <f t="shared" si="472"/>
        <v>2</v>
      </c>
      <c r="I1008" s="61">
        <f t="shared" si="473"/>
        <v>4</v>
      </c>
      <c r="J1008" s="61">
        <f t="shared" si="474"/>
        <v>0</v>
      </c>
      <c r="K1008" s="64">
        <f t="shared" si="475"/>
        <v>4</v>
      </c>
      <c r="L1008" s="65">
        <f t="shared" si="476"/>
        <v>0</v>
      </c>
      <c r="O1008" s="66"/>
      <c r="P1008" s="61"/>
      <c r="Q1008" s="61">
        <v>3</v>
      </c>
      <c r="R1008" s="61"/>
      <c r="S1008" s="61"/>
      <c r="T1008" s="65"/>
      <c r="U1008" s="61"/>
      <c r="V1008" s="66"/>
      <c r="W1008" s="61"/>
      <c r="X1008" s="61"/>
      <c r="Y1008" s="61"/>
      <c r="Z1008" s="61"/>
      <c r="AA1008" s="61"/>
      <c r="AB1008" s="61"/>
      <c r="AC1008" s="61">
        <v>1</v>
      </c>
      <c r="AD1008" s="61"/>
      <c r="AE1008" s="61"/>
      <c r="AF1008" s="61"/>
      <c r="AG1008" s="61"/>
      <c r="AH1008" s="61"/>
      <c r="AI1008" s="51"/>
      <c r="AJ1008" s="61"/>
      <c r="AK1008" s="61"/>
      <c r="AL1008" s="61"/>
      <c r="AM1008" s="61"/>
      <c r="AN1008" s="61"/>
      <c r="AO1008" s="61"/>
      <c r="AP1008" s="61"/>
      <c r="AQ1008" s="61"/>
      <c r="AR1008" s="61"/>
      <c r="AS1008" s="61"/>
      <c r="AT1008" s="61"/>
      <c r="AU1008" s="61"/>
      <c r="AV1008" s="61"/>
      <c r="AW1008" s="61"/>
      <c r="AX1008" s="61"/>
      <c r="AY1008" s="61"/>
      <c r="AZ1008" s="61"/>
      <c r="BA1008" s="61"/>
      <c r="BB1008" s="61"/>
      <c r="BC1008" s="61"/>
      <c r="BE1008" s="67"/>
      <c r="BF1008" s="67"/>
      <c r="BG1008" s="67"/>
      <c r="BH1008" s="67"/>
      <c r="BI1008" s="67"/>
      <c r="BJ1008" s="67"/>
      <c r="BK1008" s="67"/>
      <c r="BL1008" s="67"/>
      <c r="BM1008" s="67"/>
      <c r="BN1008" s="67"/>
      <c r="BO1008" s="67"/>
      <c r="BP1008" s="67"/>
      <c r="BQ1008" s="67"/>
      <c r="BR1008" s="67"/>
      <c r="BS1008" s="67"/>
      <c r="BT1008" s="67"/>
      <c r="BU1008" s="67"/>
      <c r="BV1008" s="67"/>
      <c r="BW1008" s="67"/>
      <c r="BX1008" s="67"/>
    </row>
    <row r="1009" spans="1:77" ht="15">
      <c r="A1009" s="51"/>
      <c r="B1009" s="69" t="s">
        <v>152</v>
      </c>
      <c r="C1009" s="69" t="s">
        <v>71</v>
      </c>
      <c r="D1009" s="67"/>
      <c r="F1009" s="61" t="s">
        <v>196</v>
      </c>
      <c r="G1009" s="63">
        <f t="shared" si="471"/>
        <v>6</v>
      </c>
      <c r="H1009" s="61">
        <f t="shared" si="472"/>
        <v>1</v>
      </c>
      <c r="I1009" s="61">
        <f t="shared" si="473"/>
        <v>6</v>
      </c>
      <c r="J1009" s="61">
        <f t="shared" si="474"/>
        <v>0</v>
      </c>
      <c r="K1009" s="64">
        <f t="shared" si="475"/>
        <v>6</v>
      </c>
      <c r="L1009" s="65">
        <f t="shared" si="476"/>
        <v>0</v>
      </c>
      <c r="O1009" s="66"/>
      <c r="P1009" s="61"/>
      <c r="Q1009" s="61"/>
      <c r="R1009" s="61"/>
      <c r="S1009" s="61"/>
      <c r="T1009" s="65"/>
      <c r="U1009" s="61"/>
      <c r="V1009" s="66">
        <v>6</v>
      </c>
      <c r="W1009" s="61"/>
      <c r="X1009" s="61"/>
      <c r="Y1009" s="61"/>
      <c r="Z1009" s="61"/>
      <c r="AA1009" s="61"/>
      <c r="AB1009" s="61"/>
      <c r="AC1009" s="61"/>
      <c r="AD1009" s="61"/>
      <c r="AE1009" s="61"/>
      <c r="AF1009" s="61"/>
      <c r="AG1009" s="61"/>
      <c r="AH1009" s="61"/>
      <c r="AI1009" s="51"/>
      <c r="AJ1009" s="61"/>
      <c r="AK1009" s="61"/>
      <c r="AL1009" s="61"/>
      <c r="AM1009" s="61"/>
      <c r="AN1009" s="61"/>
      <c r="AO1009" s="61"/>
      <c r="AP1009" s="61"/>
      <c r="AQ1009" s="61"/>
      <c r="AR1009" s="61"/>
      <c r="AS1009" s="61"/>
      <c r="AT1009" s="61"/>
      <c r="AU1009" s="61"/>
      <c r="AV1009" s="61"/>
      <c r="AW1009" s="61"/>
      <c r="AX1009" s="61"/>
      <c r="AY1009" s="61"/>
      <c r="AZ1009" s="61"/>
      <c r="BA1009" s="61"/>
      <c r="BB1009" s="61"/>
      <c r="BC1009" s="61"/>
      <c r="BE1009" s="67"/>
      <c r="BF1009" s="67"/>
      <c r="BG1009" s="67"/>
      <c r="BH1009" s="67"/>
      <c r="BI1009" s="67"/>
      <c r="BJ1009" s="67"/>
      <c r="BK1009" s="67"/>
      <c r="BL1009" s="67"/>
      <c r="BM1009" s="67"/>
      <c r="BN1009" s="67"/>
      <c r="BO1009" s="67"/>
      <c r="BP1009" s="67"/>
      <c r="BQ1009" s="67"/>
      <c r="BR1009" s="67"/>
      <c r="BS1009" s="67"/>
      <c r="BT1009" s="67"/>
      <c r="BU1009" s="67"/>
      <c r="BV1009" s="67"/>
      <c r="BW1009" s="67"/>
      <c r="BX1009" s="67"/>
    </row>
    <row r="1010" spans="1:77" ht="15">
      <c r="B1010" s="69" t="s">
        <v>82</v>
      </c>
      <c r="C1010" s="69"/>
      <c r="D1010" s="67"/>
      <c r="F1010" s="61" t="s">
        <v>196</v>
      </c>
      <c r="G1010" s="63">
        <f t="shared" si="471"/>
        <v>1</v>
      </c>
      <c r="H1010" s="61">
        <f t="shared" si="472"/>
        <v>1</v>
      </c>
      <c r="I1010" s="61">
        <f t="shared" si="473"/>
        <v>1</v>
      </c>
      <c r="J1010" s="61">
        <f t="shared" si="474"/>
        <v>0</v>
      </c>
      <c r="K1010" s="64">
        <f t="shared" si="475"/>
        <v>1</v>
      </c>
      <c r="L1010" s="65">
        <f t="shared" si="476"/>
        <v>0</v>
      </c>
      <c r="O1010" s="66"/>
      <c r="P1010" s="61"/>
      <c r="Q1010" s="61"/>
      <c r="R1010" s="61"/>
      <c r="S1010" s="61"/>
      <c r="T1010" s="65"/>
      <c r="U1010" s="61"/>
      <c r="V1010" s="66">
        <v>1</v>
      </c>
      <c r="W1010" s="61"/>
      <c r="X1010" s="61"/>
      <c r="Y1010" s="61"/>
      <c r="Z1010" s="61"/>
      <c r="AA1010" s="61"/>
      <c r="AB1010" s="61"/>
      <c r="AC1010" s="61"/>
      <c r="AD1010" s="61"/>
      <c r="AE1010" s="61"/>
      <c r="AF1010" s="61"/>
      <c r="AG1010" s="61"/>
      <c r="AH1010" s="61"/>
      <c r="AI1010" s="51"/>
      <c r="AJ1010" s="61"/>
      <c r="AK1010" s="61"/>
      <c r="AL1010" s="61"/>
      <c r="AM1010" s="61"/>
      <c r="AN1010" s="61"/>
      <c r="AO1010" s="61"/>
      <c r="AP1010" s="61"/>
      <c r="AQ1010" s="61"/>
      <c r="AR1010" s="61"/>
      <c r="AS1010" s="61"/>
      <c r="AT1010" s="61"/>
      <c r="AU1010" s="61"/>
      <c r="AV1010" s="61"/>
      <c r="AW1010" s="61"/>
      <c r="AX1010" s="61"/>
      <c r="AY1010" s="61"/>
      <c r="AZ1010" s="61"/>
      <c r="BA1010" s="61"/>
      <c r="BB1010" s="61"/>
      <c r="BC1010" s="61"/>
      <c r="BE1010" s="67"/>
      <c r="BF1010" s="67"/>
      <c r="BG1010" s="67"/>
      <c r="BH1010" s="67"/>
      <c r="BI1010" s="67"/>
      <c r="BJ1010" s="67"/>
      <c r="BK1010" s="67"/>
      <c r="BL1010" s="67"/>
      <c r="BM1010" s="67"/>
      <c r="BN1010" s="67"/>
      <c r="BO1010" s="67"/>
      <c r="BP1010" s="67"/>
      <c r="BQ1010" s="67"/>
      <c r="BR1010" s="67"/>
      <c r="BS1010" s="67"/>
      <c r="BT1010" s="67"/>
      <c r="BU1010" s="67"/>
      <c r="BV1010" s="67"/>
      <c r="BW1010" s="67"/>
      <c r="BX1010" s="67"/>
    </row>
    <row r="1011" spans="1:77" ht="15">
      <c r="A1011" s="67"/>
      <c r="B1011" s="69" t="s">
        <v>121</v>
      </c>
      <c r="C1011" s="69" t="s">
        <v>122</v>
      </c>
      <c r="D1011" s="67"/>
      <c r="F1011" s="61" t="s">
        <v>196</v>
      </c>
      <c r="G1011" s="63">
        <f t="shared" si="471"/>
        <v>3.3076923076923075</v>
      </c>
      <c r="H1011" s="61">
        <f t="shared" si="472"/>
        <v>13</v>
      </c>
      <c r="I1011" s="61">
        <f t="shared" si="473"/>
        <v>43</v>
      </c>
      <c r="J1011" s="61">
        <f t="shared" si="474"/>
        <v>0</v>
      </c>
      <c r="K1011" s="64">
        <f t="shared" si="475"/>
        <v>43</v>
      </c>
      <c r="L1011" s="65">
        <f t="shared" si="476"/>
        <v>0</v>
      </c>
      <c r="O1011" s="66">
        <v>4</v>
      </c>
      <c r="P1011" s="61">
        <v>5</v>
      </c>
      <c r="Q1011" s="61"/>
      <c r="R1011" s="61">
        <v>4</v>
      </c>
      <c r="S1011" s="61">
        <v>0</v>
      </c>
      <c r="T1011" s="65">
        <v>3</v>
      </c>
      <c r="U1011" s="61">
        <v>5</v>
      </c>
      <c r="V1011" s="66"/>
      <c r="W1011" s="61">
        <v>1</v>
      </c>
      <c r="X1011" s="61">
        <v>5</v>
      </c>
      <c r="Y1011" s="61">
        <v>2</v>
      </c>
      <c r="Z1011" s="61">
        <v>2</v>
      </c>
      <c r="AA1011" s="61">
        <v>6</v>
      </c>
      <c r="AB1011" s="61"/>
      <c r="AC1011" s="61"/>
      <c r="AD1011" s="61">
        <v>3</v>
      </c>
      <c r="AE1011" s="61"/>
      <c r="AF1011" s="61">
        <v>3</v>
      </c>
      <c r="AG1011" s="61"/>
      <c r="AH1011" s="61"/>
      <c r="AI1011" s="51"/>
      <c r="AJ1011" s="61"/>
      <c r="AK1011" s="61"/>
      <c r="AL1011" s="61"/>
      <c r="AM1011" s="61"/>
      <c r="AN1011" s="61"/>
      <c r="AO1011" s="61"/>
      <c r="AP1011" s="61"/>
      <c r="AQ1011" s="61"/>
      <c r="AR1011" s="61"/>
      <c r="AS1011" s="61"/>
      <c r="AT1011" s="61"/>
      <c r="AU1011" s="61"/>
      <c r="AV1011" s="61"/>
      <c r="AW1011" s="61"/>
      <c r="AX1011" s="61"/>
      <c r="AY1011" s="61"/>
      <c r="AZ1011" s="61"/>
      <c r="BA1011" s="61"/>
      <c r="BB1011" s="61"/>
      <c r="BC1011" s="61"/>
      <c r="BE1011" s="67"/>
      <c r="BF1011" s="67"/>
      <c r="BG1011" s="67"/>
      <c r="BH1011" s="67"/>
      <c r="BI1011" s="67"/>
      <c r="BJ1011" s="67"/>
      <c r="BK1011" s="67"/>
      <c r="BL1011" s="67"/>
      <c r="BM1011" s="67"/>
      <c r="BN1011" s="67"/>
      <c r="BO1011" s="67"/>
      <c r="BP1011" s="67"/>
      <c r="BQ1011" s="67"/>
      <c r="BR1011" s="67"/>
      <c r="BS1011" s="67"/>
      <c r="BT1011" s="67"/>
      <c r="BU1011" s="67"/>
      <c r="BV1011" s="67"/>
      <c r="BW1011" s="67"/>
      <c r="BX1011" s="67"/>
    </row>
    <row r="1012" spans="1:77" ht="15">
      <c r="A1012" s="83"/>
      <c r="B1012" s="70" t="s">
        <v>583</v>
      </c>
      <c r="C1012" s="70" t="s">
        <v>391</v>
      </c>
      <c r="D1012" s="71"/>
      <c r="E1012" s="72"/>
      <c r="F1012" s="61" t="s">
        <v>196</v>
      </c>
      <c r="G1012" s="63">
        <f t="shared" si="471"/>
        <v>0</v>
      </c>
      <c r="H1012" s="61">
        <f t="shared" si="472"/>
        <v>1</v>
      </c>
      <c r="I1012" s="61">
        <f t="shared" si="473"/>
        <v>0</v>
      </c>
      <c r="J1012" s="61">
        <f t="shared" si="474"/>
        <v>0</v>
      </c>
      <c r="K1012" s="64">
        <f t="shared" si="475"/>
        <v>0</v>
      </c>
      <c r="L1012" s="65">
        <f t="shared" si="476"/>
        <v>0</v>
      </c>
      <c r="M1012" s="79"/>
      <c r="N1012" s="79"/>
      <c r="O1012" s="66"/>
      <c r="P1012" s="61"/>
      <c r="Q1012" s="61"/>
      <c r="R1012" s="61"/>
      <c r="S1012" s="61"/>
      <c r="T1012" s="65"/>
      <c r="U1012" s="61"/>
      <c r="V1012" s="66"/>
      <c r="W1012" s="61"/>
      <c r="X1012" s="61"/>
      <c r="Y1012" s="61"/>
      <c r="Z1012" s="61"/>
      <c r="AA1012" s="61"/>
      <c r="AB1012" s="61"/>
      <c r="AC1012" s="61"/>
      <c r="AD1012" s="61"/>
      <c r="AE1012" s="61"/>
      <c r="AF1012" s="61"/>
      <c r="AG1012" s="61">
        <v>0</v>
      </c>
      <c r="AH1012" s="61"/>
      <c r="AI1012" s="61"/>
      <c r="AJ1012" s="61"/>
      <c r="AK1012" s="61"/>
      <c r="AL1012" s="61"/>
      <c r="AM1012" s="61"/>
      <c r="AN1012" s="61"/>
      <c r="AO1012" s="61"/>
      <c r="AP1012" s="61"/>
      <c r="AQ1012" s="61"/>
      <c r="AR1012" s="61"/>
      <c r="AS1012" s="61"/>
      <c r="AT1012" s="61"/>
      <c r="AU1012" s="61"/>
      <c r="AV1012" s="61"/>
      <c r="AW1012" s="61"/>
      <c r="AX1012" s="61"/>
      <c r="AY1012" s="61"/>
      <c r="AZ1012" s="61"/>
      <c r="BA1012" s="61"/>
      <c r="BB1012" s="61"/>
      <c r="BC1012" s="61"/>
      <c r="BD1012" s="67"/>
      <c r="BE1012" s="67"/>
      <c r="BF1012" s="67"/>
      <c r="BG1012" s="67"/>
      <c r="BH1012" s="67"/>
      <c r="BI1012" s="67"/>
      <c r="BJ1012" s="67"/>
      <c r="BK1012" s="67"/>
      <c r="BL1012" s="67"/>
      <c r="BM1012" s="67"/>
      <c r="BN1012" s="67"/>
      <c r="BO1012" s="67"/>
      <c r="BP1012" s="67"/>
      <c r="BQ1012" s="67"/>
      <c r="BR1012" s="67"/>
      <c r="BS1012" s="67"/>
      <c r="BT1012" s="67"/>
      <c r="BU1012" s="67"/>
      <c r="BV1012" s="67"/>
      <c r="BW1012" s="67"/>
      <c r="BX1012" s="67"/>
    </row>
    <row r="1013" spans="1:77" ht="15.75" thickBot="1">
      <c r="A1013" s="83"/>
      <c r="B1013" s="70" t="s">
        <v>145</v>
      </c>
      <c r="C1013" s="70" t="s">
        <v>146</v>
      </c>
      <c r="D1013" s="71"/>
      <c r="E1013" s="72"/>
      <c r="F1013" s="61" t="s">
        <v>196</v>
      </c>
      <c r="G1013" s="63">
        <f t="shared" si="471"/>
        <v>5</v>
      </c>
      <c r="H1013" s="61">
        <f t="shared" si="472"/>
        <v>2</v>
      </c>
      <c r="I1013" s="61">
        <f t="shared" si="473"/>
        <v>10</v>
      </c>
      <c r="J1013" s="61">
        <f t="shared" si="474"/>
        <v>0</v>
      </c>
      <c r="K1013" s="64">
        <f t="shared" si="475"/>
        <v>10</v>
      </c>
      <c r="L1013" s="65">
        <f t="shared" si="476"/>
        <v>0</v>
      </c>
      <c r="M1013" s="79"/>
      <c r="N1013" s="79"/>
      <c r="O1013" s="84"/>
      <c r="P1013" s="1119"/>
      <c r="Q1013" s="1119"/>
      <c r="R1013" s="1119"/>
      <c r="S1013" s="1119"/>
      <c r="T1013" s="1120"/>
      <c r="U1013" s="1119"/>
      <c r="V1013" s="84"/>
      <c r="W1013" s="1119"/>
      <c r="X1013" s="1119"/>
      <c r="Y1013" s="1119"/>
      <c r="Z1013" s="1119"/>
      <c r="AA1013" s="1119"/>
      <c r="AB1013" s="1119">
        <v>5</v>
      </c>
      <c r="AC1013" s="1119"/>
      <c r="AD1013" s="1119"/>
      <c r="AE1013" s="1119">
        <v>5</v>
      </c>
      <c r="AF1013" s="1119"/>
      <c r="AG1013" s="1119"/>
      <c r="AH1013" s="1119"/>
      <c r="AI1013" s="61"/>
      <c r="AJ1013" s="61"/>
      <c r="AK1013" s="61"/>
      <c r="AL1013" s="61"/>
      <c r="AM1013" s="61"/>
      <c r="AN1013" s="61"/>
      <c r="AO1013" s="61"/>
      <c r="AP1013" s="61"/>
      <c r="AQ1013" s="61"/>
      <c r="AR1013" s="61"/>
      <c r="AS1013" s="61"/>
      <c r="AT1013" s="61"/>
      <c r="AU1013" s="61"/>
      <c r="AV1013" s="61"/>
      <c r="AW1013" s="61"/>
      <c r="AX1013" s="61"/>
      <c r="AY1013" s="61"/>
      <c r="AZ1013" s="61"/>
      <c r="BA1013" s="61"/>
      <c r="BB1013" s="61"/>
      <c r="BC1013" s="61"/>
      <c r="BD1013" s="67"/>
      <c r="BE1013" s="67"/>
      <c r="BF1013" s="67"/>
      <c r="BG1013" s="67"/>
      <c r="BH1013" s="67"/>
      <c r="BI1013" s="67"/>
      <c r="BJ1013" s="67"/>
      <c r="BK1013" s="67"/>
      <c r="BL1013" s="67"/>
      <c r="BM1013" s="67"/>
      <c r="BN1013" s="67"/>
      <c r="BO1013" s="67"/>
      <c r="BP1013" s="67"/>
      <c r="BQ1013" s="67"/>
      <c r="BR1013" s="67"/>
      <c r="BS1013" s="67"/>
      <c r="BT1013" s="67"/>
      <c r="BU1013" s="67"/>
      <c r="BV1013" s="67"/>
      <c r="BW1013" s="67"/>
      <c r="BX1013" s="67"/>
    </row>
    <row r="1014" spans="1:77" ht="15.75" thickBot="1">
      <c r="A1014" s="73"/>
      <c r="B1014" s="74" t="s">
        <v>76</v>
      </c>
      <c r="C1014" s="74"/>
      <c r="D1014" s="75"/>
      <c r="E1014" s="76"/>
      <c r="F1014" s="51" t="s">
        <v>197</v>
      </c>
      <c r="G1014" s="63">
        <f t="shared" si="471"/>
        <v>3.6842105263157894</v>
      </c>
      <c r="H1014" s="61">
        <f t="shared" si="472"/>
        <v>19</v>
      </c>
      <c r="I1014" s="61">
        <f t="shared" si="473"/>
        <v>70</v>
      </c>
      <c r="J1014" s="61">
        <f t="shared" si="474"/>
        <v>0</v>
      </c>
      <c r="K1014" s="64">
        <f t="shared" si="475"/>
        <v>70</v>
      </c>
      <c r="L1014" s="65">
        <f t="shared" si="476"/>
        <v>0</v>
      </c>
      <c r="M1014" s="79"/>
      <c r="N1014" s="79"/>
      <c r="O1014" s="80">
        <v>4</v>
      </c>
      <c r="P1014" s="81">
        <v>4</v>
      </c>
      <c r="Q1014" s="82">
        <v>4</v>
      </c>
      <c r="R1014" s="81">
        <v>4</v>
      </c>
      <c r="S1014" s="82">
        <v>6</v>
      </c>
      <c r="T1014" s="82">
        <v>2</v>
      </c>
      <c r="U1014" s="81">
        <v>0</v>
      </c>
      <c r="V1014" s="81">
        <v>4</v>
      </c>
      <c r="W1014" s="81">
        <v>4</v>
      </c>
      <c r="X1014" s="81">
        <v>6</v>
      </c>
      <c r="Y1014" s="81">
        <v>6</v>
      </c>
      <c r="Z1014" s="81">
        <v>4</v>
      </c>
      <c r="AA1014" s="81">
        <v>2</v>
      </c>
      <c r="AB1014" s="81">
        <v>2</v>
      </c>
      <c r="AC1014" s="81">
        <v>2</v>
      </c>
      <c r="AD1014" s="81">
        <v>4</v>
      </c>
      <c r="AE1014" s="81">
        <v>2</v>
      </c>
      <c r="AF1014" s="81">
        <v>2</v>
      </c>
      <c r="AG1014" s="81">
        <v>8</v>
      </c>
      <c r="AH1014" s="81"/>
      <c r="AI1014" s="51"/>
      <c r="AJ1014" s="51"/>
      <c r="AK1014" s="51"/>
      <c r="AL1014" s="51"/>
      <c r="AM1014" s="51"/>
      <c r="AN1014" s="51"/>
      <c r="AO1014" s="51"/>
      <c r="AP1014" s="51"/>
      <c r="AQ1014" s="51"/>
      <c r="AR1014" s="51"/>
      <c r="AS1014" s="51"/>
      <c r="AT1014" s="51"/>
      <c r="AU1014" s="51"/>
      <c r="AV1014" s="51"/>
      <c r="AW1014" s="51"/>
      <c r="AX1014" s="51"/>
      <c r="AY1014" s="51"/>
      <c r="AZ1014" s="51"/>
      <c r="BA1014" s="51"/>
      <c r="BB1014" s="51"/>
      <c r="BC1014" s="51"/>
    </row>
    <row r="1015" spans="1:77" ht="15">
      <c r="A1015" s="92" t="s">
        <v>163</v>
      </c>
      <c r="B1015" s="10">
        <v>1</v>
      </c>
      <c r="R1015" s="10" t="s">
        <v>44</v>
      </c>
      <c r="S1015" s="10" t="s">
        <v>45</v>
      </c>
      <c r="T1015" s="10" t="s">
        <v>46</v>
      </c>
      <c r="U1015" s="10" t="s">
        <v>47</v>
      </c>
      <c r="AO1015" s="10" t="s">
        <v>48</v>
      </c>
      <c r="AP1015" s="10" t="s">
        <v>49</v>
      </c>
      <c r="AQ1015" s="10" t="s">
        <v>50</v>
      </c>
      <c r="AR1015" s="10" t="s">
        <v>49</v>
      </c>
      <c r="AS1015" s="10" t="s">
        <v>51</v>
      </c>
      <c r="AT1015" s="51" t="s">
        <v>52</v>
      </c>
      <c r="AU1015" s="51" t="s">
        <v>53</v>
      </c>
      <c r="AV1015" s="51" t="s">
        <v>54</v>
      </c>
      <c r="AW1015" s="51" t="s">
        <v>52</v>
      </c>
      <c r="AX1015" s="51"/>
      <c r="AY1015" s="51"/>
      <c r="AZ1015" s="51"/>
      <c r="BA1015" s="51"/>
      <c r="BB1015" s="51"/>
      <c r="BC1015" s="51"/>
      <c r="BG1015" s="10" t="s">
        <v>55</v>
      </c>
      <c r="BH1015" s="10" t="s">
        <v>56</v>
      </c>
      <c r="BI1015" s="10" t="s">
        <v>52</v>
      </c>
      <c r="BJ1015" s="10" t="s">
        <v>49</v>
      </c>
      <c r="BK1015" s="10" t="s">
        <v>51</v>
      </c>
      <c r="BL1015" s="10" t="s">
        <v>47</v>
      </c>
    </row>
    <row r="1016" spans="1:77">
      <c r="A1016" s="53"/>
      <c r="B1016" s="54" t="s">
        <v>57</v>
      </c>
      <c r="C1016" s="54" t="s">
        <v>58</v>
      </c>
      <c r="D1016" s="55" t="s">
        <v>59</v>
      </c>
      <c r="E1016" s="56" t="s">
        <v>60</v>
      </c>
      <c r="F1016" s="57" t="s">
        <v>61</v>
      </c>
      <c r="G1016" s="57" t="s">
        <v>62</v>
      </c>
      <c r="H1016" s="57" t="s">
        <v>63</v>
      </c>
      <c r="I1016" s="57" t="s">
        <v>64</v>
      </c>
      <c r="J1016" s="57" t="s">
        <v>65</v>
      </c>
      <c r="K1016" s="57" t="s">
        <v>66</v>
      </c>
      <c r="L1016" s="58" t="s">
        <v>67</v>
      </c>
      <c r="M1016" s="59"/>
      <c r="N1016" s="59"/>
      <c r="O1016" s="60">
        <v>1</v>
      </c>
      <c r="P1016" s="57">
        <v>2</v>
      </c>
      <c r="Q1016" s="57">
        <v>3</v>
      </c>
      <c r="R1016" s="57">
        <v>4</v>
      </c>
      <c r="S1016" s="57">
        <v>5</v>
      </c>
      <c r="T1016" s="58">
        <v>6</v>
      </c>
      <c r="U1016" s="57">
        <v>7</v>
      </c>
      <c r="V1016" s="60">
        <v>8</v>
      </c>
      <c r="W1016" s="57">
        <v>9</v>
      </c>
      <c r="X1016" s="57">
        <v>10</v>
      </c>
      <c r="Y1016" s="57">
        <v>11</v>
      </c>
      <c r="Z1016" s="57">
        <v>12</v>
      </c>
      <c r="AA1016" s="57">
        <v>13</v>
      </c>
      <c r="AB1016" s="57">
        <v>14</v>
      </c>
      <c r="AC1016" s="57">
        <v>15</v>
      </c>
      <c r="AD1016" s="57">
        <v>16</v>
      </c>
      <c r="AE1016" s="57">
        <v>17</v>
      </c>
      <c r="AF1016" s="57">
        <v>18</v>
      </c>
      <c r="AG1016" s="57">
        <v>19</v>
      </c>
      <c r="AH1016" s="57">
        <v>20</v>
      </c>
      <c r="AJ1016" s="57">
        <v>1</v>
      </c>
      <c r="AK1016" s="57">
        <v>2</v>
      </c>
      <c r="AL1016" s="57">
        <v>3</v>
      </c>
      <c r="AM1016" s="57">
        <v>4</v>
      </c>
      <c r="AN1016" s="57">
        <v>5</v>
      </c>
      <c r="AO1016" s="57">
        <v>6</v>
      </c>
      <c r="AP1016" s="57">
        <v>7</v>
      </c>
      <c r="AQ1016" s="57">
        <v>8</v>
      </c>
      <c r="AR1016" s="57">
        <v>9</v>
      </c>
      <c r="AS1016" s="57">
        <v>10</v>
      </c>
      <c r="AT1016" s="57">
        <v>11</v>
      </c>
      <c r="AU1016" s="57">
        <v>12</v>
      </c>
      <c r="AV1016" s="57">
        <v>13</v>
      </c>
      <c r="AW1016" s="57">
        <v>14</v>
      </c>
      <c r="AX1016" s="57">
        <v>15</v>
      </c>
      <c r="AY1016" s="57">
        <v>16</v>
      </c>
      <c r="AZ1016" s="57">
        <v>17</v>
      </c>
      <c r="BA1016" s="57">
        <v>18</v>
      </c>
      <c r="BB1016" s="57">
        <v>19</v>
      </c>
      <c r="BC1016" s="57">
        <v>20</v>
      </c>
      <c r="BE1016" s="57">
        <v>1</v>
      </c>
      <c r="BF1016" s="57">
        <v>2</v>
      </c>
      <c r="BG1016" s="57">
        <v>3</v>
      </c>
      <c r="BH1016" s="57">
        <v>4</v>
      </c>
      <c r="BI1016" s="57">
        <v>5</v>
      </c>
      <c r="BJ1016" s="57">
        <v>6</v>
      </c>
      <c r="BK1016" s="57">
        <v>7</v>
      </c>
      <c r="BL1016" s="57">
        <v>8</v>
      </c>
      <c r="BM1016" s="57">
        <v>9</v>
      </c>
      <c r="BN1016" s="57">
        <v>10</v>
      </c>
      <c r="BO1016" s="57">
        <v>11</v>
      </c>
      <c r="BP1016" s="57">
        <v>12</v>
      </c>
      <c r="BQ1016" s="57">
        <v>13</v>
      </c>
      <c r="BR1016" s="57">
        <v>14</v>
      </c>
      <c r="BS1016" s="57">
        <v>15</v>
      </c>
      <c r="BT1016" s="57">
        <v>16</v>
      </c>
      <c r="BU1016" s="57">
        <v>17</v>
      </c>
      <c r="BV1016" s="57">
        <v>18</v>
      </c>
      <c r="BW1016" s="57">
        <v>19</v>
      </c>
      <c r="BX1016" s="57">
        <v>20</v>
      </c>
    </row>
    <row r="1017" spans="1:77" ht="15">
      <c r="A1017" s="61">
        <f>SŽK!B19</f>
        <v>4</v>
      </c>
      <c r="B1017" s="61" t="str">
        <f>SŽK!C19</f>
        <v>Friml</v>
      </c>
      <c r="C1017" s="61" t="str">
        <f>SŽK!D19</f>
        <v>Lukáš</v>
      </c>
      <c r="D1017" s="61" t="str">
        <f>SŽK!E19</f>
        <v> 841002</v>
      </c>
      <c r="E1017" s="61" t="str">
        <f>SŽK!F19</f>
        <v>JH</v>
      </c>
      <c r="F1017" s="66" t="s">
        <v>1344</v>
      </c>
      <c r="G1017" s="63">
        <f t="shared" ref="G1017:G1042" si="483">K1017/H1017</f>
        <v>0.46153846153846156</v>
      </c>
      <c r="H1017" s="61">
        <f t="shared" ref="H1017:H1042" si="484">COUNT(O1017:AH1017)</f>
        <v>13</v>
      </c>
      <c r="I1017" s="61">
        <f t="shared" ref="I1017:I1042" si="485">SUM(O1017+P1017+Q1017+R1017+S1017+T1017+V1017+U1017+W1017+X1017+Y1017+Z1017+AA1017+AB1017+AC1017+AD1017+AE1017+AF1017+AG1017+AH1017)</f>
        <v>3</v>
      </c>
      <c r="J1017" s="61">
        <f t="shared" ref="J1017:J1042" si="486">AJ1017+AK1017+AL1017+AM1017+AN1017+AO1017+AP1017+AQ1017+AR1017+AS1017+AT1017+AU1017+AV1017+AW1017+AX1017+AY1017+AZ1017+BA1017+BB1017+BC1017</f>
        <v>3</v>
      </c>
      <c r="K1017" s="64">
        <f t="shared" ref="K1017:K1042" si="487">I1017+J1017</f>
        <v>6</v>
      </c>
      <c r="L1017" s="65">
        <f t="shared" ref="L1017:L1042" si="488">BE1017+BF1017+BG1017+BH1017+BI1017+BJ1017+BK1017+BL1017+BM1017+BN1017+BO1017+BP1017+BR1017+BQ1017+BS1017+BT1017+BU1017+BV1017+BW1017+BX1017</f>
        <v>0</v>
      </c>
      <c r="O1017" s="66"/>
      <c r="P1017" s="61">
        <v>0</v>
      </c>
      <c r="Q1017" s="61">
        <v>2</v>
      </c>
      <c r="R1017" s="61"/>
      <c r="S1017" s="61"/>
      <c r="T1017" s="65"/>
      <c r="U1017" s="61">
        <v>0</v>
      </c>
      <c r="V1017" s="66"/>
      <c r="W1017" s="61"/>
      <c r="X1017" s="61">
        <v>1</v>
      </c>
      <c r="Y1017" s="61">
        <v>0</v>
      </c>
      <c r="Z1017" s="61">
        <v>0</v>
      </c>
      <c r="AA1017" s="61">
        <v>0</v>
      </c>
      <c r="AB1017" s="61">
        <v>0</v>
      </c>
      <c r="AC1017" s="61">
        <v>0</v>
      </c>
      <c r="AD1017" s="61">
        <v>0</v>
      </c>
      <c r="AE1017" s="61">
        <v>0</v>
      </c>
      <c r="AF1017" s="61">
        <v>0</v>
      </c>
      <c r="AG1017" s="61">
        <v>0</v>
      </c>
      <c r="AH1017" s="61"/>
      <c r="AI1017" s="51"/>
      <c r="AJ1017" s="61"/>
      <c r="AK1017" s="61">
        <v>1</v>
      </c>
      <c r="AL1017" s="61">
        <v>0</v>
      </c>
      <c r="AM1017" s="61"/>
      <c r="AN1017" s="61"/>
      <c r="AO1017" s="61"/>
      <c r="AP1017" s="61">
        <v>0</v>
      </c>
      <c r="AQ1017" s="61"/>
      <c r="AR1017" s="61"/>
      <c r="AS1017" s="61">
        <v>0</v>
      </c>
      <c r="AT1017" s="61">
        <v>0</v>
      </c>
      <c r="AU1017" s="61">
        <v>0</v>
      </c>
      <c r="AV1017" s="61">
        <v>0</v>
      </c>
      <c r="AW1017" s="61">
        <v>0</v>
      </c>
      <c r="AX1017" s="61">
        <v>0</v>
      </c>
      <c r="AY1017" s="61">
        <v>1</v>
      </c>
      <c r="AZ1017" s="61">
        <v>1</v>
      </c>
      <c r="BA1017" s="61">
        <v>0</v>
      </c>
      <c r="BB1017" s="61">
        <v>0</v>
      </c>
      <c r="BC1017" s="61"/>
      <c r="BE1017" s="67"/>
      <c r="BF1017" s="67"/>
      <c r="BG1017" s="67"/>
      <c r="BH1017" s="67"/>
      <c r="BI1017" s="67"/>
      <c r="BJ1017" s="67"/>
      <c r="BK1017" s="67"/>
      <c r="BL1017" s="67"/>
      <c r="BM1017" s="67"/>
      <c r="BN1017" s="67"/>
      <c r="BO1017" s="67"/>
      <c r="BP1017" s="67"/>
      <c r="BQ1017" s="67"/>
      <c r="BR1017" s="67"/>
      <c r="BS1017" s="67"/>
      <c r="BT1017" s="67"/>
      <c r="BU1017" s="67"/>
      <c r="BV1017" s="67"/>
      <c r="BW1017" s="67"/>
      <c r="BX1017" s="67"/>
    </row>
    <row r="1018" spans="1:77" ht="15">
      <c r="A1018" s="61">
        <f>SŽK!B20</f>
        <v>8</v>
      </c>
      <c r="B1018" s="61" t="str">
        <f>SŽK!C20</f>
        <v>Dušek</v>
      </c>
      <c r="C1018" s="61" t="str">
        <f>SŽK!D20</f>
        <v>Jiří</v>
      </c>
      <c r="D1018" s="61">
        <f>SŽK!E20</f>
        <v>760726</v>
      </c>
      <c r="E1018" s="61" t="str">
        <f>SŽK!F20</f>
        <v>JH</v>
      </c>
      <c r="F1018" s="66" t="s">
        <v>1344</v>
      </c>
      <c r="G1018" s="63">
        <f t="shared" si="483"/>
        <v>0</v>
      </c>
      <c r="H1018" s="61">
        <f t="shared" si="484"/>
        <v>2</v>
      </c>
      <c r="I1018" s="61">
        <f t="shared" si="485"/>
        <v>0</v>
      </c>
      <c r="J1018" s="61">
        <f t="shared" si="486"/>
        <v>0</v>
      </c>
      <c r="K1018" s="64">
        <f t="shared" si="487"/>
        <v>0</v>
      </c>
      <c r="L1018" s="65">
        <f t="shared" si="488"/>
        <v>0</v>
      </c>
      <c r="O1018" s="66"/>
      <c r="P1018" s="61">
        <v>0</v>
      </c>
      <c r="Q1018" s="61"/>
      <c r="R1018" s="61">
        <v>0</v>
      </c>
      <c r="S1018" s="61"/>
      <c r="T1018" s="65"/>
      <c r="U1018" s="61"/>
      <c r="V1018" s="66"/>
      <c r="W1018" s="61"/>
      <c r="X1018" s="61"/>
      <c r="Y1018" s="61"/>
      <c r="Z1018" s="61"/>
      <c r="AA1018" s="61"/>
      <c r="AB1018" s="61"/>
      <c r="AC1018" s="61"/>
      <c r="AD1018" s="61"/>
      <c r="AE1018" s="61"/>
      <c r="AF1018" s="61"/>
      <c r="AG1018" s="61"/>
      <c r="AH1018" s="61"/>
      <c r="AI1018" s="51"/>
      <c r="AJ1018" s="61"/>
      <c r="AK1018" s="61">
        <v>0</v>
      </c>
      <c r="AL1018" s="61"/>
      <c r="AM1018" s="61">
        <v>0</v>
      </c>
      <c r="AN1018" s="61"/>
      <c r="AO1018" s="61"/>
      <c r="AP1018" s="61"/>
      <c r="AQ1018" s="61"/>
      <c r="AR1018" s="61"/>
      <c r="AS1018" s="61"/>
      <c r="AT1018" s="61"/>
      <c r="AU1018" s="61"/>
      <c r="AV1018" s="61"/>
      <c r="AW1018" s="61"/>
      <c r="AX1018" s="61"/>
      <c r="AY1018" s="61"/>
      <c r="AZ1018" s="61"/>
      <c r="BA1018" s="61"/>
      <c r="BB1018" s="61"/>
      <c r="BC1018" s="61"/>
      <c r="BE1018" s="67"/>
      <c r="BF1018" s="67"/>
      <c r="BG1018" s="67"/>
      <c r="BH1018" s="67"/>
      <c r="BI1018" s="67"/>
      <c r="BJ1018" s="67"/>
      <c r="BK1018" s="67"/>
      <c r="BL1018" s="67"/>
      <c r="BM1018" s="67"/>
      <c r="BN1018" s="67"/>
      <c r="BO1018" s="67"/>
      <c r="BP1018" s="67"/>
      <c r="BQ1018" s="67"/>
      <c r="BR1018" s="67"/>
      <c r="BS1018" s="67"/>
      <c r="BT1018" s="67"/>
      <c r="BU1018" s="67"/>
      <c r="BV1018" s="67"/>
      <c r="BW1018" s="67"/>
      <c r="BX1018" s="67"/>
    </row>
    <row r="1019" spans="1:77" ht="15">
      <c r="A1019" s="61">
        <f>SŽK!B21</f>
        <v>9</v>
      </c>
      <c r="B1019" s="61" t="str">
        <f>SŽK!C21</f>
        <v>Kavka</v>
      </c>
      <c r="C1019" s="61" t="str">
        <f>SŽK!D21</f>
        <v>Petr st.</v>
      </c>
      <c r="D1019" s="61">
        <f>SŽK!E21</f>
        <v>730409</v>
      </c>
      <c r="E1019" s="61" t="str">
        <f>SŽK!F21</f>
        <v>JH</v>
      </c>
      <c r="F1019" s="66" t="s">
        <v>1344</v>
      </c>
      <c r="G1019" s="63">
        <f t="shared" si="483"/>
        <v>0.5</v>
      </c>
      <c r="H1019" s="61">
        <f t="shared" si="484"/>
        <v>10</v>
      </c>
      <c r="I1019" s="61">
        <f t="shared" si="485"/>
        <v>2</v>
      </c>
      <c r="J1019" s="61">
        <f t="shared" si="486"/>
        <v>3</v>
      </c>
      <c r="K1019" s="64">
        <f t="shared" si="487"/>
        <v>5</v>
      </c>
      <c r="L1019" s="65">
        <f t="shared" si="488"/>
        <v>0</v>
      </c>
      <c r="O1019" s="66"/>
      <c r="P1019" s="61"/>
      <c r="Q1019" s="61"/>
      <c r="R1019" s="61"/>
      <c r="S1019" s="61">
        <v>0</v>
      </c>
      <c r="T1019" s="65">
        <v>0</v>
      </c>
      <c r="U1019" s="61"/>
      <c r="V1019" s="66"/>
      <c r="W1019" s="61">
        <v>1</v>
      </c>
      <c r="X1019" s="61">
        <v>0</v>
      </c>
      <c r="Y1019" s="61">
        <v>1</v>
      </c>
      <c r="Z1019" s="61">
        <v>0</v>
      </c>
      <c r="AA1019" s="61">
        <v>0</v>
      </c>
      <c r="AB1019" s="61"/>
      <c r="AC1019" s="61">
        <v>0</v>
      </c>
      <c r="AD1019" s="61"/>
      <c r="AE1019" s="61"/>
      <c r="AF1019" s="61">
        <v>0</v>
      </c>
      <c r="AG1019" s="61">
        <v>0</v>
      </c>
      <c r="AH1019" s="61"/>
      <c r="AI1019" s="51"/>
      <c r="AJ1019" s="61"/>
      <c r="AK1019" s="61"/>
      <c r="AL1019" s="61"/>
      <c r="AM1019" s="61"/>
      <c r="AN1019" s="61">
        <v>1</v>
      </c>
      <c r="AO1019" s="61">
        <v>0</v>
      </c>
      <c r="AP1019" s="61"/>
      <c r="AQ1019" s="61"/>
      <c r="AR1019" s="61">
        <v>0</v>
      </c>
      <c r="AS1019" s="61">
        <v>1</v>
      </c>
      <c r="AT1019" s="61">
        <v>0</v>
      </c>
      <c r="AU1019" s="61">
        <v>0</v>
      </c>
      <c r="AV1019" s="61">
        <v>1</v>
      </c>
      <c r="AW1019" s="61"/>
      <c r="AX1019" s="61">
        <v>0</v>
      </c>
      <c r="AY1019" s="61"/>
      <c r="AZ1019" s="61"/>
      <c r="BA1019" s="61">
        <v>0</v>
      </c>
      <c r="BB1019" s="61">
        <v>0</v>
      </c>
      <c r="BC1019" s="61"/>
      <c r="BE1019" s="67"/>
      <c r="BF1019" s="67"/>
      <c r="BG1019" s="67"/>
      <c r="BH1019" s="67"/>
      <c r="BI1019" s="67"/>
      <c r="BJ1019" s="67"/>
      <c r="BK1019" s="67"/>
      <c r="BL1019" s="67"/>
      <c r="BM1019" s="67"/>
      <c r="BN1019" s="67"/>
      <c r="BO1019" s="67"/>
      <c r="BP1019" s="67"/>
      <c r="BQ1019" s="67"/>
      <c r="BR1019" s="67"/>
      <c r="BS1019" s="67"/>
      <c r="BT1019" s="67"/>
      <c r="BU1019" s="67"/>
      <c r="BV1019" s="67"/>
      <c r="BW1019" s="67"/>
      <c r="BX1019" s="67"/>
      <c r="BY1019" s="68"/>
    </row>
    <row r="1020" spans="1:77" ht="15">
      <c r="A1020" s="61">
        <f>SŽK!B22</f>
        <v>10</v>
      </c>
      <c r="B1020" s="61" t="str">
        <f>SŽK!C22</f>
        <v>Zařecký</v>
      </c>
      <c r="C1020" s="61" t="str">
        <f>SŽK!D22</f>
        <v>Jaroslav</v>
      </c>
      <c r="D1020" s="61">
        <f>SŽK!E22</f>
        <v>710321</v>
      </c>
      <c r="E1020" s="61" t="str">
        <f>SŽK!F22</f>
        <v>JH</v>
      </c>
      <c r="F1020" s="66" t="s">
        <v>1344</v>
      </c>
      <c r="G1020" s="63">
        <f t="shared" si="483"/>
        <v>1.1428571428571428</v>
      </c>
      <c r="H1020" s="61">
        <f t="shared" si="484"/>
        <v>14</v>
      </c>
      <c r="I1020" s="61">
        <f t="shared" si="485"/>
        <v>8</v>
      </c>
      <c r="J1020" s="61">
        <f t="shared" si="486"/>
        <v>8</v>
      </c>
      <c r="K1020" s="64">
        <f t="shared" si="487"/>
        <v>16</v>
      </c>
      <c r="L1020" s="65">
        <f t="shared" si="488"/>
        <v>0</v>
      </c>
      <c r="O1020" s="66">
        <v>0</v>
      </c>
      <c r="P1020" s="61">
        <v>0</v>
      </c>
      <c r="Q1020" s="61"/>
      <c r="R1020" s="61">
        <v>1</v>
      </c>
      <c r="S1020" s="61">
        <v>1</v>
      </c>
      <c r="T1020" s="65"/>
      <c r="U1020" s="61">
        <v>0</v>
      </c>
      <c r="V1020" s="66">
        <v>1</v>
      </c>
      <c r="W1020" s="61">
        <v>0</v>
      </c>
      <c r="X1020" s="61"/>
      <c r="Y1020" s="61">
        <v>0</v>
      </c>
      <c r="Z1020" s="61">
        <v>0</v>
      </c>
      <c r="AA1020" s="61"/>
      <c r="AB1020" s="61">
        <v>0</v>
      </c>
      <c r="AC1020" s="61"/>
      <c r="AD1020" s="61"/>
      <c r="AE1020" s="61">
        <v>1</v>
      </c>
      <c r="AF1020" s="61">
        <v>2</v>
      </c>
      <c r="AG1020" s="61">
        <v>1</v>
      </c>
      <c r="AH1020" s="61">
        <v>1</v>
      </c>
      <c r="AI1020" s="51"/>
      <c r="AJ1020" s="61">
        <v>0</v>
      </c>
      <c r="AK1020" s="61">
        <v>0</v>
      </c>
      <c r="AL1020" s="61"/>
      <c r="AM1020" s="61">
        <v>0</v>
      </c>
      <c r="AN1020" s="61">
        <v>2</v>
      </c>
      <c r="AO1020" s="61"/>
      <c r="AP1020" s="61">
        <v>0</v>
      </c>
      <c r="AQ1020" s="61">
        <v>1</v>
      </c>
      <c r="AR1020" s="61">
        <v>0</v>
      </c>
      <c r="AS1020" s="61"/>
      <c r="AT1020" s="61">
        <v>1</v>
      </c>
      <c r="AU1020" s="61">
        <v>1</v>
      </c>
      <c r="AV1020" s="61"/>
      <c r="AW1020" s="61">
        <v>1</v>
      </c>
      <c r="AX1020" s="61"/>
      <c r="AY1020" s="61"/>
      <c r="AZ1020" s="61">
        <v>1</v>
      </c>
      <c r="BA1020" s="61">
        <v>0</v>
      </c>
      <c r="BB1020" s="61">
        <v>0</v>
      </c>
      <c r="BC1020" s="61">
        <v>1</v>
      </c>
      <c r="BE1020" s="67"/>
      <c r="BF1020" s="67"/>
      <c r="BG1020" s="67"/>
      <c r="BH1020" s="67"/>
      <c r="BI1020" s="67"/>
      <c r="BJ1020" s="67"/>
      <c r="BK1020" s="67"/>
      <c r="BL1020" s="67"/>
      <c r="BM1020" s="67"/>
      <c r="BN1020" s="67"/>
      <c r="BO1020" s="67"/>
      <c r="BP1020" s="67"/>
      <c r="BQ1020" s="67"/>
      <c r="BR1020" s="67"/>
      <c r="BS1020" s="67"/>
      <c r="BT1020" s="67"/>
      <c r="BU1020" s="67"/>
      <c r="BV1020" s="67"/>
      <c r="BW1020" s="67"/>
      <c r="BX1020" s="67"/>
      <c r="BY1020" s="68"/>
    </row>
    <row r="1021" spans="1:77" ht="15">
      <c r="A1021" s="61">
        <f>SŽK!B23</f>
        <v>11</v>
      </c>
      <c r="B1021" s="61" t="str">
        <f>SŽK!C23</f>
        <v>Lauterbach</v>
      </c>
      <c r="C1021" s="61" t="str">
        <f>SŽK!D23</f>
        <v>Aleš</v>
      </c>
      <c r="D1021" s="61" t="str">
        <f>SŽK!E23</f>
        <v> 800930</v>
      </c>
      <c r="E1021" s="61" t="str">
        <f>SŽK!F23</f>
        <v>JH</v>
      </c>
      <c r="F1021" s="66" t="s">
        <v>1344</v>
      </c>
      <c r="G1021" s="63">
        <f t="shared" si="483"/>
        <v>0.66666666666666663</v>
      </c>
      <c r="H1021" s="61">
        <f t="shared" si="484"/>
        <v>12</v>
      </c>
      <c r="I1021" s="61">
        <f t="shared" si="485"/>
        <v>4</v>
      </c>
      <c r="J1021" s="61">
        <f t="shared" si="486"/>
        <v>4</v>
      </c>
      <c r="K1021" s="64">
        <f t="shared" si="487"/>
        <v>8</v>
      </c>
      <c r="L1021" s="65">
        <f t="shared" si="488"/>
        <v>0</v>
      </c>
      <c r="O1021" s="66"/>
      <c r="P1021" s="61">
        <v>0</v>
      </c>
      <c r="Q1021" s="61">
        <v>0</v>
      </c>
      <c r="R1021" s="61">
        <v>0</v>
      </c>
      <c r="S1021" s="61"/>
      <c r="T1021" s="65">
        <v>2</v>
      </c>
      <c r="U1021" s="61">
        <v>0</v>
      </c>
      <c r="V1021" s="66">
        <v>0</v>
      </c>
      <c r="W1021" s="61">
        <v>0</v>
      </c>
      <c r="X1021" s="61">
        <v>1</v>
      </c>
      <c r="Y1021" s="61">
        <v>0</v>
      </c>
      <c r="Z1021" s="61">
        <v>0</v>
      </c>
      <c r="AA1021" s="61"/>
      <c r="AB1021" s="61"/>
      <c r="AC1021" s="61"/>
      <c r="AD1021" s="61"/>
      <c r="AE1021" s="61">
        <v>1</v>
      </c>
      <c r="AF1021" s="61"/>
      <c r="AG1021" s="61"/>
      <c r="AH1021" s="61">
        <v>0</v>
      </c>
      <c r="AI1021" s="51"/>
      <c r="AJ1021" s="61"/>
      <c r="AK1021" s="61">
        <v>1</v>
      </c>
      <c r="AL1021" s="61">
        <v>0</v>
      </c>
      <c r="AM1021" s="61">
        <v>1</v>
      </c>
      <c r="AN1021" s="61"/>
      <c r="AO1021" s="61">
        <v>0</v>
      </c>
      <c r="AP1021" s="61">
        <v>0</v>
      </c>
      <c r="AQ1021" s="61">
        <v>0</v>
      </c>
      <c r="AR1021" s="61">
        <v>1</v>
      </c>
      <c r="AS1021" s="61">
        <v>1</v>
      </c>
      <c r="AT1021" s="61">
        <v>0</v>
      </c>
      <c r="AU1021" s="61">
        <v>0</v>
      </c>
      <c r="AV1021" s="61"/>
      <c r="AW1021" s="61"/>
      <c r="AX1021" s="61"/>
      <c r="AY1021" s="61"/>
      <c r="AZ1021" s="61">
        <v>0</v>
      </c>
      <c r="BA1021" s="61"/>
      <c r="BB1021" s="61"/>
      <c r="BC1021" s="61">
        <v>0</v>
      </c>
      <c r="BE1021" s="67"/>
      <c r="BF1021" s="67"/>
      <c r="BG1021" s="67"/>
      <c r="BH1021" s="67"/>
      <c r="BI1021" s="67"/>
      <c r="BJ1021" s="67"/>
      <c r="BK1021" s="67"/>
      <c r="BL1021" s="67"/>
      <c r="BM1021" s="67"/>
      <c r="BN1021" s="67"/>
      <c r="BO1021" s="67"/>
      <c r="BP1021" s="67"/>
      <c r="BQ1021" s="67"/>
      <c r="BR1021" s="67"/>
      <c r="BS1021" s="67"/>
      <c r="BT1021" s="67"/>
      <c r="BU1021" s="67"/>
      <c r="BV1021" s="67"/>
      <c r="BW1021" s="67"/>
      <c r="BX1021" s="67"/>
      <c r="BY1021" s="68"/>
    </row>
    <row r="1022" spans="1:77" ht="15">
      <c r="A1022" s="61">
        <f>SŽK!B25</f>
        <v>13</v>
      </c>
      <c r="B1022" s="61" t="str">
        <f>SŽK!C25</f>
        <v>Kavka</v>
      </c>
      <c r="C1022" s="61" t="str">
        <f>SŽK!D25</f>
        <v>Martin</v>
      </c>
      <c r="D1022" s="61" t="str">
        <f>SŽK!E25</f>
        <v> 970422</v>
      </c>
      <c r="E1022" s="61" t="str">
        <f>SŽK!F25</f>
        <v>JH</v>
      </c>
      <c r="F1022" s="66" t="s">
        <v>1344</v>
      </c>
      <c r="G1022" s="63">
        <f t="shared" si="483"/>
        <v>0.25</v>
      </c>
      <c r="H1022" s="61">
        <f t="shared" si="484"/>
        <v>12</v>
      </c>
      <c r="I1022" s="61">
        <f t="shared" si="485"/>
        <v>3</v>
      </c>
      <c r="J1022" s="61">
        <f t="shared" si="486"/>
        <v>0</v>
      </c>
      <c r="K1022" s="64">
        <f t="shared" si="487"/>
        <v>3</v>
      </c>
      <c r="L1022" s="65">
        <f t="shared" si="488"/>
        <v>0</v>
      </c>
      <c r="O1022" s="66"/>
      <c r="P1022" s="61"/>
      <c r="Q1022" s="61">
        <v>1</v>
      </c>
      <c r="R1022" s="61">
        <v>0</v>
      </c>
      <c r="S1022" s="61"/>
      <c r="T1022" s="65">
        <v>0</v>
      </c>
      <c r="U1022" s="61"/>
      <c r="V1022" s="66">
        <v>0</v>
      </c>
      <c r="W1022" s="61">
        <v>0</v>
      </c>
      <c r="X1022" s="61">
        <v>0</v>
      </c>
      <c r="Y1022" s="61">
        <v>0</v>
      </c>
      <c r="Z1022" s="61"/>
      <c r="AA1022" s="61"/>
      <c r="AB1022" s="61">
        <v>1</v>
      </c>
      <c r="AC1022" s="61"/>
      <c r="AD1022" s="61">
        <v>1</v>
      </c>
      <c r="AE1022" s="61">
        <v>0</v>
      </c>
      <c r="AF1022" s="61"/>
      <c r="AG1022" s="61">
        <v>0</v>
      </c>
      <c r="AH1022" s="61">
        <v>0</v>
      </c>
      <c r="AI1022" s="51"/>
      <c r="AJ1022" s="61"/>
      <c r="AK1022" s="61"/>
      <c r="AL1022" s="61">
        <v>0</v>
      </c>
      <c r="AM1022" s="61">
        <v>0</v>
      </c>
      <c r="AN1022" s="61"/>
      <c r="AO1022" s="61">
        <v>0</v>
      </c>
      <c r="AP1022" s="61"/>
      <c r="AQ1022" s="61">
        <v>0</v>
      </c>
      <c r="AR1022" s="61">
        <v>0</v>
      </c>
      <c r="AS1022" s="61">
        <v>0</v>
      </c>
      <c r="AT1022" s="61">
        <v>0</v>
      </c>
      <c r="AU1022" s="61"/>
      <c r="AV1022" s="61"/>
      <c r="AW1022" s="61">
        <v>0</v>
      </c>
      <c r="AX1022" s="61"/>
      <c r="AY1022" s="61">
        <v>0</v>
      </c>
      <c r="AZ1022" s="61">
        <v>0</v>
      </c>
      <c r="BA1022" s="61"/>
      <c r="BB1022" s="61">
        <v>0</v>
      </c>
      <c r="BC1022" s="61">
        <v>0</v>
      </c>
      <c r="BE1022" s="67"/>
      <c r="BF1022" s="67"/>
      <c r="BG1022" s="67"/>
      <c r="BH1022" s="67"/>
      <c r="BI1022" s="67"/>
      <c r="BJ1022" s="67"/>
      <c r="BK1022" s="67"/>
      <c r="BL1022" s="67"/>
      <c r="BM1022" s="67"/>
      <c r="BN1022" s="67"/>
      <c r="BO1022" s="67"/>
      <c r="BP1022" s="67"/>
      <c r="BQ1022" s="67"/>
      <c r="BR1022" s="67"/>
      <c r="BS1022" s="67"/>
      <c r="BT1022" s="67"/>
      <c r="BU1022" s="67"/>
      <c r="BV1022" s="67"/>
      <c r="BW1022" s="67"/>
      <c r="BX1022" s="67"/>
      <c r="BY1022" s="68"/>
    </row>
    <row r="1023" spans="1:77" ht="15">
      <c r="A1023" s="61">
        <f>SŽK!B26</f>
        <v>14</v>
      </c>
      <c r="B1023" s="61" t="str">
        <f>SŽK!C26</f>
        <v>Štumpf</v>
      </c>
      <c r="C1023" s="61" t="str">
        <f>SŽK!D26</f>
        <v>Eduard</v>
      </c>
      <c r="D1023" s="61">
        <f>SŽK!E26</f>
        <v>800914</v>
      </c>
      <c r="E1023" s="61" t="str">
        <f>SŽK!F26</f>
        <v>JH</v>
      </c>
      <c r="F1023" s="66" t="s">
        <v>1344</v>
      </c>
      <c r="G1023" s="63">
        <f t="shared" si="483"/>
        <v>0.16666666666666666</v>
      </c>
      <c r="H1023" s="61">
        <f t="shared" si="484"/>
        <v>12</v>
      </c>
      <c r="I1023" s="61">
        <f t="shared" si="485"/>
        <v>1</v>
      </c>
      <c r="J1023" s="61">
        <f t="shared" si="486"/>
        <v>1</v>
      </c>
      <c r="K1023" s="64">
        <f t="shared" si="487"/>
        <v>2</v>
      </c>
      <c r="L1023" s="65">
        <f t="shared" si="488"/>
        <v>0</v>
      </c>
      <c r="O1023" s="66"/>
      <c r="P1023" s="61">
        <v>0</v>
      </c>
      <c r="Q1023" s="61">
        <v>1</v>
      </c>
      <c r="R1023" s="61">
        <v>0</v>
      </c>
      <c r="S1023" s="61">
        <v>0</v>
      </c>
      <c r="T1023" s="65">
        <v>0</v>
      </c>
      <c r="U1023" s="61">
        <v>0</v>
      </c>
      <c r="V1023" s="66"/>
      <c r="W1023" s="61"/>
      <c r="X1023" s="61">
        <v>0</v>
      </c>
      <c r="Y1023" s="61">
        <v>0</v>
      </c>
      <c r="Z1023" s="61">
        <v>0</v>
      </c>
      <c r="AA1023" s="61"/>
      <c r="AB1023" s="61"/>
      <c r="AC1023" s="61">
        <v>0</v>
      </c>
      <c r="AD1023" s="61"/>
      <c r="AE1023" s="61">
        <v>0</v>
      </c>
      <c r="AF1023" s="61"/>
      <c r="AG1023" s="61"/>
      <c r="AH1023" s="61">
        <v>0</v>
      </c>
      <c r="AI1023" s="51"/>
      <c r="AJ1023" s="61"/>
      <c r="AK1023" s="61">
        <v>0</v>
      </c>
      <c r="AL1023" s="61">
        <v>1</v>
      </c>
      <c r="AM1023" s="61">
        <v>0</v>
      </c>
      <c r="AN1023" s="61">
        <v>0</v>
      </c>
      <c r="AO1023" s="61">
        <v>0</v>
      </c>
      <c r="AP1023" s="61">
        <v>0</v>
      </c>
      <c r="AQ1023" s="61"/>
      <c r="AR1023" s="61"/>
      <c r="AS1023" s="61">
        <v>0</v>
      </c>
      <c r="AT1023" s="61">
        <v>0</v>
      </c>
      <c r="AU1023" s="61">
        <v>0</v>
      </c>
      <c r="AV1023" s="61"/>
      <c r="AW1023" s="61"/>
      <c r="AX1023" s="61">
        <v>0</v>
      </c>
      <c r="AY1023" s="61"/>
      <c r="AZ1023" s="61">
        <v>0</v>
      </c>
      <c r="BA1023" s="61"/>
      <c r="BB1023" s="61"/>
      <c r="BC1023" s="61">
        <v>0</v>
      </c>
      <c r="BE1023" s="67"/>
      <c r="BF1023" s="67"/>
      <c r="BG1023" s="67"/>
      <c r="BH1023" s="67"/>
      <c r="BI1023" s="67"/>
      <c r="BJ1023" s="67"/>
      <c r="BK1023" s="67"/>
      <c r="BL1023" s="67"/>
      <c r="BM1023" s="67"/>
      <c r="BN1023" s="67"/>
      <c r="BO1023" s="67"/>
      <c r="BP1023" s="67"/>
      <c r="BQ1023" s="67"/>
      <c r="BR1023" s="67"/>
      <c r="BS1023" s="67"/>
      <c r="BT1023" s="67"/>
      <c r="BU1023" s="67"/>
      <c r="BV1023" s="67"/>
      <c r="BW1023" s="67"/>
      <c r="BX1023" s="67"/>
      <c r="BY1023" s="68"/>
    </row>
    <row r="1024" spans="1:77" ht="15">
      <c r="A1024" s="61">
        <f>SŽK!B27</f>
        <v>19</v>
      </c>
      <c r="B1024" s="61" t="str">
        <f>SŽK!C27</f>
        <v>Flekr</v>
      </c>
      <c r="C1024" s="61" t="str">
        <f>SŽK!D27</f>
        <v>Jaroslav</v>
      </c>
      <c r="D1024" s="61">
        <f>SŽK!E27</f>
        <v>760207</v>
      </c>
      <c r="E1024" s="61" t="str">
        <f>SŽK!F27</f>
        <v>N</v>
      </c>
      <c r="F1024" s="66" t="s">
        <v>1344</v>
      </c>
      <c r="G1024" s="63">
        <f t="shared" si="483"/>
        <v>1.25</v>
      </c>
      <c r="H1024" s="61">
        <f t="shared" si="484"/>
        <v>16</v>
      </c>
      <c r="I1024" s="61">
        <f t="shared" si="485"/>
        <v>8</v>
      </c>
      <c r="J1024" s="61">
        <f t="shared" si="486"/>
        <v>12</v>
      </c>
      <c r="K1024" s="64">
        <f t="shared" si="487"/>
        <v>20</v>
      </c>
      <c r="L1024" s="65">
        <f t="shared" si="488"/>
        <v>0</v>
      </c>
      <c r="O1024" s="66">
        <v>1</v>
      </c>
      <c r="P1024" s="61"/>
      <c r="Q1024" s="61">
        <v>1</v>
      </c>
      <c r="R1024" s="61">
        <v>0</v>
      </c>
      <c r="S1024" s="61">
        <v>1</v>
      </c>
      <c r="T1024" s="65">
        <v>0</v>
      </c>
      <c r="U1024" s="61">
        <v>0</v>
      </c>
      <c r="V1024" s="66"/>
      <c r="W1024" s="61">
        <v>0</v>
      </c>
      <c r="X1024" s="61">
        <v>0</v>
      </c>
      <c r="Y1024" s="61"/>
      <c r="Z1024" s="61">
        <v>1</v>
      </c>
      <c r="AA1024" s="61">
        <v>1</v>
      </c>
      <c r="AB1024" s="61"/>
      <c r="AC1024" s="61">
        <v>0</v>
      </c>
      <c r="AD1024" s="61">
        <v>1</v>
      </c>
      <c r="AE1024" s="61">
        <v>1</v>
      </c>
      <c r="AF1024" s="61">
        <v>0</v>
      </c>
      <c r="AG1024" s="61">
        <v>0</v>
      </c>
      <c r="AH1024" s="61">
        <v>1</v>
      </c>
      <c r="AI1024" s="51"/>
      <c r="AJ1024" s="61">
        <v>2</v>
      </c>
      <c r="AK1024" s="61"/>
      <c r="AL1024" s="61">
        <v>0</v>
      </c>
      <c r="AM1024" s="61">
        <v>1</v>
      </c>
      <c r="AN1024" s="61">
        <v>0</v>
      </c>
      <c r="AO1024" s="61">
        <v>0</v>
      </c>
      <c r="AP1024" s="61">
        <v>1</v>
      </c>
      <c r="AQ1024" s="61"/>
      <c r="AR1024" s="61">
        <v>0</v>
      </c>
      <c r="AS1024" s="61">
        <v>0</v>
      </c>
      <c r="AT1024" s="61"/>
      <c r="AU1024" s="61">
        <v>0</v>
      </c>
      <c r="AV1024" s="61">
        <v>0</v>
      </c>
      <c r="AW1024" s="61"/>
      <c r="AX1024" s="61">
        <v>0</v>
      </c>
      <c r="AY1024" s="61">
        <v>1</v>
      </c>
      <c r="AZ1024" s="61">
        <v>4</v>
      </c>
      <c r="BA1024" s="61">
        <v>1</v>
      </c>
      <c r="BB1024" s="61">
        <v>1</v>
      </c>
      <c r="BC1024" s="61">
        <v>1</v>
      </c>
      <c r="BE1024" s="67"/>
      <c r="BF1024" s="67"/>
      <c r="BG1024" s="67"/>
      <c r="BH1024" s="67"/>
      <c r="BI1024" s="67"/>
      <c r="BJ1024" s="67"/>
      <c r="BK1024" s="67"/>
      <c r="BL1024" s="67"/>
      <c r="BM1024" s="67"/>
      <c r="BN1024" s="67"/>
      <c r="BO1024" s="67"/>
      <c r="BP1024" s="67"/>
      <c r="BQ1024" s="67"/>
      <c r="BR1024" s="67"/>
      <c r="BS1024" s="67"/>
      <c r="BT1024" s="67"/>
      <c r="BU1024" s="67"/>
      <c r="BV1024" s="67"/>
      <c r="BW1024" s="67"/>
      <c r="BX1024" s="67"/>
      <c r="BY1024" s="68"/>
    </row>
    <row r="1025" spans="1:78" ht="15">
      <c r="A1025" s="61">
        <f>SŽK!B28</f>
        <v>21</v>
      </c>
      <c r="B1025" s="61" t="str">
        <f>SŽK!C28</f>
        <v>Krejsa</v>
      </c>
      <c r="C1025" s="61" t="str">
        <f>SŽK!D28</f>
        <v>Oldřich</v>
      </c>
      <c r="D1025" s="61" t="str">
        <f>SŽK!E28</f>
        <v> 801114</v>
      </c>
      <c r="E1025" s="61" t="str">
        <f>SŽK!F28</f>
        <v>JH</v>
      </c>
      <c r="F1025" s="66" t="s">
        <v>1344</v>
      </c>
      <c r="G1025" s="63">
        <f t="shared" si="483"/>
        <v>1.4</v>
      </c>
      <c r="H1025" s="61">
        <f t="shared" si="484"/>
        <v>10</v>
      </c>
      <c r="I1025" s="61">
        <f t="shared" si="485"/>
        <v>7</v>
      </c>
      <c r="J1025" s="61">
        <f t="shared" si="486"/>
        <v>7</v>
      </c>
      <c r="K1025" s="64">
        <f t="shared" si="487"/>
        <v>14</v>
      </c>
      <c r="L1025" s="65">
        <f t="shared" si="488"/>
        <v>0</v>
      </c>
      <c r="O1025" s="66"/>
      <c r="P1025" s="61"/>
      <c r="Q1025" s="61">
        <v>1</v>
      </c>
      <c r="R1025" s="61">
        <v>0</v>
      </c>
      <c r="S1025" s="61"/>
      <c r="T1025" s="65">
        <v>3</v>
      </c>
      <c r="U1025" s="61">
        <v>1</v>
      </c>
      <c r="V1025" s="66">
        <v>2</v>
      </c>
      <c r="W1025" s="61"/>
      <c r="X1025" s="61"/>
      <c r="Y1025" s="61"/>
      <c r="Z1025" s="61"/>
      <c r="AA1025" s="61">
        <v>0</v>
      </c>
      <c r="AB1025" s="61">
        <v>0</v>
      </c>
      <c r="AC1025" s="61">
        <v>0</v>
      </c>
      <c r="AD1025" s="61"/>
      <c r="AE1025" s="61">
        <v>0</v>
      </c>
      <c r="AF1025" s="61">
        <v>0</v>
      </c>
      <c r="AG1025" s="61"/>
      <c r="AH1025" s="61"/>
      <c r="AI1025" s="51"/>
      <c r="AJ1025" s="61"/>
      <c r="AK1025" s="61"/>
      <c r="AL1025" s="61">
        <v>1</v>
      </c>
      <c r="AM1025" s="61">
        <v>0</v>
      </c>
      <c r="AN1025" s="61"/>
      <c r="AO1025" s="61">
        <v>4</v>
      </c>
      <c r="AP1025" s="61">
        <v>0</v>
      </c>
      <c r="AQ1025" s="61">
        <v>1</v>
      </c>
      <c r="AR1025" s="61"/>
      <c r="AS1025" s="61"/>
      <c r="AT1025" s="61"/>
      <c r="AU1025" s="61"/>
      <c r="AV1025" s="61">
        <v>0</v>
      </c>
      <c r="AW1025" s="61">
        <v>0</v>
      </c>
      <c r="AX1025" s="61">
        <v>0</v>
      </c>
      <c r="AY1025" s="61"/>
      <c r="AZ1025" s="61">
        <v>1</v>
      </c>
      <c r="BA1025" s="61">
        <v>0</v>
      </c>
      <c r="BB1025" s="61"/>
      <c r="BC1025" s="61"/>
      <c r="BE1025" s="67"/>
      <c r="BF1025" s="67"/>
      <c r="BG1025" s="67"/>
      <c r="BH1025" s="67"/>
      <c r="BI1025" s="67"/>
      <c r="BJ1025" s="67"/>
      <c r="BK1025" s="67"/>
      <c r="BL1025" s="67"/>
      <c r="BM1025" s="67"/>
      <c r="BN1025" s="67"/>
      <c r="BO1025" s="67"/>
      <c r="BP1025" s="67"/>
      <c r="BQ1025" s="67"/>
      <c r="BR1025" s="67"/>
      <c r="BS1025" s="67"/>
      <c r="BT1025" s="67"/>
      <c r="BU1025" s="67"/>
      <c r="BV1025" s="67"/>
      <c r="BW1025" s="67"/>
      <c r="BX1025" s="67"/>
      <c r="BY1025" s="68"/>
    </row>
    <row r="1026" spans="1:78" ht="15">
      <c r="A1026" s="61">
        <f>SŽK!B29</f>
        <v>22</v>
      </c>
      <c r="B1026" s="61" t="str">
        <f>SŽK!C29</f>
        <v>Kavka</v>
      </c>
      <c r="C1026" s="61" t="str">
        <f>SŽK!D29</f>
        <v>Petr ml.</v>
      </c>
      <c r="D1026" s="61" t="str">
        <f>SŽK!E29</f>
        <v> 940222</v>
      </c>
      <c r="E1026" s="61" t="str">
        <f>SŽK!F29</f>
        <v>JH</v>
      </c>
      <c r="F1026" s="66" t="s">
        <v>1344</v>
      </c>
      <c r="G1026" s="63">
        <f t="shared" si="483"/>
        <v>0.375</v>
      </c>
      <c r="H1026" s="61">
        <f t="shared" si="484"/>
        <v>8</v>
      </c>
      <c r="I1026" s="61">
        <f t="shared" si="485"/>
        <v>1</v>
      </c>
      <c r="J1026" s="61">
        <f t="shared" si="486"/>
        <v>2</v>
      </c>
      <c r="K1026" s="64">
        <f t="shared" si="487"/>
        <v>3</v>
      </c>
      <c r="L1026" s="65">
        <f t="shared" si="488"/>
        <v>0</v>
      </c>
      <c r="O1026" s="66"/>
      <c r="P1026" s="61"/>
      <c r="Q1026" s="61"/>
      <c r="R1026" s="61"/>
      <c r="S1026" s="61"/>
      <c r="T1026" s="65"/>
      <c r="U1026" s="61"/>
      <c r="V1026" s="66"/>
      <c r="W1026" s="61"/>
      <c r="X1026" s="61">
        <v>0</v>
      </c>
      <c r="Y1026" s="61"/>
      <c r="Z1026" s="61">
        <v>0</v>
      </c>
      <c r="AA1026" s="61">
        <v>0</v>
      </c>
      <c r="AB1026" s="61">
        <v>0</v>
      </c>
      <c r="AC1026" s="61">
        <v>0</v>
      </c>
      <c r="AD1026" s="61"/>
      <c r="AE1026" s="61"/>
      <c r="AF1026" s="61">
        <v>0</v>
      </c>
      <c r="AG1026" s="61">
        <v>0</v>
      </c>
      <c r="AH1026" s="61">
        <v>1</v>
      </c>
      <c r="AI1026" s="51"/>
      <c r="AJ1026" s="61"/>
      <c r="AK1026" s="61"/>
      <c r="AL1026" s="61"/>
      <c r="AM1026" s="61"/>
      <c r="AN1026" s="61"/>
      <c r="AO1026" s="61"/>
      <c r="AP1026" s="61"/>
      <c r="AQ1026" s="61"/>
      <c r="AR1026" s="61"/>
      <c r="AS1026" s="61">
        <v>0</v>
      </c>
      <c r="AT1026" s="61"/>
      <c r="AU1026" s="61">
        <v>0</v>
      </c>
      <c r="AV1026" s="61">
        <v>0</v>
      </c>
      <c r="AW1026" s="61">
        <v>0</v>
      </c>
      <c r="AX1026" s="61">
        <v>0</v>
      </c>
      <c r="AY1026" s="61"/>
      <c r="AZ1026" s="61"/>
      <c r="BA1026" s="61">
        <v>1</v>
      </c>
      <c r="BB1026" s="61">
        <v>0</v>
      </c>
      <c r="BC1026" s="61">
        <v>1</v>
      </c>
      <c r="BE1026" s="67"/>
      <c r="BF1026" s="67"/>
      <c r="BG1026" s="67"/>
      <c r="BH1026" s="67"/>
      <c r="BI1026" s="67"/>
      <c r="BJ1026" s="67"/>
      <c r="BK1026" s="67"/>
      <c r="BL1026" s="67"/>
      <c r="BM1026" s="67"/>
      <c r="BN1026" s="67"/>
      <c r="BO1026" s="67"/>
      <c r="BP1026" s="67"/>
      <c r="BQ1026" s="67"/>
      <c r="BR1026" s="67"/>
      <c r="BS1026" s="67"/>
      <c r="BT1026" s="67"/>
      <c r="BU1026" s="67"/>
      <c r="BV1026" s="67"/>
      <c r="BW1026" s="67"/>
      <c r="BX1026" s="67"/>
      <c r="BY1026" s="68"/>
    </row>
    <row r="1027" spans="1:78" ht="15">
      <c r="A1027" s="61">
        <f>SŽK!B30</f>
        <v>24</v>
      </c>
      <c r="B1027" s="61" t="str">
        <f>SŽK!C30</f>
        <v>Zářecký</v>
      </c>
      <c r="C1027" s="61" t="str">
        <f>SŽK!D30</f>
        <v>Jan</v>
      </c>
      <c r="D1027" s="61">
        <f>SŽK!E30</f>
        <v>690727</v>
      </c>
      <c r="E1027" s="61" t="str">
        <f>SŽK!F30</f>
        <v>JH</v>
      </c>
      <c r="F1027" s="66" t="s">
        <v>1344</v>
      </c>
      <c r="G1027" s="63">
        <f t="shared" si="483"/>
        <v>0.42857142857142855</v>
      </c>
      <c r="H1027" s="61">
        <f t="shared" si="484"/>
        <v>14</v>
      </c>
      <c r="I1027" s="61">
        <f t="shared" si="485"/>
        <v>3</v>
      </c>
      <c r="J1027" s="61">
        <f t="shared" si="486"/>
        <v>3</v>
      </c>
      <c r="K1027" s="64">
        <f t="shared" si="487"/>
        <v>6</v>
      </c>
      <c r="L1027" s="65">
        <f t="shared" si="488"/>
        <v>0</v>
      </c>
      <c r="O1027" s="66">
        <v>0</v>
      </c>
      <c r="P1027" s="61"/>
      <c r="Q1027" s="61">
        <v>0</v>
      </c>
      <c r="R1027" s="61">
        <v>0</v>
      </c>
      <c r="S1027" s="61">
        <v>0</v>
      </c>
      <c r="T1027" s="65">
        <v>1</v>
      </c>
      <c r="U1027" s="61">
        <v>0</v>
      </c>
      <c r="V1027" s="66"/>
      <c r="W1027" s="61">
        <v>0</v>
      </c>
      <c r="X1027" s="61">
        <v>0</v>
      </c>
      <c r="Y1027" s="61">
        <v>0</v>
      </c>
      <c r="Z1027" s="61">
        <v>0</v>
      </c>
      <c r="AA1027" s="61"/>
      <c r="AB1027" s="61">
        <v>0</v>
      </c>
      <c r="AC1027" s="61"/>
      <c r="AD1027" s="61">
        <v>0</v>
      </c>
      <c r="AE1027" s="61">
        <v>2</v>
      </c>
      <c r="AF1027" s="61">
        <v>0</v>
      </c>
      <c r="AG1027" s="61"/>
      <c r="AH1027" s="61"/>
      <c r="AI1027" s="51"/>
      <c r="AJ1027" s="61">
        <v>0</v>
      </c>
      <c r="AK1027" s="61"/>
      <c r="AL1027" s="61">
        <v>1</v>
      </c>
      <c r="AM1027" s="61">
        <v>0</v>
      </c>
      <c r="AN1027" s="61">
        <v>0</v>
      </c>
      <c r="AO1027" s="61">
        <v>0</v>
      </c>
      <c r="AP1027" s="61">
        <v>0</v>
      </c>
      <c r="AQ1027" s="61"/>
      <c r="AR1027" s="61">
        <v>0</v>
      </c>
      <c r="AS1027" s="61">
        <v>0</v>
      </c>
      <c r="AT1027" s="61">
        <v>0</v>
      </c>
      <c r="AU1027" s="61">
        <v>0</v>
      </c>
      <c r="AV1027" s="61"/>
      <c r="AW1027" s="61">
        <v>0</v>
      </c>
      <c r="AX1027" s="61"/>
      <c r="AY1027" s="61">
        <v>0</v>
      </c>
      <c r="AZ1027" s="61">
        <v>1</v>
      </c>
      <c r="BA1027" s="61">
        <v>1</v>
      </c>
      <c r="BB1027" s="61"/>
      <c r="BC1027" s="61"/>
      <c r="BE1027" s="67"/>
      <c r="BF1027" s="67"/>
      <c r="BG1027" s="67"/>
      <c r="BH1027" s="67"/>
      <c r="BI1027" s="67"/>
      <c r="BJ1027" s="67"/>
      <c r="BK1027" s="67"/>
      <c r="BL1027" s="67"/>
      <c r="BM1027" s="67"/>
      <c r="BN1027" s="67"/>
      <c r="BO1027" s="67"/>
      <c r="BP1027" s="67"/>
      <c r="BQ1027" s="67"/>
      <c r="BR1027" s="67"/>
      <c r="BS1027" s="67"/>
      <c r="BT1027" s="67"/>
      <c r="BU1027" s="67"/>
      <c r="BV1027" s="67"/>
      <c r="BW1027" s="67"/>
      <c r="BX1027" s="67"/>
      <c r="BY1027" s="68"/>
    </row>
    <row r="1028" spans="1:78" s="68" customFormat="1" ht="15">
      <c r="A1028" s="61">
        <f>SŽK!B31</f>
        <v>25</v>
      </c>
      <c r="B1028" s="61" t="str">
        <f>SŽK!C31</f>
        <v>Suchomel</v>
      </c>
      <c r="C1028" s="61" t="str">
        <f>SŽK!D31</f>
        <v>Adam</v>
      </c>
      <c r="D1028" s="61">
        <f>SŽK!E31</f>
        <v>920407</v>
      </c>
      <c r="E1028" s="61" t="str">
        <f>SŽK!F31</f>
        <v>JH</v>
      </c>
      <c r="F1028" s="66" t="s">
        <v>1344</v>
      </c>
      <c r="G1028" s="63">
        <f t="shared" si="483"/>
        <v>0.94117647058823528</v>
      </c>
      <c r="H1028" s="61">
        <f t="shared" si="484"/>
        <v>17</v>
      </c>
      <c r="I1028" s="61">
        <f t="shared" si="485"/>
        <v>10</v>
      </c>
      <c r="J1028" s="61">
        <f t="shared" si="486"/>
        <v>6</v>
      </c>
      <c r="K1028" s="64">
        <f t="shared" si="487"/>
        <v>16</v>
      </c>
      <c r="L1028" s="65">
        <f t="shared" si="488"/>
        <v>0</v>
      </c>
      <c r="M1028" s="10"/>
      <c r="N1028" s="10"/>
      <c r="O1028" s="66">
        <v>1</v>
      </c>
      <c r="P1028" s="61">
        <v>0</v>
      </c>
      <c r="Q1028" s="61">
        <v>1</v>
      </c>
      <c r="R1028" s="61">
        <v>2</v>
      </c>
      <c r="S1028" s="61">
        <v>1</v>
      </c>
      <c r="T1028" s="65"/>
      <c r="U1028" s="61">
        <v>0</v>
      </c>
      <c r="V1028" s="66">
        <v>2</v>
      </c>
      <c r="W1028" s="61">
        <v>0</v>
      </c>
      <c r="X1028" s="61"/>
      <c r="Y1028" s="61">
        <v>0</v>
      </c>
      <c r="Z1028" s="61">
        <v>0</v>
      </c>
      <c r="AA1028" s="61">
        <v>1</v>
      </c>
      <c r="AB1028" s="61">
        <v>1</v>
      </c>
      <c r="AC1028" s="61">
        <v>0</v>
      </c>
      <c r="AD1028" s="61">
        <v>0</v>
      </c>
      <c r="AE1028" s="61">
        <v>0</v>
      </c>
      <c r="AF1028" s="61"/>
      <c r="AG1028" s="61">
        <v>0</v>
      </c>
      <c r="AH1028" s="61">
        <v>1</v>
      </c>
      <c r="AI1028" s="51"/>
      <c r="AJ1028" s="61">
        <v>0</v>
      </c>
      <c r="AK1028" s="61">
        <v>0</v>
      </c>
      <c r="AL1028" s="61">
        <v>1</v>
      </c>
      <c r="AM1028" s="61">
        <v>0</v>
      </c>
      <c r="AN1028" s="61">
        <v>1</v>
      </c>
      <c r="AO1028" s="61"/>
      <c r="AP1028" s="61">
        <v>0</v>
      </c>
      <c r="AQ1028" s="61">
        <v>1</v>
      </c>
      <c r="AR1028" s="61">
        <v>0</v>
      </c>
      <c r="AS1028" s="61"/>
      <c r="AT1028" s="61">
        <v>0</v>
      </c>
      <c r="AU1028" s="61">
        <v>0</v>
      </c>
      <c r="AV1028" s="61">
        <v>1</v>
      </c>
      <c r="AW1028" s="61">
        <v>0</v>
      </c>
      <c r="AX1028" s="61">
        <v>0</v>
      </c>
      <c r="AY1028" s="61">
        <v>0</v>
      </c>
      <c r="AZ1028" s="61">
        <v>1</v>
      </c>
      <c r="BA1028" s="61"/>
      <c r="BB1028" s="61">
        <v>0</v>
      </c>
      <c r="BC1028" s="61">
        <v>1</v>
      </c>
      <c r="BD1028" s="10"/>
      <c r="BE1028" s="67"/>
      <c r="BF1028" s="67"/>
      <c r="BG1028" s="67"/>
      <c r="BH1028" s="67"/>
      <c r="BI1028" s="67"/>
      <c r="BJ1028" s="67"/>
      <c r="BK1028" s="67"/>
      <c r="BL1028" s="67"/>
      <c r="BM1028" s="67"/>
      <c r="BN1028" s="67"/>
      <c r="BO1028" s="67"/>
      <c r="BP1028" s="67"/>
      <c r="BQ1028" s="67"/>
      <c r="BR1028" s="67"/>
      <c r="BS1028" s="67"/>
      <c r="BT1028" s="67"/>
      <c r="BU1028" s="67"/>
      <c r="BV1028" s="67"/>
      <c r="BW1028" s="67"/>
      <c r="BX1028" s="67"/>
      <c r="BZ1028" s="10"/>
    </row>
    <row r="1029" spans="1:78" ht="15">
      <c r="A1029" s="61">
        <f>SŽK!B32</f>
        <v>33</v>
      </c>
      <c r="B1029" s="61" t="str">
        <f>SŽK!C32</f>
        <v>Smrček</v>
      </c>
      <c r="C1029" s="61" t="str">
        <f>SŽK!D32</f>
        <v>Jiří</v>
      </c>
      <c r="D1029" s="61">
        <f>SŽK!E32</f>
        <v>810523</v>
      </c>
      <c r="E1029" s="61" t="str">
        <f>SŽK!F32</f>
        <v>JH</v>
      </c>
      <c r="F1029" s="66" t="s">
        <v>1344</v>
      </c>
      <c r="G1029" s="63">
        <f t="shared" si="483"/>
        <v>2</v>
      </c>
      <c r="H1029" s="61">
        <f t="shared" si="484"/>
        <v>2</v>
      </c>
      <c r="I1029" s="61">
        <f t="shared" si="485"/>
        <v>3</v>
      </c>
      <c r="J1029" s="61">
        <f t="shared" si="486"/>
        <v>1</v>
      </c>
      <c r="K1029" s="64">
        <f t="shared" si="487"/>
        <v>4</v>
      </c>
      <c r="L1029" s="65">
        <f t="shared" si="488"/>
        <v>0</v>
      </c>
      <c r="O1029" s="66">
        <v>1</v>
      </c>
      <c r="P1029" s="61">
        <v>2</v>
      </c>
      <c r="Q1029" s="61"/>
      <c r="R1029" s="61"/>
      <c r="S1029" s="61"/>
      <c r="T1029" s="65"/>
      <c r="U1029" s="61"/>
      <c r="V1029" s="66"/>
      <c r="W1029" s="61"/>
      <c r="X1029" s="61"/>
      <c r="Y1029" s="61"/>
      <c r="Z1029" s="61"/>
      <c r="AA1029" s="61"/>
      <c r="AB1029" s="61"/>
      <c r="AC1029" s="61"/>
      <c r="AD1029" s="61"/>
      <c r="AE1029" s="61"/>
      <c r="AF1029" s="61"/>
      <c r="AG1029" s="61"/>
      <c r="AH1029" s="61"/>
      <c r="AI1029" s="51"/>
      <c r="AJ1029" s="61">
        <v>0</v>
      </c>
      <c r="AK1029" s="61">
        <v>1</v>
      </c>
      <c r="AL1029" s="61"/>
      <c r="AM1029" s="61"/>
      <c r="AN1029" s="61"/>
      <c r="AO1029" s="61"/>
      <c r="AP1029" s="61"/>
      <c r="AQ1029" s="61"/>
      <c r="AR1029" s="61"/>
      <c r="AS1029" s="61"/>
      <c r="AT1029" s="61"/>
      <c r="AU1029" s="61"/>
      <c r="AV1029" s="61"/>
      <c r="AW1029" s="61"/>
      <c r="AX1029" s="61"/>
      <c r="AY1029" s="61"/>
      <c r="AZ1029" s="61"/>
      <c r="BA1029" s="61"/>
      <c r="BB1029" s="61"/>
      <c r="BC1029" s="61"/>
      <c r="BE1029" s="67"/>
      <c r="BF1029" s="67"/>
      <c r="BG1029" s="67"/>
      <c r="BH1029" s="67"/>
      <c r="BI1029" s="67"/>
      <c r="BJ1029" s="67"/>
      <c r="BK1029" s="67"/>
      <c r="BL1029" s="67"/>
      <c r="BM1029" s="67"/>
      <c r="BN1029" s="67"/>
      <c r="BO1029" s="67"/>
      <c r="BP1029" s="67"/>
      <c r="BQ1029" s="67"/>
      <c r="BR1029" s="67"/>
      <c r="BS1029" s="67"/>
      <c r="BT1029" s="67"/>
      <c r="BU1029" s="67"/>
      <c r="BV1029" s="67"/>
      <c r="BW1029" s="67"/>
      <c r="BX1029" s="67"/>
      <c r="BY1029" s="68"/>
    </row>
    <row r="1030" spans="1:78" ht="15">
      <c r="A1030" s="61">
        <f>SŽK!B33</f>
        <v>37</v>
      </c>
      <c r="B1030" s="61" t="str">
        <f>SŽK!C33</f>
        <v>Müller</v>
      </c>
      <c r="C1030" s="61" t="str">
        <f>SŽK!D33</f>
        <v>Ondřej</v>
      </c>
      <c r="D1030" s="61" t="str">
        <f>SŽK!E33</f>
        <v> 880303</v>
      </c>
      <c r="E1030" s="61" t="str">
        <f>SŽK!F33</f>
        <v>JH</v>
      </c>
      <c r="F1030" s="66" t="s">
        <v>1344</v>
      </c>
      <c r="G1030" s="63">
        <f t="shared" si="483"/>
        <v>3</v>
      </c>
      <c r="H1030" s="61">
        <f t="shared" si="484"/>
        <v>7</v>
      </c>
      <c r="I1030" s="61">
        <f t="shared" si="485"/>
        <v>13</v>
      </c>
      <c r="J1030" s="61">
        <f t="shared" si="486"/>
        <v>8</v>
      </c>
      <c r="K1030" s="64">
        <f t="shared" si="487"/>
        <v>21</v>
      </c>
      <c r="L1030" s="65">
        <f t="shared" si="488"/>
        <v>0</v>
      </c>
      <c r="M1030" s="68"/>
      <c r="N1030" s="68"/>
      <c r="O1030" s="66">
        <v>2</v>
      </c>
      <c r="P1030" s="61">
        <v>0</v>
      </c>
      <c r="Q1030" s="61">
        <v>2</v>
      </c>
      <c r="R1030" s="61">
        <v>0</v>
      </c>
      <c r="S1030" s="61">
        <v>6</v>
      </c>
      <c r="T1030" s="65"/>
      <c r="U1030" s="61"/>
      <c r="V1030" s="66"/>
      <c r="W1030" s="61"/>
      <c r="X1030" s="61"/>
      <c r="Y1030" s="61"/>
      <c r="Z1030" s="61"/>
      <c r="AA1030" s="61">
        <v>0</v>
      </c>
      <c r="AB1030" s="61"/>
      <c r="AC1030" s="61"/>
      <c r="AD1030" s="61">
        <v>3</v>
      </c>
      <c r="AE1030" s="61"/>
      <c r="AF1030" s="61"/>
      <c r="AG1030" s="61"/>
      <c r="AH1030" s="61"/>
      <c r="AI1030" s="51"/>
      <c r="AJ1030" s="61">
        <v>1</v>
      </c>
      <c r="AK1030" s="61">
        <v>0</v>
      </c>
      <c r="AL1030" s="61">
        <v>2</v>
      </c>
      <c r="AM1030" s="61">
        <v>1</v>
      </c>
      <c r="AN1030" s="61">
        <v>0</v>
      </c>
      <c r="AO1030" s="61"/>
      <c r="AP1030" s="61"/>
      <c r="AQ1030" s="61"/>
      <c r="AR1030" s="61"/>
      <c r="AS1030" s="61"/>
      <c r="AT1030" s="61"/>
      <c r="AU1030" s="61"/>
      <c r="AV1030" s="61">
        <v>2</v>
      </c>
      <c r="AW1030" s="61"/>
      <c r="AX1030" s="61"/>
      <c r="AY1030" s="61">
        <v>2</v>
      </c>
      <c r="AZ1030" s="61"/>
      <c r="BA1030" s="61"/>
      <c r="BB1030" s="61"/>
      <c r="BC1030" s="61"/>
      <c r="BD1030" s="68"/>
      <c r="BE1030" s="1118"/>
      <c r="BF1030" s="1118"/>
      <c r="BG1030" s="1118"/>
      <c r="BH1030" s="1118"/>
      <c r="BI1030" s="1118"/>
      <c r="BJ1030" s="1118"/>
      <c r="BK1030" s="1118"/>
      <c r="BL1030" s="1118"/>
      <c r="BM1030" s="1118"/>
      <c r="BN1030" s="1118"/>
      <c r="BO1030" s="1118"/>
      <c r="BP1030" s="1118"/>
      <c r="BQ1030" s="1118"/>
      <c r="BR1030" s="1118"/>
      <c r="BS1030" s="1118"/>
      <c r="BT1030" s="1118"/>
      <c r="BU1030" s="1118"/>
      <c r="BV1030" s="1118"/>
      <c r="BW1030" s="1118"/>
      <c r="BX1030" s="1118"/>
      <c r="BZ1030" s="68"/>
    </row>
    <row r="1031" spans="1:78" ht="15">
      <c r="A1031" s="61">
        <f>SŽK!B34</f>
        <v>40</v>
      </c>
      <c r="B1031" s="61" t="str">
        <f>SŽK!C34</f>
        <v>Fajgl</v>
      </c>
      <c r="C1031" s="61" t="str">
        <f>SŽK!D34</f>
        <v>Jiří</v>
      </c>
      <c r="D1031" s="61">
        <f>SŽK!E34</f>
        <v>760719</v>
      </c>
      <c r="E1031" s="61" t="str">
        <f>SŽK!F34</f>
        <v>JH</v>
      </c>
      <c r="F1031" s="66" t="s">
        <v>1344</v>
      </c>
      <c r="G1031" s="63">
        <f t="shared" si="483"/>
        <v>1</v>
      </c>
      <c r="H1031" s="61">
        <f t="shared" si="484"/>
        <v>4</v>
      </c>
      <c r="I1031" s="61">
        <f t="shared" si="485"/>
        <v>1</v>
      </c>
      <c r="J1031" s="61">
        <f t="shared" si="486"/>
        <v>3</v>
      </c>
      <c r="K1031" s="64">
        <f t="shared" si="487"/>
        <v>4</v>
      </c>
      <c r="L1031" s="65">
        <f t="shared" si="488"/>
        <v>0</v>
      </c>
      <c r="O1031" s="66"/>
      <c r="P1031" s="61"/>
      <c r="Q1031" s="61"/>
      <c r="R1031" s="61"/>
      <c r="S1031" s="61"/>
      <c r="T1031" s="65">
        <v>1</v>
      </c>
      <c r="U1031" s="61"/>
      <c r="V1031" s="66"/>
      <c r="W1031" s="61"/>
      <c r="X1031" s="61"/>
      <c r="Y1031" s="61"/>
      <c r="Z1031" s="61"/>
      <c r="AA1031" s="61"/>
      <c r="AB1031" s="61"/>
      <c r="AC1031" s="61"/>
      <c r="AD1031" s="61">
        <v>0</v>
      </c>
      <c r="AE1031" s="61">
        <v>0</v>
      </c>
      <c r="AF1031" s="61">
        <v>0</v>
      </c>
      <c r="AG1031" s="61"/>
      <c r="AH1031" s="61"/>
      <c r="AI1031" s="51"/>
      <c r="AJ1031" s="61"/>
      <c r="AK1031" s="61"/>
      <c r="AL1031" s="61"/>
      <c r="AM1031" s="61"/>
      <c r="AN1031" s="61"/>
      <c r="AO1031" s="61">
        <v>3</v>
      </c>
      <c r="AP1031" s="61"/>
      <c r="AQ1031" s="61"/>
      <c r="AR1031" s="61"/>
      <c r="AS1031" s="61"/>
      <c r="AT1031" s="61"/>
      <c r="AU1031" s="61"/>
      <c r="AV1031" s="61"/>
      <c r="AW1031" s="61"/>
      <c r="AX1031" s="61"/>
      <c r="AY1031" s="61">
        <v>0</v>
      </c>
      <c r="AZ1031" s="61">
        <v>0</v>
      </c>
      <c r="BA1031" s="61">
        <v>0</v>
      </c>
      <c r="BB1031" s="61"/>
      <c r="BC1031" s="61"/>
      <c r="BE1031" s="67"/>
      <c r="BF1031" s="67"/>
      <c r="BG1031" s="67"/>
      <c r="BH1031" s="67"/>
      <c r="BI1031" s="67"/>
      <c r="BJ1031" s="67"/>
      <c r="BK1031" s="67"/>
      <c r="BL1031" s="67"/>
      <c r="BM1031" s="67"/>
      <c r="BN1031" s="67"/>
      <c r="BO1031" s="67"/>
      <c r="BP1031" s="67"/>
      <c r="BQ1031" s="67"/>
      <c r="BR1031" s="67"/>
      <c r="BS1031" s="67"/>
      <c r="BT1031" s="67"/>
      <c r="BU1031" s="67"/>
      <c r="BV1031" s="67"/>
      <c r="BW1031" s="67"/>
      <c r="BX1031" s="67"/>
    </row>
    <row r="1032" spans="1:78" ht="15">
      <c r="A1032" s="61">
        <f>SŽK!B35</f>
        <v>48</v>
      </c>
      <c r="B1032" s="61" t="str">
        <f>SŽK!C35</f>
        <v>Šmirous</v>
      </c>
      <c r="C1032" s="61" t="str">
        <f>SŽK!D35</f>
        <v>Jakub</v>
      </c>
      <c r="D1032" s="61" t="str">
        <f>SŽK!E35</f>
        <v> 860905</v>
      </c>
      <c r="E1032" s="61" t="str">
        <f>SŽK!F35</f>
        <v>JH</v>
      </c>
      <c r="F1032" s="66" t="s">
        <v>1344</v>
      </c>
      <c r="G1032" s="63">
        <f t="shared" si="483"/>
        <v>0.38461538461538464</v>
      </c>
      <c r="H1032" s="61">
        <f t="shared" si="484"/>
        <v>13</v>
      </c>
      <c r="I1032" s="61">
        <f t="shared" si="485"/>
        <v>3</v>
      </c>
      <c r="J1032" s="61">
        <f t="shared" si="486"/>
        <v>2</v>
      </c>
      <c r="K1032" s="64">
        <f t="shared" si="487"/>
        <v>5</v>
      </c>
      <c r="L1032" s="65">
        <f t="shared" si="488"/>
        <v>0</v>
      </c>
      <c r="O1032" s="66"/>
      <c r="P1032" s="61"/>
      <c r="Q1032" s="61">
        <v>0</v>
      </c>
      <c r="R1032" s="61"/>
      <c r="S1032" s="61">
        <v>0</v>
      </c>
      <c r="T1032" s="65"/>
      <c r="U1032" s="61">
        <v>1</v>
      </c>
      <c r="V1032" s="66">
        <v>0</v>
      </c>
      <c r="W1032" s="61">
        <v>0</v>
      </c>
      <c r="X1032" s="61">
        <v>0</v>
      </c>
      <c r="Y1032" s="61"/>
      <c r="Z1032" s="61">
        <v>0</v>
      </c>
      <c r="AA1032" s="61">
        <v>1</v>
      </c>
      <c r="AB1032" s="61">
        <v>0</v>
      </c>
      <c r="AC1032" s="61">
        <v>0</v>
      </c>
      <c r="AD1032" s="61">
        <v>1</v>
      </c>
      <c r="AE1032" s="61"/>
      <c r="AF1032" s="61">
        <v>0</v>
      </c>
      <c r="AG1032" s="61">
        <v>0</v>
      </c>
      <c r="AH1032" s="61"/>
      <c r="AI1032" s="51"/>
      <c r="AJ1032" s="61"/>
      <c r="AK1032" s="61"/>
      <c r="AL1032" s="61">
        <v>0</v>
      </c>
      <c r="AM1032" s="61"/>
      <c r="AN1032" s="61">
        <v>0</v>
      </c>
      <c r="AO1032" s="61"/>
      <c r="AP1032" s="61">
        <v>0</v>
      </c>
      <c r="AQ1032" s="61">
        <v>0</v>
      </c>
      <c r="AR1032" s="61">
        <v>1</v>
      </c>
      <c r="AS1032" s="61">
        <v>1</v>
      </c>
      <c r="AT1032" s="61"/>
      <c r="AU1032" s="61">
        <v>0</v>
      </c>
      <c r="AV1032" s="61">
        <v>0</v>
      </c>
      <c r="AW1032" s="61">
        <v>0</v>
      </c>
      <c r="AX1032" s="61">
        <v>0</v>
      </c>
      <c r="AY1032" s="61">
        <v>0</v>
      </c>
      <c r="AZ1032" s="61"/>
      <c r="BA1032" s="61">
        <v>0</v>
      </c>
      <c r="BB1032" s="61">
        <v>0</v>
      </c>
      <c r="BC1032" s="61"/>
      <c r="BE1032" s="67"/>
      <c r="BF1032" s="67"/>
      <c r="BG1032" s="67"/>
      <c r="BH1032" s="67"/>
      <c r="BI1032" s="67"/>
      <c r="BJ1032" s="67"/>
      <c r="BK1032" s="67"/>
      <c r="BL1032" s="67"/>
      <c r="BM1032" s="67"/>
      <c r="BN1032" s="67"/>
      <c r="BO1032" s="67"/>
      <c r="BP1032" s="67"/>
      <c r="BQ1032" s="67"/>
      <c r="BR1032" s="67"/>
      <c r="BS1032" s="67"/>
      <c r="BT1032" s="67"/>
      <c r="BU1032" s="67"/>
      <c r="BV1032" s="67"/>
      <c r="BW1032" s="67"/>
      <c r="BX1032" s="67"/>
    </row>
    <row r="1033" spans="1:78" ht="15">
      <c r="A1033" s="61">
        <f>SŽK!B36</f>
        <v>69</v>
      </c>
      <c r="B1033" s="61" t="str">
        <f>SŽK!C36</f>
        <v>Švorc</v>
      </c>
      <c r="C1033" s="61" t="str">
        <f>SŽK!D36</f>
        <v>Vojtěch</v>
      </c>
      <c r="D1033" s="61">
        <f>SŽK!E36</f>
        <v>870520</v>
      </c>
      <c r="E1033" s="61" t="str">
        <f>SŽK!F36</f>
        <v>JH</v>
      </c>
      <c r="F1033" s="66" t="s">
        <v>1344</v>
      </c>
      <c r="G1033" s="63">
        <f t="shared" si="483"/>
        <v>0.66666666666666663</v>
      </c>
      <c r="H1033" s="61">
        <f t="shared" si="484"/>
        <v>3</v>
      </c>
      <c r="I1033" s="61">
        <f t="shared" si="485"/>
        <v>0</v>
      </c>
      <c r="J1033" s="61">
        <f t="shared" si="486"/>
        <v>2</v>
      </c>
      <c r="K1033" s="64">
        <f t="shared" si="487"/>
        <v>2</v>
      </c>
      <c r="L1033" s="65">
        <f t="shared" si="488"/>
        <v>0</v>
      </c>
      <c r="O1033" s="66"/>
      <c r="P1033" s="61"/>
      <c r="Q1033" s="61"/>
      <c r="R1033" s="61"/>
      <c r="S1033" s="61"/>
      <c r="T1033" s="65"/>
      <c r="U1033" s="61"/>
      <c r="V1033" s="66"/>
      <c r="W1033" s="61"/>
      <c r="X1033" s="61"/>
      <c r="Y1033" s="61"/>
      <c r="Z1033" s="61"/>
      <c r="AA1033" s="61">
        <v>0</v>
      </c>
      <c r="AB1033" s="61"/>
      <c r="AC1033" s="61">
        <v>0</v>
      </c>
      <c r="AD1033" s="61"/>
      <c r="AE1033" s="61"/>
      <c r="AF1033" s="61">
        <v>0</v>
      </c>
      <c r="AG1033" s="61"/>
      <c r="AH1033" s="61"/>
      <c r="AI1033" s="51"/>
      <c r="AJ1033" s="61"/>
      <c r="AK1033" s="61"/>
      <c r="AL1033" s="61"/>
      <c r="AM1033" s="61"/>
      <c r="AN1033" s="61"/>
      <c r="AO1033" s="61"/>
      <c r="AP1033" s="61"/>
      <c r="AQ1033" s="61"/>
      <c r="AR1033" s="61"/>
      <c r="AS1033" s="61"/>
      <c r="AT1033" s="61"/>
      <c r="AU1033" s="61"/>
      <c r="AV1033" s="61">
        <v>0</v>
      </c>
      <c r="AW1033" s="61"/>
      <c r="AX1033" s="61">
        <v>0</v>
      </c>
      <c r="AY1033" s="61"/>
      <c r="AZ1033" s="61"/>
      <c r="BA1033" s="61">
        <v>2</v>
      </c>
      <c r="BB1033" s="61"/>
      <c r="BC1033" s="61"/>
      <c r="BE1033" s="67"/>
      <c r="BF1033" s="67"/>
      <c r="BG1033" s="67"/>
      <c r="BH1033" s="67"/>
      <c r="BI1033" s="67"/>
      <c r="BJ1033" s="67"/>
      <c r="BK1033" s="67"/>
      <c r="BL1033" s="67"/>
      <c r="BM1033" s="67"/>
      <c r="BN1033" s="67"/>
      <c r="BO1033" s="67"/>
      <c r="BP1033" s="67"/>
      <c r="BQ1033" s="67"/>
      <c r="BR1033" s="67"/>
      <c r="BS1033" s="67"/>
      <c r="BT1033" s="67"/>
      <c r="BU1033" s="67"/>
      <c r="BV1033" s="67"/>
      <c r="BW1033" s="67"/>
      <c r="BX1033" s="67"/>
    </row>
    <row r="1034" spans="1:78" ht="15">
      <c r="A1034" s="61">
        <f>SŽK!B37</f>
        <v>95</v>
      </c>
      <c r="B1034" s="61" t="str">
        <f>SŽK!C37</f>
        <v>Fogl</v>
      </c>
      <c r="C1034" s="61" t="str">
        <f>SŽK!D37</f>
        <v>Martin</v>
      </c>
      <c r="D1034" s="61">
        <f>SŽK!E37</f>
        <v>951214</v>
      </c>
      <c r="E1034" s="61" t="str">
        <f>SŽK!F37</f>
        <v>JH</v>
      </c>
      <c r="F1034" s="66" t="s">
        <v>1344</v>
      </c>
      <c r="G1034" s="63">
        <f t="shared" si="483"/>
        <v>1</v>
      </c>
      <c r="H1034" s="61">
        <f t="shared" si="484"/>
        <v>19</v>
      </c>
      <c r="I1034" s="61">
        <f t="shared" si="485"/>
        <v>13</v>
      </c>
      <c r="J1034" s="61">
        <f t="shared" si="486"/>
        <v>6</v>
      </c>
      <c r="K1034" s="64">
        <f t="shared" si="487"/>
        <v>19</v>
      </c>
      <c r="L1034" s="65">
        <f t="shared" si="488"/>
        <v>0</v>
      </c>
      <c r="O1034" s="66"/>
      <c r="P1034" s="61">
        <v>1</v>
      </c>
      <c r="Q1034" s="61">
        <v>0</v>
      </c>
      <c r="R1034" s="61">
        <v>0</v>
      </c>
      <c r="S1034" s="61">
        <v>0</v>
      </c>
      <c r="T1034" s="65">
        <v>1</v>
      </c>
      <c r="U1034" s="61">
        <v>0</v>
      </c>
      <c r="V1034" s="66">
        <v>1</v>
      </c>
      <c r="W1034" s="61">
        <v>1</v>
      </c>
      <c r="X1034" s="61">
        <v>2</v>
      </c>
      <c r="Y1034" s="61">
        <v>0</v>
      </c>
      <c r="Z1034" s="61">
        <v>0</v>
      </c>
      <c r="AA1034" s="61">
        <v>3</v>
      </c>
      <c r="AB1034" s="61">
        <v>0</v>
      </c>
      <c r="AC1034" s="61">
        <v>0</v>
      </c>
      <c r="AD1034" s="61">
        <v>0</v>
      </c>
      <c r="AE1034" s="61">
        <v>1</v>
      </c>
      <c r="AF1034" s="61">
        <v>2</v>
      </c>
      <c r="AG1034" s="61">
        <v>1</v>
      </c>
      <c r="AH1034" s="61">
        <v>0</v>
      </c>
      <c r="AI1034" s="51"/>
      <c r="AJ1034" s="61"/>
      <c r="AK1034" s="61">
        <v>0</v>
      </c>
      <c r="AL1034" s="61">
        <v>2</v>
      </c>
      <c r="AM1034" s="61">
        <v>0</v>
      </c>
      <c r="AN1034" s="61">
        <v>1</v>
      </c>
      <c r="AO1034" s="61">
        <v>0</v>
      </c>
      <c r="AP1034" s="61">
        <v>0</v>
      </c>
      <c r="AQ1034" s="61">
        <v>2</v>
      </c>
      <c r="AR1034" s="61">
        <v>0</v>
      </c>
      <c r="AS1034" s="61">
        <v>0</v>
      </c>
      <c r="AT1034" s="61">
        <v>0</v>
      </c>
      <c r="AU1034" s="61">
        <v>0</v>
      </c>
      <c r="AV1034" s="61">
        <v>0</v>
      </c>
      <c r="AW1034" s="61">
        <v>1</v>
      </c>
      <c r="AX1034" s="61">
        <v>0</v>
      </c>
      <c r="AY1034" s="61">
        <v>0</v>
      </c>
      <c r="AZ1034" s="61">
        <v>0</v>
      </c>
      <c r="BA1034" s="61">
        <v>0</v>
      </c>
      <c r="BB1034" s="61">
        <v>0</v>
      </c>
      <c r="BC1034" s="61">
        <v>0</v>
      </c>
      <c r="BE1034" s="67"/>
      <c r="BF1034" s="67"/>
      <c r="BG1034" s="67"/>
      <c r="BH1034" s="67"/>
      <c r="BI1034" s="67"/>
      <c r="BJ1034" s="67"/>
      <c r="BK1034" s="67"/>
      <c r="BL1034" s="67"/>
      <c r="BM1034" s="67"/>
      <c r="BN1034" s="67"/>
      <c r="BO1034" s="67"/>
      <c r="BP1034" s="67"/>
      <c r="BQ1034" s="67"/>
      <c r="BR1034" s="67"/>
      <c r="BS1034" s="67"/>
      <c r="BT1034" s="67"/>
      <c r="BU1034" s="67"/>
      <c r="BV1034" s="67"/>
      <c r="BW1034" s="67"/>
      <c r="BX1034" s="67"/>
    </row>
    <row r="1035" spans="1:78" ht="15">
      <c r="A1035" s="61">
        <f>SŽK!B38</f>
        <v>0</v>
      </c>
      <c r="B1035" s="61" t="str">
        <f>SŽK!C38</f>
        <v>Diblík</v>
      </c>
      <c r="C1035" s="61" t="str">
        <f>SŽK!D38</f>
        <v>Tomáš</v>
      </c>
      <c r="D1035" s="61">
        <f>SŽK!E38</f>
        <v>811101</v>
      </c>
      <c r="E1035" s="61" t="str">
        <f>SŽK!F38</f>
        <v>JH</v>
      </c>
      <c r="F1035" s="66" t="s">
        <v>1344</v>
      </c>
      <c r="G1035" s="63">
        <f t="shared" si="483"/>
        <v>1</v>
      </c>
      <c r="H1035" s="61">
        <f t="shared" si="484"/>
        <v>13</v>
      </c>
      <c r="I1035" s="61">
        <f t="shared" si="485"/>
        <v>6</v>
      </c>
      <c r="J1035" s="61">
        <f t="shared" si="486"/>
        <v>7</v>
      </c>
      <c r="K1035" s="64">
        <f t="shared" si="487"/>
        <v>13</v>
      </c>
      <c r="L1035" s="65">
        <f t="shared" si="488"/>
        <v>0</v>
      </c>
      <c r="O1035" s="66"/>
      <c r="P1035" s="61"/>
      <c r="Q1035" s="61"/>
      <c r="R1035" s="61"/>
      <c r="S1035" s="61">
        <v>0</v>
      </c>
      <c r="T1035" s="65">
        <v>2</v>
      </c>
      <c r="U1035" s="61"/>
      <c r="V1035" s="66">
        <v>0</v>
      </c>
      <c r="W1035" s="61">
        <v>0</v>
      </c>
      <c r="X1035" s="61">
        <v>2</v>
      </c>
      <c r="Y1035" s="61">
        <v>0</v>
      </c>
      <c r="Z1035" s="61">
        <v>0</v>
      </c>
      <c r="AA1035" s="61">
        <v>0</v>
      </c>
      <c r="AB1035" s="61">
        <v>0</v>
      </c>
      <c r="AC1035" s="61">
        <v>1</v>
      </c>
      <c r="AD1035" s="61"/>
      <c r="AE1035" s="61">
        <v>0</v>
      </c>
      <c r="AF1035" s="61"/>
      <c r="AG1035" s="61">
        <v>1</v>
      </c>
      <c r="AH1035" s="61">
        <v>0</v>
      </c>
      <c r="AI1035" s="51"/>
      <c r="AJ1035" s="61"/>
      <c r="AK1035" s="61"/>
      <c r="AL1035" s="61"/>
      <c r="AM1035" s="61"/>
      <c r="AN1035" s="61">
        <v>1</v>
      </c>
      <c r="AO1035" s="61">
        <v>2</v>
      </c>
      <c r="AP1035" s="61"/>
      <c r="AQ1035" s="61">
        <v>1</v>
      </c>
      <c r="AR1035" s="61">
        <v>0</v>
      </c>
      <c r="AS1035" s="61">
        <v>1</v>
      </c>
      <c r="AT1035" s="61">
        <v>0</v>
      </c>
      <c r="AU1035" s="61">
        <v>0</v>
      </c>
      <c r="AV1035" s="61">
        <v>0</v>
      </c>
      <c r="AW1035" s="61">
        <v>1</v>
      </c>
      <c r="AX1035" s="61">
        <v>0</v>
      </c>
      <c r="AY1035" s="61"/>
      <c r="AZ1035" s="61">
        <v>0</v>
      </c>
      <c r="BA1035" s="61"/>
      <c r="BB1035" s="61">
        <v>1</v>
      </c>
      <c r="BC1035" s="61">
        <v>0</v>
      </c>
      <c r="BE1035" s="67"/>
      <c r="BF1035" s="67"/>
      <c r="BG1035" s="67"/>
      <c r="BH1035" s="67"/>
      <c r="BI1035" s="67"/>
      <c r="BJ1035" s="67"/>
      <c r="BK1035" s="67"/>
      <c r="BL1035" s="67"/>
      <c r="BM1035" s="67"/>
      <c r="BN1035" s="67"/>
      <c r="BO1035" s="67"/>
      <c r="BP1035" s="67"/>
      <c r="BQ1035" s="67"/>
      <c r="BR1035" s="67"/>
      <c r="BS1035" s="67"/>
      <c r="BT1035" s="67"/>
      <c r="BU1035" s="67"/>
      <c r="BV1035" s="67"/>
      <c r="BW1035" s="67"/>
      <c r="BX1035" s="67"/>
    </row>
    <row r="1036" spans="1:78" ht="15">
      <c r="A1036" s="61">
        <f>SŽK!B39</f>
        <v>0</v>
      </c>
      <c r="B1036" s="61" t="str">
        <f>SŽK!C39</f>
        <v>Flekr</v>
      </c>
      <c r="C1036" s="61" t="str">
        <f>SŽK!D39</f>
        <v>Jaroslav</v>
      </c>
      <c r="D1036" s="61" t="str">
        <f>SŽK!E39</f>
        <v>070405</v>
      </c>
      <c r="E1036" s="61" t="str">
        <f>SŽK!F39</f>
        <v>N</v>
      </c>
      <c r="F1036" s="66" t="s">
        <v>1344</v>
      </c>
      <c r="G1036" s="63">
        <f t="shared" si="483"/>
        <v>1.5</v>
      </c>
      <c r="H1036" s="61">
        <f t="shared" si="484"/>
        <v>2</v>
      </c>
      <c r="I1036" s="61">
        <f t="shared" si="485"/>
        <v>2</v>
      </c>
      <c r="J1036" s="61">
        <f t="shared" si="486"/>
        <v>1</v>
      </c>
      <c r="K1036" s="64">
        <f t="shared" si="487"/>
        <v>3</v>
      </c>
      <c r="L1036" s="65">
        <f t="shared" si="488"/>
        <v>0</v>
      </c>
      <c r="O1036" s="66">
        <v>0</v>
      </c>
      <c r="P1036" s="61">
        <v>2</v>
      </c>
      <c r="Q1036" s="61"/>
      <c r="R1036" s="61"/>
      <c r="S1036" s="61"/>
      <c r="T1036" s="65"/>
      <c r="U1036" s="61"/>
      <c r="V1036" s="66"/>
      <c r="W1036" s="61"/>
      <c r="X1036" s="61"/>
      <c r="Y1036" s="61"/>
      <c r="Z1036" s="61"/>
      <c r="AA1036" s="61"/>
      <c r="AB1036" s="61"/>
      <c r="AC1036" s="61"/>
      <c r="AD1036" s="61"/>
      <c r="AE1036" s="61"/>
      <c r="AF1036" s="61"/>
      <c r="AG1036" s="61"/>
      <c r="AH1036" s="61"/>
      <c r="AI1036" s="51"/>
      <c r="AJ1036" s="61">
        <v>0</v>
      </c>
      <c r="AK1036" s="61">
        <v>1</v>
      </c>
      <c r="AL1036" s="61"/>
      <c r="AM1036" s="61"/>
      <c r="AN1036" s="61"/>
      <c r="AO1036" s="61"/>
      <c r="AP1036" s="61"/>
      <c r="AQ1036" s="61"/>
      <c r="AR1036" s="61"/>
      <c r="AS1036" s="61"/>
      <c r="AT1036" s="61"/>
      <c r="AU1036" s="61"/>
      <c r="AV1036" s="61"/>
      <c r="AW1036" s="61"/>
      <c r="AX1036" s="61"/>
      <c r="AY1036" s="61"/>
      <c r="AZ1036" s="61"/>
      <c r="BA1036" s="61"/>
      <c r="BB1036" s="61"/>
      <c r="BC1036" s="61"/>
      <c r="BE1036" s="67"/>
      <c r="BF1036" s="67"/>
      <c r="BG1036" s="67"/>
      <c r="BH1036" s="67"/>
      <c r="BI1036" s="67"/>
      <c r="BJ1036" s="67"/>
      <c r="BK1036" s="67"/>
      <c r="BL1036" s="67"/>
      <c r="BM1036" s="67"/>
      <c r="BN1036" s="67"/>
      <c r="BO1036" s="67"/>
      <c r="BP1036" s="67"/>
      <c r="BQ1036" s="67"/>
      <c r="BR1036" s="67"/>
      <c r="BS1036" s="67"/>
      <c r="BT1036" s="67"/>
      <c r="BU1036" s="67"/>
      <c r="BV1036" s="67"/>
      <c r="BW1036" s="67"/>
      <c r="BX1036" s="67"/>
    </row>
    <row r="1037" spans="1:78" ht="15">
      <c r="A1037" s="61">
        <f>SŽK!B40</f>
        <v>0</v>
      </c>
      <c r="B1037" s="61" t="str">
        <f>SŽK!C40</f>
        <v>Fajgl</v>
      </c>
      <c r="C1037" s="61" t="str">
        <f>SŽK!D40</f>
        <v>Patrik</v>
      </c>
      <c r="D1037" s="61" t="str">
        <f>SŽK!E40</f>
        <v>070824</v>
      </c>
      <c r="E1037" s="61" t="str">
        <f>SŽK!F40</f>
        <v>N</v>
      </c>
      <c r="F1037" s="66" t="s">
        <v>1344</v>
      </c>
      <c r="G1037" s="63">
        <f t="shared" si="483"/>
        <v>0.5</v>
      </c>
      <c r="H1037" s="61">
        <f t="shared" si="484"/>
        <v>2</v>
      </c>
      <c r="I1037" s="61">
        <f t="shared" si="485"/>
        <v>0</v>
      </c>
      <c r="J1037" s="61">
        <f t="shared" si="486"/>
        <v>1</v>
      </c>
      <c r="K1037" s="64">
        <f t="shared" si="487"/>
        <v>1</v>
      </c>
      <c r="L1037" s="65">
        <f t="shared" si="488"/>
        <v>0</v>
      </c>
      <c r="O1037" s="66">
        <v>0</v>
      </c>
      <c r="P1037" s="61">
        <v>0</v>
      </c>
      <c r="Q1037" s="61"/>
      <c r="R1037" s="61"/>
      <c r="S1037" s="61"/>
      <c r="T1037" s="65"/>
      <c r="U1037" s="61"/>
      <c r="V1037" s="66"/>
      <c r="W1037" s="61"/>
      <c r="X1037" s="61"/>
      <c r="Y1037" s="61"/>
      <c r="Z1037" s="61"/>
      <c r="AA1037" s="61"/>
      <c r="AB1037" s="61"/>
      <c r="AC1037" s="61"/>
      <c r="AD1037" s="61"/>
      <c r="AE1037" s="61"/>
      <c r="AF1037" s="61"/>
      <c r="AG1037" s="61"/>
      <c r="AH1037" s="61"/>
      <c r="AI1037" s="51"/>
      <c r="AJ1037" s="61">
        <v>1</v>
      </c>
      <c r="AK1037" s="61">
        <v>0</v>
      </c>
      <c r="AL1037" s="61"/>
      <c r="AM1037" s="61"/>
      <c r="AN1037" s="61"/>
      <c r="AO1037" s="61"/>
      <c r="AP1037" s="61"/>
      <c r="AQ1037" s="61"/>
      <c r="AR1037" s="61"/>
      <c r="AS1037" s="61"/>
      <c r="AT1037" s="61"/>
      <c r="AU1037" s="61"/>
      <c r="AV1037" s="61"/>
      <c r="AW1037" s="61"/>
      <c r="AX1037" s="61"/>
      <c r="AY1037" s="61"/>
      <c r="AZ1037" s="61"/>
      <c r="BA1037" s="61"/>
      <c r="BB1037" s="61"/>
      <c r="BC1037" s="61"/>
      <c r="BE1037" s="67"/>
      <c r="BF1037" s="67"/>
      <c r="BG1037" s="67"/>
      <c r="BH1037" s="67"/>
      <c r="BI1037" s="67"/>
      <c r="BJ1037" s="67"/>
      <c r="BK1037" s="67"/>
      <c r="BL1037" s="67"/>
      <c r="BM1037" s="67"/>
      <c r="BN1037" s="67"/>
      <c r="BO1037" s="67"/>
      <c r="BP1037" s="67"/>
      <c r="BQ1037" s="67"/>
      <c r="BR1037" s="67"/>
      <c r="BS1037" s="67"/>
      <c r="BT1037" s="67"/>
      <c r="BU1037" s="67"/>
      <c r="BV1037" s="67"/>
      <c r="BW1037" s="67"/>
      <c r="BX1037" s="67"/>
    </row>
    <row r="1038" spans="1:78" ht="15">
      <c r="A1038" s="61">
        <f>SŽK!B42</f>
        <v>0</v>
      </c>
      <c r="B1038" s="61" t="str">
        <f>SŽK!C42</f>
        <v>Holubář</v>
      </c>
      <c r="C1038" s="61" t="str">
        <f>SŽK!D42</f>
        <v>Pavel</v>
      </c>
      <c r="D1038" s="61">
        <f>SŽK!E42</f>
        <v>917</v>
      </c>
      <c r="E1038" s="61" t="str">
        <f>SŽK!F42</f>
        <v>JH</v>
      </c>
      <c r="F1038" s="66" t="s">
        <v>1345</v>
      </c>
      <c r="G1038" s="63">
        <f t="shared" si="483"/>
        <v>1</v>
      </c>
      <c r="H1038" s="61">
        <f t="shared" si="484"/>
        <v>4</v>
      </c>
      <c r="I1038" s="61">
        <f t="shared" si="485"/>
        <v>3</v>
      </c>
      <c r="J1038" s="61">
        <f t="shared" si="486"/>
        <v>1</v>
      </c>
      <c r="K1038" s="64">
        <f t="shared" si="487"/>
        <v>4</v>
      </c>
      <c r="L1038" s="65">
        <f t="shared" si="488"/>
        <v>0</v>
      </c>
      <c r="O1038" s="66">
        <v>1</v>
      </c>
      <c r="P1038" s="61"/>
      <c r="Q1038" s="61"/>
      <c r="R1038" s="61"/>
      <c r="S1038" s="61"/>
      <c r="T1038" s="65"/>
      <c r="U1038" s="61"/>
      <c r="V1038" s="66">
        <v>2</v>
      </c>
      <c r="W1038" s="61">
        <v>0</v>
      </c>
      <c r="X1038" s="61"/>
      <c r="Y1038" s="61"/>
      <c r="Z1038" s="61"/>
      <c r="AA1038" s="61"/>
      <c r="AB1038" s="61"/>
      <c r="AC1038" s="61"/>
      <c r="AD1038" s="61"/>
      <c r="AE1038" s="61"/>
      <c r="AF1038" s="61"/>
      <c r="AG1038" s="61"/>
      <c r="AH1038" s="61">
        <v>0</v>
      </c>
      <c r="AI1038" s="51"/>
      <c r="AJ1038" s="61">
        <v>1</v>
      </c>
      <c r="AK1038" s="61"/>
      <c r="AL1038" s="61"/>
      <c r="AM1038" s="61"/>
      <c r="AN1038" s="61"/>
      <c r="AO1038" s="61"/>
      <c r="AP1038" s="61"/>
      <c r="AQ1038" s="61">
        <v>0</v>
      </c>
      <c r="AR1038" s="61">
        <v>0</v>
      </c>
      <c r="AS1038" s="61"/>
      <c r="AT1038" s="61"/>
      <c r="AU1038" s="61"/>
      <c r="AV1038" s="61"/>
      <c r="AW1038" s="61"/>
      <c r="AX1038" s="61"/>
      <c r="AY1038" s="61"/>
      <c r="AZ1038" s="61"/>
      <c r="BA1038" s="61"/>
      <c r="BB1038" s="61"/>
      <c r="BC1038" s="61">
        <v>0</v>
      </c>
      <c r="BE1038" s="67"/>
      <c r="BF1038" s="67"/>
      <c r="BG1038" s="67"/>
      <c r="BH1038" s="67"/>
      <c r="BI1038" s="67"/>
      <c r="BJ1038" s="67"/>
      <c r="BK1038" s="67"/>
      <c r="BL1038" s="67"/>
      <c r="BM1038" s="67"/>
      <c r="BN1038" s="67"/>
      <c r="BO1038" s="67"/>
      <c r="BP1038" s="67"/>
      <c r="BQ1038" s="67"/>
      <c r="BR1038" s="67"/>
      <c r="BS1038" s="67"/>
      <c r="BT1038" s="67"/>
      <c r="BU1038" s="67"/>
      <c r="BV1038" s="67"/>
      <c r="BW1038" s="67"/>
      <c r="BX1038" s="67"/>
    </row>
    <row r="1039" spans="1:78" ht="15">
      <c r="A1039" s="61">
        <f>SŽK!B43</f>
        <v>0</v>
      </c>
      <c r="B1039" s="61" t="str">
        <f>SŽK!C43</f>
        <v>Křivohlávek</v>
      </c>
      <c r="C1039" s="61" t="str">
        <f>SŽK!D43</f>
        <v>Petr</v>
      </c>
      <c r="D1039" s="61">
        <f>SŽK!E43</f>
        <v>820227</v>
      </c>
      <c r="E1039" s="61" t="str">
        <f>SŽK!F43</f>
        <v>JH</v>
      </c>
      <c r="F1039" s="66" t="s">
        <v>1344</v>
      </c>
      <c r="G1039" s="63">
        <f t="shared" si="483"/>
        <v>1</v>
      </c>
      <c r="H1039" s="61">
        <f t="shared" si="484"/>
        <v>2</v>
      </c>
      <c r="I1039" s="61">
        <f t="shared" si="485"/>
        <v>2</v>
      </c>
      <c r="J1039" s="61">
        <f t="shared" si="486"/>
        <v>0</v>
      </c>
      <c r="K1039" s="64">
        <f t="shared" si="487"/>
        <v>2</v>
      </c>
      <c r="L1039" s="65">
        <f t="shared" si="488"/>
        <v>0</v>
      </c>
      <c r="O1039" s="66">
        <v>2</v>
      </c>
      <c r="P1039" s="61">
        <v>0</v>
      </c>
      <c r="Q1039" s="61"/>
      <c r="R1039" s="61"/>
      <c r="S1039" s="61"/>
      <c r="T1039" s="65"/>
      <c r="U1039" s="61"/>
      <c r="V1039" s="66"/>
      <c r="W1039" s="61"/>
      <c r="X1039" s="61"/>
      <c r="Y1039" s="61"/>
      <c r="Z1039" s="61"/>
      <c r="AA1039" s="61"/>
      <c r="AB1039" s="61"/>
      <c r="AC1039" s="61"/>
      <c r="AD1039" s="61"/>
      <c r="AE1039" s="61"/>
      <c r="AF1039" s="61"/>
      <c r="AG1039" s="61"/>
      <c r="AH1039" s="61"/>
      <c r="AI1039" s="51"/>
      <c r="AJ1039" s="61">
        <v>0</v>
      </c>
      <c r="AK1039" s="61">
        <v>0</v>
      </c>
      <c r="AL1039" s="61"/>
      <c r="AM1039" s="61"/>
      <c r="AN1039" s="61"/>
      <c r="AO1039" s="61"/>
      <c r="AP1039" s="61"/>
      <c r="AQ1039" s="61"/>
      <c r="AR1039" s="61"/>
      <c r="AS1039" s="61"/>
      <c r="AT1039" s="61"/>
      <c r="AU1039" s="61"/>
      <c r="AV1039" s="61"/>
      <c r="AW1039" s="61"/>
      <c r="AX1039" s="61"/>
      <c r="AY1039" s="61"/>
      <c r="AZ1039" s="61"/>
      <c r="BA1039" s="61"/>
      <c r="BB1039" s="61"/>
      <c r="BC1039" s="61"/>
      <c r="BE1039" s="67"/>
      <c r="BF1039" s="67"/>
      <c r="BG1039" s="67"/>
      <c r="BH1039" s="67"/>
      <c r="BI1039" s="67"/>
      <c r="BJ1039" s="67"/>
      <c r="BK1039" s="67"/>
      <c r="BL1039" s="67"/>
      <c r="BM1039" s="67"/>
      <c r="BN1039" s="67"/>
      <c r="BO1039" s="67"/>
      <c r="BP1039" s="67"/>
      <c r="BQ1039" s="67"/>
      <c r="BR1039" s="67"/>
      <c r="BS1039" s="67"/>
      <c r="BT1039" s="67"/>
      <c r="BU1039" s="67"/>
      <c r="BV1039" s="67"/>
      <c r="BW1039" s="67"/>
      <c r="BX1039" s="67"/>
    </row>
    <row r="1040" spans="1:78" ht="15">
      <c r="A1040" s="51"/>
      <c r="B1040" s="69" t="s">
        <v>252</v>
      </c>
      <c r="C1040" s="69" t="s">
        <v>116</v>
      </c>
      <c r="D1040" s="67"/>
      <c r="F1040" s="61" t="s">
        <v>210</v>
      </c>
      <c r="G1040" s="63">
        <f t="shared" si="483"/>
        <v>3</v>
      </c>
      <c r="H1040" s="61">
        <f t="shared" si="484"/>
        <v>14</v>
      </c>
      <c r="I1040" s="61">
        <f t="shared" si="485"/>
        <v>42</v>
      </c>
      <c r="J1040" s="61">
        <f t="shared" si="486"/>
        <v>0</v>
      </c>
      <c r="K1040" s="64">
        <f t="shared" si="487"/>
        <v>42</v>
      </c>
      <c r="L1040" s="65">
        <f t="shared" si="488"/>
        <v>0</v>
      </c>
      <c r="O1040" s="66"/>
      <c r="P1040" s="61">
        <v>1</v>
      </c>
      <c r="Q1040" s="61">
        <v>3</v>
      </c>
      <c r="R1040" s="61">
        <v>3</v>
      </c>
      <c r="S1040" s="61">
        <v>3</v>
      </c>
      <c r="T1040" s="65"/>
      <c r="U1040" s="61"/>
      <c r="V1040" s="66">
        <v>3</v>
      </c>
      <c r="W1040" s="61">
        <v>6</v>
      </c>
      <c r="X1040" s="61"/>
      <c r="Y1040" s="61">
        <v>3</v>
      </c>
      <c r="Z1040" s="61">
        <v>0</v>
      </c>
      <c r="AA1040" s="61">
        <v>0</v>
      </c>
      <c r="AB1040" s="61">
        <v>5</v>
      </c>
      <c r="AC1040" s="61"/>
      <c r="AD1040" s="61">
        <v>7</v>
      </c>
      <c r="AE1040" s="61">
        <v>0</v>
      </c>
      <c r="AF1040" s="61">
        <v>5</v>
      </c>
      <c r="AG1040" s="61">
        <v>3</v>
      </c>
      <c r="AH1040" s="61"/>
      <c r="AI1040" s="51"/>
      <c r="AJ1040" s="61"/>
      <c r="AK1040" s="61"/>
      <c r="AL1040" s="61"/>
      <c r="AM1040" s="61"/>
      <c r="AN1040" s="61"/>
      <c r="AO1040" s="61"/>
      <c r="AP1040" s="61"/>
      <c r="AQ1040" s="61"/>
      <c r="AR1040" s="61"/>
      <c r="AS1040" s="61"/>
      <c r="AT1040" s="61"/>
      <c r="AU1040" s="61"/>
      <c r="AV1040" s="61"/>
      <c r="AW1040" s="61"/>
      <c r="AX1040" s="61"/>
      <c r="AY1040" s="61"/>
      <c r="AZ1040" s="61"/>
      <c r="BA1040" s="61"/>
      <c r="BB1040" s="61"/>
      <c r="BC1040" s="61"/>
      <c r="BE1040" s="67"/>
      <c r="BF1040" s="67"/>
      <c r="BG1040" s="67"/>
      <c r="BH1040" s="67"/>
      <c r="BI1040" s="67"/>
      <c r="BJ1040" s="67"/>
      <c r="BK1040" s="67"/>
      <c r="BL1040" s="67"/>
      <c r="BM1040" s="67"/>
      <c r="BN1040" s="67"/>
      <c r="BO1040" s="67"/>
      <c r="BP1040" s="67"/>
      <c r="BQ1040" s="67"/>
      <c r="BR1040" s="67"/>
      <c r="BS1040" s="67"/>
      <c r="BT1040" s="67"/>
      <c r="BU1040" s="67"/>
      <c r="BV1040" s="67"/>
      <c r="BW1040" s="67"/>
      <c r="BX1040" s="67"/>
    </row>
    <row r="1041" spans="1:76" ht="15.75" thickBot="1">
      <c r="A1041" s="67"/>
      <c r="B1041" s="69" t="s">
        <v>164</v>
      </c>
      <c r="C1041" s="69" t="s">
        <v>165</v>
      </c>
      <c r="D1041" s="67"/>
      <c r="F1041" s="61" t="s">
        <v>210</v>
      </c>
      <c r="G1041" s="63">
        <f t="shared" si="483"/>
        <v>2.5</v>
      </c>
      <c r="H1041" s="61">
        <f t="shared" si="484"/>
        <v>6</v>
      </c>
      <c r="I1041" s="61">
        <f t="shared" si="485"/>
        <v>15</v>
      </c>
      <c r="J1041" s="61">
        <f t="shared" si="486"/>
        <v>0</v>
      </c>
      <c r="K1041" s="64">
        <f t="shared" si="487"/>
        <v>15</v>
      </c>
      <c r="L1041" s="65">
        <f t="shared" si="488"/>
        <v>0</v>
      </c>
      <c r="O1041" s="66">
        <v>1</v>
      </c>
      <c r="P1041" s="61"/>
      <c r="Q1041" s="61"/>
      <c r="R1041" s="61"/>
      <c r="S1041" s="61"/>
      <c r="T1041" s="65">
        <v>0</v>
      </c>
      <c r="U1041" s="61">
        <v>3</v>
      </c>
      <c r="V1041" s="66"/>
      <c r="W1041" s="61"/>
      <c r="X1041" s="61">
        <v>2</v>
      </c>
      <c r="Y1041" s="61"/>
      <c r="Z1041" s="61"/>
      <c r="AA1041" s="61"/>
      <c r="AB1041" s="61"/>
      <c r="AC1041" s="61">
        <v>6</v>
      </c>
      <c r="AD1041" s="61"/>
      <c r="AE1041" s="61"/>
      <c r="AF1041" s="61"/>
      <c r="AG1041" s="61"/>
      <c r="AH1041" s="61">
        <v>3</v>
      </c>
      <c r="AI1041" s="51"/>
      <c r="AJ1041" s="61"/>
      <c r="AK1041" s="61"/>
      <c r="AL1041" s="61"/>
      <c r="AM1041" s="61"/>
      <c r="AN1041" s="61"/>
      <c r="AO1041" s="61"/>
      <c r="AP1041" s="61"/>
      <c r="AQ1041" s="61"/>
      <c r="AR1041" s="61"/>
      <c r="AS1041" s="61"/>
      <c r="AT1041" s="61"/>
      <c r="AU1041" s="61"/>
      <c r="AV1041" s="61"/>
      <c r="AW1041" s="61"/>
      <c r="AX1041" s="61"/>
      <c r="AY1041" s="61"/>
      <c r="AZ1041" s="61"/>
      <c r="BA1041" s="61"/>
      <c r="BB1041" s="61"/>
      <c r="BC1041" s="61"/>
      <c r="BE1041" s="67"/>
      <c r="BF1041" s="67"/>
      <c r="BG1041" s="67"/>
      <c r="BH1041" s="67"/>
      <c r="BI1041" s="67"/>
      <c r="BJ1041" s="67"/>
      <c r="BK1041" s="67"/>
      <c r="BL1041" s="67"/>
      <c r="BM1041" s="67"/>
      <c r="BN1041" s="67"/>
      <c r="BO1041" s="67"/>
      <c r="BP1041" s="67"/>
      <c r="BQ1041" s="67"/>
      <c r="BR1041" s="67"/>
      <c r="BS1041" s="67"/>
      <c r="BT1041" s="67"/>
      <c r="BU1041" s="67"/>
      <c r="BV1041" s="67"/>
      <c r="BW1041" s="67"/>
      <c r="BX1041" s="67"/>
    </row>
    <row r="1042" spans="1:76" ht="15.75" thickBot="1">
      <c r="A1042" s="73"/>
      <c r="B1042" s="74" t="s">
        <v>76</v>
      </c>
      <c r="C1042" s="74"/>
      <c r="D1042" s="75"/>
      <c r="E1042" s="76"/>
      <c r="F1042" s="51" t="s">
        <v>212</v>
      </c>
      <c r="G1042" s="63">
        <f t="shared" si="483"/>
        <v>4.45</v>
      </c>
      <c r="H1042" s="61">
        <f t="shared" si="484"/>
        <v>20</v>
      </c>
      <c r="I1042" s="61">
        <f t="shared" si="485"/>
        <v>89</v>
      </c>
      <c r="J1042" s="61">
        <f t="shared" si="486"/>
        <v>0</v>
      </c>
      <c r="K1042" s="64">
        <f t="shared" si="487"/>
        <v>89</v>
      </c>
      <c r="L1042" s="65">
        <f t="shared" si="488"/>
        <v>0</v>
      </c>
      <c r="M1042" s="79"/>
      <c r="N1042" s="79"/>
      <c r="O1042" s="80">
        <v>5</v>
      </c>
      <c r="P1042" s="81">
        <v>10</v>
      </c>
      <c r="Q1042" s="82">
        <v>2</v>
      </c>
      <c r="R1042" s="81">
        <v>4</v>
      </c>
      <c r="S1042" s="82">
        <v>4</v>
      </c>
      <c r="T1042" s="82">
        <v>2</v>
      </c>
      <c r="U1042" s="81">
        <v>10</v>
      </c>
      <c r="V1042" s="81">
        <v>2</v>
      </c>
      <c r="W1042" s="81">
        <v>4</v>
      </c>
      <c r="X1042" s="81">
        <v>12</v>
      </c>
      <c r="Y1042" s="81">
        <v>2</v>
      </c>
      <c r="Z1042" s="81">
        <v>4</v>
      </c>
      <c r="AA1042" s="81">
        <v>4</v>
      </c>
      <c r="AB1042" s="81">
        <v>2</v>
      </c>
      <c r="AC1042" s="81">
        <v>4</v>
      </c>
      <c r="AD1042" s="81">
        <v>0</v>
      </c>
      <c r="AE1042" s="81">
        <v>4</v>
      </c>
      <c r="AF1042" s="81">
        <v>6</v>
      </c>
      <c r="AG1042" s="81">
        <v>4</v>
      </c>
      <c r="AH1042" s="81">
        <v>4</v>
      </c>
      <c r="AI1042" s="51"/>
      <c r="AJ1042" s="51"/>
      <c r="AK1042" s="51"/>
      <c r="AL1042" s="51"/>
      <c r="AM1042" s="51"/>
      <c r="AN1042" s="51"/>
      <c r="AO1042" s="51"/>
      <c r="AP1042" s="51"/>
      <c r="AQ1042" s="51"/>
      <c r="AR1042" s="51"/>
      <c r="AS1042" s="51"/>
      <c r="AT1042" s="51"/>
      <c r="AU1042" s="51"/>
      <c r="AV1042" s="51"/>
      <c r="AW1042" s="51"/>
      <c r="AX1042" s="51"/>
      <c r="AY1042" s="51"/>
      <c r="AZ1042" s="51"/>
      <c r="BA1042" s="51"/>
      <c r="BB1042" s="51"/>
      <c r="BC1042" s="51"/>
    </row>
  </sheetData>
  <sheetProtection selectLockedCells="1" selectUnlockedCells="1"/>
  <sortState xmlns:xlrd2="http://schemas.microsoft.com/office/spreadsheetml/2017/richdata2" ref="A4:BZ23">
    <sortCondition ref="A4:A23"/>
  </sortState>
  <pageMargins left="0.70000000000000007" right="0.70000000000000007" top="0.78749999999999998" bottom="0.78749999999999998" header="0.51181102362204722" footer="0.51181102362204722"/>
  <pageSetup paperSize="9" firstPageNumber="0" orientation="landscape" r:id="rId1"/>
  <headerFooter alignWithMargins="0"/>
  <ignoredErrors>
    <ignoredError sqref="G811 G817 G857 G867 G897 G904 G669 G672 G681 G700:G701 G710 G744 G772 G779 G982" evalError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FE064-A393-40F3-87CB-561F4C380387}">
  <dimension ref="A1:P1679"/>
  <sheetViews>
    <sheetView tabSelected="1" topLeftCell="A37" workbookViewId="0">
      <selection activeCell="L1" sqref="A1:L1048576"/>
    </sheetView>
  </sheetViews>
  <sheetFormatPr defaultRowHeight="18"/>
  <cols>
    <col min="1" max="1" width="3.5703125" style="10" customWidth="1"/>
    <col min="2" max="2" width="13.28515625" style="1292" customWidth="1"/>
    <col min="3" max="3" width="11.5703125" style="1292" customWidth="1"/>
    <col min="4" max="4" width="8.28515625" style="46" customWidth="1"/>
    <col min="5" max="5" width="4.7109375" customWidth="1"/>
    <col min="6" max="6" width="8.5703125" style="1292" customWidth="1"/>
    <col min="7" max="7" width="10.42578125" style="1367" customWidth="1"/>
    <col min="8" max="8" width="7.42578125" style="1367" customWidth="1"/>
    <col min="9" max="9" width="6.28515625" style="1367" customWidth="1"/>
    <col min="10" max="10" width="5.42578125" style="1367" customWidth="1"/>
    <col min="11" max="11" width="8.42578125" style="1367" customWidth="1"/>
    <col min="12" max="12" width="2.42578125" style="1367" customWidth="1"/>
  </cols>
  <sheetData>
    <row r="1" spans="1:16" ht="26.25">
      <c r="A1" s="1349"/>
      <c r="B1" s="1368"/>
      <c r="C1" s="1441" t="s">
        <v>1423</v>
      </c>
      <c r="D1" s="1442"/>
      <c r="E1" s="1441"/>
      <c r="F1" s="1441"/>
      <c r="G1" s="1442"/>
      <c r="H1" s="1443"/>
      <c r="I1" s="1443"/>
      <c r="J1" s="1443"/>
      <c r="K1" s="1140"/>
      <c r="L1" s="1540">
        <v>501</v>
      </c>
    </row>
    <row r="2" spans="1:16" ht="18.75">
      <c r="A2" s="1349" t="s">
        <v>1171</v>
      </c>
      <c r="B2" s="1384" t="s">
        <v>57</v>
      </c>
      <c r="C2" s="1384" t="s">
        <v>58</v>
      </c>
      <c r="D2" s="1385" t="s">
        <v>1169</v>
      </c>
      <c r="E2" s="1385" t="s">
        <v>1170</v>
      </c>
      <c r="F2" s="1384" t="s">
        <v>61</v>
      </c>
      <c r="G2" s="1386" t="s">
        <v>62</v>
      </c>
      <c r="H2" s="1386" t="s">
        <v>63</v>
      </c>
      <c r="I2" s="1386" t="s">
        <v>64</v>
      </c>
      <c r="J2" s="1386" t="s">
        <v>65</v>
      </c>
      <c r="K2" s="1386" t="s">
        <v>66</v>
      </c>
      <c r="L2" s="1540">
        <v>500</v>
      </c>
    </row>
    <row r="3" spans="1:16">
      <c r="A3" s="1349">
        <f>Statis.!A6</f>
        <v>6</v>
      </c>
      <c r="B3" s="1368" t="str">
        <f>Statis.!B6</f>
        <v>Kobza</v>
      </c>
      <c r="C3" s="1368" t="str">
        <f>Statis.!C6</f>
        <v>Jan</v>
      </c>
      <c r="D3" s="916">
        <f>Statis.!D6</f>
        <v>941105</v>
      </c>
      <c r="E3" s="501" t="str">
        <f>Statis.!E6</f>
        <v>JH</v>
      </c>
      <c r="F3" s="1368" t="str">
        <f>Statis.!F6</f>
        <v>SOM</v>
      </c>
      <c r="G3" s="1369">
        <f>Statis.!G6</f>
        <v>3.9444444444444446</v>
      </c>
      <c r="H3" s="1140">
        <f>Statis.!H6</f>
        <v>18</v>
      </c>
      <c r="I3" s="1140">
        <f>Statis.!I6</f>
        <v>33</v>
      </c>
      <c r="J3" s="1140">
        <f>Statis.!J6</f>
        <v>38</v>
      </c>
      <c r="K3" s="1140">
        <f>Statis.!K6</f>
        <v>71</v>
      </c>
      <c r="L3" s="1367">
        <f>K3</f>
        <v>71</v>
      </c>
    </row>
    <row r="4" spans="1:16">
      <c r="A4" s="1349">
        <f>Statis.!A14</f>
        <v>22</v>
      </c>
      <c r="B4" s="1368" t="str">
        <f>Statis.!B14</f>
        <v>Kocian</v>
      </c>
      <c r="C4" s="1368" t="str">
        <f>Statis.!C14</f>
        <v>David</v>
      </c>
      <c r="D4" s="916">
        <f>Statis.!D14</f>
        <v>850704</v>
      </c>
      <c r="E4" s="501" t="str">
        <f>Statis.!E14</f>
        <v>UOH</v>
      </c>
      <c r="F4" s="1368" t="str">
        <f>Statis.!F14</f>
        <v>SOM</v>
      </c>
      <c r="G4" s="1369">
        <f>Statis.!G14</f>
        <v>4</v>
      </c>
      <c r="H4" s="1140">
        <f>Statis.!H14</f>
        <v>17</v>
      </c>
      <c r="I4" s="1140">
        <f>Statis.!I14</f>
        <v>35</v>
      </c>
      <c r="J4" s="1140">
        <f>Statis.!J14</f>
        <v>33</v>
      </c>
      <c r="K4" s="1140">
        <f>Statis.!K14</f>
        <v>68</v>
      </c>
      <c r="L4" s="1367">
        <f>K4</f>
        <v>68</v>
      </c>
      <c r="P4" s="1195" t="s">
        <v>1173</v>
      </c>
    </row>
    <row r="5" spans="1:16" ht="18.75">
      <c r="A5" s="1349">
        <f>Statis.!A240</f>
        <v>24</v>
      </c>
      <c r="B5" s="1368" t="str">
        <f>Statis.!B240</f>
        <v>Poles</v>
      </c>
      <c r="C5" s="1368" t="str">
        <f>Statis.!C240</f>
        <v>Jiří</v>
      </c>
      <c r="D5" s="916">
        <f>Statis.!D240</f>
        <v>890517</v>
      </c>
      <c r="E5" s="501" t="str">
        <f>Statis.!E240</f>
        <v>JH</v>
      </c>
      <c r="F5" s="1368" t="str">
        <f>Statis.!F240</f>
        <v>HTZ</v>
      </c>
      <c r="G5" s="1369">
        <f>Statis.!G240</f>
        <v>2.6842105263157894</v>
      </c>
      <c r="H5" s="1140">
        <f>Statis.!H240</f>
        <v>19</v>
      </c>
      <c r="I5" s="1140">
        <f>Statis.!I240</f>
        <v>32</v>
      </c>
      <c r="J5" s="1140">
        <f>Statis.!J240</f>
        <v>19</v>
      </c>
      <c r="K5" s="1140">
        <f>Statis.!K240</f>
        <v>51</v>
      </c>
      <c r="L5" s="1367">
        <f>K5</f>
        <v>51</v>
      </c>
      <c r="P5" s="225" t="s">
        <v>1174</v>
      </c>
    </row>
    <row r="6" spans="1:16" ht="18.75">
      <c r="A6" s="1349">
        <f>Statis.!A24</f>
        <v>0</v>
      </c>
      <c r="B6" s="1368" t="str">
        <f>Statis.!B24</f>
        <v xml:space="preserve">Hroch </v>
      </c>
      <c r="C6" s="1368" t="str">
        <f>Statis.!C24</f>
        <v>Daniel</v>
      </c>
      <c r="D6" s="916">
        <f>Statis.!D24</f>
        <v>0</v>
      </c>
      <c r="E6" s="501" t="str">
        <f>Statis.!E24</f>
        <v>NR</v>
      </c>
      <c r="F6" s="1368" t="str">
        <f>Statis.!F24</f>
        <v>SOM</v>
      </c>
      <c r="G6" s="1369">
        <f>Statis.!G24</f>
        <v>3.9230769230769229</v>
      </c>
      <c r="H6" s="1140">
        <f>Statis.!H24</f>
        <v>13</v>
      </c>
      <c r="I6" s="1140">
        <f>Statis.!I24</f>
        <v>22</v>
      </c>
      <c r="J6" s="1140">
        <f>Statis.!J24</f>
        <v>29</v>
      </c>
      <c r="K6" s="1140">
        <f>Statis.!K24</f>
        <v>51</v>
      </c>
      <c r="L6" s="1367">
        <f>K6</f>
        <v>51</v>
      </c>
      <c r="P6" s="225" t="s">
        <v>1175</v>
      </c>
    </row>
    <row r="7" spans="1:16">
      <c r="A7" s="1349">
        <f>Statis.!A211</f>
        <v>0</v>
      </c>
      <c r="B7" s="1368" t="str">
        <f>Statis.!B211</f>
        <v>Ondráček</v>
      </c>
      <c r="C7" s="1368" t="str">
        <f>Statis.!C211</f>
        <v>Patrik</v>
      </c>
      <c r="D7" s="916">
        <f>Statis.!D211</f>
        <v>0</v>
      </c>
      <c r="E7" s="501" t="str">
        <f>Statis.!E211</f>
        <v>UOH</v>
      </c>
      <c r="F7" s="1368" t="str">
        <f>Statis.!F211</f>
        <v>HEA</v>
      </c>
      <c r="G7" s="1369">
        <f>Statis.!G211</f>
        <v>3.5714285714285716</v>
      </c>
      <c r="H7" s="1140">
        <f>Statis.!H211</f>
        <v>14</v>
      </c>
      <c r="I7" s="1140">
        <f>Statis.!I211</f>
        <v>38</v>
      </c>
      <c r="J7" s="1140">
        <f>Statis.!J211</f>
        <v>12</v>
      </c>
      <c r="K7" s="1140">
        <f>Statis.!K211</f>
        <v>50</v>
      </c>
      <c r="L7" s="1367">
        <f>K7</f>
        <v>50</v>
      </c>
    </row>
    <row r="8" spans="1:16">
      <c r="A8" s="1349">
        <f>Statis.!A42</f>
        <v>33</v>
      </c>
      <c r="B8" s="1368" t="str">
        <f>Statis.!B42</f>
        <v>Dvořák</v>
      </c>
      <c r="C8" s="1368" t="str">
        <f>Statis.!C42</f>
        <v>Ondřej</v>
      </c>
      <c r="D8" s="916">
        <f>Statis.!D42</f>
        <v>910622</v>
      </c>
      <c r="E8" s="501" t="str">
        <f>Statis.!E42</f>
        <v>UOH</v>
      </c>
      <c r="F8" s="1368" t="str">
        <f>Statis.!F42</f>
        <v>Tyg</v>
      </c>
      <c r="G8" s="1369">
        <f>Statis.!G42</f>
        <v>3.2666666666666666</v>
      </c>
      <c r="H8" s="1140">
        <f>Statis.!H42</f>
        <v>15</v>
      </c>
      <c r="I8" s="1140">
        <f>Statis.!I42</f>
        <v>24</v>
      </c>
      <c r="J8" s="1140">
        <f>Statis.!J42</f>
        <v>25</v>
      </c>
      <c r="K8" s="1140">
        <f>Statis.!K42</f>
        <v>49</v>
      </c>
      <c r="L8" s="1367">
        <f>K8</f>
        <v>49</v>
      </c>
    </row>
    <row r="9" spans="1:16">
      <c r="A9" s="1349">
        <f>Statis.!A22</f>
        <v>94</v>
      </c>
      <c r="B9" s="1368" t="str">
        <f>Statis.!B22</f>
        <v>Bařica</v>
      </c>
      <c r="C9" s="1368" t="str">
        <f>Statis.!C22</f>
        <v>Dušan</v>
      </c>
      <c r="D9" s="916">
        <f>Statis.!D22</f>
        <v>750826</v>
      </c>
      <c r="E9" s="501" t="str">
        <f>Statis.!E22</f>
        <v>JH</v>
      </c>
      <c r="F9" s="1368" t="str">
        <f>Statis.!F22</f>
        <v>SOM</v>
      </c>
      <c r="G9" s="1369">
        <f>Statis.!G22</f>
        <v>3.2666666666666666</v>
      </c>
      <c r="H9" s="1140">
        <f>Statis.!H22</f>
        <v>15</v>
      </c>
      <c r="I9" s="1140">
        <f>Statis.!I22</f>
        <v>13</v>
      </c>
      <c r="J9" s="1140">
        <f>Statis.!J22</f>
        <v>36</v>
      </c>
      <c r="K9" s="1140">
        <f>Statis.!K22</f>
        <v>49</v>
      </c>
      <c r="L9" s="1367">
        <f>K9</f>
        <v>49</v>
      </c>
    </row>
    <row r="10" spans="1:16">
      <c r="A10" s="1349">
        <f>Statis.!A355</f>
        <v>35</v>
      </c>
      <c r="B10" s="1368" t="str">
        <f>Statis.!B355</f>
        <v>Masopust</v>
      </c>
      <c r="C10" s="1368" t="str">
        <f>Statis.!C355</f>
        <v>Petr</v>
      </c>
      <c r="D10" s="916">
        <f>Statis.!D355</f>
        <v>980331</v>
      </c>
      <c r="E10" s="501" t="str">
        <f>Statis.!E355</f>
        <v>JH</v>
      </c>
      <c r="F10" s="1368" t="str">
        <f>Statis.!F355</f>
        <v>PET</v>
      </c>
      <c r="G10" s="1369">
        <f>Statis.!G355</f>
        <v>2.7647058823529411</v>
      </c>
      <c r="H10" s="1140">
        <f>Statis.!H355</f>
        <v>17</v>
      </c>
      <c r="I10" s="1140">
        <f>Statis.!I355</f>
        <v>29</v>
      </c>
      <c r="J10" s="1140">
        <f>Statis.!J355</f>
        <v>18</v>
      </c>
      <c r="K10" s="1140">
        <f>Statis.!K355</f>
        <v>47</v>
      </c>
      <c r="L10" s="1367">
        <f>K10</f>
        <v>47</v>
      </c>
    </row>
    <row r="11" spans="1:16">
      <c r="A11" s="1349">
        <f>Statis.!A48</f>
        <v>40</v>
      </c>
      <c r="B11" s="1368" t="str">
        <f>Statis.!B48</f>
        <v>Pilavka</v>
      </c>
      <c r="C11" s="1368" t="str">
        <f>Statis.!C48</f>
        <v>Rostislav</v>
      </c>
      <c r="D11" s="916">
        <f>Statis.!D48</f>
        <v>790228</v>
      </c>
      <c r="E11" s="501" t="str">
        <f>Statis.!E48</f>
        <v>JH</v>
      </c>
      <c r="F11" s="1368" t="str">
        <f>Statis.!F48</f>
        <v>Tyg</v>
      </c>
      <c r="G11" s="1369">
        <f>Statis.!G48</f>
        <v>3.8333333333333335</v>
      </c>
      <c r="H11" s="1140">
        <f>Statis.!H48</f>
        <v>12</v>
      </c>
      <c r="I11" s="1140">
        <f>Statis.!I48</f>
        <v>23</v>
      </c>
      <c r="J11" s="1140">
        <f>Statis.!J48</f>
        <v>23</v>
      </c>
      <c r="K11" s="1140">
        <f>Statis.!K48</f>
        <v>46</v>
      </c>
      <c r="L11" s="1367">
        <f>K11</f>
        <v>46</v>
      </c>
    </row>
    <row r="12" spans="1:16">
      <c r="A12" s="1349">
        <f>Statis.!A81</f>
        <v>0</v>
      </c>
      <c r="B12" s="1368" t="str">
        <f>Statis.!B81</f>
        <v>Blecha</v>
      </c>
      <c r="C12" s="1368" t="str">
        <f>Statis.!C81</f>
        <v>Denis</v>
      </c>
      <c r="D12" s="916">
        <f>Statis.!D81</f>
        <v>991107</v>
      </c>
      <c r="E12" s="501" t="str">
        <f>Statis.!E81</f>
        <v>JH</v>
      </c>
      <c r="F12" s="1368" t="str">
        <f>Statis.!F81</f>
        <v>Nug</v>
      </c>
      <c r="G12" s="1369">
        <f>Statis.!G81</f>
        <v>2.7058823529411766</v>
      </c>
      <c r="H12" s="1140">
        <f>Statis.!H81</f>
        <v>17</v>
      </c>
      <c r="I12" s="1140">
        <f>Statis.!I81</f>
        <v>23</v>
      </c>
      <c r="J12" s="1140">
        <f>Statis.!J81</f>
        <v>23</v>
      </c>
      <c r="K12" s="1140">
        <f>Statis.!K81</f>
        <v>46</v>
      </c>
      <c r="L12" s="1367">
        <f>K12</f>
        <v>46</v>
      </c>
    </row>
    <row r="13" spans="1:16">
      <c r="A13" s="1349">
        <f>Statis.!A75</f>
        <v>7</v>
      </c>
      <c r="B13" s="1368" t="str">
        <f>Statis.!B75</f>
        <v>Malý</v>
      </c>
      <c r="C13" s="1368" t="str">
        <f>Statis.!C75</f>
        <v>Martin</v>
      </c>
      <c r="D13" s="916">
        <f>Statis.!D75</f>
        <v>940504</v>
      </c>
      <c r="E13" s="501" t="str">
        <f>Statis.!E75</f>
        <v>NR</v>
      </c>
      <c r="F13" s="1368" t="str">
        <f>Statis.!F75</f>
        <v>Nug</v>
      </c>
      <c r="G13" s="1369">
        <f>Statis.!G75</f>
        <v>2.1666666666666665</v>
      </c>
      <c r="H13" s="1140">
        <f>Statis.!H75</f>
        <v>18</v>
      </c>
      <c r="I13" s="1140">
        <f>Statis.!I75</f>
        <v>23</v>
      </c>
      <c r="J13" s="1140">
        <f>Statis.!J75</f>
        <v>16</v>
      </c>
      <c r="K13" s="1140">
        <f>Statis.!K75</f>
        <v>39</v>
      </c>
      <c r="L13" s="1367">
        <f>K13</f>
        <v>39</v>
      </c>
    </row>
    <row r="14" spans="1:16">
      <c r="A14" s="1349">
        <f>Statis.!A264</f>
        <v>4</v>
      </c>
      <c r="B14" s="1368" t="str">
        <f>Statis.!B264</f>
        <v>Hubina</v>
      </c>
      <c r="C14" s="1368" t="str">
        <f>Statis.!C264</f>
        <v>Michal</v>
      </c>
      <c r="D14" s="916">
        <f>Statis.!D264</f>
        <v>821112</v>
      </c>
      <c r="E14" s="501" t="str">
        <f>Statis.!E264</f>
        <v>JH</v>
      </c>
      <c r="F14" s="1368" t="str">
        <f>Statis.!F264</f>
        <v>BOB</v>
      </c>
      <c r="G14" s="1369">
        <f>Statis.!G264</f>
        <v>2</v>
      </c>
      <c r="H14" s="1140">
        <f>Statis.!H264</f>
        <v>18</v>
      </c>
      <c r="I14" s="1140">
        <f>Statis.!I264</f>
        <v>23</v>
      </c>
      <c r="J14" s="1140">
        <f>Statis.!J264</f>
        <v>13</v>
      </c>
      <c r="K14" s="1140">
        <f>Statis.!K264</f>
        <v>36</v>
      </c>
      <c r="L14" s="1367">
        <f>K14</f>
        <v>36</v>
      </c>
    </row>
    <row r="15" spans="1:16">
      <c r="A15" s="1349">
        <f>Statis.!A735</f>
        <v>8</v>
      </c>
      <c r="B15" s="1368" t="str">
        <f>Statis.!B735</f>
        <v>Skalický</v>
      </c>
      <c r="C15" s="1368" t="str">
        <f>Statis.!C735</f>
        <v>Martin</v>
      </c>
      <c r="D15" s="916">
        <f>Statis.!D735</f>
        <v>750709</v>
      </c>
      <c r="E15" s="501" t="str">
        <f>Statis.!E735</f>
        <v>jh</v>
      </c>
      <c r="F15" s="1368" t="str">
        <f>Statis.!F735</f>
        <v>Srš</v>
      </c>
      <c r="G15" s="1369">
        <f>Statis.!G735</f>
        <v>1.8421052631578947</v>
      </c>
      <c r="H15" s="1140">
        <f>Statis.!H735</f>
        <v>19</v>
      </c>
      <c r="I15" s="1140">
        <f>Statis.!I735</f>
        <v>21</v>
      </c>
      <c r="J15" s="1140">
        <f>Statis.!J735</f>
        <v>14</v>
      </c>
      <c r="K15" s="1140">
        <f>Statis.!K735</f>
        <v>35</v>
      </c>
      <c r="L15" s="1367">
        <f>K15</f>
        <v>35</v>
      </c>
    </row>
    <row r="16" spans="1:16">
      <c r="A16" s="1349">
        <f>Statis.!A900</f>
        <v>96</v>
      </c>
      <c r="B16" s="1368" t="str">
        <f>Statis.!B900</f>
        <v>Veselý</v>
      </c>
      <c r="C16" s="1368" t="str">
        <f>Statis.!C900</f>
        <v>Ondřej</v>
      </c>
      <c r="D16" s="916">
        <f>Statis.!D900</f>
        <v>0</v>
      </c>
      <c r="E16" s="501" t="str">
        <f>Statis.!E900</f>
        <v>JH</v>
      </c>
      <c r="F16" s="1368" t="str">
        <f>Statis.!F900</f>
        <v>HTř</v>
      </c>
      <c r="G16" s="1369">
        <f>Statis.!G900</f>
        <v>2.5384615384615383</v>
      </c>
      <c r="H16" s="1140">
        <f>Statis.!H900</f>
        <v>13</v>
      </c>
      <c r="I16" s="1140">
        <f>Statis.!I900</f>
        <v>20</v>
      </c>
      <c r="J16" s="1140">
        <f>Statis.!J900</f>
        <v>13</v>
      </c>
      <c r="K16" s="1140">
        <f>Statis.!K900</f>
        <v>33</v>
      </c>
      <c r="L16" s="1367">
        <f>K16</f>
        <v>33</v>
      </c>
    </row>
    <row r="17" spans="1:12">
      <c r="A17" s="1349">
        <f>Statis.!A312</f>
        <v>77</v>
      </c>
      <c r="B17" s="1368" t="str">
        <f>Statis.!B312</f>
        <v>Babák</v>
      </c>
      <c r="C17" s="1368" t="str">
        <f>Statis.!C312</f>
        <v>David</v>
      </c>
      <c r="D17" s="916">
        <f>Statis.!D312</f>
        <v>770109</v>
      </c>
      <c r="E17" s="501" t="str">
        <f>Statis.!E312</f>
        <v>JH</v>
      </c>
      <c r="F17" s="1368" t="str">
        <f>Statis.!F312</f>
        <v>LAZ</v>
      </c>
      <c r="G17" s="1369">
        <f>Statis.!G312</f>
        <v>1.9411764705882353</v>
      </c>
      <c r="H17" s="1140">
        <f>Statis.!H312</f>
        <v>17</v>
      </c>
      <c r="I17" s="1140">
        <f>Statis.!I312</f>
        <v>12</v>
      </c>
      <c r="J17" s="1140">
        <f>Statis.!J312</f>
        <v>21</v>
      </c>
      <c r="K17" s="1140">
        <f>Statis.!K312</f>
        <v>33</v>
      </c>
      <c r="L17" s="1367">
        <f>K17</f>
        <v>33</v>
      </c>
    </row>
    <row r="18" spans="1:12">
      <c r="A18" s="1349">
        <f>Statis.!A54</f>
        <v>0</v>
      </c>
      <c r="B18" s="1368" t="str">
        <f>Statis.!B54</f>
        <v>Musil</v>
      </c>
      <c r="C18" s="1368" t="str">
        <f>Statis.!C54</f>
        <v>Lukáš</v>
      </c>
      <c r="D18" s="916">
        <f>Statis.!D54</f>
        <v>831027</v>
      </c>
      <c r="E18" s="501" t="str">
        <f>Statis.!E54</f>
        <v>JH</v>
      </c>
      <c r="F18" s="1368" t="str">
        <f>Statis.!F54</f>
        <v>Tyg</v>
      </c>
      <c r="G18" s="1369">
        <f>Statis.!G54</f>
        <v>2.0625</v>
      </c>
      <c r="H18" s="1140">
        <f>Statis.!H54</f>
        <v>16</v>
      </c>
      <c r="I18" s="1140">
        <f>Statis.!I54</f>
        <v>20</v>
      </c>
      <c r="J18" s="1140">
        <f>Statis.!J54</f>
        <v>13</v>
      </c>
      <c r="K18" s="1140">
        <f>Statis.!K54</f>
        <v>33</v>
      </c>
      <c r="L18" s="1367">
        <f>K18</f>
        <v>33</v>
      </c>
    </row>
    <row r="19" spans="1:12">
      <c r="A19" s="1349">
        <f>Statis.!A736</f>
        <v>9</v>
      </c>
      <c r="B19" s="1368" t="str">
        <f>Statis.!B736</f>
        <v>Gremlica</v>
      </c>
      <c r="C19" s="1368" t="str">
        <f>Statis.!C736</f>
        <v>Filip</v>
      </c>
      <c r="D19" s="916">
        <f>Statis.!D736</f>
        <v>0</v>
      </c>
      <c r="E19" s="501">
        <f>Statis.!E736</f>
        <v>0</v>
      </c>
      <c r="F19" s="1368" t="str">
        <f>Statis.!F736</f>
        <v>Srš</v>
      </c>
      <c r="G19" s="1369">
        <f>Statis.!G736</f>
        <v>1.631578947368421</v>
      </c>
      <c r="H19" s="1140">
        <f>Statis.!H736</f>
        <v>19</v>
      </c>
      <c r="I19" s="1140">
        <f>Statis.!I736</f>
        <v>17</v>
      </c>
      <c r="J19" s="1140">
        <f>Statis.!J736</f>
        <v>14</v>
      </c>
      <c r="K19" s="1140">
        <f>Statis.!K736</f>
        <v>31</v>
      </c>
      <c r="L19" s="1367">
        <f>K19</f>
        <v>31</v>
      </c>
    </row>
    <row r="20" spans="1:12">
      <c r="A20" s="1349">
        <f>Statis.!A21</f>
        <v>89</v>
      </c>
      <c r="B20" s="1368" t="str">
        <f>Statis.!B21</f>
        <v>Peška</v>
      </c>
      <c r="C20" s="1368" t="str">
        <f>Statis.!C21</f>
        <v>Michal</v>
      </c>
      <c r="D20" s="916">
        <f>Statis.!D21</f>
        <v>890618</v>
      </c>
      <c r="E20" s="501" t="str">
        <f>Statis.!E21</f>
        <v>JH</v>
      </c>
      <c r="F20" s="1368" t="str">
        <f>Statis.!F21</f>
        <v>SOM</v>
      </c>
      <c r="G20" s="1369">
        <f>Statis.!G21</f>
        <v>2.2142857142857144</v>
      </c>
      <c r="H20" s="1140">
        <f>Statis.!H21</f>
        <v>14</v>
      </c>
      <c r="I20" s="1140">
        <f>Statis.!I21</f>
        <v>16</v>
      </c>
      <c r="J20" s="1140">
        <f>Statis.!J21</f>
        <v>15</v>
      </c>
      <c r="K20" s="1140">
        <f>Statis.!K21</f>
        <v>31</v>
      </c>
      <c r="L20" s="1367">
        <f>K20</f>
        <v>31</v>
      </c>
    </row>
    <row r="21" spans="1:12">
      <c r="A21" s="1349">
        <f>Statis.!A591</f>
        <v>29</v>
      </c>
      <c r="B21" s="1368" t="str">
        <f>Statis.!B591</f>
        <v xml:space="preserve">Pecháček </v>
      </c>
      <c r="C21" s="1368" t="str">
        <f>Statis.!C591</f>
        <v>Robin</v>
      </c>
      <c r="D21" s="916">
        <f>Statis.!D591</f>
        <v>920903</v>
      </c>
      <c r="E21" s="501" t="str">
        <f>Statis.!E591</f>
        <v>JH</v>
      </c>
      <c r="F21" s="1368" t="str">
        <f>Statis.!F591</f>
        <v>RAF</v>
      </c>
      <c r="G21" s="1369">
        <f>Statis.!G591</f>
        <v>2</v>
      </c>
      <c r="H21" s="1140">
        <f>Statis.!H591</f>
        <v>15</v>
      </c>
      <c r="I21" s="1140">
        <f>Statis.!I591</f>
        <v>18</v>
      </c>
      <c r="J21" s="1140">
        <f>Statis.!J591</f>
        <v>12</v>
      </c>
      <c r="K21" s="1140">
        <f>Statis.!K591</f>
        <v>30</v>
      </c>
      <c r="L21" s="1367">
        <f>K21</f>
        <v>30</v>
      </c>
    </row>
    <row r="22" spans="1:12">
      <c r="A22" s="1349">
        <f>Statis.!A176</f>
        <v>13</v>
      </c>
      <c r="B22" s="1368" t="str">
        <f>Statis.!B176</f>
        <v xml:space="preserve">Bartoš </v>
      </c>
      <c r="C22" s="1368" t="str">
        <f>Statis.!C176</f>
        <v>Filip</v>
      </c>
      <c r="D22" s="916" t="str">
        <f>Statis.!D176</f>
        <v>.000610</v>
      </c>
      <c r="E22" s="501" t="str">
        <f>Statis.!E176</f>
        <v>JH</v>
      </c>
      <c r="F22" s="1368" t="str">
        <f>Statis.!F176</f>
        <v>KLŠ</v>
      </c>
      <c r="G22" s="1369">
        <f>Statis.!G176</f>
        <v>2.1428571428571428</v>
      </c>
      <c r="H22" s="1140">
        <f>Statis.!H176</f>
        <v>14</v>
      </c>
      <c r="I22" s="1140">
        <f>Statis.!I176</f>
        <v>20</v>
      </c>
      <c r="J22" s="1140">
        <f>Statis.!J176</f>
        <v>10</v>
      </c>
      <c r="K22" s="1140">
        <f>Statis.!K176</f>
        <v>30</v>
      </c>
      <c r="L22" s="1367">
        <f>K22</f>
        <v>30</v>
      </c>
    </row>
    <row r="23" spans="1:12">
      <c r="A23" s="1349">
        <f>Statis.!A746</f>
        <v>0</v>
      </c>
      <c r="B23" s="1368" t="str">
        <f>Statis.!B746</f>
        <v>Tichý</v>
      </c>
      <c r="C23" s="1368" t="str">
        <f>Statis.!C746</f>
        <v>David</v>
      </c>
      <c r="D23" s="916">
        <f>Statis.!D746</f>
        <v>0</v>
      </c>
      <c r="E23" s="501" t="str">
        <f>Statis.!E746</f>
        <v>H</v>
      </c>
      <c r="F23" s="1368" t="str">
        <f>Statis.!F746</f>
        <v>HSrš</v>
      </c>
      <c r="G23" s="1369">
        <f>Statis.!G746</f>
        <v>1.5555555555555556</v>
      </c>
      <c r="H23" s="1140">
        <f>Statis.!H746</f>
        <v>18</v>
      </c>
      <c r="I23" s="1140">
        <f>Statis.!I746</f>
        <v>19</v>
      </c>
      <c r="J23" s="1140">
        <f>Statis.!J746</f>
        <v>9</v>
      </c>
      <c r="K23" s="1140">
        <f>Statis.!K746</f>
        <v>28</v>
      </c>
      <c r="L23" s="1367">
        <f>K23</f>
        <v>28</v>
      </c>
    </row>
    <row r="24" spans="1:12">
      <c r="A24" s="1349">
        <f>Statis.!A792</f>
        <v>28</v>
      </c>
      <c r="B24" s="1368" t="str">
        <f>Statis.!B792</f>
        <v xml:space="preserve">Maixner </v>
      </c>
      <c r="C24" s="1368" t="str">
        <f>Statis.!C792</f>
        <v>Tomáš</v>
      </c>
      <c r="D24" s="916">
        <f>Statis.!D792</f>
        <v>940928</v>
      </c>
      <c r="E24" s="501" t="str">
        <f>Statis.!E792</f>
        <v>N</v>
      </c>
      <c r="F24" s="1368" t="str">
        <f>Statis.!F792</f>
        <v>Ráj</v>
      </c>
      <c r="G24" s="1369">
        <f>Statis.!G792</f>
        <v>2.8</v>
      </c>
      <c r="H24" s="1140">
        <f>Statis.!H792</f>
        <v>10</v>
      </c>
      <c r="I24" s="1140">
        <f>Statis.!I792</f>
        <v>17</v>
      </c>
      <c r="J24" s="1140">
        <f>Statis.!J792</f>
        <v>11</v>
      </c>
      <c r="K24" s="1140">
        <f>Statis.!K792</f>
        <v>28</v>
      </c>
      <c r="L24" s="1367">
        <f>K24</f>
        <v>28</v>
      </c>
    </row>
    <row r="25" spans="1:12">
      <c r="A25" s="1349">
        <f>Statis.!A82</f>
        <v>0</v>
      </c>
      <c r="B25" s="1368" t="str">
        <f>Statis.!B82</f>
        <v>Viktorin</v>
      </c>
      <c r="C25" s="1368" t="str">
        <f>Statis.!C82</f>
        <v>Marek</v>
      </c>
      <c r="D25" s="916">
        <f>Statis.!D82</f>
        <v>0</v>
      </c>
      <c r="E25" s="501">
        <f>Statis.!E82</f>
        <v>0</v>
      </c>
      <c r="F25" s="1368" t="str">
        <f>Statis.!F82</f>
        <v>Nug</v>
      </c>
      <c r="G25" s="1369">
        <f>Statis.!G82</f>
        <v>1.8666666666666667</v>
      </c>
      <c r="H25" s="1140">
        <f>Statis.!H82</f>
        <v>15</v>
      </c>
      <c r="I25" s="1140">
        <f>Statis.!I82</f>
        <v>16</v>
      </c>
      <c r="J25" s="1140">
        <f>Statis.!J82</f>
        <v>12</v>
      </c>
      <c r="K25" s="1140">
        <f>Statis.!K82</f>
        <v>28</v>
      </c>
      <c r="L25" s="1367">
        <f>K25</f>
        <v>28</v>
      </c>
    </row>
    <row r="26" spans="1:12">
      <c r="A26" s="1349">
        <f>Statis.!A242</f>
        <v>30</v>
      </c>
      <c r="B26" s="1368" t="str">
        <f>Statis.!B242</f>
        <v>Brablc</v>
      </c>
      <c r="C26" s="1368" t="str">
        <f>Statis.!C242</f>
        <v>Tomáš</v>
      </c>
      <c r="D26" s="916">
        <f>Statis.!D242</f>
        <v>800806</v>
      </c>
      <c r="E26" s="501" t="str">
        <f>Statis.!E242</f>
        <v>JH</v>
      </c>
      <c r="F26" s="1368" t="str">
        <f>Statis.!F242</f>
        <v>HTZ</v>
      </c>
      <c r="G26" s="1369">
        <f>Statis.!G242</f>
        <v>1.588235294117647</v>
      </c>
      <c r="H26" s="1140">
        <f>Statis.!H242</f>
        <v>17</v>
      </c>
      <c r="I26" s="1140">
        <f>Statis.!I242</f>
        <v>14</v>
      </c>
      <c r="J26" s="1140">
        <f>Statis.!J242</f>
        <v>13</v>
      </c>
      <c r="K26" s="1140">
        <f>Statis.!K242</f>
        <v>27</v>
      </c>
      <c r="L26" s="1367">
        <f>K26</f>
        <v>27</v>
      </c>
    </row>
    <row r="27" spans="1:12">
      <c r="A27" s="1349">
        <f>Statis.!A205</f>
        <v>73</v>
      </c>
      <c r="B27" s="1368" t="str">
        <f>Statis.!B205</f>
        <v>Mík ml</v>
      </c>
      <c r="C27" s="1368" t="str">
        <f>Statis.!C205</f>
        <v>Petr</v>
      </c>
      <c r="D27" s="916">
        <f>Statis.!D205</f>
        <v>911209</v>
      </c>
      <c r="E27" s="501" t="str">
        <f>Statis.!E205</f>
        <v>JH</v>
      </c>
      <c r="F27" s="1368" t="str">
        <f>Statis.!F205</f>
        <v>HEA</v>
      </c>
      <c r="G27" s="1369">
        <f>Statis.!G205</f>
        <v>1.6875</v>
      </c>
      <c r="H27" s="1140">
        <f>Statis.!H205</f>
        <v>16</v>
      </c>
      <c r="I27" s="1140">
        <f>Statis.!I205</f>
        <v>19</v>
      </c>
      <c r="J27" s="1140">
        <f>Statis.!J205</f>
        <v>8</v>
      </c>
      <c r="K27" s="1140">
        <f>Statis.!K205</f>
        <v>27</v>
      </c>
      <c r="L27" s="1367">
        <f>K27</f>
        <v>27</v>
      </c>
    </row>
    <row r="28" spans="1:12">
      <c r="A28" s="1349">
        <f>Statis.!A210</f>
        <v>91</v>
      </c>
      <c r="B28" s="1368" t="str">
        <f>Statis.!B210</f>
        <v>Tichý</v>
      </c>
      <c r="C28" s="1368" t="str">
        <f>Statis.!C210</f>
        <v>David</v>
      </c>
      <c r="D28" s="916">
        <f>Statis.!D210</f>
        <v>0</v>
      </c>
      <c r="E28" s="501">
        <f>Statis.!E210</f>
        <v>0</v>
      </c>
      <c r="F28" s="1368" t="str">
        <f>Statis.!F210</f>
        <v>HEA</v>
      </c>
      <c r="G28" s="1369">
        <f>Statis.!G210</f>
        <v>1.5</v>
      </c>
      <c r="H28" s="1140">
        <f>Statis.!H210</f>
        <v>18</v>
      </c>
      <c r="I28" s="1140">
        <f>Statis.!I210</f>
        <v>13</v>
      </c>
      <c r="J28" s="1140">
        <f>Statis.!J210</f>
        <v>14</v>
      </c>
      <c r="K28" s="1140">
        <f>Statis.!K210</f>
        <v>27</v>
      </c>
      <c r="L28" s="1367">
        <f>K28</f>
        <v>27</v>
      </c>
    </row>
    <row r="29" spans="1:12">
      <c r="A29" s="1349">
        <f>Statis.!A832</f>
        <v>68</v>
      </c>
      <c r="B29" s="1368" t="str">
        <f>Statis.!B832</f>
        <v>Šponar</v>
      </c>
      <c r="C29" s="1368" t="str">
        <f>Statis.!C832</f>
        <v>Jaroslav</v>
      </c>
      <c r="D29" s="916">
        <f>Statis.!D832</f>
        <v>0</v>
      </c>
      <c r="E29" s="501">
        <f>Statis.!E832</f>
        <v>0</v>
      </c>
      <c r="F29" s="1368" t="str">
        <f>Statis.!F832</f>
        <v>Ští</v>
      </c>
      <c r="G29" s="1369">
        <f>Statis.!G832</f>
        <v>2.7</v>
      </c>
      <c r="H29" s="1140">
        <f>Statis.!H832</f>
        <v>10</v>
      </c>
      <c r="I29" s="1140">
        <f>Statis.!I832</f>
        <v>15</v>
      </c>
      <c r="J29" s="1140">
        <f>Statis.!J832</f>
        <v>12</v>
      </c>
      <c r="K29" s="1140">
        <f>Statis.!K832</f>
        <v>27</v>
      </c>
      <c r="L29" s="1367">
        <f>K29</f>
        <v>27</v>
      </c>
    </row>
    <row r="30" spans="1:12">
      <c r="A30" s="1349">
        <f>Statis.!A306</f>
        <v>0</v>
      </c>
      <c r="B30" s="1368" t="str">
        <f>Statis.!B306</f>
        <v>Vičar</v>
      </c>
      <c r="C30" s="1368" t="str">
        <f>Statis.!C306</f>
        <v>Šimon</v>
      </c>
      <c r="D30" s="916">
        <f>Statis.!D306</f>
        <v>40913</v>
      </c>
      <c r="E30" s="501" t="str">
        <f>Statis.!E306</f>
        <v>UOH</v>
      </c>
      <c r="F30" s="1368" t="str">
        <f>Statis.!F306</f>
        <v>LAZ</v>
      </c>
      <c r="G30" s="1369">
        <f>Statis.!G306</f>
        <v>1.368421052631579</v>
      </c>
      <c r="H30" s="1140">
        <f>Statis.!H306</f>
        <v>19</v>
      </c>
      <c r="I30" s="1140">
        <f>Statis.!I306</f>
        <v>9</v>
      </c>
      <c r="J30" s="1140">
        <f>Statis.!J306</f>
        <v>17</v>
      </c>
      <c r="K30" s="1140">
        <f>Statis.!K306</f>
        <v>26</v>
      </c>
      <c r="L30" s="1367">
        <f>K30</f>
        <v>26</v>
      </c>
    </row>
    <row r="31" spans="1:12">
      <c r="A31" s="1349">
        <f>Statis.!A466</f>
        <v>0</v>
      </c>
      <c r="B31" s="1368" t="str">
        <f>Statis.!B466</f>
        <v>Tichý</v>
      </c>
      <c r="C31" s="1368" t="str">
        <f>Statis.!C466</f>
        <v>David</v>
      </c>
      <c r="D31" s="916">
        <f>Statis.!D466</f>
        <v>0</v>
      </c>
      <c r="E31" s="501" t="str">
        <f>Statis.!E466</f>
        <v>H:</v>
      </c>
      <c r="F31" s="1368" t="str">
        <f>Statis.!F466</f>
        <v>HISL</v>
      </c>
      <c r="G31" s="1369">
        <f>Statis.!G466</f>
        <v>1.625</v>
      </c>
      <c r="H31" s="1140">
        <f>Statis.!H466</f>
        <v>16</v>
      </c>
      <c r="I31" s="1140">
        <f>Statis.!I466</f>
        <v>9</v>
      </c>
      <c r="J31" s="1140">
        <f>Statis.!J466</f>
        <v>17</v>
      </c>
      <c r="K31" s="1140">
        <f>Statis.!K466</f>
        <v>26</v>
      </c>
      <c r="L31" s="1367">
        <f>K31</f>
        <v>26</v>
      </c>
    </row>
    <row r="32" spans="1:12">
      <c r="A32" s="1349">
        <f>Statis.!A834</f>
        <v>77</v>
      </c>
      <c r="B32" s="1368" t="str">
        <f>Statis.!B834</f>
        <v>Mareš</v>
      </c>
      <c r="C32" s="1368" t="str">
        <f>Statis.!C834</f>
        <v>Marcel</v>
      </c>
      <c r="D32" s="916">
        <f>Statis.!D834</f>
        <v>0</v>
      </c>
      <c r="E32" s="501">
        <f>Statis.!E834</f>
        <v>0</v>
      </c>
      <c r="F32" s="1368" t="str">
        <f>Statis.!F834</f>
        <v>Ští</v>
      </c>
      <c r="G32" s="1369">
        <f>Statis.!G834</f>
        <v>2.1666666666666665</v>
      </c>
      <c r="H32" s="1140">
        <f>Statis.!H834</f>
        <v>12</v>
      </c>
      <c r="I32" s="1140">
        <f>Statis.!I834</f>
        <v>16</v>
      </c>
      <c r="J32" s="1140">
        <f>Statis.!J834</f>
        <v>10</v>
      </c>
      <c r="K32" s="1140">
        <f>Statis.!K834</f>
        <v>26</v>
      </c>
      <c r="L32" s="1367">
        <f>K32</f>
        <v>26</v>
      </c>
    </row>
    <row r="33" spans="1:12">
      <c r="A33" s="1349">
        <f>Statis.!A798</f>
        <v>0</v>
      </c>
      <c r="B33" s="1368" t="str">
        <f>Statis.!B798</f>
        <v xml:space="preserve">Novák </v>
      </c>
      <c r="C33" s="1368" t="str">
        <f>Statis.!C798</f>
        <v xml:space="preserve">Petr </v>
      </c>
      <c r="D33" s="916">
        <f>Statis.!D798</f>
        <v>970829</v>
      </c>
      <c r="E33" s="501" t="str">
        <f>Statis.!E798</f>
        <v>N</v>
      </c>
      <c r="F33" s="1368" t="str">
        <f>Statis.!F798</f>
        <v>Ráj</v>
      </c>
      <c r="G33" s="1369">
        <f>Statis.!G798</f>
        <v>1.3157894736842106</v>
      </c>
      <c r="H33" s="1140">
        <f>Statis.!H798</f>
        <v>19</v>
      </c>
      <c r="I33" s="1140">
        <f>Statis.!I798</f>
        <v>17</v>
      </c>
      <c r="J33" s="1140">
        <f>Statis.!J798</f>
        <v>8</v>
      </c>
      <c r="K33" s="1140">
        <f>Statis.!K798</f>
        <v>25</v>
      </c>
      <c r="L33" s="1367">
        <f>K33</f>
        <v>25</v>
      </c>
    </row>
    <row r="34" spans="1:12">
      <c r="A34" s="1349">
        <f>Statis.!A307</f>
        <v>15</v>
      </c>
      <c r="B34" s="1368" t="str">
        <f>Statis.!B307</f>
        <v>Schon</v>
      </c>
      <c r="C34" s="1368" t="str">
        <f>Statis.!C307</f>
        <v>Petr</v>
      </c>
      <c r="D34" s="916">
        <f>Statis.!D307</f>
        <v>1020123</v>
      </c>
      <c r="E34" s="501" t="str">
        <f>Statis.!E307</f>
        <v>NR</v>
      </c>
      <c r="F34" s="1368" t="str">
        <f>Statis.!F307</f>
        <v>LAZ</v>
      </c>
      <c r="G34" s="1369">
        <f>Statis.!G307</f>
        <v>1.4705882352941178</v>
      </c>
      <c r="H34" s="1140">
        <f>Statis.!H307</f>
        <v>17</v>
      </c>
      <c r="I34" s="1140">
        <f>Statis.!I307</f>
        <v>14</v>
      </c>
      <c r="J34" s="1140">
        <f>Statis.!J307</f>
        <v>11</v>
      </c>
      <c r="K34" s="1140">
        <f>Statis.!K307</f>
        <v>25</v>
      </c>
      <c r="L34" s="1367">
        <f>K34</f>
        <v>25</v>
      </c>
    </row>
    <row r="35" spans="1:12">
      <c r="A35" s="1349">
        <f>Statis.!A303</f>
        <v>9</v>
      </c>
      <c r="B35" s="1368" t="str">
        <f>Statis.!B303</f>
        <v>Borovička</v>
      </c>
      <c r="C35" s="1368" t="str">
        <f>Statis.!C303</f>
        <v>Erik</v>
      </c>
      <c r="D35" s="916">
        <f>Statis.!D303</f>
        <v>990515</v>
      </c>
      <c r="E35" s="501" t="str">
        <f>Statis.!E303</f>
        <v>UOH</v>
      </c>
      <c r="F35" s="1368" t="str">
        <f>Statis.!F303</f>
        <v>LAZ</v>
      </c>
      <c r="G35" s="1369">
        <f>Statis.!G303</f>
        <v>2</v>
      </c>
      <c r="H35" s="1140">
        <f>Statis.!H303</f>
        <v>12</v>
      </c>
      <c r="I35" s="1140">
        <f>Statis.!I303</f>
        <v>14</v>
      </c>
      <c r="J35" s="1140">
        <f>Statis.!J303</f>
        <v>10</v>
      </c>
      <c r="K35" s="1140">
        <f>Statis.!K303</f>
        <v>24</v>
      </c>
      <c r="L35" s="1367">
        <f>K35</f>
        <v>24</v>
      </c>
    </row>
    <row r="36" spans="1:12">
      <c r="A36" s="1349">
        <f>Statis.!A11</f>
        <v>15</v>
      </c>
      <c r="B36" s="1368" t="str">
        <f>Statis.!B11</f>
        <v xml:space="preserve">Havlík </v>
      </c>
      <c r="C36" s="1368" t="str">
        <f>Statis.!C11</f>
        <v>Josef</v>
      </c>
      <c r="D36" s="916">
        <f>Statis.!D11</f>
        <v>890816</v>
      </c>
      <c r="E36" s="501" t="str">
        <f>Statis.!E11</f>
        <v>JH</v>
      </c>
      <c r="F36" s="1368" t="str">
        <f>Statis.!F11</f>
        <v>SOM</v>
      </c>
      <c r="G36" s="1369">
        <f>Statis.!G11</f>
        <v>1.6</v>
      </c>
      <c r="H36" s="1140">
        <f>Statis.!H11</f>
        <v>15</v>
      </c>
      <c r="I36" s="1140">
        <f>Statis.!I11</f>
        <v>14</v>
      </c>
      <c r="J36" s="1140">
        <f>Statis.!J11</f>
        <v>10</v>
      </c>
      <c r="K36" s="1140">
        <f>Statis.!K11</f>
        <v>24</v>
      </c>
      <c r="L36" s="1367">
        <f>K36</f>
        <v>24</v>
      </c>
    </row>
    <row r="37" spans="1:12">
      <c r="A37" s="1349">
        <f>Statis.!A702</f>
        <v>64</v>
      </c>
      <c r="B37" s="1368" t="str">
        <f>Statis.!B702</f>
        <v>Pražák</v>
      </c>
      <c r="C37" s="1368" t="str">
        <f>Statis.!C702</f>
        <v>Lukáš</v>
      </c>
      <c r="D37" s="916">
        <f>Statis.!D702</f>
        <v>850818</v>
      </c>
      <c r="E37" s="501" t="str">
        <f>Statis.!E702</f>
        <v>JH</v>
      </c>
      <c r="F37" s="1368" t="str">
        <f>Statis.!F702</f>
        <v>Ver</v>
      </c>
      <c r="G37" s="1369">
        <f>Statis.!G702</f>
        <v>1.3333333333333333</v>
      </c>
      <c r="H37" s="1140">
        <f>Statis.!H702</f>
        <v>18</v>
      </c>
      <c r="I37" s="1140">
        <f>Statis.!I702</f>
        <v>16</v>
      </c>
      <c r="J37" s="1140">
        <f>Statis.!J702</f>
        <v>8</v>
      </c>
      <c r="K37" s="1140">
        <f>Statis.!K702</f>
        <v>24</v>
      </c>
      <c r="L37" s="1367">
        <f>K37</f>
        <v>24</v>
      </c>
    </row>
    <row r="38" spans="1:12">
      <c r="A38" s="1349">
        <f>Statis.!A422</f>
        <v>14</v>
      </c>
      <c r="B38" s="1368" t="str">
        <f>Statis.!B422</f>
        <v>Hrdina</v>
      </c>
      <c r="C38" s="1368" t="str">
        <f>Statis.!C422</f>
        <v>Jakub</v>
      </c>
      <c r="D38" s="916">
        <f>Statis.!D422</f>
        <v>950920</v>
      </c>
      <c r="E38" s="501" t="str">
        <f>Statis.!E422</f>
        <v>JH</v>
      </c>
      <c r="F38" s="1368" t="str">
        <f>Statis.!F422</f>
        <v>BYS</v>
      </c>
      <c r="G38" s="1369">
        <f>Statis.!G422</f>
        <v>1.2777777777777777</v>
      </c>
      <c r="H38" s="1140">
        <f>Statis.!H422</f>
        <v>18</v>
      </c>
      <c r="I38" s="1140">
        <f>Statis.!I422</f>
        <v>13</v>
      </c>
      <c r="J38" s="1140">
        <f>Statis.!J422</f>
        <v>10</v>
      </c>
      <c r="K38" s="1140">
        <f>Statis.!K422</f>
        <v>23</v>
      </c>
      <c r="L38" s="1367">
        <f>K38</f>
        <v>23</v>
      </c>
    </row>
    <row r="39" spans="1:12">
      <c r="A39" s="1349">
        <f>Statis.!A423</f>
        <v>15</v>
      </c>
      <c r="B39" s="1368" t="str">
        <f>Statis.!B423</f>
        <v>Hrdina</v>
      </c>
      <c r="C39" s="1368" t="str">
        <f>Statis.!C423</f>
        <v>Jan ml.</v>
      </c>
      <c r="D39" s="916">
        <f>Statis.!D423</f>
        <v>1226</v>
      </c>
      <c r="E39" s="501" t="str">
        <f>Statis.!E423</f>
        <v>JH</v>
      </c>
      <c r="F39" s="1368" t="str">
        <f>Statis.!F423</f>
        <v>BYS</v>
      </c>
      <c r="G39" s="1369">
        <f>Statis.!G423</f>
        <v>1.9166666666666667</v>
      </c>
      <c r="H39" s="1140">
        <f>Statis.!H423</f>
        <v>12</v>
      </c>
      <c r="I39" s="1140">
        <f>Statis.!I423</f>
        <v>10</v>
      </c>
      <c r="J39" s="1140">
        <f>Statis.!J423</f>
        <v>13</v>
      </c>
      <c r="K39" s="1140">
        <f>Statis.!K423</f>
        <v>23</v>
      </c>
      <c r="L39" s="1367">
        <f>K39</f>
        <v>23</v>
      </c>
    </row>
    <row r="40" spans="1:12">
      <c r="A40" s="1349">
        <f>Statis.!A760</f>
        <v>13</v>
      </c>
      <c r="B40" s="1368" t="str">
        <f>Statis.!B760</f>
        <v>Formánek</v>
      </c>
      <c r="C40" s="1368" t="str">
        <f>Statis.!C760</f>
        <v>Petr</v>
      </c>
      <c r="D40" s="916">
        <f>Statis.!D760</f>
        <v>0</v>
      </c>
      <c r="E40" s="501" t="str">
        <f>Statis.!E760</f>
        <v>JH</v>
      </c>
      <c r="F40" s="1368" t="str">
        <f>Statis.!F760</f>
        <v>Luk</v>
      </c>
      <c r="G40" s="1369">
        <f>Statis.!G760</f>
        <v>1.2777777777777777</v>
      </c>
      <c r="H40" s="1140">
        <f>Statis.!H760</f>
        <v>18</v>
      </c>
      <c r="I40" s="1140">
        <f>Statis.!I760</f>
        <v>15</v>
      </c>
      <c r="J40" s="1140">
        <f>Statis.!J760</f>
        <v>8</v>
      </c>
      <c r="K40" s="1140">
        <f>Statis.!K760</f>
        <v>23</v>
      </c>
      <c r="L40" s="1367">
        <f>K40</f>
        <v>23</v>
      </c>
    </row>
    <row r="41" spans="1:12">
      <c r="A41" s="1349">
        <f>Statis.!A45</f>
        <v>37</v>
      </c>
      <c r="B41" s="1368" t="str">
        <f>Statis.!B45</f>
        <v>Kalhaus</v>
      </c>
      <c r="C41" s="1368" t="str">
        <f>Statis.!C45</f>
        <v>Robin</v>
      </c>
      <c r="D41" s="916">
        <f>Statis.!D45</f>
        <v>930718</v>
      </c>
      <c r="E41" s="501" t="str">
        <f>Statis.!E45</f>
        <v>JH</v>
      </c>
      <c r="F41" s="1368" t="str">
        <f>Statis.!F45</f>
        <v>Tyg</v>
      </c>
      <c r="G41" s="1369">
        <f>Statis.!G45</f>
        <v>1.6428571428571428</v>
      </c>
      <c r="H41" s="1140">
        <f>Statis.!H45</f>
        <v>14</v>
      </c>
      <c r="I41" s="1140">
        <f>Statis.!I45</f>
        <v>12</v>
      </c>
      <c r="J41" s="1140">
        <f>Statis.!J45</f>
        <v>11</v>
      </c>
      <c r="K41" s="1140">
        <f>Statis.!K45</f>
        <v>23</v>
      </c>
      <c r="L41" s="1367">
        <f>K41</f>
        <v>23</v>
      </c>
    </row>
    <row r="42" spans="1:12">
      <c r="A42" s="1349">
        <f>Statis.!A417</f>
        <v>8</v>
      </c>
      <c r="B42" s="1368" t="str">
        <f>Statis.!B417</f>
        <v>Hrdina</v>
      </c>
      <c r="C42" s="1368" t="str">
        <f>Statis.!C417</f>
        <v>Jiří</v>
      </c>
      <c r="D42" s="916">
        <f>Statis.!D417</f>
        <v>980710</v>
      </c>
      <c r="E42" s="501" t="str">
        <f>Statis.!E417</f>
        <v>JH</v>
      </c>
      <c r="F42" s="1368" t="str">
        <f>Statis.!F417</f>
        <v>BYS</v>
      </c>
      <c r="G42" s="1369">
        <f>Statis.!G417</f>
        <v>1.6428571428571428</v>
      </c>
      <c r="H42" s="1140">
        <f>Statis.!H417</f>
        <v>14</v>
      </c>
      <c r="I42" s="1140">
        <f>Statis.!I417</f>
        <v>18</v>
      </c>
      <c r="J42" s="1140">
        <f>Statis.!J417</f>
        <v>5</v>
      </c>
      <c r="K42" s="1140">
        <f>Statis.!K417</f>
        <v>23</v>
      </c>
      <c r="L42" s="1367">
        <f>K42</f>
        <v>23</v>
      </c>
    </row>
    <row r="43" spans="1:12">
      <c r="A43" s="1349">
        <f>Statis.!A282</f>
        <v>0</v>
      </c>
      <c r="B43" s="1368" t="str">
        <f>Statis.!B282</f>
        <v>Tichý</v>
      </c>
      <c r="C43" s="1368" t="str">
        <f>Statis.!C282</f>
        <v>David</v>
      </c>
      <c r="D43" s="916">
        <f>Statis.!D282</f>
        <v>0</v>
      </c>
      <c r="E43" s="501">
        <f>Statis.!E282</f>
        <v>0</v>
      </c>
      <c r="F43" s="1368" t="str">
        <f>Statis.!F282</f>
        <v>HBOB</v>
      </c>
      <c r="G43" s="1369">
        <f>Statis.!G282</f>
        <v>1.5714285714285714</v>
      </c>
      <c r="H43" s="1140">
        <f>Statis.!H282</f>
        <v>14</v>
      </c>
      <c r="I43" s="1140">
        <f>Statis.!I282</f>
        <v>10</v>
      </c>
      <c r="J43" s="1140">
        <f>Statis.!J282</f>
        <v>12</v>
      </c>
      <c r="K43" s="1140">
        <f>Statis.!K282</f>
        <v>22</v>
      </c>
      <c r="L43" s="1367">
        <f>K43</f>
        <v>22</v>
      </c>
    </row>
    <row r="44" spans="1:12">
      <c r="A44" s="1349">
        <f>Statis.!A994</f>
        <v>72</v>
      </c>
      <c r="B44" s="1368" t="str">
        <f>Statis.!B994</f>
        <v>Koudelka</v>
      </c>
      <c r="C44" s="1368" t="str">
        <f>Statis.!C994</f>
        <v>Petr</v>
      </c>
      <c r="D44" s="916">
        <f>Statis.!D994</f>
        <v>850227</v>
      </c>
      <c r="E44" s="501" t="str">
        <f>Statis.!E994</f>
        <v>JH</v>
      </c>
      <c r="F44" s="1368" t="str">
        <f>Statis.!F994</f>
        <v>Hče</v>
      </c>
      <c r="G44" s="1369">
        <f>Statis.!G994</f>
        <v>1.4666666666666666</v>
      </c>
      <c r="H44" s="1140">
        <f>Statis.!H994</f>
        <v>15</v>
      </c>
      <c r="I44" s="1140">
        <f>Statis.!I994</f>
        <v>11</v>
      </c>
      <c r="J44" s="1140">
        <f>Statis.!J994</f>
        <v>11</v>
      </c>
      <c r="K44" s="1140">
        <f>Statis.!K994</f>
        <v>22</v>
      </c>
      <c r="L44" s="1367">
        <f>K44</f>
        <v>22</v>
      </c>
    </row>
    <row r="45" spans="1:12">
      <c r="A45" s="1349">
        <f>Statis.!A78</f>
        <v>91</v>
      </c>
      <c r="B45" s="1368" t="str">
        <f>Statis.!B78</f>
        <v xml:space="preserve">Zouhar </v>
      </c>
      <c r="C45" s="1368" t="str">
        <f>Statis.!C78</f>
        <v>Martin</v>
      </c>
      <c r="D45" s="916">
        <f>Statis.!D78</f>
        <v>891015</v>
      </c>
      <c r="E45" s="501" t="str">
        <f>Statis.!E78</f>
        <v>JH</v>
      </c>
      <c r="F45" s="1368" t="str">
        <f>Statis.!F78</f>
        <v>Nug</v>
      </c>
      <c r="G45" s="1369">
        <f>Statis.!G78</f>
        <v>1.2352941176470589</v>
      </c>
      <c r="H45" s="1140">
        <f>Statis.!H78</f>
        <v>17</v>
      </c>
      <c r="I45" s="1140">
        <f>Statis.!I78</f>
        <v>13</v>
      </c>
      <c r="J45" s="1140">
        <f>Statis.!J78</f>
        <v>8</v>
      </c>
      <c r="K45" s="1140">
        <f>Statis.!K78</f>
        <v>21</v>
      </c>
      <c r="L45" s="1367">
        <f>K45</f>
        <v>21</v>
      </c>
    </row>
    <row r="46" spans="1:12">
      <c r="A46" s="1349">
        <f>Statis.!A169</f>
        <v>2</v>
      </c>
      <c r="B46" s="1368" t="str">
        <f>Statis.!B169</f>
        <v>Vencl</v>
      </c>
      <c r="C46" s="1368" t="str">
        <f>Statis.!C169</f>
        <v>František</v>
      </c>
      <c r="D46" s="916">
        <f>Statis.!D169</f>
        <v>951020</v>
      </c>
      <c r="E46" s="501" t="str">
        <f>Statis.!E169</f>
        <v>H</v>
      </c>
      <c r="F46" s="1368" t="str">
        <f>Statis.!F169</f>
        <v>HKLŠ</v>
      </c>
      <c r="G46" s="1369">
        <f>Statis.!G169</f>
        <v>1.6153846153846154</v>
      </c>
      <c r="H46" s="1140">
        <f>Statis.!H169</f>
        <v>13</v>
      </c>
      <c r="I46" s="1140">
        <f>Statis.!I169</f>
        <v>6</v>
      </c>
      <c r="J46" s="1140">
        <f>Statis.!J169</f>
        <v>15</v>
      </c>
      <c r="K46" s="1140">
        <f>Statis.!K169</f>
        <v>21</v>
      </c>
      <c r="L46" s="1367">
        <f>K46</f>
        <v>21</v>
      </c>
    </row>
    <row r="47" spans="1:12">
      <c r="A47" s="1349">
        <f>Statis.!A1030</f>
        <v>37</v>
      </c>
      <c r="B47" s="1368" t="str">
        <f>Statis.!B1030</f>
        <v>Müller</v>
      </c>
      <c r="C47" s="1368" t="str">
        <f>Statis.!C1030</f>
        <v>Ondřej</v>
      </c>
      <c r="D47" s="916" t="str">
        <f>Statis.!D1030</f>
        <v> 880303</v>
      </c>
      <c r="E47" s="501" t="str">
        <f>Statis.!E1030</f>
        <v>JH</v>
      </c>
      <c r="F47" s="1368" t="str">
        <f>Statis.!F1030</f>
        <v>SžK</v>
      </c>
      <c r="G47" s="1369">
        <f>Statis.!G1030</f>
        <v>3</v>
      </c>
      <c r="H47" s="1140">
        <f>Statis.!H1030</f>
        <v>7</v>
      </c>
      <c r="I47" s="1140">
        <f>Statis.!I1030</f>
        <v>13</v>
      </c>
      <c r="J47" s="1140">
        <f>Statis.!J1030</f>
        <v>8</v>
      </c>
      <c r="K47" s="1140">
        <f>Statis.!K1030</f>
        <v>21</v>
      </c>
      <c r="L47" s="1367">
        <f>K47</f>
        <v>21</v>
      </c>
    </row>
    <row r="48" spans="1:12">
      <c r="A48" s="1349">
        <f>Statis.!A431</f>
        <v>0</v>
      </c>
      <c r="B48" s="1368" t="str">
        <f>Statis.!B431</f>
        <v>Junek</v>
      </c>
      <c r="C48" s="1368" t="str">
        <f>Statis.!C431</f>
        <v>Jakub</v>
      </c>
      <c r="D48" s="916">
        <f>Statis.!D431</f>
        <v>0</v>
      </c>
      <c r="E48" s="501">
        <f>Statis.!E431</f>
        <v>0</v>
      </c>
      <c r="F48" s="1368" t="str">
        <f>Statis.!F431</f>
        <v>HBYS</v>
      </c>
      <c r="G48" s="1369">
        <f>Statis.!G431</f>
        <v>1.75</v>
      </c>
      <c r="H48" s="1140">
        <f>Statis.!H431</f>
        <v>12</v>
      </c>
      <c r="I48" s="1140">
        <f>Statis.!I431</f>
        <v>14</v>
      </c>
      <c r="J48" s="1140">
        <f>Statis.!J431</f>
        <v>7</v>
      </c>
      <c r="K48" s="1140">
        <f>Statis.!K431</f>
        <v>21</v>
      </c>
      <c r="L48" s="1367">
        <f>K48</f>
        <v>21</v>
      </c>
    </row>
    <row r="49" spans="1:12">
      <c r="A49" s="1349">
        <f>Statis.!A246</f>
        <v>88</v>
      </c>
      <c r="B49" s="1368" t="str">
        <f>Statis.!B246</f>
        <v xml:space="preserve">Ondruška </v>
      </c>
      <c r="C49" s="1368" t="str">
        <f>Statis.!C246</f>
        <v>Petr</v>
      </c>
      <c r="D49" s="916">
        <f>Statis.!D246</f>
        <v>900114</v>
      </c>
      <c r="E49" s="501" t="str">
        <f>Statis.!E246</f>
        <v>JH</v>
      </c>
      <c r="F49" s="1368" t="str">
        <f>Statis.!F246</f>
        <v>HTZ</v>
      </c>
      <c r="G49" s="1369">
        <f>Statis.!G246</f>
        <v>1.1666666666666667</v>
      </c>
      <c r="H49" s="1140">
        <f>Statis.!H246</f>
        <v>18</v>
      </c>
      <c r="I49" s="1140">
        <f>Statis.!I246</f>
        <v>9</v>
      </c>
      <c r="J49" s="1140">
        <f>Statis.!J246</f>
        <v>12</v>
      </c>
      <c r="K49" s="1140">
        <f>Statis.!K246</f>
        <v>21</v>
      </c>
      <c r="L49" s="1367">
        <f>K49</f>
        <v>21</v>
      </c>
    </row>
    <row r="50" spans="1:12">
      <c r="A50" s="1349">
        <f>Statis.!A764</f>
        <v>33</v>
      </c>
      <c r="B50" s="1368" t="str">
        <f>Statis.!B764</f>
        <v>Šembera</v>
      </c>
      <c r="C50" s="1368" t="str">
        <f>Statis.!C764</f>
        <v>Miroslav</v>
      </c>
      <c r="D50" s="916">
        <f>Statis.!D764</f>
        <v>810303</v>
      </c>
      <c r="E50" s="501" t="str">
        <f>Statis.!E764</f>
        <v>JH</v>
      </c>
      <c r="F50" s="1368" t="str">
        <f>Statis.!F764</f>
        <v>Luk</v>
      </c>
      <c r="G50" s="1369">
        <f>Statis.!G764</f>
        <v>1.1666666666666667</v>
      </c>
      <c r="H50" s="1140">
        <f>Statis.!H764</f>
        <v>18</v>
      </c>
      <c r="I50" s="1140">
        <f>Statis.!I764</f>
        <v>13</v>
      </c>
      <c r="J50" s="1140">
        <f>Statis.!J764</f>
        <v>8</v>
      </c>
      <c r="K50" s="1140">
        <f>Statis.!K764</f>
        <v>21</v>
      </c>
      <c r="L50" s="1367">
        <f>K50</f>
        <v>21</v>
      </c>
    </row>
    <row r="51" spans="1:12">
      <c r="A51" s="1349">
        <f>Statis.!A452</f>
        <v>13</v>
      </c>
      <c r="B51" s="1368" t="str">
        <f>Statis.!B452</f>
        <v>Doležal</v>
      </c>
      <c r="C51" s="1368" t="str">
        <f>Statis.!C452</f>
        <v>David</v>
      </c>
      <c r="D51" s="916">
        <f>Statis.!D452</f>
        <v>0</v>
      </c>
      <c r="E51" s="501" t="str">
        <f>Statis.!E452</f>
        <v>JH</v>
      </c>
      <c r="F51" s="1368" t="str">
        <f>Statis.!F452</f>
        <v>ISL</v>
      </c>
      <c r="G51" s="1369">
        <f>Statis.!G452</f>
        <v>1.75</v>
      </c>
      <c r="H51" s="1140">
        <f>Statis.!H452</f>
        <v>12</v>
      </c>
      <c r="I51" s="1140">
        <f>Statis.!I452</f>
        <v>15</v>
      </c>
      <c r="J51" s="1140">
        <f>Statis.!J452</f>
        <v>6</v>
      </c>
      <c r="K51" s="1140">
        <f>Statis.!K452</f>
        <v>21</v>
      </c>
      <c r="L51" s="1367">
        <f>K51</f>
        <v>21</v>
      </c>
    </row>
    <row r="52" spans="1:12">
      <c r="A52" s="1349">
        <f>Statis.!A661</f>
        <v>8</v>
      </c>
      <c r="B52" s="1368" t="str">
        <f>Statis.!B661</f>
        <v>Myslikovjan</v>
      </c>
      <c r="C52" s="1368" t="str">
        <f>Statis.!C661</f>
        <v>Matěj</v>
      </c>
      <c r="D52" s="916" t="str">
        <f>Statis.!D661</f>
        <v>030414</v>
      </c>
      <c r="E52" s="501" t="str">
        <f>Statis.!E661</f>
        <v>N.</v>
      </c>
      <c r="F52" s="1368" t="str">
        <f>Statis.!F661</f>
        <v>Uda</v>
      </c>
      <c r="G52" s="1369">
        <f>Statis.!G661</f>
        <v>1.1666666666666667</v>
      </c>
      <c r="H52" s="1140">
        <f>Statis.!H661</f>
        <v>18</v>
      </c>
      <c r="I52" s="1140">
        <f>Statis.!I661</f>
        <v>10</v>
      </c>
      <c r="J52" s="1140">
        <f>Statis.!J661</f>
        <v>11</v>
      </c>
      <c r="K52" s="1140">
        <f>Statis.!K661</f>
        <v>21</v>
      </c>
      <c r="L52" s="1367">
        <f>K52</f>
        <v>21</v>
      </c>
    </row>
    <row r="53" spans="1:12">
      <c r="A53" s="1349">
        <f>Statis.!A565</f>
        <v>69</v>
      </c>
      <c r="B53" s="1368" t="str">
        <f>Statis.!B565</f>
        <v>Kuběnka</v>
      </c>
      <c r="C53" s="1368" t="str">
        <f>Statis.!C565</f>
        <v>Josef</v>
      </c>
      <c r="D53" s="916">
        <f>Statis.!D565</f>
        <v>920204</v>
      </c>
      <c r="E53" s="501" t="str">
        <f>Statis.!E565</f>
        <v>JH</v>
      </c>
      <c r="F53" s="1368" t="str">
        <f>Statis.!F565</f>
        <v>SLO</v>
      </c>
      <c r="G53" s="1369">
        <f>Statis.!G565</f>
        <v>2.2222222222222223</v>
      </c>
      <c r="H53" s="1140">
        <f>Statis.!H565</f>
        <v>9</v>
      </c>
      <c r="I53" s="1140">
        <f>Statis.!I565</f>
        <v>9</v>
      </c>
      <c r="J53" s="1140">
        <f>Statis.!J565</f>
        <v>11</v>
      </c>
      <c r="K53" s="1140">
        <f>Statis.!K565</f>
        <v>20</v>
      </c>
      <c r="L53" s="1367">
        <f>K53</f>
        <v>20</v>
      </c>
    </row>
    <row r="54" spans="1:12">
      <c r="A54" s="1349">
        <f>Statis.!A16</f>
        <v>24</v>
      </c>
      <c r="B54" s="1368" t="str">
        <f>Statis.!B16</f>
        <v>Kilčický</v>
      </c>
      <c r="C54" s="1368" t="str">
        <f>Statis.!C16</f>
        <v>Michal</v>
      </c>
      <c r="D54" s="916">
        <f>Statis.!D16</f>
        <v>801227</v>
      </c>
      <c r="E54" s="501" t="str">
        <f>Statis.!E16</f>
        <v>UOH</v>
      </c>
      <c r="F54" s="1368" t="str">
        <f>Statis.!F16</f>
        <v>SOM</v>
      </c>
      <c r="G54" s="1369">
        <f>Statis.!G16</f>
        <v>3.3333333333333335</v>
      </c>
      <c r="H54" s="1140">
        <f>Statis.!H16</f>
        <v>6</v>
      </c>
      <c r="I54" s="1140">
        <f>Statis.!I16</f>
        <v>8</v>
      </c>
      <c r="J54" s="1140">
        <f>Statis.!J16</f>
        <v>12</v>
      </c>
      <c r="K54" s="1140">
        <f>Statis.!K16</f>
        <v>20</v>
      </c>
      <c r="L54" s="1367">
        <f>K54</f>
        <v>20</v>
      </c>
    </row>
    <row r="55" spans="1:12">
      <c r="A55" s="1349">
        <f>Statis.!A531</f>
        <v>0</v>
      </c>
      <c r="B55" s="1368" t="str">
        <f>Statis.!B531</f>
        <v>Kuda</v>
      </c>
      <c r="C55" s="1368" t="str">
        <f>Statis.!C531</f>
        <v>Martin</v>
      </c>
      <c r="D55" s="916">
        <f>Statis.!D531</f>
        <v>871212</v>
      </c>
      <c r="E55" s="501" t="str">
        <f>Statis.!E531</f>
        <v>JH</v>
      </c>
      <c r="F55" s="1368" t="str">
        <f>Statis.!F531</f>
        <v>LDM</v>
      </c>
      <c r="G55" s="1369">
        <f>Statis.!G531</f>
        <v>1.1764705882352942</v>
      </c>
      <c r="H55" s="1140">
        <f>Statis.!H531</f>
        <v>17</v>
      </c>
      <c r="I55" s="1140">
        <f>Statis.!I531</f>
        <v>12</v>
      </c>
      <c r="J55" s="1140">
        <f>Statis.!J531</f>
        <v>8</v>
      </c>
      <c r="K55" s="1140">
        <f>Statis.!K531</f>
        <v>20</v>
      </c>
      <c r="L55" s="1367">
        <f>K55</f>
        <v>20</v>
      </c>
    </row>
    <row r="56" spans="1:12">
      <c r="A56" s="1349">
        <f>Statis.!A419</f>
        <v>11</v>
      </c>
      <c r="B56" s="1368" t="str">
        <f>Statis.!B419</f>
        <v>Hrdina</v>
      </c>
      <c r="C56" s="1368" t="str">
        <f>Statis.!C419</f>
        <v>Matouš</v>
      </c>
      <c r="D56" s="916">
        <f>Statis.!D419</f>
        <v>10505</v>
      </c>
      <c r="E56" s="501" t="str">
        <f>Statis.!E419</f>
        <v>JH</v>
      </c>
      <c r="F56" s="1368" t="str">
        <f>Statis.!F419</f>
        <v>BYS</v>
      </c>
      <c r="G56" s="1369">
        <f>Statis.!G419</f>
        <v>1.0526315789473684</v>
      </c>
      <c r="H56" s="1140">
        <f>Statis.!H419</f>
        <v>19</v>
      </c>
      <c r="I56" s="1140">
        <f>Statis.!I419</f>
        <v>12</v>
      </c>
      <c r="J56" s="1140">
        <f>Statis.!J419</f>
        <v>8</v>
      </c>
      <c r="K56" s="1140">
        <f>Statis.!K419</f>
        <v>20</v>
      </c>
      <c r="L56" s="1367">
        <f>K56</f>
        <v>20</v>
      </c>
    </row>
    <row r="57" spans="1:12">
      <c r="A57" s="1349">
        <f>Statis.!A737</f>
        <v>21</v>
      </c>
      <c r="B57" s="1368" t="str">
        <f>Statis.!B737</f>
        <v>Černý</v>
      </c>
      <c r="C57" s="1368" t="str">
        <f>Statis.!C737</f>
        <v>Jiří</v>
      </c>
      <c r="D57" s="916">
        <f>Statis.!D737</f>
        <v>580122</v>
      </c>
      <c r="E57" s="501" t="str">
        <f>Statis.!E737</f>
        <v>JH</v>
      </c>
      <c r="F57" s="1368" t="str">
        <f>Statis.!F737</f>
        <v>Srš</v>
      </c>
      <c r="G57" s="1369">
        <f>Statis.!G737</f>
        <v>1.0526315789473684</v>
      </c>
      <c r="H57" s="1140">
        <f>Statis.!H737</f>
        <v>19</v>
      </c>
      <c r="I57" s="1140">
        <f>Statis.!I737</f>
        <v>6</v>
      </c>
      <c r="J57" s="1140">
        <f>Statis.!J737</f>
        <v>14</v>
      </c>
      <c r="K57" s="1140">
        <f>Statis.!K737</f>
        <v>20</v>
      </c>
      <c r="L57" s="1367">
        <f>K57</f>
        <v>20</v>
      </c>
    </row>
    <row r="58" spans="1:12">
      <c r="A58" s="1349">
        <f>Statis.!A18</f>
        <v>37</v>
      </c>
      <c r="B58" s="1368" t="str">
        <f>Statis.!B18</f>
        <v>Zeman</v>
      </c>
      <c r="C58" s="1368" t="str">
        <f>Statis.!C18</f>
        <v>Lukáš</v>
      </c>
      <c r="D58" s="916" t="str">
        <f>Statis.!D18</f>
        <v>….000129</v>
      </c>
      <c r="E58" s="501" t="str">
        <f>Statis.!E18</f>
        <v>JH</v>
      </c>
      <c r="F58" s="1368" t="str">
        <f>Statis.!F18</f>
        <v>SOM</v>
      </c>
      <c r="G58" s="1369">
        <f>Statis.!G18</f>
        <v>1.25</v>
      </c>
      <c r="H58" s="1140">
        <f>Statis.!H18</f>
        <v>16</v>
      </c>
      <c r="I58" s="1140">
        <f>Statis.!I18</f>
        <v>17</v>
      </c>
      <c r="J58" s="1140">
        <f>Statis.!J18</f>
        <v>3</v>
      </c>
      <c r="K58" s="1140">
        <f>Statis.!K18</f>
        <v>20</v>
      </c>
      <c r="L58" s="1367">
        <f>K58</f>
        <v>20</v>
      </c>
    </row>
    <row r="59" spans="1:12">
      <c r="A59" s="1349">
        <f>Statis.!A1024</f>
        <v>19</v>
      </c>
      <c r="B59" s="1368" t="str">
        <f>Statis.!B1024</f>
        <v>Flekr</v>
      </c>
      <c r="C59" s="1368" t="str">
        <f>Statis.!C1024</f>
        <v>Jaroslav</v>
      </c>
      <c r="D59" s="916">
        <f>Statis.!D1024</f>
        <v>760207</v>
      </c>
      <c r="E59" s="501" t="str">
        <f>Statis.!E1024</f>
        <v>N</v>
      </c>
      <c r="F59" s="1368" t="str">
        <f>Statis.!F1024</f>
        <v>SžK</v>
      </c>
      <c r="G59" s="1369">
        <f>Statis.!G1024</f>
        <v>1.25</v>
      </c>
      <c r="H59" s="1140">
        <f>Statis.!H1024</f>
        <v>16</v>
      </c>
      <c r="I59" s="1140">
        <f>Statis.!I1024</f>
        <v>8</v>
      </c>
      <c r="J59" s="1140">
        <f>Statis.!J1024</f>
        <v>12</v>
      </c>
      <c r="K59" s="1140">
        <f>Statis.!K1024</f>
        <v>20</v>
      </c>
      <c r="L59" s="1367">
        <f>K59</f>
        <v>20</v>
      </c>
    </row>
    <row r="60" spans="1:12">
      <c r="A60" s="1349">
        <f>Statis.!A311</f>
        <v>47</v>
      </c>
      <c r="B60" s="1368" t="str">
        <f>Statis.!B311</f>
        <v>Langr</v>
      </c>
      <c r="C60" s="1368" t="str">
        <f>Statis.!C311</f>
        <v>David</v>
      </c>
      <c r="D60" s="916">
        <f>Statis.!D311</f>
        <v>840911</v>
      </c>
      <c r="E60" s="501" t="str">
        <f>Statis.!E311</f>
        <v>JH</v>
      </c>
      <c r="F60" s="1368" t="str">
        <f>Statis.!F311</f>
        <v>LAZ</v>
      </c>
      <c r="G60" s="1369">
        <f>Statis.!G311</f>
        <v>2</v>
      </c>
      <c r="H60" s="1140">
        <f>Statis.!H311</f>
        <v>10</v>
      </c>
      <c r="I60" s="1140">
        <f>Statis.!I311</f>
        <v>9</v>
      </c>
      <c r="J60" s="1140">
        <f>Statis.!J311</f>
        <v>11</v>
      </c>
      <c r="K60" s="1140">
        <f>Statis.!K311</f>
        <v>20</v>
      </c>
      <c r="L60" s="1367">
        <f>K60</f>
        <v>20</v>
      </c>
    </row>
    <row r="61" spans="1:12">
      <c r="A61" s="1349">
        <f>Statis.!A317</f>
        <v>0</v>
      </c>
      <c r="B61" s="1368" t="str">
        <f>Statis.!B317</f>
        <v xml:space="preserve">Boruch </v>
      </c>
      <c r="C61" s="1368" t="str">
        <f>Statis.!C317</f>
        <v>Jan</v>
      </c>
      <c r="D61" s="916">
        <f>Statis.!D317</f>
        <v>920701</v>
      </c>
      <c r="E61" s="501" t="str">
        <f>Statis.!E317</f>
        <v>UOH</v>
      </c>
      <c r="F61" s="1368" t="str">
        <f>Statis.!F317</f>
        <v>LAZ</v>
      </c>
      <c r="G61" s="1369">
        <f>Statis.!G317</f>
        <v>1.5384615384615385</v>
      </c>
      <c r="H61" s="1140">
        <f>Statis.!H317</f>
        <v>13</v>
      </c>
      <c r="I61" s="1140">
        <f>Statis.!I317</f>
        <v>11</v>
      </c>
      <c r="J61" s="1140">
        <f>Statis.!J317</f>
        <v>9</v>
      </c>
      <c r="K61" s="1140">
        <f>Statis.!K317</f>
        <v>20</v>
      </c>
      <c r="L61" s="1367">
        <f>K61</f>
        <v>20</v>
      </c>
    </row>
    <row r="62" spans="1:12">
      <c r="A62" s="1349">
        <f>Statis.!A132</f>
        <v>19</v>
      </c>
      <c r="B62" s="1368" t="str">
        <f>Statis.!B132</f>
        <v xml:space="preserve">Matyáš </v>
      </c>
      <c r="C62" s="1368" t="str">
        <f>Statis.!C132</f>
        <v>Josef</v>
      </c>
      <c r="D62" s="916">
        <f>Statis.!D132</f>
        <v>860223</v>
      </c>
      <c r="E62" s="501" t="str">
        <f>Statis.!E132</f>
        <v>JH</v>
      </c>
      <c r="F62" s="1368" t="str">
        <f>Statis.!F132</f>
        <v>Těch</v>
      </c>
      <c r="G62" s="1369">
        <f>Statis.!G132</f>
        <v>1.3571428571428572</v>
      </c>
      <c r="H62" s="1140">
        <f>Statis.!H132</f>
        <v>14</v>
      </c>
      <c r="I62" s="1140">
        <f>Statis.!I132</f>
        <v>7</v>
      </c>
      <c r="J62" s="1140">
        <f>Statis.!J132</f>
        <v>12</v>
      </c>
      <c r="K62" s="1140">
        <f>Statis.!K132</f>
        <v>19</v>
      </c>
      <c r="L62" s="1367">
        <f>K62</f>
        <v>19</v>
      </c>
    </row>
    <row r="63" spans="1:12">
      <c r="A63" s="1349">
        <f>Statis.!A762</f>
        <v>22</v>
      </c>
      <c r="B63" s="1368" t="str">
        <f>Statis.!B762</f>
        <v>Štefl</v>
      </c>
      <c r="C63" s="1368" t="str">
        <f>Statis.!C762</f>
        <v>Michal</v>
      </c>
      <c r="D63" s="916">
        <f>Statis.!D762</f>
        <v>740904</v>
      </c>
      <c r="E63" s="501" t="str">
        <f>Statis.!E762</f>
        <v>JH</v>
      </c>
      <c r="F63" s="1368" t="str">
        <f>Statis.!F762</f>
        <v>Luk</v>
      </c>
      <c r="G63" s="1369">
        <f>Statis.!G762</f>
        <v>1</v>
      </c>
      <c r="H63" s="1140">
        <f>Statis.!H762</f>
        <v>19</v>
      </c>
      <c r="I63" s="1140">
        <f>Statis.!I762</f>
        <v>8</v>
      </c>
      <c r="J63" s="1140">
        <f>Statis.!J762</f>
        <v>11</v>
      </c>
      <c r="K63" s="1140">
        <f>Statis.!K762</f>
        <v>19</v>
      </c>
      <c r="L63" s="1367">
        <f>K63</f>
        <v>19</v>
      </c>
    </row>
    <row r="64" spans="1:12">
      <c r="A64" s="1349">
        <f>Statis.!A1034</f>
        <v>95</v>
      </c>
      <c r="B64" s="1368" t="str">
        <f>Statis.!B1034</f>
        <v>Fogl</v>
      </c>
      <c r="C64" s="1368" t="str">
        <f>Statis.!C1034</f>
        <v>Martin</v>
      </c>
      <c r="D64" s="916">
        <f>Statis.!D1034</f>
        <v>951214</v>
      </c>
      <c r="E64" s="501" t="str">
        <f>Statis.!E1034</f>
        <v>JH</v>
      </c>
      <c r="F64" s="1368" t="str">
        <f>Statis.!F1034</f>
        <v>SžK</v>
      </c>
      <c r="G64" s="1369">
        <f>Statis.!G1034</f>
        <v>1</v>
      </c>
      <c r="H64" s="1140">
        <f>Statis.!H1034</f>
        <v>19</v>
      </c>
      <c r="I64" s="1140">
        <f>Statis.!I1034</f>
        <v>13</v>
      </c>
      <c r="J64" s="1140">
        <f>Statis.!J1034</f>
        <v>6</v>
      </c>
      <c r="K64" s="1140">
        <f>Statis.!K1034</f>
        <v>19</v>
      </c>
      <c r="L64" s="1367">
        <f>K64</f>
        <v>19</v>
      </c>
    </row>
    <row r="65" spans="1:12">
      <c r="A65" s="1349">
        <f>Statis.!A768</f>
        <v>87</v>
      </c>
      <c r="B65" s="1368" t="str">
        <f>Statis.!B768</f>
        <v>Stupka</v>
      </c>
      <c r="C65" s="1368" t="str">
        <f>Statis.!C768</f>
        <v>Ivo</v>
      </c>
      <c r="D65" s="916">
        <f>Statis.!D768</f>
        <v>870916</v>
      </c>
      <c r="E65" s="501" t="str">
        <f>Statis.!E768</f>
        <v>JH</v>
      </c>
      <c r="F65" s="1368" t="str">
        <f>Statis.!F768</f>
        <v>Luk</v>
      </c>
      <c r="G65" s="1369">
        <f>Statis.!G768</f>
        <v>1</v>
      </c>
      <c r="H65" s="1140">
        <f>Statis.!H768</f>
        <v>19</v>
      </c>
      <c r="I65" s="1140">
        <f>Statis.!I768</f>
        <v>8</v>
      </c>
      <c r="J65" s="1140">
        <f>Statis.!J768</f>
        <v>11</v>
      </c>
      <c r="K65" s="1140">
        <f>Statis.!K768</f>
        <v>19</v>
      </c>
      <c r="L65" s="1367">
        <f>K65</f>
        <v>19</v>
      </c>
    </row>
    <row r="66" spans="1:12">
      <c r="A66" s="1349">
        <f>Statis.!A596</f>
        <v>90</v>
      </c>
      <c r="B66" s="1368" t="str">
        <f>Statis.!B596</f>
        <v xml:space="preserve">Pecháček </v>
      </c>
      <c r="C66" s="1368" t="str">
        <f>Statis.!C596</f>
        <v>Tomáš</v>
      </c>
      <c r="D66" s="916">
        <f>Statis.!D596</f>
        <v>900412</v>
      </c>
      <c r="E66" s="501" t="str">
        <f>Statis.!E596</f>
        <v>JH</v>
      </c>
      <c r="F66" s="1368" t="str">
        <f>Statis.!F596</f>
        <v>RAF</v>
      </c>
      <c r="G66" s="1369">
        <f>Statis.!G596</f>
        <v>1.4615384615384615</v>
      </c>
      <c r="H66" s="1140">
        <f>Statis.!H596</f>
        <v>13</v>
      </c>
      <c r="I66" s="1140">
        <f>Statis.!I596</f>
        <v>14</v>
      </c>
      <c r="J66" s="1140">
        <f>Statis.!J596</f>
        <v>5</v>
      </c>
      <c r="K66" s="1140">
        <f>Statis.!K596</f>
        <v>19</v>
      </c>
      <c r="L66" s="1367">
        <f>K66</f>
        <v>19</v>
      </c>
    </row>
    <row r="67" spans="1:12">
      <c r="A67" s="1349">
        <f>Statis.!A623</f>
        <v>91</v>
      </c>
      <c r="B67" s="1368" t="str">
        <f>Statis.!B623</f>
        <v>Holeček</v>
      </c>
      <c r="C67" s="1368" t="str">
        <f>Statis.!C623</f>
        <v>Lukáš</v>
      </c>
      <c r="D67" s="916">
        <f>Statis.!D623</f>
        <v>940305</v>
      </c>
      <c r="E67" s="501" t="str">
        <f>Statis.!E623</f>
        <v>J.H.</v>
      </c>
      <c r="F67" s="1368" t="str">
        <f>Statis.!F623</f>
        <v>ORL</v>
      </c>
      <c r="G67" s="1369">
        <f>Statis.!G623</f>
        <v>2.375</v>
      </c>
      <c r="H67" s="1140">
        <f>Statis.!H623</f>
        <v>8</v>
      </c>
      <c r="I67" s="1140">
        <f>Statis.!I623</f>
        <v>10</v>
      </c>
      <c r="J67" s="1140">
        <f>Statis.!J623</f>
        <v>9</v>
      </c>
      <c r="K67" s="1140">
        <f>Statis.!K623</f>
        <v>19</v>
      </c>
      <c r="L67" s="1367">
        <f>K67</f>
        <v>19</v>
      </c>
    </row>
    <row r="68" spans="1:12">
      <c r="A68" s="1349">
        <f>Statis.!A450</f>
        <v>10</v>
      </c>
      <c r="B68" s="1368" t="str">
        <f>Statis.!B450</f>
        <v>Preisner</v>
      </c>
      <c r="C68" s="1368" t="str">
        <f>Statis.!C450</f>
        <v xml:space="preserve">Šimon </v>
      </c>
      <c r="D68" s="916">
        <f>Statis.!D450</f>
        <v>10226</v>
      </c>
      <c r="E68" s="501" t="str">
        <f>Statis.!E450</f>
        <v>UOH</v>
      </c>
      <c r="F68" s="1368" t="str">
        <f>Statis.!F450</f>
        <v>ISL</v>
      </c>
      <c r="G68" s="1369">
        <f>Statis.!G450</f>
        <v>1.4615384615384615</v>
      </c>
      <c r="H68" s="1140">
        <f>Statis.!H450</f>
        <v>13</v>
      </c>
      <c r="I68" s="1140">
        <f>Statis.!I450</f>
        <v>11</v>
      </c>
      <c r="J68" s="1140">
        <f>Statis.!J450</f>
        <v>8</v>
      </c>
      <c r="K68" s="1140">
        <f>Statis.!K450</f>
        <v>19</v>
      </c>
      <c r="L68" s="1367">
        <f>K68</f>
        <v>19</v>
      </c>
    </row>
    <row r="69" spans="1:12">
      <c r="A69" s="1349">
        <f>Statis.!A708</f>
        <v>0</v>
      </c>
      <c r="B69" s="1368" t="str">
        <f>Statis.!B708</f>
        <v>Peškar</v>
      </c>
      <c r="C69" s="1368" t="str">
        <f>Statis.!C708</f>
        <v>Renné</v>
      </c>
      <c r="D69" s="916">
        <f>Statis.!D708</f>
        <v>740912</v>
      </c>
      <c r="E69" s="501" t="str">
        <f>Statis.!E708</f>
        <v>JH</v>
      </c>
      <c r="F69" s="1368" t="str">
        <f>Statis.!F708</f>
        <v>Ver</v>
      </c>
      <c r="G69" s="1369">
        <f>Statis.!G708</f>
        <v>1.5</v>
      </c>
      <c r="H69" s="1140">
        <f>Statis.!H708</f>
        <v>12</v>
      </c>
      <c r="I69" s="1140">
        <f>Statis.!I708</f>
        <v>8</v>
      </c>
      <c r="J69" s="1140">
        <f>Statis.!J708</f>
        <v>10</v>
      </c>
      <c r="K69" s="1140">
        <f>Statis.!K708</f>
        <v>18</v>
      </c>
      <c r="L69" s="1367">
        <f>K69</f>
        <v>18</v>
      </c>
    </row>
    <row r="70" spans="1:12">
      <c r="A70" s="1349">
        <f>Statis.!A620</f>
        <v>42</v>
      </c>
      <c r="B70" s="1368" t="str">
        <f>Statis.!B620</f>
        <v>Vencl</v>
      </c>
      <c r="C70" s="1368" t="str">
        <f>Statis.!C620</f>
        <v>František</v>
      </c>
      <c r="D70" s="916">
        <f>Statis.!D620</f>
        <v>951025</v>
      </c>
      <c r="E70" s="501" t="str">
        <f>Statis.!E620</f>
        <v>J.H.</v>
      </c>
      <c r="F70" s="1368" t="str">
        <f>Statis.!F620</f>
        <v>ORL</v>
      </c>
      <c r="G70" s="1369">
        <f>Statis.!G620</f>
        <v>1.125</v>
      </c>
      <c r="H70" s="1140">
        <f>Statis.!H620</f>
        <v>16</v>
      </c>
      <c r="I70" s="1140">
        <f>Statis.!I620</f>
        <v>12</v>
      </c>
      <c r="J70" s="1140">
        <f>Statis.!J620</f>
        <v>6</v>
      </c>
      <c r="K70" s="1140">
        <f>Statis.!K620</f>
        <v>18</v>
      </c>
      <c r="L70" s="1367">
        <f>K70</f>
        <v>18</v>
      </c>
    </row>
    <row r="71" spans="1:12">
      <c r="A71" s="1349">
        <f>Statis.!A890</f>
        <v>10</v>
      </c>
      <c r="B71" s="1368" t="str">
        <f>Statis.!B890</f>
        <v>Felcman</v>
      </c>
      <c r="C71" s="1368" t="str">
        <f>Statis.!C890</f>
        <v>Martin</v>
      </c>
      <c r="D71" s="916">
        <f>Statis.!D890</f>
        <v>930928</v>
      </c>
      <c r="E71" s="501" t="str">
        <f>Statis.!E890</f>
        <v>JH</v>
      </c>
      <c r="F71" s="1368" t="str">
        <f>Statis.!F890</f>
        <v>HTř</v>
      </c>
      <c r="G71" s="1369">
        <f>Statis.!G890</f>
        <v>1.125</v>
      </c>
      <c r="H71" s="1140">
        <f>Statis.!H890</f>
        <v>16</v>
      </c>
      <c r="I71" s="1140">
        <f>Statis.!I890</f>
        <v>14</v>
      </c>
      <c r="J71" s="1140">
        <f>Statis.!J890</f>
        <v>4</v>
      </c>
      <c r="K71" s="1140">
        <f>Statis.!K890</f>
        <v>18</v>
      </c>
      <c r="L71" s="1367">
        <f>K71</f>
        <v>18</v>
      </c>
    </row>
    <row r="72" spans="1:12">
      <c r="A72" s="1349">
        <f>Statis.!A536</f>
        <v>0</v>
      </c>
      <c r="B72" s="1368" t="str">
        <f>Statis.!B536</f>
        <v>Sršeň</v>
      </c>
      <c r="C72" s="1368" t="str">
        <f>Statis.!C536</f>
        <v>Milan</v>
      </c>
      <c r="D72" s="916">
        <f>Statis.!D536</f>
        <v>0</v>
      </c>
      <c r="E72" s="501">
        <f>Statis.!E536</f>
        <v>0</v>
      </c>
      <c r="F72" s="1368" t="str">
        <f>Statis.!F536</f>
        <v>LDM</v>
      </c>
      <c r="G72" s="1369">
        <f>Statis.!G536</f>
        <v>1.0588235294117647</v>
      </c>
      <c r="H72" s="1140">
        <f>Statis.!H536</f>
        <v>17</v>
      </c>
      <c r="I72" s="1140">
        <f>Statis.!I536</f>
        <v>10</v>
      </c>
      <c r="J72" s="1140">
        <f>Statis.!J536</f>
        <v>8</v>
      </c>
      <c r="K72" s="1140">
        <f>Statis.!K536</f>
        <v>18</v>
      </c>
      <c r="L72" s="1367">
        <f>K72</f>
        <v>18</v>
      </c>
    </row>
    <row r="73" spans="1:12">
      <c r="A73" s="1349">
        <f>Statis.!A530</f>
        <v>0</v>
      </c>
      <c r="B73" s="1368" t="str">
        <f>Statis.!B530</f>
        <v>Šebrle</v>
      </c>
      <c r="C73" s="1368" t="str">
        <f>Statis.!C530</f>
        <v>Jirka</v>
      </c>
      <c r="D73" s="916">
        <f>Statis.!D530</f>
        <v>850203</v>
      </c>
      <c r="E73" s="501" t="str">
        <f>Statis.!E530</f>
        <v>JH</v>
      </c>
      <c r="F73" s="1368" t="str">
        <f>Statis.!F530</f>
        <v>LDM</v>
      </c>
      <c r="G73" s="1369">
        <f>Statis.!G530</f>
        <v>1.2</v>
      </c>
      <c r="H73" s="1140">
        <f>Statis.!H530</f>
        <v>15</v>
      </c>
      <c r="I73" s="1140">
        <f>Statis.!I530</f>
        <v>4</v>
      </c>
      <c r="J73" s="1140">
        <f>Statis.!J530</f>
        <v>14</v>
      </c>
      <c r="K73" s="1140">
        <f>Statis.!K530</f>
        <v>18</v>
      </c>
      <c r="L73" s="1367">
        <f>K73</f>
        <v>18</v>
      </c>
    </row>
    <row r="74" spans="1:12">
      <c r="A74" s="1349">
        <f>Statis.!A556</f>
        <v>22</v>
      </c>
      <c r="B74" s="1368" t="str">
        <f>Statis.!B556</f>
        <v>Valčík ml.</v>
      </c>
      <c r="C74" s="1368" t="str">
        <f>Statis.!C556</f>
        <v>Roman</v>
      </c>
      <c r="D74" s="916">
        <f>Statis.!D556</f>
        <v>951122</v>
      </c>
      <c r="E74" s="501" t="str">
        <f>Statis.!E556</f>
        <v>JH</v>
      </c>
      <c r="F74" s="1368" t="str">
        <f>Statis.!F556</f>
        <v>SLO</v>
      </c>
      <c r="G74" s="1369">
        <f>Statis.!G556</f>
        <v>0.94736842105263153</v>
      </c>
      <c r="H74" s="1140">
        <f>Statis.!H556</f>
        <v>19</v>
      </c>
      <c r="I74" s="1140">
        <f>Statis.!I556</f>
        <v>5</v>
      </c>
      <c r="J74" s="1140">
        <f>Statis.!J556</f>
        <v>13</v>
      </c>
      <c r="K74" s="1140">
        <f>Statis.!K556</f>
        <v>18</v>
      </c>
      <c r="L74" s="1367">
        <f>K74</f>
        <v>18</v>
      </c>
    </row>
    <row r="75" spans="1:12">
      <c r="A75" s="1349">
        <f>Statis.!A796</f>
        <v>77</v>
      </c>
      <c r="B75" s="1368" t="str">
        <f>Statis.!B796</f>
        <v>Lang</v>
      </c>
      <c r="C75" s="1368" t="str">
        <f>Statis.!C796</f>
        <v>Jakub</v>
      </c>
      <c r="D75" s="916">
        <f>Statis.!D796</f>
        <v>930707</v>
      </c>
      <c r="E75" s="501" t="str">
        <f>Statis.!E796</f>
        <v>N.R.P.</v>
      </c>
      <c r="F75" s="1368" t="str">
        <f>Statis.!F796</f>
        <v>Ráj</v>
      </c>
      <c r="G75" s="1369">
        <f>Statis.!G796</f>
        <v>1.5</v>
      </c>
      <c r="H75" s="1140">
        <f>Statis.!H796</f>
        <v>12</v>
      </c>
      <c r="I75" s="1140">
        <f>Statis.!I796</f>
        <v>10</v>
      </c>
      <c r="J75" s="1140">
        <f>Statis.!J796</f>
        <v>8</v>
      </c>
      <c r="K75" s="1140">
        <f>Statis.!K796</f>
        <v>18</v>
      </c>
      <c r="L75" s="1367">
        <f>K75</f>
        <v>18</v>
      </c>
    </row>
    <row r="76" spans="1:12">
      <c r="A76" s="1349">
        <f>Statis.!A247</f>
        <v>93</v>
      </c>
      <c r="B76" s="1368" t="str">
        <f>Statis.!B247</f>
        <v xml:space="preserve">Minář </v>
      </c>
      <c r="C76" s="1368" t="str">
        <f>Statis.!C247</f>
        <v>Šimon</v>
      </c>
      <c r="D76" s="916">
        <f>Statis.!D247</f>
        <v>931006</v>
      </c>
      <c r="E76" s="501" t="str">
        <f>Statis.!E247</f>
        <v>JH</v>
      </c>
      <c r="F76" s="1368" t="str">
        <f>Statis.!F247</f>
        <v>HTZ</v>
      </c>
      <c r="G76" s="1369">
        <f>Statis.!G247</f>
        <v>0.94736842105263153</v>
      </c>
      <c r="H76" s="1140">
        <f>Statis.!H247</f>
        <v>19</v>
      </c>
      <c r="I76" s="1140">
        <f>Statis.!I247</f>
        <v>11</v>
      </c>
      <c r="J76" s="1140">
        <f>Statis.!J247</f>
        <v>7</v>
      </c>
      <c r="K76" s="1140">
        <f>Statis.!K247</f>
        <v>18</v>
      </c>
      <c r="L76" s="1367">
        <f>K76</f>
        <v>18</v>
      </c>
    </row>
    <row r="77" spans="1:12">
      <c r="A77" s="1349">
        <f>Statis.!A200</f>
        <v>13</v>
      </c>
      <c r="B77" s="1368" t="str">
        <f>Statis.!B200</f>
        <v>Bednář</v>
      </c>
      <c r="C77" s="1368" t="str">
        <f>Statis.!C200</f>
        <v>David</v>
      </c>
      <c r="D77" s="916">
        <f>Statis.!D200</f>
        <v>780408</v>
      </c>
      <c r="E77" s="501" t="str">
        <f>Statis.!E200</f>
        <v>JH</v>
      </c>
      <c r="F77" s="1368" t="str">
        <f>Statis.!F200</f>
        <v>HEA</v>
      </c>
      <c r="G77" s="1369">
        <f>Statis.!G200</f>
        <v>1.3846153846153846</v>
      </c>
      <c r="H77" s="1140">
        <f>Statis.!H200</f>
        <v>13</v>
      </c>
      <c r="I77" s="1140">
        <f>Statis.!I200</f>
        <v>8</v>
      </c>
      <c r="J77" s="1140">
        <f>Statis.!J200</f>
        <v>10</v>
      </c>
      <c r="K77" s="1140">
        <f>Statis.!K200</f>
        <v>18</v>
      </c>
      <c r="L77" s="1367">
        <f>K77</f>
        <v>18</v>
      </c>
    </row>
    <row r="78" spans="1:12">
      <c r="A78" s="1349">
        <f>Statis.!A830</f>
        <v>44</v>
      </c>
      <c r="B78" s="1368" t="str">
        <f>Statis.!B830</f>
        <v>Harapát</v>
      </c>
      <c r="C78" s="1368" t="str">
        <f>Statis.!C830</f>
        <v>Radim</v>
      </c>
      <c r="D78" s="916">
        <f>Statis.!D830</f>
        <v>0</v>
      </c>
      <c r="E78" s="501">
        <f>Statis.!E830</f>
        <v>0</v>
      </c>
      <c r="F78" s="1368" t="str">
        <f>Statis.!F830</f>
        <v>Ští</v>
      </c>
      <c r="G78" s="1369">
        <f>Statis.!G830</f>
        <v>1.6363636363636365</v>
      </c>
      <c r="H78" s="1140">
        <f>Statis.!H830</f>
        <v>11</v>
      </c>
      <c r="I78" s="1140">
        <f>Statis.!I830</f>
        <v>13</v>
      </c>
      <c r="J78" s="1140">
        <f>Statis.!J830</f>
        <v>5</v>
      </c>
      <c r="K78" s="1140">
        <f>Statis.!K830</f>
        <v>18</v>
      </c>
      <c r="L78" s="1367">
        <f>K78</f>
        <v>18</v>
      </c>
    </row>
    <row r="79" spans="1:12">
      <c r="A79" s="1349">
        <f>Statis.!A73</f>
        <v>17</v>
      </c>
      <c r="B79" s="1368" t="str">
        <f>Statis.!B73</f>
        <v>Pazourek</v>
      </c>
      <c r="C79" s="1368" t="str">
        <f>Statis.!C73</f>
        <v>Kamil</v>
      </c>
      <c r="D79" s="916">
        <f>Statis.!D73</f>
        <v>790216</v>
      </c>
      <c r="E79" s="501" t="str">
        <f>Statis.!E73</f>
        <v>JH</v>
      </c>
      <c r="F79" s="1368" t="str">
        <f>Statis.!F73</f>
        <v>Nug</v>
      </c>
      <c r="G79" s="1369">
        <f>Statis.!G73</f>
        <v>1.0588235294117647</v>
      </c>
      <c r="H79" s="1140">
        <f>Statis.!H73</f>
        <v>17</v>
      </c>
      <c r="I79" s="1140">
        <f>Statis.!I73</f>
        <v>8</v>
      </c>
      <c r="J79" s="1140">
        <f>Statis.!J73</f>
        <v>10</v>
      </c>
      <c r="K79" s="1140">
        <f>Statis.!K73</f>
        <v>18</v>
      </c>
      <c r="L79" s="1367">
        <f>K79</f>
        <v>18</v>
      </c>
    </row>
    <row r="80" spans="1:12">
      <c r="A80" s="1349">
        <f>Statis.!A83</f>
        <v>0</v>
      </c>
      <c r="B80" s="1368" t="str">
        <f>Statis.!B83</f>
        <v>Řehák</v>
      </c>
      <c r="C80" s="1368" t="str">
        <f>Statis.!C83</f>
        <v>Jan</v>
      </c>
      <c r="D80" s="916">
        <f>Statis.!D83</f>
        <v>0</v>
      </c>
      <c r="E80" s="501" t="str">
        <f>Statis.!E83</f>
        <v>NR</v>
      </c>
      <c r="F80" s="1368" t="str">
        <f>Statis.!F83</f>
        <v>Nug</v>
      </c>
      <c r="G80" s="1369">
        <f>Statis.!G83</f>
        <v>2</v>
      </c>
      <c r="H80" s="1140">
        <f>Statis.!H83</f>
        <v>9</v>
      </c>
      <c r="I80" s="1140">
        <f>Statis.!I83</f>
        <v>9</v>
      </c>
      <c r="J80" s="1140">
        <f>Statis.!J83</f>
        <v>9</v>
      </c>
      <c r="K80" s="1140">
        <f>Statis.!K83</f>
        <v>18</v>
      </c>
      <c r="L80" s="1367">
        <f>K80</f>
        <v>18</v>
      </c>
    </row>
    <row r="81" spans="1:12">
      <c r="A81" s="1349">
        <f>Statis.!A965</f>
        <v>0</v>
      </c>
      <c r="B81" s="1368" t="str">
        <f>Statis.!B965</f>
        <v>Hendrich</v>
      </c>
      <c r="C81" s="1368" t="str">
        <f>Statis.!C965</f>
        <v>Marek</v>
      </c>
      <c r="D81" s="916">
        <f>Statis.!D965</f>
        <v>820416</v>
      </c>
      <c r="E81" s="501">
        <f>Statis.!E965</f>
        <v>0</v>
      </c>
      <c r="F81" s="1368" t="str">
        <f>Statis.!F965</f>
        <v>JED</v>
      </c>
      <c r="G81" s="1369">
        <f>Statis.!G965</f>
        <v>1.0625</v>
      </c>
      <c r="H81" s="1140">
        <f>Statis.!H965</f>
        <v>16</v>
      </c>
      <c r="I81" s="1140">
        <f>Statis.!I965</f>
        <v>9</v>
      </c>
      <c r="J81" s="1140">
        <f>Statis.!J965</f>
        <v>8</v>
      </c>
      <c r="K81" s="1140">
        <f>Statis.!K965</f>
        <v>17</v>
      </c>
      <c r="L81" s="1367">
        <f>K81</f>
        <v>17</v>
      </c>
    </row>
    <row r="82" spans="1:12">
      <c r="A82" s="1349">
        <f>Statis.!A705</f>
        <v>0</v>
      </c>
      <c r="B82" s="1368" t="str">
        <f>Statis.!B705</f>
        <v>Sklenář</v>
      </c>
      <c r="C82" s="1368" t="str">
        <f>Statis.!C705</f>
        <v>Jiří</v>
      </c>
      <c r="D82" s="916">
        <f>Statis.!D705</f>
        <v>800607</v>
      </c>
      <c r="E82" s="501" t="str">
        <f>Statis.!E705</f>
        <v>JH</v>
      </c>
      <c r="F82" s="1368" t="str">
        <f>Statis.!F705</f>
        <v>Ver</v>
      </c>
      <c r="G82" s="1369">
        <f>Statis.!G705</f>
        <v>1.1333333333333333</v>
      </c>
      <c r="H82" s="1140">
        <f>Statis.!H705</f>
        <v>15</v>
      </c>
      <c r="I82" s="1140">
        <f>Statis.!I705</f>
        <v>7</v>
      </c>
      <c r="J82" s="1140">
        <f>Statis.!J705</f>
        <v>10</v>
      </c>
      <c r="K82" s="1140">
        <f>Statis.!K705</f>
        <v>17</v>
      </c>
      <c r="L82" s="1367">
        <f>K82</f>
        <v>17</v>
      </c>
    </row>
    <row r="83" spans="1:12">
      <c r="A83" s="1349">
        <f>Statis.!A137</f>
        <v>79</v>
      </c>
      <c r="B83" s="1368" t="str">
        <f>Statis.!B137</f>
        <v>Petr</v>
      </c>
      <c r="C83" s="1368" t="str">
        <f>Statis.!C137</f>
        <v>Martin</v>
      </c>
      <c r="D83" s="916">
        <f>Statis.!D137</f>
        <v>790805</v>
      </c>
      <c r="E83" s="501" t="str">
        <f>Statis.!E137</f>
        <v>JH</v>
      </c>
      <c r="F83" s="1368" t="str">
        <f>Statis.!F137</f>
        <v>Těch</v>
      </c>
      <c r="G83" s="1369">
        <f>Statis.!G137</f>
        <v>1.3076923076923077</v>
      </c>
      <c r="H83" s="1140">
        <f>Statis.!H137</f>
        <v>13</v>
      </c>
      <c r="I83" s="1140">
        <f>Statis.!I137</f>
        <v>12</v>
      </c>
      <c r="J83" s="1140">
        <f>Statis.!J137</f>
        <v>5</v>
      </c>
      <c r="K83" s="1140">
        <f>Statis.!K137</f>
        <v>17</v>
      </c>
      <c r="L83" s="1367">
        <f>K83</f>
        <v>17</v>
      </c>
    </row>
    <row r="84" spans="1:12">
      <c r="A84" s="1349">
        <f>Statis.!A968</f>
        <v>0</v>
      </c>
      <c r="B84" s="1368" t="str">
        <f>Statis.!B968</f>
        <v>Minář</v>
      </c>
      <c r="C84" s="1368" t="str">
        <f>Statis.!C968</f>
        <v>šimon</v>
      </c>
      <c r="D84" s="916">
        <f>Statis.!D968</f>
        <v>0</v>
      </c>
      <c r="E84" s="501">
        <f>Statis.!E968</f>
        <v>0</v>
      </c>
      <c r="F84" s="1368" t="str">
        <f>Statis.!F968</f>
        <v>HJED</v>
      </c>
      <c r="G84" s="1369">
        <f>Statis.!G968</f>
        <v>2.125</v>
      </c>
      <c r="H84" s="1140">
        <f>Statis.!H968</f>
        <v>8</v>
      </c>
      <c r="I84" s="1140">
        <f>Statis.!I968</f>
        <v>8</v>
      </c>
      <c r="J84" s="1140">
        <f>Statis.!J968</f>
        <v>9</v>
      </c>
      <c r="K84" s="1140">
        <f>Statis.!K968</f>
        <v>17</v>
      </c>
      <c r="L84" s="1367">
        <f>K84</f>
        <v>17</v>
      </c>
    </row>
    <row r="85" spans="1:12">
      <c r="A85" s="1349">
        <f>Statis.!A13</f>
        <v>20</v>
      </c>
      <c r="B85" s="1368" t="str">
        <f>Statis.!B13</f>
        <v>Alka</v>
      </c>
      <c r="C85" s="1368" t="str">
        <f>Statis.!C13</f>
        <v>Radek</v>
      </c>
      <c r="D85" s="916">
        <f>Statis.!D13</f>
        <v>860528</v>
      </c>
      <c r="E85" s="501" t="str">
        <f>Statis.!E13</f>
        <v>UOH</v>
      </c>
      <c r="F85" s="1368" t="str">
        <f>Statis.!F13</f>
        <v>SOM</v>
      </c>
      <c r="G85" s="1369">
        <f>Statis.!G13</f>
        <v>1.3076923076923077</v>
      </c>
      <c r="H85" s="1140">
        <f>Statis.!H13</f>
        <v>13</v>
      </c>
      <c r="I85" s="1140">
        <f>Statis.!I13</f>
        <v>9</v>
      </c>
      <c r="J85" s="1140">
        <f>Statis.!J13</f>
        <v>8</v>
      </c>
      <c r="K85" s="1140">
        <f>Statis.!K13</f>
        <v>17</v>
      </c>
      <c r="L85" s="1367">
        <f>K85</f>
        <v>17</v>
      </c>
    </row>
    <row r="86" spans="1:12">
      <c r="A86" s="1349">
        <f>Statis.!A562</f>
        <v>83</v>
      </c>
      <c r="B86" s="1368" t="str">
        <f>Statis.!B562</f>
        <v>Feranec</v>
      </c>
      <c r="C86" s="1368" t="str">
        <f>Statis.!C562</f>
        <v>Karel</v>
      </c>
      <c r="D86" s="916">
        <f>Statis.!D562</f>
        <v>831231</v>
      </c>
      <c r="E86" s="501" t="str">
        <f>Statis.!E562</f>
        <v>JH</v>
      </c>
      <c r="F86" s="1368" t="str">
        <f>Statis.!F562</f>
        <v>SLO</v>
      </c>
      <c r="G86" s="1369">
        <f>Statis.!G562</f>
        <v>0.89473684210526316</v>
      </c>
      <c r="H86" s="1140">
        <f>Statis.!H562</f>
        <v>19</v>
      </c>
      <c r="I86" s="1140">
        <f>Statis.!I562</f>
        <v>9</v>
      </c>
      <c r="J86" s="1140">
        <f>Statis.!J562</f>
        <v>8</v>
      </c>
      <c r="K86" s="1140">
        <f>Statis.!K562</f>
        <v>17</v>
      </c>
      <c r="L86" s="1367">
        <f>K86</f>
        <v>17</v>
      </c>
    </row>
    <row r="87" spans="1:12">
      <c r="A87" s="1349">
        <f>Statis.!A697</f>
        <v>11</v>
      </c>
      <c r="B87" s="1368" t="str">
        <f>Statis.!B697</f>
        <v xml:space="preserve">Formánek </v>
      </c>
      <c r="C87" s="1368" t="str">
        <f>Statis.!C697</f>
        <v>Vladimír</v>
      </c>
      <c r="D87" s="916">
        <f>Statis.!D697</f>
        <v>791025</v>
      </c>
      <c r="E87" s="501" t="str">
        <f>Statis.!E697</f>
        <v>JH</v>
      </c>
      <c r="F87" s="1368" t="str">
        <f>Statis.!F697</f>
        <v>Ver</v>
      </c>
      <c r="G87" s="1369">
        <f>Statis.!G697</f>
        <v>1.0625</v>
      </c>
      <c r="H87" s="1140">
        <f>Statis.!H697</f>
        <v>16</v>
      </c>
      <c r="I87" s="1140">
        <f>Statis.!I697</f>
        <v>8</v>
      </c>
      <c r="J87" s="1140">
        <f>Statis.!J697</f>
        <v>9</v>
      </c>
      <c r="K87" s="1140">
        <f>Statis.!K697</f>
        <v>17</v>
      </c>
      <c r="L87" s="1367">
        <f>K87</f>
        <v>17</v>
      </c>
    </row>
    <row r="88" spans="1:12">
      <c r="A88" s="1349">
        <f>Statis.!A215</f>
        <v>0</v>
      </c>
      <c r="B88" s="1368" t="str">
        <f>Statis.!B215</f>
        <v>Preisner</v>
      </c>
      <c r="C88" s="1368" t="str">
        <f>Statis.!C215</f>
        <v>Šimon</v>
      </c>
      <c r="D88" s="916">
        <f>Statis.!D215</f>
        <v>0</v>
      </c>
      <c r="E88" s="501" t="str">
        <f>Statis.!E215</f>
        <v>UOH</v>
      </c>
      <c r="F88" s="1368" t="str">
        <f>Statis.!F215</f>
        <v>H?HEA</v>
      </c>
      <c r="G88" s="1369">
        <f>Statis.!G215</f>
        <v>1.3076923076923077</v>
      </c>
      <c r="H88" s="1140">
        <f>Statis.!H215</f>
        <v>13</v>
      </c>
      <c r="I88" s="1140">
        <f>Statis.!I215</f>
        <v>7</v>
      </c>
      <c r="J88" s="1140">
        <f>Statis.!J215</f>
        <v>10</v>
      </c>
      <c r="K88" s="1140">
        <f>Statis.!K215</f>
        <v>17</v>
      </c>
      <c r="L88" s="1367">
        <f>K88</f>
        <v>17</v>
      </c>
    </row>
    <row r="89" spans="1:12">
      <c r="A89" s="1349">
        <f>Statis.!A482</f>
        <v>9</v>
      </c>
      <c r="B89" s="1368" t="str">
        <f>Statis.!B482</f>
        <v xml:space="preserve">Bělka </v>
      </c>
      <c r="C89" s="1368" t="str">
        <f>Statis.!C482</f>
        <v>Tomáš</v>
      </c>
      <c r="D89" s="916">
        <f>Statis.!D482</f>
        <v>920403</v>
      </c>
      <c r="E89" s="501">
        <f>Statis.!E482</f>
        <v>0</v>
      </c>
      <c r="F89" s="1368" t="str">
        <f>Statis.!F482</f>
        <v>FLY</v>
      </c>
      <c r="G89" s="1369">
        <f>Statis.!G482</f>
        <v>1</v>
      </c>
      <c r="H89" s="1140">
        <f>Statis.!H482</f>
        <v>17</v>
      </c>
      <c r="I89" s="1140">
        <f>Statis.!I482</f>
        <v>11</v>
      </c>
      <c r="J89" s="1140">
        <f>Statis.!J482</f>
        <v>6</v>
      </c>
      <c r="K89" s="1140">
        <f>Statis.!K482</f>
        <v>17</v>
      </c>
      <c r="L89" s="1367">
        <f>K89</f>
        <v>17</v>
      </c>
    </row>
    <row r="90" spans="1:12">
      <c r="A90" s="1349">
        <f>Statis.!A793</f>
        <v>30</v>
      </c>
      <c r="B90" s="1368" t="str">
        <f>Statis.!B793</f>
        <v>Šamalík</v>
      </c>
      <c r="C90" s="1368" t="str">
        <f>Statis.!C793</f>
        <v>Filip</v>
      </c>
      <c r="D90" s="916">
        <f>Statis.!D793</f>
        <v>970930</v>
      </c>
      <c r="E90" s="501" t="str">
        <f>Statis.!E793</f>
        <v>N</v>
      </c>
      <c r="F90" s="1368" t="str">
        <f>Statis.!F793</f>
        <v>Ráj</v>
      </c>
      <c r="G90" s="1369">
        <f>Statis.!G793</f>
        <v>0.89473684210526316</v>
      </c>
      <c r="H90" s="1140">
        <f>Statis.!H793</f>
        <v>19</v>
      </c>
      <c r="I90" s="1140">
        <f>Statis.!I793</f>
        <v>9</v>
      </c>
      <c r="J90" s="1140">
        <f>Statis.!J793</f>
        <v>8</v>
      </c>
      <c r="K90" s="1140">
        <f>Statis.!K793</f>
        <v>17</v>
      </c>
      <c r="L90" s="1367">
        <f>K90</f>
        <v>17</v>
      </c>
    </row>
    <row r="91" spans="1:12">
      <c r="A91" s="1349">
        <f>Statis.!A206</f>
        <v>84</v>
      </c>
      <c r="B91" s="1368" t="str">
        <f>Statis.!B206</f>
        <v>Řoutil</v>
      </c>
      <c r="C91" s="1368" t="str">
        <f>Statis.!C206</f>
        <v>Lukáš</v>
      </c>
      <c r="D91" s="916">
        <f>Statis.!D206</f>
        <v>830505</v>
      </c>
      <c r="E91" s="501" t="str">
        <f>Statis.!E206</f>
        <v>UOH</v>
      </c>
      <c r="F91" s="1368" t="str">
        <f>Statis.!F206</f>
        <v>HEA</v>
      </c>
      <c r="G91" s="1369">
        <f>Statis.!G206</f>
        <v>1.7777777777777777</v>
      </c>
      <c r="H91" s="1140">
        <f>Statis.!H206</f>
        <v>9</v>
      </c>
      <c r="I91" s="1140">
        <f>Statis.!I206</f>
        <v>4</v>
      </c>
      <c r="J91" s="1140">
        <f>Statis.!J206</f>
        <v>12</v>
      </c>
      <c r="K91" s="1140">
        <f>Statis.!K206</f>
        <v>16</v>
      </c>
      <c r="L91" s="1367">
        <f>K91</f>
        <v>16</v>
      </c>
    </row>
    <row r="92" spans="1:12">
      <c r="A92" s="1349">
        <f>Statis.!A216</f>
        <v>0</v>
      </c>
      <c r="B92" s="1368" t="str">
        <f>Statis.!B216</f>
        <v xml:space="preserve">Sedláček </v>
      </c>
      <c r="C92" s="1368" t="str">
        <f>Statis.!C216</f>
        <v>Michal</v>
      </c>
      <c r="D92" s="916">
        <f>Statis.!D216</f>
        <v>0</v>
      </c>
      <c r="E92" s="501" t="str">
        <f>Statis.!E216</f>
        <v>UOH</v>
      </c>
      <c r="F92" s="1368" t="str">
        <f>Statis.!F216</f>
        <v>Hea</v>
      </c>
      <c r="G92" s="1369">
        <f>Statis.!G216</f>
        <v>2.2857142857142856</v>
      </c>
      <c r="H92" s="1140">
        <f>Statis.!H216</f>
        <v>7</v>
      </c>
      <c r="I92" s="1140">
        <f>Statis.!I216</f>
        <v>10</v>
      </c>
      <c r="J92" s="1140">
        <f>Statis.!J216</f>
        <v>6</v>
      </c>
      <c r="K92" s="1140">
        <f>Statis.!K216</f>
        <v>16</v>
      </c>
      <c r="L92" s="1367">
        <f>K92</f>
        <v>16</v>
      </c>
    </row>
    <row r="93" spans="1:12">
      <c r="A93" s="1349">
        <f>Statis.!A458</f>
        <v>92</v>
      </c>
      <c r="B93" s="1368" t="str">
        <f>Statis.!B458</f>
        <v>Boščík</v>
      </c>
      <c r="C93" s="1368" t="str">
        <f>Statis.!C458</f>
        <v>Daniel</v>
      </c>
      <c r="D93" s="916">
        <f>Statis.!D458</f>
        <v>991130</v>
      </c>
      <c r="E93" s="501" t="str">
        <f>Statis.!E458</f>
        <v>JH</v>
      </c>
      <c r="F93" s="1368" t="str">
        <f>Statis.!F458</f>
        <v>ISL</v>
      </c>
      <c r="G93" s="1369">
        <f>Statis.!G458</f>
        <v>1.3333333333333333</v>
      </c>
      <c r="H93" s="1140">
        <f>Statis.!H458</f>
        <v>12</v>
      </c>
      <c r="I93" s="1140">
        <f>Statis.!I458</f>
        <v>10</v>
      </c>
      <c r="J93" s="1140">
        <f>Statis.!J458</f>
        <v>6</v>
      </c>
      <c r="K93" s="1140">
        <f>Statis.!K458</f>
        <v>16</v>
      </c>
      <c r="L93" s="1367">
        <f>K93</f>
        <v>16</v>
      </c>
    </row>
    <row r="94" spans="1:12">
      <c r="A94" s="1349">
        <f>Statis.!A561</f>
        <v>71</v>
      </c>
      <c r="B94" s="1368" t="str">
        <f>Statis.!B561</f>
        <v>Málek</v>
      </c>
      <c r="C94" s="1368" t="str">
        <f>Statis.!C561</f>
        <v>Jan</v>
      </c>
      <c r="D94" s="916">
        <f>Statis.!D561</f>
        <v>950827</v>
      </c>
      <c r="E94" s="501" t="str">
        <f>Statis.!E561</f>
        <v>JH</v>
      </c>
      <c r="F94" s="1368" t="str">
        <f>Statis.!F561</f>
        <v>SLO</v>
      </c>
      <c r="G94" s="1369">
        <f>Statis.!G561</f>
        <v>1.1428571428571428</v>
      </c>
      <c r="H94" s="1140">
        <f>Statis.!H561</f>
        <v>14</v>
      </c>
      <c r="I94" s="1140">
        <f>Statis.!I561</f>
        <v>12</v>
      </c>
      <c r="J94" s="1140">
        <f>Statis.!J561</f>
        <v>4</v>
      </c>
      <c r="K94" s="1140">
        <f>Statis.!K561</f>
        <v>16</v>
      </c>
      <c r="L94" s="1367">
        <f>K94</f>
        <v>16</v>
      </c>
    </row>
    <row r="95" spans="1:12">
      <c r="A95" s="1349">
        <f>Statis.!A703</f>
        <v>77</v>
      </c>
      <c r="B95" s="1368" t="str">
        <f>Statis.!B703</f>
        <v>Kmeť</v>
      </c>
      <c r="C95" s="1368" t="str">
        <f>Statis.!C703</f>
        <v>Michal</v>
      </c>
      <c r="D95" s="916">
        <f>Statis.!D703</f>
        <v>850826</v>
      </c>
      <c r="E95" s="501" t="str">
        <f>Statis.!E703</f>
        <v>JH</v>
      </c>
      <c r="F95" s="1368" t="str">
        <f>Statis.!F703</f>
        <v>Ver</v>
      </c>
      <c r="G95" s="1369">
        <f>Statis.!G703</f>
        <v>0.94117647058823528</v>
      </c>
      <c r="H95" s="1140">
        <f>Statis.!H703</f>
        <v>17</v>
      </c>
      <c r="I95" s="1140">
        <f>Statis.!I703</f>
        <v>10</v>
      </c>
      <c r="J95" s="1140">
        <f>Statis.!J703</f>
        <v>6</v>
      </c>
      <c r="K95" s="1140">
        <f>Statis.!K703</f>
        <v>16</v>
      </c>
      <c r="L95" s="1367">
        <f>K95</f>
        <v>16</v>
      </c>
    </row>
    <row r="96" spans="1:12">
      <c r="A96" s="1349">
        <f>Statis.!A369</f>
        <v>0</v>
      </c>
      <c r="B96" s="1368" t="str">
        <f>Statis.!B369</f>
        <v>Mauler</v>
      </c>
      <c r="C96" s="1368" t="str">
        <f>Statis.!C369</f>
        <v>Jan</v>
      </c>
      <c r="D96" s="916">
        <f>Statis.!D369</f>
        <v>0</v>
      </c>
      <c r="E96" s="501">
        <f>Statis.!E369</f>
        <v>0</v>
      </c>
      <c r="F96" s="1368">
        <f>Statis.!F369</f>
        <v>0</v>
      </c>
      <c r="G96" s="1369">
        <f>Statis.!G369</f>
        <v>4</v>
      </c>
      <c r="H96" s="1140">
        <f>Statis.!H369</f>
        <v>4</v>
      </c>
      <c r="I96" s="1140">
        <f>Statis.!I369</f>
        <v>16</v>
      </c>
      <c r="J96" s="1140">
        <f>Statis.!J369</f>
        <v>0</v>
      </c>
      <c r="K96" s="1140">
        <f>Statis.!K369</f>
        <v>16</v>
      </c>
      <c r="L96" s="1367">
        <f>K96</f>
        <v>16</v>
      </c>
    </row>
    <row r="97" spans="1:12">
      <c r="A97" s="1349">
        <f>Statis.!A492</f>
        <v>34</v>
      </c>
      <c r="B97" s="1368" t="str">
        <f>Statis.!B492</f>
        <v>Pleskot</v>
      </c>
      <c r="C97" s="1368" t="str">
        <f>Statis.!C492</f>
        <v>Tomáš</v>
      </c>
      <c r="D97" s="916">
        <f>Statis.!D492</f>
        <v>0</v>
      </c>
      <c r="E97" s="501">
        <f>Statis.!E492</f>
        <v>0</v>
      </c>
      <c r="F97" s="1368" t="str">
        <f>Statis.!F492</f>
        <v>FLY</v>
      </c>
      <c r="G97" s="1369">
        <f>Statis.!G492</f>
        <v>0.94117647058823528</v>
      </c>
      <c r="H97" s="1140">
        <f>Statis.!H492</f>
        <v>17</v>
      </c>
      <c r="I97" s="1140">
        <f>Statis.!I492</f>
        <v>7</v>
      </c>
      <c r="J97" s="1140">
        <f>Statis.!J492</f>
        <v>9</v>
      </c>
      <c r="K97" s="1140">
        <f>Statis.!K492</f>
        <v>16</v>
      </c>
      <c r="L97" s="1367">
        <f>K97</f>
        <v>16</v>
      </c>
    </row>
    <row r="98" spans="1:12">
      <c r="A98" s="1349">
        <f>Statis.!A742</f>
        <v>88</v>
      </c>
      <c r="B98" s="1368" t="str">
        <f>Statis.!B742</f>
        <v>Paclík</v>
      </c>
      <c r="C98" s="1368" t="str">
        <f>Statis.!C742</f>
        <v>Libor</v>
      </c>
      <c r="D98" s="916">
        <f>Statis.!D742</f>
        <v>0</v>
      </c>
      <c r="E98" s="501">
        <f>Statis.!E742</f>
        <v>0</v>
      </c>
      <c r="F98" s="1368" t="str">
        <f>Statis.!F742</f>
        <v>Srš</v>
      </c>
      <c r="G98" s="1369">
        <f>Statis.!G742</f>
        <v>1.2307692307692308</v>
      </c>
      <c r="H98" s="1140">
        <f>Statis.!H742</f>
        <v>13</v>
      </c>
      <c r="I98" s="1140">
        <f>Statis.!I742</f>
        <v>4</v>
      </c>
      <c r="J98" s="1140">
        <f>Statis.!J742</f>
        <v>12</v>
      </c>
      <c r="K98" s="1140">
        <f>Statis.!K742</f>
        <v>16</v>
      </c>
      <c r="L98" s="1367">
        <f>K98</f>
        <v>16</v>
      </c>
    </row>
    <row r="99" spans="1:12">
      <c r="A99" s="1349">
        <f>Statis.!A1028</f>
        <v>25</v>
      </c>
      <c r="B99" s="1368" t="str">
        <f>Statis.!B1028</f>
        <v>Suchomel</v>
      </c>
      <c r="C99" s="1368" t="str">
        <f>Statis.!C1028</f>
        <v>Adam</v>
      </c>
      <c r="D99" s="916">
        <f>Statis.!D1028</f>
        <v>920407</v>
      </c>
      <c r="E99" s="501" t="str">
        <f>Statis.!E1028</f>
        <v>JH</v>
      </c>
      <c r="F99" s="1368" t="str">
        <f>Statis.!F1028</f>
        <v>SžK</v>
      </c>
      <c r="G99" s="1369">
        <f>Statis.!G1028</f>
        <v>0.94117647058823528</v>
      </c>
      <c r="H99" s="1140">
        <f>Statis.!H1028</f>
        <v>17</v>
      </c>
      <c r="I99" s="1140">
        <f>Statis.!I1028</f>
        <v>10</v>
      </c>
      <c r="J99" s="1140">
        <f>Statis.!J1028</f>
        <v>6</v>
      </c>
      <c r="K99" s="1140">
        <f>Statis.!K1028</f>
        <v>16</v>
      </c>
      <c r="L99" s="1367">
        <f>K99</f>
        <v>16</v>
      </c>
    </row>
    <row r="100" spans="1:12">
      <c r="A100" s="1349">
        <f>Statis.!A1020</f>
        <v>10</v>
      </c>
      <c r="B100" s="1368" t="str">
        <f>Statis.!B1020</f>
        <v>Zařecký</v>
      </c>
      <c r="C100" s="1368" t="str">
        <f>Statis.!C1020</f>
        <v>Jaroslav</v>
      </c>
      <c r="D100" s="916">
        <f>Statis.!D1020</f>
        <v>710321</v>
      </c>
      <c r="E100" s="501" t="str">
        <f>Statis.!E1020</f>
        <v>JH</v>
      </c>
      <c r="F100" s="1368" t="str">
        <f>Statis.!F1020</f>
        <v>SžK</v>
      </c>
      <c r="G100" s="1369">
        <f>Statis.!G1020</f>
        <v>1.1428571428571428</v>
      </c>
      <c r="H100" s="1140">
        <f>Statis.!H1020</f>
        <v>14</v>
      </c>
      <c r="I100" s="1140">
        <f>Statis.!I1020</f>
        <v>8</v>
      </c>
      <c r="J100" s="1140">
        <f>Statis.!J1020</f>
        <v>8</v>
      </c>
      <c r="K100" s="1140">
        <f>Statis.!K1020</f>
        <v>16</v>
      </c>
      <c r="L100" s="1367">
        <f>K100</f>
        <v>16</v>
      </c>
    </row>
    <row r="101" spans="1:12">
      <c r="A101" s="1349">
        <f>Statis.!A375</f>
        <v>13</v>
      </c>
      <c r="B101" s="1368" t="str">
        <f>Statis.!B375</f>
        <v>Zelníček</v>
      </c>
      <c r="C101" s="1368" t="str">
        <f>Statis.!C375</f>
        <v>Jiří</v>
      </c>
      <c r="D101" s="916">
        <f>Statis.!D375</f>
        <v>0</v>
      </c>
      <c r="E101" s="501" t="str">
        <f>Statis.!E375</f>
        <v>JH</v>
      </c>
      <c r="F101" s="1368" t="str">
        <f>Statis.!F375</f>
        <v>Cyk</v>
      </c>
      <c r="G101" s="1369">
        <f>Statis.!G375</f>
        <v>1.2307692307692308</v>
      </c>
      <c r="H101" s="1140">
        <f>Statis.!H375</f>
        <v>13</v>
      </c>
      <c r="I101" s="1140">
        <f>Statis.!I375</f>
        <v>11</v>
      </c>
      <c r="J101" s="1140">
        <f>Statis.!J375</f>
        <v>5</v>
      </c>
      <c r="K101" s="1140">
        <f>Statis.!K375</f>
        <v>16</v>
      </c>
      <c r="L101" s="1367">
        <f>K101</f>
        <v>16</v>
      </c>
    </row>
    <row r="102" spans="1:12">
      <c r="A102" s="1349">
        <f>Statis.!A104</f>
        <v>15</v>
      </c>
      <c r="B102" s="1368" t="str">
        <f>Statis.!B104</f>
        <v>BEDNÁŘ</v>
      </c>
      <c r="C102" s="1368" t="str">
        <f>Statis.!C104</f>
        <v>LIBOR</v>
      </c>
      <c r="D102" s="916">
        <f>Statis.!D104</f>
        <v>960306</v>
      </c>
      <c r="E102" s="501" t="str">
        <f>Statis.!E104</f>
        <v>JH</v>
      </c>
      <c r="F102" s="1368" t="str">
        <f>Statis.!F104</f>
        <v>NEK</v>
      </c>
      <c r="G102" s="1369">
        <f>Statis.!G104</f>
        <v>0.94117647058823528</v>
      </c>
      <c r="H102" s="1140">
        <f>Statis.!H104</f>
        <v>17</v>
      </c>
      <c r="I102" s="1140">
        <f>Statis.!I104</f>
        <v>10</v>
      </c>
      <c r="J102" s="1140">
        <f>Statis.!J104</f>
        <v>6</v>
      </c>
      <c r="K102" s="1140">
        <f>Statis.!K104</f>
        <v>16</v>
      </c>
      <c r="L102" s="1367">
        <f>K102</f>
        <v>16</v>
      </c>
    </row>
    <row r="103" spans="1:12">
      <c r="A103" s="1349">
        <f>Statis.!A615</f>
        <v>8</v>
      </c>
      <c r="B103" s="1368" t="str">
        <f>Statis.!B615</f>
        <v xml:space="preserve">Hrdina </v>
      </c>
      <c r="C103" s="1368" t="str">
        <f>Statis.!C615</f>
        <v>Matouš</v>
      </c>
      <c r="D103" s="916">
        <f>Statis.!D615</f>
        <v>950713</v>
      </c>
      <c r="E103" s="501" t="str">
        <f>Statis.!E615</f>
        <v>J.H.</v>
      </c>
      <c r="F103" s="1368" t="str">
        <f>Statis.!F615</f>
        <v>ORL</v>
      </c>
      <c r="G103" s="1369">
        <f>Statis.!G615</f>
        <v>1.3636363636363635</v>
      </c>
      <c r="H103" s="1140">
        <f>Statis.!H615</f>
        <v>11</v>
      </c>
      <c r="I103" s="1140">
        <f>Statis.!I615</f>
        <v>10</v>
      </c>
      <c r="J103" s="1140">
        <f>Statis.!J615</f>
        <v>5</v>
      </c>
      <c r="K103" s="1140">
        <f>Statis.!K615</f>
        <v>15</v>
      </c>
      <c r="L103" s="1367">
        <f>K103</f>
        <v>15</v>
      </c>
    </row>
    <row r="104" spans="1:12">
      <c r="A104" s="1349">
        <f>Statis.!A108</f>
        <v>19</v>
      </c>
      <c r="B104" s="1368" t="str">
        <f>Statis.!B108</f>
        <v>KREJSA</v>
      </c>
      <c r="C104" s="1368" t="str">
        <f>Statis.!C108</f>
        <v>JIŘÍ</v>
      </c>
      <c r="D104" s="916">
        <f>Statis.!D108</f>
        <v>950519</v>
      </c>
      <c r="E104" s="501" t="str">
        <f>Statis.!E108</f>
        <v>JH</v>
      </c>
      <c r="F104" s="1368" t="str">
        <f>Statis.!F108</f>
        <v>NEK</v>
      </c>
      <c r="G104" s="1369">
        <f>Statis.!G108</f>
        <v>3</v>
      </c>
      <c r="H104" s="1140">
        <f>Statis.!H108</f>
        <v>5</v>
      </c>
      <c r="I104" s="1140">
        <f>Statis.!I108</f>
        <v>7</v>
      </c>
      <c r="J104" s="1140">
        <f>Statis.!J108</f>
        <v>8</v>
      </c>
      <c r="K104" s="1140">
        <f>Statis.!K108</f>
        <v>15</v>
      </c>
      <c r="L104" s="1367">
        <f>K104</f>
        <v>15</v>
      </c>
    </row>
    <row r="105" spans="1:12">
      <c r="A105" s="1349">
        <f>Statis.!A313</f>
        <v>88</v>
      </c>
      <c r="B105" s="1368" t="str">
        <f>Statis.!B313</f>
        <v>Vičar</v>
      </c>
      <c r="C105" s="1368" t="str">
        <f>Statis.!C313</f>
        <v>Matěj</v>
      </c>
      <c r="D105" s="916">
        <f>Statis.!D313</f>
        <v>920424</v>
      </c>
      <c r="E105" s="501" t="str">
        <f>Statis.!E313</f>
        <v>UOH</v>
      </c>
      <c r="F105" s="1368" t="str">
        <f>Statis.!F313</f>
        <v>LAZ</v>
      </c>
      <c r="G105" s="1369">
        <f>Statis.!G313</f>
        <v>1.25</v>
      </c>
      <c r="H105" s="1140">
        <f>Statis.!H313</f>
        <v>12</v>
      </c>
      <c r="I105" s="1140">
        <f>Statis.!I313</f>
        <v>10</v>
      </c>
      <c r="J105" s="1140">
        <f>Statis.!J313</f>
        <v>5</v>
      </c>
      <c r="K105" s="1140">
        <f>Statis.!K313</f>
        <v>15</v>
      </c>
      <c r="L105" s="1367">
        <f>K105</f>
        <v>15</v>
      </c>
    </row>
    <row r="106" spans="1:12">
      <c r="A106" s="1349">
        <f>Statis.!A950</f>
        <v>13</v>
      </c>
      <c r="B106" s="1368" t="str">
        <f>Statis.!B950</f>
        <v>Minář</v>
      </c>
      <c r="C106" s="1368" t="str">
        <f>Statis.!C950</f>
        <v>Petr</v>
      </c>
      <c r="D106" s="916">
        <f>Statis.!D950</f>
        <v>840509</v>
      </c>
      <c r="E106" s="501" t="str">
        <f>Statis.!E950</f>
        <v>JH</v>
      </c>
      <c r="F106" s="1368" t="str">
        <f>Statis.!F950</f>
        <v>JED</v>
      </c>
      <c r="G106" s="1369">
        <f>Statis.!G950</f>
        <v>0.9375</v>
      </c>
      <c r="H106" s="1140">
        <f>Statis.!H950</f>
        <v>16</v>
      </c>
      <c r="I106" s="1140">
        <f>Statis.!I950</f>
        <v>4</v>
      </c>
      <c r="J106" s="1140">
        <f>Statis.!J950</f>
        <v>11</v>
      </c>
      <c r="K106" s="1140">
        <f>Statis.!K950</f>
        <v>15</v>
      </c>
      <c r="L106" s="1367">
        <f>K106</f>
        <v>15</v>
      </c>
    </row>
    <row r="107" spans="1:12">
      <c r="A107" s="1349">
        <f>Statis.!A302</f>
        <v>6</v>
      </c>
      <c r="B107" s="1368" t="str">
        <f>Statis.!B302</f>
        <v>Pachl</v>
      </c>
      <c r="C107" s="1368" t="str">
        <f>Statis.!C302</f>
        <v>Tomáš</v>
      </c>
      <c r="D107" s="916">
        <f>Statis.!D302</f>
        <v>900425</v>
      </c>
      <c r="E107" s="501" t="str">
        <f>Statis.!E302</f>
        <v>UOH</v>
      </c>
      <c r="F107" s="1368" t="str">
        <f>Statis.!F302</f>
        <v>LAZ</v>
      </c>
      <c r="G107" s="1369">
        <f>Statis.!G302</f>
        <v>1.1538461538461537</v>
      </c>
      <c r="H107" s="1140">
        <f>Statis.!H302</f>
        <v>13</v>
      </c>
      <c r="I107" s="1140">
        <f>Statis.!I302</f>
        <v>7</v>
      </c>
      <c r="J107" s="1140">
        <f>Statis.!J302</f>
        <v>8</v>
      </c>
      <c r="K107" s="1140">
        <f>Statis.!K302</f>
        <v>15</v>
      </c>
      <c r="L107" s="1367">
        <f>K107</f>
        <v>15</v>
      </c>
    </row>
    <row r="108" spans="1:12">
      <c r="A108" s="1349">
        <f>Statis.!A183</f>
        <v>23</v>
      </c>
      <c r="B108" s="1368" t="str">
        <f>Statis.!B183</f>
        <v>Moravec</v>
      </c>
      <c r="C108" s="1368" t="str">
        <f>Statis.!C183</f>
        <v>Jakub</v>
      </c>
      <c r="D108" s="916">
        <f>Statis.!D183</f>
        <v>1010324</v>
      </c>
      <c r="E108" s="501" t="str">
        <f>Statis.!E183</f>
        <v>JH</v>
      </c>
      <c r="F108" s="1368" t="str">
        <f>Statis.!F183</f>
        <v>KLŠ</v>
      </c>
      <c r="G108" s="1369">
        <f>Statis.!G183</f>
        <v>2.1428571428571428</v>
      </c>
      <c r="H108" s="1140">
        <f>Statis.!H183</f>
        <v>7</v>
      </c>
      <c r="I108" s="1140">
        <f>Statis.!I183</f>
        <v>10</v>
      </c>
      <c r="J108" s="1140">
        <f>Statis.!J183</f>
        <v>5</v>
      </c>
      <c r="K108" s="1140">
        <f>Statis.!K183</f>
        <v>15</v>
      </c>
      <c r="L108" s="1367">
        <f>K108</f>
        <v>15</v>
      </c>
    </row>
    <row r="109" spans="1:12">
      <c r="A109" s="1349">
        <f>Statis.!A564</f>
        <v>76</v>
      </c>
      <c r="B109" s="1368" t="str">
        <f>Statis.!B564</f>
        <v xml:space="preserve">Moštěk </v>
      </c>
      <c r="C109" s="1368" t="str">
        <f>Statis.!C564</f>
        <v>Václav</v>
      </c>
      <c r="D109" s="916">
        <f>Statis.!D564</f>
        <v>910313</v>
      </c>
      <c r="E109" s="501" t="str">
        <f>Statis.!E564</f>
        <v>JH</v>
      </c>
      <c r="F109" s="1368" t="str">
        <f>Statis.!F564</f>
        <v>SLO</v>
      </c>
      <c r="G109" s="1369">
        <f>Statis.!G564</f>
        <v>1.0714285714285714</v>
      </c>
      <c r="H109" s="1140">
        <f>Statis.!H564</f>
        <v>14</v>
      </c>
      <c r="I109" s="1140">
        <f>Statis.!I564</f>
        <v>10</v>
      </c>
      <c r="J109" s="1140">
        <f>Statis.!J564</f>
        <v>5</v>
      </c>
      <c r="K109" s="1140">
        <f>Statis.!K564</f>
        <v>15</v>
      </c>
      <c r="L109" s="1367">
        <f>K109</f>
        <v>15</v>
      </c>
    </row>
    <row r="110" spans="1:12">
      <c r="A110" s="1349">
        <f>Statis.!A592</f>
        <v>30</v>
      </c>
      <c r="B110" s="1368" t="str">
        <f>Statis.!B592</f>
        <v xml:space="preserve">Steidl </v>
      </c>
      <c r="C110" s="1368" t="str">
        <f>Statis.!C592</f>
        <v>Jan</v>
      </c>
      <c r="D110" s="916">
        <f>Statis.!D592</f>
        <v>850510</v>
      </c>
      <c r="E110" s="501" t="str">
        <f>Statis.!E592</f>
        <v>JH</v>
      </c>
      <c r="F110" s="1368" t="str">
        <f>Statis.!F592</f>
        <v>RAF</v>
      </c>
      <c r="G110" s="1369">
        <f>Statis.!G592</f>
        <v>0.9375</v>
      </c>
      <c r="H110" s="1140">
        <f>Statis.!H592</f>
        <v>16</v>
      </c>
      <c r="I110" s="1140">
        <f>Statis.!I592</f>
        <v>7</v>
      </c>
      <c r="J110" s="1140">
        <f>Statis.!J592</f>
        <v>8</v>
      </c>
      <c r="K110" s="1140">
        <f>Statis.!K592</f>
        <v>15</v>
      </c>
      <c r="L110" s="1367">
        <f>K110</f>
        <v>15</v>
      </c>
    </row>
    <row r="111" spans="1:12">
      <c r="A111" s="1349">
        <f>Statis.!A351</f>
        <v>22</v>
      </c>
      <c r="B111" s="1368" t="str">
        <f>Statis.!B351</f>
        <v>Moravec</v>
      </c>
      <c r="C111" s="1368" t="str">
        <f>Statis.!C351</f>
        <v>Karel</v>
      </c>
      <c r="D111" s="916">
        <f>Statis.!D351</f>
        <v>850604</v>
      </c>
      <c r="E111" s="501" t="str">
        <f>Statis.!E351</f>
        <v>JH</v>
      </c>
      <c r="F111" s="1368" t="str">
        <f>Statis.!F351</f>
        <v>PET</v>
      </c>
      <c r="G111" s="1369">
        <f>Statis.!G351</f>
        <v>1</v>
      </c>
      <c r="H111" s="1140">
        <f>Statis.!H351</f>
        <v>15</v>
      </c>
      <c r="I111" s="1140">
        <f>Statis.!I351</f>
        <v>8</v>
      </c>
      <c r="J111" s="1140">
        <f>Statis.!J351</f>
        <v>7</v>
      </c>
      <c r="K111" s="1140">
        <f>Statis.!K351</f>
        <v>15</v>
      </c>
      <c r="L111" s="1367">
        <f>K111</f>
        <v>15</v>
      </c>
    </row>
    <row r="112" spans="1:12">
      <c r="A112" s="1349">
        <f>Statis.!A386</f>
        <v>0</v>
      </c>
      <c r="B112" s="1368" t="str">
        <f>Statis.!B386</f>
        <v>Smrkal</v>
      </c>
      <c r="C112" s="1368" t="str">
        <f>Statis.!C386</f>
        <v>Martin</v>
      </c>
      <c r="D112" s="916">
        <f>Statis.!D386</f>
        <v>950104</v>
      </c>
      <c r="E112" s="501" t="str">
        <f>Statis.!E386</f>
        <v>jh</v>
      </c>
      <c r="F112" s="1368" t="str">
        <f>Statis.!F386</f>
        <v>Cyk</v>
      </c>
      <c r="G112" s="1369">
        <f>Statis.!G386</f>
        <v>0.88235294117647056</v>
      </c>
      <c r="H112" s="1140">
        <f>Statis.!H386</f>
        <v>17</v>
      </c>
      <c r="I112" s="1140">
        <f>Statis.!I386</f>
        <v>5</v>
      </c>
      <c r="J112" s="1140">
        <f>Statis.!J386</f>
        <v>10</v>
      </c>
      <c r="K112" s="1140">
        <f>Statis.!K386</f>
        <v>15</v>
      </c>
      <c r="L112" s="1367">
        <f>K112</f>
        <v>15</v>
      </c>
    </row>
    <row r="113" spans="1:12">
      <c r="A113" s="1349">
        <f>Statis.!A788</f>
        <v>8</v>
      </c>
      <c r="B113" s="1368" t="str">
        <f>Statis.!B788</f>
        <v xml:space="preserve">Žák </v>
      </c>
      <c r="C113" s="1368" t="str">
        <f>Statis.!C788</f>
        <v>Roman</v>
      </c>
      <c r="D113" s="916">
        <f>Statis.!D788</f>
        <v>870223</v>
      </c>
      <c r="E113" s="501" t="str">
        <f>Statis.!E788</f>
        <v>N</v>
      </c>
      <c r="F113" s="1368" t="str">
        <f>Statis.!F788</f>
        <v>Ráj</v>
      </c>
      <c r="G113" s="1369">
        <f>Statis.!G788</f>
        <v>1.25</v>
      </c>
      <c r="H113" s="1140">
        <f>Statis.!H788</f>
        <v>12</v>
      </c>
      <c r="I113" s="1140">
        <f>Statis.!I788</f>
        <v>8</v>
      </c>
      <c r="J113" s="1140">
        <f>Statis.!J788</f>
        <v>7</v>
      </c>
      <c r="K113" s="1140">
        <f>Statis.!K788</f>
        <v>15</v>
      </c>
      <c r="L113" s="1367">
        <f>K113</f>
        <v>15</v>
      </c>
    </row>
    <row r="114" spans="1:12">
      <c r="A114" s="1349">
        <f>Statis.!A986</f>
        <v>16</v>
      </c>
      <c r="B114" s="1368" t="str">
        <f>Statis.!B986</f>
        <v>Šilar</v>
      </c>
      <c r="C114" s="1368" t="str">
        <f>Statis.!C986</f>
        <v>Miloš   C</v>
      </c>
      <c r="D114" s="916">
        <f>Statis.!D986</f>
        <v>850703</v>
      </c>
      <c r="E114" s="501" t="str">
        <f>Statis.!E986</f>
        <v>JH</v>
      </c>
      <c r="F114" s="1368" t="str">
        <f>Statis.!F986</f>
        <v>Hče</v>
      </c>
      <c r="G114" s="1369">
        <f>Statis.!G986</f>
        <v>0.93333333333333335</v>
      </c>
      <c r="H114" s="1140">
        <f>Statis.!H986</f>
        <v>15</v>
      </c>
      <c r="I114" s="1140">
        <f>Statis.!I986</f>
        <v>6</v>
      </c>
      <c r="J114" s="1140">
        <f>Statis.!J986</f>
        <v>8</v>
      </c>
      <c r="K114" s="1140">
        <f>Statis.!K986</f>
        <v>14</v>
      </c>
      <c r="L114" s="1367">
        <f>K114</f>
        <v>14</v>
      </c>
    </row>
    <row r="115" spans="1:12">
      <c r="A115" s="1349">
        <f>Statis.!A1025</f>
        <v>21</v>
      </c>
      <c r="B115" s="1368" t="str">
        <f>Statis.!B1025</f>
        <v>Krejsa</v>
      </c>
      <c r="C115" s="1368" t="str">
        <f>Statis.!C1025</f>
        <v>Oldřich</v>
      </c>
      <c r="D115" s="916" t="str">
        <f>Statis.!D1025</f>
        <v> 801114</v>
      </c>
      <c r="E115" s="501" t="str">
        <f>Statis.!E1025</f>
        <v>JH</v>
      </c>
      <c r="F115" s="1368" t="str">
        <f>Statis.!F1025</f>
        <v>SžK</v>
      </c>
      <c r="G115" s="1369">
        <f>Statis.!G1025</f>
        <v>1.4</v>
      </c>
      <c r="H115" s="1140">
        <f>Statis.!H1025</f>
        <v>10</v>
      </c>
      <c r="I115" s="1140">
        <f>Statis.!I1025</f>
        <v>7</v>
      </c>
      <c r="J115" s="1140">
        <f>Statis.!J1025</f>
        <v>7</v>
      </c>
      <c r="K115" s="1140">
        <f>Statis.!K1025</f>
        <v>14</v>
      </c>
      <c r="L115" s="1367">
        <f>K115</f>
        <v>14</v>
      </c>
    </row>
    <row r="116" spans="1:12">
      <c r="A116" s="1349">
        <f>Statis.!A41</f>
        <v>32</v>
      </c>
      <c r="B116" s="1368" t="str">
        <f>Statis.!B41</f>
        <v>Andrle</v>
      </c>
      <c r="C116" s="1368" t="str">
        <f>Statis.!C41</f>
        <v>René</v>
      </c>
      <c r="D116" s="916">
        <f>Statis.!D41</f>
        <v>740401</v>
      </c>
      <c r="E116" s="501" t="str">
        <f>Statis.!E41</f>
        <v>JH</v>
      </c>
      <c r="F116" s="1368" t="str">
        <f>Statis.!F41</f>
        <v>Tyg</v>
      </c>
      <c r="G116" s="1369">
        <f>Statis.!G41</f>
        <v>2</v>
      </c>
      <c r="H116" s="1140">
        <f>Statis.!H41</f>
        <v>7</v>
      </c>
      <c r="I116" s="1140">
        <f>Statis.!I41</f>
        <v>6</v>
      </c>
      <c r="J116" s="1140">
        <f>Statis.!J41</f>
        <v>8</v>
      </c>
      <c r="K116" s="1140">
        <f>Statis.!K41</f>
        <v>14</v>
      </c>
      <c r="L116" s="1367">
        <f>K116</f>
        <v>14</v>
      </c>
    </row>
    <row r="117" spans="1:12">
      <c r="A117" s="1349">
        <f>Statis.!A559</f>
        <v>55</v>
      </c>
      <c r="B117" s="1368" t="str">
        <f>Statis.!B559</f>
        <v>Starý</v>
      </c>
      <c r="C117" s="1368" t="str">
        <f>Statis.!C559</f>
        <v>Roman</v>
      </c>
      <c r="D117" s="916">
        <f>Statis.!D559</f>
        <v>881215</v>
      </c>
      <c r="E117" s="501" t="str">
        <f>Statis.!E559</f>
        <v>JH</v>
      </c>
      <c r="F117" s="1368" t="str">
        <f>Statis.!F559</f>
        <v>SLO</v>
      </c>
      <c r="G117" s="1369">
        <f>Statis.!G559</f>
        <v>0.875</v>
      </c>
      <c r="H117" s="1140">
        <f>Statis.!H559</f>
        <v>16</v>
      </c>
      <c r="I117" s="1140">
        <f>Statis.!I559</f>
        <v>8</v>
      </c>
      <c r="J117" s="1140">
        <f>Statis.!J559</f>
        <v>6</v>
      </c>
      <c r="K117" s="1140">
        <f>Statis.!K559</f>
        <v>14</v>
      </c>
      <c r="L117" s="1367">
        <f>K117</f>
        <v>14</v>
      </c>
    </row>
    <row r="118" spans="1:12">
      <c r="A118" s="1349">
        <f>Statis.!A460</f>
        <v>0</v>
      </c>
      <c r="B118" s="1368" t="str">
        <f>Statis.!B460</f>
        <v>Skalický</v>
      </c>
      <c r="C118" s="1368" t="str">
        <f>Statis.!C460</f>
        <v>Martin</v>
      </c>
      <c r="D118" s="916">
        <f>Statis.!D460</f>
        <v>0</v>
      </c>
      <c r="E118" s="501" t="str">
        <f>Statis.!E460</f>
        <v>HS</v>
      </c>
      <c r="F118" s="1368" t="str">
        <f>Statis.!F460</f>
        <v>ISL</v>
      </c>
      <c r="G118" s="1369">
        <f>Statis.!G460</f>
        <v>1.4</v>
      </c>
      <c r="H118" s="1140">
        <f>Statis.!H460</f>
        <v>10</v>
      </c>
      <c r="I118" s="1140">
        <f>Statis.!I460</f>
        <v>6</v>
      </c>
      <c r="J118" s="1140">
        <f>Statis.!J460</f>
        <v>8</v>
      </c>
      <c r="K118" s="1140">
        <f>Statis.!K460</f>
        <v>14</v>
      </c>
      <c r="L118" s="1367">
        <f>K118</f>
        <v>14</v>
      </c>
    </row>
    <row r="119" spans="1:12">
      <c r="A119" s="1349">
        <f>Statis.!A984</f>
        <v>12</v>
      </c>
      <c r="B119" s="1368" t="str">
        <f>Statis.!B984</f>
        <v xml:space="preserve">Doskočil </v>
      </c>
      <c r="C119" s="1368" t="str">
        <f>Statis.!C984</f>
        <v>Martin ml.</v>
      </c>
      <c r="D119" s="916">
        <f>Statis.!D984</f>
        <v>970115</v>
      </c>
      <c r="E119" s="501" t="str">
        <f>Statis.!E984</f>
        <v>JH</v>
      </c>
      <c r="F119" s="1368" t="str">
        <f>Statis.!F984</f>
        <v>Hče</v>
      </c>
      <c r="G119" s="1369">
        <f>Statis.!G984</f>
        <v>1.1666666666666667</v>
      </c>
      <c r="H119" s="1140">
        <f>Statis.!H984</f>
        <v>12</v>
      </c>
      <c r="I119" s="1140">
        <f>Statis.!I984</f>
        <v>9</v>
      </c>
      <c r="J119" s="1140">
        <f>Statis.!J984</f>
        <v>5</v>
      </c>
      <c r="K119" s="1140">
        <f>Statis.!K984</f>
        <v>14</v>
      </c>
      <c r="L119" s="1367">
        <f>K119</f>
        <v>14</v>
      </c>
    </row>
    <row r="120" spans="1:12">
      <c r="A120" s="1349">
        <f>Statis.!A991</f>
        <v>47</v>
      </c>
      <c r="B120" s="1368" t="str">
        <f>Statis.!B991</f>
        <v>Doskočil</v>
      </c>
      <c r="C120" s="1368" t="str">
        <f>Statis.!C991</f>
        <v>Michal</v>
      </c>
      <c r="D120" s="916">
        <f>Statis.!D991</f>
        <v>980505</v>
      </c>
      <c r="E120" s="501" t="str">
        <f>Statis.!E991</f>
        <v>JH</v>
      </c>
      <c r="F120" s="1368" t="str">
        <f>Statis.!F991</f>
        <v>Hče</v>
      </c>
      <c r="G120" s="1369">
        <f>Statis.!G991</f>
        <v>2</v>
      </c>
      <c r="H120" s="1140">
        <f>Statis.!H991</f>
        <v>7</v>
      </c>
      <c r="I120" s="1140">
        <f>Statis.!I991</f>
        <v>5</v>
      </c>
      <c r="J120" s="1140">
        <f>Statis.!J991</f>
        <v>9</v>
      </c>
      <c r="K120" s="1140">
        <f>Statis.!K991</f>
        <v>14</v>
      </c>
      <c r="L120" s="1367">
        <f>K120</f>
        <v>14</v>
      </c>
    </row>
    <row r="121" spans="1:12">
      <c r="A121" s="1349">
        <f>Statis.!A457</f>
        <v>81</v>
      </c>
      <c r="B121" s="1368" t="str">
        <f>Statis.!B457</f>
        <v>Nechvíle</v>
      </c>
      <c r="C121" s="1368" t="str">
        <f>Statis.!C457</f>
        <v>Tomáš</v>
      </c>
      <c r="D121" s="916">
        <f>Statis.!D457</f>
        <v>810922</v>
      </c>
      <c r="E121" s="501" t="str">
        <f>Statis.!E457</f>
        <v>JH</v>
      </c>
      <c r="F121" s="1368" t="str">
        <f>Statis.!F457</f>
        <v>ISL</v>
      </c>
      <c r="G121" s="1369">
        <f>Statis.!G457</f>
        <v>0.875</v>
      </c>
      <c r="H121" s="1140">
        <f>Statis.!H457</f>
        <v>16</v>
      </c>
      <c r="I121" s="1140">
        <f>Statis.!I457</f>
        <v>9</v>
      </c>
      <c r="J121" s="1140">
        <f>Statis.!J457</f>
        <v>5</v>
      </c>
      <c r="K121" s="1140">
        <f>Statis.!K457</f>
        <v>14</v>
      </c>
      <c r="L121" s="1367">
        <f>K121</f>
        <v>14</v>
      </c>
    </row>
    <row r="122" spans="1:12">
      <c r="A122" s="1349">
        <f>Statis.!A451</f>
        <v>12</v>
      </c>
      <c r="B122" s="1368" t="str">
        <f>Statis.!B451</f>
        <v>Boščík</v>
      </c>
      <c r="C122" s="1368" t="str">
        <f>Statis.!C451</f>
        <v>Matěj</v>
      </c>
      <c r="D122" s="916">
        <f>Statis.!D451</f>
        <v>991130</v>
      </c>
      <c r="E122" s="501" t="str">
        <f>Statis.!E451</f>
        <v>JH</v>
      </c>
      <c r="F122" s="1368" t="str">
        <f>Statis.!F451</f>
        <v>ISL</v>
      </c>
      <c r="G122" s="1369">
        <f>Statis.!G451</f>
        <v>2</v>
      </c>
      <c r="H122" s="1140">
        <f>Statis.!H451</f>
        <v>7</v>
      </c>
      <c r="I122" s="1140">
        <f>Statis.!I451</f>
        <v>8</v>
      </c>
      <c r="J122" s="1140">
        <f>Statis.!J451</f>
        <v>6</v>
      </c>
      <c r="K122" s="1140">
        <f>Statis.!K451</f>
        <v>14</v>
      </c>
      <c r="L122" s="1367">
        <f>K122</f>
        <v>14</v>
      </c>
    </row>
    <row r="123" spans="1:12">
      <c r="A123" s="1349">
        <f>Statis.!A795</f>
        <v>69</v>
      </c>
      <c r="B123" s="1368" t="str">
        <f>Statis.!B795</f>
        <v>Štalmach</v>
      </c>
      <c r="C123" s="1368" t="str">
        <f>Statis.!C795</f>
        <v xml:space="preserve">Martin </v>
      </c>
      <c r="D123" s="916">
        <f>Statis.!D795</f>
        <v>860731</v>
      </c>
      <c r="E123" s="501" t="str">
        <f>Statis.!E795</f>
        <v>N</v>
      </c>
      <c r="F123" s="1368" t="str">
        <f>Statis.!F795</f>
        <v>Ráj</v>
      </c>
      <c r="G123" s="1369">
        <f>Statis.!G795</f>
        <v>1.2727272727272727</v>
      </c>
      <c r="H123" s="1140">
        <f>Statis.!H795</f>
        <v>11</v>
      </c>
      <c r="I123" s="1140">
        <f>Statis.!I795</f>
        <v>9</v>
      </c>
      <c r="J123" s="1140">
        <f>Statis.!J795</f>
        <v>5</v>
      </c>
      <c r="K123" s="1140">
        <f>Statis.!K795</f>
        <v>14</v>
      </c>
      <c r="L123" s="1367">
        <f>K123</f>
        <v>14</v>
      </c>
    </row>
    <row r="124" spans="1:12">
      <c r="A124" s="1349">
        <f>Statis.!A490</f>
        <v>30</v>
      </c>
      <c r="B124" s="1368" t="str">
        <f>Statis.!B490</f>
        <v>Hejč</v>
      </c>
      <c r="C124" s="1368" t="str">
        <f>Statis.!C490</f>
        <v>Milan st.</v>
      </c>
      <c r="D124" s="916">
        <f>Statis.!D490</f>
        <v>0</v>
      </c>
      <c r="E124" s="501">
        <f>Statis.!E490</f>
        <v>0</v>
      </c>
      <c r="F124" s="1368" t="str">
        <f>Statis.!F490</f>
        <v>FLY</v>
      </c>
      <c r="G124" s="1369">
        <f>Statis.!G490</f>
        <v>0.82352941176470584</v>
      </c>
      <c r="H124" s="1140">
        <f>Statis.!H490</f>
        <v>17</v>
      </c>
      <c r="I124" s="1140">
        <f>Statis.!I490</f>
        <v>3</v>
      </c>
      <c r="J124" s="1140">
        <f>Statis.!J490</f>
        <v>11</v>
      </c>
      <c r="K124" s="1140">
        <f>Statis.!K490</f>
        <v>14</v>
      </c>
      <c r="L124" s="1367">
        <f>K124</f>
        <v>14</v>
      </c>
    </row>
    <row r="125" spans="1:12">
      <c r="A125" s="1349">
        <f>Statis.!A97</f>
        <v>8</v>
      </c>
      <c r="B125" s="1368" t="str">
        <f>Statis.!B97</f>
        <v>BEDNÁŘ</v>
      </c>
      <c r="C125" s="1368" t="str">
        <f>Statis.!C97</f>
        <v>MICHAL</v>
      </c>
      <c r="D125" s="916">
        <f>Statis.!D97</f>
        <v>1010401</v>
      </c>
      <c r="E125" s="501" t="str">
        <f>Statis.!E97</f>
        <v>JH</v>
      </c>
      <c r="F125" s="1368" t="str">
        <f>Statis.!F97</f>
        <v>NEK</v>
      </c>
      <c r="G125" s="1369">
        <f>Statis.!G97</f>
        <v>1.1666666666666667</v>
      </c>
      <c r="H125" s="1140">
        <f>Statis.!H97</f>
        <v>12</v>
      </c>
      <c r="I125" s="1140">
        <f>Statis.!I97</f>
        <v>8</v>
      </c>
      <c r="J125" s="1140">
        <f>Statis.!J97</f>
        <v>6</v>
      </c>
      <c r="K125" s="1140">
        <f>Statis.!K97</f>
        <v>14</v>
      </c>
      <c r="L125" s="1367">
        <f>K125</f>
        <v>14</v>
      </c>
    </row>
    <row r="126" spans="1:12">
      <c r="A126" s="1349">
        <f>Statis.!A43</f>
        <v>34</v>
      </c>
      <c r="B126" s="1368" t="str">
        <f>Statis.!B43</f>
        <v xml:space="preserve">Budina </v>
      </c>
      <c r="C126" s="1368" t="str">
        <f>Statis.!C43</f>
        <v>Michal</v>
      </c>
      <c r="D126" s="916">
        <f>Statis.!D43</f>
        <v>780504</v>
      </c>
      <c r="E126" s="501" t="str">
        <f>Statis.!E43</f>
        <v>JH</v>
      </c>
      <c r="F126" s="1368" t="str">
        <f>Statis.!F43</f>
        <v>Tyg</v>
      </c>
      <c r="G126" s="1369">
        <f>Statis.!G43</f>
        <v>1.4444444444444444</v>
      </c>
      <c r="H126" s="1140">
        <f>Statis.!H43</f>
        <v>9</v>
      </c>
      <c r="I126" s="1140">
        <f>Statis.!I43</f>
        <v>7</v>
      </c>
      <c r="J126" s="1140">
        <f>Statis.!J43</f>
        <v>6</v>
      </c>
      <c r="K126" s="1140">
        <f>Statis.!K43</f>
        <v>13</v>
      </c>
      <c r="L126" s="1367">
        <f>K126</f>
        <v>13</v>
      </c>
    </row>
    <row r="127" spans="1:12">
      <c r="A127" s="1349">
        <f>Statis.!A44</f>
        <v>35</v>
      </c>
      <c r="B127" s="1368" t="str">
        <f>Statis.!B44</f>
        <v>Morkes</v>
      </c>
      <c r="C127" s="1368" t="str">
        <f>Statis.!C44</f>
        <v>Radek</v>
      </c>
      <c r="D127" s="916">
        <f>Statis.!D44</f>
        <v>790312</v>
      </c>
      <c r="E127" s="501" t="str">
        <f>Statis.!E44</f>
        <v>JH</v>
      </c>
      <c r="F127" s="1368" t="str">
        <f>Statis.!F44</f>
        <v>Tyg</v>
      </c>
      <c r="G127" s="1369">
        <f>Statis.!G44</f>
        <v>1</v>
      </c>
      <c r="H127" s="1140">
        <f>Statis.!H44</f>
        <v>13</v>
      </c>
      <c r="I127" s="1140">
        <f>Statis.!I44</f>
        <v>5</v>
      </c>
      <c r="J127" s="1140">
        <f>Statis.!J44</f>
        <v>8</v>
      </c>
      <c r="K127" s="1140">
        <f>Statis.!K44</f>
        <v>13</v>
      </c>
      <c r="L127" s="1367">
        <f>K127</f>
        <v>13</v>
      </c>
    </row>
    <row r="128" spans="1:12">
      <c r="A128" s="1349">
        <f>Statis.!A951</f>
        <v>17</v>
      </c>
      <c r="B128" s="1368" t="str">
        <f>Statis.!B951</f>
        <v>Navrátil</v>
      </c>
      <c r="C128" s="1368" t="str">
        <f>Statis.!C951</f>
        <v>Radek</v>
      </c>
      <c r="D128" s="916">
        <f>Statis.!D951</f>
        <v>670212</v>
      </c>
      <c r="E128" s="501" t="str">
        <f>Statis.!E951</f>
        <v>JH</v>
      </c>
      <c r="F128" s="1368" t="str">
        <f>Statis.!F951</f>
        <v>JED</v>
      </c>
      <c r="G128" s="1369">
        <f>Statis.!G951</f>
        <v>0.9285714285714286</v>
      </c>
      <c r="H128" s="1140">
        <f>Statis.!H951</f>
        <v>14</v>
      </c>
      <c r="I128" s="1140">
        <f>Statis.!I951</f>
        <v>9</v>
      </c>
      <c r="J128" s="1140">
        <f>Statis.!J951</f>
        <v>4</v>
      </c>
      <c r="K128" s="1140">
        <f>Statis.!K951</f>
        <v>13</v>
      </c>
      <c r="L128" s="1367">
        <f>K128</f>
        <v>13</v>
      </c>
    </row>
    <row r="129" spans="1:12">
      <c r="A129" s="1349">
        <f>Statis.!A53</f>
        <v>0</v>
      </c>
      <c r="B129" s="1368" t="str">
        <f>Statis.!B53</f>
        <v>Boháček</v>
      </c>
      <c r="C129" s="1368" t="str">
        <f>Statis.!C53</f>
        <v>Jan</v>
      </c>
      <c r="D129" s="916">
        <f>Statis.!D53</f>
        <v>931108</v>
      </c>
      <c r="E129" s="501" t="str">
        <f>Statis.!E53</f>
        <v>JH</v>
      </c>
      <c r="F129" s="1368" t="str">
        <f>Statis.!F53</f>
        <v>Tyg</v>
      </c>
      <c r="G129" s="1369">
        <f>Statis.!G53</f>
        <v>2.1666666666666665</v>
      </c>
      <c r="H129" s="1140">
        <f>Statis.!H53</f>
        <v>6</v>
      </c>
      <c r="I129" s="1140">
        <f>Statis.!I53</f>
        <v>7</v>
      </c>
      <c r="J129" s="1140">
        <f>Statis.!J53</f>
        <v>6</v>
      </c>
      <c r="K129" s="1140">
        <f>Statis.!K53</f>
        <v>13</v>
      </c>
      <c r="L129" s="1367">
        <f>K129</f>
        <v>13</v>
      </c>
    </row>
    <row r="130" spans="1:12">
      <c r="A130" s="1349">
        <f>Statis.!A1035</f>
        <v>0</v>
      </c>
      <c r="B130" s="1368" t="str">
        <f>Statis.!B1035</f>
        <v>Diblík</v>
      </c>
      <c r="C130" s="1368" t="str">
        <f>Statis.!C1035</f>
        <v>Tomáš</v>
      </c>
      <c r="D130" s="916">
        <f>Statis.!D1035</f>
        <v>811101</v>
      </c>
      <c r="E130" s="501" t="str">
        <f>Statis.!E1035</f>
        <v>JH</v>
      </c>
      <c r="F130" s="1368" t="str">
        <f>Statis.!F1035</f>
        <v>SžK</v>
      </c>
      <c r="G130" s="1140">
        <f>Statis.!G1035</f>
        <v>1</v>
      </c>
      <c r="H130" s="1140">
        <f>Statis.!H1035</f>
        <v>13</v>
      </c>
      <c r="I130" s="1140">
        <f>Statis.!I1035</f>
        <v>6</v>
      </c>
      <c r="J130" s="1140">
        <f>Statis.!J1035</f>
        <v>7</v>
      </c>
      <c r="K130" s="1140">
        <f>Statis.!K1035</f>
        <v>13</v>
      </c>
      <c r="L130" s="1367">
        <f>K130</f>
        <v>13</v>
      </c>
    </row>
    <row r="131" spans="1:12">
      <c r="A131" s="1349">
        <f>Statis.!A761</f>
        <v>20</v>
      </c>
      <c r="B131" s="1368" t="str">
        <f>Statis.!B761</f>
        <v>Bednář</v>
      </c>
      <c r="C131" s="1368" t="str">
        <f>Statis.!C761</f>
        <v>Jiří</v>
      </c>
      <c r="D131" s="916">
        <f>Statis.!D761</f>
        <v>800803</v>
      </c>
      <c r="E131" s="501" t="str">
        <f>Statis.!E761</f>
        <v>JH</v>
      </c>
      <c r="F131" s="1368" t="str">
        <f>Statis.!F761</f>
        <v>Luk</v>
      </c>
      <c r="G131" s="1369">
        <f>Statis.!G761</f>
        <v>1.0833333333333333</v>
      </c>
      <c r="H131" s="1140">
        <f>Statis.!H761</f>
        <v>12</v>
      </c>
      <c r="I131" s="1140">
        <f>Statis.!I761</f>
        <v>5</v>
      </c>
      <c r="J131" s="1140">
        <f>Statis.!J761</f>
        <v>8</v>
      </c>
      <c r="K131" s="1140">
        <f>Statis.!K761</f>
        <v>13</v>
      </c>
      <c r="L131" s="1367">
        <f>K131</f>
        <v>13</v>
      </c>
    </row>
    <row r="132" spans="1:12">
      <c r="A132" s="1349">
        <f>Statis.!A741</f>
        <v>77</v>
      </c>
      <c r="B132" s="1368" t="str">
        <f>Statis.!B741</f>
        <v>Sedlák</v>
      </c>
      <c r="C132" s="1368" t="str">
        <f>Statis.!C741</f>
        <v>Petr</v>
      </c>
      <c r="D132" s="916">
        <f>Statis.!D741</f>
        <v>0</v>
      </c>
      <c r="E132" s="501" t="str">
        <f>Statis.!E741</f>
        <v>JH</v>
      </c>
      <c r="F132" s="1368" t="str">
        <f>Statis.!F741</f>
        <v>Srš</v>
      </c>
      <c r="G132" s="1369">
        <f>Statis.!G741</f>
        <v>1</v>
      </c>
      <c r="H132" s="1140">
        <f>Statis.!H741</f>
        <v>13</v>
      </c>
      <c r="I132" s="1140">
        <f>Statis.!I741</f>
        <v>5</v>
      </c>
      <c r="J132" s="1140">
        <f>Statis.!J741</f>
        <v>8</v>
      </c>
      <c r="K132" s="1140">
        <f>Statis.!K741</f>
        <v>13</v>
      </c>
      <c r="L132" s="1367">
        <f>K132</f>
        <v>13</v>
      </c>
    </row>
    <row r="133" spans="1:12">
      <c r="A133" s="1349">
        <f>Statis.!A696</f>
        <v>5</v>
      </c>
      <c r="B133" s="1368" t="str">
        <f>Statis.!B696</f>
        <v>Klouček</v>
      </c>
      <c r="C133" s="1368" t="str">
        <f>Statis.!C696</f>
        <v>Michal</v>
      </c>
      <c r="D133" s="916">
        <f>Statis.!D696</f>
        <v>200704</v>
      </c>
      <c r="E133" s="501" t="str">
        <f>Statis.!E696</f>
        <v>JH</v>
      </c>
      <c r="F133" s="1368" t="str">
        <f>Statis.!F696</f>
        <v>Ver</v>
      </c>
      <c r="G133" s="1369">
        <f>Statis.!G696</f>
        <v>1.0833333333333333</v>
      </c>
      <c r="H133" s="1140">
        <f>Statis.!H696</f>
        <v>12</v>
      </c>
      <c r="I133" s="1140">
        <f>Statis.!I696</f>
        <v>7</v>
      </c>
      <c r="J133" s="1140">
        <f>Statis.!J696</f>
        <v>6</v>
      </c>
      <c r="K133" s="1140">
        <f>Statis.!K696</f>
        <v>13</v>
      </c>
      <c r="L133" s="1367">
        <f>K133</f>
        <v>13</v>
      </c>
    </row>
    <row r="134" spans="1:12">
      <c r="A134" s="1349">
        <f>Statis.!A619</f>
        <v>24</v>
      </c>
      <c r="B134" s="1368" t="str">
        <f>Statis.!B619</f>
        <v>Lehký</v>
      </c>
      <c r="C134" s="1368" t="str">
        <f>Statis.!C619</f>
        <v>Jan</v>
      </c>
      <c r="D134" s="916">
        <f>Statis.!D619</f>
        <v>920402</v>
      </c>
      <c r="E134" s="501" t="str">
        <f>Statis.!E619</f>
        <v>J.H.</v>
      </c>
      <c r="F134" s="1368" t="str">
        <f>Statis.!F619</f>
        <v>ORL</v>
      </c>
      <c r="G134" s="1369">
        <f>Statis.!G619</f>
        <v>1</v>
      </c>
      <c r="H134" s="1140">
        <f>Statis.!H619</f>
        <v>13</v>
      </c>
      <c r="I134" s="1140">
        <f>Statis.!I619</f>
        <v>11</v>
      </c>
      <c r="J134" s="1140">
        <f>Statis.!J619</f>
        <v>2</v>
      </c>
      <c r="K134" s="1140">
        <f>Statis.!K619</f>
        <v>13</v>
      </c>
      <c r="L134" s="1367">
        <f>K134</f>
        <v>13</v>
      </c>
    </row>
    <row r="135" spans="1:12">
      <c r="A135" s="1349" t="str">
        <f>Statis.!A248</f>
        <v>23</v>
      </c>
      <c r="B135" s="1368" t="str">
        <f>Statis.!B248</f>
        <v>Hejl</v>
      </c>
      <c r="C135" s="1368" t="str">
        <f>Statis.!C248</f>
        <v>Pavel</v>
      </c>
      <c r="D135" s="916">
        <f>Statis.!D248</f>
        <v>820714</v>
      </c>
      <c r="E135" s="501" t="str">
        <f>Statis.!E248</f>
        <v>JH</v>
      </c>
      <c r="F135" s="1368" t="str">
        <f>Statis.!F248</f>
        <v>HTZ</v>
      </c>
      <c r="G135" s="1369">
        <f>Statis.!G248</f>
        <v>0.9285714285714286</v>
      </c>
      <c r="H135" s="1140">
        <f>Statis.!H248</f>
        <v>14</v>
      </c>
      <c r="I135" s="1140">
        <f>Statis.!I248</f>
        <v>7</v>
      </c>
      <c r="J135" s="1140">
        <f>Statis.!J248</f>
        <v>6</v>
      </c>
      <c r="K135" s="1140">
        <f>Statis.!K248</f>
        <v>13</v>
      </c>
      <c r="L135" s="1367">
        <f>K135</f>
        <v>13</v>
      </c>
    </row>
    <row r="136" spans="1:12">
      <c r="A136" s="1349">
        <f>Statis.!A106</f>
        <v>17</v>
      </c>
      <c r="B136" s="1368" t="str">
        <f>Statis.!B106</f>
        <v>FIŠER</v>
      </c>
      <c r="C136" s="1368" t="str">
        <f>Statis.!C106</f>
        <v>MILAN</v>
      </c>
      <c r="D136" s="916">
        <f>Statis.!D106</f>
        <v>670121</v>
      </c>
      <c r="E136" s="501" t="str">
        <f>Statis.!E106</f>
        <v>JH</v>
      </c>
      <c r="F136" s="1368" t="str">
        <f>Statis.!F106</f>
        <v>NEK</v>
      </c>
      <c r="G136" s="1369">
        <f>Statis.!G106</f>
        <v>0.76470588235294112</v>
      </c>
      <c r="H136" s="1140">
        <f>Statis.!H106</f>
        <v>17</v>
      </c>
      <c r="I136" s="1140">
        <f>Statis.!I106</f>
        <v>7</v>
      </c>
      <c r="J136" s="1140">
        <f>Statis.!J106</f>
        <v>6</v>
      </c>
      <c r="K136" s="1140">
        <f>Statis.!K106</f>
        <v>13</v>
      </c>
      <c r="L136" s="1367">
        <f>K136</f>
        <v>13</v>
      </c>
    </row>
    <row r="137" spans="1:12">
      <c r="A137" s="1349">
        <f>Statis.!A704</f>
        <v>90</v>
      </c>
      <c r="B137" s="1368" t="str">
        <f>Statis.!B704</f>
        <v>Černaj</v>
      </c>
      <c r="C137" s="1368" t="str">
        <f>Statis.!C704</f>
        <v>Jan</v>
      </c>
      <c r="D137" s="916">
        <f>Statis.!D704</f>
        <v>900823</v>
      </c>
      <c r="E137" s="501" t="str">
        <f>Statis.!E704</f>
        <v>JH</v>
      </c>
      <c r="F137" s="1368" t="str">
        <f>Statis.!F704</f>
        <v>Ver</v>
      </c>
      <c r="G137" s="1369">
        <f>Statis.!G704</f>
        <v>0.72222222222222221</v>
      </c>
      <c r="H137" s="1140">
        <f>Statis.!H704</f>
        <v>18</v>
      </c>
      <c r="I137" s="1140">
        <f>Statis.!I704</f>
        <v>10</v>
      </c>
      <c r="J137" s="1140">
        <f>Statis.!J704</f>
        <v>3</v>
      </c>
      <c r="K137" s="1140">
        <f>Statis.!K704</f>
        <v>13</v>
      </c>
      <c r="L137" s="1367">
        <f>K137</f>
        <v>13</v>
      </c>
    </row>
    <row r="138" spans="1:12">
      <c r="A138" s="1349">
        <f>Statis.!A475</f>
        <v>0</v>
      </c>
      <c r="B138" s="1368" t="str">
        <f>Statis.!B475</f>
        <v xml:space="preserve">Stolarik </v>
      </c>
      <c r="C138" s="1368" t="str">
        <f>Statis.!C475</f>
        <v>Jiří</v>
      </c>
      <c r="D138" s="916">
        <f>Statis.!D475</f>
        <v>0</v>
      </c>
      <c r="E138" s="501">
        <f>Statis.!E475</f>
        <v>0</v>
      </c>
      <c r="F138" s="1368" t="str">
        <f>Statis.!F475</f>
        <v>golISL</v>
      </c>
      <c r="G138" s="1369">
        <f>Statis.!G475</f>
        <v>6.5</v>
      </c>
      <c r="H138" s="1140">
        <f>Statis.!H475</f>
        <v>2</v>
      </c>
      <c r="I138" s="1140">
        <f>Statis.!I475</f>
        <v>13</v>
      </c>
      <c r="J138" s="1140">
        <f>Statis.!J475</f>
        <v>0</v>
      </c>
      <c r="K138" s="1140">
        <f>Statis.!K475</f>
        <v>13</v>
      </c>
      <c r="L138" s="1367">
        <f>K138</f>
        <v>13</v>
      </c>
    </row>
    <row r="139" spans="1:12">
      <c r="A139" s="1349">
        <f>Statis.!A489</f>
        <v>27</v>
      </c>
      <c r="B139" s="1368" t="str">
        <f>Statis.!B489</f>
        <v xml:space="preserve">Hejč </v>
      </c>
      <c r="C139" s="1368" t="str">
        <f>Statis.!C489</f>
        <v>Milan ml.</v>
      </c>
      <c r="D139" s="916">
        <f>Statis.!D489</f>
        <v>0</v>
      </c>
      <c r="E139" s="501">
        <f>Statis.!E489</f>
        <v>0</v>
      </c>
      <c r="F139" s="1368" t="str">
        <f>Statis.!F489</f>
        <v>FLY</v>
      </c>
      <c r="G139" s="1369">
        <f>Statis.!G489</f>
        <v>0.8666666666666667</v>
      </c>
      <c r="H139" s="1140">
        <f>Statis.!H489</f>
        <v>15</v>
      </c>
      <c r="I139" s="1140">
        <f>Statis.!I489</f>
        <v>11</v>
      </c>
      <c r="J139" s="1140">
        <f>Statis.!J489</f>
        <v>2</v>
      </c>
      <c r="K139" s="1140">
        <f>Statis.!K489</f>
        <v>13</v>
      </c>
      <c r="L139" s="1367">
        <f>K139</f>
        <v>13</v>
      </c>
    </row>
    <row r="140" spans="1:12">
      <c r="A140" s="1349">
        <f>Statis.!A350</f>
        <v>21</v>
      </c>
      <c r="B140" s="1368" t="str">
        <f>Statis.!B350</f>
        <v xml:space="preserve">Marek </v>
      </c>
      <c r="C140" s="1368" t="str">
        <f>Statis.!C350</f>
        <v>Leoš</v>
      </c>
      <c r="D140" s="916">
        <f>Statis.!D350</f>
        <v>871016</v>
      </c>
      <c r="E140" s="501" t="str">
        <f>Statis.!E350</f>
        <v>JH</v>
      </c>
      <c r="F140" s="1368" t="str">
        <f>Statis.!F350</f>
        <v>PET</v>
      </c>
      <c r="G140" s="1369">
        <f>Statis.!G350</f>
        <v>1.3</v>
      </c>
      <c r="H140" s="1140">
        <f>Statis.!H350</f>
        <v>10</v>
      </c>
      <c r="I140" s="1140">
        <f>Statis.!I350</f>
        <v>6</v>
      </c>
      <c r="J140" s="1140">
        <f>Statis.!J350</f>
        <v>7</v>
      </c>
      <c r="K140" s="1140">
        <f>Statis.!K350</f>
        <v>13</v>
      </c>
      <c r="L140" s="1367">
        <f>K140</f>
        <v>13</v>
      </c>
    </row>
    <row r="141" spans="1:12">
      <c r="A141" s="1349">
        <f>Statis.!A663</f>
        <v>10</v>
      </c>
      <c r="B141" s="1368" t="str">
        <f>Statis.!B663</f>
        <v>Neubauer</v>
      </c>
      <c r="C141" s="1368" t="str">
        <f>Statis.!C663</f>
        <v>Štěpán</v>
      </c>
      <c r="D141" s="916">
        <f>Statis.!D663</f>
        <v>980614</v>
      </c>
      <c r="E141" s="501" t="str">
        <f>Statis.!E663</f>
        <v>J.H.</v>
      </c>
      <c r="F141" s="1368" t="str">
        <f>Statis.!F663</f>
        <v>Uda</v>
      </c>
      <c r="G141" s="1369">
        <f>Statis.!G663</f>
        <v>1.1818181818181819</v>
      </c>
      <c r="H141" s="1140">
        <f>Statis.!H663</f>
        <v>11</v>
      </c>
      <c r="I141" s="1140">
        <f>Statis.!I663</f>
        <v>9</v>
      </c>
      <c r="J141" s="1140">
        <f>Statis.!J663</f>
        <v>4</v>
      </c>
      <c r="K141" s="1140">
        <f>Statis.!K663</f>
        <v>13</v>
      </c>
      <c r="L141" s="1367">
        <f>K141</f>
        <v>13</v>
      </c>
    </row>
    <row r="142" spans="1:12">
      <c r="A142" s="1349">
        <f>Statis.!A107</f>
        <v>18</v>
      </c>
      <c r="B142" s="1368" t="str">
        <f>Statis.!B107</f>
        <v>BAIER</v>
      </c>
      <c r="C142" s="1368" t="str">
        <f>Statis.!C107</f>
        <v>DAVID</v>
      </c>
      <c r="D142" s="916">
        <f>Statis.!D107</f>
        <v>850319</v>
      </c>
      <c r="E142" s="501" t="str">
        <f>Statis.!E107</f>
        <v>JH</v>
      </c>
      <c r="F142" s="1368" t="str">
        <f>Statis.!F107</f>
        <v>NEK</v>
      </c>
      <c r="G142" s="1369">
        <f>Statis.!G107</f>
        <v>1.625</v>
      </c>
      <c r="H142" s="1140">
        <f>Statis.!H107</f>
        <v>8</v>
      </c>
      <c r="I142" s="1140">
        <f>Statis.!I107</f>
        <v>5</v>
      </c>
      <c r="J142" s="1140">
        <f>Statis.!J107</f>
        <v>8</v>
      </c>
      <c r="K142" s="1140">
        <f>Statis.!K107</f>
        <v>13</v>
      </c>
      <c r="L142" s="1367">
        <f>K142</f>
        <v>13</v>
      </c>
    </row>
    <row r="143" spans="1:12">
      <c r="A143" s="1349">
        <f>Statis.!A112</f>
        <v>0</v>
      </c>
      <c r="B143" s="1368" t="str">
        <f>Statis.!B112</f>
        <v>Hubálek</v>
      </c>
      <c r="C143" s="1368" t="str">
        <f>Statis.!C112</f>
        <v>Ondřej</v>
      </c>
      <c r="D143" s="916">
        <f>Statis.!D112</f>
        <v>1020912</v>
      </c>
      <c r="E143" s="501">
        <f>Statis.!E112</f>
        <v>0</v>
      </c>
      <c r="F143" s="1368" t="str">
        <f>Statis.!F112</f>
        <v>NEK</v>
      </c>
      <c r="G143" s="1369">
        <f>Statis.!G112</f>
        <v>1.8571428571428572</v>
      </c>
      <c r="H143" s="1140">
        <f>Statis.!H112</f>
        <v>7</v>
      </c>
      <c r="I143" s="1140">
        <f>Statis.!I112</f>
        <v>9</v>
      </c>
      <c r="J143" s="1140">
        <f>Statis.!J112</f>
        <v>4</v>
      </c>
      <c r="K143" s="1140">
        <f>Statis.!K112</f>
        <v>13</v>
      </c>
      <c r="L143" s="1367">
        <f>K143</f>
        <v>13</v>
      </c>
    </row>
    <row r="144" spans="1:12">
      <c r="A144" s="1349">
        <f>Statis.!A70</f>
        <v>14</v>
      </c>
      <c r="B144" s="1368" t="str">
        <f>Statis.!B70</f>
        <v xml:space="preserve">Valenta </v>
      </c>
      <c r="C144" s="1368" t="str">
        <f>Statis.!C70</f>
        <v>Radek</v>
      </c>
      <c r="D144" s="916">
        <f>Statis.!D70</f>
        <v>821210</v>
      </c>
      <c r="E144" s="501" t="str">
        <f>Statis.!E70</f>
        <v>JH</v>
      </c>
      <c r="F144" s="1368" t="str">
        <f>Statis.!F70</f>
        <v>Nug</v>
      </c>
      <c r="G144" s="1369">
        <f>Statis.!G70</f>
        <v>1.3</v>
      </c>
      <c r="H144" s="1140">
        <f>Statis.!H70</f>
        <v>10</v>
      </c>
      <c r="I144" s="1140">
        <f>Statis.!I70</f>
        <v>10</v>
      </c>
      <c r="J144" s="1140">
        <f>Statis.!J70</f>
        <v>3</v>
      </c>
      <c r="K144" s="1140">
        <f>Statis.!K70</f>
        <v>13</v>
      </c>
      <c r="L144" s="1367">
        <f>K144</f>
        <v>13</v>
      </c>
    </row>
    <row r="145" spans="1:12">
      <c r="A145" s="1349">
        <f>Statis.!A770</f>
        <v>0</v>
      </c>
      <c r="B145" s="1368" t="str">
        <f>Statis.!B770</f>
        <v>Výmola</v>
      </c>
      <c r="C145" s="1368" t="str">
        <f>Statis.!C770</f>
        <v>Radek</v>
      </c>
      <c r="D145" s="916">
        <f>Statis.!D770</f>
        <v>0</v>
      </c>
      <c r="E145" s="501">
        <f>Statis.!E770</f>
        <v>0</v>
      </c>
      <c r="F145" s="1368" t="str">
        <f>Statis.!F770</f>
        <v>HLuk</v>
      </c>
      <c r="G145" s="1369">
        <f>Statis.!G770</f>
        <v>1.3333333333333333</v>
      </c>
      <c r="H145" s="1140">
        <f>Statis.!H770</f>
        <v>9</v>
      </c>
      <c r="I145" s="1140">
        <f>Statis.!I770</f>
        <v>8</v>
      </c>
      <c r="J145" s="1140">
        <f>Statis.!J770</f>
        <v>4</v>
      </c>
      <c r="K145" s="1140">
        <f>Statis.!K770</f>
        <v>12</v>
      </c>
      <c r="L145" s="1367">
        <f>K145</f>
        <v>12</v>
      </c>
    </row>
    <row r="146" spans="1:12">
      <c r="A146" s="1349">
        <f>Statis.!A203</f>
        <v>33</v>
      </c>
      <c r="B146" s="1368" t="str">
        <f>Statis.!B203</f>
        <v>Juřina</v>
      </c>
      <c r="C146" s="1368" t="str">
        <f>Statis.!C203</f>
        <v>Jan</v>
      </c>
      <c r="D146" s="916">
        <f>Statis.!D203</f>
        <v>851130</v>
      </c>
      <c r="E146" s="501" t="str">
        <f>Statis.!E203</f>
        <v>JH</v>
      </c>
      <c r="F146" s="1368" t="str">
        <f>Statis.!F203</f>
        <v>HEA</v>
      </c>
      <c r="G146" s="1369">
        <f>Statis.!G203</f>
        <v>0.92307692307692313</v>
      </c>
      <c r="H146" s="1140">
        <f>Statis.!H203</f>
        <v>13</v>
      </c>
      <c r="I146" s="1140">
        <f>Statis.!I203</f>
        <v>4</v>
      </c>
      <c r="J146" s="1140">
        <f>Statis.!J203</f>
        <v>8</v>
      </c>
      <c r="K146" s="1140">
        <f>Statis.!K203</f>
        <v>12</v>
      </c>
      <c r="L146" s="1367">
        <f>K146</f>
        <v>12</v>
      </c>
    </row>
    <row r="147" spans="1:12">
      <c r="A147" s="1349">
        <f>Statis.!A178</f>
        <v>17</v>
      </c>
      <c r="B147" s="1368" t="str">
        <f>Statis.!B178</f>
        <v>Kacálek</v>
      </c>
      <c r="C147" s="1368" t="str">
        <f>Statis.!C178</f>
        <v>Jiří</v>
      </c>
      <c r="D147" s="916">
        <f>Statis.!D178</f>
        <v>900116</v>
      </c>
      <c r="E147" s="501" t="str">
        <f>Statis.!E178</f>
        <v>JH</v>
      </c>
      <c r="F147" s="1368" t="str">
        <f>Statis.!F178</f>
        <v>KLŠ</v>
      </c>
      <c r="G147" s="1369">
        <f>Statis.!G178</f>
        <v>1.3333333333333333</v>
      </c>
      <c r="H147" s="1140">
        <f>Statis.!H178</f>
        <v>9</v>
      </c>
      <c r="I147" s="1140">
        <f>Statis.!I178</f>
        <v>6</v>
      </c>
      <c r="J147" s="1140">
        <f>Statis.!J178</f>
        <v>6</v>
      </c>
      <c r="K147" s="1140">
        <f>Statis.!K178</f>
        <v>12</v>
      </c>
      <c r="L147" s="1367">
        <f>K147</f>
        <v>12</v>
      </c>
    </row>
    <row r="148" spans="1:12">
      <c r="A148" s="1349">
        <f>Statis.!A537</f>
        <v>0</v>
      </c>
      <c r="B148" s="1368" t="str">
        <f>Statis.!B537</f>
        <v>Břehovský</v>
      </c>
      <c r="C148" s="1368" t="str">
        <f>Statis.!C537</f>
        <v>Marek</v>
      </c>
      <c r="D148" s="916">
        <f>Statis.!D537</f>
        <v>0</v>
      </c>
      <c r="E148" s="501" t="str">
        <f>Statis.!E537</f>
        <v>H</v>
      </c>
      <c r="F148" s="1368" t="str">
        <f>Statis.!F537</f>
        <v>HLDM</v>
      </c>
      <c r="G148" s="1369">
        <f>Statis.!G537</f>
        <v>0.92307692307692313</v>
      </c>
      <c r="H148" s="1140">
        <f>Statis.!H537</f>
        <v>13</v>
      </c>
      <c r="I148" s="1140">
        <f>Statis.!I537</f>
        <v>7</v>
      </c>
      <c r="J148" s="1140">
        <f>Statis.!J537</f>
        <v>5</v>
      </c>
      <c r="K148" s="1140">
        <f>Statis.!K537</f>
        <v>12</v>
      </c>
      <c r="L148" s="1367">
        <f>K148</f>
        <v>12</v>
      </c>
    </row>
    <row r="149" spans="1:12">
      <c r="A149" s="1349">
        <f>Statis.!A208</f>
        <v>93</v>
      </c>
      <c r="B149" s="1368" t="str">
        <f>Statis.!B208</f>
        <v>Pachl</v>
      </c>
      <c r="C149" s="1368" t="str">
        <f>Statis.!C208</f>
        <v>Tomáš</v>
      </c>
      <c r="D149" s="916">
        <f>Statis.!D208</f>
        <v>0</v>
      </c>
      <c r="E149" s="501" t="str">
        <f>Statis.!E208</f>
        <v>UOH</v>
      </c>
      <c r="F149" s="1368" t="str">
        <f>Statis.!F208</f>
        <v>HHEA</v>
      </c>
      <c r="G149" s="1369">
        <f>Statis.!G208</f>
        <v>1.5</v>
      </c>
      <c r="H149" s="1140">
        <f>Statis.!H208</f>
        <v>8</v>
      </c>
      <c r="I149" s="1140">
        <f>Statis.!I208</f>
        <v>3</v>
      </c>
      <c r="J149" s="1140">
        <f>Statis.!J208</f>
        <v>9</v>
      </c>
      <c r="K149" s="1140">
        <f>Statis.!K208</f>
        <v>12</v>
      </c>
      <c r="L149" s="1367">
        <f>K149</f>
        <v>12</v>
      </c>
    </row>
    <row r="150" spans="1:12">
      <c r="A150" s="1349">
        <f>Statis.!A327</f>
        <v>0</v>
      </c>
      <c r="B150" s="1368" t="str">
        <f>Statis.!B327</f>
        <v>Tichý</v>
      </c>
      <c r="C150" s="1368" t="str">
        <f>Statis.!C327</f>
        <v>David</v>
      </c>
      <c r="D150" s="916">
        <f>Statis.!D327</f>
        <v>0</v>
      </c>
      <c r="E150" s="501">
        <f>Statis.!E327</f>
        <v>0</v>
      </c>
      <c r="F150" s="1368" t="str">
        <f>Statis.!F327</f>
        <v>LAZ</v>
      </c>
      <c r="G150" s="1369">
        <f>Statis.!G327</f>
        <v>1.7142857142857142</v>
      </c>
      <c r="H150" s="1140">
        <f>Statis.!H327</f>
        <v>7</v>
      </c>
      <c r="I150" s="1140">
        <f>Statis.!I327</f>
        <v>4</v>
      </c>
      <c r="J150" s="1140">
        <f>Statis.!J327</f>
        <v>8</v>
      </c>
      <c r="K150" s="1140">
        <f>Statis.!K327</f>
        <v>12</v>
      </c>
      <c r="L150" s="1367">
        <f>K150</f>
        <v>12</v>
      </c>
    </row>
    <row r="151" spans="1:12">
      <c r="A151" s="1349">
        <f>Statis.!A955</f>
        <v>71</v>
      </c>
      <c r="B151" s="1368" t="str">
        <f>Statis.!B955</f>
        <v>Jureček</v>
      </c>
      <c r="C151" s="1368" t="str">
        <f>Statis.!C955</f>
        <v>Dominik</v>
      </c>
      <c r="D151" s="916">
        <f>Statis.!D955</f>
        <v>200307</v>
      </c>
      <c r="E151" s="501" t="str">
        <f>Statis.!E955</f>
        <v>JH</v>
      </c>
      <c r="F151" s="1368" t="str">
        <f>Statis.!F955</f>
        <v>JED</v>
      </c>
      <c r="G151" s="1369">
        <f>Statis.!G955</f>
        <v>1.3333333333333333</v>
      </c>
      <c r="H151" s="1140">
        <f>Statis.!H955</f>
        <v>9</v>
      </c>
      <c r="I151" s="1140">
        <f>Statis.!I955</f>
        <v>9</v>
      </c>
      <c r="J151" s="1140">
        <f>Statis.!J955</f>
        <v>3</v>
      </c>
      <c r="K151" s="1140">
        <f>Statis.!K955</f>
        <v>12</v>
      </c>
      <c r="L151" s="1367">
        <f>K151</f>
        <v>12</v>
      </c>
    </row>
    <row r="152" spans="1:12">
      <c r="A152" s="1349">
        <f>Statis.!A563</f>
        <v>88</v>
      </c>
      <c r="B152" s="1368" t="str">
        <f>Statis.!B563</f>
        <v xml:space="preserve">Milták </v>
      </c>
      <c r="C152" s="1368" t="str">
        <f>Statis.!C563</f>
        <v>Petr</v>
      </c>
      <c r="D152" s="916">
        <f>Statis.!D563</f>
        <v>840812</v>
      </c>
      <c r="E152" s="501" t="str">
        <f>Statis.!E563</f>
        <v>JH</v>
      </c>
      <c r="F152" s="1368" t="str">
        <f>Statis.!F563</f>
        <v>SLO</v>
      </c>
      <c r="G152" s="1369">
        <f>Statis.!G563</f>
        <v>0.66666666666666663</v>
      </c>
      <c r="H152" s="1140">
        <f>Statis.!H563</f>
        <v>18</v>
      </c>
      <c r="I152" s="1140">
        <f>Statis.!I563</f>
        <v>6</v>
      </c>
      <c r="J152" s="1140">
        <f>Statis.!J563</f>
        <v>6</v>
      </c>
      <c r="K152" s="1140">
        <f>Statis.!K563</f>
        <v>12</v>
      </c>
      <c r="L152" s="1367">
        <f>K152</f>
        <v>12</v>
      </c>
    </row>
    <row r="153" spans="1:12">
      <c r="A153" s="1349">
        <f>Statis.!A56</f>
        <v>0</v>
      </c>
      <c r="B153" s="1368" t="str">
        <f>Statis.!B56</f>
        <v>Kršňák</v>
      </c>
      <c r="C153" s="1368" t="str">
        <f>Statis.!C56</f>
        <v>David</v>
      </c>
      <c r="D153" s="916">
        <f>Statis.!D56</f>
        <v>930518</v>
      </c>
      <c r="E153" s="501" t="str">
        <f>Statis.!E56</f>
        <v>JH</v>
      </c>
      <c r="F153" s="1368" t="str">
        <f>Statis.!F56</f>
        <v>Tyg</v>
      </c>
      <c r="G153" s="1369">
        <f>Statis.!G56</f>
        <v>0.92307692307692313</v>
      </c>
      <c r="H153" s="1140">
        <f>Statis.!H56</f>
        <v>13</v>
      </c>
      <c r="I153" s="1140">
        <f>Statis.!I56</f>
        <v>5</v>
      </c>
      <c r="J153" s="1140">
        <f>Statis.!J56</f>
        <v>7</v>
      </c>
      <c r="K153" s="1140">
        <f>Statis.!K56</f>
        <v>12</v>
      </c>
      <c r="L153" s="1367">
        <f>K153</f>
        <v>12</v>
      </c>
    </row>
    <row r="154" spans="1:12">
      <c r="A154" s="1349">
        <f>Statis.!A459</f>
        <v>0</v>
      </c>
      <c r="B154" s="1368" t="str">
        <f>Statis.!B459</f>
        <v>Faltus</v>
      </c>
      <c r="C154" s="1368" t="str">
        <f>Statis.!C459</f>
        <v>Jan</v>
      </c>
      <c r="D154" s="916">
        <f>Statis.!D459</f>
        <v>990803</v>
      </c>
      <c r="E154" s="501" t="str">
        <f>Statis.!E459</f>
        <v>JH</v>
      </c>
      <c r="F154" s="1368" t="str">
        <f>Statis.!F459</f>
        <v>ISL</v>
      </c>
      <c r="G154" s="1369">
        <f>Statis.!G459</f>
        <v>0.92307692307692313</v>
      </c>
      <c r="H154" s="1140">
        <f>Statis.!H459</f>
        <v>13</v>
      </c>
      <c r="I154" s="1140">
        <f>Statis.!I459</f>
        <v>4</v>
      </c>
      <c r="J154" s="1140">
        <f>Statis.!J459</f>
        <v>8</v>
      </c>
      <c r="K154" s="1140">
        <f>Statis.!K459</f>
        <v>12</v>
      </c>
      <c r="L154" s="1367">
        <f>K154</f>
        <v>12</v>
      </c>
    </row>
    <row r="155" spans="1:12">
      <c r="A155" s="1349">
        <f>Statis.!A98</f>
        <v>9</v>
      </c>
      <c r="B155" s="1368" t="str">
        <f>Statis.!B98</f>
        <v>DOLEČEK</v>
      </c>
      <c r="C155" s="1368" t="str">
        <f>Statis.!C98</f>
        <v>JAKUB</v>
      </c>
      <c r="D155" s="916">
        <f>Statis.!D98</f>
        <v>860603</v>
      </c>
      <c r="E155" s="501" t="str">
        <f>Statis.!E98</f>
        <v>JH</v>
      </c>
      <c r="F155" s="1368" t="str">
        <f>Statis.!F98</f>
        <v>NEK</v>
      </c>
      <c r="G155" s="1369">
        <f>Statis.!G98</f>
        <v>1.2222222222222223</v>
      </c>
      <c r="H155" s="1140">
        <f>Statis.!H98</f>
        <v>9</v>
      </c>
      <c r="I155" s="1140">
        <f>Statis.!I98</f>
        <v>3</v>
      </c>
      <c r="J155" s="1140">
        <f>Statis.!J98</f>
        <v>8</v>
      </c>
      <c r="K155" s="1140">
        <f>Statis.!K98</f>
        <v>11</v>
      </c>
      <c r="L155" s="1367">
        <f>K155</f>
        <v>11</v>
      </c>
    </row>
    <row r="156" spans="1:12">
      <c r="A156" s="1349">
        <f>Statis.!A954</f>
        <v>35</v>
      </c>
      <c r="B156" s="1368" t="str">
        <f>Statis.!B954</f>
        <v>Bartášek</v>
      </c>
      <c r="C156" s="1368" t="str">
        <f>Statis.!C954</f>
        <v>Jozef</v>
      </c>
      <c r="D156" s="916">
        <f>Statis.!D954</f>
        <v>880909</v>
      </c>
      <c r="E156" s="501" t="str">
        <f>Statis.!E954</f>
        <v>JH</v>
      </c>
      <c r="F156" s="1368" t="str">
        <f>Statis.!F954</f>
        <v>JED</v>
      </c>
      <c r="G156" s="1369">
        <f>Statis.!G954</f>
        <v>0.7857142857142857</v>
      </c>
      <c r="H156" s="1140">
        <f>Statis.!H954</f>
        <v>14</v>
      </c>
      <c r="I156" s="1140">
        <f>Statis.!I954</f>
        <v>7</v>
      </c>
      <c r="J156" s="1140">
        <f>Statis.!J954</f>
        <v>4</v>
      </c>
      <c r="K156" s="1140">
        <f>Statis.!K954</f>
        <v>11</v>
      </c>
      <c r="L156" s="1367">
        <f>K156</f>
        <v>11</v>
      </c>
    </row>
    <row r="157" spans="1:12">
      <c r="A157" s="1349">
        <f>Statis.!A667</f>
        <v>23</v>
      </c>
      <c r="B157" s="1368" t="str">
        <f>Statis.!B667</f>
        <v>Brettschneider</v>
      </c>
      <c r="C157" s="1368" t="str">
        <f>Statis.!C667</f>
        <v>Pavel</v>
      </c>
      <c r="D157" s="916">
        <f>Statis.!D667</f>
        <v>860113</v>
      </c>
      <c r="E157" s="501" t="str">
        <f>Statis.!E667</f>
        <v>J.H.</v>
      </c>
      <c r="F157" s="1368" t="str">
        <f>Statis.!F667</f>
        <v>Uda</v>
      </c>
      <c r="G157" s="1369">
        <f>Statis.!G667</f>
        <v>1.375</v>
      </c>
      <c r="H157" s="1140">
        <f>Statis.!H667</f>
        <v>8</v>
      </c>
      <c r="I157" s="1140">
        <f>Statis.!I667</f>
        <v>9</v>
      </c>
      <c r="J157" s="1140">
        <f>Statis.!J667</f>
        <v>2</v>
      </c>
      <c r="K157" s="1140">
        <f>Statis.!K667</f>
        <v>11</v>
      </c>
      <c r="L157" s="1367">
        <f>K157</f>
        <v>11</v>
      </c>
    </row>
    <row r="158" spans="1:12">
      <c r="A158" s="1349">
        <f>Statis.!A138</f>
        <v>84</v>
      </c>
      <c r="B158" s="1368" t="str">
        <f>Statis.!B138</f>
        <v>Ordoš</v>
      </c>
      <c r="C158" s="1368" t="str">
        <f>Statis.!C138</f>
        <v>Michal</v>
      </c>
      <c r="D158" s="916">
        <f>Statis.!D138</f>
        <v>840606</v>
      </c>
      <c r="E158" s="501" t="str">
        <f>Statis.!E138</f>
        <v>JH</v>
      </c>
      <c r="F158" s="1368" t="str">
        <f>Statis.!F138</f>
        <v>Těch</v>
      </c>
      <c r="G158" s="1369">
        <f>Statis.!G138</f>
        <v>0.57894736842105265</v>
      </c>
      <c r="H158" s="1140">
        <f>Statis.!H138</f>
        <v>19</v>
      </c>
      <c r="I158" s="1140">
        <f>Statis.!I138</f>
        <v>2</v>
      </c>
      <c r="J158" s="1140">
        <f>Statis.!J138</f>
        <v>9</v>
      </c>
      <c r="K158" s="1140">
        <f>Statis.!K138</f>
        <v>11</v>
      </c>
      <c r="L158" s="1367">
        <f>K158</f>
        <v>11</v>
      </c>
    </row>
    <row r="159" spans="1:12">
      <c r="A159" s="1349">
        <f>Statis.!A9</f>
        <v>9</v>
      </c>
      <c r="B159" s="1368" t="str">
        <f>Statis.!B9</f>
        <v>Holinka</v>
      </c>
      <c r="C159" s="1368" t="str">
        <f>Statis.!C9</f>
        <v>Radek</v>
      </c>
      <c r="D159" s="916">
        <f>Statis.!D9</f>
        <v>691201</v>
      </c>
      <c r="E159" s="501" t="str">
        <f>Statis.!E9</f>
        <v>JH</v>
      </c>
      <c r="F159" s="1368" t="str">
        <f>Statis.!F9</f>
        <v>SOM</v>
      </c>
      <c r="G159" s="1369">
        <f>Statis.!G9</f>
        <v>1.8333333333333333</v>
      </c>
      <c r="H159" s="1140">
        <f>Statis.!H9</f>
        <v>6</v>
      </c>
      <c r="I159" s="1140">
        <f>Statis.!I9</f>
        <v>4</v>
      </c>
      <c r="J159" s="1140">
        <f>Statis.!J9</f>
        <v>7</v>
      </c>
      <c r="K159" s="1140">
        <f>Statis.!K9</f>
        <v>11</v>
      </c>
      <c r="L159" s="1367">
        <f>K159</f>
        <v>11</v>
      </c>
    </row>
    <row r="160" spans="1:12">
      <c r="A160" s="1349">
        <f>Statis.!A281</f>
        <v>66</v>
      </c>
      <c r="B160" s="1368" t="str">
        <f>Statis.!B281</f>
        <v>Prokop</v>
      </c>
      <c r="C160" s="1368" t="str">
        <f>Statis.!C281</f>
        <v>Patrik</v>
      </c>
      <c r="D160" s="916">
        <f>Statis.!D281</f>
        <v>970829</v>
      </c>
      <c r="E160" s="501">
        <f>Statis.!E281</f>
        <v>0</v>
      </c>
      <c r="F160" s="1368" t="str">
        <f>Statis.!F281</f>
        <v>BOB</v>
      </c>
      <c r="G160" s="1369">
        <f>Statis.!G281</f>
        <v>1.1000000000000001</v>
      </c>
      <c r="H160" s="1140">
        <f>Statis.!H281</f>
        <v>10</v>
      </c>
      <c r="I160" s="1140">
        <f>Statis.!I281</f>
        <v>7</v>
      </c>
      <c r="J160" s="1140">
        <f>Statis.!J281</f>
        <v>4</v>
      </c>
      <c r="K160" s="1140">
        <f>Statis.!K281</f>
        <v>11</v>
      </c>
      <c r="L160" s="1367">
        <f>K160</f>
        <v>11</v>
      </c>
    </row>
    <row r="161" spans="1:12">
      <c r="A161" s="1349">
        <f>Statis.!A953</f>
        <v>30</v>
      </c>
      <c r="B161" s="1368" t="str">
        <f>Statis.!B953</f>
        <v>Havlíček</v>
      </c>
      <c r="C161" s="1368" t="str">
        <f>Statis.!C953</f>
        <v>Vlastimil</v>
      </c>
      <c r="D161" s="916">
        <f>Statis.!D953</f>
        <v>780228</v>
      </c>
      <c r="E161" s="501" t="str">
        <f>Statis.!E953</f>
        <v>JH</v>
      </c>
      <c r="F161" s="1368" t="str">
        <f>Statis.!F953</f>
        <v>JED</v>
      </c>
      <c r="G161" s="1140">
        <f>Statis.!G953</f>
        <v>0.6470588235294118</v>
      </c>
      <c r="H161" s="1140">
        <f>Statis.!H953</f>
        <v>17</v>
      </c>
      <c r="I161" s="1140">
        <f>Statis.!I953</f>
        <v>6</v>
      </c>
      <c r="J161" s="1140">
        <f>Statis.!J953</f>
        <v>5</v>
      </c>
      <c r="K161" s="1140">
        <f>Statis.!K953</f>
        <v>11</v>
      </c>
      <c r="L161" s="1367">
        <f>K161</f>
        <v>11</v>
      </c>
    </row>
    <row r="162" spans="1:12">
      <c r="A162" s="1349">
        <f>Statis.!A134</f>
        <v>68</v>
      </c>
      <c r="B162" s="1368" t="str">
        <f>Statis.!B134</f>
        <v>Exler</v>
      </c>
      <c r="C162" s="1368" t="str">
        <f>Statis.!C134</f>
        <v>Ondřej</v>
      </c>
      <c r="D162" s="916">
        <f>Statis.!D134</f>
        <v>900329</v>
      </c>
      <c r="E162" s="501" t="str">
        <f>Statis.!E134</f>
        <v>JH</v>
      </c>
      <c r="F162" s="1368" t="str">
        <f>Statis.!F134</f>
        <v>Těch</v>
      </c>
      <c r="G162" s="1369">
        <f>Statis.!G134</f>
        <v>0.84615384615384615</v>
      </c>
      <c r="H162" s="1140">
        <f>Statis.!H134</f>
        <v>13</v>
      </c>
      <c r="I162" s="1140">
        <f>Statis.!I134</f>
        <v>7</v>
      </c>
      <c r="J162" s="1140">
        <f>Statis.!J134</f>
        <v>4</v>
      </c>
      <c r="K162" s="1140">
        <f>Statis.!K134</f>
        <v>11</v>
      </c>
      <c r="L162" s="1367">
        <f>K162</f>
        <v>11</v>
      </c>
    </row>
    <row r="163" spans="1:12">
      <c r="A163" s="1349">
        <f>Statis.!A373</f>
        <v>11</v>
      </c>
      <c r="B163" s="1368" t="str">
        <f>Statis.!B373</f>
        <v>Jirků</v>
      </c>
      <c r="C163" s="1368" t="str">
        <f>Statis.!C373</f>
        <v>Pavel</v>
      </c>
      <c r="D163" s="916">
        <f>Statis.!D373</f>
        <v>730615</v>
      </c>
      <c r="E163" s="501" t="str">
        <f>Statis.!E373</f>
        <v>JH</v>
      </c>
      <c r="F163" s="1368" t="str">
        <f>Statis.!F373</f>
        <v>Cyk</v>
      </c>
      <c r="G163" s="1369">
        <f>Statis.!G373</f>
        <v>0.73333333333333328</v>
      </c>
      <c r="H163" s="1140">
        <f>Statis.!H373</f>
        <v>15</v>
      </c>
      <c r="I163" s="1140">
        <f>Statis.!I373</f>
        <v>7</v>
      </c>
      <c r="J163" s="1140">
        <f>Statis.!J373</f>
        <v>4</v>
      </c>
      <c r="K163" s="1140">
        <f>Statis.!K373</f>
        <v>11</v>
      </c>
      <c r="L163" s="1367">
        <f>K163</f>
        <v>11</v>
      </c>
    </row>
    <row r="164" spans="1:12">
      <c r="A164" s="1349">
        <f>Statis.!A498</f>
        <v>0</v>
      </c>
      <c r="B164" s="1368" t="str">
        <f>Statis.!B498</f>
        <v xml:space="preserve">Broulík </v>
      </c>
      <c r="C164" s="1368" t="str">
        <f>Statis.!C498</f>
        <v>Daniel</v>
      </c>
      <c r="D164" s="916">
        <f>Statis.!D498</f>
        <v>890303</v>
      </c>
      <c r="E164" s="501">
        <f>Statis.!E498</f>
        <v>0</v>
      </c>
      <c r="F164" s="1368" t="str">
        <f>Statis.!F498</f>
        <v>FLY</v>
      </c>
      <c r="G164" s="1369">
        <f>Statis.!G498</f>
        <v>0.84615384615384615</v>
      </c>
      <c r="H164" s="1140">
        <f>Statis.!H498</f>
        <v>13</v>
      </c>
      <c r="I164" s="1140">
        <f>Statis.!I498</f>
        <v>5</v>
      </c>
      <c r="J164" s="1140">
        <f>Statis.!J498</f>
        <v>6</v>
      </c>
      <c r="K164" s="1140">
        <f>Statis.!K498</f>
        <v>11</v>
      </c>
      <c r="L164" s="1367">
        <f>K164</f>
        <v>11</v>
      </c>
    </row>
    <row r="165" spans="1:12">
      <c r="A165" s="1349">
        <f>Statis.!A893</f>
        <v>25</v>
      </c>
      <c r="B165" s="1368" t="str">
        <f>Statis.!B893</f>
        <v>Felcman</v>
      </c>
      <c r="C165" s="1368" t="str">
        <f>Statis.!C893</f>
        <v>Miroslav</v>
      </c>
      <c r="D165" s="916">
        <f>Statis.!D893</f>
        <v>900406</v>
      </c>
      <c r="E165" s="501" t="str">
        <f>Statis.!E893</f>
        <v>JH</v>
      </c>
      <c r="F165" s="1368" t="str">
        <f>Statis.!F893</f>
        <v>HTř</v>
      </c>
      <c r="G165" s="1369">
        <f>Statis.!G893</f>
        <v>0.7857142857142857</v>
      </c>
      <c r="H165" s="1140">
        <f>Statis.!H893</f>
        <v>14</v>
      </c>
      <c r="I165" s="1140">
        <f>Statis.!I893</f>
        <v>4</v>
      </c>
      <c r="J165" s="1140">
        <f>Statis.!J893</f>
        <v>7</v>
      </c>
      <c r="K165" s="1140">
        <f>Statis.!K893</f>
        <v>11</v>
      </c>
      <c r="L165" s="1367">
        <f>K165</f>
        <v>11</v>
      </c>
    </row>
    <row r="166" spans="1:12">
      <c r="A166" s="1349">
        <f>Statis.!A427</f>
        <v>21</v>
      </c>
      <c r="B166" s="1368" t="str">
        <f>Statis.!B427</f>
        <v>Hrdina</v>
      </c>
      <c r="C166" s="1368" t="str">
        <f>Statis.!C427</f>
        <v>František ml.</v>
      </c>
      <c r="D166" s="916">
        <f>Statis.!D427</f>
        <v>931128</v>
      </c>
      <c r="E166" s="501" t="str">
        <f>Statis.!E427</f>
        <v>JH</v>
      </c>
      <c r="F166" s="1368" t="str">
        <f>Statis.!F427</f>
        <v>BYS</v>
      </c>
      <c r="G166" s="1369">
        <f>Statis.!G427</f>
        <v>0.7857142857142857</v>
      </c>
      <c r="H166" s="1140">
        <f>Statis.!H427</f>
        <v>14</v>
      </c>
      <c r="I166" s="1140">
        <f>Statis.!I427</f>
        <v>7</v>
      </c>
      <c r="J166" s="1140">
        <f>Statis.!J427</f>
        <v>4</v>
      </c>
      <c r="K166" s="1140">
        <f>Statis.!K427</f>
        <v>11</v>
      </c>
      <c r="L166" s="1367">
        <f>K166</f>
        <v>11</v>
      </c>
    </row>
    <row r="167" spans="1:12">
      <c r="A167" s="1349">
        <f>Statis.!A390</f>
        <v>0</v>
      </c>
      <c r="B167" s="1368" t="str">
        <f>Statis.!B390</f>
        <v>Skalický</v>
      </c>
      <c r="C167" s="1368" t="str">
        <f>Statis.!C390</f>
        <v>Martin</v>
      </c>
      <c r="D167" s="916">
        <f>Statis.!D390</f>
        <v>0</v>
      </c>
      <c r="E167" s="501">
        <f>Statis.!E390</f>
        <v>0</v>
      </c>
      <c r="F167" s="1368" t="str">
        <f>Statis.!F390</f>
        <v>HCyk</v>
      </c>
      <c r="G167" s="1369">
        <f>Statis.!G390</f>
        <v>1.8333333333333333</v>
      </c>
      <c r="H167" s="1140">
        <f>Statis.!H390</f>
        <v>6</v>
      </c>
      <c r="I167" s="1140">
        <f>Statis.!I390</f>
        <v>6</v>
      </c>
      <c r="J167" s="1140">
        <f>Statis.!J390</f>
        <v>5</v>
      </c>
      <c r="K167" s="1140">
        <f>Statis.!K390</f>
        <v>11</v>
      </c>
      <c r="L167" s="1367">
        <f>K167</f>
        <v>11</v>
      </c>
    </row>
    <row r="168" spans="1:12">
      <c r="A168" s="1349">
        <f>Statis.!A389</f>
        <v>0</v>
      </c>
      <c r="B168" s="1368" t="str">
        <f>Statis.!B389</f>
        <v>Šembera</v>
      </c>
      <c r="C168" s="1368" t="str">
        <f>Statis.!C389</f>
        <v>Miroslav</v>
      </c>
      <c r="D168" s="916">
        <f>Statis.!D389</f>
        <v>0</v>
      </c>
      <c r="E168" s="501" t="str">
        <f>Statis.!E389</f>
        <v>H</v>
      </c>
      <c r="F168" s="1368" t="str">
        <f>Statis.!F389</f>
        <v>HCyk</v>
      </c>
      <c r="G168" s="1369">
        <f>Statis.!G389</f>
        <v>0.6470588235294118</v>
      </c>
      <c r="H168" s="1140">
        <f>Statis.!H389</f>
        <v>17</v>
      </c>
      <c r="I168" s="1140">
        <f>Statis.!I389</f>
        <v>7</v>
      </c>
      <c r="J168" s="1140">
        <f>Statis.!J389</f>
        <v>4</v>
      </c>
      <c r="K168" s="1140">
        <f>Statis.!K389</f>
        <v>11</v>
      </c>
      <c r="L168" s="1367">
        <f>K168</f>
        <v>11</v>
      </c>
    </row>
    <row r="169" spans="1:12">
      <c r="A169" s="1349">
        <f>Statis.!A902</f>
        <v>0</v>
      </c>
      <c r="B169" s="1368" t="str">
        <f>Statis.!B902</f>
        <v>Motl</v>
      </c>
      <c r="C169" s="1368" t="str">
        <f>Statis.!C902</f>
        <v>Jakub</v>
      </c>
      <c r="D169" s="916">
        <f>Statis.!D902</f>
        <v>0</v>
      </c>
      <c r="E169" s="501">
        <f>Statis.!E902</f>
        <v>0</v>
      </c>
      <c r="F169" s="1368" t="str">
        <f>Statis.!F902</f>
        <v>HTř</v>
      </c>
      <c r="G169" s="1369">
        <f>Statis.!G902</f>
        <v>0.7857142857142857</v>
      </c>
      <c r="H169" s="1140">
        <f>Statis.!H902</f>
        <v>14</v>
      </c>
      <c r="I169" s="1140">
        <f>Statis.!I902</f>
        <v>3</v>
      </c>
      <c r="J169" s="1140">
        <f>Statis.!J902</f>
        <v>8</v>
      </c>
      <c r="K169" s="1140">
        <f>Statis.!K902</f>
        <v>11</v>
      </c>
      <c r="L169" s="1367">
        <f>K169</f>
        <v>11</v>
      </c>
    </row>
    <row r="170" spans="1:12">
      <c r="A170" s="1349">
        <f>Statis.!A602</f>
        <v>0</v>
      </c>
      <c r="B170" s="1368" t="str">
        <f>Statis.!B602</f>
        <v>Mareš</v>
      </c>
      <c r="C170" s="1368" t="str">
        <f>Statis.!C602</f>
        <v>Michal</v>
      </c>
      <c r="D170" s="916">
        <f>Statis.!D602</f>
        <v>780823</v>
      </c>
      <c r="E170" s="501" t="str">
        <f>Statis.!E602</f>
        <v>JH</v>
      </c>
      <c r="F170" s="1368" t="str">
        <f>Statis.!F602</f>
        <v>RAF</v>
      </c>
      <c r="G170" s="1369">
        <f>Statis.!G602</f>
        <v>0.84615384615384615</v>
      </c>
      <c r="H170" s="1140">
        <f>Statis.!H602</f>
        <v>13</v>
      </c>
      <c r="I170" s="1140">
        <f>Statis.!I602</f>
        <v>6</v>
      </c>
      <c r="J170" s="1140">
        <f>Statis.!J602</f>
        <v>5</v>
      </c>
      <c r="K170" s="1140">
        <f>Statis.!K602</f>
        <v>11</v>
      </c>
      <c r="L170" s="1367">
        <f>K170</f>
        <v>11</v>
      </c>
    </row>
    <row r="171" spans="1:12">
      <c r="A171" s="1349">
        <f>Statis.!A600</f>
        <v>0</v>
      </c>
      <c r="B171" s="1368" t="str">
        <f>Statis.!B600</f>
        <v>Šembera</v>
      </c>
      <c r="C171" s="1368" t="str">
        <f>Statis.!C600</f>
        <v>Miroslav</v>
      </c>
      <c r="D171" s="916">
        <f>Statis.!D600</f>
        <v>0</v>
      </c>
      <c r="E171" s="501" t="str">
        <f>Statis.!E600</f>
        <v>H</v>
      </c>
      <c r="F171" s="1368" t="str">
        <f>Statis.!F600</f>
        <v>RAF</v>
      </c>
      <c r="G171" s="1369">
        <f>Statis.!G600</f>
        <v>0.91666666666666663</v>
      </c>
      <c r="H171" s="1140">
        <f>Statis.!H600</f>
        <v>12</v>
      </c>
      <c r="I171" s="1140">
        <f>Statis.!I600</f>
        <v>6</v>
      </c>
      <c r="J171" s="1140">
        <f>Statis.!J600</f>
        <v>5</v>
      </c>
      <c r="K171" s="1140">
        <f>Statis.!K600</f>
        <v>11</v>
      </c>
      <c r="L171" s="1367">
        <f>K171</f>
        <v>11</v>
      </c>
    </row>
    <row r="172" spans="1:12">
      <c r="A172" s="1349">
        <f>Statis.!A664</f>
        <v>13</v>
      </c>
      <c r="B172" s="1368" t="str">
        <f>Statis.!B664</f>
        <v>Wolf</v>
      </c>
      <c r="C172" s="1368" t="str">
        <f>Statis.!C664</f>
        <v>Jiří</v>
      </c>
      <c r="D172" s="916">
        <f>Statis.!D664</f>
        <v>860724</v>
      </c>
      <c r="E172" s="501" t="str">
        <f>Statis.!E664</f>
        <v>J.H.</v>
      </c>
      <c r="F172" s="1368" t="str">
        <f>Statis.!F664</f>
        <v>Uda</v>
      </c>
      <c r="G172" s="1369">
        <f>Statis.!G664</f>
        <v>0.73333333333333328</v>
      </c>
      <c r="H172" s="1140">
        <f>Statis.!H664</f>
        <v>15</v>
      </c>
      <c r="I172" s="1140">
        <f>Statis.!I664</f>
        <v>8</v>
      </c>
      <c r="J172" s="1140">
        <f>Statis.!J664</f>
        <v>3</v>
      </c>
      <c r="K172" s="1140">
        <f>Statis.!K664</f>
        <v>11</v>
      </c>
      <c r="L172" s="1367">
        <f>K172</f>
        <v>11</v>
      </c>
    </row>
    <row r="173" spans="1:12">
      <c r="A173" s="1349">
        <f>Statis.!A354</f>
        <v>33</v>
      </c>
      <c r="B173" s="1368" t="str">
        <f>Statis.!B354</f>
        <v>Junek</v>
      </c>
      <c r="C173" s="1368" t="str">
        <f>Statis.!C354</f>
        <v>Jakub</v>
      </c>
      <c r="D173" s="916">
        <f>Statis.!D354</f>
        <v>21126</v>
      </c>
      <c r="E173" s="501" t="str">
        <f>Statis.!E354</f>
        <v>JH</v>
      </c>
      <c r="F173" s="1368" t="str">
        <f>Statis.!F354</f>
        <v>PET</v>
      </c>
      <c r="G173" s="1369">
        <f>Statis.!G354</f>
        <v>0.61111111111111116</v>
      </c>
      <c r="H173" s="1140">
        <f>Statis.!H354</f>
        <v>18</v>
      </c>
      <c r="I173" s="1140">
        <f>Statis.!I354</f>
        <v>8</v>
      </c>
      <c r="J173" s="1140">
        <f>Statis.!J354</f>
        <v>3</v>
      </c>
      <c r="K173" s="1140">
        <f>Statis.!K354</f>
        <v>11</v>
      </c>
      <c r="L173" s="1367">
        <f>K173</f>
        <v>11</v>
      </c>
    </row>
    <row r="174" spans="1:12">
      <c r="A174" s="1349">
        <f>Statis.!A453</f>
        <v>44</v>
      </c>
      <c r="B174" s="1368" t="str">
        <f>Statis.!B453</f>
        <v>Břehovský</v>
      </c>
      <c r="C174" s="1368" t="str">
        <f>Statis.!C453</f>
        <v>Marek</v>
      </c>
      <c r="D174" s="916">
        <f>Statis.!D453</f>
        <v>761027</v>
      </c>
      <c r="E174" s="501" t="str">
        <f>Statis.!E453</f>
        <v>JH</v>
      </c>
      <c r="F174" s="1368" t="str">
        <f>Statis.!F453</f>
        <v>ISL</v>
      </c>
      <c r="G174" s="1369">
        <f>Statis.!G453</f>
        <v>0.6470588235294118</v>
      </c>
      <c r="H174" s="1140">
        <f>Statis.!H453</f>
        <v>17</v>
      </c>
      <c r="I174" s="1140">
        <f>Statis.!I453</f>
        <v>2</v>
      </c>
      <c r="J174" s="1140">
        <f>Statis.!J453</f>
        <v>9</v>
      </c>
      <c r="K174" s="1140">
        <f>Statis.!K453</f>
        <v>11</v>
      </c>
      <c r="L174" s="1367">
        <f>K174</f>
        <v>11</v>
      </c>
    </row>
    <row r="175" spans="1:12">
      <c r="A175" s="1349">
        <f>Statis.!A486</f>
        <v>17</v>
      </c>
      <c r="B175" s="1368" t="str">
        <f>Statis.!B486</f>
        <v>Žídek</v>
      </c>
      <c r="C175" s="1368" t="str">
        <f>Statis.!C486</f>
        <v>Jaroslav</v>
      </c>
      <c r="D175" s="916">
        <f>Statis.!D486</f>
        <v>851217</v>
      </c>
      <c r="E175" s="501" t="str">
        <f>Statis.!E486</f>
        <v>JH</v>
      </c>
      <c r="F175" s="1368" t="str">
        <f>Statis.!F486</f>
        <v>FLY</v>
      </c>
      <c r="G175" s="1369">
        <f>Statis.!G486</f>
        <v>1.2222222222222223</v>
      </c>
      <c r="H175" s="1140">
        <f>Statis.!H486</f>
        <v>9</v>
      </c>
      <c r="I175" s="1140">
        <f>Statis.!I486</f>
        <v>8</v>
      </c>
      <c r="J175" s="1140">
        <f>Statis.!J486</f>
        <v>3</v>
      </c>
      <c r="K175" s="1140">
        <f>Statis.!K486</f>
        <v>11</v>
      </c>
      <c r="L175" s="1367">
        <f>K175</f>
        <v>11</v>
      </c>
    </row>
    <row r="176" spans="1:12">
      <c r="A176" s="1349">
        <f>Statis.!A74</f>
        <v>18</v>
      </c>
      <c r="B176" s="1368" t="str">
        <f>Statis.!B74</f>
        <v>Pazourek</v>
      </c>
      <c r="C176" s="1368" t="str">
        <f>Statis.!C74</f>
        <v>Lukáš</v>
      </c>
      <c r="D176" s="916">
        <f>Statis.!D74</f>
        <v>830402</v>
      </c>
      <c r="E176" s="501" t="str">
        <f>Statis.!E74</f>
        <v>JH</v>
      </c>
      <c r="F176" s="1368" t="str">
        <f>Statis.!F74</f>
        <v>Nug</v>
      </c>
      <c r="G176" s="1369">
        <f>Statis.!G74</f>
        <v>0.61111111111111116</v>
      </c>
      <c r="H176" s="1140">
        <f>Statis.!H74</f>
        <v>18</v>
      </c>
      <c r="I176" s="1140">
        <f>Statis.!I74</f>
        <v>1</v>
      </c>
      <c r="J176" s="1140">
        <f>Statis.!J74</f>
        <v>10</v>
      </c>
      <c r="K176" s="1140">
        <f>Statis.!K74</f>
        <v>11</v>
      </c>
      <c r="L176" s="1367">
        <f>K176</f>
        <v>11</v>
      </c>
    </row>
    <row r="177" spans="1:12">
      <c r="A177" s="1349">
        <f>Statis.!A76</f>
        <v>6</v>
      </c>
      <c r="B177" s="1368" t="str">
        <f>Statis.!B76</f>
        <v>Daněk</v>
      </c>
      <c r="C177" s="1368" t="str">
        <f>Statis.!C76</f>
        <v>Petr</v>
      </c>
      <c r="D177" s="916">
        <f>Statis.!D76</f>
        <v>840529</v>
      </c>
      <c r="E177" s="501" t="str">
        <f>Statis.!E76</f>
        <v>JH</v>
      </c>
      <c r="F177" s="1368" t="str">
        <f>Statis.!F76</f>
        <v>Nug</v>
      </c>
      <c r="G177" s="1369">
        <f>Statis.!G76</f>
        <v>0.61111111111111116</v>
      </c>
      <c r="H177" s="1140">
        <f>Statis.!H76</f>
        <v>18</v>
      </c>
      <c r="I177" s="1140">
        <f>Statis.!I76</f>
        <v>6</v>
      </c>
      <c r="J177" s="1140">
        <f>Statis.!J76</f>
        <v>5</v>
      </c>
      <c r="K177" s="1140">
        <f>Statis.!K76</f>
        <v>11</v>
      </c>
      <c r="L177" s="1367">
        <f>K177</f>
        <v>11</v>
      </c>
    </row>
    <row r="178" spans="1:12">
      <c r="A178" s="1349">
        <f>Statis.!A534</f>
        <v>0</v>
      </c>
      <c r="B178" s="1368" t="str">
        <f>Statis.!B534</f>
        <v xml:space="preserve">Stránský </v>
      </c>
      <c r="C178" s="1368" t="str">
        <f>Statis.!C534</f>
        <v>Petr</v>
      </c>
      <c r="D178" s="916">
        <f>Statis.!D534</f>
        <v>780325</v>
      </c>
      <c r="E178" s="501" t="str">
        <f>Statis.!E534</f>
        <v>JH</v>
      </c>
      <c r="F178" s="1368" t="str">
        <f>Statis.!F534</f>
        <v>LDM</v>
      </c>
      <c r="G178" s="1369">
        <f>Statis.!G534</f>
        <v>0.83333333333333337</v>
      </c>
      <c r="H178" s="1140">
        <f>Statis.!H534</f>
        <v>12</v>
      </c>
      <c r="I178" s="1140">
        <f>Statis.!I534</f>
        <v>7</v>
      </c>
      <c r="J178" s="1140">
        <f>Statis.!J534</f>
        <v>3</v>
      </c>
      <c r="K178" s="1140">
        <f>Statis.!K534</f>
        <v>10</v>
      </c>
      <c r="L178" s="1367">
        <f>K178</f>
        <v>10</v>
      </c>
    </row>
    <row r="179" spans="1:12">
      <c r="A179" s="1349">
        <f>Statis.!A962</f>
        <v>0</v>
      </c>
      <c r="B179" s="1368" t="str">
        <f>Statis.!B962</f>
        <v>Hendrich</v>
      </c>
      <c r="C179" s="1368" t="str">
        <f>Statis.!C962</f>
        <v>Jiří</v>
      </c>
      <c r="D179" s="916">
        <f>Statis.!D962</f>
        <v>800531</v>
      </c>
      <c r="E179" s="501">
        <f>Statis.!E962</f>
        <v>0</v>
      </c>
      <c r="F179" s="1368" t="str">
        <f>Statis.!F962</f>
        <v>JED</v>
      </c>
      <c r="G179" s="1369">
        <f>Statis.!G962</f>
        <v>0.55555555555555558</v>
      </c>
      <c r="H179" s="1140">
        <f>Statis.!H962</f>
        <v>18</v>
      </c>
      <c r="I179" s="1140">
        <f>Statis.!I962</f>
        <v>3</v>
      </c>
      <c r="J179" s="1140">
        <f>Statis.!J962</f>
        <v>7</v>
      </c>
      <c r="K179" s="1140">
        <f>Statis.!K962</f>
        <v>10</v>
      </c>
      <c r="L179" s="1367">
        <f>K179</f>
        <v>10</v>
      </c>
    </row>
    <row r="180" spans="1:12">
      <c r="A180" s="1349">
        <f>Statis.!A77</f>
        <v>37</v>
      </c>
      <c r="B180" s="1368" t="str">
        <f>Statis.!B77</f>
        <v xml:space="preserve">Blaháček </v>
      </c>
      <c r="C180" s="1368" t="str">
        <f>Statis.!C77</f>
        <v>Daniel</v>
      </c>
      <c r="D180" s="916">
        <f>Statis.!D77</f>
        <v>931102</v>
      </c>
      <c r="E180" s="501" t="str">
        <f>Statis.!E77</f>
        <v>JH</v>
      </c>
      <c r="F180" s="1368" t="str">
        <f>Statis.!F77</f>
        <v>Nug</v>
      </c>
      <c r="G180" s="1369">
        <f>Statis.!G77</f>
        <v>0.76923076923076927</v>
      </c>
      <c r="H180" s="1140">
        <f>Statis.!H77</f>
        <v>13</v>
      </c>
      <c r="I180" s="1140">
        <f>Statis.!I77</f>
        <v>3</v>
      </c>
      <c r="J180" s="1140">
        <f>Statis.!J77</f>
        <v>7</v>
      </c>
      <c r="K180" s="1140">
        <f>Statis.!K77</f>
        <v>10</v>
      </c>
      <c r="L180" s="1367">
        <f>K180</f>
        <v>10</v>
      </c>
    </row>
    <row r="181" spans="1:12">
      <c r="A181" s="1349">
        <f>Statis.!A800</f>
        <v>0</v>
      </c>
      <c r="B181" s="1368" t="str">
        <f>Statis.!B800</f>
        <v>Hatala</v>
      </c>
      <c r="C181" s="1368" t="str">
        <f>Statis.!C800</f>
        <v>Dominik</v>
      </c>
      <c r="D181" s="916">
        <f>Statis.!D800</f>
        <v>900710</v>
      </c>
      <c r="E181" s="501" t="str">
        <f>Statis.!E800</f>
        <v>JH</v>
      </c>
      <c r="F181" s="1368" t="str">
        <f>Statis.!F800</f>
        <v>Ráj</v>
      </c>
      <c r="G181" s="1369">
        <f>Statis.!G800</f>
        <v>1</v>
      </c>
      <c r="H181" s="1140">
        <f>Statis.!H800</f>
        <v>10</v>
      </c>
      <c r="I181" s="1140">
        <f>Statis.!I800</f>
        <v>6</v>
      </c>
      <c r="J181" s="1140">
        <f>Statis.!J800</f>
        <v>4</v>
      </c>
      <c r="K181" s="1140">
        <f>Statis.!K800</f>
        <v>10</v>
      </c>
      <c r="L181" s="1367">
        <f>K181</f>
        <v>10</v>
      </c>
    </row>
    <row r="182" spans="1:12">
      <c r="A182" s="1349">
        <f>Statis.!A1013</f>
        <v>0</v>
      </c>
      <c r="B182" s="1368" t="str">
        <f>Statis.!B1013</f>
        <v>Malát</v>
      </c>
      <c r="C182" s="1368" t="str">
        <f>Statis.!C1013</f>
        <v>Jan</v>
      </c>
      <c r="D182" s="916">
        <f>Statis.!D1013</f>
        <v>0</v>
      </c>
      <c r="E182" s="501">
        <f>Statis.!E1013</f>
        <v>0</v>
      </c>
      <c r="F182" s="1368" t="str">
        <f>Statis.!F1013</f>
        <v>golHČe</v>
      </c>
      <c r="G182" s="1140">
        <f>Statis.!G1013</f>
        <v>5</v>
      </c>
      <c r="H182" s="1140">
        <f>Statis.!H1013</f>
        <v>2</v>
      </c>
      <c r="I182" s="1140">
        <f>Statis.!I1013</f>
        <v>10</v>
      </c>
      <c r="J182" s="1140">
        <f>Statis.!J1013</f>
        <v>0</v>
      </c>
      <c r="K182" s="1140">
        <f>Statis.!K1013</f>
        <v>10</v>
      </c>
      <c r="L182" s="1367">
        <f>K182</f>
        <v>10</v>
      </c>
    </row>
    <row r="183" spans="1:12">
      <c r="A183" s="1349">
        <f>Statis.!A59</f>
        <v>0</v>
      </c>
      <c r="B183" s="1368" t="str">
        <f>Statis.!B59</f>
        <v>Vičar</v>
      </c>
      <c r="C183" s="1368" t="str">
        <f>Statis.!C59</f>
        <v>Šimon</v>
      </c>
      <c r="D183" s="916">
        <f>Statis.!D59</f>
        <v>0</v>
      </c>
      <c r="E183" s="501" t="str">
        <f>Statis.!E59</f>
        <v>HUOH</v>
      </c>
      <c r="F183" s="1368" t="str">
        <f>Statis.!F59</f>
        <v>hTyg</v>
      </c>
      <c r="G183" s="1369">
        <f>Statis.!G59</f>
        <v>0.90909090909090906</v>
      </c>
      <c r="H183" s="1140">
        <f>Statis.!H59</f>
        <v>11</v>
      </c>
      <c r="I183" s="1140">
        <f>Statis.!I59</f>
        <v>5</v>
      </c>
      <c r="J183" s="1140">
        <f>Statis.!J59</f>
        <v>5</v>
      </c>
      <c r="K183" s="1140">
        <f>Statis.!K59</f>
        <v>10</v>
      </c>
      <c r="L183" s="1367">
        <f>K183</f>
        <v>10</v>
      </c>
    </row>
    <row r="184" spans="1:12">
      <c r="A184" s="1349">
        <f>Statis.!A440</f>
        <v>0</v>
      </c>
      <c r="B184" s="1368" t="str">
        <f>Statis.!B440</f>
        <v>Svoboda</v>
      </c>
      <c r="C184" s="1368" t="str">
        <f>Statis.!C440</f>
        <v>Jarmil</v>
      </c>
      <c r="D184" s="916">
        <f>Statis.!D440</f>
        <v>0</v>
      </c>
      <c r="E184" s="501">
        <f>Statis.!E440</f>
        <v>0</v>
      </c>
      <c r="F184" s="1368" t="str">
        <f>Statis.!F440</f>
        <v>golBys</v>
      </c>
      <c r="G184" s="1369">
        <f>Statis.!G440</f>
        <v>5</v>
      </c>
      <c r="H184" s="1140">
        <f>Statis.!H440</f>
        <v>2</v>
      </c>
      <c r="I184" s="1140">
        <f>Statis.!I440</f>
        <v>10</v>
      </c>
      <c r="J184" s="1140">
        <f>Statis.!J440</f>
        <v>0</v>
      </c>
      <c r="K184" s="1140">
        <f>Statis.!K440</f>
        <v>10</v>
      </c>
      <c r="L184" s="1367">
        <f>K184</f>
        <v>10</v>
      </c>
    </row>
    <row r="185" spans="1:12">
      <c r="A185" s="1349">
        <f>Statis.!A766</f>
        <v>75</v>
      </c>
      <c r="B185" s="1368" t="str">
        <f>Statis.!B766</f>
        <v>Klubrt</v>
      </c>
      <c r="C185" s="1368" t="str">
        <f>Statis.!C766</f>
        <v>František</v>
      </c>
      <c r="D185" s="916">
        <f>Statis.!D766</f>
        <v>750226</v>
      </c>
      <c r="E185" s="501" t="str">
        <f>Statis.!E766</f>
        <v>JH</v>
      </c>
      <c r="F185" s="1368" t="str">
        <f>Statis.!F766</f>
        <v>Luk</v>
      </c>
      <c r="G185" s="1369">
        <f>Statis.!G766</f>
        <v>0.58823529411764708</v>
      </c>
      <c r="H185" s="1140">
        <f>Statis.!H766</f>
        <v>17</v>
      </c>
      <c r="I185" s="1140">
        <f>Statis.!I766</f>
        <v>7</v>
      </c>
      <c r="J185" s="1140">
        <f>Statis.!J766</f>
        <v>3</v>
      </c>
      <c r="K185" s="1140">
        <f>Statis.!K766</f>
        <v>10</v>
      </c>
      <c r="L185" s="1367">
        <f>K185</f>
        <v>10</v>
      </c>
    </row>
    <row r="186" spans="1:12">
      <c r="A186" s="1349">
        <f>Statis.!A938</f>
        <v>87</v>
      </c>
      <c r="B186" s="1368" t="str">
        <f>Statis.!B938</f>
        <v>Řehák</v>
      </c>
      <c r="C186" s="1368" t="str">
        <f>Statis.!C938</f>
        <v>Jakub</v>
      </c>
      <c r="D186" s="916">
        <f>Statis.!D938</f>
        <v>900105</v>
      </c>
      <c r="E186" s="501" t="str">
        <f>Statis.!E938</f>
        <v>JH</v>
      </c>
      <c r="F186" s="1368" t="str">
        <f>Statis.!F938</f>
        <v>SNA</v>
      </c>
      <c r="G186" s="1140">
        <f>Statis.!G938</f>
        <v>0.66666666666666663</v>
      </c>
      <c r="H186" s="1140">
        <f>Statis.!H938</f>
        <v>15</v>
      </c>
      <c r="I186" s="1140">
        <f>Statis.!I938</f>
        <v>4</v>
      </c>
      <c r="J186" s="1140">
        <f>Statis.!J938</f>
        <v>6</v>
      </c>
      <c r="K186" s="1140">
        <f>Statis.!K938</f>
        <v>10</v>
      </c>
      <c r="L186" s="1367">
        <f>K186</f>
        <v>10</v>
      </c>
    </row>
    <row r="187" spans="1:12">
      <c r="A187" s="1349">
        <f>Statis.!A808</f>
        <v>0</v>
      </c>
      <c r="B187" s="1368" t="str">
        <f>Statis.!B808</f>
        <v>Černoch</v>
      </c>
      <c r="C187" s="1368" t="str">
        <f>Statis.!C808</f>
        <v>Robert</v>
      </c>
      <c r="D187" s="916">
        <f>Statis.!D808</f>
        <v>840725</v>
      </c>
      <c r="E187" s="501" t="str">
        <f>Statis.!E808</f>
        <v>N</v>
      </c>
      <c r="F187" s="1368" t="str">
        <f>Statis.!F808</f>
        <v>Ráj</v>
      </c>
      <c r="G187" s="1369">
        <f>Statis.!G808</f>
        <v>1.25</v>
      </c>
      <c r="H187" s="1140">
        <f>Statis.!H808</f>
        <v>8</v>
      </c>
      <c r="I187" s="1140">
        <f>Statis.!I808</f>
        <v>7</v>
      </c>
      <c r="J187" s="1140">
        <f>Statis.!J808</f>
        <v>3</v>
      </c>
      <c r="K187" s="1140">
        <f>Statis.!K808</f>
        <v>10</v>
      </c>
      <c r="L187" s="1367">
        <f>K187</f>
        <v>10</v>
      </c>
    </row>
    <row r="188" spans="1:12">
      <c r="A188" s="1349">
        <f>Statis.!A184</f>
        <v>24</v>
      </c>
      <c r="B188" s="1368" t="str">
        <f>Statis.!B184</f>
        <v>Matyáš</v>
      </c>
      <c r="C188" s="1368" t="str">
        <f>Statis.!C184</f>
        <v>Martin</v>
      </c>
      <c r="D188" s="916" t="str">
        <f>Statis.!D184</f>
        <v>.020909</v>
      </c>
      <c r="E188" s="501" t="str">
        <f>Statis.!E184</f>
        <v>JH</v>
      </c>
      <c r="F188" s="1368" t="str">
        <f>Statis.!F184</f>
        <v>KLŠ</v>
      </c>
      <c r="G188" s="1369">
        <f>Statis.!G184</f>
        <v>0.90909090909090906</v>
      </c>
      <c r="H188" s="1140">
        <f>Statis.!H184</f>
        <v>11</v>
      </c>
      <c r="I188" s="1140">
        <f>Statis.!I184</f>
        <v>7</v>
      </c>
      <c r="J188" s="1140">
        <f>Statis.!J184</f>
        <v>3</v>
      </c>
      <c r="K188" s="1140">
        <f>Statis.!K184</f>
        <v>10</v>
      </c>
      <c r="L188" s="1367">
        <f>K188</f>
        <v>10</v>
      </c>
    </row>
    <row r="189" spans="1:12">
      <c r="A189" s="1349">
        <f>Statis.!A521</f>
        <v>0</v>
      </c>
      <c r="B189" s="1368" t="str">
        <f>Statis.!B521</f>
        <v>Soukup</v>
      </c>
      <c r="C189" s="1368" t="str">
        <f>Statis.!C521</f>
        <v>Michal</v>
      </c>
      <c r="D189" s="916">
        <f>Statis.!D521</f>
        <v>870305</v>
      </c>
      <c r="E189" s="501" t="str">
        <f>Statis.!E521</f>
        <v>JH</v>
      </c>
      <c r="F189" s="1368" t="str">
        <f>Statis.!F521</f>
        <v>LDM</v>
      </c>
      <c r="G189" s="1369">
        <f>Statis.!G521</f>
        <v>1.6666666666666667</v>
      </c>
      <c r="H189" s="1140">
        <f>Statis.!H521</f>
        <v>6</v>
      </c>
      <c r="I189" s="1140">
        <f>Statis.!I521</f>
        <v>7</v>
      </c>
      <c r="J189" s="1140">
        <f>Statis.!J521</f>
        <v>3</v>
      </c>
      <c r="K189" s="1140">
        <f>Statis.!K521</f>
        <v>10</v>
      </c>
      <c r="L189" s="1367">
        <f>K189</f>
        <v>10</v>
      </c>
    </row>
    <row r="190" spans="1:12">
      <c r="A190" s="1349">
        <f>Statis.!A487</f>
        <v>20</v>
      </c>
      <c r="B190" s="1368" t="str">
        <f>Statis.!B487</f>
        <v>Dejdar</v>
      </c>
      <c r="C190" s="1368" t="str">
        <f>Statis.!C487</f>
        <v>Miroslav</v>
      </c>
      <c r="D190" s="916">
        <f>Statis.!D487</f>
        <v>721229</v>
      </c>
      <c r="E190" s="501" t="str">
        <f>Statis.!E487</f>
        <v>JH</v>
      </c>
      <c r="F190" s="1368" t="str">
        <f>Statis.!F487</f>
        <v>FLY</v>
      </c>
      <c r="G190" s="1369">
        <f>Statis.!G487</f>
        <v>0.5</v>
      </c>
      <c r="H190" s="1140">
        <f>Statis.!H487</f>
        <v>20</v>
      </c>
      <c r="I190" s="1140">
        <f>Statis.!I487</f>
        <v>4</v>
      </c>
      <c r="J190" s="1140">
        <f>Statis.!J487</f>
        <v>6</v>
      </c>
      <c r="K190" s="1140">
        <f>Statis.!K487</f>
        <v>10</v>
      </c>
      <c r="L190" s="1367">
        <f>K190</f>
        <v>10</v>
      </c>
    </row>
    <row r="191" spans="1:12">
      <c r="A191" s="1349">
        <f>Statis.!A47</f>
        <v>39</v>
      </c>
      <c r="B191" s="1368" t="str">
        <f>Statis.!B47</f>
        <v>Šauer</v>
      </c>
      <c r="C191" s="1368" t="str">
        <f>Statis.!C47</f>
        <v>Michal</v>
      </c>
      <c r="D191" s="916">
        <f>Statis.!D47</f>
        <v>860807</v>
      </c>
      <c r="E191" s="501" t="str">
        <f>Statis.!E47</f>
        <v>JH</v>
      </c>
      <c r="F191" s="1368" t="str">
        <f>Statis.!F47</f>
        <v>Tyg</v>
      </c>
      <c r="G191" s="1369">
        <f>Statis.!G47</f>
        <v>0.76923076923076927</v>
      </c>
      <c r="H191" s="1140">
        <f>Statis.!H47</f>
        <v>13</v>
      </c>
      <c r="I191" s="1140">
        <f>Statis.!I47</f>
        <v>3</v>
      </c>
      <c r="J191" s="1140">
        <f>Statis.!J47</f>
        <v>7</v>
      </c>
      <c r="K191" s="1140">
        <f>Statis.!K47</f>
        <v>10</v>
      </c>
      <c r="L191" s="1367">
        <f>K191</f>
        <v>10</v>
      </c>
    </row>
    <row r="192" spans="1:12">
      <c r="A192" s="1349">
        <f>Statis.!A52</f>
        <v>88</v>
      </c>
      <c r="B192" s="1368" t="str">
        <f>Statis.!B52</f>
        <v>Vičar</v>
      </c>
      <c r="C192" s="1368" t="str">
        <f>Statis.!C52</f>
        <v>Milan</v>
      </c>
      <c r="D192" s="916">
        <f>Statis.!D52</f>
        <v>681218</v>
      </c>
      <c r="E192" s="501" t="str">
        <f>Statis.!E52</f>
        <v>JH</v>
      </c>
      <c r="F192" s="1368" t="str">
        <f>Statis.!F52</f>
        <v>Tyg</v>
      </c>
      <c r="G192" s="1369">
        <f>Statis.!G52</f>
        <v>0.66666666666666663</v>
      </c>
      <c r="H192" s="1140">
        <f>Statis.!H52</f>
        <v>15</v>
      </c>
      <c r="I192" s="1140">
        <f>Statis.!I52</f>
        <v>2</v>
      </c>
      <c r="J192" s="1140">
        <f>Statis.!J52</f>
        <v>8</v>
      </c>
      <c r="K192" s="1140">
        <f>Statis.!K52</f>
        <v>10</v>
      </c>
      <c r="L192" s="1367">
        <f>K192</f>
        <v>10</v>
      </c>
    </row>
    <row r="193" spans="1:12">
      <c r="A193" s="1349">
        <f>Statis.!A892</f>
        <v>16</v>
      </c>
      <c r="B193" s="1368" t="str">
        <f>Statis.!B892</f>
        <v>Daniel</v>
      </c>
      <c r="C193" s="1368" t="str">
        <f>Statis.!C892</f>
        <v>Filip</v>
      </c>
      <c r="D193" s="916">
        <f>Statis.!D892</f>
        <v>0</v>
      </c>
      <c r="E193" s="501">
        <f>Statis.!E892</f>
        <v>0</v>
      </c>
      <c r="F193" s="1368" t="str">
        <f>Statis.!F892</f>
        <v>HTř</v>
      </c>
      <c r="G193" s="1369">
        <f>Statis.!G892</f>
        <v>0.625</v>
      </c>
      <c r="H193" s="1140">
        <f>Statis.!H892</f>
        <v>16</v>
      </c>
      <c r="I193" s="1140">
        <f>Statis.!I892</f>
        <v>7</v>
      </c>
      <c r="J193" s="1140">
        <f>Statis.!J892</f>
        <v>3</v>
      </c>
      <c r="K193" s="1140">
        <f>Statis.!K892</f>
        <v>10</v>
      </c>
      <c r="L193" s="1367">
        <f>K193</f>
        <v>10</v>
      </c>
    </row>
    <row r="194" spans="1:12">
      <c r="A194" s="1349">
        <f>Statis.!A432</f>
        <v>0</v>
      </c>
      <c r="B194" s="1368" t="str">
        <f>Statis.!B432</f>
        <v>Tichý</v>
      </c>
      <c r="C194" s="1368" t="str">
        <f>Statis.!C432</f>
        <v>David</v>
      </c>
      <c r="D194" s="916">
        <f>Statis.!D432</f>
        <v>0</v>
      </c>
      <c r="E194" s="501">
        <f>Statis.!E432</f>
        <v>0</v>
      </c>
      <c r="F194" s="1368" t="str">
        <f>Statis.!F432</f>
        <v>BYS</v>
      </c>
      <c r="G194" s="1369">
        <f>Statis.!G432</f>
        <v>2.5</v>
      </c>
      <c r="H194" s="1140">
        <f>Statis.!H432</f>
        <v>4</v>
      </c>
      <c r="I194" s="1140">
        <f>Statis.!I432</f>
        <v>5</v>
      </c>
      <c r="J194" s="1140">
        <f>Statis.!J432</f>
        <v>5</v>
      </c>
      <c r="K194" s="1140">
        <f>Statis.!K432</f>
        <v>10</v>
      </c>
      <c r="L194" s="1367">
        <f>K194</f>
        <v>10</v>
      </c>
    </row>
    <row r="195" spans="1:12">
      <c r="A195" s="1349">
        <f>Statis.!A103</f>
        <v>14</v>
      </c>
      <c r="B195" s="1368" t="str">
        <f>Statis.!B103</f>
        <v>ŠULC</v>
      </c>
      <c r="C195" s="1368" t="str">
        <f>Statis.!C103</f>
        <v>PAVEL</v>
      </c>
      <c r="D195" s="916">
        <f>Statis.!D103</f>
        <v>870423</v>
      </c>
      <c r="E195" s="501" t="str">
        <f>Statis.!E103</f>
        <v>JH</v>
      </c>
      <c r="F195" s="1368" t="str">
        <f>Statis.!F103</f>
        <v>NEK</v>
      </c>
      <c r="G195" s="1369">
        <f>Statis.!G103</f>
        <v>2</v>
      </c>
      <c r="H195" s="1140">
        <f>Statis.!H103</f>
        <v>5</v>
      </c>
      <c r="I195" s="1140">
        <f>Statis.!I103</f>
        <v>3</v>
      </c>
      <c r="J195" s="1140">
        <f>Statis.!J103</f>
        <v>7</v>
      </c>
      <c r="K195" s="1140">
        <f>Statis.!K103</f>
        <v>10</v>
      </c>
      <c r="L195" s="1367">
        <f>K195</f>
        <v>10</v>
      </c>
    </row>
    <row r="196" spans="1:12">
      <c r="A196" s="1349">
        <f>Statis.!A922</f>
        <v>8</v>
      </c>
      <c r="B196" s="1368" t="str">
        <f>Statis.!B922</f>
        <v>Exler</v>
      </c>
      <c r="C196" s="1368" t="str">
        <f>Statis.!C922</f>
        <v>Tomáš</v>
      </c>
      <c r="D196" s="916">
        <f>Statis.!D922</f>
        <v>800809</v>
      </c>
      <c r="E196" s="501" t="str">
        <f>Statis.!E922</f>
        <v>JH</v>
      </c>
      <c r="F196" s="1368" t="str">
        <f>Statis.!F922</f>
        <v>SNA</v>
      </c>
      <c r="G196" s="1369">
        <f>Statis.!G922</f>
        <v>1.25</v>
      </c>
      <c r="H196" s="1140">
        <f>Statis.!H922</f>
        <v>8</v>
      </c>
      <c r="I196" s="1140">
        <f>Statis.!I922</f>
        <v>8</v>
      </c>
      <c r="J196" s="1140">
        <f>Statis.!J922</f>
        <v>2</v>
      </c>
      <c r="K196" s="1140">
        <f>Statis.!K922</f>
        <v>10</v>
      </c>
      <c r="L196" s="1367">
        <f>K196</f>
        <v>10</v>
      </c>
    </row>
    <row r="197" spans="1:12">
      <c r="A197" s="1349">
        <f>Statis.!A856</f>
        <v>4</v>
      </c>
      <c r="B197" s="1368" t="str">
        <f>Statis.!B856</f>
        <v>Pirkl</v>
      </c>
      <c r="C197" s="1368" t="str">
        <f>Statis.!C856</f>
        <v>Michal</v>
      </c>
      <c r="D197" s="916">
        <f>Statis.!D856</f>
        <v>811101</v>
      </c>
      <c r="E197" s="501" t="str">
        <f>Statis.!E856</f>
        <v>J.H.</v>
      </c>
      <c r="F197" s="1368" t="str">
        <f>Statis.!F856</f>
        <v>OMB</v>
      </c>
      <c r="G197" s="1369">
        <f>Statis.!G856</f>
        <v>0.76923076923076927</v>
      </c>
      <c r="H197" s="1140">
        <f>Statis.!H856</f>
        <v>13</v>
      </c>
      <c r="I197" s="1140">
        <f>Statis.!I856</f>
        <v>6</v>
      </c>
      <c r="J197" s="1140">
        <f>Statis.!J856</f>
        <v>4</v>
      </c>
      <c r="K197" s="1140">
        <f>Statis.!K856</f>
        <v>10</v>
      </c>
      <c r="L197" s="1367">
        <f>K197</f>
        <v>10</v>
      </c>
    </row>
    <row r="198" spans="1:12">
      <c r="A198" s="1349">
        <f>Statis.!A483</f>
        <v>4</v>
      </c>
      <c r="B198" s="1368" t="str">
        <f>Statis.!B483</f>
        <v>Kmošek</v>
      </c>
      <c r="C198" s="1368" t="str">
        <f>Statis.!C483</f>
        <v>Filip</v>
      </c>
      <c r="D198" s="916">
        <f>Statis.!D483</f>
        <v>930305</v>
      </c>
      <c r="E198" s="501" t="str">
        <f>Statis.!E483</f>
        <v>JH</v>
      </c>
      <c r="F198" s="1368" t="str">
        <f>Statis.!F483</f>
        <v>FLY</v>
      </c>
      <c r="G198" s="1369">
        <f>Statis.!G483</f>
        <v>1.1111111111111112</v>
      </c>
      <c r="H198" s="1140">
        <f>Statis.!H483</f>
        <v>9</v>
      </c>
      <c r="I198" s="1140">
        <f>Statis.!I483</f>
        <v>5</v>
      </c>
      <c r="J198" s="1140">
        <f>Statis.!J483</f>
        <v>5</v>
      </c>
      <c r="K198" s="1140">
        <f>Statis.!K483</f>
        <v>10</v>
      </c>
      <c r="L198" s="1367">
        <f>K198</f>
        <v>10</v>
      </c>
    </row>
    <row r="199" spans="1:12">
      <c r="A199" s="1349">
        <f>Statis.!A824</f>
        <v>21</v>
      </c>
      <c r="B199" s="1368" t="str">
        <f>Statis.!B824</f>
        <v>Žerníček</v>
      </c>
      <c r="C199" s="1368" t="str">
        <f>Statis.!C824</f>
        <v>Petr</v>
      </c>
      <c r="D199" s="916">
        <f>Statis.!D824</f>
        <v>0</v>
      </c>
      <c r="E199" s="501">
        <f>Statis.!E824</f>
        <v>0</v>
      </c>
      <c r="F199" s="1368" t="str">
        <f>Statis.!F824</f>
        <v>Ští</v>
      </c>
      <c r="G199" s="1369">
        <f>Statis.!G824</f>
        <v>0.90909090909090906</v>
      </c>
      <c r="H199" s="1140">
        <f>Statis.!H824</f>
        <v>11</v>
      </c>
      <c r="I199" s="1140">
        <f>Statis.!I824</f>
        <v>4</v>
      </c>
      <c r="J199" s="1140">
        <f>Statis.!J824</f>
        <v>6</v>
      </c>
      <c r="K199" s="1140">
        <f>Statis.!K824</f>
        <v>10</v>
      </c>
      <c r="L199" s="1367">
        <f>K199</f>
        <v>10</v>
      </c>
    </row>
    <row r="200" spans="1:12">
      <c r="A200" s="1349">
        <f>Statis.!A426</f>
        <v>20</v>
      </c>
      <c r="B200" s="1368" t="str">
        <f>Statis.!B426</f>
        <v>Hrdina</v>
      </c>
      <c r="C200" s="1368" t="str">
        <f>Statis.!C426</f>
        <v>Jan st.</v>
      </c>
      <c r="D200" s="916">
        <f>Statis.!D426</f>
        <v>740806</v>
      </c>
      <c r="E200" s="501" t="str">
        <f>Statis.!E426</f>
        <v>JH</v>
      </c>
      <c r="F200" s="1368" t="str">
        <f>Statis.!F426</f>
        <v>BYS</v>
      </c>
      <c r="G200" s="1369">
        <f>Statis.!G426</f>
        <v>0.47368421052631576</v>
      </c>
      <c r="H200" s="1140">
        <f>Statis.!H426</f>
        <v>19</v>
      </c>
      <c r="I200" s="1140">
        <f>Statis.!I426</f>
        <v>0</v>
      </c>
      <c r="J200" s="1140">
        <f>Statis.!J426</f>
        <v>9</v>
      </c>
      <c r="K200" s="1140">
        <f>Statis.!K426</f>
        <v>9</v>
      </c>
      <c r="L200" s="1367">
        <f>K200</f>
        <v>9</v>
      </c>
    </row>
    <row r="201" spans="1:12">
      <c r="A201" s="1349">
        <f>Statis.!A140</f>
        <v>94</v>
      </c>
      <c r="B201" s="1368" t="str">
        <f>Statis.!B140</f>
        <v>Holub</v>
      </c>
      <c r="C201" s="1368" t="str">
        <f>Statis.!C140</f>
        <v>Radovan</v>
      </c>
      <c r="D201" s="916">
        <f>Statis.!D140</f>
        <v>940322</v>
      </c>
      <c r="E201" s="501" t="str">
        <f>Statis.!E140</f>
        <v>UOH</v>
      </c>
      <c r="F201" s="1368" t="str">
        <f>Statis.!F140</f>
        <v>Těch</v>
      </c>
      <c r="G201" s="1369">
        <f>Statis.!G140</f>
        <v>2.25</v>
      </c>
      <c r="H201" s="1140">
        <f>Statis.!H140</f>
        <v>4</v>
      </c>
      <c r="I201" s="1140">
        <f>Statis.!I140</f>
        <v>9</v>
      </c>
      <c r="J201" s="1140">
        <f>Statis.!J140</f>
        <v>0</v>
      </c>
      <c r="K201" s="1140">
        <f>Statis.!K140</f>
        <v>9</v>
      </c>
      <c r="L201" s="1367">
        <f>K201</f>
        <v>9</v>
      </c>
    </row>
    <row r="202" spans="1:12">
      <c r="A202" s="1349">
        <f>Statis.!A699</f>
        <v>17</v>
      </c>
      <c r="B202" s="1368" t="str">
        <f>Statis.!B699</f>
        <v>Smejkal</v>
      </c>
      <c r="C202" s="1368" t="str">
        <f>Statis.!C699</f>
        <v>Jakub</v>
      </c>
      <c r="D202" s="916">
        <f>Statis.!D699</f>
        <v>850402</v>
      </c>
      <c r="E202" s="501" t="str">
        <f>Statis.!E699</f>
        <v>JH</v>
      </c>
      <c r="F202" s="1368" t="str">
        <f>Statis.!F699</f>
        <v>Ver</v>
      </c>
      <c r="G202" s="1369">
        <f>Statis.!G699</f>
        <v>0.69230769230769229</v>
      </c>
      <c r="H202" s="1140">
        <f>Statis.!H699</f>
        <v>13</v>
      </c>
      <c r="I202" s="1140">
        <f>Statis.!I699</f>
        <v>1</v>
      </c>
      <c r="J202" s="1140">
        <f>Statis.!J699</f>
        <v>8</v>
      </c>
      <c r="K202" s="1140">
        <f>Statis.!K699</f>
        <v>9</v>
      </c>
      <c r="L202" s="1367">
        <f>K202</f>
        <v>9</v>
      </c>
    </row>
    <row r="203" spans="1:12">
      <c r="A203" s="1349">
        <f>Statis.!A69</f>
        <v>12</v>
      </c>
      <c r="B203" s="1368" t="str">
        <f>Statis.!B69</f>
        <v>Budina</v>
      </c>
      <c r="C203" s="1368" t="str">
        <f>Statis.!C69</f>
        <v>Roman</v>
      </c>
      <c r="D203" s="916">
        <f>Statis.!D69</f>
        <v>750513</v>
      </c>
      <c r="E203" s="501" t="str">
        <f>Statis.!E69</f>
        <v>JH</v>
      </c>
      <c r="F203" s="1368" t="str">
        <f>Statis.!F69</f>
        <v>Nug</v>
      </c>
      <c r="G203" s="1369">
        <f>Statis.!G69</f>
        <v>1.125</v>
      </c>
      <c r="H203" s="1140">
        <f>Statis.!H69</f>
        <v>8</v>
      </c>
      <c r="I203" s="1140">
        <f>Statis.!I69</f>
        <v>3</v>
      </c>
      <c r="J203" s="1140">
        <f>Statis.!J69</f>
        <v>6</v>
      </c>
      <c r="K203" s="1140">
        <f>Statis.!K69</f>
        <v>9</v>
      </c>
      <c r="L203" s="1367">
        <f>K203</f>
        <v>9</v>
      </c>
    </row>
    <row r="204" spans="1:12">
      <c r="A204" s="1349">
        <f>Statis.!A378</f>
        <v>17</v>
      </c>
      <c r="B204" s="1368" t="str">
        <f>Statis.!B378</f>
        <v>Kovařík</v>
      </c>
      <c r="C204" s="1368" t="str">
        <f>Statis.!C378</f>
        <v>Radim</v>
      </c>
      <c r="D204" s="916" t="str">
        <f>Statis.!D378</f>
        <v>801217</v>
      </c>
      <c r="E204" s="501" t="str">
        <f>Statis.!E378</f>
        <v>JH</v>
      </c>
      <c r="F204" s="1368" t="str">
        <f>Statis.!F378</f>
        <v>Cyk</v>
      </c>
      <c r="G204" s="1369">
        <f>Statis.!G378</f>
        <v>0.52941176470588236</v>
      </c>
      <c r="H204" s="1140">
        <f>Statis.!H378</f>
        <v>17</v>
      </c>
      <c r="I204" s="1140">
        <f>Statis.!I378</f>
        <v>4</v>
      </c>
      <c r="J204" s="1140">
        <f>Statis.!J378</f>
        <v>5</v>
      </c>
      <c r="K204" s="1140">
        <f>Statis.!K378</f>
        <v>9</v>
      </c>
      <c r="L204" s="1367">
        <f>K204</f>
        <v>9</v>
      </c>
    </row>
    <row r="205" spans="1:12">
      <c r="A205" s="1349">
        <f>Statis.!A418</f>
        <v>9</v>
      </c>
      <c r="B205" s="1368" t="str">
        <f>Statis.!B418</f>
        <v>Tomeš</v>
      </c>
      <c r="C205" s="1368" t="str">
        <f>Statis.!C418</f>
        <v>Martin</v>
      </c>
      <c r="D205" s="916">
        <f>Statis.!D418</f>
        <v>751019</v>
      </c>
      <c r="E205" s="501" t="str">
        <f>Statis.!E418</f>
        <v>JH</v>
      </c>
      <c r="F205" s="1368" t="str">
        <f>Statis.!F418</f>
        <v>BYS</v>
      </c>
      <c r="G205" s="1369">
        <f>Statis.!G418</f>
        <v>0.6</v>
      </c>
      <c r="H205" s="1140">
        <f>Statis.!H418</f>
        <v>15</v>
      </c>
      <c r="I205" s="1140">
        <f>Statis.!I418</f>
        <v>4</v>
      </c>
      <c r="J205" s="1140">
        <f>Statis.!J418</f>
        <v>5</v>
      </c>
      <c r="K205" s="1140">
        <f>Statis.!K418</f>
        <v>9</v>
      </c>
      <c r="L205" s="1367">
        <f>K205</f>
        <v>9</v>
      </c>
    </row>
    <row r="206" spans="1:12">
      <c r="A206" s="1349">
        <f>Statis.!A538</f>
        <v>0</v>
      </c>
      <c r="B206" s="1368" t="str">
        <f>Statis.!B538</f>
        <v>Voleský</v>
      </c>
      <c r="C206" s="1368" t="str">
        <f>Statis.!C538</f>
        <v>Martin</v>
      </c>
      <c r="D206" s="916">
        <f>Statis.!D538</f>
        <v>0</v>
      </c>
      <c r="E206" s="501">
        <f>Statis.!E538</f>
        <v>0</v>
      </c>
      <c r="F206" s="1368" t="str">
        <f>Statis.!F538</f>
        <v>LDM</v>
      </c>
      <c r="G206" s="1369">
        <f>Statis.!G538</f>
        <v>2.25</v>
      </c>
      <c r="H206" s="1140">
        <f>Statis.!H538</f>
        <v>4</v>
      </c>
      <c r="I206" s="1140">
        <f>Statis.!I538</f>
        <v>3</v>
      </c>
      <c r="J206" s="1140">
        <f>Statis.!J538</f>
        <v>6</v>
      </c>
      <c r="K206" s="1140">
        <f>Statis.!K538</f>
        <v>9</v>
      </c>
      <c r="L206" s="1367">
        <f>K206</f>
        <v>9</v>
      </c>
    </row>
    <row r="207" spans="1:12">
      <c r="A207" s="1349">
        <f>Statis.!A209</f>
        <v>0</v>
      </c>
      <c r="B207" s="1368" t="str">
        <f>Statis.!B209</f>
        <v>Vlček</v>
      </c>
      <c r="C207" s="1368" t="str">
        <f>Statis.!C209</f>
        <v>Ondřej</v>
      </c>
      <c r="D207" s="916">
        <f>Statis.!D209</f>
        <v>820524</v>
      </c>
      <c r="E207" s="501" t="str">
        <f>Statis.!E209</f>
        <v>JH</v>
      </c>
      <c r="F207" s="1368" t="str">
        <f>Statis.!F209</f>
        <v>HEA</v>
      </c>
      <c r="G207" s="1369">
        <f>Statis.!G209</f>
        <v>0.81818181818181823</v>
      </c>
      <c r="H207" s="1140">
        <f>Statis.!H209</f>
        <v>11</v>
      </c>
      <c r="I207" s="1140">
        <f>Statis.!I209</f>
        <v>4</v>
      </c>
      <c r="J207" s="1140">
        <f>Statis.!J209</f>
        <v>5</v>
      </c>
      <c r="K207" s="1140">
        <f>Statis.!K209</f>
        <v>9</v>
      </c>
      <c r="L207" s="1367">
        <f>K207</f>
        <v>9</v>
      </c>
    </row>
    <row r="208" spans="1:12">
      <c r="A208" s="1349">
        <f>Statis.!A911</f>
        <v>0</v>
      </c>
      <c r="B208" s="1368" t="str">
        <f>Statis.!B911</f>
        <v>Šparlinek</v>
      </c>
      <c r="C208" s="1368" t="str">
        <f>Statis.!C911</f>
        <v>Michal</v>
      </c>
      <c r="D208" s="916">
        <f>Statis.!D911</f>
        <v>0</v>
      </c>
      <c r="E208" s="501">
        <f>Statis.!E911</f>
        <v>0</v>
      </c>
      <c r="F208" s="1368" t="str">
        <f>Statis.!F911</f>
        <v>golHTr</v>
      </c>
      <c r="G208" s="1140">
        <f>Statis.!G911</f>
        <v>2.25</v>
      </c>
      <c r="H208" s="1140">
        <f>Statis.!H911</f>
        <v>4</v>
      </c>
      <c r="I208" s="1140">
        <f>Statis.!I911</f>
        <v>9</v>
      </c>
      <c r="J208" s="1140">
        <f>Statis.!J911</f>
        <v>0</v>
      </c>
      <c r="K208" s="1140">
        <f>Statis.!K911</f>
        <v>9</v>
      </c>
      <c r="L208" s="1367">
        <f>K208</f>
        <v>9</v>
      </c>
    </row>
    <row r="209" spans="1:12">
      <c r="A209" s="1349">
        <f>Statis.!A769</f>
        <v>95</v>
      </c>
      <c r="B209" s="1368" t="str">
        <f>Statis.!B769</f>
        <v>Hala</v>
      </c>
      <c r="C209" s="1368" t="str">
        <f>Statis.!C769</f>
        <v>Ondřej</v>
      </c>
      <c r="D209" s="916">
        <f>Statis.!D769</f>
        <v>0</v>
      </c>
      <c r="E209" s="501">
        <f>Statis.!E769</f>
        <v>0</v>
      </c>
      <c r="F209" s="1368" t="str">
        <f>Statis.!F769</f>
        <v>HLuk</v>
      </c>
      <c r="G209" s="1369">
        <f>Statis.!G769</f>
        <v>0.5625</v>
      </c>
      <c r="H209" s="1140">
        <f>Statis.!H769</f>
        <v>16</v>
      </c>
      <c r="I209" s="1140">
        <f>Statis.!I769</f>
        <v>4</v>
      </c>
      <c r="J209" s="1140">
        <f>Statis.!J769</f>
        <v>5</v>
      </c>
      <c r="K209" s="1140">
        <f>Statis.!K769</f>
        <v>9</v>
      </c>
      <c r="L209" s="1367">
        <f>K209</f>
        <v>9</v>
      </c>
    </row>
    <row r="210" spans="1:12">
      <c r="A210" s="1349">
        <f>Statis.!A624</f>
        <v>98</v>
      </c>
      <c r="B210" s="1368" t="str">
        <f>Statis.!B624</f>
        <v>Šturmik</v>
      </c>
      <c r="C210" s="1368" t="str">
        <f>Statis.!C624</f>
        <v>Jan</v>
      </c>
      <c r="D210" s="916">
        <f>Statis.!D624</f>
        <v>940305</v>
      </c>
      <c r="E210" s="501" t="str">
        <f>Statis.!E624</f>
        <v>J.H.</v>
      </c>
      <c r="F210" s="1368" t="str">
        <f>Statis.!F624</f>
        <v>ORL</v>
      </c>
      <c r="G210" s="1369">
        <f>Statis.!G624</f>
        <v>0.52941176470588236</v>
      </c>
      <c r="H210" s="1140">
        <f>Statis.!H624</f>
        <v>17</v>
      </c>
      <c r="I210" s="1140">
        <f>Statis.!I624</f>
        <v>6</v>
      </c>
      <c r="J210" s="1140">
        <f>Statis.!J624</f>
        <v>3</v>
      </c>
      <c r="K210" s="1140">
        <f>Statis.!K624</f>
        <v>9</v>
      </c>
      <c r="L210" s="1367">
        <f>K210</f>
        <v>9</v>
      </c>
    </row>
    <row r="211" spans="1:12">
      <c r="A211" s="1349">
        <f>Statis.!A285</f>
        <v>36</v>
      </c>
      <c r="B211" s="1368" t="str">
        <f>Statis.!B285</f>
        <v>Skalický</v>
      </c>
      <c r="C211" s="1368" t="str">
        <f>Statis.!C285</f>
        <v>Martin</v>
      </c>
      <c r="D211" s="916">
        <f>Statis.!D285</f>
        <v>0</v>
      </c>
      <c r="E211" s="501" t="str">
        <f>Statis.!E285</f>
        <v>HS</v>
      </c>
      <c r="F211" s="1368" t="str">
        <f>Statis.!F285</f>
        <v>HBOB</v>
      </c>
      <c r="G211" s="1369">
        <f>Statis.!G285</f>
        <v>1.125</v>
      </c>
      <c r="H211" s="1140">
        <f>Statis.!H285</f>
        <v>8</v>
      </c>
      <c r="I211" s="1140">
        <f>Statis.!I285</f>
        <v>3</v>
      </c>
      <c r="J211" s="1140">
        <f>Statis.!J285</f>
        <v>6</v>
      </c>
      <c r="K211" s="1140">
        <f>Statis.!K285</f>
        <v>9</v>
      </c>
      <c r="L211" s="1367">
        <f>K211</f>
        <v>9</v>
      </c>
    </row>
    <row r="212" spans="1:12">
      <c r="A212" s="1349">
        <f>Statis.!A79</f>
        <v>5</v>
      </c>
      <c r="B212" s="1368" t="str">
        <f>Statis.!B79</f>
        <v xml:space="preserve">Havlíček </v>
      </c>
      <c r="C212" s="1368" t="str">
        <f>Statis.!C79</f>
        <v>Petr</v>
      </c>
      <c r="D212" s="916">
        <f>Statis.!D79</f>
        <v>781212</v>
      </c>
      <c r="E212" s="501" t="str">
        <f>Statis.!E79</f>
        <v>JH</v>
      </c>
      <c r="F212" s="1368" t="str">
        <f>Statis.!F79</f>
        <v>Nug</v>
      </c>
      <c r="G212" s="1369">
        <f>Statis.!G79</f>
        <v>0.5625</v>
      </c>
      <c r="H212" s="1140">
        <f>Statis.!H79</f>
        <v>16</v>
      </c>
      <c r="I212" s="1140">
        <f>Statis.!I79</f>
        <v>2</v>
      </c>
      <c r="J212" s="1140">
        <f>Statis.!J79</f>
        <v>7</v>
      </c>
      <c r="K212" s="1140">
        <f>Statis.!K79</f>
        <v>9</v>
      </c>
      <c r="L212" s="1367">
        <f>K212</f>
        <v>9</v>
      </c>
    </row>
    <row r="213" spans="1:12">
      <c r="A213" s="1349">
        <f>Statis.!A935</f>
        <v>45</v>
      </c>
      <c r="B213" s="1368" t="str">
        <f>Statis.!B935</f>
        <v>Nágl</v>
      </c>
      <c r="C213" s="1368" t="str">
        <f>Statis.!C935</f>
        <v>Adam</v>
      </c>
      <c r="D213" s="916">
        <f>Statis.!D935</f>
        <v>921006</v>
      </c>
      <c r="E213" s="501" t="str">
        <f>Statis.!E935</f>
        <v>JH</v>
      </c>
      <c r="F213" s="1368" t="str">
        <f>Statis.!F935</f>
        <v>SNA</v>
      </c>
      <c r="G213" s="1369">
        <f>Statis.!G935</f>
        <v>0.75</v>
      </c>
      <c r="H213" s="1140">
        <f>Statis.!H935</f>
        <v>12</v>
      </c>
      <c r="I213" s="1140">
        <f>Statis.!I935</f>
        <v>7</v>
      </c>
      <c r="J213" s="1140">
        <f>Statis.!J935</f>
        <v>2</v>
      </c>
      <c r="K213" s="1140">
        <f>Statis.!K935</f>
        <v>9</v>
      </c>
      <c r="L213" s="1367">
        <f>K213</f>
        <v>9</v>
      </c>
    </row>
    <row r="214" spans="1:12">
      <c r="A214" s="1349">
        <f>Statis.!A712</f>
        <v>0</v>
      </c>
      <c r="B214" s="1368" t="str">
        <f>Statis.!B712</f>
        <v>Šembera</v>
      </c>
      <c r="C214" s="1368" t="str">
        <f>Statis.!C712</f>
        <v>Miroslav</v>
      </c>
      <c r="D214" s="916">
        <f>Statis.!D712</f>
        <v>0</v>
      </c>
      <c r="E214" s="501" t="str">
        <f>Statis.!E712</f>
        <v>H</v>
      </c>
      <c r="F214" s="1368" t="str">
        <f>Statis.!F712</f>
        <v>HVer</v>
      </c>
      <c r="G214" s="1369">
        <f>Statis.!G712</f>
        <v>1.125</v>
      </c>
      <c r="H214" s="1140">
        <f>Statis.!H712</f>
        <v>8</v>
      </c>
      <c r="I214" s="1140">
        <f>Statis.!I712</f>
        <v>7</v>
      </c>
      <c r="J214" s="1140">
        <f>Statis.!J712</f>
        <v>2</v>
      </c>
      <c r="K214" s="1140">
        <f>Statis.!K712</f>
        <v>9</v>
      </c>
      <c r="L214" s="1367">
        <f>K214</f>
        <v>9</v>
      </c>
    </row>
    <row r="215" spans="1:12">
      <c r="A215" s="1349">
        <f>Statis.!A869</f>
        <v>21</v>
      </c>
      <c r="B215" s="1368" t="str">
        <f>Statis.!B869</f>
        <v>Hrdina</v>
      </c>
      <c r="C215" s="1368" t="str">
        <f>Statis.!C869</f>
        <v>Josef</v>
      </c>
      <c r="D215" s="916">
        <f>Statis.!D869</f>
        <v>880426</v>
      </c>
      <c r="E215" s="501" t="str">
        <f>Statis.!E869</f>
        <v>J.H.</v>
      </c>
      <c r="F215" s="1368" t="str">
        <f>Statis.!F869</f>
        <v>OMB</v>
      </c>
      <c r="G215" s="1140">
        <f>Statis.!G869</f>
        <v>0.9</v>
      </c>
      <c r="H215" s="1140">
        <f>Statis.!H869</f>
        <v>10</v>
      </c>
      <c r="I215" s="1140">
        <f>Statis.!I869</f>
        <v>8</v>
      </c>
      <c r="J215" s="1140">
        <f>Statis.!J869</f>
        <v>1</v>
      </c>
      <c r="K215" s="1140">
        <f>Statis.!K869</f>
        <v>9</v>
      </c>
      <c r="L215" s="1367">
        <f>K215</f>
        <v>9</v>
      </c>
    </row>
    <row r="216" spans="1:12">
      <c r="A216" s="1349">
        <f>Statis.!A674</f>
        <v>97</v>
      </c>
      <c r="B216" s="1368" t="str">
        <f>Statis.!B674</f>
        <v>Neuman</v>
      </c>
      <c r="C216" s="1368" t="str">
        <f>Statis.!C674</f>
        <v>Tomáš</v>
      </c>
      <c r="D216" s="916">
        <f>Statis.!D674</f>
        <v>970426</v>
      </c>
      <c r="E216" s="501" t="str">
        <f>Statis.!E674</f>
        <v>J.H.</v>
      </c>
      <c r="F216" s="1368" t="str">
        <f>Statis.!F674</f>
        <v>Uda</v>
      </c>
      <c r="G216" s="1369">
        <f>Statis.!G674</f>
        <v>0.52941176470588236</v>
      </c>
      <c r="H216" s="1140">
        <f>Statis.!H674</f>
        <v>17</v>
      </c>
      <c r="I216" s="1140">
        <f>Statis.!I674</f>
        <v>4</v>
      </c>
      <c r="J216" s="1140">
        <f>Statis.!J674</f>
        <v>5</v>
      </c>
      <c r="K216" s="1140">
        <f>Statis.!K674</f>
        <v>9</v>
      </c>
      <c r="L216" s="1367">
        <f>K216</f>
        <v>9</v>
      </c>
    </row>
    <row r="217" spans="1:12">
      <c r="A217" s="1349">
        <f>Statis.!A366</f>
        <v>0</v>
      </c>
      <c r="B217" s="1368" t="str">
        <f>Statis.!B366</f>
        <v>Zítek</v>
      </c>
      <c r="C217" s="1368" t="str">
        <f>Statis.!C366</f>
        <v>Martin</v>
      </c>
      <c r="D217" s="916">
        <f>Statis.!D366</f>
        <v>0</v>
      </c>
      <c r="E217" s="501">
        <f>Statis.!E366</f>
        <v>0</v>
      </c>
      <c r="F217" s="1368">
        <f>Statis.!F366</f>
        <v>0</v>
      </c>
      <c r="G217" s="1369">
        <f>Statis.!G366</f>
        <v>4.5</v>
      </c>
      <c r="H217" s="1140">
        <f>Statis.!H366</f>
        <v>2</v>
      </c>
      <c r="I217" s="1140">
        <f>Statis.!I366</f>
        <v>9</v>
      </c>
      <c r="J217" s="1140">
        <f>Statis.!J366</f>
        <v>0</v>
      </c>
      <c r="K217" s="1140">
        <f>Statis.!K366</f>
        <v>9</v>
      </c>
      <c r="L217" s="1367">
        <f>K217</f>
        <v>9</v>
      </c>
    </row>
    <row r="218" spans="1:12">
      <c r="A218" s="1349">
        <f>Statis.!A906</f>
        <v>0</v>
      </c>
      <c r="B218" s="1368" t="str">
        <f>Statis.!B906</f>
        <v>Šembera</v>
      </c>
      <c r="C218" s="1368" t="str">
        <f>Statis.!C906</f>
        <v>Miroslav</v>
      </c>
      <c r="D218" s="916">
        <f>Statis.!D906</f>
        <v>0</v>
      </c>
      <c r="E218" s="501" t="str">
        <f>Statis.!E906</f>
        <v>H</v>
      </c>
      <c r="F218" s="1368" t="str">
        <f>Statis.!F906</f>
        <v>HHtr</v>
      </c>
      <c r="G218" s="1140">
        <f>Statis.!G906</f>
        <v>1.6</v>
      </c>
      <c r="H218" s="1140">
        <f>Statis.!H906</f>
        <v>5</v>
      </c>
      <c r="I218" s="1140">
        <f>Statis.!I906</f>
        <v>5</v>
      </c>
      <c r="J218" s="1140">
        <f>Statis.!J906</f>
        <v>3</v>
      </c>
      <c r="K218" s="1140">
        <f>Statis.!K906</f>
        <v>8</v>
      </c>
      <c r="L218" s="1367">
        <f>K218</f>
        <v>8</v>
      </c>
    </row>
    <row r="219" spans="1:12">
      <c r="A219" s="1349">
        <f>Statis.!A516</f>
        <v>0</v>
      </c>
      <c r="B219" s="1368" t="str">
        <f>Statis.!B516</f>
        <v>Vavřina</v>
      </c>
      <c r="C219" s="1368" t="str">
        <f>Statis.!C516</f>
        <v>Tomáš</v>
      </c>
      <c r="D219" s="916">
        <f>Statis.!D516</f>
        <v>681230</v>
      </c>
      <c r="E219" s="501" t="str">
        <f>Statis.!E516</f>
        <v>JH</v>
      </c>
      <c r="F219" s="1368" t="str">
        <f>Statis.!F516</f>
        <v>LDM</v>
      </c>
      <c r="G219" s="1369">
        <f>Statis.!G516</f>
        <v>0.88888888888888884</v>
      </c>
      <c r="H219" s="1140">
        <f>Statis.!H516</f>
        <v>9</v>
      </c>
      <c r="I219" s="1140">
        <f>Statis.!I516</f>
        <v>3</v>
      </c>
      <c r="J219" s="1140">
        <f>Statis.!J516</f>
        <v>5</v>
      </c>
      <c r="K219" s="1140">
        <f>Statis.!K516</f>
        <v>8</v>
      </c>
      <c r="L219" s="1367">
        <f>K219</f>
        <v>8</v>
      </c>
    </row>
    <row r="220" spans="1:12">
      <c r="A220" s="1349">
        <f>Statis.!A981</f>
        <v>7</v>
      </c>
      <c r="B220" s="1368" t="str">
        <f>Statis.!B981</f>
        <v>Safínek</v>
      </c>
      <c r="C220" s="1368" t="str">
        <f>Statis.!C981</f>
        <v>Tomáš</v>
      </c>
      <c r="D220" s="916">
        <f>Statis.!D981</f>
        <v>860403</v>
      </c>
      <c r="E220" s="501" t="str">
        <f>Statis.!E981</f>
        <v>JH</v>
      </c>
      <c r="F220" s="1368" t="str">
        <f>Statis.!F981</f>
        <v>Hče</v>
      </c>
      <c r="G220" s="1369">
        <f>Statis.!G981</f>
        <v>0.47058823529411764</v>
      </c>
      <c r="H220" s="1140">
        <f>Statis.!H981</f>
        <v>17</v>
      </c>
      <c r="I220" s="1140">
        <f>Statis.!I981</f>
        <v>4</v>
      </c>
      <c r="J220" s="1140">
        <f>Statis.!J981</f>
        <v>4</v>
      </c>
      <c r="K220" s="1140">
        <f>Statis.!K981</f>
        <v>8</v>
      </c>
      <c r="L220" s="1367">
        <f>K220</f>
        <v>8</v>
      </c>
    </row>
    <row r="221" spans="1:12">
      <c r="A221" s="1349">
        <f>Statis.!A1001</f>
        <v>0</v>
      </c>
      <c r="B221" s="1368" t="str">
        <f>Statis.!B1001</f>
        <v>Pecháček</v>
      </c>
      <c r="C221" s="1368" t="str">
        <f>Statis.!C1001</f>
        <v>Tomáš</v>
      </c>
      <c r="D221" s="916">
        <f>Statis.!D1001</f>
        <v>0</v>
      </c>
      <c r="E221" s="501">
        <f>Statis.!E1001</f>
        <v>0</v>
      </c>
      <c r="F221" s="1368" t="str">
        <f>Statis.!F1001</f>
        <v>Hhče</v>
      </c>
      <c r="G221" s="1140">
        <f>Statis.!G1001</f>
        <v>2</v>
      </c>
      <c r="H221" s="1140">
        <f>Statis.!H1001</f>
        <v>4</v>
      </c>
      <c r="I221" s="1140">
        <f>Statis.!I1001</f>
        <v>5</v>
      </c>
      <c r="J221" s="1140">
        <f>Statis.!J1001</f>
        <v>3</v>
      </c>
      <c r="K221" s="1140">
        <f>Statis.!K1001</f>
        <v>8</v>
      </c>
      <c r="L221" s="1367">
        <f>K221</f>
        <v>8</v>
      </c>
    </row>
    <row r="222" spans="1:12">
      <c r="A222" s="1349">
        <f>Statis.!A15</f>
        <v>23</v>
      </c>
      <c r="B222" s="1368" t="str">
        <f>Statis.!B15</f>
        <v xml:space="preserve">Kovář </v>
      </c>
      <c r="C222" s="1368" t="str">
        <f>Statis.!C15</f>
        <v>Jakub</v>
      </c>
      <c r="D222" s="916">
        <f>Statis.!D15</f>
        <v>930212</v>
      </c>
      <c r="E222" s="501" t="str">
        <f>Statis.!E15</f>
        <v>JH</v>
      </c>
      <c r="F222" s="1368" t="str">
        <f>Statis.!F15</f>
        <v>SOM</v>
      </c>
      <c r="G222" s="1369">
        <f>Statis.!G15</f>
        <v>0.8</v>
      </c>
      <c r="H222" s="1140">
        <f>Statis.!H15</f>
        <v>10</v>
      </c>
      <c r="I222" s="1140">
        <f>Statis.!I15</f>
        <v>5</v>
      </c>
      <c r="J222" s="1140">
        <f>Statis.!J15</f>
        <v>3</v>
      </c>
      <c r="K222" s="1140">
        <f>Statis.!K15</f>
        <v>8</v>
      </c>
      <c r="L222" s="1367">
        <f>K222</f>
        <v>8</v>
      </c>
    </row>
    <row r="223" spans="1:12">
      <c r="A223" s="1349">
        <f>Statis.!A342</f>
        <v>3</v>
      </c>
      <c r="B223" s="1368" t="str">
        <f>Statis.!B342</f>
        <v>Beneš</v>
      </c>
      <c r="C223" s="1368" t="str">
        <f>Statis.!C342</f>
        <v>Petr</v>
      </c>
      <c r="D223" s="916">
        <f>Statis.!D342</f>
        <v>820111</v>
      </c>
      <c r="E223" s="501" t="str">
        <f>Statis.!E342</f>
        <v>JH</v>
      </c>
      <c r="F223" s="1368" t="str">
        <f>Statis.!F342</f>
        <v>PET</v>
      </c>
      <c r="G223" s="1369">
        <f>Statis.!G342</f>
        <v>0.5</v>
      </c>
      <c r="H223" s="1140">
        <f>Statis.!H342</f>
        <v>16</v>
      </c>
      <c r="I223" s="1140">
        <f>Statis.!I342</f>
        <v>3</v>
      </c>
      <c r="J223" s="1140">
        <f>Statis.!J342</f>
        <v>5</v>
      </c>
      <c r="K223" s="1140">
        <f>Statis.!K342</f>
        <v>8</v>
      </c>
      <c r="L223" s="1367">
        <f>K223</f>
        <v>8</v>
      </c>
    </row>
    <row r="224" spans="1:12">
      <c r="A224" s="1349">
        <f>Statis.!A382</f>
        <v>0</v>
      </c>
      <c r="B224" s="1368" t="str">
        <f>Statis.!B382</f>
        <v>Schlegel</v>
      </c>
      <c r="C224" s="1368" t="str">
        <f>Statis.!C382</f>
        <v>Michal</v>
      </c>
      <c r="D224" s="916">
        <f>Statis.!D382</f>
        <v>910331</v>
      </c>
      <c r="E224" s="501" t="str">
        <f>Statis.!E382</f>
        <v>JH</v>
      </c>
      <c r="F224" s="1368" t="str">
        <f>Statis.!F382</f>
        <v>Cyk</v>
      </c>
      <c r="G224" s="1369">
        <f>Statis.!G382</f>
        <v>1.1428571428571428</v>
      </c>
      <c r="H224" s="1140">
        <f>Statis.!H382</f>
        <v>7</v>
      </c>
      <c r="I224" s="1140">
        <f>Statis.!I382</f>
        <v>4</v>
      </c>
      <c r="J224" s="1140">
        <f>Statis.!J382</f>
        <v>4</v>
      </c>
      <c r="K224" s="1140">
        <f>Statis.!K382</f>
        <v>8</v>
      </c>
      <c r="L224" s="1367">
        <f>K224</f>
        <v>8</v>
      </c>
    </row>
    <row r="225" spans="1:12">
      <c r="A225" s="1349">
        <f>Statis.!A787</f>
        <v>7</v>
      </c>
      <c r="B225" s="1368" t="str">
        <f>Statis.!B787</f>
        <v>Polcer</v>
      </c>
      <c r="C225" s="1368" t="str">
        <f>Statis.!C787</f>
        <v>Jiří</v>
      </c>
      <c r="D225" s="916">
        <f>Statis.!D787</f>
        <v>841030</v>
      </c>
      <c r="E225" s="501" t="str">
        <f>Statis.!E787</f>
        <v>N</v>
      </c>
      <c r="F225" s="1368" t="str">
        <f>Statis.!F787</f>
        <v>Ráj</v>
      </c>
      <c r="G225" s="1369">
        <f>Statis.!G787</f>
        <v>0.5714285714285714</v>
      </c>
      <c r="H225" s="1140">
        <f>Statis.!H787</f>
        <v>14</v>
      </c>
      <c r="I225" s="1140">
        <f>Statis.!I787</f>
        <v>5</v>
      </c>
      <c r="J225" s="1140">
        <f>Statis.!J787</f>
        <v>3</v>
      </c>
      <c r="K225" s="1140">
        <f>Statis.!K787</f>
        <v>8</v>
      </c>
      <c r="L225" s="1367">
        <f>K225</f>
        <v>8</v>
      </c>
    </row>
    <row r="226" spans="1:12">
      <c r="A226" s="1349">
        <f>Statis.!A135</f>
        <v>71</v>
      </c>
      <c r="B226" s="1368" t="str">
        <f>Statis.!B135</f>
        <v>Šparlinek</v>
      </c>
      <c r="C226" s="1368" t="str">
        <f>Statis.!C135</f>
        <v>Michal</v>
      </c>
      <c r="D226" s="916">
        <f>Statis.!D135</f>
        <v>851026</v>
      </c>
      <c r="E226" s="501" t="str">
        <f>Statis.!E135</f>
        <v>JH</v>
      </c>
      <c r="F226" s="1368" t="str">
        <f>Statis.!F135</f>
        <v>Těch</v>
      </c>
      <c r="G226" s="1369">
        <f>Statis.!G135</f>
        <v>0.5</v>
      </c>
      <c r="H226" s="1140">
        <f>Statis.!H135</f>
        <v>16</v>
      </c>
      <c r="I226" s="1140">
        <f>Statis.!I135</f>
        <v>5</v>
      </c>
      <c r="J226" s="1140">
        <f>Statis.!J135</f>
        <v>3</v>
      </c>
      <c r="K226" s="1140">
        <f>Statis.!K135</f>
        <v>8</v>
      </c>
      <c r="L226" s="1367">
        <f>K226</f>
        <v>8</v>
      </c>
    </row>
    <row r="227" spans="1:12">
      <c r="A227" s="1349">
        <f>Statis.!A1021</f>
        <v>11</v>
      </c>
      <c r="B227" s="1368" t="str">
        <f>Statis.!B1021</f>
        <v>Lauterbach</v>
      </c>
      <c r="C227" s="1368" t="str">
        <f>Statis.!C1021</f>
        <v>Aleš</v>
      </c>
      <c r="D227" s="916" t="str">
        <f>Statis.!D1021</f>
        <v> 800930</v>
      </c>
      <c r="E227" s="501" t="str">
        <f>Statis.!E1021</f>
        <v>JH</v>
      </c>
      <c r="F227" s="1368" t="str">
        <f>Statis.!F1021</f>
        <v>SžK</v>
      </c>
      <c r="G227" s="1369">
        <f>Statis.!G1021</f>
        <v>0.66666666666666663</v>
      </c>
      <c r="H227" s="1140">
        <f>Statis.!H1021</f>
        <v>12</v>
      </c>
      <c r="I227" s="1140">
        <f>Statis.!I1021</f>
        <v>4</v>
      </c>
      <c r="J227" s="1140">
        <f>Statis.!J1021</f>
        <v>4</v>
      </c>
      <c r="K227" s="1140">
        <f>Statis.!K1021</f>
        <v>8</v>
      </c>
      <c r="L227" s="1367">
        <f>K227</f>
        <v>8</v>
      </c>
    </row>
    <row r="228" spans="1:12">
      <c r="A228" s="1349">
        <f>Statis.!A588</f>
        <v>7</v>
      </c>
      <c r="B228" s="1368" t="str">
        <f>Statis.!B588</f>
        <v xml:space="preserve">Blažek </v>
      </c>
      <c r="C228" s="1368" t="str">
        <f>Statis.!C588</f>
        <v>Miroslav</v>
      </c>
      <c r="D228" s="916">
        <f>Statis.!D588</f>
        <v>750716</v>
      </c>
      <c r="E228" s="501" t="str">
        <f>Statis.!E588</f>
        <v>JH</v>
      </c>
      <c r="F228" s="1368" t="str">
        <f>Statis.!F588</f>
        <v>RAF</v>
      </c>
      <c r="G228" s="1369">
        <f>Statis.!G588</f>
        <v>0.47058823529411764</v>
      </c>
      <c r="H228" s="1140">
        <f>Statis.!H588</f>
        <v>17</v>
      </c>
      <c r="I228" s="1140">
        <f>Statis.!I588</f>
        <v>0</v>
      </c>
      <c r="J228" s="1140">
        <f>Statis.!J588</f>
        <v>8</v>
      </c>
      <c r="K228" s="1140">
        <f>Statis.!K588</f>
        <v>8</v>
      </c>
      <c r="L228" s="1367">
        <f>K228</f>
        <v>8</v>
      </c>
    </row>
    <row r="229" spans="1:12">
      <c r="A229" s="1349">
        <f>Statis.!A820</f>
        <v>8</v>
      </c>
      <c r="B229" s="1368" t="str">
        <f>Statis.!B820</f>
        <v>Doležel</v>
      </c>
      <c r="C229" s="1368" t="str">
        <f>Statis.!C820</f>
        <v>Lukáš</v>
      </c>
      <c r="D229" s="916">
        <f>Statis.!D820</f>
        <v>0</v>
      </c>
      <c r="E229" s="501">
        <f>Statis.!E820</f>
        <v>0</v>
      </c>
      <c r="F229" s="1368" t="str">
        <f>Statis.!F820</f>
        <v>Ští</v>
      </c>
      <c r="G229" s="1369">
        <f>Statis.!G820</f>
        <v>0.5714285714285714</v>
      </c>
      <c r="H229" s="1140">
        <f>Statis.!H820</f>
        <v>14</v>
      </c>
      <c r="I229" s="1140">
        <f>Statis.!I820</f>
        <v>1</v>
      </c>
      <c r="J229" s="1140">
        <f>Statis.!J820</f>
        <v>7</v>
      </c>
      <c r="K229" s="1140">
        <f>Statis.!K820</f>
        <v>8</v>
      </c>
      <c r="L229" s="1367">
        <f>K229</f>
        <v>8</v>
      </c>
    </row>
    <row r="230" spans="1:12">
      <c r="A230" s="1349">
        <f>Statis.!A999</f>
        <v>0</v>
      </c>
      <c r="B230" s="1368" t="str">
        <f>Statis.!B999</f>
        <v>Krahulec</v>
      </c>
      <c r="C230" s="1368" t="str">
        <f>Statis.!C999</f>
        <v>Petr</v>
      </c>
      <c r="D230" s="916">
        <f>Statis.!D999</f>
        <v>0</v>
      </c>
      <c r="E230" s="501">
        <f>Statis.!E999</f>
        <v>0</v>
      </c>
      <c r="F230" s="1368">
        <f>Statis.!F999</f>
        <v>0</v>
      </c>
      <c r="G230" s="1369">
        <f>Statis.!G999</f>
        <v>0.53333333333333333</v>
      </c>
      <c r="H230" s="1140">
        <f>Statis.!H999</f>
        <v>15</v>
      </c>
      <c r="I230" s="1140">
        <f>Statis.!I999</f>
        <v>6</v>
      </c>
      <c r="J230" s="1140">
        <f>Statis.!J999</f>
        <v>2</v>
      </c>
      <c r="K230" s="1140">
        <f>Statis.!K999</f>
        <v>8</v>
      </c>
      <c r="L230" s="1367">
        <f>K230</f>
        <v>8</v>
      </c>
    </row>
    <row r="231" spans="1:12">
      <c r="A231" s="1349">
        <f>Statis.!A826</f>
        <v>24</v>
      </c>
      <c r="B231" s="1368" t="str">
        <f>Statis.!B826</f>
        <v>Kamlar</v>
      </c>
      <c r="C231" s="1368" t="str">
        <f>Statis.!C826</f>
        <v>Ondřej</v>
      </c>
      <c r="D231" s="916">
        <f>Statis.!D826</f>
        <v>0</v>
      </c>
      <c r="E231" s="501">
        <f>Statis.!E826</f>
        <v>0</v>
      </c>
      <c r="F231" s="1368" t="str">
        <f>Statis.!F826</f>
        <v>Ští</v>
      </c>
      <c r="G231" s="1369">
        <f>Statis.!G826</f>
        <v>0.72727272727272729</v>
      </c>
      <c r="H231" s="1140">
        <f>Statis.!H826</f>
        <v>11</v>
      </c>
      <c r="I231" s="1140">
        <f>Statis.!I826</f>
        <v>1</v>
      </c>
      <c r="J231" s="1140">
        <f>Statis.!J826</f>
        <v>7</v>
      </c>
      <c r="K231" s="1140">
        <f>Statis.!K826</f>
        <v>8</v>
      </c>
      <c r="L231" s="1367">
        <f>K231</f>
        <v>8</v>
      </c>
    </row>
    <row r="232" spans="1:12">
      <c r="A232" s="1349">
        <f>Statis.!A828</f>
        <v>38</v>
      </c>
      <c r="B232" s="1368" t="str">
        <f>Statis.!B828</f>
        <v>Jakúbek</v>
      </c>
      <c r="C232" s="1368" t="str">
        <f>Statis.!C828</f>
        <v>Tomáš</v>
      </c>
      <c r="D232" s="916">
        <f>Statis.!D828</f>
        <v>0</v>
      </c>
      <c r="E232" s="501">
        <f>Statis.!E828</f>
        <v>0</v>
      </c>
      <c r="F232" s="1368" t="str">
        <f>Statis.!F828</f>
        <v>Ští</v>
      </c>
      <c r="G232" s="1369">
        <f>Statis.!G828</f>
        <v>1.3333333333333333</v>
      </c>
      <c r="H232" s="1140">
        <f>Statis.!H828</f>
        <v>6</v>
      </c>
      <c r="I232" s="1140">
        <f>Statis.!I828</f>
        <v>7</v>
      </c>
      <c r="J232" s="1140">
        <f>Statis.!J828</f>
        <v>1</v>
      </c>
      <c r="K232" s="1140">
        <f>Statis.!K828</f>
        <v>8</v>
      </c>
      <c r="L232" s="1367">
        <f>K232</f>
        <v>8</v>
      </c>
    </row>
    <row r="233" spans="1:12">
      <c r="A233" s="1349">
        <f>Statis.!A5</f>
        <v>5</v>
      </c>
      <c r="B233" s="1368" t="str">
        <f>Statis.!B5</f>
        <v>Zeman</v>
      </c>
      <c r="C233" s="1368" t="str">
        <f>Statis.!C5</f>
        <v>Břetislav</v>
      </c>
      <c r="D233" s="916">
        <f>Statis.!D5</f>
        <v>750522</v>
      </c>
      <c r="E233" s="501" t="str">
        <f>Statis.!E5</f>
        <v>JH</v>
      </c>
      <c r="F233" s="1368" t="str">
        <f>Statis.!F5</f>
        <v>SOM</v>
      </c>
      <c r="G233" s="1369">
        <f>Statis.!G5</f>
        <v>0.5714285714285714</v>
      </c>
      <c r="H233" s="1140">
        <f>Statis.!H5</f>
        <v>14</v>
      </c>
      <c r="I233" s="1140">
        <f>Statis.!I5</f>
        <v>3</v>
      </c>
      <c r="J233" s="1140">
        <f>Statis.!J5</f>
        <v>5</v>
      </c>
      <c r="K233" s="1140">
        <f>Statis.!K5</f>
        <v>8</v>
      </c>
      <c r="L233" s="1367">
        <f>K233</f>
        <v>8</v>
      </c>
    </row>
    <row r="234" spans="1:12">
      <c r="A234" s="1349">
        <f>Statis.!A923</f>
        <v>11</v>
      </c>
      <c r="B234" s="1368" t="str">
        <f>Statis.!B923</f>
        <v>Schmidt</v>
      </c>
      <c r="C234" s="1368" t="str">
        <f>Statis.!C923</f>
        <v>Rudolf</v>
      </c>
      <c r="D234" s="916">
        <f>Statis.!D923</f>
        <v>960127</v>
      </c>
      <c r="E234" s="501" t="str">
        <f>Statis.!E923</f>
        <v>JH</v>
      </c>
      <c r="F234" s="1368" t="str">
        <f>Statis.!F923</f>
        <v>SNA</v>
      </c>
      <c r="G234" s="1140">
        <f>Statis.!G923</f>
        <v>0.53333333333333333</v>
      </c>
      <c r="H234" s="1140">
        <f>Statis.!H923</f>
        <v>15</v>
      </c>
      <c r="I234" s="1140">
        <f>Statis.!I923</f>
        <v>5</v>
      </c>
      <c r="J234" s="1140">
        <f>Statis.!J923</f>
        <v>3</v>
      </c>
      <c r="K234" s="1140">
        <f>Statis.!K923</f>
        <v>8</v>
      </c>
      <c r="L234" s="1367">
        <f>K234</f>
        <v>8</v>
      </c>
    </row>
    <row r="235" spans="1:12">
      <c r="A235" s="1349">
        <f>Statis.!A439</f>
        <v>0</v>
      </c>
      <c r="B235" s="1368" t="str">
        <f>Statis.!B439</f>
        <v>Mauler</v>
      </c>
      <c r="C235" s="1368">
        <f>Statis.!C439</f>
        <v>0</v>
      </c>
      <c r="D235" s="916">
        <f>Statis.!D439</f>
        <v>0</v>
      </c>
      <c r="E235" s="501">
        <f>Statis.!E439</f>
        <v>0</v>
      </c>
      <c r="F235" s="1368" t="str">
        <f>Statis.!F439</f>
        <v>golBys</v>
      </c>
      <c r="G235" s="1369">
        <f>Statis.!G439</f>
        <v>4</v>
      </c>
      <c r="H235" s="1140">
        <f>Statis.!H439</f>
        <v>2</v>
      </c>
      <c r="I235" s="1140">
        <f>Statis.!I439</f>
        <v>8</v>
      </c>
      <c r="J235" s="1140">
        <f>Statis.!J439</f>
        <v>0</v>
      </c>
      <c r="K235" s="1140">
        <f>Statis.!K439</f>
        <v>8</v>
      </c>
      <c r="L235" s="1367">
        <f>K235</f>
        <v>8</v>
      </c>
    </row>
    <row r="236" spans="1:12">
      <c r="A236" s="1349">
        <f>Statis.!A273</f>
        <v>27</v>
      </c>
      <c r="B236" s="1368" t="str">
        <f>Statis.!B273</f>
        <v>Kasal</v>
      </c>
      <c r="C236" s="1368" t="str">
        <f>Statis.!C273</f>
        <v>Zdeněk</v>
      </c>
      <c r="D236" s="916">
        <f>Statis.!D273</f>
        <v>770703</v>
      </c>
      <c r="E236" s="501" t="str">
        <f>Statis.!E273</f>
        <v>JH</v>
      </c>
      <c r="F236" s="1368" t="str">
        <f>Statis.!F273</f>
        <v>BOB</v>
      </c>
      <c r="G236" s="1369">
        <f>Statis.!G273</f>
        <v>0.61538461538461542</v>
      </c>
      <c r="H236" s="1140">
        <f>Statis.!H273</f>
        <v>13</v>
      </c>
      <c r="I236" s="1140">
        <f>Statis.!I273</f>
        <v>4</v>
      </c>
      <c r="J236" s="1140">
        <f>Statis.!J273</f>
        <v>4</v>
      </c>
      <c r="K236" s="1140">
        <f>Statis.!K273</f>
        <v>8</v>
      </c>
      <c r="L236" s="1367">
        <f>K236</f>
        <v>8</v>
      </c>
    </row>
    <row r="237" spans="1:12">
      <c r="A237" s="1349">
        <f>Statis.!A763</f>
        <v>30</v>
      </c>
      <c r="B237" s="1368" t="str">
        <f>Statis.!B763</f>
        <v>Fišer</v>
      </c>
      <c r="C237" s="1368" t="str">
        <f>Statis.!C763</f>
        <v>Zbyněk</v>
      </c>
      <c r="D237" s="916">
        <f>Statis.!D763</f>
        <v>630419</v>
      </c>
      <c r="E237" s="501">
        <f>Statis.!E763</f>
        <v>0</v>
      </c>
      <c r="F237" s="1368" t="str">
        <f>Statis.!F763</f>
        <v>Luk</v>
      </c>
      <c r="G237" s="1369">
        <f>Statis.!G763</f>
        <v>0.8</v>
      </c>
      <c r="H237" s="1140">
        <f>Statis.!H763</f>
        <v>10</v>
      </c>
      <c r="I237" s="1140">
        <f>Statis.!I763</f>
        <v>4</v>
      </c>
      <c r="J237" s="1140">
        <f>Statis.!J763</f>
        <v>4</v>
      </c>
      <c r="K237" s="1140">
        <f>Statis.!K763</f>
        <v>8</v>
      </c>
      <c r="L237" s="1367">
        <f>K237</f>
        <v>8</v>
      </c>
    </row>
    <row r="238" spans="1:12">
      <c r="A238" s="1349">
        <f>Statis.!A734</f>
        <v>7</v>
      </c>
      <c r="B238" s="1368" t="str">
        <f>Statis.!B734</f>
        <v>Weichsel</v>
      </c>
      <c r="C238" s="1368" t="str">
        <f>Statis.!C734</f>
        <v>Jiří</v>
      </c>
      <c r="D238" s="916">
        <f>Statis.!D734</f>
        <v>870415</v>
      </c>
      <c r="E238" s="501" t="str">
        <f>Statis.!E734</f>
        <v>JH</v>
      </c>
      <c r="F238" s="1368" t="str">
        <f>Statis.!F734</f>
        <v>Srš</v>
      </c>
      <c r="G238" s="1369">
        <f>Statis.!G734</f>
        <v>0.53333333333333333</v>
      </c>
      <c r="H238" s="1140">
        <f>Statis.!H734</f>
        <v>15</v>
      </c>
      <c r="I238" s="1140">
        <f>Statis.!I734</f>
        <v>4</v>
      </c>
      <c r="J238" s="1140">
        <f>Statis.!J734</f>
        <v>4</v>
      </c>
      <c r="K238" s="1140">
        <f>Statis.!K734</f>
        <v>8</v>
      </c>
      <c r="L238" s="1367">
        <f>K238</f>
        <v>8</v>
      </c>
    </row>
    <row r="239" spans="1:12">
      <c r="A239" s="1349">
        <f>Statis.!A905</f>
        <v>0</v>
      </c>
      <c r="B239" s="1368" t="str">
        <f>Statis.!B905</f>
        <v>Šparlinek</v>
      </c>
      <c r="C239" s="1368" t="str">
        <f>Statis.!C905</f>
        <v>Michal</v>
      </c>
      <c r="D239" s="916">
        <f>Statis.!D905</f>
        <v>0</v>
      </c>
      <c r="E239" s="501">
        <f>Statis.!E905</f>
        <v>0</v>
      </c>
      <c r="F239" s="1368" t="str">
        <f>Statis.!F905</f>
        <v>HHtr</v>
      </c>
      <c r="G239" s="1140">
        <f>Statis.!G905</f>
        <v>1.6</v>
      </c>
      <c r="H239" s="1140">
        <f>Statis.!H905</f>
        <v>5</v>
      </c>
      <c r="I239" s="1140">
        <f>Statis.!I905</f>
        <v>5</v>
      </c>
      <c r="J239" s="1140">
        <f>Statis.!J905</f>
        <v>3</v>
      </c>
      <c r="K239" s="1140">
        <f>Statis.!K905</f>
        <v>8</v>
      </c>
      <c r="L239" s="1367">
        <f>K239</f>
        <v>8</v>
      </c>
    </row>
    <row r="240" spans="1:12">
      <c r="A240" s="1349">
        <f>Statis.!A739</f>
        <v>72</v>
      </c>
      <c r="B240" s="1368" t="str">
        <f>Statis.!B739</f>
        <v>Škorpil</v>
      </c>
      <c r="C240" s="1368" t="str">
        <f>Statis.!C739</f>
        <v>Zbyněk</v>
      </c>
      <c r="D240" s="916">
        <f>Statis.!D739</f>
        <v>0</v>
      </c>
      <c r="E240" s="501" t="str">
        <f>Statis.!E739</f>
        <v>JH</v>
      </c>
      <c r="F240" s="1368" t="str">
        <f>Statis.!F739</f>
        <v>Srš</v>
      </c>
      <c r="G240" s="1369">
        <f>Statis.!G739</f>
        <v>0.66666666666666663</v>
      </c>
      <c r="H240" s="1140">
        <f>Statis.!H739</f>
        <v>12</v>
      </c>
      <c r="I240" s="1140">
        <f>Statis.!I739</f>
        <v>5</v>
      </c>
      <c r="J240" s="1140">
        <f>Statis.!J739</f>
        <v>3</v>
      </c>
      <c r="K240" s="1140">
        <f>Statis.!K739</f>
        <v>8</v>
      </c>
      <c r="L240" s="1367">
        <f>K240</f>
        <v>8</v>
      </c>
    </row>
    <row r="241" spans="1:12">
      <c r="A241" s="1349">
        <f>Statis.!A677</f>
        <v>0</v>
      </c>
      <c r="B241" s="1368" t="str">
        <f>Statis.!B677</f>
        <v>Kuda</v>
      </c>
      <c r="C241" s="1368" t="str">
        <f>Statis.!C677</f>
        <v>Martin</v>
      </c>
      <c r="D241" s="916">
        <f>Statis.!D677</f>
        <v>0</v>
      </c>
      <c r="E241" s="501">
        <f>Statis.!E677</f>
        <v>0</v>
      </c>
      <c r="F241" s="1368" t="str">
        <f>Statis.!F677</f>
        <v>Uda</v>
      </c>
      <c r="G241" s="1369">
        <f>Statis.!G677</f>
        <v>0.88888888888888884</v>
      </c>
      <c r="H241" s="1140">
        <f>Statis.!H677</f>
        <v>9</v>
      </c>
      <c r="I241" s="1140">
        <f>Statis.!I677</f>
        <v>4</v>
      </c>
      <c r="J241" s="1140">
        <f>Statis.!J677</f>
        <v>4</v>
      </c>
      <c r="K241" s="1140">
        <f>Statis.!K677</f>
        <v>8</v>
      </c>
      <c r="L241" s="1367">
        <f>K241</f>
        <v>8</v>
      </c>
    </row>
    <row r="242" spans="1:12">
      <c r="A242" s="1349">
        <f>Statis.!A238</f>
        <v>6</v>
      </c>
      <c r="B242" s="1368" t="str">
        <f>Statis.!B238</f>
        <v>Hajtmar</v>
      </c>
      <c r="C242" s="1368" t="str">
        <f>Statis.!C238</f>
        <v>Milan</v>
      </c>
      <c r="D242" s="916">
        <f>Statis.!D238</f>
        <v>750527</v>
      </c>
      <c r="E242" s="501" t="str">
        <f>Statis.!E238</f>
        <v>JH</v>
      </c>
      <c r="F242" s="1368" t="str">
        <f>Statis.!F238</f>
        <v>HTZ</v>
      </c>
      <c r="G242" s="1369">
        <f>Statis.!G238</f>
        <v>0.53333333333333333</v>
      </c>
      <c r="H242" s="1140">
        <f>Statis.!H238</f>
        <v>15</v>
      </c>
      <c r="I242" s="1140">
        <f>Statis.!I238</f>
        <v>2</v>
      </c>
      <c r="J242" s="1140">
        <f>Statis.!J238</f>
        <v>6</v>
      </c>
      <c r="K242" s="1140">
        <f>Statis.!K238</f>
        <v>8</v>
      </c>
      <c r="L242" s="1367">
        <f>K242</f>
        <v>8</v>
      </c>
    </row>
    <row r="243" spans="1:12">
      <c r="A243" s="1349">
        <f>Statis.!A20</f>
        <v>67</v>
      </c>
      <c r="B243" s="1368" t="str">
        <f>Statis.!B20</f>
        <v>Rozbroj</v>
      </c>
      <c r="C243" s="1368" t="str">
        <f>Statis.!C20</f>
        <v>Jiří</v>
      </c>
      <c r="D243" s="916">
        <f>Statis.!D20</f>
        <v>980520</v>
      </c>
      <c r="E243" s="501" t="str">
        <f>Statis.!E20</f>
        <v>JH</v>
      </c>
      <c r="F243" s="1368" t="str">
        <f>Statis.!F20</f>
        <v>SOM</v>
      </c>
      <c r="G243" s="1369">
        <f>Statis.!G20</f>
        <v>0.8</v>
      </c>
      <c r="H243" s="1140">
        <f>Statis.!H20</f>
        <v>10</v>
      </c>
      <c r="I243" s="1140">
        <f>Statis.!I20</f>
        <v>3</v>
      </c>
      <c r="J243" s="1140">
        <f>Statis.!J20</f>
        <v>5</v>
      </c>
      <c r="K243" s="1140">
        <f>Statis.!K20</f>
        <v>8</v>
      </c>
      <c r="L243" s="1367">
        <f>K243</f>
        <v>8</v>
      </c>
    </row>
    <row r="244" spans="1:12">
      <c r="A244" s="1349">
        <f>Statis.!A927</f>
        <v>22</v>
      </c>
      <c r="B244" s="1368" t="str">
        <f>Statis.!B927</f>
        <v>Novák</v>
      </c>
      <c r="C244" s="1368" t="str">
        <f>Statis.!C927</f>
        <v>Petr</v>
      </c>
      <c r="D244" s="916">
        <f>Statis.!D927</f>
        <v>801210</v>
      </c>
      <c r="E244" s="501" t="str">
        <f>Statis.!E927</f>
        <v>JH</v>
      </c>
      <c r="F244" s="1368" t="str">
        <f>Statis.!F927</f>
        <v>SNA</v>
      </c>
      <c r="G244" s="1140">
        <f>Statis.!G927</f>
        <v>0.66666666666666663</v>
      </c>
      <c r="H244" s="1140">
        <f>Statis.!H927</f>
        <v>12</v>
      </c>
      <c r="I244" s="1140">
        <f>Statis.!I927</f>
        <v>3</v>
      </c>
      <c r="J244" s="1140">
        <f>Statis.!J927</f>
        <v>5</v>
      </c>
      <c r="K244" s="1140">
        <f>Statis.!K927</f>
        <v>8</v>
      </c>
      <c r="L244" s="1367">
        <f>K244</f>
        <v>8</v>
      </c>
    </row>
    <row r="245" spans="1:12">
      <c r="A245" s="1349">
        <f>Statis.!A919</f>
        <v>3</v>
      </c>
      <c r="B245" s="1368" t="str">
        <f>Statis.!B919</f>
        <v>Renčín</v>
      </c>
      <c r="C245" s="1368" t="str">
        <f>Statis.!C919</f>
        <v>Miloslav</v>
      </c>
      <c r="D245" s="916">
        <f>Statis.!D919</f>
        <v>760518</v>
      </c>
      <c r="E245" s="501" t="str">
        <f>Statis.!E919</f>
        <v>JH</v>
      </c>
      <c r="F245" s="1368" t="str">
        <f>Statis.!F919</f>
        <v>SNA</v>
      </c>
      <c r="G245" s="1140">
        <f>Statis.!G919</f>
        <v>0.53333333333333333</v>
      </c>
      <c r="H245" s="1140">
        <f>Statis.!H919</f>
        <v>15</v>
      </c>
      <c r="I245" s="1140">
        <f>Statis.!I919</f>
        <v>4</v>
      </c>
      <c r="J245" s="1140">
        <f>Statis.!J919</f>
        <v>4</v>
      </c>
      <c r="K245" s="1140">
        <f>Statis.!K919</f>
        <v>8</v>
      </c>
      <c r="L245" s="1367">
        <f>K245</f>
        <v>8</v>
      </c>
    </row>
    <row r="246" spans="1:12">
      <c r="A246" s="1349">
        <f>Statis.!A716</f>
        <v>0</v>
      </c>
      <c r="B246" s="1368" t="str">
        <f>Statis.!B716</f>
        <v xml:space="preserve">Formánek </v>
      </c>
      <c r="C246" s="1368" t="str">
        <f>Statis.!C716</f>
        <v>Petr</v>
      </c>
      <c r="D246" s="916">
        <f>Statis.!D716</f>
        <v>0</v>
      </c>
      <c r="E246" s="501">
        <f>Statis.!E716</f>
        <v>0</v>
      </c>
      <c r="F246" s="1368" t="str">
        <f>Statis.!F716</f>
        <v>HVER</v>
      </c>
      <c r="G246" s="1369">
        <f>Statis.!G716</f>
        <v>1.6</v>
      </c>
      <c r="H246" s="1140">
        <f>Statis.!H716</f>
        <v>5</v>
      </c>
      <c r="I246" s="1140">
        <f>Statis.!I716</f>
        <v>4</v>
      </c>
      <c r="J246" s="1140">
        <f>Statis.!J716</f>
        <v>4</v>
      </c>
      <c r="K246" s="1140">
        <f>Statis.!K716</f>
        <v>8</v>
      </c>
      <c r="L246" s="1367">
        <f>K246</f>
        <v>8</v>
      </c>
    </row>
    <row r="247" spans="1:12">
      <c r="A247" s="1349" t="str">
        <f>Statis.!A249</f>
        <v>8</v>
      </c>
      <c r="B247" s="1368" t="str">
        <f>Statis.!B249</f>
        <v>Charvát</v>
      </c>
      <c r="C247" s="1368" t="str">
        <f>Statis.!C249</f>
        <v>Martin</v>
      </c>
      <c r="D247" s="916">
        <f>Statis.!D249</f>
        <v>750519</v>
      </c>
      <c r="E247" s="501" t="str">
        <f>Statis.!E249</f>
        <v>JH</v>
      </c>
      <c r="F247" s="1368" t="str">
        <f>Statis.!F249</f>
        <v>HTZ</v>
      </c>
      <c r="G247" s="1369">
        <f>Statis.!G249</f>
        <v>0.53333333333333333</v>
      </c>
      <c r="H247" s="1140">
        <f>Statis.!H249</f>
        <v>15</v>
      </c>
      <c r="I247" s="1140">
        <f>Statis.!I249</f>
        <v>3</v>
      </c>
      <c r="J247" s="1140">
        <f>Statis.!J249</f>
        <v>5</v>
      </c>
      <c r="K247" s="1140">
        <f>Statis.!K249</f>
        <v>8</v>
      </c>
      <c r="L247" s="1367">
        <f>K247</f>
        <v>8</v>
      </c>
    </row>
    <row r="248" spans="1:12">
      <c r="A248" s="10">
        <f>Statis.!A794</f>
        <v>44</v>
      </c>
      <c r="B248" s="1292" t="str">
        <f>Statis.!B794</f>
        <v>Bláha</v>
      </c>
      <c r="C248" s="1292" t="str">
        <f>Statis.!C794</f>
        <v>Lukáš</v>
      </c>
      <c r="D248" s="46">
        <f>Statis.!D794</f>
        <v>890510</v>
      </c>
      <c r="E248" t="str">
        <f>Statis.!E794</f>
        <v>N</v>
      </c>
      <c r="F248" s="1292" t="str">
        <f>Statis.!F794</f>
        <v>Ráj</v>
      </c>
      <c r="G248" s="1370">
        <f>Statis.!G794</f>
        <v>0.5714285714285714</v>
      </c>
      <c r="H248" s="1367">
        <f>Statis.!H794</f>
        <v>14</v>
      </c>
      <c r="I248" s="1367">
        <f>Statis.!I794</f>
        <v>3</v>
      </c>
      <c r="J248" s="1367">
        <f>Statis.!J794</f>
        <v>5</v>
      </c>
      <c r="K248" s="1367">
        <f>Statis.!K794</f>
        <v>8</v>
      </c>
      <c r="L248" s="1367">
        <f>K248</f>
        <v>8</v>
      </c>
    </row>
    <row r="249" spans="1:12">
      <c r="A249" s="10">
        <f>Statis.!A344</f>
        <v>7</v>
      </c>
      <c r="B249" s="1292" t="str">
        <f>Statis.!B344</f>
        <v>Baumgartl</v>
      </c>
      <c r="C249" s="1292" t="str">
        <f>Statis.!C344</f>
        <v>Tomáš</v>
      </c>
      <c r="D249" s="46">
        <f>Statis.!D344</f>
        <v>880930</v>
      </c>
      <c r="E249" t="str">
        <f>Statis.!E344</f>
        <v>JH</v>
      </c>
      <c r="F249" s="1292" t="str">
        <f>Statis.!F344</f>
        <v>PET</v>
      </c>
      <c r="G249" s="1370">
        <f>Statis.!G344</f>
        <v>0.44444444444444442</v>
      </c>
      <c r="H249" s="1367">
        <f>Statis.!H344</f>
        <v>18</v>
      </c>
      <c r="I249" s="1367">
        <f>Statis.!I344</f>
        <v>3</v>
      </c>
      <c r="J249" s="1367">
        <f>Statis.!J344</f>
        <v>5</v>
      </c>
      <c r="K249" s="1367">
        <f>Statis.!K344</f>
        <v>8</v>
      </c>
      <c r="L249" s="1367">
        <f>K249</f>
        <v>8</v>
      </c>
    </row>
    <row r="250" spans="1:12">
      <c r="A250" s="10">
        <f>Statis.!A99</f>
        <v>10</v>
      </c>
      <c r="B250" s="1292" t="str">
        <f>Statis.!B99</f>
        <v>ŠOUREK</v>
      </c>
      <c r="C250" s="1292" t="str">
        <f>Statis.!C99</f>
        <v>PAVEL</v>
      </c>
      <c r="D250" s="46">
        <f>Statis.!D99</f>
        <v>810104</v>
      </c>
      <c r="E250" t="str">
        <f>Statis.!E99</f>
        <v>JH</v>
      </c>
      <c r="F250" s="1292" t="str">
        <f>Statis.!F99</f>
        <v>NEK</v>
      </c>
      <c r="G250" s="1370">
        <f>Statis.!G99</f>
        <v>0.44444444444444442</v>
      </c>
      <c r="H250" s="1367">
        <f>Statis.!H99</f>
        <v>18</v>
      </c>
      <c r="I250" s="1367">
        <f>Statis.!I99</f>
        <v>5</v>
      </c>
      <c r="J250" s="1367">
        <f>Statis.!J99</f>
        <v>3</v>
      </c>
      <c r="K250" s="1367">
        <f>Statis.!K99</f>
        <v>8</v>
      </c>
      <c r="L250" s="1367">
        <f>K250</f>
        <v>8</v>
      </c>
    </row>
    <row r="251" spans="1:12">
      <c r="A251" s="10">
        <f>Statis.!A143</f>
        <v>0</v>
      </c>
      <c r="B251" s="1292" t="str">
        <f>Statis.!B143</f>
        <v>Dalecký</v>
      </c>
      <c r="C251" s="1292" t="str">
        <f>Statis.!C143</f>
        <v>Jan</v>
      </c>
      <c r="D251" s="46">
        <f>Statis.!D143</f>
        <v>940415</v>
      </c>
      <c r="E251" t="str">
        <f>Statis.!E143</f>
        <v>N</v>
      </c>
      <c r="F251" s="1292" t="str">
        <f>Statis.!F143</f>
        <v>Těch</v>
      </c>
      <c r="G251" s="1370">
        <f>Statis.!G143</f>
        <v>1.4</v>
      </c>
      <c r="H251" s="1367">
        <f>Statis.!H143</f>
        <v>5</v>
      </c>
      <c r="I251" s="1367">
        <f>Statis.!I143</f>
        <v>2</v>
      </c>
      <c r="J251" s="1367">
        <f>Statis.!J143</f>
        <v>5</v>
      </c>
      <c r="K251" s="1367">
        <f>Statis.!K143</f>
        <v>7</v>
      </c>
      <c r="L251" s="1367">
        <f>K251</f>
        <v>7</v>
      </c>
    </row>
    <row r="252" spans="1:12">
      <c r="A252" s="10">
        <f>Statis.!A27</f>
        <v>0</v>
      </c>
      <c r="B252" s="1292" t="str">
        <f>Statis.!B27</f>
        <v>Langr</v>
      </c>
      <c r="C252" s="1292" t="str">
        <f>Statis.!C27</f>
        <v>Tomáš</v>
      </c>
      <c r="D252" s="46">
        <f>Statis.!D27</f>
        <v>940531</v>
      </c>
      <c r="E252" t="str">
        <f>Statis.!E27</f>
        <v>NR</v>
      </c>
      <c r="F252" s="1292" t="str">
        <f>Statis.!F27</f>
        <v>SOM</v>
      </c>
      <c r="G252" s="1370">
        <f>Statis.!G27</f>
        <v>7</v>
      </c>
      <c r="H252" s="1367">
        <f>Statis.!H27</f>
        <v>1</v>
      </c>
      <c r="I252" s="1367">
        <f>Statis.!I27</f>
        <v>5</v>
      </c>
      <c r="J252" s="1367">
        <f>Statis.!J27</f>
        <v>2</v>
      </c>
      <c r="K252" s="1367">
        <f>Statis.!K27</f>
        <v>7</v>
      </c>
      <c r="L252" s="1367">
        <f>K252</f>
        <v>7</v>
      </c>
    </row>
    <row r="253" spans="1:12">
      <c r="A253" s="10">
        <f>Statis.!A95</f>
        <v>6</v>
      </c>
      <c r="B253" s="1292" t="str">
        <f>Statis.!B95</f>
        <v>BEZSTAROSTI</v>
      </c>
      <c r="C253" s="1292" t="str">
        <f>Statis.!C95</f>
        <v>DAVID</v>
      </c>
      <c r="D253" s="46">
        <f>Statis.!D95</f>
        <v>950628</v>
      </c>
      <c r="E253" t="str">
        <f>Statis.!E95</f>
        <v>JH</v>
      </c>
      <c r="F253" s="1292" t="str">
        <f>Statis.!F95</f>
        <v>NEK</v>
      </c>
      <c r="G253" s="1370">
        <f>Statis.!G95</f>
        <v>0.63636363636363635</v>
      </c>
      <c r="H253" s="1367">
        <f>Statis.!H95</f>
        <v>11</v>
      </c>
      <c r="I253" s="1367">
        <f>Statis.!I95</f>
        <v>3</v>
      </c>
      <c r="J253" s="1367">
        <f>Statis.!J95</f>
        <v>4</v>
      </c>
      <c r="K253" s="1367">
        <f>Statis.!K95</f>
        <v>7</v>
      </c>
      <c r="L253" s="1367">
        <f>K253</f>
        <v>7</v>
      </c>
    </row>
    <row r="254" spans="1:12">
      <c r="A254" s="10">
        <f>Statis.!A188</f>
        <v>0</v>
      </c>
      <c r="B254" s="1292" t="str">
        <f>Statis.!B188</f>
        <v>Junek</v>
      </c>
      <c r="C254" s="1292" t="str">
        <f>Statis.!C188</f>
        <v>Jakub</v>
      </c>
      <c r="D254" s="46">
        <f>Statis.!D188</f>
        <v>0</v>
      </c>
      <c r="E254">
        <f>Statis.!E188</f>
        <v>0</v>
      </c>
      <c r="F254" s="1292" t="str">
        <f>Statis.!F189</f>
        <v>HKlš</v>
      </c>
      <c r="G254" s="1370">
        <f>Statis.!G188</f>
        <v>1.1666666666666667</v>
      </c>
      <c r="H254" s="1367">
        <f>Statis.!H188</f>
        <v>6</v>
      </c>
      <c r="I254" s="1367">
        <f>Statis.!I188</f>
        <v>4</v>
      </c>
      <c r="J254" s="1367">
        <f>Statis.!J188</f>
        <v>3</v>
      </c>
      <c r="K254" s="1367">
        <f>Statis.!K188</f>
        <v>7</v>
      </c>
      <c r="L254" s="1367">
        <f>K254</f>
        <v>7</v>
      </c>
    </row>
    <row r="255" spans="1:12">
      <c r="A255" s="10">
        <f>Statis.!A691</f>
        <v>0</v>
      </c>
      <c r="B255" s="1292" t="str">
        <f>Statis.!B691</f>
        <v xml:space="preserve">Smékal </v>
      </c>
      <c r="C255" s="1292" t="str">
        <f>Statis.!C691</f>
        <v>Ondřej</v>
      </c>
      <c r="D255" s="46">
        <f>Statis.!D691</f>
        <v>0</v>
      </c>
      <c r="E255">
        <f>Statis.!E691</f>
        <v>0</v>
      </c>
      <c r="F255" s="1292" t="str">
        <f>Statis.!F691</f>
        <v>golUda</v>
      </c>
      <c r="G255" s="1370">
        <f>Statis.!G691</f>
        <v>3.5</v>
      </c>
      <c r="H255" s="1367">
        <f>Statis.!H691</f>
        <v>2</v>
      </c>
      <c r="I255" s="1367">
        <f>Statis.!I691</f>
        <v>7</v>
      </c>
      <c r="J255" s="1367">
        <f>Statis.!J691</f>
        <v>0</v>
      </c>
      <c r="K255" s="1367">
        <f>Statis.!K691</f>
        <v>7</v>
      </c>
      <c r="L255" s="1367">
        <f>K255</f>
        <v>7</v>
      </c>
    </row>
    <row r="256" spans="1:12">
      <c r="A256" s="10">
        <f>Statis.!A49</f>
        <v>41</v>
      </c>
      <c r="B256" s="1292" t="str">
        <f>Statis.!B49</f>
        <v>Maršík</v>
      </c>
      <c r="C256" s="1292" t="str">
        <f>Statis.!C49</f>
        <v>Jan</v>
      </c>
      <c r="D256" s="46">
        <f>Statis.!D49</f>
        <v>790813</v>
      </c>
      <c r="E256" t="str">
        <f>Statis.!E49</f>
        <v>JH</v>
      </c>
      <c r="F256" s="1292" t="str">
        <f>Statis.!F49</f>
        <v>Tyg</v>
      </c>
      <c r="G256" s="1370">
        <f>Statis.!G49</f>
        <v>1.4</v>
      </c>
      <c r="H256" s="1367">
        <f>Statis.!H49</f>
        <v>5</v>
      </c>
      <c r="I256" s="1367">
        <f>Statis.!I49</f>
        <v>3</v>
      </c>
      <c r="J256" s="1367">
        <f>Statis.!J49</f>
        <v>4</v>
      </c>
      <c r="K256" s="1367">
        <f>Statis.!K49</f>
        <v>7</v>
      </c>
      <c r="L256" s="1367">
        <f>K256</f>
        <v>7</v>
      </c>
    </row>
    <row r="257" spans="1:12">
      <c r="A257" s="10">
        <f>Statis.!A357</f>
        <v>28</v>
      </c>
      <c r="B257" s="1292" t="str">
        <f>Statis.!B357</f>
        <v>Šafář</v>
      </c>
      <c r="C257" s="1292" t="str">
        <f>Statis.!C357</f>
        <v>Jan</v>
      </c>
      <c r="D257" s="46">
        <f>Statis.!D357</f>
        <v>11221</v>
      </c>
      <c r="E257" t="str">
        <f>Statis.!E357</f>
        <v>JH</v>
      </c>
      <c r="F257" s="1292" t="str">
        <f>Statis.!F357</f>
        <v>PET</v>
      </c>
      <c r="G257" s="1370">
        <f>Statis.!G357</f>
        <v>1</v>
      </c>
      <c r="H257" s="1367">
        <f>Statis.!H357</f>
        <v>7</v>
      </c>
      <c r="I257" s="1367">
        <f>Statis.!I357</f>
        <v>4</v>
      </c>
      <c r="J257" s="1367">
        <f>Statis.!J357</f>
        <v>3</v>
      </c>
      <c r="K257" s="1367">
        <f>Statis.!K357</f>
        <v>7</v>
      </c>
      <c r="L257" s="1367">
        <f>K257</f>
        <v>7</v>
      </c>
    </row>
    <row r="258" spans="1:12">
      <c r="A258" s="10">
        <f>Statis.!A860</f>
        <v>8</v>
      </c>
      <c r="B258" s="1292" t="str">
        <f>Statis.!B860</f>
        <v>Veselý</v>
      </c>
      <c r="C258" s="1292" t="str">
        <f>Statis.!C860</f>
        <v>Michal</v>
      </c>
      <c r="D258" s="46">
        <f>Statis.!D860</f>
        <v>960530</v>
      </c>
      <c r="E258" t="str">
        <f>Statis.!E860</f>
        <v>J.H.</v>
      </c>
      <c r="F258" s="1292" t="str">
        <f>Statis.!F860</f>
        <v>OMB</v>
      </c>
      <c r="G258" s="1370">
        <f>Statis.!G860</f>
        <v>0.46666666666666667</v>
      </c>
      <c r="H258" s="1367">
        <f>Statis.!H860</f>
        <v>15</v>
      </c>
      <c r="I258" s="1367">
        <f>Statis.!I860</f>
        <v>4</v>
      </c>
      <c r="J258" s="1367">
        <f>Statis.!J860</f>
        <v>3</v>
      </c>
      <c r="K258" s="1367">
        <f>Statis.!K860</f>
        <v>7</v>
      </c>
      <c r="L258" s="1367">
        <f>K258</f>
        <v>7</v>
      </c>
    </row>
    <row r="259" spans="1:12">
      <c r="A259" s="10">
        <f>Statis.!A858</f>
        <v>6</v>
      </c>
      <c r="B259" s="1292" t="str">
        <f>Statis.!B858</f>
        <v>Vaníček</v>
      </c>
      <c r="C259" s="1292" t="str">
        <f>Statis.!C858</f>
        <v>Richard</v>
      </c>
      <c r="D259" s="46">
        <f>Statis.!D858</f>
        <v>890505</v>
      </c>
      <c r="E259" t="str">
        <f>Statis.!E858</f>
        <v>J.H.</v>
      </c>
      <c r="F259" s="1292" t="str">
        <f>Statis.!F858</f>
        <v>OMB</v>
      </c>
      <c r="G259" s="1370">
        <f>Statis.!G858</f>
        <v>0.77777777777777779</v>
      </c>
      <c r="H259" s="1367">
        <f>Statis.!H858</f>
        <v>9</v>
      </c>
      <c r="I259" s="1367">
        <f>Statis.!I858</f>
        <v>4</v>
      </c>
      <c r="J259" s="1367">
        <f>Statis.!J858</f>
        <v>3</v>
      </c>
      <c r="K259" s="1367">
        <f>Statis.!K858</f>
        <v>7</v>
      </c>
      <c r="L259" s="1367">
        <f>K259</f>
        <v>7</v>
      </c>
    </row>
    <row r="260" spans="1:12">
      <c r="A260" s="10">
        <f>Statis.!A930</f>
        <v>25</v>
      </c>
      <c r="B260" s="1292" t="str">
        <f>Statis.!B930</f>
        <v>Velič</v>
      </c>
      <c r="C260" s="1292" t="str">
        <f>Statis.!C930</f>
        <v>Štefan</v>
      </c>
      <c r="D260" s="46">
        <f>Statis.!D930</f>
        <v>940225</v>
      </c>
      <c r="E260" t="str">
        <f>Statis.!E930</f>
        <v>JH</v>
      </c>
      <c r="F260" s="1292" t="str">
        <f>Statis.!F930</f>
        <v>SNA</v>
      </c>
      <c r="G260" s="1367">
        <f>Statis.!G930</f>
        <v>0.53846153846153844</v>
      </c>
      <c r="H260" s="1367">
        <f>Statis.!H930</f>
        <v>13</v>
      </c>
      <c r="I260" s="1367">
        <f>Statis.!I930</f>
        <v>6</v>
      </c>
      <c r="J260" s="1367">
        <f>Statis.!J930</f>
        <v>1</v>
      </c>
      <c r="K260" s="1367">
        <f>Statis.!K930</f>
        <v>7</v>
      </c>
      <c r="L260" s="1367">
        <f>K260</f>
        <v>7</v>
      </c>
    </row>
    <row r="261" spans="1:12">
      <c r="A261" s="10">
        <f>Statis.!A835</f>
        <v>89</v>
      </c>
      <c r="B261" s="1292" t="str">
        <f>Statis.!B835</f>
        <v>Šponar</v>
      </c>
      <c r="C261" s="1292" t="str">
        <f>Statis.!C835</f>
        <v>Martin</v>
      </c>
      <c r="D261" s="46">
        <f>Statis.!D835</f>
        <v>0</v>
      </c>
      <c r="E261">
        <f>Statis.!E835</f>
        <v>0</v>
      </c>
      <c r="F261" s="1292" t="str">
        <f>Statis.!F835</f>
        <v>Ští</v>
      </c>
      <c r="G261" s="1370">
        <f>Statis.!G835</f>
        <v>1.4</v>
      </c>
      <c r="H261" s="1367">
        <f>Statis.!H835</f>
        <v>5</v>
      </c>
      <c r="I261" s="1367">
        <f>Statis.!I835</f>
        <v>3</v>
      </c>
      <c r="J261" s="1367">
        <f>Statis.!J835</f>
        <v>4</v>
      </c>
      <c r="K261" s="1367">
        <f>Statis.!K835</f>
        <v>7</v>
      </c>
      <c r="L261" s="1367">
        <f>K261</f>
        <v>7</v>
      </c>
    </row>
    <row r="262" spans="1:12">
      <c r="A262" s="10">
        <f>Statis.!A616</f>
        <v>9</v>
      </c>
      <c r="B262" s="1292" t="str">
        <f>Statis.!B616</f>
        <v xml:space="preserve">Lehký </v>
      </c>
      <c r="C262" s="1292" t="str">
        <f>Statis.!C616</f>
        <v>Josef</v>
      </c>
      <c r="D262" s="46">
        <f>Statis.!D616</f>
        <v>861013</v>
      </c>
      <c r="E262" t="str">
        <f>Statis.!E616</f>
        <v>J.H.</v>
      </c>
      <c r="F262" s="1292" t="str">
        <f>Statis.!F616</f>
        <v>ORL</v>
      </c>
      <c r="G262" s="1370">
        <f>Statis.!G616</f>
        <v>0.41176470588235292</v>
      </c>
      <c r="H262" s="1367">
        <f>Statis.!H616</f>
        <v>17</v>
      </c>
      <c r="I262" s="1367">
        <f>Statis.!I616</f>
        <v>1</v>
      </c>
      <c r="J262" s="1367">
        <f>Statis.!J616</f>
        <v>6</v>
      </c>
      <c r="K262" s="1367">
        <f>Statis.!K616</f>
        <v>7</v>
      </c>
      <c r="L262" s="1367">
        <f>K262</f>
        <v>7</v>
      </c>
    </row>
    <row r="263" spans="1:12">
      <c r="A263" s="10">
        <f>Statis.!A102</f>
        <v>13</v>
      </c>
      <c r="B263" s="1292" t="str">
        <f>Statis.!B102</f>
        <v>JURČO</v>
      </c>
      <c r="C263" s="1292" t="str">
        <f>Statis.!C102</f>
        <v>PATRIK</v>
      </c>
      <c r="D263" s="46">
        <f>Statis.!D102</f>
        <v>970131</v>
      </c>
      <c r="E263" t="str">
        <f>Statis.!E102</f>
        <v>JH</v>
      </c>
      <c r="F263" s="1292" t="str">
        <f>Statis.!F102</f>
        <v>NEK</v>
      </c>
      <c r="G263" s="1370">
        <f>Statis.!G102</f>
        <v>1</v>
      </c>
      <c r="H263" s="1367">
        <f>Statis.!H102</f>
        <v>7</v>
      </c>
      <c r="I263" s="1367">
        <f>Statis.!I102</f>
        <v>5</v>
      </c>
      <c r="J263" s="1367">
        <f>Statis.!J102</f>
        <v>2</v>
      </c>
      <c r="K263" s="1367">
        <f>Statis.!K102</f>
        <v>7</v>
      </c>
      <c r="L263" s="1367">
        <f>K263</f>
        <v>7</v>
      </c>
    </row>
    <row r="264" spans="1:12">
      <c r="A264" s="10">
        <f>Statis.!A557</f>
        <v>30</v>
      </c>
      <c r="B264" s="1292" t="str">
        <f>Statis.!B557</f>
        <v>Šoka</v>
      </c>
      <c r="C264" s="1292" t="str">
        <f>Statis.!C557</f>
        <v>Emil</v>
      </c>
      <c r="D264" s="46">
        <f>Statis.!D557</f>
        <v>851030</v>
      </c>
      <c r="E264" t="str">
        <f>Statis.!E557</f>
        <v>JH</v>
      </c>
      <c r="F264" s="1292" t="str">
        <f>Statis.!F557</f>
        <v>SLO</v>
      </c>
      <c r="G264" s="1370">
        <f>Statis.!G557</f>
        <v>0.58333333333333337</v>
      </c>
      <c r="H264" s="1367">
        <f>Statis.!H557</f>
        <v>12</v>
      </c>
      <c r="I264" s="1367">
        <f>Statis.!I557</f>
        <v>4</v>
      </c>
      <c r="J264" s="1367">
        <f>Statis.!J557</f>
        <v>3</v>
      </c>
      <c r="K264" s="1367">
        <f>Statis.!K557</f>
        <v>7</v>
      </c>
      <c r="L264" s="1367">
        <f>K264</f>
        <v>7</v>
      </c>
    </row>
    <row r="265" spans="1:12">
      <c r="A265" s="10">
        <f>Statis.!A889</f>
        <v>8</v>
      </c>
      <c r="B265" s="1292" t="str">
        <f>Statis.!B889</f>
        <v>Dvořák</v>
      </c>
      <c r="C265" s="1292" t="str">
        <f>Statis.!C889</f>
        <v>Lukáš</v>
      </c>
      <c r="D265" s="46">
        <f>Statis.!D889</f>
        <v>0</v>
      </c>
      <c r="E265" t="str">
        <f>Statis.!E889</f>
        <v>JH</v>
      </c>
      <c r="F265" s="1292" t="str">
        <f>Statis.!F889</f>
        <v>HTř</v>
      </c>
      <c r="G265" s="1370">
        <f>Statis.!G889</f>
        <v>0.58333333333333337</v>
      </c>
      <c r="H265" s="1367">
        <f>Statis.!H889</f>
        <v>12</v>
      </c>
      <c r="I265" s="1367">
        <f>Statis.!I889</f>
        <v>6</v>
      </c>
      <c r="J265" s="1367">
        <f>Statis.!J889</f>
        <v>1</v>
      </c>
      <c r="K265" s="1367">
        <f>Statis.!K889</f>
        <v>7</v>
      </c>
      <c r="L265" s="1367">
        <f>K265</f>
        <v>7</v>
      </c>
    </row>
    <row r="266" spans="1:12">
      <c r="A266" s="10">
        <f>Statis.!A901</f>
        <v>0</v>
      </c>
      <c r="B266" s="1292" t="str">
        <f>Statis.!B901</f>
        <v>Jaroš</v>
      </c>
      <c r="C266" s="1292" t="str">
        <f>Statis.!C901</f>
        <v>Jaroslav</v>
      </c>
      <c r="D266" s="46">
        <f>Statis.!D901</f>
        <v>811007</v>
      </c>
      <c r="E266" t="str">
        <f>Statis.!E901</f>
        <v>JH</v>
      </c>
      <c r="F266" s="1292" t="str">
        <f>Statis.!F901</f>
        <v>HTř</v>
      </c>
      <c r="G266" s="1367">
        <f>Statis.!G901</f>
        <v>2</v>
      </c>
      <c r="H266" s="1367">
        <f>Statis.!H901</f>
        <v>3</v>
      </c>
      <c r="I266" s="1367">
        <f>Statis.!I901</f>
        <v>4</v>
      </c>
      <c r="J266" s="1367">
        <f>Statis.!J901</f>
        <v>2</v>
      </c>
      <c r="K266" s="1367">
        <f>Statis.!K901</f>
        <v>6</v>
      </c>
      <c r="L266" s="1367">
        <f>K266</f>
        <v>6</v>
      </c>
    </row>
    <row r="267" spans="1:12">
      <c r="A267" s="10">
        <f>Statis.!A202</f>
        <v>26</v>
      </c>
      <c r="B267" s="1292" t="str">
        <f>Statis.!B202</f>
        <v>Brejša</v>
      </c>
      <c r="C267" s="1292" t="str">
        <f>Statis.!C202</f>
        <v>Vít</v>
      </c>
      <c r="D267" s="46">
        <f>Statis.!D202</f>
        <v>0</v>
      </c>
      <c r="E267" t="str">
        <f>Statis.!E202</f>
        <v>UOH</v>
      </c>
      <c r="F267" s="1292" t="str">
        <f>Statis.!F202</f>
        <v>HEA</v>
      </c>
      <c r="G267" s="1370">
        <f>Statis.!G202</f>
        <v>3</v>
      </c>
      <c r="H267" s="1367">
        <f>Statis.!H202</f>
        <v>2</v>
      </c>
      <c r="I267" s="1367">
        <f>Statis.!I202</f>
        <v>3</v>
      </c>
      <c r="J267" s="1367">
        <f>Statis.!J202</f>
        <v>3</v>
      </c>
      <c r="K267" s="1367">
        <f>Statis.!K202</f>
        <v>6</v>
      </c>
      <c r="L267" s="1367">
        <f>K267</f>
        <v>6</v>
      </c>
    </row>
    <row r="268" spans="1:12">
      <c r="A268" s="10">
        <f>Statis.!A171</f>
        <v>5</v>
      </c>
      <c r="B268" s="1292" t="str">
        <f>Statis.!B171</f>
        <v>Michalička</v>
      </c>
      <c r="C268" s="1292" t="str">
        <f>Statis.!C171</f>
        <v>Pavel</v>
      </c>
      <c r="D268" s="46">
        <f>Statis.!D171</f>
        <v>810509</v>
      </c>
      <c r="E268" t="str">
        <f>Statis.!E171</f>
        <v>JH</v>
      </c>
      <c r="F268" s="1292" t="str">
        <f>Statis.!F171</f>
        <v>KLŠ</v>
      </c>
      <c r="G268" s="1370">
        <f>Statis.!G171</f>
        <v>0.46153846153846156</v>
      </c>
      <c r="H268" s="1367">
        <f>Statis.!H171</f>
        <v>13</v>
      </c>
      <c r="I268" s="1367">
        <f>Statis.!I171</f>
        <v>2</v>
      </c>
      <c r="J268" s="1367">
        <f>Statis.!J171</f>
        <v>4</v>
      </c>
      <c r="K268" s="1367">
        <f>Statis.!K171</f>
        <v>6</v>
      </c>
      <c r="L268" s="1367">
        <f>K268</f>
        <v>6</v>
      </c>
    </row>
    <row r="269" spans="1:12">
      <c r="A269" s="10">
        <f>Statis.!A675</f>
        <v>98</v>
      </c>
      <c r="B269" s="1292" t="str">
        <f>Statis.!B675</f>
        <v>Kudrna</v>
      </c>
      <c r="C269" s="1292" t="str">
        <f>Statis.!C675</f>
        <v>Martin</v>
      </c>
      <c r="D269" s="46">
        <f>Statis.!D675</f>
        <v>730703</v>
      </c>
      <c r="E269" t="str">
        <f>Statis.!E675</f>
        <v>J.H.</v>
      </c>
      <c r="F269" s="1292" t="str">
        <f>Statis.!F675</f>
        <v>Uda</v>
      </c>
      <c r="G269" s="1370">
        <f>Statis.!G675</f>
        <v>0.75</v>
      </c>
      <c r="H269" s="1367">
        <f>Statis.!H675</f>
        <v>8</v>
      </c>
      <c r="I269" s="1367">
        <f>Statis.!I675</f>
        <v>2</v>
      </c>
      <c r="J269" s="1367">
        <f>Statis.!J675</f>
        <v>4</v>
      </c>
      <c r="K269" s="1367">
        <f>Statis.!K675</f>
        <v>6</v>
      </c>
      <c r="L269" s="1367">
        <f>K269</f>
        <v>6</v>
      </c>
    </row>
    <row r="270" spans="1:12">
      <c r="A270" s="10">
        <f>Statis.!A115</f>
        <v>0</v>
      </c>
      <c r="B270" s="1292" t="str">
        <f>Statis.!B115</f>
        <v>Bečka</v>
      </c>
      <c r="C270" s="1292" t="str">
        <f>Statis.!C115</f>
        <v>Jan</v>
      </c>
      <c r="D270" s="46">
        <f>Statis.!D115</f>
        <v>0</v>
      </c>
      <c r="E270">
        <f>Statis.!E115</f>
        <v>0</v>
      </c>
      <c r="F270" s="1292" t="str">
        <f>Statis.!F115</f>
        <v>Nek</v>
      </c>
      <c r="G270" s="1370">
        <f>Statis.!G115</f>
        <v>2</v>
      </c>
      <c r="H270" s="1367">
        <f>Statis.!H115</f>
        <v>3</v>
      </c>
      <c r="I270" s="1367">
        <f>Statis.!I115</f>
        <v>3</v>
      </c>
      <c r="J270" s="1367">
        <f>Statis.!J115</f>
        <v>3</v>
      </c>
      <c r="K270" s="1367">
        <f>Statis.!K115</f>
        <v>6</v>
      </c>
      <c r="L270" s="1367">
        <f>K270</f>
        <v>6</v>
      </c>
    </row>
    <row r="271" spans="1:12">
      <c r="A271" s="10">
        <f>Statis.!A259</f>
        <v>0</v>
      </c>
      <c r="B271" s="1292" t="str">
        <f>Statis.!B259</f>
        <v>Brdečka</v>
      </c>
      <c r="C271" s="1292">
        <f>Statis.!C259</f>
        <v>0</v>
      </c>
      <c r="D271" s="46">
        <f>Statis.!D259</f>
        <v>0</v>
      </c>
      <c r="E271">
        <f>Statis.!E259</f>
        <v>0</v>
      </c>
      <c r="F271" s="1292" t="str">
        <f>Statis.!F259</f>
        <v>golHTZ</v>
      </c>
      <c r="G271" s="1370">
        <f>Statis.!G259</f>
        <v>6</v>
      </c>
      <c r="H271" s="1367">
        <f>Statis.!H259</f>
        <v>1</v>
      </c>
      <c r="I271" s="1367">
        <f>Statis.!I259</f>
        <v>6</v>
      </c>
      <c r="J271" s="1367">
        <f>Statis.!J259</f>
        <v>0</v>
      </c>
      <c r="K271" s="1367">
        <f>Statis.!K259</f>
        <v>6</v>
      </c>
      <c r="L271" s="1367">
        <f>K271</f>
        <v>6</v>
      </c>
    </row>
    <row r="272" spans="1:12">
      <c r="A272" s="10">
        <f>Statis.!A509</f>
        <v>0</v>
      </c>
      <c r="B272" s="1292" t="str">
        <f>Statis.!B509</f>
        <v>Cartmel</v>
      </c>
      <c r="C272" s="1292" t="str">
        <f>Statis.!C509</f>
        <v>Oliver</v>
      </c>
      <c r="D272" s="46">
        <f>Statis.!D509</f>
        <v>0</v>
      </c>
      <c r="E272">
        <f>Statis.!E509</f>
        <v>0</v>
      </c>
      <c r="F272" s="1292" t="str">
        <f>Statis.!F509</f>
        <v>golFLY</v>
      </c>
      <c r="G272" s="1370">
        <f>Statis.!G509</f>
        <v>6</v>
      </c>
      <c r="H272" s="1367">
        <f>Statis.!H509</f>
        <v>1</v>
      </c>
      <c r="I272" s="1367">
        <f>Statis.!I509</f>
        <v>6</v>
      </c>
      <c r="J272" s="1367">
        <f>Statis.!J509</f>
        <v>0</v>
      </c>
      <c r="K272" s="1367">
        <f>Statis.!K509</f>
        <v>6</v>
      </c>
      <c r="L272" s="1367">
        <f>K272</f>
        <v>6</v>
      </c>
    </row>
    <row r="273" spans="1:12">
      <c r="A273" s="10">
        <f>Statis.!A779</f>
        <v>0</v>
      </c>
      <c r="B273" s="1292" t="str">
        <f>Statis.!B779</f>
        <v>Malát</v>
      </c>
      <c r="C273" s="1292" t="str">
        <f>Statis.!C779</f>
        <v>Jan</v>
      </c>
      <c r="D273" s="46">
        <f>Statis.!D779</f>
        <v>0</v>
      </c>
      <c r="E273">
        <f>Statis.!E779</f>
        <v>0</v>
      </c>
      <c r="F273" s="1292" t="str">
        <f>Statis.!F779</f>
        <v>golLuk</v>
      </c>
      <c r="G273" s="1370">
        <f>Statis.!G779</f>
        <v>6</v>
      </c>
      <c r="H273" s="1367">
        <f>Statis.!H779</f>
        <v>1</v>
      </c>
      <c r="I273" s="1367">
        <f>Statis.!I779</f>
        <v>6</v>
      </c>
      <c r="J273" s="1367">
        <f>Statis.!J779</f>
        <v>0</v>
      </c>
      <c r="K273" s="1367">
        <f>Statis.!K779</f>
        <v>6</v>
      </c>
      <c r="L273" s="1367">
        <f>K273</f>
        <v>6</v>
      </c>
    </row>
    <row r="274" spans="1:12">
      <c r="A274" s="10">
        <f>Statis.!A662</f>
        <v>9</v>
      </c>
      <c r="B274" s="1292" t="str">
        <f>Statis.!B662</f>
        <v>Zdražil</v>
      </c>
      <c r="C274" s="1292" t="str">
        <f>Statis.!C662</f>
        <v xml:space="preserve">Jiří </v>
      </c>
      <c r="D274" s="46">
        <f>Statis.!D662</f>
        <v>800426</v>
      </c>
      <c r="E274" t="str">
        <f>Statis.!E662</f>
        <v>N.</v>
      </c>
      <c r="F274" s="1292" t="str">
        <f>Statis.!F662</f>
        <v>Uda</v>
      </c>
      <c r="G274" s="1370">
        <f>Statis.!G662</f>
        <v>0.35294117647058826</v>
      </c>
      <c r="H274" s="1367">
        <f>Statis.!H662</f>
        <v>17</v>
      </c>
      <c r="I274" s="1367">
        <f>Statis.!I662</f>
        <v>2</v>
      </c>
      <c r="J274" s="1367">
        <f>Statis.!J662</f>
        <v>4</v>
      </c>
      <c r="K274" s="1367">
        <f>Statis.!K662</f>
        <v>6</v>
      </c>
      <c r="L274" s="1367">
        <f>K274</f>
        <v>6</v>
      </c>
    </row>
    <row r="275" spans="1:12">
      <c r="A275" s="10">
        <f>Statis.!A528</f>
        <v>0</v>
      </c>
      <c r="B275" s="1292" t="str">
        <f>Statis.!B528</f>
        <v>Novotný</v>
      </c>
      <c r="C275" s="1292" t="str">
        <f>Statis.!C528</f>
        <v>Jan</v>
      </c>
      <c r="D275" s="46">
        <f>Statis.!D528</f>
        <v>971216</v>
      </c>
      <c r="E275" t="str">
        <f>Statis.!E528</f>
        <v>JH</v>
      </c>
      <c r="F275" s="1292" t="str">
        <f>Statis.!F528</f>
        <v>LDM</v>
      </c>
      <c r="G275" s="1370">
        <f>Statis.!G528</f>
        <v>0.8571428571428571</v>
      </c>
      <c r="H275" s="1367">
        <f>Statis.!H528</f>
        <v>7</v>
      </c>
      <c r="I275" s="1367">
        <f>Statis.!I528</f>
        <v>4</v>
      </c>
      <c r="J275" s="1367">
        <f>Statis.!J528</f>
        <v>2</v>
      </c>
      <c r="K275" s="1367">
        <f>Statis.!K528</f>
        <v>6</v>
      </c>
      <c r="L275" s="1367">
        <f>K275</f>
        <v>6</v>
      </c>
    </row>
    <row r="276" spans="1:12">
      <c r="A276" s="10">
        <f>Statis.!A789</f>
        <v>10</v>
      </c>
      <c r="B276" s="1292" t="str">
        <f>Statis.!B789</f>
        <v>Plánička</v>
      </c>
      <c r="C276" s="1292" t="str">
        <f>Statis.!C789</f>
        <v>Robert</v>
      </c>
      <c r="D276" s="46">
        <f>Statis.!D789</f>
        <v>760822</v>
      </c>
      <c r="E276" t="str">
        <f>Statis.!E789</f>
        <v>N</v>
      </c>
      <c r="F276" s="1292" t="str">
        <f>Statis.!F789</f>
        <v>Ráj</v>
      </c>
      <c r="G276" s="1370">
        <f>Statis.!G789</f>
        <v>0.75</v>
      </c>
      <c r="H276" s="1367">
        <f>Statis.!H789</f>
        <v>8</v>
      </c>
      <c r="I276" s="1367">
        <f>Statis.!I789</f>
        <v>2</v>
      </c>
      <c r="J276" s="1367">
        <f>Statis.!J789</f>
        <v>4</v>
      </c>
      <c r="K276" s="1367">
        <f>Statis.!K789</f>
        <v>6</v>
      </c>
      <c r="L276" s="1367">
        <f>K276</f>
        <v>6</v>
      </c>
    </row>
    <row r="277" spans="1:12">
      <c r="A277" s="10">
        <f>Statis.!A931</f>
        <v>27</v>
      </c>
      <c r="B277" s="1292" t="str">
        <f>Statis.!B931</f>
        <v>Vacek</v>
      </c>
      <c r="C277" s="1292" t="str">
        <f>Statis.!C931</f>
        <v>Kamil</v>
      </c>
      <c r="D277" s="46">
        <f>Statis.!D931</f>
        <v>870518</v>
      </c>
      <c r="E277" t="str">
        <f>Statis.!E931</f>
        <v>JH</v>
      </c>
      <c r="F277" s="1292" t="str">
        <f>Statis.!F931</f>
        <v>SNA</v>
      </c>
      <c r="G277" s="1367">
        <f>Statis.!G931</f>
        <v>1.5</v>
      </c>
      <c r="H277" s="1367">
        <f>Statis.!H931</f>
        <v>4</v>
      </c>
      <c r="I277" s="1367">
        <f>Statis.!I931</f>
        <v>1</v>
      </c>
      <c r="J277" s="1367">
        <f>Statis.!J931</f>
        <v>5</v>
      </c>
      <c r="K277" s="1367">
        <f>Statis.!K931</f>
        <v>6</v>
      </c>
      <c r="L277" s="1367">
        <f>K277</f>
        <v>6</v>
      </c>
    </row>
    <row r="278" spans="1:12">
      <c r="A278" s="10">
        <f>Statis.!A186</f>
        <v>26</v>
      </c>
      <c r="B278" s="1292" t="str">
        <f>Statis.!B186</f>
        <v>Kunc</v>
      </c>
      <c r="C278" s="1292" t="str">
        <f>Statis.!C186</f>
        <v>Petr</v>
      </c>
      <c r="D278" s="46">
        <f>Statis.!D186</f>
        <v>910812</v>
      </c>
      <c r="E278">
        <f>Statis.!E186</f>
        <v>0</v>
      </c>
      <c r="F278" s="1292" t="str">
        <f>Statis.!F186</f>
        <v>KLŠ</v>
      </c>
      <c r="G278" s="1370">
        <f>Statis.!G186</f>
        <v>0.66666666666666663</v>
      </c>
      <c r="H278" s="1367">
        <f>Statis.!H186</f>
        <v>9</v>
      </c>
      <c r="I278" s="1367">
        <f>Statis.!I186</f>
        <v>1</v>
      </c>
      <c r="J278" s="1367">
        <f>Statis.!J186</f>
        <v>5</v>
      </c>
      <c r="K278" s="1367">
        <f>Statis.!K186</f>
        <v>6</v>
      </c>
      <c r="L278" s="1367">
        <f>K278</f>
        <v>6</v>
      </c>
    </row>
    <row r="279" spans="1:12">
      <c r="A279" s="10">
        <f>Statis.!A129</f>
        <v>6</v>
      </c>
      <c r="B279" s="1292" t="str">
        <f>Statis.!B129</f>
        <v>Ordoš "C"</v>
      </c>
      <c r="C279" s="1292" t="str">
        <f>Statis.!C129</f>
        <v>David</v>
      </c>
      <c r="D279" s="46">
        <f>Statis.!D129</f>
        <v>860410</v>
      </c>
      <c r="E279" t="str">
        <f>Statis.!E129</f>
        <v>JH</v>
      </c>
      <c r="F279" s="1292" t="str">
        <f>Statis.!F129</f>
        <v>Těch</v>
      </c>
      <c r="G279" s="1370">
        <f>Statis.!G129</f>
        <v>0.33333333333333331</v>
      </c>
      <c r="H279" s="1367">
        <f>Statis.!H129</f>
        <v>18</v>
      </c>
      <c r="I279" s="1367">
        <f>Statis.!I129</f>
        <v>2</v>
      </c>
      <c r="J279" s="1367">
        <f>Statis.!J129</f>
        <v>4</v>
      </c>
      <c r="K279" s="1367">
        <f>Statis.!K129</f>
        <v>6</v>
      </c>
      <c r="L279" s="1367">
        <f>K279</f>
        <v>6</v>
      </c>
    </row>
    <row r="280" spans="1:12">
      <c r="A280" s="10">
        <f>Statis.!A597</f>
        <v>69</v>
      </c>
      <c r="B280" s="1292" t="str">
        <f>Statis.!B597</f>
        <v xml:space="preserve">Vacek </v>
      </c>
      <c r="C280" s="1292" t="str">
        <f>Statis.!C597</f>
        <v>Lukáš</v>
      </c>
      <c r="D280" s="46">
        <f>Statis.!D597</f>
        <v>741028</v>
      </c>
      <c r="E280" t="str">
        <f>Statis.!E597</f>
        <v>JH</v>
      </c>
      <c r="F280" s="1292" t="str">
        <f>Statis.!F597</f>
        <v>RAF</v>
      </c>
      <c r="G280" s="1370">
        <f>Statis.!G597</f>
        <v>0.35294117647058826</v>
      </c>
      <c r="H280" s="1367">
        <f>Statis.!H597</f>
        <v>17</v>
      </c>
      <c r="I280" s="1367">
        <f>Statis.!I597</f>
        <v>2</v>
      </c>
      <c r="J280" s="1367">
        <f>Statis.!J597</f>
        <v>4</v>
      </c>
      <c r="K280" s="1367">
        <f>Statis.!K597</f>
        <v>6</v>
      </c>
      <c r="L280" s="1367">
        <f>K280</f>
        <v>6</v>
      </c>
    </row>
    <row r="281" spans="1:12">
      <c r="A281" s="10">
        <f>Statis.!A1017</f>
        <v>4</v>
      </c>
      <c r="B281" s="1292" t="str">
        <f>Statis.!B1017</f>
        <v>Friml</v>
      </c>
      <c r="C281" s="1292" t="str">
        <f>Statis.!C1017</f>
        <v>Lukáš</v>
      </c>
      <c r="D281" s="46" t="str">
        <f>Statis.!D1017</f>
        <v> 841002</v>
      </c>
      <c r="E281" t="str">
        <f>Statis.!E1017</f>
        <v>JH</v>
      </c>
      <c r="F281" s="1292" t="str">
        <f>Statis.!F1017</f>
        <v>SžK</v>
      </c>
      <c r="G281" s="1370">
        <f>Statis.!G1017</f>
        <v>0.46153846153846156</v>
      </c>
      <c r="H281" s="1367">
        <f>Statis.!H1017</f>
        <v>13</v>
      </c>
      <c r="I281" s="1367">
        <f>Statis.!I1017</f>
        <v>3</v>
      </c>
      <c r="J281" s="1367">
        <f>Statis.!J1017</f>
        <v>3</v>
      </c>
      <c r="K281" s="1367">
        <f>Statis.!K1017</f>
        <v>6</v>
      </c>
      <c r="L281" s="1367">
        <f>K281</f>
        <v>6</v>
      </c>
    </row>
    <row r="282" spans="1:12">
      <c r="A282" s="10">
        <f>Statis.!A51</f>
        <v>77</v>
      </c>
      <c r="B282" s="1292" t="str">
        <f>Statis.!B51</f>
        <v>Vogel</v>
      </c>
      <c r="C282" s="1292" t="str">
        <f>Statis.!C51</f>
        <v>Jiří</v>
      </c>
      <c r="D282" s="46">
        <f>Statis.!D51</f>
        <v>760614</v>
      </c>
      <c r="E282" t="str">
        <f>Statis.!E51</f>
        <v>JH</v>
      </c>
      <c r="F282" s="1292" t="str">
        <f>Statis.!F51</f>
        <v>Tyg</v>
      </c>
      <c r="G282" s="1370">
        <f>Statis.!G51</f>
        <v>0.66666666666666663</v>
      </c>
      <c r="H282" s="1367">
        <f>Statis.!H51</f>
        <v>9</v>
      </c>
      <c r="I282" s="1367">
        <f>Statis.!I51</f>
        <v>3</v>
      </c>
      <c r="J282" s="1367">
        <f>Statis.!J51</f>
        <v>3</v>
      </c>
      <c r="K282" s="1367">
        <f>Statis.!K51</f>
        <v>6</v>
      </c>
      <c r="L282" s="1367">
        <f>K282</f>
        <v>6</v>
      </c>
    </row>
    <row r="283" spans="1:12">
      <c r="A283" s="10">
        <f>Statis.!A590</f>
        <v>88</v>
      </c>
      <c r="B283" s="1292" t="str">
        <f>Statis.!B590</f>
        <v>Ešpandr</v>
      </c>
      <c r="C283" s="1292" t="str">
        <f>Statis.!C590</f>
        <v>Josef ml.</v>
      </c>
      <c r="D283" s="46">
        <f>Statis.!D590</f>
        <v>790916</v>
      </c>
      <c r="E283" t="str">
        <f>Statis.!E590</f>
        <v>JH</v>
      </c>
      <c r="F283" s="1292" t="str">
        <f>Statis.!F590</f>
        <v>RAF</v>
      </c>
      <c r="G283" s="1370">
        <f>Statis.!G590</f>
        <v>0.5</v>
      </c>
      <c r="H283" s="1367">
        <f>Statis.!H590</f>
        <v>12</v>
      </c>
      <c r="I283" s="1367">
        <f>Statis.!I590</f>
        <v>5</v>
      </c>
      <c r="J283" s="1367">
        <f>Statis.!J590</f>
        <v>1</v>
      </c>
      <c r="K283" s="1367">
        <f>Statis.!K590</f>
        <v>6</v>
      </c>
      <c r="L283" s="1367">
        <f>K283</f>
        <v>6</v>
      </c>
    </row>
    <row r="284" spans="1:12">
      <c r="A284" s="10">
        <f>Statis.!A548</f>
        <v>0</v>
      </c>
      <c r="B284" s="1292" t="str">
        <f>Statis.!B548</f>
        <v xml:space="preserve">Broulík </v>
      </c>
      <c r="C284" s="1292" t="str">
        <f>Statis.!C548</f>
        <v>David</v>
      </c>
      <c r="D284" s="46">
        <f>Statis.!D548</f>
        <v>0</v>
      </c>
      <c r="E284">
        <f>Statis.!E548</f>
        <v>0</v>
      </c>
      <c r="F284" s="1292" t="str">
        <f>Statis.!F548</f>
        <v>golLDM</v>
      </c>
      <c r="G284" s="1370">
        <f>Statis.!G548</f>
        <v>3</v>
      </c>
      <c r="H284" s="1367">
        <f>Statis.!H548</f>
        <v>2</v>
      </c>
      <c r="I284" s="1367">
        <f>Statis.!I548</f>
        <v>6</v>
      </c>
      <c r="J284" s="1367">
        <f>Statis.!J548</f>
        <v>0</v>
      </c>
      <c r="K284" s="1367">
        <f>Statis.!K548</f>
        <v>6</v>
      </c>
      <c r="L284" s="1367">
        <f>K284</f>
        <v>6</v>
      </c>
    </row>
    <row r="285" spans="1:12">
      <c r="A285" s="10">
        <f>Statis.!A395</f>
        <v>0</v>
      </c>
      <c r="B285" s="1292" t="str">
        <f>Statis.!B395</f>
        <v>Tichý</v>
      </c>
      <c r="C285" s="1292" t="str">
        <f>Statis.!C395</f>
        <v>David</v>
      </c>
      <c r="D285" s="46">
        <f>Statis.!D395</f>
        <v>0</v>
      </c>
      <c r="E285">
        <f>Statis.!E395</f>
        <v>0</v>
      </c>
      <c r="F285" s="1292" t="str">
        <f>Statis.!F395</f>
        <v>HCyk</v>
      </c>
      <c r="G285" s="1370">
        <f>Statis.!G395</f>
        <v>1.2</v>
      </c>
      <c r="H285" s="1367">
        <f>Statis.!H395</f>
        <v>5</v>
      </c>
      <c r="I285" s="1367">
        <f>Statis.!I395</f>
        <v>2</v>
      </c>
      <c r="J285" s="1367">
        <f>Statis.!J395</f>
        <v>4</v>
      </c>
      <c r="K285" s="1367">
        <f>Statis.!K395</f>
        <v>6</v>
      </c>
      <c r="L285" s="1367">
        <f>K285</f>
        <v>6</v>
      </c>
    </row>
    <row r="286" spans="1:12">
      <c r="A286" s="10">
        <f>Statis.!A96</f>
        <v>7</v>
      </c>
      <c r="B286" s="1292" t="str">
        <f>Statis.!B96</f>
        <v>SKALICKÝ</v>
      </c>
      <c r="C286" s="1292" t="str">
        <f>Statis.!C96</f>
        <v>LUBOŠ</v>
      </c>
      <c r="D286" s="46">
        <f>Statis.!D96</f>
        <v>790427</v>
      </c>
      <c r="E286" t="str">
        <f>Statis.!E96</f>
        <v>JH</v>
      </c>
      <c r="F286" s="1292" t="str">
        <f>Statis.!F96</f>
        <v>NEK</v>
      </c>
      <c r="G286" s="1370">
        <f>Statis.!G96</f>
        <v>0.33333333333333331</v>
      </c>
      <c r="H286" s="1367">
        <f>Statis.!H96</f>
        <v>18</v>
      </c>
      <c r="I286" s="1367">
        <f>Statis.!I96</f>
        <v>1</v>
      </c>
      <c r="J286" s="1367">
        <f>Statis.!J96</f>
        <v>5</v>
      </c>
      <c r="K286" s="1367">
        <f>Statis.!K96</f>
        <v>6</v>
      </c>
      <c r="L286" s="1367">
        <f>K286</f>
        <v>6</v>
      </c>
    </row>
    <row r="287" spans="1:12">
      <c r="A287" s="10">
        <f>Statis.!A1027</f>
        <v>24</v>
      </c>
      <c r="B287" s="1292" t="str">
        <f>Statis.!B1027</f>
        <v>Zářecký</v>
      </c>
      <c r="C287" s="1292" t="str">
        <f>Statis.!C1027</f>
        <v>Jan</v>
      </c>
      <c r="D287" s="46">
        <f>Statis.!D1027</f>
        <v>690727</v>
      </c>
      <c r="E287" t="str">
        <f>Statis.!E1027</f>
        <v>JH</v>
      </c>
      <c r="F287" s="1292" t="str">
        <f>Statis.!F1027</f>
        <v>SžK</v>
      </c>
      <c r="G287" s="1370">
        <f>Statis.!G1027</f>
        <v>0.42857142857142855</v>
      </c>
      <c r="H287" s="1367">
        <f>Statis.!H1027</f>
        <v>14</v>
      </c>
      <c r="I287" s="1367">
        <f>Statis.!I1027</f>
        <v>3</v>
      </c>
      <c r="J287" s="1367">
        <f>Statis.!J1027</f>
        <v>3</v>
      </c>
      <c r="K287" s="1367">
        <f>Statis.!K1027</f>
        <v>6</v>
      </c>
      <c r="L287" s="1367">
        <f>K287</f>
        <v>6</v>
      </c>
    </row>
    <row r="288" spans="1:12">
      <c r="A288" s="10">
        <f>Statis.!A50</f>
        <v>42</v>
      </c>
      <c r="B288" s="1292" t="str">
        <f>Statis.!B50</f>
        <v>Pánek</v>
      </c>
      <c r="C288" s="1292" t="str">
        <f>Statis.!C50</f>
        <v>Luboš</v>
      </c>
      <c r="D288" s="46">
        <f>Statis.!D50</f>
        <v>761216</v>
      </c>
      <c r="E288" t="str">
        <f>Statis.!E50</f>
        <v>JH</v>
      </c>
      <c r="F288" s="1292" t="str">
        <f>Statis.!F50</f>
        <v>Tyg</v>
      </c>
      <c r="G288" s="1370">
        <f>Statis.!G50</f>
        <v>0.66666666666666663</v>
      </c>
      <c r="H288" s="1367">
        <f>Statis.!H50</f>
        <v>9</v>
      </c>
      <c r="I288" s="1367">
        <f>Statis.!I50</f>
        <v>3</v>
      </c>
      <c r="J288" s="1367">
        <f>Statis.!J50</f>
        <v>3</v>
      </c>
      <c r="K288" s="1367">
        <f>Statis.!K50</f>
        <v>6</v>
      </c>
      <c r="L288" s="1367">
        <f>K288</f>
        <v>6</v>
      </c>
    </row>
    <row r="289" spans="1:12">
      <c r="A289" s="10">
        <f>Statis.!A523</f>
        <v>0</v>
      </c>
      <c r="B289" s="1292" t="str">
        <f>Statis.!B523</f>
        <v>Pávíček</v>
      </c>
      <c r="C289" s="1292" t="str">
        <f>Statis.!C523</f>
        <v>Jiří</v>
      </c>
      <c r="D289" s="46">
        <f>Statis.!D523</f>
        <v>750918</v>
      </c>
      <c r="E289" t="str">
        <f>Statis.!E523</f>
        <v>JH</v>
      </c>
      <c r="F289" s="1292" t="str">
        <f>Statis.!F523</f>
        <v>LDM</v>
      </c>
      <c r="G289" s="1370">
        <f>Statis.!G523</f>
        <v>0.75</v>
      </c>
      <c r="H289" s="1367">
        <f>Statis.!H523</f>
        <v>8</v>
      </c>
      <c r="I289" s="1367">
        <f>Statis.!I523</f>
        <v>6</v>
      </c>
      <c r="J289" s="1367">
        <f>Statis.!J523</f>
        <v>0</v>
      </c>
      <c r="K289" s="1367">
        <f>Statis.!K523</f>
        <v>6</v>
      </c>
      <c r="L289" s="1367">
        <f>K289</f>
        <v>6</v>
      </c>
    </row>
    <row r="290" spans="1:12">
      <c r="A290" s="10">
        <f>Statis.!A181</f>
        <v>21</v>
      </c>
      <c r="B290" s="1292" t="str">
        <f>Statis.!B181</f>
        <v xml:space="preserve">Šplíchal </v>
      </c>
      <c r="C290" s="1292" t="str">
        <f>Statis.!C181</f>
        <v>Ladislav</v>
      </c>
      <c r="D290" s="46">
        <f>Statis.!D181</f>
        <v>820329</v>
      </c>
      <c r="E290" t="str">
        <f>Statis.!E181</f>
        <v>JH</v>
      </c>
      <c r="F290" s="1292" t="str">
        <f>Statis.!F181</f>
        <v>KLŠ</v>
      </c>
      <c r="G290" s="1370">
        <f>Statis.!G181</f>
        <v>0.5</v>
      </c>
      <c r="H290" s="1367">
        <f>Statis.!H181</f>
        <v>12</v>
      </c>
      <c r="I290" s="1367">
        <f>Statis.!I181</f>
        <v>3</v>
      </c>
      <c r="J290" s="1367">
        <f>Statis.!J181</f>
        <v>3</v>
      </c>
      <c r="K290" s="1367">
        <f>Statis.!K181</f>
        <v>6</v>
      </c>
      <c r="L290" s="1367">
        <f>K290</f>
        <v>6</v>
      </c>
    </row>
    <row r="291" spans="1:12">
      <c r="A291" s="10">
        <f>Statis.!A359</f>
        <v>0</v>
      </c>
      <c r="B291" s="1292" t="str">
        <f>Statis.!B359</f>
        <v>Klouček</v>
      </c>
      <c r="C291" s="1292" t="str">
        <f>Statis.!C359</f>
        <v>Michal</v>
      </c>
      <c r="D291" s="46">
        <f>Statis.!D359</f>
        <v>0</v>
      </c>
      <c r="E291">
        <f>Statis.!E359</f>
        <v>0</v>
      </c>
      <c r="F291" s="1292" t="str">
        <f>Statis.!F359</f>
        <v>HPET</v>
      </c>
      <c r="G291" s="1370">
        <f>Statis.!G359</f>
        <v>1</v>
      </c>
      <c r="H291" s="1367">
        <f>Statis.!H359</f>
        <v>6</v>
      </c>
      <c r="I291" s="1367">
        <f>Statis.!I359</f>
        <v>2</v>
      </c>
      <c r="J291" s="1367">
        <f>Statis.!J359</f>
        <v>4</v>
      </c>
      <c r="K291" s="1367">
        <f>Statis.!K359</f>
        <v>6</v>
      </c>
      <c r="L291" s="1367">
        <f>K291</f>
        <v>6</v>
      </c>
    </row>
    <row r="292" spans="1:12">
      <c r="A292" s="10">
        <f>Statis.!A771</f>
        <v>0</v>
      </c>
      <c r="B292" s="1292" t="str">
        <f>Statis.!B771</f>
        <v>Sklenář</v>
      </c>
      <c r="C292" s="1292" t="str">
        <f>Statis.!C771</f>
        <v>Jiří</v>
      </c>
      <c r="D292" s="46">
        <f>Statis.!D771</f>
        <v>0</v>
      </c>
      <c r="E292">
        <f>Statis.!E771</f>
        <v>0</v>
      </c>
      <c r="F292" s="1292" t="str">
        <f>Statis.!F771</f>
        <v>HLuk</v>
      </c>
      <c r="G292" s="1370">
        <f>Statis.!G771</f>
        <v>1</v>
      </c>
      <c r="H292" s="1367">
        <f>Statis.!H771</f>
        <v>6</v>
      </c>
      <c r="I292" s="1367">
        <f>Statis.!I771</f>
        <v>4</v>
      </c>
      <c r="J292" s="1367">
        <f>Statis.!J771</f>
        <v>2</v>
      </c>
      <c r="K292" s="1367">
        <f>Statis.!K771</f>
        <v>6</v>
      </c>
      <c r="L292" s="1367">
        <f>K292</f>
        <v>6</v>
      </c>
    </row>
    <row r="293" spans="1:12">
      <c r="A293" s="10">
        <f>Statis.!A560</f>
        <v>63</v>
      </c>
      <c r="B293" s="1292" t="str">
        <f>Statis.!B560</f>
        <v>Valčík st.</v>
      </c>
      <c r="C293" s="1292" t="str">
        <f>Statis.!C560</f>
        <v>Roman</v>
      </c>
      <c r="D293" s="46">
        <f>Statis.!D560</f>
        <v>700110</v>
      </c>
      <c r="E293" t="str">
        <f>Statis.!E560</f>
        <v>JH</v>
      </c>
      <c r="F293" s="1292" t="str">
        <f>Statis.!F560</f>
        <v>SLO</v>
      </c>
      <c r="G293" s="1370">
        <f>Statis.!G560</f>
        <v>0.46153846153846156</v>
      </c>
      <c r="H293" s="1367">
        <f>Statis.!H560</f>
        <v>13</v>
      </c>
      <c r="I293" s="1367">
        <f>Statis.!I560</f>
        <v>1</v>
      </c>
      <c r="J293" s="1367">
        <f>Statis.!J560</f>
        <v>5</v>
      </c>
      <c r="K293" s="1367">
        <f>Statis.!K560</f>
        <v>6</v>
      </c>
      <c r="L293" s="1367">
        <f>K293</f>
        <v>6</v>
      </c>
    </row>
    <row r="294" spans="1:12">
      <c r="A294" s="10">
        <f>Statis.!A286</f>
        <v>0</v>
      </c>
      <c r="B294" s="1292" t="str">
        <f>Statis.!B286</f>
        <v>Dušek</v>
      </c>
      <c r="C294" s="1292" t="str">
        <f>Statis.!C286</f>
        <v>Bohuslav</v>
      </c>
      <c r="D294" s="46">
        <f>Statis.!D286</f>
        <v>0</v>
      </c>
      <c r="E294" t="str">
        <f>Statis.!E286</f>
        <v>HS</v>
      </c>
      <c r="F294" s="1292" t="str">
        <f>Statis.!F286</f>
        <v>HBOB</v>
      </c>
      <c r="G294" s="1370">
        <f>Statis.!G286</f>
        <v>0.46153846153846156</v>
      </c>
      <c r="H294" s="1367">
        <f>Statis.!H286</f>
        <v>13</v>
      </c>
      <c r="I294" s="1367">
        <f>Statis.!I286</f>
        <v>0</v>
      </c>
      <c r="J294" s="1367">
        <f>Statis.!J286</f>
        <v>6</v>
      </c>
      <c r="K294" s="1367">
        <f>Statis.!K286</f>
        <v>6</v>
      </c>
      <c r="L294" s="1367">
        <f>K294</f>
        <v>6</v>
      </c>
    </row>
    <row r="295" spans="1:12">
      <c r="A295" s="10">
        <f>Statis.!A566</f>
        <v>9</v>
      </c>
      <c r="B295" s="1292" t="str">
        <f>Statis.!B566</f>
        <v>Koreň</v>
      </c>
      <c r="C295" s="1292" t="str">
        <f>Statis.!C566</f>
        <v>Jan</v>
      </c>
      <c r="D295" s="46">
        <f>Statis.!D566</f>
        <v>920311</v>
      </c>
      <c r="E295" t="str">
        <f>Statis.!E566</f>
        <v>JH</v>
      </c>
      <c r="F295" s="1292" t="str">
        <f>Statis.!F566</f>
        <v>SLO</v>
      </c>
      <c r="G295" s="1370">
        <f>Statis.!G566</f>
        <v>0.75</v>
      </c>
      <c r="H295" s="1367">
        <f>Statis.!H566</f>
        <v>8</v>
      </c>
      <c r="I295" s="1367">
        <f>Statis.!I566</f>
        <v>3</v>
      </c>
      <c r="J295" s="1367">
        <f>Statis.!J566</f>
        <v>3</v>
      </c>
      <c r="K295" s="1367">
        <f>Statis.!K566</f>
        <v>6</v>
      </c>
      <c r="L295" s="1367">
        <f>K295</f>
        <v>6</v>
      </c>
    </row>
    <row r="296" spans="1:12">
      <c r="A296" s="10">
        <f>Statis.!A601</f>
        <v>0</v>
      </c>
      <c r="B296" s="1292" t="str">
        <f>Statis.!B601</f>
        <v>Sklenář</v>
      </c>
      <c r="C296" s="1292" t="str">
        <f>Statis.!C601</f>
        <v>Jiří</v>
      </c>
      <c r="D296" s="46">
        <f>Statis.!D601</f>
        <v>0</v>
      </c>
      <c r="E296" t="str">
        <f>Statis.!E601</f>
        <v>H</v>
      </c>
      <c r="F296" s="1292" t="str">
        <f>Statis.!F601</f>
        <v>RAF</v>
      </c>
      <c r="G296" s="1370">
        <f>Statis.!G601</f>
        <v>0.75</v>
      </c>
      <c r="H296" s="1367">
        <f>Statis.!H601</f>
        <v>8</v>
      </c>
      <c r="I296" s="1367">
        <f>Statis.!I601</f>
        <v>3</v>
      </c>
      <c r="J296" s="1367">
        <f>Statis.!J601</f>
        <v>3</v>
      </c>
      <c r="K296" s="1367">
        <f>Statis.!K601</f>
        <v>6</v>
      </c>
      <c r="L296" s="1367">
        <f>K296</f>
        <v>6</v>
      </c>
    </row>
    <row r="297" spans="1:12">
      <c r="A297" s="10" t="str">
        <f>Statis.!A914</f>
        <v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</c>
      <c r="B297" s="1292" t="str">
        <f>Statis.!B914</f>
        <v>Krč</v>
      </c>
      <c r="C297" s="1292" t="str">
        <f>Statis.!C914</f>
        <v>Tomáš</v>
      </c>
      <c r="D297" s="46">
        <f>Statis.!D914</f>
        <v>0</v>
      </c>
      <c r="E297">
        <f>Statis.!E914</f>
        <v>0</v>
      </c>
      <c r="F297" s="1292" t="str">
        <f>Statis.!F914</f>
        <v>golHTr</v>
      </c>
      <c r="G297" s="1367">
        <f>Statis.!G914</f>
        <v>6</v>
      </c>
      <c r="H297" s="1367">
        <f>Statis.!H914</f>
        <v>1</v>
      </c>
      <c r="I297" s="1367">
        <f>Statis.!I914</f>
        <v>6</v>
      </c>
      <c r="J297" s="1367">
        <f>Statis.!J914</f>
        <v>0</v>
      </c>
      <c r="K297" s="1367">
        <f>Statis.!K914</f>
        <v>6</v>
      </c>
      <c r="L297" s="1367">
        <f>K297</f>
        <v>6</v>
      </c>
    </row>
    <row r="298" spans="1:12">
      <c r="A298" s="10">
        <f>Statis.!A447</f>
        <v>4</v>
      </c>
      <c r="B298" s="1292" t="str">
        <f>Statis.!B447</f>
        <v>Herinek</v>
      </c>
      <c r="C298" s="1292" t="str">
        <f>Statis.!C447</f>
        <v>Tomáš</v>
      </c>
      <c r="D298" s="46">
        <f>Statis.!D447</f>
        <v>0</v>
      </c>
      <c r="E298">
        <f>Statis.!E447</f>
        <v>0</v>
      </c>
      <c r="F298" s="1292" t="str">
        <f>Statis.!F447</f>
        <v>ISL</v>
      </c>
      <c r="G298" s="1370">
        <f>Statis.!G447</f>
        <v>0.35294117647058826</v>
      </c>
      <c r="H298" s="1367">
        <f>Statis.!H447</f>
        <v>17</v>
      </c>
      <c r="I298" s="1367">
        <f>Statis.!I447</f>
        <v>2</v>
      </c>
      <c r="J298" s="1367">
        <f>Statis.!J447</f>
        <v>4</v>
      </c>
      <c r="K298" s="1367">
        <f>Statis.!K447</f>
        <v>6</v>
      </c>
      <c r="L298" s="1367">
        <f>K298</f>
        <v>6</v>
      </c>
    </row>
    <row r="299" spans="1:12">
      <c r="A299" s="10">
        <f>Statis.!A876</f>
        <v>19</v>
      </c>
      <c r="B299" s="1292" t="str">
        <f>Statis.!B876</f>
        <v>Vaníček</v>
      </c>
      <c r="C299" s="1292" t="str">
        <f>Statis.!C876</f>
        <v>Martin</v>
      </c>
      <c r="D299" s="46">
        <f>Statis.!D876</f>
        <v>930205</v>
      </c>
      <c r="E299" t="str">
        <f>Statis.!E876</f>
        <v>N.</v>
      </c>
      <c r="F299" s="1292" t="str">
        <f>Statis.!F876</f>
        <v>OMB</v>
      </c>
      <c r="G299" s="1367">
        <f>Statis.!G876</f>
        <v>0.42857142857142855</v>
      </c>
      <c r="H299" s="1367">
        <f>Statis.!H876</f>
        <v>14</v>
      </c>
      <c r="I299" s="1367">
        <f>Statis.!I876</f>
        <v>4</v>
      </c>
      <c r="J299" s="1367">
        <f>Statis.!J876</f>
        <v>2</v>
      </c>
      <c r="K299" s="1367">
        <f>Statis.!K876</f>
        <v>6</v>
      </c>
      <c r="L299" s="1367">
        <f>K299</f>
        <v>6</v>
      </c>
    </row>
    <row r="300" spans="1:12">
      <c r="A300" s="10">
        <f>Statis.!A870</f>
        <v>22</v>
      </c>
      <c r="B300" s="1292" t="str">
        <f>Statis.!B870</f>
        <v>Veselý</v>
      </c>
      <c r="C300" s="1292" t="str">
        <f>Statis.!C870</f>
        <v>Petr ml.</v>
      </c>
      <c r="D300" s="46">
        <f>Statis.!D870</f>
        <v>891118</v>
      </c>
      <c r="E300" t="str">
        <f>Statis.!E870</f>
        <v>J.H.</v>
      </c>
      <c r="F300" s="1292" t="str">
        <f>Statis.!F870</f>
        <v>OMB</v>
      </c>
      <c r="G300" s="1367">
        <f>Statis.!G870</f>
        <v>0.54545454545454541</v>
      </c>
      <c r="H300" s="1367">
        <f>Statis.!H870</f>
        <v>11</v>
      </c>
      <c r="I300" s="1367">
        <f>Statis.!I870</f>
        <v>4</v>
      </c>
      <c r="J300" s="1367">
        <f>Statis.!J870</f>
        <v>2</v>
      </c>
      <c r="K300" s="1367">
        <f>Statis.!K870</f>
        <v>6</v>
      </c>
      <c r="L300" s="1367">
        <f>K300</f>
        <v>6</v>
      </c>
    </row>
    <row r="301" spans="1:12">
      <c r="A301" s="10">
        <f>Statis.!A266</f>
        <v>14</v>
      </c>
      <c r="B301" s="1292" t="str">
        <f>Statis.!B266</f>
        <v>Kárský</v>
      </c>
      <c r="C301" s="1292" t="str">
        <f>Statis.!C266</f>
        <v>Jaroslav</v>
      </c>
      <c r="D301" s="46">
        <f>Statis.!D266</f>
        <v>800519</v>
      </c>
      <c r="E301" t="str">
        <f>Statis.!E266</f>
        <v>JH</v>
      </c>
      <c r="F301" s="1292" t="str">
        <f>Statis.!F266</f>
        <v>BOB</v>
      </c>
      <c r="G301" s="1370">
        <f>Statis.!G266</f>
        <v>0.33333333333333331</v>
      </c>
      <c r="H301" s="1367">
        <f>Statis.!H266</f>
        <v>18</v>
      </c>
      <c r="I301" s="1367">
        <f>Statis.!I266</f>
        <v>2</v>
      </c>
      <c r="J301" s="1367">
        <f>Statis.!J266</f>
        <v>4</v>
      </c>
      <c r="K301" s="1367">
        <f>Statis.!K266</f>
        <v>6</v>
      </c>
      <c r="L301" s="1367">
        <f>K301</f>
        <v>6</v>
      </c>
    </row>
    <row r="302" spans="1:12">
      <c r="A302" s="10">
        <f>Statis.!A347</f>
        <v>14</v>
      </c>
      <c r="B302" s="1292" t="str">
        <f>Statis.!B347</f>
        <v xml:space="preserve">Novák </v>
      </c>
      <c r="C302" s="1292" t="str">
        <f>Statis.!C347</f>
        <v>Miroslav</v>
      </c>
      <c r="D302" s="46">
        <f>Statis.!D347</f>
        <v>640430</v>
      </c>
      <c r="E302" t="str">
        <f>Statis.!E347</f>
        <v>JH</v>
      </c>
      <c r="F302" s="1292" t="str">
        <f>Statis.!F347</f>
        <v>PET</v>
      </c>
      <c r="G302" s="1370">
        <f>Statis.!G347</f>
        <v>0.33333333333333331</v>
      </c>
      <c r="H302" s="1367">
        <f>Statis.!H347</f>
        <v>18</v>
      </c>
      <c r="I302" s="1367">
        <f>Statis.!I347</f>
        <v>2</v>
      </c>
      <c r="J302" s="1367">
        <f>Statis.!J347</f>
        <v>4</v>
      </c>
      <c r="K302" s="1367">
        <f>Statis.!K347</f>
        <v>6</v>
      </c>
      <c r="L302" s="1367">
        <f>K302</f>
        <v>6</v>
      </c>
    </row>
    <row r="303" spans="1:12">
      <c r="A303" s="10">
        <f>Statis.!A745</f>
        <v>0</v>
      </c>
      <c r="B303" s="1292" t="str">
        <f>Statis.!B745</f>
        <v>Crha</v>
      </c>
      <c r="C303" s="1292" t="str">
        <f>Statis.!C745</f>
        <v>Vlastimil</v>
      </c>
      <c r="D303" s="46">
        <f>Statis.!D745</f>
        <v>0</v>
      </c>
      <c r="E303">
        <f>Statis.!E745</f>
        <v>0</v>
      </c>
      <c r="F303" s="1292" t="str">
        <f>Statis.!F745</f>
        <v>Srš</v>
      </c>
      <c r="G303" s="1370">
        <f>Statis.!G745</f>
        <v>0.7142857142857143</v>
      </c>
      <c r="H303" s="1367">
        <f>Statis.!H745</f>
        <v>7</v>
      </c>
      <c r="I303" s="1367">
        <f>Statis.!I745</f>
        <v>2</v>
      </c>
      <c r="J303" s="1367">
        <f>Statis.!J745</f>
        <v>3</v>
      </c>
      <c r="K303" s="1367">
        <f>Statis.!K745</f>
        <v>5</v>
      </c>
      <c r="L303" s="1367">
        <f>K303</f>
        <v>5</v>
      </c>
    </row>
    <row r="304" spans="1:12">
      <c r="A304" s="10">
        <f>Statis.!A383</f>
        <v>0</v>
      </c>
      <c r="B304" s="1292" t="str">
        <f>Statis.!B383</f>
        <v>Spáčil</v>
      </c>
      <c r="C304" s="1292" t="str">
        <f>Statis.!C383</f>
        <v>Václav</v>
      </c>
      <c r="D304" s="46">
        <f>Statis.!D383</f>
        <v>0</v>
      </c>
      <c r="E304" t="str">
        <f>Statis.!E383</f>
        <v>JH</v>
      </c>
      <c r="F304" s="1292" t="str">
        <f>Statis.!F383</f>
        <v>Cyk</v>
      </c>
      <c r="G304" s="1370">
        <f>Statis.!G383</f>
        <v>0.26315789473684209</v>
      </c>
      <c r="H304" s="1367">
        <f>Statis.!H383</f>
        <v>19</v>
      </c>
      <c r="I304" s="1367">
        <f>Statis.!I383</f>
        <v>3</v>
      </c>
      <c r="J304" s="1367">
        <f>Statis.!J383</f>
        <v>2</v>
      </c>
      <c r="K304" s="1367">
        <f>Statis.!K383</f>
        <v>5</v>
      </c>
      <c r="L304" s="1367">
        <f>K304</f>
        <v>5</v>
      </c>
    </row>
    <row r="305" spans="1:12">
      <c r="A305" s="10">
        <f>Statis.!A621</f>
        <v>66</v>
      </c>
      <c r="B305" s="1292" t="str">
        <f>Statis.!B621</f>
        <v>Hlaváček</v>
      </c>
      <c r="C305" s="1292" t="str">
        <f>Statis.!C621</f>
        <v>Vítek</v>
      </c>
      <c r="D305" s="46">
        <f>Statis.!D621</f>
        <v>900216</v>
      </c>
      <c r="E305" t="str">
        <f>Statis.!E621</f>
        <v>J.H.</v>
      </c>
      <c r="F305" s="1292" t="str">
        <f>Statis.!F621</f>
        <v>ORL</v>
      </c>
      <c r="G305" s="1370">
        <f>Statis.!G621</f>
        <v>0.38461538461538464</v>
      </c>
      <c r="H305" s="1367">
        <f>Statis.!H621</f>
        <v>13</v>
      </c>
      <c r="I305" s="1367">
        <f>Statis.!I621</f>
        <v>2</v>
      </c>
      <c r="J305" s="1367">
        <f>Statis.!J621</f>
        <v>3</v>
      </c>
      <c r="K305" s="1367">
        <f>Statis.!K621</f>
        <v>5</v>
      </c>
      <c r="L305" s="1367">
        <f>K305</f>
        <v>5</v>
      </c>
    </row>
    <row r="306" spans="1:12">
      <c r="A306" s="10">
        <f>Statis.!A998</f>
        <v>0</v>
      </c>
      <c r="B306" s="1292" t="str">
        <f>Statis.!B998</f>
        <v>Kučera</v>
      </c>
      <c r="C306" s="1292" t="str">
        <f>Statis.!C998</f>
        <v>Jakub</v>
      </c>
      <c r="D306" s="46">
        <f>Statis.!D998</f>
        <v>0</v>
      </c>
      <c r="E306">
        <f>Statis.!E998</f>
        <v>0</v>
      </c>
      <c r="F306" s="1292" t="str">
        <f>Statis.!F998</f>
        <v>HČE</v>
      </c>
      <c r="G306" s="1370">
        <f>Statis.!G998</f>
        <v>0.35714285714285715</v>
      </c>
      <c r="H306" s="1367">
        <f>Statis.!H998</f>
        <v>14</v>
      </c>
      <c r="I306" s="1367">
        <f>Statis.!I998</f>
        <v>1</v>
      </c>
      <c r="J306" s="1367">
        <f>Statis.!J998</f>
        <v>4</v>
      </c>
      <c r="K306" s="1367">
        <f>Statis.!K998</f>
        <v>5</v>
      </c>
      <c r="L306" s="1367">
        <f>K306</f>
        <v>5</v>
      </c>
    </row>
    <row r="307" spans="1:12">
      <c r="A307" s="10">
        <f>Statis.!A410</f>
        <v>0</v>
      </c>
      <c r="B307" s="1292" t="str">
        <f>Statis.!B410</f>
        <v>Pávek</v>
      </c>
      <c r="C307" s="1292" t="str">
        <f>Statis.!C410</f>
        <v>Josef</v>
      </c>
      <c r="D307" s="46">
        <f>Statis.!D410</f>
        <v>0</v>
      </c>
      <c r="E307">
        <f>Statis.!E410</f>
        <v>0</v>
      </c>
      <c r="F307" s="1292" t="str">
        <f>Statis.!F410</f>
        <v>golCyk</v>
      </c>
      <c r="G307" s="1370">
        <f>Statis.!G410</f>
        <v>5</v>
      </c>
      <c r="H307" s="1367">
        <f>Statis.!H410</f>
        <v>1</v>
      </c>
      <c r="I307" s="1367">
        <f>Statis.!I410</f>
        <v>5</v>
      </c>
      <c r="J307" s="1367">
        <f>Statis.!J410</f>
        <v>0</v>
      </c>
      <c r="K307" s="1367">
        <f>Statis.!K410</f>
        <v>5</v>
      </c>
      <c r="L307" s="1367">
        <f>K307</f>
        <v>5</v>
      </c>
    </row>
    <row r="308" spans="1:12">
      <c r="A308" s="10">
        <f>Statis.!A461</f>
        <v>0</v>
      </c>
      <c r="B308" s="1292" t="str">
        <f>Statis.!B461</f>
        <v>Pleskot</v>
      </c>
      <c r="C308" s="1292" t="str">
        <f>Statis.!C461</f>
        <v>Tomáš</v>
      </c>
      <c r="D308" s="46">
        <f>Statis.!D461</f>
        <v>0</v>
      </c>
      <c r="E308" t="str">
        <f>Statis.!E461</f>
        <v>UOH</v>
      </c>
      <c r="F308" s="1292" t="str">
        <f>Statis.!F461</f>
        <v>ISL</v>
      </c>
      <c r="G308" s="1370">
        <f>Statis.!G461</f>
        <v>1.25</v>
      </c>
      <c r="H308" s="1367">
        <f>Statis.!H461</f>
        <v>4</v>
      </c>
      <c r="I308" s="1367">
        <f>Statis.!I461</f>
        <v>5</v>
      </c>
      <c r="J308" s="1367">
        <f>Statis.!J461</f>
        <v>0</v>
      </c>
      <c r="K308" s="1367">
        <f>Statis.!K461</f>
        <v>5</v>
      </c>
      <c r="L308" s="1367">
        <f>K308</f>
        <v>5</v>
      </c>
    </row>
    <row r="309" spans="1:12">
      <c r="A309" s="10">
        <f>Statis.!A837</f>
        <v>0</v>
      </c>
      <c r="B309" s="1292" t="str">
        <f>Statis.!B837</f>
        <v>Bílý</v>
      </c>
      <c r="C309" s="1292" t="str">
        <f>Statis.!C837</f>
        <v>Luděk</v>
      </c>
      <c r="D309" s="46">
        <f>Statis.!D837</f>
        <v>0</v>
      </c>
      <c r="E309">
        <f>Statis.!E837</f>
        <v>0</v>
      </c>
      <c r="F309" s="1292" t="str">
        <f>Statis.!F837</f>
        <v>Ští</v>
      </c>
      <c r="G309" s="1370">
        <f>Statis.!G837</f>
        <v>0.7142857142857143</v>
      </c>
      <c r="H309" s="1367">
        <f>Statis.!H837</f>
        <v>7</v>
      </c>
      <c r="I309" s="1367">
        <f>Statis.!I837</f>
        <v>1</v>
      </c>
      <c r="J309" s="1367">
        <f>Statis.!J837</f>
        <v>4</v>
      </c>
      <c r="K309" s="1367">
        <f>Statis.!K837</f>
        <v>5</v>
      </c>
      <c r="L309" s="1367">
        <f>K309</f>
        <v>5</v>
      </c>
    </row>
    <row r="310" spans="1:12">
      <c r="A310" s="10">
        <f>Statis.!A46</f>
        <v>38</v>
      </c>
      <c r="B310" s="1292" t="str">
        <f>Statis.!B46</f>
        <v>Koutský</v>
      </c>
      <c r="C310" s="1292" t="str">
        <f>Statis.!C46</f>
        <v>Jan</v>
      </c>
      <c r="D310" s="46">
        <f>Statis.!D46</f>
        <v>941221</v>
      </c>
      <c r="E310" t="str">
        <f>Statis.!E46</f>
        <v>JH</v>
      </c>
      <c r="F310" s="1292" t="str">
        <f>Statis.!F46</f>
        <v>Tyg</v>
      </c>
      <c r="G310" s="1370">
        <f>Statis.!G46</f>
        <v>0.7142857142857143</v>
      </c>
      <c r="H310" s="1367">
        <f>Statis.!H46</f>
        <v>7</v>
      </c>
      <c r="I310" s="1367">
        <f>Statis.!I46</f>
        <v>3</v>
      </c>
      <c r="J310" s="1367">
        <f>Statis.!J46</f>
        <v>2</v>
      </c>
      <c r="K310" s="1367">
        <f>Statis.!K46</f>
        <v>5</v>
      </c>
      <c r="L310" s="1367">
        <f>K310</f>
        <v>5</v>
      </c>
    </row>
    <row r="311" spans="1:12">
      <c r="A311" s="10">
        <f>Statis.!A1019</f>
        <v>9</v>
      </c>
      <c r="B311" s="1292" t="str">
        <f>Statis.!B1019</f>
        <v>Kavka</v>
      </c>
      <c r="C311" s="1292" t="str">
        <f>Statis.!C1019</f>
        <v>Petr st.</v>
      </c>
      <c r="D311" s="46">
        <f>Statis.!D1019</f>
        <v>730409</v>
      </c>
      <c r="E311" t="str">
        <f>Statis.!E1019</f>
        <v>JH</v>
      </c>
      <c r="F311" s="1292" t="str">
        <f>Statis.!F1019</f>
        <v>SžK</v>
      </c>
      <c r="G311" s="1367">
        <f>Statis.!G1019</f>
        <v>0.5</v>
      </c>
      <c r="H311" s="1367">
        <f>Statis.!H1019</f>
        <v>10</v>
      </c>
      <c r="I311" s="1367">
        <f>Statis.!I1019</f>
        <v>2</v>
      </c>
      <c r="J311" s="1367">
        <f>Statis.!J1019</f>
        <v>3</v>
      </c>
      <c r="K311" s="1367">
        <f>Statis.!K1019</f>
        <v>5</v>
      </c>
      <c r="L311" s="1367">
        <f>K311</f>
        <v>5</v>
      </c>
    </row>
    <row r="312" spans="1:12">
      <c r="A312" s="10">
        <f>Statis.!A759</f>
        <v>4</v>
      </c>
      <c r="B312" s="1292" t="str">
        <f>Statis.!B759</f>
        <v>Dušek</v>
      </c>
      <c r="C312" s="1292" t="str">
        <f>Statis.!C759</f>
        <v>Bohuslav</v>
      </c>
      <c r="D312" s="46">
        <f>Statis.!D759</f>
        <v>0</v>
      </c>
      <c r="E312" t="str">
        <f>Statis.!E759</f>
        <v>JH</v>
      </c>
      <c r="F312" s="1292" t="str">
        <f>Statis.!F759</f>
        <v>Luk</v>
      </c>
      <c r="G312" s="1370">
        <f>Statis.!G759</f>
        <v>0.35714285714285715</v>
      </c>
      <c r="H312" s="1367">
        <f>Statis.!H759</f>
        <v>14</v>
      </c>
      <c r="I312" s="1367">
        <f>Statis.!I759</f>
        <v>2</v>
      </c>
      <c r="J312" s="1367">
        <f>Statis.!J759</f>
        <v>3</v>
      </c>
      <c r="K312" s="1367">
        <f>Statis.!K759</f>
        <v>5</v>
      </c>
      <c r="L312" s="1367">
        <f>K312</f>
        <v>5</v>
      </c>
    </row>
    <row r="313" spans="1:12">
      <c r="A313" s="10">
        <f>Statis.!A633</f>
        <v>0</v>
      </c>
      <c r="B313" s="1292" t="str">
        <f>Statis.!B633</f>
        <v>Klouček</v>
      </c>
      <c r="C313" s="1292" t="str">
        <f>Statis.!C633</f>
        <v>Michal</v>
      </c>
      <c r="D313" s="46">
        <f>Statis.!D633</f>
        <v>0</v>
      </c>
      <c r="E313">
        <f>Statis.!E633</f>
        <v>0</v>
      </c>
      <c r="F313" s="1292" t="str">
        <f>Statis.!F633</f>
        <v>ORL</v>
      </c>
      <c r="G313" s="1370">
        <f>Statis.!G633</f>
        <v>1.25</v>
      </c>
      <c r="H313" s="1367">
        <f>Statis.!H633</f>
        <v>4</v>
      </c>
      <c r="I313" s="1367">
        <f>Statis.!I633</f>
        <v>2</v>
      </c>
      <c r="J313" s="1367">
        <f>Statis.!J633</f>
        <v>3</v>
      </c>
      <c r="K313" s="1367">
        <f>Statis.!K633</f>
        <v>5</v>
      </c>
      <c r="L313" s="1367">
        <f>K313</f>
        <v>5</v>
      </c>
    </row>
    <row r="314" spans="1:12">
      <c r="A314" s="10">
        <f>Statis.!A622</f>
        <v>87</v>
      </c>
      <c r="B314" s="1292" t="str">
        <f>Statis.!B622</f>
        <v>Kosek</v>
      </c>
      <c r="C314" s="1292" t="str">
        <f>Statis.!C622</f>
        <v>Jindřich</v>
      </c>
      <c r="D314" s="46">
        <f>Statis.!D622</f>
        <v>870729</v>
      </c>
      <c r="E314" t="str">
        <f>Statis.!E622</f>
        <v>J.H.</v>
      </c>
      <c r="F314" s="1292" t="str">
        <f>Statis.!F622</f>
        <v>ORL</v>
      </c>
      <c r="G314" s="1370">
        <f>Statis.!G622</f>
        <v>0.33333333333333331</v>
      </c>
      <c r="H314" s="1367">
        <f>Statis.!H622</f>
        <v>15</v>
      </c>
      <c r="I314" s="1367">
        <f>Statis.!I622</f>
        <v>0</v>
      </c>
      <c r="J314" s="1367">
        <f>Statis.!J622</f>
        <v>5</v>
      </c>
      <c r="K314" s="1367">
        <f>Statis.!K622</f>
        <v>5</v>
      </c>
      <c r="L314" s="1367">
        <f>K314</f>
        <v>5</v>
      </c>
    </row>
    <row r="315" spans="1:12">
      <c r="A315" s="10">
        <f>Statis.!A740</f>
        <v>75</v>
      </c>
      <c r="B315" s="1292" t="str">
        <f>Statis.!B740</f>
        <v>Dohnal</v>
      </c>
      <c r="C315" s="1292" t="str">
        <f>Statis.!C740</f>
        <v>Michal</v>
      </c>
      <c r="D315" s="46">
        <f>Statis.!D740</f>
        <v>970413</v>
      </c>
      <c r="E315" t="str">
        <f>Statis.!E740</f>
        <v>JH</v>
      </c>
      <c r="F315" s="1292" t="str">
        <f>Statis.!F740</f>
        <v>Srš</v>
      </c>
      <c r="G315" s="1370">
        <f>Statis.!G740</f>
        <v>0.625</v>
      </c>
      <c r="H315" s="1367">
        <f>Statis.!H740</f>
        <v>8</v>
      </c>
      <c r="I315" s="1367">
        <f>Statis.!I740</f>
        <v>2</v>
      </c>
      <c r="J315" s="1367">
        <f>Statis.!J740</f>
        <v>3</v>
      </c>
      <c r="K315" s="1367">
        <f>Statis.!K740</f>
        <v>5</v>
      </c>
      <c r="L315" s="1367">
        <f>K315</f>
        <v>5</v>
      </c>
    </row>
    <row r="316" spans="1:12">
      <c r="A316" s="10">
        <f>Statis.!A969</f>
        <v>0</v>
      </c>
      <c r="B316" s="1292" t="str">
        <f>Statis.!B969</f>
        <v>Bruštík</v>
      </c>
      <c r="C316" s="1292" t="str">
        <f>Statis.!C969</f>
        <v>Pavel</v>
      </c>
      <c r="D316" s="46">
        <f>Statis.!D969</f>
        <v>781024</v>
      </c>
      <c r="E316">
        <f>Statis.!E969</f>
        <v>0</v>
      </c>
      <c r="F316" s="1292" t="str">
        <f>Statis.!F969</f>
        <v>JED</v>
      </c>
      <c r="G316" s="1367">
        <f>Statis.!G969</f>
        <v>0.83333333333333337</v>
      </c>
      <c r="H316" s="1367">
        <f>Statis.!H969</f>
        <v>6</v>
      </c>
      <c r="I316" s="1367">
        <f>Statis.!I969</f>
        <v>3</v>
      </c>
      <c r="J316" s="1367">
        <f>Statis.!J969</f>
        <v>2</v>
      </c>
      <c r="K316" s="1367">
        <f>Statis.!K969</f>
        <v>5</v>
      </c>
      <c r="L316" s="1367">
        <f>K316</f>
        <v>5</v>
      </c>
    </row>
    <row r="317" spans="1:12">
      <c r="A317" s="10">
        <f>Statis.!A899</f>
        <v>93</v>
      </c>
      <c r="B317" s="1292" t="str">
        <f>Statis.!B899</f>
        <v>Honiš</v>
      </c>
      <c r="C317" s="1292" t="str">
        <f>Statis.!C899</f>
        <v>Štefan</v>
      </c>
      <c r="D317" s="46">
        <f>Statis.!D899</f>
        <v>0</v>
      </c>
      <c r="E317">
        <f>Statis.!E899</f>
        <v>0</v>
      </c>
      <c r="F317" s="1292" t="str">
        <f>Statis.!F899</f>
        <v>HTř</v>
      </c>
      <c r="G317" s="1370">
        <f>Statis.!G899</f>
        <v>0.41666666666666669</v>
      </c>
      <c r="H317" s="1367">
        <f>Statis.!H899</f>
        <v>12</v>
      </c>
      <c r="I317" s="1367">
        <f>Statis.!I899</f>
        <v>4</v>
      </c>
      <c r="J317" s="1367">
        <f>Statis.!J899</f>
        <v>1</v>
      </c>
      <c r="K317" s="1367">
        <f>Statis.!K899</f>
        <v>5</v>
      </c>
      <c r="L317" s="1367">
        <f>K317</f>
        <v>5</v>
      </c>
    </row>
    <row r="318" spans="1:12">
      <c r="A318" s="10">
        <f>Statis.!A926</f>
        <v>18</v>
      </c>
      <c r="B318" s="1292" t="str">
        <f>Statis.!B926</f>
        <v>Lipenský</v>
      </c>
      <c r="C318" s="1292" t="str">
        <f>Statis.!C926</f>
        <v>Lukáš</v>
      </c>
      <c r="D318" s="46">
        <f>Statis.!D926</f>
        <v>900715</v>
      </c>
      <c r="E318" t="str">
        <f>Statis.!E926</f>
        <v>JH</v>
      </c>
      <c r="F318" s="1292" t="str">
        <f>Statis.!F926</f>
        <v>SNA</v>
      </c>
      <c r="G318" s="1370">
        <f>Statis.!G926</f>
        <v>0.7142857142857143</v>
      </c>
      <c r="H318" s="1367">
        <f>Statis.!H926</f>
        <v>7</v>
      </c>
      <c r="I318" s="1367">
        <f>Statis.!I926</f>
        <v>4</v>
      </c>
      <c r="J318" s="1367">
        <f>Statis.!J926</f>
        <v>1</v>
      </c>
      <c r="K318" s="1367">
        <f>Statis.!K926</f>
        <v>5</v>
      </c>
      <c r="L318" s="1367">
        <f>K318</f>
        <v>5</v>
      </c>
    </row>
    <row r="319" spans="1:12">
      <c r="A319" s="10">
        <f>Statis.!A212</f>
        <v>0</v>
      </c>
      <c r="B319" s="1292" t="str">
        <f>Statis.!B212</f>
        <v>Poles</v>
      </c>
      <c r="C319" s="1292" t="str">
        <f>Statis.!C212</f>
        <v>Jří</v>
      </c>
      <c r="D319" s="46">
        <f>Statis.!D212</f>
        <v>0</v>
      </c>
      <c r="E319">
        <f>Statis.!E212</f>
        <v>0</v>
      </c>
      <c r="F319" s="1292" t="str">
        <f>Statis.!F212</f>
        <v>HEA</v>
      </c>
      <c r="G319" s="1370">
        <f>Statis.!G212</f>
        <v>1.6666666666666667</v>
      </c>
      <c r="H319" s="1367">
        <f>Statis.!H212</f>
        <v>3</v>
      </c>
      <c r="I319" s="1367">
        <f>Statis.!I212</f>
        <v>2</v>
      </c>
      <c r="J319" s="1367">
        <f>Statis.!J212</f>
        <v>3</v>
      </c>
      <c r="K319" s="1367">
        <f>Statis.!K212</f>
        <v>5</v>
      </c>
      <c r="L319" s="1367">
        <f>K319</f>
        <v>5</v>
      </c>
    </row>
    <row r="320" spans="1:12">
      <c r="A320" s="10">
        <f>Statis.!A933</f>
        <v>32</v>
      </c>
      <c r="B320" s="1292" t="str">
        <f>Statis.!B933</f>
        <v>Václavek</v>
      </c>
      <c r="C320" s="1292" t="str">
        <f>Statis.!C933</f>
        <v>Ondra</v>
      </c>
      <c r="D320" s="46">
        <f>Statis.!D933</f>
        <v>871026</v>
      </c>
      <c r="E320" t="str">
        <f>Statis.!E933</f>
        <v>JH</v>
      </c>
      <c r="F320" s="1292" t="str">
        <f>Statis.!F933</f>
        <v>SNA</v>
      </c>
      <c r="G320" s="1367">
        <f>Statis.!G933</f>
        <v>0.625</v>
      </c>
      <c r="H320" s="1367">
        <f>Statis.!H933</f>
        <v>8</v>
      </c>
      <c r="I320" s="1367">
        <f>Statis.!I933</f>
        <v>4</v>
      </c>
      <c r="J320" s="1367">
        <f>Statis.!J933</f>
        <v>1</v>
      </c>
      <c r="K320" s="1367">
        <f>Statis.!K933</f>
        <v>5</v>
      </c>
      <c r="L320" s="1367">
        <f>K320</f>
        <v>5</v>
      </c>
    </row>
    <row r="321" spans="1:12">
      <c r="A321" s="10">
        <f>Statis.!A333</f>
        <v>0</v>
      </c>
      <c r="B321" s="1292" t="str">
        <f>Statis.!B333</f>
        <v>Ehrenberger</v>
      </c>
      <c r="C321" s="1292" t="str">
        <f>Statis.!C333</f>
        <v>Radek</v>
      </c>
      <c r="D321" s="46">
        <f>Statis.!D333</f>
        <v>0</v>
      </c>
      <c r="E321">
        <f>Statis.!E333</f>
        <v>0</v>
      </c>
      <c r="F321" s="1292" t="str">
        <f>Statis.!F333</f>
        <v>golLaz</v>
      </c>
      <c r="G321" s="1370">
        <f>Statis.!G333</f>
        <v>5</v>
      </c>
      <c r="H321" s="1367">
        <f>Statis.!H333</f>
        <v>1</v>
      </c>
      <c r="I321" s="1367">
        <f>Statis.!I333</f>
        <v>5</v>
      </c>
      <c r="J321" s="1367">
        <f>Statis.!J333</f>
        <v>0</v>
      </c>
      <c r="K321" s="1367">
        <f>Statis.!K333</f>
        <v>5</v>
      </c>
      <c r="L321" s="1367">
        <f>K321</f>
        <v>5</v>
      </c>
    </row>
    <row r="322" spans="1:12">
      <c r="A322" s="10">
        <f>Statis.!A1032</f>
        <v>48</v>
      </c>
      <c r="B322" s="1292" t="str">
        <f>Statis.!B1032</f>
        <v>Šmirous</v>
      </c>
      <c r="C322" s="1292" t="str">
        <f>Statis.!C1032</f>
        <v>Jakub</v>
      </c>
      <c r="D322" s="46" t="str">
        <f>Statis.!D1032</f>
        <v> 860905</v>
      </c>
      <c r="E322" t="str">
        <f>Statis.!E1032</f>
        <v>JH</v>
      </c>
      <c r="F322" s="1292" t="str">
        <f>Statis.!F1032</f>
        <v>SžK</v>
      </c>
      <c r="G322" s="1367">
        <f>Statis.!G1032</f>
        <v>0.38461538461538464</v>
      </c>
      <c r="H322" s="1367">
        <f>Statis.!H1032</f>
        <v>13</v>
      </c>
      <c r="I322" s="1367">
        <f>Statis.!I1032</f>
        <v>3</v>
      </c>
      <c r="J322" s="1367">
        <f>Statis.!J1032</f>
        <v>2</v>
      </c>
      <c r="K322" s="1367">
        <f>Statis.!K1032</f>
        <v>5</v>
      </c>
      <c r="L322" s="1367">
        <f>K322</f>
        <v>5</v>
      </c>
    </row>
    <row r="323" spans="1:12">
      <c r="A323" s="10">
        <f>Statis.!A865</f>
        <v>13</v>
      </c>
      <c r="B323" s="1292" t="str">
        <f>Statis.!B865</f>
        <v>Tejkl</v>
      </c>
      <c r="C323" s="1292" t="str">
        <f>Statis.!C865</f>
        <v>Ondřej</v>
      </c>
      <c r="D323" s="46">
        <f>Statis.!D865</f>
        <v>810531</v>
      </c>
      <c r="E323" t="str">
        <f>Statis.!E865</f>
        <v>J.H.</v>
      </c>
      <c r="F323" s="1292" t="str">
        <f>Statis.!F865</f>
        <v>OMB</v>
      </c>
      <c r="G323" s="1370">
        <f>Statis.!G865</f>
        <v>0.3125</v>
      </c>
      <c r="H323" s="1367">
        <f>Statis.!H865</f>
        <v>16</v>
      </c>
      <c r="I323" s="1367">
        <f>Statis.!I865</f>
        <v>3</v>
      </c>
      <c r="J323" s="1367">
        <f>Statis.!J865</f>
        <v>2</v>
      </c>
      <c r="K323" s="1367">
        <f>Statis.!K865</f>
        <v>5</v>
      </c>
      <c r="L323" s="1367">
        <f>K323</f>
        <v>5</v>
      </c>
    </row>
    <row r="324" spans="1:12">
      <c r="A324" s="10">
        <f>Statis.!A990</f>
        <v>33</v>
      </c>
      <c r="B324" s="1292" t="str">
        <f>Statis.!B990</f>
        <v>Borkovec</v>
      </c>
      <c r="C324" s="1292" t="str">
        <f>Statis.!C990</f>
        <v>Michal</v>
      </c>
      <c r="D324" s="46">
        <f>Statis.!D990</f>
        <v>881223</v>
      </c>
      <c r="E324" t="str">
        <f>Statis.!E990</f>
        <v>JH</v>
      </c>
      <c r="F324" s="1292" t="str">
        <f>Statis.!F990</f>
        <v>Hče</v>
      </c>
      <c r="G324" s="1370">
        <f>Statis.!G990</f>
        <v>0.33333333333333331</v>
      </c>
      <c r="H324" s="1367">
        <f>Statis.!H990</f>
        <v>15</v>
      </c>
      <c r="I324" s="1367">
        <f>Statis.!I990</f>
        <v>2</v>
      </c>
      <c r="J324" s="1367">
        <f>Statis.!J990</f>
        <v>3</v>
      </c>
      <c r="K324" s="1367">
        <f>Statis.!K990</f>
        <v>5</v>
      </c>
      <c r="L324" s="1367">
        <f>K324</f>
        <v>5</v>
      </c>
    </row>
    <row r="325" spans="1:12">
      <c r="A325" s="10">
        <f>Statis.!A797</f>
        <v>87</v>
      </c>
      <c r="B325" s="1292" t="str">
        <f>Statis.!B797</f>
        <v>Polcer</v>
      </c>
      <c r="C325" s="1292" t="str">
        <f>Statis.!C797</f>
        <v>Michal</v>
      </c>
      <c r="D325" s="46">
        <f>Statis.!D797</f>
        <v>870403</v>
      </c>
      <c r="E325" t="str">
        <f>Statis.!E797</f>
        <v>N</v>
      </c>
      <c r="F325" s="1292" t="str">
        <f>Statis.!F797</f>
        <v>Ráj</v>
      </c>
      <c r="G325" s="1370">
        <f>Statis.!G797</f>
        <v>0.26315789473684209</v>
      </c>
      <c r="H325" s="1367">
        <f>Statis.!H797</f>
        <v>19</v>
      </c>
      <c r="I325" s="1367">
        <f>Statis.!I797</f>
        <v>2</v>
      </c>
      <c r="J325" s="1367">
        <f>Statis.!J797</f>
        <v>3</v>
      </c>
      <c r="K325" s="1367">
        <f>Statis.!K797</f>
        <v>5</v>
      </c>
      <c r="L325" s="1367">
        <f>K325</f>
        <v>5</v>
      </c>
    </row>
    <row r="326" spans="1:12">
      <c r="A326" s="10">
        <f>Statis.!A170</f>
        <v>4</v>
      </c>
      <c r="B326" s="1292" t="str">
        <f>Statis.!B170</f>
        <v xml:space="preserve">Bednařík </v>
      </c>
      <c r="C326" s="1292" t="str">
        <f>Statis.!C170</f>
        <v>Milan</v>
      </c>
      <c r="D326" s="46">
        <f>Statis.!D170</f>
        <v>900319</v>
      </c>
      <c r="E326" t="str">
        <f>Statis.!E170</f>
        <v>JH</v>
      </c>
      <c r="F326" s="1292" t="str">
        <f>Statis.!F170</f>
        <v>KLŠ</v>
      </c>
      <c r="G326" s="1370">
        <f>Statis.!G170</f>
        <v>0.35714285714285715</v>
      </c>
      <c r="H326" s="1367">
        <f>Statis.!H170</f>
        <v>14</v>
      </c>
      <c r="I326" s="1367">
        <f>Statis.!I170</f>
        <v>1</v>
      </c>
      <c r="J326" s="1367">
        <f>Statis.!J170</f>
        <v>4</v>
      </c>
      <c r="K326" s="1367">
        <f>Statis.!K170</f>
        <v>5</v>
      </c>
      <c r="L326" s="1367">
        <f>K326</f>
        <v>5</v>
      </c>
    </row>
    <row r="327" spans="1:12">
      <c r="A327" s="10">
        <f>Statis.!A827</f>
        <v>36</v>
      </c>
      <c r="B327" s="1292" t="str">
        <f>Statis.!B827</f>
        <v>Vágner</v>
      </c>
      <c r="C327" s="1292" t="str">
        <f>Statis.!C827</f>
        <v>Václav</v>
      </c>
      <c r="D327" s="46">
        <f>Statis.!D827</f>
        <v>0</v>
      </c>
      <c r="E327">
        <f>Statis.!E827</f>
        <v>0</v>
      </c>
      <c r="F327" s="1292" t="str">
        <f>Statis.!F827</f>
        <v>Ští</v>
      </c>
      <c r="G327" s="1370">
        <f>Statis.!G827</f>
        <v>0.55555555555555558</v>
      </c>
      <c r="H327" s="1367">
        <f>Statis.!H827</f>
        <v>9</v>
      </c>
      <c r="I327" s="1367">
        <f>Statis.!I827</f>
        <v>3</v>
      </c>
      <c r="J327" s="1367">
        <f>Statis.!J827</f>
        <v>2</v>
      </c>
      <c r="K327" s="1367">
        <f>Statis.!K827</f>
        <v>5</v>
      </c>
      <c r="L327" s="1367">
        <f>K327</f>
        <v>5</v>
      </c>
    </row>
    <row r="328" spans="1:12">
      <c r="A328" s="10">
        <f>Statis.!A263</f>
        <v>5</v>
      </c>
      <c r="B328" s="1292" t="str">
        <f>Statis.!B263</f>
        <v>Farkaš</v>
      </c>
      <c r="C328" s="1292" t="str">
        <f>Statis.!C263</f>
        <v>Ondřej</v>
      </c>
      <c r="D328" s="46">
        <f>Statis.!D263</f>
        <v>920527</v>
      </c>
      <c r="E328" t="str">
        <f>Statis.!E263</f>
        <v>JH</v>
      </c>
      <c r="F328" s="1292" t="str">
        <f>Statis.!F263</f>
        <v>BOB</v>
      </c>
      <c r="G328" s="1370">
        <f>Statis.!G263</f>
        <v>0.27777777777777779</v>
      </c>
      <c r="H328" s="1367">
        <f>Statis.!H263</f>
        <v>18</v>
      </c>
      <c r="I328" s="1367">
        <f>Statis.!I263</f>
        <v>1</v>
      </c>
      <c r="J328" s="1367">
        <f>Statis.!J263</f>
        <v>4</v>
      </c>
      <c r="K328" s="1367">
        <f>Statis.!K263</f>
        <v>5</v>
      </c>
      <c r="L328" s="1367">
        <f>K328</f>
        <v>5</v>
      </c>
    </row>
    <row r="329" spans="1:12">
      <c r="A329" s="10">
        <f>Statis.!A55</f>
        <v>0</v>
      </c>
      <c r="B329" s="1292" t="str">
        <f>Statis.!B55</f>
        <v>Vomočil</v>
      </c>
      <c r="C329" s="1292" t="str">
        <f>Statis.!C55</f>
        <v>David</v>
      </c>
      <c r="D329" s="46">
        <f>Statis.!D55</f>
        <v>901114</v>
      </c>
      <c r="E329" t="str">
        <f>Statis.!E55</f>
        <v>JH</v>
      </c>
      <c r="F329" s="1292" t="str">
        <f>Statis.!F55</f>
        <v>Tyg</v>
      </c>
      <c r="G329" s="1370">
        <f>Statis.!G55</f>
        <v>0.83333333333333337</v>
      </c>
      <c r="H329" s="1367">
        <f>Statis.!H55</f>
        <v>6</v>
      </c>
      <c r="I329" s="1367">
        <f>Statis.!I55</f>
        <v>4</v>
      </c>
      <c r="J329" s="1367">
        <f>Statis.!J55</f>
        <v>1</v>
      </c>
      <c r="K329" s="1367">
        <f>Statis.!K55</f>
        <v>5</v>
      </c>
      <c r="L329" s="1367">
        <f>K329</f>
        <v>5</v>
      </c>
    </row>
    <row r="330" spans="1:12">
      <c r="A330" s="10">
        <f>Statis.!A791</f>
        <v>24</v>
      </c>
      <c r="B330" s="1292" t="str">
        <f>Statis.!B791</f>
        <v xml:space="preserve">Žák </v>
      </c>
      <c r="C330" s="1292" t="str">
        <f>Statis.!C791</f>
        <v>Stanislav st.</v>
      </c>
      <c r="D330" s="46">
        <f>Statis.!D791</f>
        <v>790212</v>
      </c>
      <c r="E330" t="str">
        <f>Statis.!E791</f>
        <v>N</v>
      </c>
      <c r="F330" s="1292" t="str">
        <f>Statis.!F791</f>
        <v>Ráj</v>
      </c>
      <c r="G330" s="1370">
        <f>Statis.!G791</f>
        <v>0.38461538461538464</v>
      </c>
      <c r="H330" s="1367">
        <f>Statis.!H791</f>
        <v>13</v>
      </c>
      <c r="I330" s="1367">
        <f>Statis.!I791</f>
        <v>1</v>
      </c>
      <c r="J330" s="1367">
        <f>Statis.!J791</f>
        <v>4</v>
      </c>
      <c r="K330" s="1367">
        <f>Statis.!K791</f>
        <v>5</v>
      </c>
      <c r="L330" s="1367">
        <f>K330</f>
        <v>5</v>
      </c>
    </row>
    <row r="331" spans="1:12">
      <c r="A331" s="10">
        <f>Statis.!A243</f>
        <v>39</v>
      </c>
      <c r="B331" s="1292" t="str">
        <f>Statis.!B243</f>
        <v>Hašek</v>
      </c>
      <c r="C331" s="1292" t="str">
        <f>Statis.!C243</f>
        <v>Stanislav</v>
      </c>
      <c r="D331" s="46">
        <f>Statis.!D243</f>
        <v>660908</v>
      </c>
      <c r="E331" t="str">
        <f>Statis.!E243</f>
        <v>JH</v>
      </c>
      <c r="F331" s="1292" t="str">
        <f>Statis.!F243</f>
        <v>HTZ</v>
      </c>
      <c r="G331" s="1370">
        <f>Statis.!G243</f>
        <v>0.27777777777777779</v>
      </c>
      <c r="H331" s="1367">
        <f>Statis.!H243</f>
        <v>18</v>
      </c>
      <c r="I331" s="1367">
        <f>Statis.!I243</f>
        <v>1</v>
      </c>
      <c r="J331" s="1367">
        <f>Statis.!J243</f>
        <v>4</v>
      </c>
      <c r="K331" s="1367">
        <f>Statis.!K243</f>
        <v>5</v>
      </c>
      <c r="L331" s="1367">
        <f>K331</f>
        <v>5</v>
      </c>
    </row>
    <row r="332" spans="1:12">
      <c r="A332" s="10">
        <f>Statis.!A484</f>
        <v>10</v>
      </c>
      <c r="B332" s="1292" t="str">
        <f>Statis.!B484</f>
        <v>Mastik</v>
      </c>
      <c r="C332" s="1292" t="str">
        <f>Statis.!C484</f>
        <v>Roman</v>
      </c>
      <c r="D332" s="46">
        <f>Statis.!D484</f>
        <v>750307</v>
      </c>
      <c r="E332" t="str">
        <f>Statis.!E484</f>
        <v>JH</v>
      </c>
      <c r="F332" s="1292" t="str">
        <f>Statis.!F484</f>
        <v>FLY</v>
      </c>
      <c r="G332" s="1370">
        <f>Statis.!G484</f>
        <v>0.29411764705882354</v>
      </c>
      <c r="H332" s="1367">
        <f>Statis.!H484</f>
        <v>17</v>
      </c>
      <c r="I332" s="1367">
        <f>Statis.!I484</f>
        <v>3</v>
      </c>
      <c r="J332" s="1367">
        <f>Statis.!J484</f>
        <v>2</v>
      </c>
      <c r="K332" s="1367">
        <f>Statis.!K484</f>
        <v>5</v>
      </c>
      <c r="L332" s="1367">
        <f>K332</f>
        <v>5</v>
      </c>
    </row>
    <row r="333" spans="1:12">
      <c r="A333" s="10">
        <f>Statis.!A496</f>
        <v>0</v>
      </c>
      <c r="B333" s="1292" t="str">
        <f>Statis.!B496</f>
        <v xml:space="preserve">Černý </v>
      </c>
      <c r="C333" s="1292" t="str">
        <f>Statis.!C496</f>
        <v>David</v>
      </c>
      <c r="D333" s="46">
        <f>Statis.!D496</f>
        <v>930817</v>
      </c>
      <c r="E333">
        <f>Statis.!E496</f>
        <v>0</v>
      </c>
      <c r="F333" s="1292" t="str">
        <f>Statis.!F496</f>
        <v>FLY</v>
      </c>
      <c r="G333" s="1370">
        <f>Statis.!G496</f>
        <v>2.5</v>
      </c>
      <c r="H333" s="1367">
        <f>Statis.!H496</f>
        <v>2</v>
      </c>
      <c r="I333" s="1367">
        <f>Statis.!I496</f>
        <v>3</v>
      </c>
      <c r="J333" s="1367">
        <f>Statis.!J496</f>
        <v>2</v>
      </c>
      <c r="K333" s="1367">
        <f>Statis.!K496</f>
        <v>5</v>
      </c>
      <c r="L333" s="1367">
        <f>K333</f>
        <v>5</v>
      </c>
    </row>
    <row r="334" spans="1:12">
      <c r="A334" s="10">
        <f>Statis.!A956</f>
        <v>0</v>
      </c>
      <c r="B334" s="1292" t="str">
        <f>Statis.!B956</f>
        <v>Benda</v>
      </c>
      <c r="C334" s="1292" t="str">
        <f>Statis.!C956</f>
        <v>František</v>
      </c>
      <c r="D334" s="46">
        <f>Statis.!D956</f>
        <v>870503</v>
      </c>
      <c r="E334" t="str">
        <f>Statis.!E956</f>
        <v>JH</v>
      </c>
      <c r="F334" s="1292" t="str">
        <f>Statis.!F956</f>
        <v>JED</v>
      </c>
      <c r="G334" s="1367">
        <f>Statis.!G956</f>
        <v>0.3125</v>
      </c>
      <c r="H334" s="1367">
        <f>Statis.!H956</f>
        <v>16</v>
      </c>
      <c r="I334" s="1367">
        <f>Statis.!I956</f>
        <v>2</v>
      </c>
      <c r="J334" s="1367">
        <f>Statis.!J956</f>
        <v>3</v>
      </c>
      <c r="K334" s="1367">
        <f>Statis.!K956</f>
        <v>5</v>
      </c>
      <c r="L334" s="1367">
        <f>K334</f>
        <v>5</v>
      </c>
    </row>
    <row r="335" spans="1:12">
      <c r="A335" s="10">
        <f>Statis.!A80</f>
        <v>13</v>
      </c>
      <c r="B335" s="1292" t="str">
        <f>Statis.!B80</f>
        <v>Nevrlý</v>
      </c>
      <c r="C335" s="1292" t="str">
        <f>Statis.!C80</f>
        <v>Matěj</v>
      </c>
      <c r="D335" s="46">
        <f>Statis.!D80</f>
        <v>0</v>
      </c>
      <c r="E335" t="str">
        <f>Statis.!E80</f>
        <v>UOH</v>
      </c>
      <c r="F335" s="1292" t="str">
        <f>Statis.!F80</f>
        <v>Nug</v>
      </c>
      <c r="G335" s="1370">
        <f>Statis.!G80</f>
        <v>0.5</v>
      </c>
      <c r="H335" s="1367">
        <f>Statis.!H80</f>
        <v>10</v>
      </c>
      <c r="I335" s="1367">
        <f>Statis.!I80</f>
        <v>3</v>
      </c>
      <c r="J335" s="1367">
        <f>Statis.!J80</f>
        <v>2</v>
      </c>
      <c r="K335" s="1367">
        <f>Statis.!K80</f>
        <v>5</v>
      </c>
      <c r="L335" s="1367">
        <f>K335</f>
        <v>5</v>
      </c>
    </row>
    <row r="336" spans="1:12">
      <c r="A336" s="10">
        <f>Statis.!A343</f>
        <v>6</v>
      </c>
      <c r="B336" s="1292" t="str">
        <f>Statis.!B343</f>
        <v xml:space="preserve">Novák </v>
      </c>
      <c r="C336" s="1292" t="str">
        <f>Statis.!C343</f>
        <v>Vlastimil</v>
      </c>
      <c r="D336" s="46">
        <f>Statis.!D343</f>
        <v>850528</v>
      </c>
      <c r="E336" t="str">
        <f>Statis.!E343</f>
        <v>JH</v>
      </c>
      <c r="F336" s="1292" t="str">
        <f>Statis.!F343</f>
        <v>PET</v>
      </c>
      <c r="G336" s="1370">
        <f>Statis.!G343</f>
        <v>0.83333333333333337</v>
      </c>
      <c r="H336" s="1367">
        <f>Statis.!H343</f>
        <v>6</v>
      </c>
      <c r="I336" s="1367">
        <f>Statis.!I343</f>
        <v>5</v>
      </c>
      <c r="J336" s="1367">
        <f>Statis.!J343</f>
        <v>0</v>
      </c>
      <c r="K336" s="1367">
        <f>Statis.!K343</f>
        <v>5</v>
      </c>
      <c r="L336" s="1367">
        <f>K336</f>
        <v>5</v>
      </c>
    </row>
    <row r="337" spans="1:12">
      <c r="A337" s="10">
        <f>Statis.!A1029</f>
        <v>33</v>
      </c>
      <c r="B337" s="1292" t="str">
        <f>Statis.!B1029</f>
        <v>Smrček</v>
      </c>
      <c r="C337" s="1292" t="str">
        <f>Statis.!C1029</f>
        <v>Jiří</v>
      </c>
      <c r="D337" s="46">
        <f>Statis.!D1029</f>
        <v>810523</v>
      </c>
      <c r="E337" t="str">
        <f>Statis.!E1029</f>
        <v>JH</v>
      </c>
      <c r="F337" s="1292" t="str">
        <f>Statis.!F1029</f>
        <v>SžK</v>
      </c>
      <c r="G337" s="1370">
        <f>Statis.!G1029</f>
        <v>2</v>
      </c>
      <c r="H337" s="1367">
        <f>Statis.!H1029</f>
        <v>2</v>
      </c>
      <c r="I337" s="1367">
        <f>Statis.!I1029</f>
        <v>3</v>
      </c>
      <c r="J337" s="1367">
        <f>Statis.!J1029</f>
        <v>1</v>
      </c>
      <c r="K337" s="1367">
        <f>Statis.!K1029</f>
        <v>4</v>
      </c>
      <c r="L337" s="1367">
        <f>K337</f>
        <v>4</v>
      </c>
    </row>
    <row r="338" spans="1:12">
      <c r="A338" s="10">
        <f>Statis.!A1031</f>
        <v>40</v>
      </c>
      <c r="B338" s="1292" t="str">
        <f>Statis.!B1031</f>
        <v>Fajgl</v>
      </c>
      <c r="C338" s="1292" t="str">
        <f>Statis.!C1031</f>
        <v>Jiří</v>
      </c>
      <c r="D338" s="46">
        <f>Statis.!D1031</f>
        <v>760719</v>
      </c>
      <c r="E338" t="str">
        <f>Statis.!E1031</f>
        <v>JH</v>
      </c>
      <c r="F338" s="1292" t="str">
        <f>Statis.!F1031</f>
        <v>SžK</v>
      </c>
      <c r="G338" s="1367">
        <f>Statis.!G1031</f>
        <v>1</v>
      </c>
      <c r="H338" s="1367">
        <f>Statis.!H1031</f>
        <v>4</v>
      </c>
      <c r="I338" s="1367">
        <f>Statis.!I1031</f>
        <v>1</v>
      </c>
      <c r="J338" s="1367">
        <f>Statis.!J1031</f>
        <v>3</v>
      </c>
      <c r="K338" s="1367">
        <f>Statis.!K1031</f>
        <v>4</v>
      </c>
      <c r="L338" s="1367">
        <f>K338</f>
        <v>4</v>
      </c>
    </row>
    <row r="339" spans="1:12">
      <c r="A339" s="10">
        <f>Statis.!A1038</f>
        <v>0</v>
      </c>
      <c r="B339" s="1292" t="str">
        <f>Statis.!B1038</f>
        <v>Holubář</v>
      </c>
      <c r="C339" s="1292" t="str">
        <f>Statis.!C1038</f>
        <v>Pavel</v>
      </c>
      <c r="D339" s="46">
        <f>Statis.!D1038</f>
        <v>917</v>
      </c>
      <c r="E339" t="str">
        <f>Statis.!E1038</f>
        <v>JH</v>
      </c>
      <c r="F339" s="1292" t="str">
        <f>Statis.!F1038</f>
        <v>HSžK</v>
      </c>
      <c r="G339" s="1370">
        <f>Statis.!G1038</f>
        <v>1</v>
      </c>
      <c r="H339" s="1367">
        <f>Statis.!H1038</f>
        <v>4</v>
      </c>
      <c r="I339" s="1367">
        <f>Statis.!I1038</f>
        <v>3</v>
      </c>
      <c r="J339" s="1367">
        <f>Statis.!J1038</f>
        <v>1</v>
      </c>
      <c r="K339" s="1367">
        <f>Statis.!K1038</f>
        <v>4</v>
      </c>
      <c r="L339" s="1367">
        <f>K339</f>
        <v>4</v>
      </c>
    </row>
    <row r="340" spans="1:12">
      <c r="A340" s="10">
        <f>Statis.!A207</f>
        <v>92</v>
      </c>
      <c r="B340" s="1292" t="str">
        <f>Statis.!B207</f>
        <v>Gremlica</v>
      </c>
      <c r="C340" s="1292" t="str">
        <f>Statis.!C207</f>
        <v>Filip</v>
      </c>
      <c r="D340" s="46">
        <f>Statis.!D207</f>
        <v>0</v>
      </c>
      <c r="E340" t="str">
        <f>Statis.!E207</f>
        <v>JH</v>
      </c>
      <c r="F340" s="1292" t="str">
        <f>Statis.!F207</f>
        <v>Hhea</v>
      </c>
      <c r="G340" s="1370">
        <f>Statis.!G207</f>
        <v>1</v>
      </c>
      <c r="H340" s="1367">
        <f>Statis.!H207</f>
        <v>4</v>
      </c>
      <c r="I340" s="1367">
        <f>Statis.!I207</f>
        <v>1</v>
      </c>
      <c r="J340" s="1367">
        <f>Statis.!J207</f>
        <v>3</v>
      </c>
      <c r="K340" s="1367">
        <f>Statis.!K207</f>
        <v>4</v>
      </c>
      <c r="L340" s="1367">
        <f>K340</f>
        <v>4</v>
      </c>
    </row>
    <row r="341" spans="1:12">
      <c r="A341" s="10">
        <f>Statis.!A185</f>
        <v>25</v>
      </c>
      <c r="B341" s="1292" t="str">
        <f>Statis.!B185</f>
        <v>Holeček</v>
      </c>
      <c r="C341" s="1292" t="str">
        <f>Statis.!C185</f>
        <v>Lukáš</v>
      </c>
      <c r="D341" s="46">
        <f>Statis.!D185</f>
        <v>0</v>
      </c>
      <c r="E341" t="str">
        <f>Statis.!E185</f>
        <v>H</v>
      </c>
      <c r="F341" s="1292" t="str">
        <f>Statis.!F185</f>
        <v>HKLŠ</v>
      </c>
      <c r="G341" s="1370">
        <f>Statis.!G185</f>
        <v>1</v>
      </c>
      <c r="H341" s="1367">
        <f>Statis.!H185</f>
        <v>4</v>
      </c>
      <c r="I341" s="1367">
        <f>Statis.!I185</f>
        <v>2</v>
      </c>
      <c r="J341" s="1367">
        <f>Statis.!J185</f>
        <v>2</v>
      </c>
      <c r="K341" s="1367">
        <f>Statis.!K185</f>
        <v>4</v>
      </c>
      <c r="L341" s="1367">
        <f>K341</f>
        <v>4</v>
      </c>
    </row>
    <row r="342" spans="1:12">
      <c r="A342" s="10">
        <f>Statis.!A839</f>
        <v>0</v>
      </c>
      <c r="B342" s="1292" t="str">
        <f>Statis.!B839</f>
        <v>Havlíček</v>
      </c>
      <c r="C342" s="1292" t="str">
        <f>Statis.!C839</f>
        <v>Vlastimil</v>
      </c>
      <c r="D342" s="46">
        <f>Statis.!D839</f>
        <v>0</v>
      </c>
      <c r="E342">
        <f>Statis.!E839</f>
        <v>0</v>
      </c>
      <c r="F342" s="1292" t="str">
        <f>Statis.!F839</f>
        <v>Ští</v>
      </c>
      <c r="G342" s="1370">
        <f>Statis.!G839</f>
        <v>0.66666666666666663</v>
      </c>
      <c r="H342" s="1367">
        <f>Statis.!H839</f>
        <v>6</v>
      </c>
      <c r="I342" s="1367">
        <f>Statis.!I839</f>
        <v>3</v>
      </c>
      <c r="J342" s="1367">
        <f>Statis.!J839</f>
        <v>1</v>
      </c>
      <c r="K342" s="1367">
        <f>Statis.!K839</f>
        <v>4</v>
      </c>
      <c r="L342" s="1367">
        <f>K342</f>
        <v>4</v>
      </c>
    </row>
    <row r="343" spans="1:12">
      <c r="A343" s="10">
        <f>Statis.!A241</f>
        <v>27</v>
      </c>
      <c r="B343" s="1292" t="str">
        <f>Statis.!B241</f>
        <v xml:space="preserve">Smolík </v>
      </c>
      <c r="C343" s="1292" t="str">
        <f>Statis.!C241</f>
        <v>Zdenek</v>
      </c>
      <c r="D343" s="46">
        <f>Statis.!D241</f>
        <v>661227</v>
      </c>
      <c r="E343" t="str">
        <f>Statis.!E241</f>
        <v>JH</v>
      </c>
      <c r="F343" s="1292" t="str">
        <f>Statis.!F241</f>
        <v>HTZ</v>
      </c>
      <c r="G343" s="1370">
        <f>Statis.!G241</f>
        <v>0.30769230769230771</v>
      </c>
      <c r="H343" s="1367">
        <f>Statis.!H241</f>
        <v>13</v>
      </c>
      <c r="I343" s="1367">
        <f>Statis.!I241</f>
        <v>1</v>
      </c>
      <c r="J343" s="1367">
        <f>Statis.!J241</f>
        <v>3</v>
      </c>
      <c r="K343" s="1367">
        <f>Statis.!K241</f>
        <v>4</v>
      </c>
      <c r="L343" s="1367">
        <f>K343</f>
        <v>4</v>
      </c>
    </row>
    <row r="344" spans="1:12">
      <c r="A344" s="10">
        <f>Statis.!A689</f>
        <v>0</v>
      </c>
      <c r="B344" s="1292" t="str">
        <f>Statis.!B689</f>
        <v>Ševčík</v>
      </c>
      <c r="C344" s="1292">
        <f>Statis.!C689</f>
        <v>0</v>
      </c>
      <c r="D344" s="46">
        <f>Statis.!D689</f>
        <v>0</v>
      </c>
      <c r="E344">
        <f>Statis.!E689</f>
        <v>0</v>
      </c>
      <c r="F344" s="1292" t="str">
        <f>Statis.!F689</f>
        <v>golUda</v>
      </c>
      <c r="G344" s="1370">
        <f>Statis.!G689</f>
        <v>4</v>
      </c>
      <c r="H344" s="1367">
        <f>Statis.!H689</f>
        <v>1</v>
      </c>
      <c r="I344" s="1367">
        <f>Statis.!I689</f>
        <v>4</v>
      </c>
      <c r="J344" s="1367">
        <f>Statis.!J689</f>
        <v>0</v>
      </c>
      <c r="K344" s="1367">
        <f>Statis.!K689</f>
        <v>4</v>
      </c>
      <c r="L344" s="1367">
        <f>K344</f>
        <v>4</v>
      </c>
    </row>
    <row r="345" spans="1:12">
      <c r="A345" s="10">
        <f>Statis.!A301</f>
        <v>4</v>
      </c>
      <c r="B345" s="1292" t="str">
        <f>Statis.!B301</f>
        <v>Pachl</v>
      </c>
      <c r="C345" s="1292" t="str">
        <f>Statis.!C301</f>
        <v>Miroslav</v>
      </c>
      <c r="D345" s="46">
        <f>Statis.!D301</f>
        <v>670129</v>
      </c>
      <c r="E345" t="str">
        <f>Statis.!E301</f>
        <v>JH</v>
      </c>
      <c r="F345" s="1292" t="str">
        <f>Statis.!F301</f>
        <v>LAZ</v>
      </c>
      <c r="G345" s="1370">
        <f>Statis.!G301</f>
        <v>0.22222222222222221</v>
      </c>
      <c r="H345" s="1367">
        <f>Statis.!H301</f>
        <v>18</v>
      </c>
      <c r="I345" s="1367">
        <f>Statis.!I301</f>
        <v>1</v>
      </c>
      <c r="J345" s="1367">
        <f>Statis.!J301</f>
        <v>3</v>
      </c>
      <c r="K345" s="1367">
        <f>Statis.!K301</f>
        <v>4</v>
      </c>
      <c r="L345" s="1367">
        <f>K345</f>
        <v>4</v>
      </c>
    </row>
    <row r="346" spans="1:12">
      <c r="A346" s="10">
        <f>Statis.!A392</f>
        <v>0</v>
      </c>
      <c r="B346" s="1292" t="str">
        <f>Statis.!B392</f>
        <v>Felcman</v>
      </c>
      <c r="C346" s="1292" t="str">
        <f>Statis.!C392</f>
        <v>Martin</v>
      </c>
      <c r="D346" s="46">
        <f>Statis.!D392</f>
        <v>0</v>
      </c>
      <c r="E346">
        <f>Statis.!E392</f>
        <v>0</v>
      </c>
      <c r="F346" s="1292" t="str">
        <f>Statis.!F392</f>
        <v>HCyk</v>
      </c>
      <c r="G346" s="1370">
        <f>Statis.!G392</f>
        <v>1.3333333333333333</v>
      </c>
      <c r="H346" s="1367">
        <f>Statis.!H392</f>
        <v>3</v>
      </c>
      <c r="I346" s="1367">
        <f>Statis.!I392</f>
        <v>2</v>
      </c>
      <c r="J346" s="1367">
        <f>Statis.!J392</f>
        <v>2</v>
      </c>
      <c r="K346" s="1367">
        <f>Statis.!K392</f>
        <v>4</v>
      </c>
      <c r="L346" s="1367">
        <f>K346</f>
        <v>4</v>
      </c>
    </row>
    <row r="347" spans="1:12">
      <c r="A347" s="10">
        <f>Statis.!A237</f>
        <v>2</v>
      </c>
      <c r="B347" s="1292" t="str">
        <f>Statis.!B237</f>
        <v>Štrbík</v>
      </c>
      <c r="C347" s="1292" t="str">
        <f>Statis.!C237</f>
        <v>Libor</v>
      </c>
      <c r="D347" s="46">
        <f>Statis.!D237</f>
        <v>690105</v>
      </c>
      <c r="E347" t="str">
        <f>Statis.!E237</f>
        <v>JH</v>
      </c>
      <c r="F347" s="1292" t="str">
        <f>Statis.!F237</f>
        <v>HTZ</v>
      </c>
      <c r="G347" s="1370">
        <f>Statis.!G237</f>
        <v>0.44444444444444442</v>
      </c>
      <c r="H347" s="1367">
        <f>Statis.!H237</f>
        <v>9</v>
      </c>
      <c r="I347" s="1367">
        <f>Statis.!I237</f>
        <v>2</v>
      </c>
      <c r="J347" s="1367">
        <f>Statis.!J237</f>
        <v>2</v>
      </c>
      <c r="K347" s="1367">
        <f>Statis.!K237</f>
        <v>4</v>
      </c>
      <c r="L347" s="1367">
        <f>K347</f>
        <v>4</v>
      </c>
    </row>
    <row r="348" spans="1:12">
      <c r="A348" s="10">
        <f>Statis.!A148</f>
        <v>0</v>
      </c>
      <c r="B348" s="1292" t="str">
        <f>Statis.!B148</f>
        <v>Plundra</v>
      </c>
      <c r="C348" s="1292" t="str">
        <f>Statis.!C148</f>
        <v>Tomáš</v>
      </c>
      <c r="D348" s="46">
        <f>Statis.!D148</f>
        <v>0</v>
      </c>
      <c r="E348">
        <f>Statis.!E148</f>
        <v>0</v>
      </c>
      <c r="F348" s="1292" t="str">
        <f>Statis.!F148</f>
        <v>Těch</v>
      </c>
      <c r="G348" s="1370">
        <f>Statis.!G148</f>
        <v>2</v>
      </c>
      <c r="H348" s="1367">
        <f>Statis.!H148</f>
        <v>2</v>
      </c>
      <c r="I348" s="1367">
        <f>Statis.!I148</f>
        <v>4</v>
      </c>
      <c r="J348" s="1367">
        <f>Statis.!J148</f>
        <v>0</v>
      </c>
      <c r="K348" s="1367">
        <f>Statis.!K148</f>
        <v>4</v>
      </c>
      <c r="L348" s="1367">
        <f>K348</f>
        <v>4</v>
      </c>
    </row>
    <row r="349" spans="1:12">
      <c r="A349" s="10">
        <f>Statis.!A267</f>
        <v>15</v>
      </c>
      <c r="B349" s="1292" t="str">
        <f>Statis.!B267</f>
        <v>Štancl ml.</v>
      </c>
      <c r="C349" s="1292" t="str">
        <f>Statis.!C267</f>
        <v>Josef</v>
      </c>
      <c r="D349" s="46">
        <f>Statis.!D267</f>
        <v>991020</v>
      </c>
      <c r="E349" t="str">
        <f>Statis.!E267</f>
        <v>JH</v>
      </c>
      <c r="F349" s="1292" t="str">
        <f>Statis.!F267</f>
        <v>BOB</v>
      </c>
      <c r="G349" s="1367">
        <f>Statis.!G267</f>
        <v>0.26666666666666666</v>
      </c>
      <c r="H349" s="1367">
        <f>Statis.!H267</f>
        <v>15</v>
      </c>
      <c r="I349" s="1367">
        <f>Statis.!I267</f>
        <v>2</v>
      </c>
      <c r="J349" s="1367">
        <f>Statis.!J267</f>
        <v>2</v>
      </c>
      <c r="K349" s="1367">
        <f>Statis.!K267</f>
        <v>4</v>
      </c>
      <c r="L349" s="1367">
        <f>K349</f>
        <v>4</v>
      </c>
    </row>
    <row r="350" spans="1:12">
      <c r="A350" s="10">
        <f>Statis.!A589</f>
        <v>9</v>
      </c>
      <c r="B350" s="1292" t="str">
        <f>Statis.!B589</f>
        <v>Faltejsek</v>
      </c>
      <c r="C350" s="1292" t="str">
        <f>Statis.!C589</f>
        <v>Radim</v>
      </c>
      <c r="D350" s="46">
        <f>Statis.!D589</f>
        <v>750728</v>
      </c>
      <c r="E350" t="str">
        <f>Statis.!E589</f>
        <v>JH</v>
      </c>
      <c r="F350" s="1292" t="str">
        <f>Statis.!F589</f>
        <v>RAF</v>
      </c>
      <c r="G350" s="1370">
        <f>Statis.!G589</f>
        <v>0.33333333333333331</v>
      </c>
      <c r="H350" s="1367">
        <f>Statis.!H589</f>
        <v>12</v>
      </c>
      <c r="I350" s="1367">
        <f>Statis.!I589</f>
        <v>3</v>
      </c>
      <c r="J350" s="1367">
        <f>Statis.!J589</f>
        <v>1</v>
      </c>
      <c r="K350" s="1367">
        <f>Statis.!K589</f>
        <v>4</v>
      </c>
      <c r="L350" s="1367">
        <f>K350</f>
        <v>4</v>
      </c>
    </row>
    <row r="351" spans="1:12">
      <c r="A351" s="10">
        <f>Statis.!A182</f>
        <v>22</v>
      </c>
      <c r="B351" s="1292" t="str">
        <f>Statis.!B182</f>
        <v>Hausler</v>
      </c>
      <c r="C351" s="1292" t="str">
        <f>Statis.!C182</f>
        <v>Miroslav</v>
      </c>
      <c r="D351" s="46">
        <f>Statis.!D182</f>
        <v>820404</v>
      </c>
      <c r="E351" t="str">
        <f>Statis.!E182</f>
        <v>JH</v>
      </c>
      <c r="F351" s="1292" t="str">
        <f>Statis.!F182</f>
        <v>KLŠ</v>
      </c>
      <c r="G351" s="1370">
        <f>Statis.!G182</f>
        <v>0.5714285714285714</v>
      </c>
      <c r="H351" s="1367">
        <f>Statis.!H182</f>
        <v>7</v>
      </c>
      <c r="I351" s="1367">
        <f>Statis.!I182</f>
        <v>2</v>
      </c>
      <c r="J351" s="1367">
        <f>Statis.!J182</f>
        <v>2</v>
      </c>
      <c r="K351" s="1367">
        <f>Statis.!K182</f>
        <v>4</v>
      </c>
      <c r="L351" s="1367">
        <f>K351</f>
        <v>4</v>
      </c>
    </row>
    <row r="352" spans="1:12">
      <c r="A352" s="10">
        <f>Statis.!A688</f>
        <v>0</v>
      </c>
      <c r="B352" s="1292" t="str">
        <f>Statis.!B688</f>
        <v>Jireš</v>
      </c>
      <c r="C352" s="1292" t="str">
        <f>Statis.!C688</f>
        <v>Tomáš</v>
      </c>
      <c r="D352" s="46">
        <f>Statis.!D688</f>
        <v>0</v>
      </c>
      <c r="E352">
        <f>Statis.!E688</f>
        <v>0</v>
      </c>
      <c r="F352" s="1292" t="str">
        <f>Statis.!F688</f>
        <v>golUda</v>
      </c>
      <c r="G352" s="1370">
        <f>Statis.!G688</f>
        <v>2</v>
      </c>
      <c r="H352" s="1367">
        <f>Statis.!H688</f>
        <v>2</v>
      </c>
      <c r="I352" s="1367">
        <f>Statis.!I688</f>
        <v>4</v>
      </c>
      <c r="J352" s="1367">
        <f>Statis.!J688</f>
        <v>0</v>
      </c>
      <c r="K352" s="1367">
        <f>Statis.!K688</f>
        <v>4</v>
      </c>
      <c r="L352" s="1367">
        <f>K352</f>
        <v>4</v>
      </c>
    </row>
    <row r="353" spans="1:12">
      <c r="A353" s="10">
        <f>Statis.!A964</f>
        <v>0</v>
      </c>
      <c r="B353" s="1292" t="str">
        <f>Statis.!B964</f>
        <v xml:space="preserve">Král </v>
      </c>
      <c r="C353" s="1292" t="str">
        <f>Statis.!C964</f>
        <v>Matouš</v>
      </c>
      <c r="D353" s="46">
        <f>Statis.!D964</f>
        <v>1071008</v>
      </c>
      <c r="E353" t="str">
        <f>Statis.!E964</f>
        <v>NR</v>
      </c>
      <c r="F353" s="1292" t="str">
        <f>Statis.!F964</f>
        <v>JED</v>
      </c>
      <c r="G353" s="1367">
        <f>Statis.!G964</f>
        <v>0.8</v>
      </c>
      <c r="H353" s="1367">
        <f>Statis.!H964</f>
        <v>5</v>
      </c>
      <c r="I353" s="1367">
        <f>Statis.!I964</f>
        <v>3</v>
      </c>
      <c r="J353" s="1367">
        <f>Statis.!J964</f>
        <v>1</v>
      </c>
      <c r="K353" s="1367">
        <f>Statis.!K964</f>
        <v>4</v>
      </c>
      <c r="L353" s="1367">
        <f>K353</f>
        <v>4</v>
      </c>
    </row>
    <row r="354" spans="1:12">
      <c r="A354" s="10">
        <f>Statis.!A449</f>
        <v>9</v>
      </c>
      <c r="B354" s="1292" t="str">
        <f>Statis.!B449</f>
        <v>Karlík</v>
      </c>
      <c r="C354" s="1292" t="str">
        <f>Statis.!C449</f>
        <v>Mikuláš</v>
      </c>
      <c r="D354" s="46">
        <f>Statis.!D449</f>
        <v>990517</v>
      </c>
      <c r="E354" t="str">
        <f>Statis.!E449</f>
        <v>JH</v>
      </c>
      <c r="F354" s="1292" t="str">
        <f>Statis.!F449</f>
        <v>ISL</v>
      </c>
      <c r="G354" s="1370">
        <f>Statis.!G449</f>
        <v>4</v>
      </c>
      <c r="H354" s="1367">
        <f>Statis.!H449</f>
        <v>1</v>
      </c>
      <c r="I354" s="1367">
        <f>Statis.!I449</f>
        <v>2</v>
      </c>
      <c r="J354" s="1367">
        <f>Statis.!J449</f>
        <v>2</v>
      </c>
      <c r="K354" s="1367">
        <f>Statis.!K449</f>
        <v>4</v>
      </c>
      <c r="L354" s="1367">
        <f>K354</f>
        <v>4</v>
      </c>
    </row>
    <row r="355" spans="1:12">
      <c r="A355" s="10">
        <f>Statis.!A925</f>
        <v>17</v>
      </c>
      <c r="B355" s="1292" t="str">
        <f>Statis.!B925</f>
        <v xml:space="preserve">Skalický </v>
      </c>
      <c r="C355" s="1292" t="str">
        <f>Statis.!C925</f>
        <v>Petr</v>
      </c>
      <c r="D355" s="46">
        <f>Statis.!D925</f>
        <v>930427</v>
      </c>
      <c r="E355" t="str">
        <f>Statis.!E925</f>
        <v>JH</v>
      </c>
      <c r="F355" s="1292" t="str">
        <f>Statis.!F925</f>
        <v>SNA</v>
      </c>
      <c r="G355" s="1370">
        <f>Statis.!G925</f>
        <v>0.26666666666666666</v>
      </c>
      <c r="H355" s="1367">
        <f>Statis.!H925</f>
        <v>15</v>
      </c>
      <c r="I355" s="1367">
        <f>Statis.!I925</f>
        <v>3</v>
      </c>
      <c r="J355" s="1367">
        <f>Statis.!J925</f>
        <v>1</v>
      </c>
      <c r="K355" s="1367">
        <f>Statis.!K925</f>
        <v>4</v>
      </c>
      <c r="L355" s="1367">
        <f>K355</f>
        <v>4</v>
      </c>
    </row>
    <row r="356" spans="1:12">
      <c r="A356" s="10">
        <f>Statis.!A309</f>
        <v>41</v>
      </c>
      <c r="B356" s="1292" t="str">
        <f>Statis.!B309</f>
        <v>Novák</v>
      </c>
      <c r="C356" s="1292" t="str">
        <f>Statis.!C309</f>
        <v>Radek</v>
      </c>
      <c r="D356" s="46">
        <f>Statis.!D309</f>
        <v>880722</v>
      </c>
      <c r="E356" t="str">
        <f>Statis.!E309</f>
        <v>JH</v>
      </c>
      <c r="F356" s="1292" t="str">
        <f>Statis.!F309</f>
        <v>LAZ</v>
      </c>
      <c r="G356" s="1370">
        <f>Statis.!G309</f>
        <v>0.66666666666666663</v>
      </c>
      <c r="H356" s="1367">
        <f>Statis.!H309</f>
        <v>6</v>
      </c>
      <c r="I356" s="1367">
        <f>Statis.!I309</f>
        <v>1</v>
      </c>
      <c r="J356" s="1367">
        <f>Statis.!J309</f>
        <v>3</v>
      </c>
      <c r="K356" s="1367">
        <f>Statis.!K309</f>
        <v>4</v>
      </c>
      <c r="L356" s="1367">
        <f>K356</f>
        <v>4</v>
      </c>
    </row>
    <row r="357" spans="1:12">
      <c r="A357" s="10">
        <f>Statis.!A877</f>
        <v>0</v>
      </c>
      <c r="B357" s="1292" t="str">
        <f>Statis.!B877</f>
        <v>Bednařík</v>
      </c>
      <c r="C357" s="1292" t="str">
        <f>Statis.!C877</f>
        <v>Milan</v>
      </c>
      <c r="D357" s="46">
        <f>Statis.!D877</f>
        <v>0</v>
      </c>
      <c r="E357" t="str">
        <f>Statis.!E877</f>
        <v>H</v>
      </c>
      <c r="F357" s="1292" t="str">
        <f>Statis.!F877</f>
        <v>OMB</v>
      </c>
      <c r="G357" s="1370">
        <f>Statis.!G877</f>
        <v>1</v>
      </c>
      <c r="H357" s="1367">
        <f>Statis.!H877</f>
        <v>4</v>
      </c>
      <c r="I357" s="1367">
        <f>Statis.!I877</f>
        <v>4</v>
      </c>
      <c r="J357" s="1367">
        <f>Statis.!J877</f>
        <v>0</v>
      </c>
      <c r="K357" s="1367">
        <f>Statis.!K877</f>
        <v>4</v>
      </c>
      <c r="L357" s="1367">
        <f>K357</f>
        <v>4</v>
      </c>
    </row>
    <row r="358" spans="1:12">
      <c r="A358" s="10">
        <f>Statis.!A599</f>
        <v>89</v>
      </c>
      <c r="B358" s="1292" t="str">
        <f>Statis.!B599</f>
        <v xml:space="preserve">Nerad </v>
      </c>
      <c r="C358" s="1292" t="str">
        <f>Statis.!C599</f>
        <v>Leoš</v>
      </c>
      <c r="D358" s="46">
        <f>Statis.!D599</f>
        <v>801224</v>
      </c>
      <c r="E358" t="str">
        <f>Statis.!E599</f>
        <v>JH</v>
      </c>
      <c r="F358" s="1292" t="str">
        <f>Statis.!F599</f>
        <v>RAF</v>
      </c>
      <c r="G358" s="1370">
        <f>Statis.!G599</f>
        <v>0.30769230769230771</v>
      </c>
      <c r="H358" s="1367">
        <f>Statis.!H599</f>
        <v>13</v>
      </c>
      <c r="I358" s="1367">
        <f>Statis.!I599</f>
        <v>2</v>
      </c>
      <c r="J358" s="1367">
        <f>Statis.!J599</f>
        <v>2</v>
      </c>
      <c r="K358" s="1367">
        <f>Statis.!K599</f>
        <v>4</v>
      </c>
      <c r="L358" s="1367">
        <f>K358</f>
        <v>4</v>
      </c>
    </row>
    <row r="359" spans="1:12">
      <c r="A359" s="10">
        <f>Statis.!A522</f>
        <v>0</v>
      </c>
      <c r="B359" s="1292" t="str">
        <f>Statis.!B522</f>
        <v>Tlapák</v>
      </c>
      <c r="C359" s="1292" t="str">
        <f>Statis.!C522</f>
        <v>Jaroslav</v>
      </c>
      <c r="D359" s="46">
        <f>Statis.!D522</f>
        <v>870222</v>
      </c>
      <c r="E359" t="str">
        <f>Statis.!E522</f>
        <v>JH</v>
      </c>
      <c r="F359" s="1292" t="str">
        <f>Statis.!F522</f>
        <v>LDM</v>
      </c>
      <c r="G359" s="1370">
        <f>Statis.!G522</f>
        <v>0.26666666666666666</v>
      </c>
      <c r="H359" s="1367">
        <f>Statis.!H522</f>
        <v>15</v>
      </c>
      <c r="I359" s="1367">
        <f>Statis.!I522</f>
        <v>3</v>
      </c>
      <c r="J359" s="1367">
        <f>Statis.!J522</f>
        <v>1</v>
      </c>
      <c r="K359" s="1367">
        <f>Statis.!K522</f>
        <v>4</v>
      </c>
      <c r="L359" s="1367">
        <f>K359</f>
        <v>4</v>
      </c>
    </row>
    <row r="360" spans="1:12">
      <c r="A360" s="10">
        <f>Statis.!A520</f>
        <v>0</v>
      </c>
      <c r="B360" s="1292" t="str">
        <f>Statis.!B520</f>
        <v>Špatenka</v>
      </c>
      <c r="C360" s="1292" t="str">
        <f>Statis.!C520</f>
        <v>Roman</v>
      </c>
      <c r="D360" s="46">
        <f>Statis.!D520</f>
        <v>690801</v>
      </c>
      <c r="E360" t="str">
        <f>Statis.!E520</f>
        <v>JH</v>
      </c>
      <c r="F360" s="1292" t="str">
        <f>Statis.!F520</f>
        <v>LDM</v>
      </c>
      <c r="G360" s="1370">
        <f>Statis.!G520</f>
        <v>1.3333333333333333</v>
      </c>
      <c r="H360" s="1367">
        <f>Statis.!H520</f>
        <v>3</v>
      </c>
      <c r="I360" s="1367">
        <f>Statis.!I520</f>
        <v>2</v>
      </c>
      <c r="J360" s="1367">
        <f>Statis.!J520</f>
        <v>2</v>
      </c>
      <c r="K360" s="1367">
        <f>Statis.!K520</f>
        <v>4</v>
      </c>
      <c r="L360" s="1367">
        <f>K360</f>
        <v>4</v>
      </c>
    </row>
    <row r="361" spans="1:12">
      <c r="A361" s="10">
        <f>Statis.!A244</f>
        <v>66</v>
      </c>
      <c r="B361" s="1292" t="str">
        <f>Statis.!B244</f>
        <v>Horák</v>
      </c>
      <c r="C361" s="1292" t="str">
        <f>Statis.!C244</f>
        <v>Aleš</v>
      </c>
      <c r="D361" s="46">
        <f>Statis.!D244</f>
        <v>621205</v>
      </c>
      <c r="E361" t="str">
        <f>Statis.!E244</f>
        <v>JH</v>
      </c>
      <c r="F361" s="1292" t="str">
        <f>Statis.!F244</f>
        <v>HTZ</v>
      </c>
      <c r="G361" s="1370">
        <f>Statis.!G244</f>
        <v>0.22222222222222221</v>
      </c>
      <c r="H361" s="1367">
        <f>Statis.!H244</f>
        <v>18</v>
      </c>
      <c r="I361" s="1367">
        <f>Statis.!I244</f>
        <v>1</v>
      </c>
      <c r="J361" s="1367">
        <f>Statis.!J244</f>
        <v>3</v>
      </c>
      <c r="K361" s="1367">
        <f>Statis.!K244</f>
        <v>4</v>
      </c>
      <c r="L361" s="1367">
        <f>K361</f>
        <v>4</v>
      </c>
    </row>
    <row r="362" spans="1:12">
      <c r="A362" s="10">
        <f>Statis.!A128</f>
        <v>4</v>
      </c>
      <c r="B362" s="1292" t="str">
        <f>Statis.!B128</f>
        <v>Šegita</v>
      </c>
      <c r="C362" s="1292" t="str">
        <f>Statis.!C128</f>
        <v>Václav</v>
      </c>
      <c r="D362" s="46">
        <f>Statis.!D128</f>
        <v>760212</v>
      </c>
      <c r="E362" t="str">
        <f>Statis.!E128</f>
        <v>JH</v>
      </c>
      <c r="F362" s="1292" t="str">
        <f>Statis.!F128</f>
        <v>Těch</v>
      </c>
      <c r="G362" s="1370">
        <f>Statis.!G128</f>
        <v>0.22222222222222221</v>
      </c>
      <c r="H362" s="1367">
        <f>Statis.!H128</f>
        <v>18</v>
      </c>
      <c r="I362" s="1367">
        <f>Statis.!I128</f>
        <v>0</v>
      </c>
      <c r="J362" s="1367">
        <f>Statis.!J128</f>
        <v>4</v>
      </c>
      <c r="K362" s="1367">
        <f>Statis.!K128</f>
        <v>4</v>
      </c>
      <c r="L362" s="1367">
        <f>K362</f>
        <v>4</v>
      </c>
    </row>
    <row r="363" spans="1:12">
      <c r="A363" s="10">
        <f>Statis.!A517</f>
        <v>36</v>
      </c>
      <c r="B363" s="1292" t="str">
        <f>Statis.!B517</f>
        <v>Čečotka</v>
      </c>
      <c r="C363" s="1292" t="str">
        <f>Statis.!C517</f>
        <v>Miroslav</v>
      </c>
      <c r="D363" s="46">
        <f>Statis.!D517</f>
        <v>760531</v>
      </c>
      <c r="E363" t="str">
        <f>Statis.!E517</f>
        <v>JH</v>
      </c>
      <c r="F363" s="1292" t="str">
        <f>Statis.!F517</f>
        <v>LDM</v>
      </c>
      <c r="G363" s="1370">
        <f>Statis.!G517</f>
        <v>0.23529411764705882</v>
      </c>
      <c r="H363" s="1367">
        <f>Statis.!H517</f>
        <v>17</v>
      </c>
      <c r="I363" s="1367">
        <f>Statis.!I517</f>
        <v>1</v>
      </c>
      <c r="J363" s="1367">
        <f>Statis.!J517</f>
        <v>3</v>
      </c>
      <c r="K363" s="1367">
        <f>Statis.!K517</f>
        <v>4</v>
      </c>
      <c r="L363" s="1367">
        <f>K363</f>
        <v>4</v>
      </c>
    </row>
    <row r="364" spans="1:12">
      <c r="A364" s="10">
        <f>Statis.!A614</f>
        <v>5</v>
      </c>
      <c r="B364" s="1292" t="str">
        <f>Statis.!B614</f>
        <v>Brandejs</v>
      </c>
      <c r="C364" s="1292" t="str">
        <f>Statis.!C614</f>
        <v>Michal</v>
      </c>
      <c r="D364" s="46">
        <f>Statis.!D614</f>
        <v>871215</v>
      </c>
      <c r="E364" t="str">
        <f>Statis.!E614</f>
        <v>J.H.</v>
      </c>
      <c r="F364" s="1292" t="str">
        <f>Statis.!F614</f>
        <v>ORL</v>
      </c>
      <c r="G364" s="1370">
        <f>Statis.!G614</f>
        <v>0.2</v>
      </c>
      <c r="H364" s="1367">
        <f>Statis.!H614</f>
        <v>20</v>
      </c>
      <c r="I364" s="1367">
        <f>Statis.!I614</f>
        <v>2</v>
      </c>
      <c r="J364" s="1367">
        <f>Statis.!J614</f>
        <v>2</v>
      </c>
      <c r="K364" s="1367">
        <f>Statis.!K614</f>
        <v>4</v>
      </c>
      <c r="L364" s="1367">
        <f>K364</f>
        <v>4</v>
      </c>
    </row>
    <row r="365" spans="1:12">
      <c r="A365" s="10">
        <f>Statis.!A278</f>
        <v>0</v>
      </c>
      <c r="B365" s="1292" t="str">
        <f>Statis.!B278</f>
        <v xml:space="preserve">Šášek </v>
      </c>
      <c r="C365" s="1292" t="str">
        <f>Statis.!C278</f>
        <v>Jan</v>
      </c>
      <c r="D365" s="46">
        <f>Statis.!D278</f>
        <v>960406</v>
      </c>
      <c r="E365" t="str">
        <f>Statis.!E278</f>
        <v>JH</v>
      </c>
      <c r="F365" s="1292" t="str">
        <f>Statis.!F278</f>
        <v>BOB</v>
      </c>
      <c r="G365" s="1370">
        <f>Statis.!G278</f>
        <v>4</v>
      </c>
      <c r="H365" s="1367">
        <f>Statis.!H278</f>
        <v>1</v>
      </c>
      <c r="I365" s="1367">
        <f>Statis.!I278</f>
        <v>3</v>
      </c>
      <c r="J365" s="1367">
        <f>Statis.!J278</f>
        <v>1</v>
      </c>
      <c r="K365" s="1367">
        <f>Statis.!K278</f>
        <v>4</v>
      </c>
      <c r="L365" s="1367">
        <f>K365</f>
        <v>4</v>
      </c>
    </row>
    <row r="366" spans="1:12">
      <c r="A366" s="10">
        <f>Statis.!A767</f>
        <v>77</v>
      </c>
      <c r="B366" s="1292" t="str">
        <f>Statis.!B767</f>
        <v>Jirků</v>
      </c>
      <c r="C366" s="1292" t="str">
        <f>Statis.!C767</f>
        <v>Pavel</v>
      </c>
      <c r="D366" s="46">
        <f>Statis.!D767</f>
        <v>0</v>
      </c>
      <c r="E366" t="str">
        <f>Statis.!E767</f>
        <v>H</v>
      </c>
      <c r="F366" s="1292" t="str">
        <f>Statis.!F767</f>
        <v>Luk</v>
      </c>
      <c r="G366" s="1370">
        <f>Statis.!G767</f>
        <v>0.5</v>
      </c>
      <c r="H366" s="1367">
        <f>Statis.!H767</f>
        <v>8</v>
      </c>
      <c r="I366" s="1367">
        <f>Statis.!I767</f>
        <v>2</v>
      </c>
      <c r="J366" s="1367">
        <f>Statis.!J767</f>
        <v>2</v>
      </c>
      <c r="K366" s="1367">
        <f>Statis.!K767</f>
        <v>4</v>
      </c>
      <c r="L366" s="1367">
        <f>K366</f>
        <v>4</v>
      </c>
    </row>
    <row r="367" spans="1:12">
      <c r="A367" s="10">
        <f>Statis.!A748</f>
        <v>0</v>
      </c>
      <c r="B367" s="1292" t="str">
        <f>Statis.!B748</f>
        <v>Šembera</v>
      </c>
      <c r="C367" s="1292" t="str">
        <f>Statis.!C748</f>
        <v>Miroslav</v>
      </c>
      <c r="D367" s="46">
        <f>Statis.!D748</f>
        <v>0</v>
      </c>
      <c r="E367">
        <f>Statis.!E748</f>
        <v>0</v>
      </c>
      <c r="F367" s="1292" t="str">
        <f>Statis.!F748</f>
        <v>HSrš</v>
      </c>
      <c r="G367" s="1370">
        <f>Statis.!G748</f>
        <v>0.8</v>
      </c>
      <c r="H367" s="1367">
        <f>Statis.!H748</f>
        <v>5</v>
      </c>
      <c r="I367" s="1367">
        <f>Statis.!I748</f>
        <v>0</v>
      </c>
      <c r="J367" s="1367">
        <f>Statis.!J748</f>
        <v>4</v>
      </c>
      <c r="K367" s="1367">
        <f>Statis.!K748</f>
        <v>4</v>
      </c>
      <c r="L367" s="1367">
        <f>K367</f>
        <v>4</v>
      </c>
    </row>
    <row r="368" spans="1:12">
      <c r="A368" s="10">
        <f>Statis.!A895</f>
        <v>28</v>
      </c>
      <c r="B368" s="1292" t="str">
        <f>Statis.!B895</f>
        <v>Dušek</v>
      </c>
      <c r="C368" s="1292" t="str">
        <f>Statis.!C895</f>
        <v>Lukáš</v>
      </c>
      <c r="D368" s="46">
        <f>Statis.!D895</f>
        <v>0</v>
      </c>
      <c r="E368" t="str">
        <f>Statis.!E895</f>
        <v>JH</v>
      </c>
      <c r="F368" s="1292" t="str">
        <f>Statis.!F895</f>
        <v>HTř</v>
      </c>
      <c r="G368" s="1367">
        <f>Statis.!G895</f>
        <v>0.25</v>
      </c>
      <c r="H368" s="1367">
        <f>Statis.!H895</f>
        <v>16</v>
      </c>
      <c r="I368" s="1367">
        <f>Statis.!I895</f>
        <v>2</v>
      </c>
      <c r="J368" s="1367">
        <f>Statis.!J895</f>
        <v>2</v>
      </c>
      <c r="K368" s="1367">
        <f>Statis.!K895</f>
        <v>4</v>
      </c>
      <c r="L368" s="1367">
        <f>K368</f>
        <v>4</v>
      </c>
    </row>
    <row r="369" spans="1:12">
      <c r="A369" s="10">
        <f>Statis.!A617</f>
        <v>17</v>
      </c>
      <c r="B369" s="1292" t="str">
        <f>Statis.!B617</f>
        <v>Smola</v>
      </c>
      <c r="C369" s="1292" t="str">
        <f>Statis.!C617</f>
        <v>Miloš</v>
      </c>
      <c r="D369" s="46">
        <f>Statis.!D617</f>
        <v>910411</v>
      </c>
      <c r="E369" t="str">
        <f>Statis.!E617</f>
        <v>J.H.</v>
      </c>
      <c r="F369" s="1292" t="str">
        <f>Statis.!F617</f>
        <v>ORL</v>
      </c>
      <c r="G369" s="1370">
        <f>Statis.!G617</f>
        <v>0.25</v>
      </c>
      <c r="H369" s="1367">
        <f>Statis.!H617</f>
        <v>16</v>
      </c>
      <c r="I369" s="1367">
        <f>Statis.!I617</f>
        <v>3</v>
      </c>
      <c r="J369" s="1367">
        <f>Statis.!J617</f>
        <v>1</v>
      </c>
      <c r="K369" s="1367">
        <f>Statis.!K617</f>
        <v>4</v>
      </c>
      <c r="L369" s="1367">
        <f>K369</f>
        <v>4</v>
      </c>
    </row>
    <row r="370" spans="1:12">
      <c r="A370" s="10">
        <f>Statis.!A924</f>
        <v>15</v>
      </c>
      <c r="B370" s="1292" t="str">
        <f>Statis.!B924</f>
        <v xml:space="preserve">Slavík </v>
      </c>
      <c r="C370" s="1292" t="str">
        <f>Statis.!C924</f>
        <v>Filip</v>
      </c>
      <c r="D370" s="46">
        <f>Statis.!D924</f>
        <v>931023</v>
      </c>
      <c r="E370" t="str">
        <f>Statis.!E924</f>
        <v>N</v>
      </c>
      <c r="F370" s="1292" t="str">
        <f>Statis.!F924</f>
        <v>SNA</v>
      </c>
      <c r="G370" s="1367">
        <f>Statis.!G924</f>
        <v>0.25</v>
      </c>
      <c r="H370" s="1367">
        <f>Statis.!H924</f>
        <v>16</v>
      </c>
      <c r="I370" s="1367">
        <f>Statis.!I924</f>
        <v>4</v>
      </c>
      <c r="J370" s="1367">
        <f>Statis.!J924</f>
        <v>0</v>
      </c>
      <c r="K370" s="1367">
        <f>Statis.!K924</f>
        <v>4</v>
      </c>
      <c r="L370" s="1367">
        <f>K370</f>
        <v>4</v>
      </c>
    </row>
    <row r="371" spans="1:12">
      <c r="A371" s="10">
        <f>Statis.!A932</f>
        <v>29</v>
      </c>
      <c r="B371" s="1292" t="str">
        <f>Statis.!B932</f>
        <v>Pražák</v>
      </c>
      <c r="C371" s="1292" t="str">
        <f>Statis.!C932</f>
        <v>David</v>
      </c>
      <c r="D371" s="46">
        <f>Statis.!D932</f>
        <v>880516</v>
      </c>
      <c r="E371" t="str">
        <f>Statis.!E932</f>
        <v>JH</v>
      </c>
      <c r="F371" s="1292" t="str">
        <f>Statis.!F932</f>
        <v>SNA</v>
      </c>
      <c r="G371" s="1370">
        <f>Statis.!G932</f>
        <v>0.36363636363636365</v>
      </c>
      <c r="H371" s="1367">
        <f>Statis.!H932</f>
        <v>11</v>
      </c>
      <c r="I371" s="1367">
        <f>Statis.!I932</f>
        <v>1</v>
      </c>
      <c r="J371" s="1367">
        <f>Statis.!J932</f>
        <v>3</v>
      </c>
      <c r="K371" s="1367">
        <f>Statis.!K932</f>
        <v>4</v>
      </c>
      <c r="L371" s="1367">
        <f>K371</f>
        <v>4</v>
      </c>
    </row>
    <row r="372" spans="1:12">
      <c r="A372" s="10">
        <f>Statis.!A874</f>
        <v>0</v>
      </c>
      <c r="B372" s="1292" t="str">
        <f>Statis.!B874</f>
        <v>Jančák</v>
      </c>
      <c r="C372" s="1292" t="str">
        <f>Statis.!C874</f>
        <v>Dušan</v>
      </c>
      <c r="D372" s="46">
        <f>Statis.!D874</f>
        <v>770304</v>
      </c>
      <c r="E372" t="str">
        <f>Statis.!E874</f>
        <v>J.H.</v>
      </c>
      <c r="F372" s="1292" t="str">
        <f>Statis.!F874</f>
        <v>OMB</v>
      </c>
      <c r="G372" s="1370">
        <f>Statis.!G874</f>
        <v>1.3333333333333333</v>
      </c>
      <c r="H372" s="1367">
        <f>Statis.!H874</f>
        <v>3</v>
      </c>
      <c r="I372" s="1367">
        <f>Statis.!I874</f>
        <v>0</v>
      </c>
      <c r="J372" s="1367">
        <f>Statis.!J874</f>
        <v>4</v>
      </c>
      <c r="K372" s="1367">
        <f>Statis.!K874</f>
        <v>4</v>
      </c>
      <c r="L372" s="1367">
        <f>K372</f>
        <v>4</v>
      </c>
    </row>
    <row r="373" spans="1:12">
      <c r="A373" s="10">
        <f>Statis.!A272</f>
        <v>22</v>
      </c>
      <c r="B373" s="1292" t="str">
        <f>Statis.!B272</f>
        <v>Kárský</v>
      </c>
      <c r="C373" s="1292" t="str">
        <f>Statis.!C272</f>
        <v>Petr</v>
      </c>
      <c r="D373" s="46">
        <f>Statis.!D272</f>
        <v>831211</v>
      </c>
      <c r="E373" t="str">
        <f>Statis.!E272</f>
        <v>JH</v>
      </c>
      <c r="F373" s="1292" t="str">
        <f>Statis.!F272</f>
        <v>BOB</v>
      </c>
      <c r="G373" s="1370">
        <f>Statis.!G272</f>
        <v>0.26666666666666666</v>
      </c>
      <c r="H373" s="1367">
        <f>Statis.!H272</f>
        <v>15</v>
      </c>
      <c r="I373" s="1367">
        <f>Statis.!I272</f>
        <v>2</v>
      </c>
      <c r="J373" s="1367">
        <f>Statis.!J272</f>
        <v>2</v>
      </c>
      <c r="K373" s="1367">
        <f>Statis.!K272</f>
        <v>4</v>
      </c>
      <c r="L373" s="1367">
        <f>K373</f>
        <v>4</v>
      </c>
    </row>
    <row r="374" spans="1:12">
      <c r="A374" s="10">
        <f>Statis.!A679</f>
        <v>0</v>
      </c>
      <c r="B374" s="1292" t="str">
        <f>Statis.!B679</f>
        <v>Laštůvka</v>
      </c>
      <c r="C374" s="1292" t="str">
        <f>Statis.!C679</f>
        <v>Zbyněk</v>
      </c>
      <c r="D374" s="46">
        <f>Statis.!D679</f>
        <v>0</v>
      </c>
      <c r="E374">
        <f>Statis.!E679</f>
        <v>0</v>
      </c>
      <c r="F374" s="1292" t="str">
        <f>Statis.!F679</f>
        <v>Uda</v>
      </c>
      <c r="G374" s="1370">
        <f>Statis.!G679</f>
        <v>1</v>
      </c>
      <c r="H374" s="1367">
        <f>Statis.!H679</f>
        <v>4</v>
      </c>
      <c r="I374" s="1367">
        <f>Statis.!I679</f>
        <v>2</v>
      </c>
      <c r="J374" s="1367">
        <f>Statis.!J679</f>
        <v>2</v>
      </c>
      <c r="K374" s="1367">
        <f>Statis.!K679</f>
        <v>4</v>
      </c>
      <c r="L374" s="1367">
        <f>K374</f>
        <v>4</v>
      </c>
    </row>
    <row r="375" spans="1:12">
      <c r="A375" s="10">
        <f>Statis.!A91</f>
        <v>1</v>
      </c>
      <c r="B375" s="1292" t="str">
        <f>Statis.!B91</f>
        <v>JANĎOUREK</v>
      </c>
      <c r="C375" s="1292" t="str">
        <f>Statis.!C91</f>
        <v>LEOŠ</v>
      </c>
      <c r="D375" s="46">
        <f>Statis.!D91</f>
        <v>870812</v>
      </c>
      <c r="E375" t="str">
        <f>Statis.!E91</f>
        <v>JH</v>
      </c>
      <c r="F375" s="1292" t="str">
        <f>Statis.!F91</f>
        <v>NEK</v>
      </c>
      <c r="G375" s="1370">
        <f>Statis.!G91</f>
        <v>0.33333333333333331</v>
      </c>
      <c r="H375" s="1367">
        <f>Statis.!H91</f>
        <v>12</v>
      </c>
      <c r="I375" s="1367">
        <f>Statis.!I91</f>
        <v>0</v>
      </c>
      <c r="J375" s="1367">
        <f>Statis.!J91</f>
        <v>4</v>
      </c>
      <c r="K375" s="1367">
        <f>Statis.!K91</f>
        <v>4</v>
      </c>
      <c r="L375" s="1367">
        <f>K375</f>
        <v>4</v>
      </c>
    </row>
    <row r="376" spans="1:12">
      <c r="A376" s="10">
        <f>Statis.!A118</f>
        <v>0</v>
      </c>
      <c r="B376" s="1292" t="str">
        <f>Statis.!B118</f>
        <v>Vencl</v>
      </c>
      <c r="C376" s="1292" t="str">
        <f>Statis.!C118</f>
        <v>František</v>
      </c>
      <c r="D376" s="46">
        <f>Statis.!D118</f>
        <v>0</v>
      </c>
      <c r="E376">
        <f>Statis.!E118</f>
        <v>0</v>
      </c>
      <c r="F376" s="1292" t="str">
        <f>Statis.!F118</f>
        <v>HNek</v>
      </c>
      <c r="G376" s="1370">
        <f>Statis.!G118</f>
        <v>4</v>
      </c>
      <c r="H376" s="1367">
        <f>Statis.!H118</f>
        <v>1</v>
      </c>
      <c r="I376" s="1367">
        <f>Statis.!I118</f>
        <v>2</v>
      </c>
      <c r="J376" s="1367">
        <f>Statis.!J118</f>
        <v>2</v>
      </c>
      <c r="K376" s="1367">
        <f>Statis.!K118</f>
        <v>4</v>
      </c>
      <c r="L376" s="1367">
        <f>K376</f>
        <v>4</v>
      </c>
    </row>
    <row r="377" spans="1:12">
      <c r="A377" s="10">
        <f>Statis.!A1036</f>
        <v>0</v>
      </c>
      <c r="B377" s="1292" t="str">
        <f>Statis.!B1036</f>
        <v>Flekr</v>
      </c>
      <c r="C377" s="1292" t="str">
        <f>Statis.!C1036</f>
        <v>Jaroslav</v>
      </c>
      <c r="D377" s="46" t="str">
        <f>Statis.!D1036</f>
        <v>070405</v>
      </c>
      <c r="E377" t="str">
        <f>Statis.!E1036</f>
        <v>N</v>
      </c>
      <c r="F377" s="1292" t="str">
        <f>Statis.!F1036</f>
        <v>SžK</v>
      </c>
      <c r="G377" s="1370">
        <f>Statis.!G1036</f>
        <v>1.5</v>
      </c>
      <c r="H377" s="1367">
        <f>Statis.!H1036</f>
        <v>2</v>
      </c>
      <c r="I377" s="1367">
        <f>Statis.!I1036</f>
        <v>2</v>
      </c>
      <c r="J377" s="1367">
        <f>Statis.!J1036</f>
        <v>1</v>
      </c>
      <c r="K377" s="1367">
        <f>Statis.!K1036</f>
        <v>3</v>
      </c>
      <c r="L377" s="1367">
        <f>K377</f>
        <v>3</v>
      </c>
    </row>
    <row r="378" spans="1:12">
      <c r="A378" s="10">
        <f>Statis.!A323</f>
        <v>0</v>
      </c>
      <c r="B378" s="1292" t="str">
        <f>Statis.!B323</f>
        <v>Večeř</v>
      </c>
      <c r="C378" s="1292" t="str">
        <f>Statis.!C323</f>
        <v>Filip</v>
      </c>
      <c r="D378" s="46">
        <f>Statis.!D323</f>
        <v>0</v>
      </c>
      <c r="E378" t="str">
        <f>Statis.!E323</f>
        <v>JH</v>
      </c>
      <c r="F378" s="1292" t="str">
        <f>Statis.!F323</f>
        <v>LAZ</v>
      </c>
      <c r="G378" s="1370">
        <f>Statis.!G323</f>
        <v>1.5</v>
      </c>
      <c r="H378" s="1367">
        <f>Statis.!H323</f>
        <v>2</v>
      </c>
      <c r="I378" s="1367">
        <f>Statis.!I323</f>
        <v>2</v>
      </c>
      <c r="J378" s="1367">
        <f>Statis.!J323</f>
        <v>1</v>
      </c>
      <c r="K378" s="1367">
        <f>Statis.!K323</f>
        <v>3</v>
      </c>
      <c r="L378" s="1367">
        <f>K378</f>
        <v>3</v>
      </c>
    </row>
    <row r="379" spans="1:12">
      <c r="A379" s="10">
        <f>Statis.!A711</f>
        <v>0</v>
      </c>
      <c r="B379" s="1292" t="str">
        <f>Statis.!B711</f>
        <v>Dušek</v>
      </c>
      <c r="C379" s="1292" t="str">
        <f>Statis.!C711</f>
        <v>Ondřej</v>
      </c>
      <c r="D379" s="46" t="str">
        <f>Statis.!D711</f>
        <v>040524</v>
      </c>
      <c r="E379" t="str">
        <f>Statis.!E711</f>
        <v>JH</v>
      </c>
      <c r="F379" s="1292" t="str">
        <f>Statis.!F711</f>
        <v>Ver</v>
      </c>
      <c r="G379" s="1370">
        <f>Statis.!G711</f>
        <v>0.42857142857142855</v>
      </c>
      <c r="H379" s="1367">
        <f>Statis.!H711</f>
        <v>7</v>
      </c>
      <c r="I379" s="1367">
        <f>Statis.!I711</f>
        <v>2</v>
      </c>
      <c r="J379" s="1367">
        <f>Statis.!J711</f>
        <v>1</v>
      </c>
      <c r="K379" s="1367">
        <f>Statis.!K711</f>
        <v>3</v>
      </c>
      <c r="L379" s="1367">
        <f>K379</f>
        <v>3</v>
      </c>
    </row>
    <row r="380" spans="1:12">
      <c r="A380" s="10">
        <f>Statis.!A668</f>
        <v>29</v>
      </c>
      <c r="B380" s="1292" t="str">
        <f>Statis.!B668</f>
        <v>Hons</v>
      </c>
      <c r="C380" s="1292" t="str">
        <f>Statis.!C668</f>
        <v>Jan</v>
      </c>
      <c r="D380" s="46">
        <f>Statis.!D668</f>
        <v>900810</v>
      </c>
      <c r="E380" t="str">
        <f>Statis.!E668</f>
        <v>J.H.</v>
      </c>
      <c r="F380" s="1292" t="str">
        <f>Statis.!F668</f>
        <v>Uda</v>
      </c>
      <c r="G380" s="1370">
        <f>Statis.!G668</f>
        <v>0.5</v>
      </c>
      <c r="H380" s="1367">
        <f>Statis.!H668</f>
        <v>6</v>
      </c>
      <c r="I380" s="1367">
        <f>Statis.!I668</f>
        <v>1</v>
      </c>
      <c r="J380" s="1367">
        <f>Statis.!J668</f>
        <v>2</v>
      </c>
      <c r="K380" s="1367">
        <f>Statis.!K668</f>
        <v>3</v>
      </c>
      <c r="L380" s="1367">
        <f>K380</f>
        <v>3</v>
      </c>
    </row>
    <row r="381" spans="1:12">
      <c r="A381" s="10">
        <f>Statis.!A515</f>
        <v>0</v>
      </c>
      <c r="B381" s="1292" t="str">
        <f>Statis.!B515</f>
        <v>Fečko</v>
      </c>
      <c r="C381" s="1292" t="str">
        <f>Statis.!C515</f>
        <v>Emil</v>
      </c>
      <c r="D381" s="46">
        <f>Statis.!D515</f>
        <v>800405</v>
      </c>
      <c r="E381" t="str">
        <f>Statis.!E515</f>
        <v>JH</v>
      </c>
      <c r="F381" s="1292" t="str">
        <f>Statis.!F515</f>
        <v>LDM</v>
      </c>
      <c r="G381" s="1370">
        <f>Statis.!G515</f>
        <v>1</v>
      </c>
      <c r="H381" s="1367">
        <f>Statis.!H515</f>
        <v>3</v>
      </c>
      <c r="I381" s="1367">
        <f>Statis.!I515</f>
        <v>2</v>
      </c>
      <c r="J381" s="1367">
        <f>Statis.!J515</f>
        <v>1</v>
      </c>
      <c r="K381" s="1367">
        <f>Statis.!K515</f>
        <v>3</v>
      </c>
      <c r="L381" s="1367">
        <f>K381</f>
        <v>3</v>
      </c>
    </row>
    <row r="382" spans="1:12">
      <c r="A382" s="10">
        <f>Statis.!A358</f>
        <v>0</v>
      </c>
      <c r="B382" s="1292" t="str">
        <f>Statis.!B358</f>
        <v>Vencl</v>
      </c>
      <c r="C382" s="1292" t="str">
        <f>Statis.!C358</f>
        <v>František</v>
      </c>
      <c r="D382" s="46">
        <f>Statis.!D358</f>
        <v>0</v>
      </c>
      <c r="E382">
        <f>Statis.!E358</f>
        <v>0</v>
      </c>
      <c r="F382" s="1292" t="str">
        <f>Statis.!F358</f>
        <v>HPet</v>
      </c>
      <c r="G382" s="1370">
        <f>Statis.!G358</f>
        <v>3</v>
      </c>
      <c r="H382" s="1367">
        <f>Statis.!H358</f>
        <v>1</v>
      </c>
      <c r="I382" s="1367">
        <f>Statis.!I358</f>
        <v>2</v>
      </c>
      <c r="J382" s="1367">
        <f>Statis.!J358</f>
        <v>1</v>
      </c>
      <c r="K382" s="1367">
        <f>Statis.!K358</f>
        <v>3</v>
      </c>
      <c r="L382" s="1367">
        <f>K382</f>
        <v>3</v>
      </c>
    </row>
    <row r="383" spans="1:12">
      <c r="A383" s="10">
        <f>Statis.!A304</f>
        <v>9</v>
      </c>
      <c r="B383" s="1292" t="str">
        <f>Statis.!B304</f>
        <v>Václavský</v>
      </c>
      <c r="C383" s="1292" t="str">
        <f>Statis.!C304</f>
        <v>Lukáš</v>
      </c>
      <c r="D383" s="46">
        <f>Statis.!D304</f>
        <v>910301</v>
      </c>
      <c r="E383" t="str">
        <f>Statis.!E304</f>
        <v>UOH</v>
      </c>
      <c r="F383" s="1292" t="str">
        <f>Statis.!F304</f>
        <v>LAZ</v>
      </c>
      <c r="G383" s="1370">
        <f>Statis.!G304</f>
        <v>0.27272727272727271</v>
      </c>
      <c r="H383" s="1367">
        <f>Statis.!H304</f>
        <v>11</v>
      </c>
      <c r="I383" s="1367">
        <f>Statis.!I304</f>
        <v>1</v>
      </c>
      <c r="J383" s="1367">
        <f>Statis.!J304</f>
        <v>2</v>
      </c>
      <c r="K383" s="1367">
        <f>Statis.!K304</f>
        <v>3</v>
      </c>
      <c r="L383" s="1367">
        <f>K383</f>
        <v>3</v>
      </c>
    </row>
    <row r="384" spans="1:12">
      <c r="A384" s="10">
        <f>Statis.!A743</f>
        <v>0</v>
      </c>
      <c r="B384" s="1292" t="str">
        <f>Statis.!B743</f>
        <v>Mík st.</v>
      </c>
      <c r="C384" s="1292" t="str">
        <f>Statis.!C743</f>
        <v>Petr</v>
      </c>
      <c r="D384" s="46">
        <f>Statis.!D743</f>
        <v>0</v>
      </c>
      <c r="E384" t="str">
        <f>Statis.!E743</f>
        <v>HS</v>
      </c>
      <c r="F384" s="1292" t="str">
        <f>Statis.!F743</f>
        <v>HSrš</v>
      </c>
      <c r="G384" s="1370">
        <f>Statis.!G743</f>
        <v>0.6</v>
      </c>
      <c r="H384" s="1367">
        <f>Statis.!H743</f>
        <v>5</v>
      </c>
      <c r="I384" s="1367">
        <f>Statis.!I743</f>
        <v>1</v>
      </c>
      <c r="J384" s="1367">
        <f>Statis.!J743</f>
        <v>2</v>
      </c>
      <c r="K384" s="1367">
        <f>Statis.!K743</f>
        <v>3</v>
      </c>
      <c r="L384" s="1367">
        <f>K384</f>
        <v>3</v>
      </c>
    </row>
    <row r="385" spans="1:12">
      <c r="A385" s="10">
        <f>Statis.!A428</f>
        <v>23</v>
      </c>
      <c r="B385" s="1292" t="str">
        <f>Statis.!B428</f>
        <v>Baum</v>
      </c>
      <c r="C385" s="1292" t="str">
        <f>Statis.!C428</f>
        <v>David</v>
      </c>
      <c r="D385" s="46">
        <f>Statis.!D428</f>
        <v>751223</v>
      </c>
      <c r="E385" t="str">
        <f>Statis.!E428</f>
        <v>JH</v>
      </c>
      <c r="F385" s="1292" t="str">
        <f>Statis.!F428</f>
        <v>BYS</v>
      </c>
      <c r="G385" s="1370">
        <f>Statis.!G428</f>
        <v>0.42857142857142855</v>
      </c>
      <c r="H385" s="1367">
        <f>Statis.!H428</f>
        <v>7</v>
      </c>
      <c r="I385" s="1367">
        <f>Statis.!I428</f>
        <v>0</v>
      </c>
      <c r="J385" s="1367">
        <f>Statis.!J428</f>
        <v>3</v>
      </c>
      <c r="K385" s="1367">
        <f>Statis.!K428</f>
        <v>3</v>
      </c>
      <c r="L385" s="1367">
        <f>K385</f>
        <v>3</v>
      </c>
    </row>
    <row r="386" spans="1:12">
      <c r="A386" s="10">
        <f>Statis.!A822</f>
        <v>10</v>
      </c>
      <c r="B386" s="1292" t="str">
        <f>Statis.!B822</f>
        <v>Zeman</v>
      </c>
      <c r="C386" s="1292" t="str">
        <f>Statis.!C822</f>
        <v>Miroslav</v>
      </c>
      <c r="D386" s="46">
        <f>Statis.!D822</f>
        <v>0</v>
      </c>
      <c r="E386">
        <f>Statis.!E822</f>
        <v>0</v>
      </c>
      <c r="F386" s="1292" t="str">
        <f>Statis.!F822</f>
        <v>Ští</v>
      </c>
      <c r="G386" s="1370">
        <f>Statis.!G822</f>
        <v>0.75</v>
      </c>
      <c r="H386" s="1367">
        <f>Statis.!H822</f>
        <v>4</v>
      </c>
      <c r="I386" s="1367">
        <f>Statis.!I822</f>
        <v>1</v>
      </c>
      <c r="J386" s="1367">
        <f>Statis.!J822</f>
        <v>2</v>
      </c>
      <c r="K386" s="1367">
        <f>Statis.!K822</f>
        <v>3</v>
      </c>
      <c r="L386" s="1367">
        <f>K386</f>
        <v>3</v>
      </c>
    </row>
    <row r="387" spans="1:12">
      <c r="A387" s="10">
        <f>Statis.!A971</f>
        <v>0</v>
      </c>
      <c r="B387" s="1292" t="str">
        <f>Statis.!B971</f>
        <v>Kuběnka</v>
      </c>
      <c r="C387" s="1292" t="str">
        <f>Statis.!C971</f>
        <v>Jan</v>
      </c>
      <c r="D387" s="46">
        <f>Statis.!D971</f>
        <v>0</v>
      </c>
      <c r="E387">
        <f>Statis.!E971</f>
        <v>0</v>
      </c>
      <c r="F387" s="1292" t="str">
        <f>Statis.!F971</f>
        <v>JED</v>
      </c>
      <c r="G387" s="1367">
        <f>Statis.!G971</f>
        <v>1</v>
      </c>
      <c r="H387" s="1367">
        <f>Statis.!H971</f>
        <v>3</v>
      </c>
      <c r="I387" s="1367">
        <f>Statis.!I971</f>
        <v>2</v>
      </c>
      <c r="J387" s="1367">
        <f>Statis.!J971</f>
        <v>1</v>
      </c>
      <c r="K387" s="1367">
        <f>Statis.!K971</f>
        <v>3</v>
      </c>
      <c r="L387" s="1367">
        <f>K387</f>
        <v>3</v>
      </c>
    </row>
    <row r="388" spans="1:12">
      <c r="A388" s="10">
        <f>Statis.!A376</f>
        <v>14</v>
      </c>
      <c r="B388" s="1292" t="str">
        <f>Statis.!B376</f>
        <v>Luka</v>
      </c>
      <c r="C388" s="1292" t="str">
        <f>Statis.!C376</f>
        <v>Josef</v>
      </c>
      <c r="D388" s="46">
        <f>Statis.!D376</f>
        <v>750723</v>
      </c>
      <c r="E388" t="str">
        <f>Statis.!E376</f>
        <v>JH</v>
      </c>
      <c r="F388" s="1292" t="str">
        <f>Statis.!F376</f>
        <v>Cyk</v>
      </c>
      <c r="G388" s="1370">
        <f>Statis.!G376</f>
        <v>1</v>
      </c>
      <c r="H388" s="1367">
        <f>Statis.!H376</f>
        <v>3</v>
      </c>
      <c r="I388" s="1367">
        <f>Statis.!I376</f>
        <v>2</v>
      </c>
      <c r="J388" s="1367">
        <f>Statis.!J376</f>
        <v>1</v>
      </c>
      <c r="K388" s="1367">
        <f>Statis.!K376</f>
        <v>3</v>
      </c>
      <c r="L388" s="1367">
        <f>K388</f>
        <v>3</v>
      </c>
    </row>
    <row r="389" spans="1:12">
      <c r="A389" s="10">
        <f>Statis.!A391</f>
        <v>0</v>
      </c>
      <c r="B389" s="1292" t="str">
        <f>Statis.!B391</f>
        <v>Veselý</v>
      </c>
      <c r="C389" s="1292" t="str">
        <f>Statis.!C391</f>
        <v>Ondřej</v>
      </c>
      <c r="D389" s="46">
        <f>Statis.!D391</f>
        <v>0</v>
      </c>
      <c r="E389">
        <f>Statis.!E391</f>
        <v>0</v>
      </c>
      <c r="F389" s="1292" t="str">
        <f>Statis.!F391</f>
        <v>HCyk</v>
      </c>
      <c r="G389" s="1370">
        <f>Statis.!G391</f>
        <v>3</v>
      </c>
      <c r="H389" s="1367">
        <f>Statis.!H391</f>
        <v>1</v>
      </c>
      <c r="I389" s="1367">
        <f>Statis.!I391</f>
        <v>2</v>
      </c>
      <c r="J389" s="1367">
        <f>Statis.!J391</f>
        <v>1</v>
      </c>
      <c r="K389" s="1367">
        <f>Statis.!K391</f>
        <v>3</v>
      </c>
      <c r="L389" s="1367">
        <f>K389</f>
        <v>3</v>
      </c>
    </row>
    <row r="390" spans="1:12">
      <c r="A390" s="10">
        <f>Statis.!A356</f>
        <v>30</v>
      </c>
      <c r="B390" s="1292" t="str">
        <f>Statis.!B356</f>
        <v>Šťovíček</v>
      </c>
      <c r="C390" s="1292" t="str">
        <f>Statis.!C356</f>
        <v>Tomáš</v>
      </c>
      <c r="D390" s="46">
        <f>Statis.!D356</f>
        <v>50831</v>
      </c>
      <c r="E390" t="str">
        <f>Statis.!E356</f>
        <v>JH</v>
      </c>
      <c r="F390" s="1292" t="str">
        <f>Statis.!F356</f>
        <v>PET</v>
      </c>
      <c r="G390" s="1370">
        <f>Statis.!G356</f>
        <v>0.27272727272727271</v>
      </c>
      <c r="H390" s="1367">
        <f>Statis.!H356</f>
        <v>11</v>
      </c>
      <c r="I390" s="1367">
        <f>Statis.!I356</f>
        <v>0</v>
      </c>
      <c r="J390" s="1367">
        <f>Statis.!J356</f>
        <v>3</v>
      </c>
      <c r="K390" s="1367">
        <f>Statis.!K356</f>
        <v>3</v>
      </c>
      <c r="L390" s="1367">
        <f>K390</f>
        <v>3</v>
      </c>
    </row>
    <row r="391" spans="1:12">
      <c r="A391" s="10">
        <f>Statis.!A928</f>
        <v>23</v>
      </c>
      <c r="B391" s="1292" t="str">
        <f>Statis.!B928</f>
        <v>Havlíček</v>
      </c>
      <c r="C391" s="1292" t="str">
        <f>Statis.!C928</f>
        <v>Tomáš</v>
      </c>
      <c r="D391" s="46">
        <f>Statis.!D928</f>
        <v>791123</v>
      </c>
      <c r="E391" t="str">
        <f>Statis.!E928</f>
        <v>JH</v>
      </c>
      <c r="F391" s="1292" t="str">
        <f>Statis.!F928</f>
        <v>SNA</v>
      </c>
      <c r="G391" s="1370">
        <f>Statis.!G928</f>
        <v>0.33333333333333331</v>
      </c>
      <c r="H391" s="1367">
        <f>Statis.!H928</f>
        <v>9</v>
      </c>
      <c r="I391" s="1367">
        <f>Statis.!I928</f>
        <v>1</v>
      </c>
      <c r="J391" s="1367">
        <f>Statis.!J928</f>
        <v>2</v>
      </c>
      <c r="K391" s="1367">
        <f>Statis.!K928</f>
        <v>3</v>
      </c>
      <c r="L391" s="1367">
        <f>K391</f>
        <v>3</v>
      </c>
    </row>
    <row r="392" spans="1:12">
      <c r="A392" s="10">
        <f>Statis.!A349</f>
        <v>17</v>
      </c>
      <c r="B392" s="1292" t="str">
        <f>Statis.!B349</f>
        <v xml:space="preserve">Dušek </v>
      </c>
      <c r="C392" s="1292" t="str">
        <f>Statis.!C349</f>
        <v>Martin</v>
      </c>
      <c r="D392" s="46">
        <f>Statis.!D349</f>
        <v>760403</v>
      </c>
      <c r="E392" t="str">
        <f>Statis.!E349</f>
        <v>JH</v>
      </c>
      <c r="F392" s="1292" t="str">
        <f>Statis.!F349</f>
        <v>PET</v>
      </c>
      <c r="G392" s="1370">
        <f>Statis.!G349</f>
        <v>0.23076923076923078</v>
      </c>
      <c r="H392" s="1367">
        <f>Statis.!H349</f>
        <v>13</v>
      </c>
      <c r="I392" s="1367">
        <f>Statis.!I349</f>
        <v>1</v>
      </c>
      <c r="J392" s="1367">
        <f>Statis.!J349</f>
        <v>2</v>
      </c>
      <c r="K392" s="1367">
        <f>Statis.!K349</f>
        <v>3</v>
      </c>
      <c r="L392" s="1367">
        <f>K392</f>
        <v>3</v>
      </c>
    </row>
    <row r="393" spans="1:12">
      <c r="A393" s="10">
        <f>Statis.!A68</f>
        <v>44</v>
      </c>
      <c r="B393" s="1292" t="str">
        <f>Statis.!B68</f>
        <v>Mazák</v>
      </c>
      <c r="C393" s="1292" t="str">
        <f>Statis.!C68</f>
        <v>Roman</v>
      </c>
      <c r="D393" s="46">
        <f>Statis.!D68</f>
        <v>700305</v>
      </c>
      <c r="E393" t="str">
        <f>Statis.!E68</f>
        <v>JH</v>
      </c>
      <c r="F393" s="1292" t="str">
        <f>Statis.!F68</f>
        <v>Nug</v>
      </c>
      <c r="G393" s="1370">
        <f>Statis.!G68</f>
        <v>0.25</v>
      </c>
      <c r="H393" s="1367">
        <f>Statis.!H68</f>
        <v>12</v>
      </c>
      <c r="I393" s="1367">
        <f>Statis.!I68</f>
        <v>1</v>
      </c>
      <c r="J393" s="1367">
        <f>Statis.!J68</f>
        <v>2</v>
      </c>
      <c r="K393" s="1367">
        <f>Statis.!K68</f>
        <v>3</v>
      </c>
      <c r="L393" s="1367">
        <f>K393</f>
        <v>3</v>
      </c>
    </row>
    <row r="394" spans="1:12">
      <c r="A394" s="10">
        <f>Statis.!A609</f>
        <v>0</v>
      </c>
      <c r="B394" s="1292" t="str">
        <f>Statis.!B609</f>
        <v>Malát</v>
      </c>
      <c r="C394" s="1292" t="str">
        <f>Statis.!C609</f>
        <v>Jan</v>
      </c>
      <c r="D394" s="46">
        <f>Statis.!D609</f>
        <v>0</v>
      </c>
      <c r="E394">
        <f>Statis.!E609</f>
        <v>0</v>
      </c>
      <c r="F394" s="1292" t="str">
        <f>Statis.!F609</f>
        <v>golRaf</v>
      </c>
      <c r="G394" s="1370">
        <f>Statis.!G609</f>
        <v>3</v>
      </c>
      <c r="H394" s="1367">
        <f>Statis.!H609</f>
        <v>1</v>
      </c>
      <c r="I394" s="1367">
        <f>Statis.!I609</f>
        <v>3</v>
      </c>
      <c r="J394" s="1367">
        <f>Statis.!J609</f>
        <v>0</v>
      </c>
      <c r="K394" s="1367">
        <f>Statis.!K609</f>
        <v>3</v>
      </c>
      <c r="L394" s="1367">
        <f>K394</f>
        <v>3</v>
      </c>
    </row>
    <row r="395" spans="1:12">
      <c r="A395" s="10">
        <f>Statis.!A136</f>
        <v>76</v>
      </c>
      <c r="B395" s="1292" t="str">
        <f>Statis.!B136</f>
        <v>Fišer</v>
      </c>
      <c r="C395" s="1292" t="str">
        <f>Statis.!C136</f>
        <v>Radek st.</v>
      </c>
      <c r="D395" s="46">
        <f>Statis.!D136</f>
        <v>761201</v>
      </c>
      <c r="E395" t="str">
        <f>Statis.!E136</f>
        <v>JH</v>
      </c>
      <c r="F395" s="1292" t="str">
        <f>Statis.!F136</f>
        <v>Těch</v>
      </c>
      <c r="G395" s="1370">
        <f>Statis.!G136</f>
        <v>0.25</v>
      </c>
      <c r="H395" s="1367">
        <f>Statis.!H136</f>
        <v>12</v>
      </c>
      <c r="I395" s="1367">
        <f>Statis.!I136</f>
        <v>2</v>
      </c>
      <c r="J395" s="1367">
        <f>Statis.!J136</f>
        <v>1</v>
      </c>
      <c r="K395" s="1367">
        <f>Statis.!K136</f>
        <v>3</v>
      </c>
      <c r="L395" s="1367">
        <f>K395</f>
        <v>3</v>
      </c>
    </row>
    <row r="396" spans="1:12">
      <c r="A396" s="10">
        <f>Statis.!A279</f>
        <v>0</v>
      </c>
      <c r="B396" s="1292" t="str">
        <f>Statis.!B279</f>
        <v xml:space="preserve">Stránský </v>
      </c>
      <c r="C396" s="1292" t="str">
        <f>Statis.!C279</f>
        <v>Vít</v>
      </c>
      <c r="D396" s="46">
        <f>Statis.!D279</f>
        <v>870327</v>
      </c>
      <c r="E396" t="str">
        <f>Statis.!E279</f>
        <v>UOH</v>
      </c>
      <c r="F396" s="1292" t="str">
        <f>Statis.!F279</f>
        <v>BOB</v>
      </c>
      <c r="G396" s="1370">
        <f>Statis.!G279</f>
        <v>1</v>
      </c>
      <c r="H396" s="1367">
        <f>Statis.!H279</f>
        <v>3</v>
      </c>
      <c r="I396" s="1367">
        <f>Statis.!I279</f>
        <v>3</v>
      </c>
      <c r="J396" s="1367">
        <f>Statis.!J279</f>
        <v>0</v>
      </c>
      <c r="K396" s="1367">
        <f>Statis.!K279</f>
        <v>3</v>
      </c>
      <c r="L396" s="1367">
        <f>K396</f>
        <v>3</v>
      </c>
    </row>
    <row r="397" spans="1:12">
      <c r="A397" s="10">
        <f>Statis.!A610</f>
        <v>0</v>
      </c>
      <c r="B397" s="1292" t="str">
        <f>Statis.!B610</f>
        <v>Šparlinek</v>
      </c>
      <c r="C397" s="1292" t="str">
        <f>Statis.!C610</f>
        <v>Michal</v>
      </c>
      <c r="D397" s="46">
        <f>Statis.!D610</f>
        <v>0</v>
      </c>
      <c r="E397">
        <f>Statis.!E610</f>
        <v>0</v>
      </c>
      <c r="F397" s="1292" t="str">
        <f>Statis.!F610</f>
        <v>golRaf</v>
      </c>
      <c r="G397" s="1370">
        <f>Statis.!G610</f>
        <v>3</v>
      </c>
      <c r="H397" s="1367">
        <f>Statis.!H610</f>
        <v>1</v>
      </c>
      <c r="I397" s="1367">
        <f>Statis.!I610</f>
        <v>3</v>
      </c>
      <c r="J397" s="1367">
        <f>Statis.!J610</f>
        <v>0</v>
      </c>
      <c r="K397" s="1367">
        <f>Statis.!K610</f>
        <v>3</v>
      </c>
      <c r="L397" s="1367">
        <f>K397</f>
        <v>3</v>
      </c>
    </row>
    <row r="398" spans="1:12">
      <c r="A398" s="10">
        <f>Statis.!A37</f>
        <v>0</v>
      </c>
      <c r="B398" s="1292" t="str">
        <f>Statis.!B37</f>
        <v>Koutarik</v>
      </c>
      <c r="C398" s="1292">
        <f>Statis.!C37</f>
        <v>0</v>
      </c>
      <c r="D398" s="46">
        <f>Statis.!D37</f>
        <v>0</v>
      </c>
      <c r="E398">
        <f>Statis.!E37</f>
        <v>0</v>
      </c>
      <c r="F398" s="1292" t="str">
        <f>Statis.!F37</f>
        <v>golSom</v>
      </c>
      <c r="G398" s="1370">
        <f>Statis.!G37</f>
        <v>3</v>
      </c>
      <c r="H398" s="1367">
        <f>Statis.!H37</f>
        <v>1</v>
      </c>
      <c r="I398" s="1367">
        <f>Statis.!I37</f>
        <v>3</v>
      </c>
      <c r="J398" s="1367">
        <f>Statis.!J37</f>
        <v>0</v>
      </c>
      <c r="K398" s="1367">
        <f>Statis.!K37</f>
        <v>3</v>
      </c>
      <c r="L398" s="1367">
        <f>K398</f>
        <v>3</v>
      </c>
    </row>
    <row r="399" spans="1:12">
      <c r="A399" s="10">
        <f>Statis.!A58</f>
        <v>0</v>
      </c>
      <c r="B399" s="1292" t="str">
        <f>Statis.!B58</f>
        <v>Kudrna</v>
      </c>
      <c r="C399" s="1292" t="str">
        <f>Statis.!C58</f>
        <v>Ondřej</v>
      </c>
      <c r="D399" s="46">
        <f>Statis.!D58</f>
        <v>0</v>
      </c>
      <c r="E399" t="str">
        <f>Statis.!E58</f>
        <v>N</v>
      </c>
      <c r="F399" s="1292" t="str">
        <f>Statis.!F58</f>
        <v>Tyg</v>
      </c>
      <c r="G399" s="1370">
        <f>Statis.!G58</f>
        <v>0.27272727272727271</v>
      </c>
      <c r="H399" s="1367">
        <f>Statis.!H58</f>
        <v>11</v>
      </c>
      <c r="I399" s="1367">
        <f>Statis.!I58</f>
        <v>2</v>
      </c>
      <c r="J399" s="1367">
        <f>Statis.!J58</f>
        <v>1</v>
      </c>
      <c r="K399" s="1367">
        <f>Statis.!K58</f>
        <v>3</v>
      </c>
      <c r="L399" s="1367">
        <f>K399</f>
        <v>3</v>
      </c>
    </row>
    <row r="400" spans="1:12">
      <c r="A400" s="10">
        <f>Statis.!A420</f>
        <v>12</v>
      </c>
      <c r="B400" s="1292" t="str">
        <f>Statis.!B420</f>
        <v>Hrdina</v>
      </c>
      <c r="C400" s="1292" t="str">
        <f>Statis.!C420</f>
        <v>Josef</v>
      </c>
      <c r="D400" s="46">
        <f>Statis.!D420</f>
        <v>740806</v>
      </c>
      <c r="E400" t="str">
        <f>Statis.!E420</f>
        <v>JH</v>
      </c>
      <c r="F400" s="1292" t="str">
        <f>Statis.!F420</f>
        <v>BYS</v>
      </c>
      <c r="G400" s="1370">
        <f>Statis.!G420</f>
        <v>0.1875</v>
      </c>
      <c r="H400" s="1367">
        <f>Statis.!H420</f>
        <v>16</v>
      </c>
      <c r="I400" s="1367">
        <f>Statis.!I420</f>
        <v>0</v>
      </c>
      <c r="J400" s="1367">
        <f>Statis.!J420</f>
        <v>3</v>
      </c>
      <c r="K400" s="1367">
        <f>Statis.!K420</f>
        <v>3</v>
      </c>
      <c r="L400" s="1367">
        <f>K400</f>
        <v>3</v>
      </c>
    </row>
    <row r="401" spans="1:12">
      <c r="A401" s="10">
        <f>Statis.!A671</f>
        <v>70</v>
      </c>
      <c r="B401" s="1292" t="str">
        <f>Statis.!B671</f>
        <v>Fikr</v>
      </c>
      <c r="C401" s="1292" t="str">
        <f>Statis.!C671</f>
        <v>Zdenek</v>
      </c>
      <c r="D401" s="46">
        <f>Statis.!D671</f>
        <v>701010</v>
      </c>
      <c r="E401" t="str">
        <f>Statis.!E671</f>
        <v>J.H.</v>
      </c>
      <c r="F401" s="1292" t="str">
        <f>Statis.!F671</f>
        <v>Uda</v>
      </c>
      <c r="G401" s="1370">
        <f>Statis.!G671</f>
        <v>1</v>
      </c>
      <c r="H401" s="1367">
        <f>Statis.!H671</f>
        <v>3</v>
      </c>
      <c r="I401" s="1367">
        <f>Statis.!I671</f>
        <v>3</v>
      </c>
      <c r="J401" s="1367">
        <f>Statis.!J671</f>
        <v>0</v>
      </c>
      <c r="K401" s="1367">
        <f>Statis.!K671</f>
        <v>3</v>
      </c>
      <c r="L401" s="1367">
        <f>K401</f>
        <v>3</v>
      </c>
    </row>
    <row r="402" spans="1:12">
      <c r="A402" s="10">
        <f>Statis.!A952</f>
        <v>23</v>
      </c>
      <c r="B402" s="1292" t="str">
        <f>Statis.!B952</f>
        <v xml:space="preserve">Pospíšil </v>
      </c>
      <c r="C402" s="1292" t="str">
        <f>Statis.!C952</f>
        <v>Lukáš</v>
      </c>
      <c r="D402" s="46">
        <f>Statis.!D952</f>
        <v>930729</v>
      </c>
      <c r="E402" t="str">
        <f>Statis.!E952</f>
        <v>JH</v>
      </c>
      <c r="F402" s="1292" t="str">
        <f>Statis.!F952</f>
        <v>JED</v>
      </c>
      <c r="G402" s="1367">
        <f>Statis.!G952</f>
        <v>0.23076923076923078</v>
      </c>
      <c r="H402" s="1367">
        <f>Statis.!H952</f>
        <v>13</v>
      </c>
      <c r="I402" s="1367">
        <f>Statis.!I952</f>
        <v>0</v>
      </c>
      <c r="J402" s="1367">
        <f>Statis.!J952</f>
        <v>3</v>
      </c>
      <c r="K402" s="1367">
        <f>Statis.!K952</f>
        <v>3</v>
      </c>
      <c r="L402" s="1367">
        <f>K402</f>
        <v>3</v>
      </c>
    </row>
    <row r="403" spans="1:12">
      <c r="A403" s="10">
        <f>Statis.!A526</f>
        <v>0</v>
      </c>
      <c r="B403" s="1292" t="str">
        <f>Statis.!B526</f>
        <v>Jandera</v>
      </c>
      <c r="C403" s="1292" t="str">
        <f>Statis.!C526</f>
        <v>Jaroslav</v>
      </c>
      <c r="D403" s="46">
        <f>Statis.!D526</f>
        <v>770101</v>
      </c>
      <c r="E403" t="str">
        <f>Statis.!E526</f>
        <v>JH</v>
      </c>
      <c r="F403" s="1292" t="str">
        <f>Statis.!F526</f>
        <v>LDM</v>
      </c>
      <c r="G403" s="1370">
        <f>Statis.!G526</f>
        <v>0.42857142857142855</v>
      </c>
      <c r="H403" s="1367">
        <f>Statis.!H526</f>
        <v>7</v>
      </c>
      <c r="I403" s="1367">
        <f>Statis.!I526</f>
        <v>1</v>
      </c>
      <c r="J403" s="1367">
        <f>Statis.!J526</f>
        <v>2</v>
      </c>
      <c r="K403" s="1367">
        <f>Statis.!K526</f>
        <v>3</v>
      </c>
      <c r="L403" s="1367">
        <f>K403</f>
        <v>3</v>
      </c>
    </row>
    <row r="404" spans="1:12">
      <c r="A404" s="10">
        <f>Statis.!A920</f>
        <v>4</v>
      </c>
      <c r="B404" s="1292" t="str">
        <f>Statis.!B920</f>
        <v>Krejčí</v>
      </c>
      <c r="C404" s="1292" t="str">
        <f>Statis.!C920</f>
        <v>Lukáš</v>
      </c>
      <c r="D404" s="46">
        <f>Statis.!D920</f>
        <v>841119</v>
      </c>
      <c r="E404" t="str">
        <f>Statis.!E920</f>
        <v>JH</v>
      </c>
      <c r="F404" s="1292" t="str">
        <f>Statis.!F920</f>
        <v>SNA</v>
      </c>
      <c r="G404" s="1367">
        <f>Statis.!G920</f>
        <v>0.27272727272727271</v>
      </c>
      <c r="H404" s="1367">
        <f>Statis.!H920</f>
        <v>11</v>
      </c>
      <c r="I404" s="1367">
        <f>Statis.!I920</f>
        <v>0</v>
      </c>
      <c r="J404" s="1367">
        <f>Statis.!J920</f>
        <v>3</v>
      </c>
      <c r="K404" s="1367">
        <f>Statis.!K920</f>
        <v>3</v>
      </c>
      <c r="L404" s="1367">
        <f>K404</f>
        <v>3</v>
      </c>
    </row>
    <row r="405" spans="1:12">
      <c r="A405" s="10">
        <f>Statis.!A936</f>
        <v>76</v>
      </c>
      <c r="B405" s="1292" t="str">
        <f>Statis.!B936</f>
        <v>Bednář</v>
      </c>
      <c r="C405" s="1292" t="str">
        <f>Statis.!C936</f>
        <v>Šimon</v>
      </c>
      <c r="D405" s="46">
        <f>Statis.!D936</f>
        <v>930921</v>
      </c>
      <c r="E405" t="str">
        <f>Statis.!E936</f>
        <v>N</v>
      </c>
      <c r="F405" s="1292" t="str">
        <f>Statis.!F936</f>
        <v>SNA</v>
      </c>
      <c r="G405" s="1367">
        <f>Statis.!G936</f>
        <v>0.17647058823529413</v>
      </c>
      <c r="H405" s="1367">
        <f>Statis.!H936</f>
        <v>17</v>
      </c>
      <c r="I405" s="1367">
        <f>Statis.!I936</f>
        <v>1</v>
      </c>
      <c r="J405" s="1367">
        <f>Statis.!J936</f>
        <v>2</v>
      </c>
      <c r="K405" s="1367">
        <f>Statis.!K936</f>
        <v>3</v>
      </c>
      <c r="L405" s="1367">
        <f>K405</f>
        <v>3</v>
      </c>
    </row>
    <row r="406" spans="1:12">
      <c r="A406" s="10">
        <f>Statis.!A257</f>
        <v>0</v>
      </c>
      <c r="B406" s="1292" t="str">
        <f>Statis.!B257</f>
        <v>Pávek</v>
      </c>
      <c r="C406" s="1292" t="str">
        <f>Statis.!C257</f>
        <v>Josef</v>
      </c>
      <c r="D406" s="46">
        <f>Statis.!D257</f>
        <v>0</v>
      </c>
      <c r="E406">
        <f>Statis.!E257</f>
        <v>0</v>
      </c>
      <c r="F406" s="1292" t="str">
        <f>Statis.!F257</f>
        <v>golHTZ</v>
      </c>
      <c r="G406" s="1370">
        <f>Statis.!G257</f>
        <v>3</v>
      </c>
      <c r="H406" s="1367">
        <f>Statis.!H257</f>
        <v>1</v>
      </c>
      <c r="I406" s="1367">
        <f>Statis.!I257</f>
        <v>3</v>
      </c>
      <c r="J406" s="1367">
        <f>Statis.!J257</f>
        <v>0</v>
      </c>
      <c r="K406" s="1367">
        <f>Statis.!K257</f>
        <v>3</v>
      </c>
      <c r="L406" s="1367">
        <f>K406</f>
        <v>3</v>
      </c>
    </row>
    <row r="407" spans="1:12">
      <c r="A407" s="10">
        <f>Statis.!A1022</f>
        <v>13</v>
      </c>
      <c r="B407" s="1292" t="str">
        <f>Statis.!B1022</f>
        <v>Kavka</v>
      </c>
      <c r="C407" s="1292" t="str">
        <f>Statis.!C1022</f>
        <v>Martin</v>
      </c>
      <c r="D407" s="46" t="str">
        <f>Statis.!D1022</f>
        <v> 970422</v>
      </c>
      <c r="E407" t="str">
        <f>Statis.!E1022</f>
        <v>JH</v>
      </c>
      <c r="F407" s="1292" t="str">
        <f>Statis.!F1022</f>
        <v>SžK</v>
      </c>
      <c r="G407" s="1370">
        <f>Statis.!G1022</f>
        <v>0.25</v>
      </c>
      <c r="H407" s="1367">
        <f>Statis.!H1022</f>
        <v>12</v>
      </c>
      <c r="I407" s="1367">
        <f>Statis.!I1022</f>
        <v>3</v>
      </c>
      <c r="J407" s="1367">
        <f>Statis.!J1022</f>
        <v>0</v>
      </c>
      <c r="K407" s="1367">
        <f>Statis.!K1022</f>
        <v>3</v>
      </c>
      <c r="L407" s="1367">
        <f>K407</f>
        <v>3</v>
      </c>
    </row>
    <row r="408" spans="1:12">
      <c r="A408" s="10">
        <f>Statis.!A765</f>
        <v>48</v>
      </c>
      <c r="B408" s="1292" t="str">
        <f>Statis.!B765</f>
        <v>Kovář</v>
      </c>
      <c r="C408" s="1292" t="str">
        <f>Statis.!C765</f>
        <v>Miroslav</v>
      </c>
      <c r="D408" s="46">
        <f>Statis.!D765</f>
        <v>0</v>
      </c>
      <c r="E408" t="str">
        <f>Statis.!E765</f>
        <v>JH</v>
      </c>
      <c r="F408" s="1292" t="str">
        <f>Statis.!F765</f>
        <v>Luk</v>
      </c>
      <c r="G408" s="1370">
        <f>Statis.!G765</f>
        <v>0.25</v>
      </c>
      <c r="H408" s="1367">
        <f>Statis.!H765</f>
        <v>12</v>
      </c>
      <c r="I408" s="1367">
        <f>Statis.!I765</f>
        <v>0</v>
      </c>
      <c r="J408" s="1367">
        <f>Statis.!J765</f>
        <v>3</v>
      </c>
      <c r="K408" s="1367">
        <f>Statis.!K765</f>
        <v>3</v>
      </c>
      <c r="L408" s="1367">
        <f>K408</f>
        <v>3</v>
      </c>
    </row>
    <row r="409" spans="1:12">
      <c r="A409" s="10">
        <f>Statis.!A552</f>
        <v>3</v>
      </c>
      <c r="B409" s="1292" t="str">
        <f>Statis.!B552</f>
        <v xml:space="preserve">Marinov </v>
      </c>
      <c r="C409" s="1292" t="str">
        <f>Statis.!C552</f>
        <v>Michal</v>
      </c>
      <c r="D409" s="46">
        <f>Statis.!D552</f>
        <v>841120</v>
      </c>
      <c r="E409" t="str">
        <f>Statis.!E552</f>
        <v>JH</v>
      </c>
      <c r="F409" s="1292" t="str">
        <f>Statis.!F552</f>
        <v>SLO</v>
      </c>
      <c r="G409" s="1370">
        <f>Statis.!G552</f>
        <v>0.42857142857142855</v>
      </c>
      <c r="H409" s="1367">
        <f>Statis.!H552</f>
        <v>7</v>
      </c>
      <c r="I409" s="1367">
        <f>Statis.!I552</f>
        <v>0</v>
      </c>
      <c r="J409" s="1367">
        <f>Statis.!J552</f>
        <v>3</v>
      </c>
      <c r="K409" s="1367">
        <f>Statis.!K552</f>
        <v>3</v>
      </c>
      <c r="L409" s="1367">
        <f>K409</f>
        <v>3</v>
      </c>
    </row>
    <row r="410" spans="1:12">
      <c r="A410" s="10">
        <f>Statis.!A385</f>
        <v>0</v>
      </c>
      <c r="B410" s="1292" t="str">
        <f>Statis.!B385</f>
        <v>Hanzlíček</v>
      </c>
      <c r="C410" s="1292" t="str">
        <f>Statis.!C385</f>
        <v>Aleš</v>
      </c>
      <c r="D410" s="46">
        <f>Statis.!D385</f>
        <v>0</v>
      </c>
      <c r="E410">
        <f>Statis.!E385</f>
        <v>0</v>
      </c>
      <c r="F410" s="1292" t="str">
        <f>Statis.!F385</f>
        <v>Cyk</v>
      </c>
      <c r="G410" s="1370">
        <f>Statis.!G385</f>
        <v>0.15789473684210525</v>
      </c>
      <c r="H410" s="1367">
        <f>Statis.!H385</f>
        <v>19</v>
      </c>
      <c r="I410" s="1367">
        <f>Statis.!I385</f>
        <v>0</v>
      </c>
      <c r="J410" s="1367">
        <f>Statis.!J385</f>
        <v>3</v>
      </c>
      <c r="K410" s="1367">
        <f>Statis.!K385</f>
        <v>3</v>
      </c>
      <c r="L410" s="1367">
        <f>K410</f>
        <v>3</v>
      </c>
    </row>
    <row r="411" spans="1:12">
      <c r="A411" s="10">
        <f>Statis.!A872</f>
        <v>24</v>
      </c>
      <c r="B411" s="1292" t="str">
        <f>Statis.!B872</f>
        <v>Vávra</v>
      </c>
      <c r="C411" s="1292" t="str">
        <f>Statis.!C872</f>
        <v>Vlastimil</v>
      </c>
      <c r="D411" s="46">
        <f>Statis.!D872</f>
        <v>910328</v>
      </c>
      <c r="E411" t="str">
        <f>Statis.!E872</f>
        <v>J.H.</v>
      </c>
      <c r="F411" s="1292" t="str">
        <f>Statis.!F872</f>
        <v>OMB</v>
      </c>
      <c r="G411" s="1370">
        <f>Statis.!G872</f>
        <v>0.42857142857142855</v>
      </c>
      <c r="H411" s="1367">
        <f>Statis.!H872</f>
        <v>7</v>
      </c>
      <c r="I411" s="1367">
        <f>Statis.!I872</f>
        <v>1</v>
      </c>
      <c r="J411" s="1367">
        <f>Statis.!J872</f>
        <v>2</v>
      </c>
      <c r="K411" s="1367">
        <f>Statis.!K872</f>
        <v>3</v>
      </c>
      <c r="L411" s="1367">
        <f>K411</f>
        <v>3</v>
      </c>
    </row>
    <row r="412" spans="1:12">
      <c r="A412" s="10">
        <f>Statis.!A555</f>
        <v>21</v>
      </c>
      <c r="B412" s="1292" t="str">
        <f>Statis.!B555</f>
        <v>Zecha</v>
      </c>
      <c r="C412" s="1292" t="str">
        <f>Statis.!C555</f>
        <v>Roman</v>
      </c>
      <c r="D412" s="46">
        <f>Statis.!D555</f>
        <v>761126</v>
      </c>
      <c r="E412" t="str">
        <f>Statis.!E555</f>
        <v>JH</v>
      </c>
      <c r="F412" s="1292" t="str">
        <f>Statis.!F555</f>
        <v>SLO</v>
      </c>
      <c r="G412" s="1370">
        <f>Statis.!G555</f>
        <v>0.27272727272727271</v>
      </c>
      <c r="H412" s="1367">
        <f>Statis.!H555</f>
        <v>11</v>
      </c>
      <c r="I412" s="1367">
        <f>Statis.!I555</f>
        <v>3</v>
      </c>
      <c r="J412" s="1367">
        <f>Statis.!J555</f>
        <v>0</v>
      </c>
      <c r="K412" s="1367">
        <f>Statis.!K555</f>
        <v>3</v>
      </c>
      <c r="L412" s="1367">
        <f>K412</f>
        <v>3</v>
      </c>
    </row>
    <row r="413" spans="1:12">
      <c r="A413" s="10">
        <f>Statis.!A903</f>
        <v>0</v>
      </c>
      <c r="B413" s="1292" t="str">
        <f>Statis.!B903</f>
        <v>Jelínek</v>
      </c>
      <c r="C413" s="1292" t="str">
        <f>Statis.!C903</f>
        <v>Petr</v>
      </c>
      <c r="D413" s="46">
        <f>Statis.!D903</f>
        <v>0</v>
      </c>
      <c r="E413">
        <f>Statis.!E903</f>
        <v>0</v>
      </c>
      <c r="F413" s="1292" t="str">
        <f>Statis.!F903</f>
        <v>HHtr</v>
      </c>
      <c r="G413" s="1370">
        <f>Statis.!G903</f>
        <v>0.25</v>
      </c>
      <c r="H413" s="1367">
        <f>Statis.!H903</f>
        <v>12</v>
      </c>
      <c r="I413" s="1367">
        <f>Statis.!I903</f>
        <v>1</v>
      </c>
      <c r="J413" s="1367">
        <f>Statis.!J903</f>
        <v>2</v>
      </c>
      <c r="K413" s="1367">
        <f>Statis.!K903</f>
        <v>3</v>
      </c>
      <c r="L413" s="1367">
        <f>K413</f>
        <v>3</v>
      </c>
    </row>
    <row r="414" spans="1:12">
      <c r="A414" s="10">
        <f>Statis.!A514</f>
        <v>25</v>
      </c>
      <c r="B414" s="1292" t="str">
        <f>Statis.!B514</f>
        <v>Gremlica</v>
      </c>
      <c r="C414" s="1292" t="str">
        <f>Statis.!C514</f>
        <v>Dušan</v>
      </c>
      <c r="D414" s="46">
        <f>Statis.!D514</f>
        <v>760506</v>
      </c>
      <c r="E414" t="str">
        <f>Statis.!E514</f>
        <v>JH</v>
      </c>
      <c r="F414" s="1292" t="str">
        <f>Statis.!F514</f>
        <v>LDM</v>
      </c>
      <c r="G414" s="1370">
        <f>Statis.!G514</f>
        <v>0.23076923076923078</v>
      </c>
      <c r="H414" s="1367">
        <f>Statis.!H514</f>
        <v>13</v>
      </c>
      <c r="I414" s="1367">
        <f>Statis.!I514</f>
        <v>1</v>
      </c>
      <c r="J414" s="1367">
        <f>Statis.!J514</f>
        <v>2</v>
      </c>
      <c r="K414" s="1367">
        <f>Statis.!K514</f>
        <v>3</v>
      </c>
      <c r="L414" s="1367">
        <f>K414</f>
        <v>3</v>
      </c>
    </row>
    <row r="415" spans="1:12">
      <c r="A415" s="10">
        <f>Statis.!A175</f>
        <v>12</v>
      </c>
      <c r="B415" s="1292" t="str">
        <f>Statis.!B175</f>
        <v xml:space="preserve">Faltus </v>
      </c>
      <c r="C415" s="1292" t="str">
        <f>Statis.!C175</f>
        <v>Milan</v>
      </c>
      <c r="D415" s="46">
        <f>Statis.!D175</f>
        <v>830210</v>
      </c>
      <c r="E415" t="str">
        <f>Statis.!E175</f>
        <v>JH</v>
      </c>
      <c r="F415" s="1292" t="str">
        <f>Statis.!F175</f>
        <v>KLŠ</v>
      </c>
      <c r="G415" s="1370">
        <f>Statis.!G175</f>
        <v>0.25</v>
      </c>
      <c r="H415" s="1367">
        <f>Statis.!H175</f>
        <v>12</v>
      </c>
      <c r="I415" s="1367">
        <f>Statis.!I175</f>
        <v>2</v>
      </c>
      <c r="J415" s="1367">
        <f>Statis.!J175</f>
        <v>1</v>
      </c>
      <c r="K415" s="1367">
        <f>Statis.!K175</f>
        <v>3</v>
      </c>
      <c r="L415" s="1367">
        <f>K415</f>
        <v>3</v>
      </c>
    </row>
    <row r="416" spans="1:12">
      <c r="A416" s="10">
        <f>Statis.!A397</f>
        <v>0</v>
      </c>
      <c r="B416" s="1292" t="str">
        <f>Statis.!B397</f>
        <v>Paclík</v>
      </c>
      <c r="C416" s="1292" t="str">
        <f>Statis.!C397</f>
        <v>Libor</v>
      </c>
      <c r="D416" s="46">
        <f>Statis.!D397</f>
        <v>0</v>
      </c>
      <c r="E416">
        <f>Statis.!E397</f>
        <v>0</v>
      </c>
      <c r="F416" s="1292" t="str">
        <f>Statis.!F397</f>
        <v>HCyk</v>
      </c>
      <c r="G416" s="1370">
        <f>Statis.!G397</f>
        <v>1.5</v>
      </c>
      <c r="H416" s="1367">
        <f>Statis.!H397</f>
        <v>2</v>
      </c>
      <c r="I416" s="1367">
        <f>Statis.!I397</f>
        <v>1</v>
      </c>
      <c r="J416" s="1367">
        <f>Statis.!J397</f>
        <v>2</v>
      </c>
      <c r="K416" s="1367">
        <f>Statis.!K397</f>
        <v>3</v>
      </c>
      <c r="L416" s="1367">
        <f>K416</f>
        <v>3</v>
      </c>
    </row>
    <row r="417" spans="1:12">
      <c r="A417" s="10">
        <f>Statis.!A1000</f>
        <v>0</v>
      </c>
      <c r="B417" s="1292" t="str">
        <f>Statis.!B1000</f>
        <v>Brandejs</v>
      </c>
      <c r="C417" s="1292" t="str">
        <f>Statis.!C1000</f>
        <v>Michal</v>
      </c>
      <c r="D417" s="46">
        <f>Statis.!D1000</f>
        <v>0</v>
      </c>
      <c r="E417">
        <f>Statis.!E1000</f>
        <v>0</v>
      </c>
      <c r="F417" s="1292" t="str">
        <f>Statis.!F1000</f>
        <v>Hhče</v>
      </c>
      <c r="G417" s="1370">
        <f>Statis.!G1000</f>
        <v>0.23076923076923078</v>
      </c>
      <c r="H417" s="1367">
        <f>Statis.!H1000</f>
        <v>13</v>
      </c>
      <c r="I417" s="1367">
        <f>Statis.!I1000</f>
        <v>2</v>
      </c>
      <c r="J417" s="1367">
        <f>Statis.!J1000</f>
        <v>1</v>
      </c>
      <c r="K417" s="1367">
        <f>Statis.!K1000</f>
        <v>3</v>
      </c>
      <c r="L417" s="1367">
        <f>K417</f>
        <v>3</v>
      </c>
    </row>
    <row r="418" spans="1:12">
      <c r="A418" s="10">
        <f>Statis.!A173</f>
        <v>9</v>
      </c>
      <c r="B418" s="1292" t="str">
        <f>Statis.!B173</f>
        <v xml:space="preserve">Král </v>
      </c>
      <c r="C418" s="1292" t="str">
        <f>Statis.!C173</f>
        <v>David</v>
      </c>
      <c r="D418" s="46">
        <f>Statis.!D173</f>
        <v>870610</v>
      </c>
      <c r="E418" t="str">
        <f>Statis.!E173</f>
        <v>JH</v>
      </c>
      <c r="F418" s="1292" t="str">
        <f>Statis.!F173</f>
        <v>KLŠ</v>
      </c>
      <c r="G418" s="1370">
        <f>Statis.!G173</f>
        <v>0.33333333333333331</v>
      </c>
      <c r="H418" s="1367">
        <f>Statis.!H173</f>
        <v>9</v>
      </c>
      <c r="I418" s="1367">
        <f>Statis.!I173</f>
        <v>1</v>
      </c>
      <c r="J418" s="1367">
        <f>Statis.!J173</f>
        <v>2</v>
      </c>
      <c r="K418" s="1367">
        <f>Statis.!K173</f>
        <v>3</v>
      </c>
      <c r="L418" s="1367">
        <f>K418</f>
        <v>3</v>
      </c>
    </row>
    <row r="419" spans="1:12">
      <c r="A419" s="10">
        <f>Statis.!A488</f>
        <v>0</v>
      </c>
      <c r="B419" s="1292" t="str">
        <f>Statis.!B488</f>
        <v>Kalina</v>
      </c>
      <c r="C419" s="1292" t="str">
        <f>Statis.!C488</f>
        <v>Tomáš</v>
      </c>
      <c r="D419" s="46">
        <f>Statis.!D488</f>
        <v>0</v>
      </c>
      <c r="E419" t="str">
        <f>Statis.!E488</f>
        <v>JH</v>
      </c>
      <c r="F419" s="1292" t="str">
        <f>Statis.!F488</f>
        <v>FLY</v>
      </c>
      <c r="G419" s="1370">
        <f>Statis.!G488</f>
        <v>0.3</v>
      </c>
      <c r="H419" s="1367">
        <f>Statis.!H488</f>
        <v>10</v>
      </c>
      <c r="I419" s="1367">
        <f>Statis.!I488</f>
        <v>0</v>
      </c>
      <c r="J419" s="1367">
        <f>Statis.!J488</f>
        <v>3</v>
      </c>
      <c r="K419" s="1367">
        <f>Statis.!K488</f>
        <v>3</v>
      </c>
      <c r="L419" s="1367">
        <f>K419</f>
        <v>3</v>
      </c>
    </row>
    <row r="420" spans="1:12">
      <c r="A420" s="10">
        <f>Statis.!A733</f>
        <v>5</v>
      </c>
      <c r="B420" s="1292" t="str">
        <f>Statis.!B733</f>
        <v>Hohn</v>
      </c>
      <c r="C420" s="1292" t="str">
        <f>Statis.!C733</f>
        <v>David</v>
      </c>
      <c r="D420" s="46">
        <f>Statis.!D733</f>
        <v>790927</v>
      </c>
      <c r="E420" t="str">
        <f>Statis.!E733</f>
        <v>JH</v>
      </c>
      <c r="F420" s="1292" t="str">
        <f>Statis.!F733</f>
        <v>Srš</v>
      </c>
      <c r="G420" s="1370">
        <f>Statis.!G733</f>
        <v>0.1875</v>
      </c>
      <c r="H420" s="1367">
        <f>Statis.!H733</f>
        <v>16</v>
      </c>
      <c r="I420" s="1367">
        <f>Statis.!I733</f>
        <v>0</v>
      </c>
      <c r="J420" s="1367">
        <f>Statis.!J733</f>
        <v>3</v>
      </c>
      <c r="K420" s="1367">
        <f>Statis.!K733</f>
        <v>3</v>
      </c>
      <c r="L420" s="1367">
        <f>K420</f>
        <v>3</v>
      </c>
    </row>
    <row r="421" spans="1:12">
      <c r="A421" s="10">
        <f>Statis.!A377</f>
        <v>16</v>
      </c>
      <c r="B421" s="1292" t="str">
        <f>Statis.!B377</f>
        <v>Juruj</v>
      </c>
      <c r="C421" s="1292" t="str">
        <f>Statis.!C377</f>
        <v>Radim</v>
      </c>
      <c r="D421" s="46">
        <f>Statis.!D377</f>
        <v>730120</v>
      </c>
      <c r="E421" t="str">
        <f>Statis.!E377</f>
        <v>JH</v>
      </c>
      <c r="F421" s="1292" t="str">
        <f>Statis.!F377</f>
        <v>Cyk</v>
      </c>
      <c r="G421" s="1370">
        <f>Statis.!G377</f>
        <v>0.23076923076923078</v>
      </c>
      <c r="H421" s="1367">
        <f>Statis.!H377</f>
        <v>13</v>
      </c>
      <c r="I421" s="1367">
        <f>Statis.!I377</f>
        <v>1</v>
      </c>
      <c r="J421" s="1367">
        <f>Statis.!J377</f>
        <v>2</v>
      </c>
      <c r="K421" s="1367">
        <f>Statis.!K377</f>
        <v>3</v>
      </c>
      <c r="L421" s="1367">
        <f>K421</f>
        <v>3</v>
      </c>
    </row>
    <row r="422" spans="1:12">
      <c r="A422" s="10">
        <f>Statis.!A180</f>
        <v>20</v>
      </c>
      <c r="B422" s="1292" t="str">
        <f>Statis.!B180</f>
        <v>Keprta</v>
      </c>
      <c r="C422" s="1292" t="str">
        <f>Statis.!C180</f>
        <v>Kamil</v>
      </c>
      <c r="D422" s="46">
        <f>Statis.!D180</f>
        <v>780729</v>
      </c>
      <c r="E422" t="str">
        <f>Statis.!E180</f>
        <v>JH</v>
      </c>
      <c r="F422" s="1292" t="str">
        <f>Statis.!F180</f>
        <v>KLŠ</v>
      </c>
      <c r="G422" s="1370">
        <f>Statis.!G180</f>
        <v>0.25</v>
      </c>
      <c r="H422" s="1367">
        <f>Statis.!H180</f>
        <v>12</v>
      </c>
      <c r="I422" s="1367">
        <f>Statis.!I180</f>
        <v>1</v>
      </c>
      <c r="J422" s="1367">
        <f>Statis.!J180</f>
        <v>2</v>
      </c>
      <c r="K422" s="1367">
        <f>Statis.!K180</f>
        <v>3</v>
      </c>
      <c r="L422" s="1367">
        <f>K422</f>
        <v>3</v>
      </c>
    </row>
    <row r="423" spans="1:12">
      <c r="A423" s="10">
        <f>Statis.!A470</f>
        <v>0</v>
      </c>
      <c r="B423" s="1292" t="str">
        <f>Statis.!B470</f>
        <v>Gremlica</v>
      </c>
      <c r="C423" s="1292" t="str">
        <f>Statis.!C470</f>
        <v>Filip</v>
      </c>
      <c r="D423" s="46">
        <f>Statis.!D470</f>
        <v>0</v>
      </c>
      <c r="E423">
        <f>Statis.!E470</f>
        <v>0</v>
      </c>
      <c r="F423" s="1292" t="str">
        <f>Statis.!F470</f>
        <v>HISL</v>
      </c>
      <c r="G423" s="1370">
        <f>Statis.!G470</f>
        <v>1.5</v>
      </c>
      <c r="H423" s="1367">
        <f>Statis.!H470</f>
        <v>2</v>
      </c>
      <c r="I423" s="1367">
        <f>Statis.!I470</f>
        <v>0</v>
      </c>
      <c r="J423" s="1367">
        <f>Statis.!J470</f>
        <v>3</v>
      </c>
      <c r="K423" s="1367">
        <f>Statis.!K470</f>
        <v>3</v>
      </c>
      <c r="L423" s="1367">
        <f>K423</f>
        <v>3</v>
      </c>
    </row>
    <row r="424" spans="1:12">
      <c r="A424" s="10">
        <f>Statis.!A894</f>
        <v>26</v>
      </c>
      <c r="B424" s="1292" t="str">
        <f>Statis.!B894</f>
        <v>Šmika</v>
      </c>
      <c r="C424" s="1292" t="str">
        <f>Statis.!C894</f>
        <v>Jaroslav</v>
      </c>
      <c r="D424" s="46">
        <f>Statis.!D894</f>
        <v>770508</v>
      </c>
      <c r="E424" t="str">
        <f>Statis.!E894</f>
        <v>JH</v>
      </c>
      <c r="F424" s="1292" t="str">
        <f>Statis.!F894</f>
        <v>HTř</v>
      </c>
      <c r="G424" s="1367">
        <f>Statis.!G894</f>
        <v>0.16666666666666666</v>
      </c>
      <c r="H424" s="1367">
        <f>Statis.!H894</f>
        <v>18</v>
      </c>
      <c r="I424" s="1367">
        <f>Statis.!I894</f>
        <v>0</v>
      </c>
      <c r="J424" s="1367">
        <f>Statis.!J894</f>
        <v>3</v>
      </c>
      <c r="K424" s="1367">
        <f>Statis.!K894</f>
        <v>3</v>
      </c>
      <c r="L424" s="1367">
        <f>K424</f>
        <v>3</v>
      </c>
    </row>
    <row r="425" spans="1:12">
      <c r="A425" s="10">
        <f>Statis.!A421</f>
        <v>13</v>
      </c>
      <c r="B425" s="1292" t="str">
        <f>Statis.!B421</f>
        <v>Kulhánek</v>
      </c>
      <c r="C425" s="1292" t="str">
        <f>Statis.!C421</f>
        <v>František</v>
      </c>
      <c r="D425" s="46">
        <f>Statis.!D421</f>
        <v>750228</v>
      </c>
      <c r="E425" t="str">
        <f>Statis.!E421</f>
        <v>JH</v>
      </c>
      <c r="F425" s="1292" t="str">
        <f>Statis.!F421</f>
        <v>BYS</v>
      </c>
      <c r="G425" s="1370">
        <f>Statis.!G421</f>
        <v>0.21428571428571427</v>
      </c>
      <c r="H425" s="1367">
        <f>Statis.!H421</f>
        <v>14</v>
      </c>
      <c r="I425" s="1367">
        <f>Statis.!I421</f>
        <v>0</v>
      </c>
      <c r="J425" s="1367">
        <f>Statis.!J421</f>
        <v>3</v>
      </c>
      <c r="K425" s="1367">
        <f>Statis.!K421</f>
        <v>3</v>
      </c>
      <c r="L425" s="1367">
        <f>K425</f>
        <v>3</v>
      </c>
    </row>
    <row r="426" spans="1:12">
      <c r="A426" s="10">
        <f>Statis.!A1026</f>
        <v>22</v>
      </c>
      <c r="B426" s="1292" t="str">
        <f>Statis.!B1026</f>
        <v>Kavka</v>
      </c>
      <c r="C426" s="1292" t="str">
        <f>Statis.!C1026</f>
        <v>Petr ml.</v>
      </c>
      <c r="D426" s="46" t="str">
        <f>Statis.!D1026</f>
        <v> 940222</v>
      </c>
      <c r="E426" t="str">
        <f>Statis.!E1026</f>
        <v>JH</v>
      </c>
      <c r="F426" s="1292" t="str">
        <f>Statis.!F1026</f>
        <v>SžK</v>
      </c>
      <c r="G426" s="1367">
        <f>Statis.!G1026</f>
        <v>0.375</v>
      </c>
      <c r="H426" s="1367">
        <f>Statis.!H1026</f>
        <v>8</v>
      </c>
      <c r="I426" s="1367">
        <f>Statis.!I1026</f>
        <v>1</v>
      </c>
      <c r="J426" s="1367">
        <f>Statis.!J1026</f>
        <v>2</v>
      </c>
      <c r="K426" s="1367">
        <f>Statis.!K1026</f>
        <v>3</v>
      </c>
      <c r="L426" s="1367">
        <f>K426</f>
        <v>3</v>
      </c>
    </row>
    <row r="427" spans="1:12">
      <c r="A427" s="10">
        <f>Statis.!A875</f>
        <v>15</v>
      </c>
      <c r="B427" s="1292" t="str">
        <f>Statis.!B875</f>
        <v>Marek</v>
      </c>
      <c r="C427" s="1292" t="str">
        <f>Statis.!C875</f>
        <v>Ondřej</v>
      </c>
      <c r="D427" s="46">
        <f>Statis.!D875</f>
        <v>860921</v>
      </c>
      <c r="E427" t="str">
        <f>Statis.!E875</f>
        <v>N.</v>
      </c>
      <c r="F427" s="1292" t="str">
        <f>Statis.!F875</f>
        <v>OMB</v>
      </c>
      <c r="G427" s="1370">
        <f>Statis.!G875</f>
        <v>0.21428571428571427</v>
      </c>
      <c r="H427" s="1367">
        <f>Statis.!H875</f>
        <v>14</v>
      </c>
      <c r="I427" s="1367">
        <f>Statis.!I875</f>
        <v>1</v>
      </c>
      <c r="J427" s="1367">
        <f>Statis.!J875</f>
        <v>2</v>
      </c>
      <c r="K427" s="1367">
        <f>Statis.!K875</f>
        <v>3</v>
      </c>
      <c r="L427" s="1367">
        <f>K427</f>
        <v>3</v>
      </c>
    </row>
    <row r="428" spans="1:12">
      <c r="A428" s="10">
        <f>Statis.!A829</f>
        <v>43</v>
      </c>
      <c r="B428" s="1292" t="str">
        <f>Statis.!B829</f>
        <v>Doležel</v>
      </c>
      <c r="C428" s="1292" t="str">
        <f>Statis.!C829</f>
        <v>Vladislav</v>
      </c>
      <c r="D428" s="46">
        <f>Statis.!D829</f>
        <v>0</v>
      </c>
      <c r="E428">
        <f>Statis.!E829</f>
        <v>0</v>
      </c>
      <c r="F428" s="1292" t="str">
        <f>Statis.!F829</f>
        <v>Ští</v>
      </c>
      <c r="G428" s="1370">
        <f>Statis.!G829</f>
        <v>0.25</v>
      </c>
      <c r="H428" s="1367">
        <f>Statis.!H829</f>
        <v>12</v>
      </c>
      <c r="I428" s="1367">
        <f>Statis.!I829</f>
        <v>1</v>
      </c>
      <c r="J428" s="1367">
        <f>Statis.!J829</f>
        <v>2</v>
      </c>
      <c r="K428" s="1367">
        <f>Statis.!K829</f>
        <v>3</v>
      </c>
      <c r="L428" s="1367">
        <f>K428</f>
        <v>3</v>
      </c>
    </row>
    <row r="429" spans="1:12">
      <c r="A429" s="10">
        <f>Statis.!A493</f>
        <v>62</v>
      </c>
      <c r="B429" s="1292" t="str">
        <f>Statis.!B493</f>
        <v xml:space="preserve">Kašpar </v>
      </c>
      <c r="C429" s="1292" t="str">
        <f>Statis.!C493</f>
        <v>Petr</v>
      </c>
      <c r="D429" s="46">
        <f>Statis.!D493</f>
        <v>0</v>
      </c>
      <c r="E429">
        <f>Statis.!E493</f>
        <v>0</v>
      </c>
      <c r="F429" s="1292" t="str">
        <f>Statis.!F493</f>
        <v>FLY</v>
      </c>
      <c r="G429" s="1370">
        <f>Statis.!G493</f>
        <v>0.23076923076923078</v>
      </c>
      <c r="H429" s="1367">
        <f>Statis.!H493</f>
        <v>13</v>
      </c>
      <c r="I429" s="1367">
        <f>Statis.!I493</f>
        <v>1</v>
      </c>
      <c r="J429" s="1367">
        <f>Statis.!J493</f>
        <v>2</v>
      </c>
      <c r="K429" s="1367">
        <f>Statis.!K493</f>
        <v>3</v>
      </c>
      <c r="L429" s="1367">
        <f>K429</f>
        <v>3</v>
      </c>
    </row>
    <row r="430" spans="1:12">
      <c r="A430" s="10">
        <f>Statis.!A825</f>
        <v>22</v>
      </c>
      <c r="B430" s="1292" t="str">
        <f>Statis.!B825</f>
        <v>Schauer</v>
      </c>
      <c r="C430" s="1292" t="str">
        <f>Statis.!C825</f>
        <v>Jakub</v>
      </c>
      <c r="D430" s="46">
        <f>Statis.!D825</f>
        <v>0</v>
      </c>
      <c r="E430">
        <f>Statis.!E825</f>
        <v>0</v>
      </c>
      <c r="F430" s="1292" t="str">
        <f>Statis.!F825</f>
        <v>Ští</v>
      </c>
      <c r="G430" s="1370">
        <f>Statis.!G825</f>
        <v>1</v>
      </c>
      <c r="H430" s="1367">
        <f>Statis.!H825</f>
        <v>3</v>
      </c>
      <c r="I430" s="1367">
        <f>Statis.!I825</f>
        <v>2</v>
      </c>
      <c r="J430" s="1367">
        <f>Statis.!J825</f>
        <v>1</v>
      </c>
      <c r="K430" s="1367">
        <f>Statis.!K825</f>
        <v>3</v>
      </c>
      <c r="L430" s="1367">
        <f>K430</f>
        <v>3</v>
      </c>
    </row>
    <row r="431" spans="1:12">
      <c r="A431" s="10">
        <f>Statis.!A345</f>
        <v>8</v>
      </c>
      <c r="B431" s="1292" t="str">
        <f>Statis.!B345</f>
        <v xml:space="preserve">Novák </v>
      </c>
      <c r="C431" s="1292" t="str">
        <f>Statis.!C345</f>
        <v>Jakub</v>
      </c>
      <c r="D431" s="46">
        <f>Statis.!D345</f>
        <v>870324</v>
      </c>
      <c r="E431" t="str">
        <f>Statis.!E345</f>
        <v>JH</v>
      </c>
      <c r="F431" s="1292" t="str">
        <f>Statis.!F345</f>
        <v>PET</v>
      </c>
      <c r="G431" s="1370">
        <f>Statis.!G345</f>
        <v>0.17647058823529413</v>
      </c>
      <c r="H431" s="1367">
        <f>Statis.!H345</f>
        <v>17</v>
      </c>
      <c r="I431" s="1367">
        <f>Statis.!I345</f>
        <v>2</v>
      </c>
      <c r="J431" s="1367">
        <f>Statis.!J345</f>
        <v>1</v>
      </c>
      <c r="K431" s="1367">
        <f>Statis.!K345</f>
        <v>3</v>
      </c>
      <c r="L431" s="1367">
        <f>K431</f>
        <v>3</v>
      </c>
    </row>
    <row r="432" spans="1:12">
      <c r="A432" s="10">
        <f>Statis.!A130</f>
        <v>9</v>
      </c>
      <c r="B432" s="1292" t="str">
        <f>Statis.!B130</f>
        <v>Fišer</v>
      </c>
      <c r="C432" s="1292" t="str">
        <f>Statis.!C130</f>
        <v>Radek ml.</v>
      </c>
      <c r="D432" s="46" t="str">
        <f>Statis.!D130</f>
        <v>O50831</v>
      </c>
      <c r="E432" t="str">
        <f>Statis.!E130</f>
        <v>N</v>
      </c>
      <c r="F432" s="1292" t="str">
        <f>Statis.!F130</f>
        <v>Těch</v>
      </c>
      <c r="G432" s="1370">
        <f>Statis.!G130</f>
        <v>0.75</v>
      </c>
      <c r="H432" s="1367">
        <f>Statis.!H130</f>
        <v>4</v>
      </c>
      <c r="I432" s="1367">
        <f>Statis.!I130</f>
        <v>2</v>
      </c>
      <c r="J432" s="1367">
        <f>Statis.!J130</f>
        <v>1</v>
      </c>
      <c r="K432" s="1367">
        <f>Statis.!K130</f>
        <v>3</v>
      </c>
      <c r="L432" s="1367">
        <f>K432</f>
        <v>3</v>
      </c>
    </row>
    <row r="433" spans="1:12">
      <c r="A433" s="10">
        <f>Statis.!A500</f>
        <v>0</v>
      </c>
      <c r="B433" s="1292" t="str">
        <f>Statis.!B500</f>
        <v>Karlík</v>
      </c>
      <c r="C433" s="1292" t="str">
        <f>Statis.!C500</f>
        <v>Vojtěch</v>
      </c>
      <c r="D433" s="46">
        <f>Statis.!D500</f>
        <v>0</v>
      </c>
      <c r="E433">
        <f>Statis.!E500</f>
        <v>0</v>
      </c>
      <c r="F433" s="1292" t="str">
        <f>Statis.!F500</f>
        <v>FLY</v>
      </c>
      <c r="G433" s="1370">
        <f>Statis.!G500</f>
        <v>0.66666666666666663</v>
      </c>
      <c r="H433" s="1367">
        <f>Statis.!H500</f>
        <v>3</v>
      </c>
      <c r="I433" s="1367">
        <f>Statis.!I500</f>
        <v>1</v>
      </c>
      <c r="J433" s="1367">
        <f>Statis.!J500</f>
        <v>1</v>
      </c>
      <c r="K433" s="1367">
        <f>Statis.!K500</f>
        <v>2</v>
      </c>
      <c r="L433" s="1367">
        <f>K433</f>
        <v>2</v>
      </c>
    </row>
    <row r="434" spans="1:12">
      <c r="A434" s="10">
        <f>Statis.!A1039</f>
        <v>0</v>
      </c>
      <c r="B434" s="1292" t="str">
        <f>Statis.!B1039</f>
        <v>Křivohlávek</v>
      </c>
      <c r="C434" s="1292" t="str">
        <f>Statis.!C1039</f>
        <v>Petr</v>
      </c>
      <c r="D434" s="46">
        <f>Statis.!D1039</f>
        <v>820227</v>
      </c>
      <c r="E434" t="str">
        <f>Statis.!E1039</f>
        <v>JH</v>
      </c>
      <c r="F434" s="1292" t="str">
        <f>Statis.!F1039</f>
        <v>SžK</v>
      </c>
      <c r="G434" s="1370">
        <f>Statis.!G1039</f>
        <v>1</v>
      </c>
      <c r="H434" s="1367">
        <f>Statis.!H1039</f>
        <v>2</v>
      </c>
      <c r="I434" s="1367">
        <f>Statis.!I1039</f>
        <v>2</v>
      </c>
      <c r="J434" s="1367">
        <f>Statis.!J1039</f>
        <v>0</v>
      </c>
      <c r="K434" s="1367">
        <f>Statis.!K1039</f>
        <v>2</v>
      </c>
      <c r="L434" s="1367">
        <f>K434</f>
        <v>2</v>
      </c>
    </row>
    <row r="435" spans="1:12">
      <c r="A435" s="10">
        <f>Statis.!A802</f>
        <v>96</v>
      </c>
      <c r="B435" s="1292" t="str">
        <f>Statis.!B802</f>
        <v>Vykydal</v>
      </c>
      <c r="C435" s="1292" t="str">
        <f>Statis.!C802</f>
        <v xml:space="preserve">Petr </v>
      </c>
      <c r="D435" s="46">
        <f>Statis.!D802</f>
        <v>0</v>
      </c>
      <c r="E435" t="str">
        <f>Statis.!E802</f>
        <v>N</v>
      </c>
      <c r="F435" s="1292" t="str">
        <f>Statis.!F802</f>
        <v>Ráj</v>
      </c>
      <c r="G435" s="1370">
        <f>Statis.!G802</f>
        <v>2</v>
      </c>
      <c r="H435" s="1367">
        <f>Statis.!H802</f>
        <v>1</v>
      </c>
      <c r="I435" s="1367">
        <f>Statis.!I802</f>
        <v>0</v>
      </c>
      <c r="J435" s="1367">
        <f>Statis.!J802</f>
        <v>2</v>
      </c>
      <c r="K435" s="1367">
        <f>Statis.!K802</f>
        <v>2</v>
      </c>
      <c r="L435" s="1367">
        <f>K435</f>
        <v>2</v>
      </c>
    </row>
    <row r="436" spans="1:12">
      <c r="A436" s="10">
        <f>Statis.!A554</f>
        <v>10</v>
      </c>
      <c r="B436" s="1292" t="str">
        <f>Statis.!B554</f>
        <v>Koreň</v>
      </c>
      <c r="C436" s="1292" t="str">
        <f>Statis.!C554</f>
        <v>Martin</v>
      </c>
      <c r="D436" s="46">
        <f>Statis.!D554</f>
        <v>850209</v>
      </c>
      <c r="E436" t="str">
        <f>Statis.!E554</f>
        <v>JH</v>
      </c>
      <c r="F436" s="1292" t="str">
        <f>Statis.!F554</f>
        <v>SLO</v>
      </c>
      <c r="G436" s="1370">
        <f>Statis.!G554</f>
        <v>0.66666666666666663</v>
      </c>
      <c r="H436" s="1367">
        <f>Statis.!H554</f>
        <v>3</v>
      </c>
      <c r="I436" s="1367">
        <f>Statis.!I554</f>
        <v>2</v>
      </c>
      <c r="J436" s="1367">
        <f>Statis.!J554</f>
        <v>0</v>
      </c>
      <c r="K436" s="1367">
        <f>Statis.!K554</f>
        <v>2</v>
      </c>
      <c r="L436" s="1367">
        <f>K436</f>
        <v>2</v>
      </c>
    </row>
    <row r="437" spans="1:12">
      <c r="A437" s="10">
        <f>Statis.!A1023</f>
        <v>14</v>
      </c>
      <c r="B437" s="1292" t="str">
        <f>Statis.!B1023</f>
        <v>Štumpf</v>
      </c>
      <c r="C437" s="1292" t="str">
        <f>Statis.!C1023</f>
        <v>Eduard</v>
      </c>
      <c r="D437" s="46">
        <f>Statis.!D1023</f>
        <v>800914</v>
      </c>
      <c r="E437" t="str">
        <f>Statis.!E1023</f>
        <v>JH</v>
      </c>
      <c r="F437" s="1292" t="str">
        <f>Statis.!F1023</f>
        <v>SžK</v>
      </c>
      <c r="G437" s="1370">
        <f>Statis.!G1023</f>
        <v>0.16666666666666666</v>
      </c>
      <c r="H437" s="1367">
        <f>Statis.!H1023</f>
        <v>12</v>
      </c>
      <c r="I437" s="1367">
        <f>Statis.!I1023</f>
        <v>1</v>
      </c>
      <c r="J437" s="1367">
        <f>Statis.!J1023</f>
        <v>1</v>
      </c>
      <c r="K437" s="1367">
        <f>Statis.!K1023</f>
        <v>2</v>
      </c>
      <c r="L437" s="1367">
        <f>K437</f>
        <v>2</v>
      </c>
    </row>
    <row r="438" spans="1:12">
      <c r="A438" s="10">
        <f>Statis.!A308</f>
        <v>37</v>
      </c>
      <c r="B438" s="1292" t="str">
        <f>Statis.!B308</f>
        <v>Burian</v>
      </c>
      <c r="C438" s="1292" t="str">
        <f>Statis.!C308</f>
        <v>Vojtěch</v>
      </c>
      <c r="D438" s="46">
        <f>Statis.!D308</f>
        <v>880512</v>
      </c>
      <c r="E438" t="str">
        <f>Statis.!E308</f>
        <v>N</v>
      </c>
      <c r="F438" s="1292" t="str">
        <f>Statis.!F308</f>
        <v>LAZ</v>
      </c>
      <c r="G438" s="1370">
        <f>Statis.!G308</f>
        <v>0.66666666666666663</v>
      </c>
      <c r="H438" s="1367">
        <f>Statis.!H308</f>
        <v>3</v>
      </c>
      <c r="I438" s="1367">
        <f>Statis.!I308</f>
        <v>1</v>
      </c>
      <c r="J438" s="1367">
        <f>Statis.!J308</f>
        <v>1</v>
      </c>
      <c r="K438" s="1367">
        <f>Statis.!K308</f>
        <v>2</v>
      </c>
      <c r="L438" s="1367">
        <f>K438</f>
        <v>2</v>
      </c>
    </row>
    <row r="439" spans="1:12">
      <c r="A439" s="10">
        <f>Statis.!A110</f>
        <v>0</v>
      </c>
      <c r="B439" s="1292" t="str">
        <f>Statis.!B110</f>
        <v>HYLÁK</v>
      </c>
      <c r="C439" s="1292" t="str">
        <f>Statis.!C110</f>
        <v>JAKUB</v>
      </c>
      <c r="D439" s="46">
        <f>Statis.!D110</f>
        <v>911214</v>
      </c>
      <c r="E439" t="str">
        <f>Statis.!E110</f>
        <v>JH</v>
      </c>
      <c r="F439" s="1292" t="str">
        <f>Statis.!F110</f>
        <v>NEK</v>
      </c>
      <c r="G439" s="1370">
        <f>Statis.!G110</f>
        <v>2</v>
      </c>
      <c r="H439" s="1367">
        <f>Statis.!H110</f>
        <v>1</v>
      </c>
      <c r="I439" s="1367">
        <f>Statis.!I110</f>
        <v>1</v>
      </c>
      <c r="J439" s="1367">
        <f>Statis.!J110</f>
        <v>1</v>
      </c>
      <c r="K439" s="1367">
        <f>Statis.!K110</f>
        <v>2</v>
      </c>
      <c r="L439" s="1367">
        <f>K439</f>
        <v>2</v>
      </c>
    </row>
    <row r="440" spans="1:12">
      <c r="A440" s="10">
        <f>Statis.!A799</f>
        <v>0</v>
      </c>
      <c r="B440" s="1292" t="str">
        <f>Statis.!B799</f>
        <v xml:space="preserve">Žák </v>
      </c>
      <c r="C440" s="1292" t="str">
        <f>Statis.!C799</f>
        <v>Stanislav ml.</v>
      </c>
      <c r="D440" s="46" t="str">
        <f>Statis.!D799</f>
        <v>011026</v>
      </c>
      <c r="E440" t="str">
        <f>Statis.!E799</f>
        <v>N</v>
      </c>
      <c r="F440" s="1292" t="str">
        <f>Statis.!F799</f>
        <v>Ráj</v>
      </c>
      <c r="G440" s="1370">
        <f>Statis.!G799</f>
        <v>0.66666666666666663</v>
      </c>
      <c r="H440" s="1367">
        <f>Statis.!H799</f>
        <v>3</v>
      </c>
      <c r="I440" s="1367">
        <f>Statis.!I799</f>
        <v>1</v>
      </c>
      <c r="J440" s="1367">
        <f>Statis.!J799</f>
        <v>1</v>
      </c>
      <c r="K440" s="1367">
        <f>Statis.!K799</f>
        <v>2</v>
      </c>
      <c r="L440" s="1367">
        <f>K440</f>
        <v>2</v>
      </c>
    </row>
    <row r="441" spans="1:12">
      <c r="A441" s="10">
        <f>Statis.!A368</f>
        <v>0</v>
      </c>
      <c r="B441" s="1292" t="str">
        <f>Statis.!B368</f>
        <v>Faltus</v>
      </c>
      <c r="C441" s="1292" t="str">
        <f>Statis.!C368</f>
        <v>Pavel</v>
      </c>
      <c r="D441" s="46">
        <f>Statis.!D368</f>
        <v>0</v>
      </c>
      <c r="E441">
        <f>Statis.!E368</f>
        <v>0</v>
      </c>
      <c r="F441" s="1292" t="str">
        <f>Statis.!F368</f>
        <v>golPet</v>
      </c>
      <c r="G441" s="1370">
        <f>Statis.!G368</f>
        <v>2</v>
      </c>
      <c r="H441" s="1367">
        <f>Statis.!H368</f>
        <v>1</v>
      </c>
      <c r="I441" s="1367">
        <f>Statis.!I368</f>
        <v>2</v>
      </c>
      <c r="J441" s="1367">
        <f>Statis.!J368</f>
        <v>0</v>
      </c>
      <c r="K441" s="1367">
        <f>Statis.!K368</f>
        <v>2</v>
      </c>
      <c r="L441" s="1367">
        <f>K441</f>
        <v>2</v>
      </c>
    </row>
    <row r="442" spans="1:12">
      <c r="A442" s="10">
        <f>Statis.!A146</f>
        <v>0</v>
      </c>
      <c r="B442" s="1292" t="str">
        <f>Statis.!B146</f>
        <v>Hrdina</v>
      </c>
      <c r="C442" s="1292" t="str">
        <f>Statis.!C146</f>
        <v>Josef</v>
      </c>
      <c r="D442" s="46">
        <f>Statis.!D146</f>
        <v>0</v>
      </c>
      <c r="E442">
        <f>Statis.!E146</f>
        <v>0</v>
      </c>
      <c r="F442" s="1292" t="str">
        <f>Statis.!F146</f>
        <v>Těch</v>
      </c>
      <c r="G442" s="1370">
        <f>Statis.!G146</f>
        <v>0.66666666666666663</v>
      </c>
      <c r="H442" s="1367">
        <f>Statis.!H146</f>
        <v>3</v>
      </c>
      <c r="I442" s="1367">
        <f>Statis.!I146</f>
        <v>1</v>
      </c>
      <c r="J442" s="1367">
        <f>Statis.!J146</f>
        <v>1</v>
      </c>
      <c r="K442" s="1367">
        <f>Statis.!K146</f>
        <v>2</v>
      </c>
      <c r="L442" s="1367">
        <f>K442</f>
        <v>2</v>
      </c>
    </row>
    <row r="443" spans="1:12">
      <c r="A443" s="10">
        <f>Statis.!A71</f>
        <v>15</v>
      </c>
      <c r="B443" s="1292" t="str">
        <f>Statis.!B71</f>
        <v>Kulhaj</v>
      </c>
      <c r="C443" s="1292" t="str">
        <f>Statis.!C71</f>
        <v>Miloš</v>
      </c>
      <c r="D443" s="46" t="str">
        <f>Statis.!D71</f>
        <v xml:space="preserve"> </v>
      </c>
      <c r="E443" t="str">
        <f>Statis.!E71</f>
        <v>JH</v>
      </c>
      <c r="F443" s="1292" t="str">
        <f>Statis.!F71</f>
        <v>Nug</v>
      </c>
      <c r="G443" s="1370">
        <f>Statis.!G71</f>
        <v>1</v>
      </c>
      <c r="H443" s="1367">
        <f>Statis.!H71</f>
        <v>2</v>
      </c>
      <c r="I443" s="1367">
        <f>Statis.!I71</f>
        <v>2</v>
      </c>
      <c r="J443" s="1367">
        <f>Statis.!J71</f>
        <v>0</v>
      </c>
      <c r="K443" s="1367">
        <f>Statis.!K71</f>
        <v>2</v>
      </c>
      <c r="L443" s="1367">
        <f>K443</f>
        <v>2</v>
      </c>
    </row>
    <row r="444" spans="1:12">
      <c r="A444" s="10">
        <f>Statis.!A831</f>
        <v>67</v>
      </c>
      <c r="B444" s="1292" t="str">
        <f>Statis.!B831</f>
        <v>Sedláček</v>
      </c>
      <c r="C444" s="1292" t="str">
        <f>Statis.!C831</f>
        <v>Radek</v>
      </c>
      <c r="D444" s="46">
        <f>Statis.!D831</f>
        <v>0</v>
      </c>
      <c r="E444">
        <f>Statis.!E831</f>
        <v>0</v>
      </c>
      <c r="F444" s="1292" t="str">
        <f>Statis.!F831</f>
        <v>Ští</v>
      </c>
      <c r="G444" s="1370">
        <f>Statis.!G831</f>
        <v>0.5</v>
      </c>
      <c r="H444" s="1367">
        <f>Statis.!H831</f>
        <v>4</v>
      </c>
      <c r="I444" s="1367">
        <f>Statis.!I831</f>
        <v>0</v>
      </c>
      <c r="J444" s="1367">
        <f>Statis.!J831</f>
        <v>2</v>
      </c>
      <c r="K444" s="1367">
        <f>Statis.!K831</f>
        <v>2</v>
      </c>
      <c r="L444" s="1367">
        <f>K444</f>
        <v>2</v>
      </c>
    </row>
    <row r="445" spans="1:12">
      <c r="A445" s="10">
        <f>Statis.!A374</f>
        <v>12</v>
      </c>
      <c r="B445" s="1292" t="str">
        <f>Statis.!B374</f>
        <v>Souček</v>
      </c>
      <c r="C445" s="1292" t="str">
        <f>Statis.!C374</f>
        <v>Martin</v>
      </c>
      <c r="D445" s="46">
        <f>Statis.!D374</f>
        <v>730211</v>
      </c>
      <c r="E445" t="str">
        <f>Statis.!E374</f>
        <v>JH</v>
      </c>
      <c r="F445" s="1292" t="str">
        <f>Statis.!F374</f>
        <v>Cyk</v>
      </c>
      <c r="G445" s="1370">
        <f>Statis.!G374</f>
        <v>0.18181818181818182</v>
      </c>
      <c r="H445" s="1367">
        <f>Statis.!H374</f>
        <v>11</v>
      </c>
      <c r="I445" s="1367">
        <f>Statis.!I374</f>
        <v>2</v>
      </c>
      <c r="J445" s="1367">
        <f>Statis.!J374</f>
        <v>0</v>
      </c>
      <c r="K445" s="1367">
        <f>Statis.!K374</f>
        <v>2</v>
      </c>
      <c r="L445" s="1367">
        <f>K445</f>
        <v>2</v>
      </c>
    </row>
    <row r="446" spans="1:12">
      <c r="A446" s="10">
        <f>Statis.!A934</f>
        <v>33</v>
      </c>
      <c r="B446" s="1292" t="str">
        <f>Statis.!B934</f>
        <v>Nakládal</v>
      </c>
      <c r="C446" s="1292" t="str">
        <f>Statis.!C934</f>
        <v>Jakub</v>
      </c>
      <c r="D446" s="46">
        <f>Statis.!D934</f>
        <v>871230</v>
      </c>
      <c r="E446" t="str">
        <f>Statis.!E934</f>
        <v>N</v>
      </c>
      <c r="F446" s="1292" t="str">
        <f>Statis.!F934</f>
        <v>SNA</v>
      </c>
      <c r="G446" s="1367">
        <f>Statis.!G934</f>
        <v>2</v>
      </c>
      <c r="H446" s="1367">
        <f>Statis.!H934</f>
        <v>1</v>
      </c>
      <c r="I446" s="1367">
        <f>Statis.!I934</f>
        <v>1</v>
      </c>
      <c r="J446" s="1367">
        <f>Statis.!J934</f>
        <v>1</v>
      </c>
      <c r="K446" s="1367">
        <f>Statis.!K934</f>
        <v>2</v>
      </c>
      <c r="L446" s="1367">
        <f>K446</f>
        <v>2</v>
      </c>
    </row>
    <row r="447" spans="1:12">
      <c r="A447" s="10">
        <f>Statis.!A593</f>
        <v>37</v>
      </c>
      <c r="B447" s="1292" t="str">
        <f>Statis.!B593</f>
        <v>Helekal</v>
      </c>
      <c r="C447" s="1292" t="str">
        <f>Statis.!C593</f>
        <v>Martin</v>
      </c>
      <c r="D447" s="46">
        <f>Statis.!D593</f>
        <v>751129</v>
      </c>
      <c r="E447" t="str">
        <f>Statis.!E593</f>
        <v>JH</v>
      </c>
      <c r="F447" s="1292" t="str">
        <f>Statis.!F593</f>
        <v>RAF</v>
      </c>
      <c r="G447" s="1370">
        <f>Statis.!G593</f>
        <v>0.15384615384615385</v>
      </c>
      <c r="H447" s="1367">
        <f>Statis.!H593</f>
        <v>13</v>
      </c>
      <c r="I447" s="1367">
        <f>Statis.!I593</f>
        <v>1</v>
      </c>
      <c r="J447" s="1367">
        <f>Statis.!J593</f>
        <v>1</v>
      </c>
      <c r="K447" s="1367">
        <f>Statis.!K593</f>
        <v>2</v>
      </c>
      <c r="L447" s="1367">
        <f>K447</f>
        <v>2</v>
      </c>
    </row>
    <row r="448" spans="1:12">
      <c r="A448" s="10">
        <f>Statis.!A1002</f>
        <v>0</v>
      </c>
      <c r="B448" s="1292" t="str">
        <f>Statis.!B1002</f>
        <v>Pecháček</v>
      </c>
      <c r="C448" s="1292" t="str">
        <f>Statis.!C1002</f>
        <v>Robin</v>
      </c>
      <c r="D448" s="46">
        <f>Statis.!D1002</f>
        <v>0</v>
      </c>
      <c r="E448">
        <f>Statis.!E1002</f>
        <v>0</v>
      </c>
      <c r="F448" s="1292" t="str">
        <f>Statis.!F1002</f>
        <v>Hhče</v>
      </c>
      <c r="G448" s="1370">
        <f>Statis.!G1002</f>
        <v>1</v>
      </c>
      <c r="H448" s="1367">
        <f>Statis.!H1002</f>
        <v>2</v>
      </c>
      <c r="I448" s="1367">
        <f>Statis.!I1002</f>
        <v>1</v>
      </c>
      <c r="J448" s="1367">
        <f>Statis.!J1002</f>
        <v>1</v>
      </c>
      <c r="K448" s="1367">
        <f>Statis.!K1002</f>
        <v>2</v>
      </c>
      <c r="L448" s="1367">
        <f>K448</f>
        <v>2</v>
      </c>
    </row>
    <row r="449" spans="1:12">
      <c r="A449" s="10">
        <f>Statis.!A879</f>
        <v>0</v>
      </c>
      <c r="B449" s="1292" t="str">
        <f>Statis.!B879</f>
        <v>Kaleja</v>
      </c>
      <c r="C449" s="1292" t="str">
        <f>Statis.!C879</f>
        <v>Martin</v>
      </c>
      <c r="D449" s="46">
        <f>Statis.!D879</f>
        <v>0</v>
      </c>
      <c r="E449" t="str">
        <f>Statis.!E879</f>
        <v>N.</v>
      </c>
      <c r="F449" s="1292" t="str">
        <f>Statis.!F879</f>
        <v>OMB</v>
      </c>
      <c r="G449" s="1367">
        <f>Statis.!G879</f>
        <v>2</v>
      </c>
      <c r="H449" s="1367">
        <f>Statis.!H879</f>
        <v>1</v>
      </c>
      <c r="I449" s="1367">
        <f>Statis.!I879</f>
        <v>1</v>
      </c>
      <c r="J449" s="1367">
        <f>Statis.!J879</f>
        <v>1</v>
      </c>
      <c r="K449" s="1367">
        <f>Statis.!K879</f>
        <v>2</v>
      </c>
      <c r="L449" s="1367">
        <f>K449</f>
        <v>2</v>
      </c>
    </row>
    <row r="450" spans="1:12">
      <c r="A450" s="10">
        <f>Statis.!A805</f>
        <v>0</v>
      </c>
      <c r="B450" s="1292" t="str">
        <f>Statis.!B805</f>
        <v xml:space="preserve">Bartoň  </v>
      </c>
      <c r="C450" s="1292" t="str">
        <f>Statis.!C805</f>
        <v xml:space="preserve">Ctirad </v>
      </c>
      <c r="D450" s="46">
        <f>Statis.!D805</f>
        <v>760512</v>
      </c>
      <c r="E450" t="str">
        <f>Statis.!E805</f>
        <v>J.H.</v>
      </c>
      <c r="F450" s="1292" t="str">
        <f>Statis.!F805</f>
        <v>Ráj</v>
      </c>
      <c r="G450" s="1370">
        <f>Statis.!G805</f>
        <v>0.33333333333333331</v>
      </c>
      <c r="H450" s="1367">
        <f>Statis.!H805</f>
        <v>6</v>
      </c>
      <c r="I450" s="1367">
        <f>Statis.!I805</f>
        <v>1</v>
      </c>
      <c r="J450" s="1367">
        <f>Statis.!J805</f>
        <v>1</v>
      </c>
      <c r="K450" s="1367">
        <f>Statis.!K805</f>
        <v>2</v>
      </c>
      <c r="L450" s="1367">
        <f>K450</f>
        <v>2</v>
      </c>
    </row>
    <row r="451" spans="1:12">
      <c r="A451" s="10">
        <f>Statis.!A939</f>
        <v>88</v>
      </c>
      <c r="B451" s="1292" t="str">
        <f>Statis.!B939</f>
        <v>Vyčítal</v>
      </c>
      <c r="C451" s="1292" t="str">
        <f>Statis.!C939</f>
        <v>Miloš</v>
      </c>
      <c r="D451" s="46">
        <f>Statis.!D939</f>
        <v>881129</v>
      </c>
      <c r="E451" t="str">
        <f>Statis.!E939</f>
        <v>JH</v>
      </c>
      <c r="F451" s="1292" t="str">
        <f>Statis.!F939</f>
        <v>HSNA</v>
      </c>
      <c r="G451" s="1370">
        <f>Statis.!G939</f>
        <v>0.18181818181818182</v>
      </c>
      <c r="H451" s="1367">
        <f>Statis.!H939</f>
        <v>11</v>
      </c>
      <c r="I451" s="1367">
        <f>Statis.!I939</f>
        <v>0</v>
      </c>
      <c r="J451" s="1367">
        <f>Statis.!J939</f>
        <v>2</v>
      </c>
      <c r="K451" s="1367">
        <f>Statis.!K939</f>
        <v>2</v>
      </c>
      <c r="L451" s="1367">
        <f>K451</f>
        <v>2</v>
      </c>
    </row>
    <row r="452" spans="1:12">
      <c r="A452" s="10">
        <f>Statis.!A456</f>
        <v>73</v>
      </c>
      <c r="B452" s="1292" t="str">
        <f>Statis.!B456</f>
        <v>Ondrák</v>
      </c>
      <c r="C452" s="1292" t="str">
        <f>Statis.!C456</f>
        <v>Jakub</v>
      </c>
      <c r="D452" s="46">
        <f>Statis.!D456</f>
        <v>991228</v>
      </c>
      <c r="E452" t="str">
        <f>Statis.!E456</f>
        <v>JH</v>
      </c>
      <c r="F452" s="1292" t="str">
        <f>Statis.!F456</f>
        <v>ISL</v>
      </c>
      <c r="G452" s="1370">
        <f>Statis.!G456</f>
        <v>0.2857142857142857</v>
      </c>
      <c r="H452" s="1367">
        <f>Statis.!H456</f>
        <v>7</v>
      </c>
      <c r="I452" s="1367">
        <f>Statis.!I456</f>
        <v>2</v>
      </c>
      <c r="J452" s="1367">
        <f>Statis.!J456</f>
        <v>0</v>
      </c>
      <c r="K452" s="1367">
        <f>Statis.!K456</f>
        <v>2</v>
      </c>
      <c r="L452" s="1367">
        <f>K452</f>
        <v>2</v>
      </c>
    </row>
    <row r="453" spans="1:12">
      <c r="A453" s="10">
        <f>Statis.!A961</f>
        <v>0</v>
      </c>
      <c r="B453" s="1292" t="str">
        <f>Statis.!B961</f>
        <v xml:space="preserve">Vašíček </v>
      </c>
      <c r="C453" s="1292" t="str">
        <f>Statis.!C961</f>
        <v>Zbyněk</v>
      </c>
      <c r="D453" s="46">
        <f>Statis.!D961</f>
        <v>800409</v>
      </c>
      <c r="E453" t="str">
        <f>Statis.!E961</f>
        <v xml:space="preserve">      JH</v>
      </c>
      <c r="F453" s="1292" t="str">
        <f>Statis.!F961</f>
        <v>JED</v>
      </c>
      <c r="G453" s="1367">
        <f>Statis.!G961</f>
        <v>0.66666666666666663</v>
      </c>
      <c r="H453" s="1367">
        <f>Statis.!H961</f>
        <v>3</v>
      </c>
      <c r="I453" s="1367">
        <f>Statis.!I961</f>
        <v>0</v>
      </c>
      <c r="J453" s="1367">
        <f>Statis.!J961</f>
        <v>2</v>
      </c>
      <c r="K453" s="1367">
        <f>Statis.!K961</f>
        <v>2</v>
      </c>
      <c r="L453" s="1367">
        <f>K453</f>
        <v>2</v>
      </c>
    </row>
    <row r="454" spans="1:12">
      <c r="A454" s="10">
        <f>Statis.!A673</f>
        <v>93</v>
      </c>
      <c r="B454" s="1292" t="str">
        <f>Statis.!B673</f>
        <v>Hapala ml.</v>
      </c>
      <c r="C454" s="1292" t="str">
        <f>Statis.!C673</f>
        <v>Martin</v>
      </c>
      <c r="D454" s="46">
        <f>Statis.!D673</f>
        <v>890511</v>
      </c>
      <c r="E454" t="str">
        <f>Statis.!E673</f>
        <v>J.H.</v>
      </c>
      <c r="F454" s="1292" t="str">
        <f>Statis.!F673</f>
        <v>Uda</v>
      </c>
      <c r="G454" s="1370">
        <f>Statis.!G673</f>
        <v>0.33333333333333331</v>
      </c>
      <c r="H454" s="1367">
        <f>Statis.!H673</f>
        <v>6</v>
      </c>
      <c r="I454" s="1367">
        <f>Statis.!I673</f>
        <v>2</v>
      </c>
      <c r="J454" s="1367">
        <f>Statis.!J673</f>
        <v>0</v>
      </c>
      <c r="K454" s="1367">
        <f>Statis.!K673</f>
        <v>2</v>
      </c>
      <c r="L454" s="1367">
        <f>K454</f>
        <v>2</v>
      </c>
    </row>
    <row r="455" spans="1:12">
      <c r="A455" s="10">
        <f>Statis.!A324</f>
        <v>0</v>
      </c>
      <c r="B455" s="1292" t="str">
        <f>Statis.!B324</f>
        <v>Palán</v>
      </c>
      <c r="C455" s="1292" t="str">
        <f>Statis.!C324</f>
        <v>Radek</v>
      </c>
      <c r="D455" s="46">
        <f>Statis.!D324</f>
        <v>0</v>
      </c>
      <c r="E455">
        <f>Statis.!E324</f>
        <v>0</v>
      </c>
      <c r="F455" s="1292" t="str">
        <f>Statis.!F324</f>
        <v>LAZ</v>
      </c>
      <c r="G455" s="1370">
        <f>Statis.!G324</f>
        <v>0.4</v>
      </c>
      <c r="H455" s="1367">
        <f>Statis.!H324</f>
        <v>5</v>
      </c>
      <c r="I455" s="1367">
        <f>Statis.!I324</f>
        <v>2</v>
      </c>
      <c r="J455" s="1367">
        <f>Statis.!J324</f>
        <v>0</v>
      </c>
      <c r="K455" s="1367">
        <f>Statis.!K324</f>
        <v>2</v>
      </c>
      <c r="L455" s="1367">
        <f>K455</f>
        <v>2</v>
      </c>
    </row>
    <row r="456" spans="1:12">
      <c r="A456" s="10">
        <f>Statis.!A335</f>
        <v>0</v>
      </c>
      <c r="B456" s="1292" t="str">
        <f>Statis.!B335</f>
        <v>Vavřina</v>
      </c>
      <c r="C456" s="1292" t="str">
        <f>Statis.!C335</f>
        <v>Lukáš</v>
      </c>
      <c r="D456" s="46">
        <f>Statis.!D335</f>
        <v>0</v>
      </c>
      <c r="E456">
        <f>Statis.!E335</f>
        <v>0</v>
      </c>
      <c r="F456" s="1292" t="str">
        <f>Statis.!F335</f>
        <v>golLaz</v>
      </c>
      <c r="G456" s="1370">
        <f>Statis.!G335</f>
        <v>2</v>
      </c>
      <c r="H456" s="1367">
        <f>Statis.!H335</f>
        <v>1</v>
      </c>
      <c r="I456" s="1367">
        <f>Statis.!I335</f>
        <v>2</v>
      </c>
      <c r="J456" s="1367">
        <f>Statis.!J335</f>
        <v>0</v>
      </c>
      <c r="K456" s="1367">
        <f>Statis.!K335</f>
        <v>2</v>
      </c>
      <c r="L456" s="1367">
        <f>K456</f>
        <v>2</v>
      </c>
    </row>
    <row r="457" spans="1:12">
      <c r="A457" s="10">
        <f>Statis.!A778</f>
        <v>0</v>
      </c>
      <c r="B457" s="1292" t="str">
        <f>Statis.!B778</f>
        <v>Šparlinek</v>
      </c>
      <c r="C457" s="1292" t="str">
        <f>Statis.!C778</f>
        <v>Michal</v>
      </c>
      <c r="D457" s="46">
        <f>Statis.!D778</f>
        <v>0</v>
      </c>
      <c r="E457">
        <f>Statis.!E778</f>
        <v>0</v>
      </c>
      <c r="F457" s="1292" t="str">
        <f>Statis.!F778</f>
        <v>golLuk</v>
      </c>
      <c r="G457" s="1370">
        <f>Statis.!G778</f>
        <v>2</v>
      </c>
      <c r="H457" s="1367">
        <f>Statis.!H778</f>
        <v>1</v>
      </c>
      <c r="I457" s="1367">
        <f>Statis.!I778</f>
        <v>2</v>
      </c>
      <c r="J457" s="1367">
        <f>Statis.!J778</f>
        <v>0</v>
      </c>
      <c r="K457" s="1367">
        <f>Statis.!K778</f>
        <v>2</v>
      </c>
      <c r="L457" s="1367">
        <f>K457</f>
        <v>2</v>
      </c>
    </row>
    <row r="458" spans="1:12">
      <c r="A458" s="10">
        <f>Statis.!A394</f>
        <v>0</v>
      </c>
      <c r="B458" s="1292" t="str">
        <f>Statis.!B394</f>
        <v>Formánek</v>
      </c>
      <c r="C458" s="1292" t="str">
        <f>Statis.!C394</f>
        <v>Petr</v>
      </c>
      <c r="D458" s="46">
        <f>Statis.!D394</f>
        <v>0</v>
      </c>
      <c r="E458">
        <f>Statis.!E394</f>
        <v>0</v>
      </c>
      <c r="F458" s="1292" t="str">
        <f>Statis.!F394</f>
        <v>HCyk</v>
      </c>
      <c r="G458" s="1370">
        <f>Statis.!G394</f>
        <v>1</v>
      </c>
      <c r="H458" s="1367">
        <f>Statis.!H394</f>
        <v>2</v>
      </c>
      <c r="I458" s="1367">
        <f>Statis.!I394</f>
        <v>1</v>
      </c>
      <c r="J458" s="1367">
        <f>Statis.!J394</f>
        <v>1</v>
      </c>
      <c r="K458" s="1367">
        <f>Statis.!K394</f>
        <v>2</v>
      </c>
      <c r="L458" s="1367">
        <f>K458</f>
        <v>2</v>
      </c>
    </row>
    <row r="459" spans="1:12">
      <c r="A459" s="10">
        <f>Statis.!A508</f>
        <v>0</v>
      </c>
      <c r="B459" s="1292" t="str">
        <f>Statis.!B508</f>
        <v>Pávek</v>
      </c>
      <c r="C459" s="1292" t="str">
        <f>Statis.!C508</f>
        <v>Josef</v>
      </c>
      <c r="D459" s="46">
        <f>Statis.!D508</f>
        <v>0</v>
      </c>
      <c r="E459">
        <f>Statis.!E508</f>
        <v>0</v>
      </c>
      <c r="F459" s="1292" t="str">
        <f>Statis.!F508</f>
        <v>golFLY</v>
      </c>
      <c r="G459" s="1370">
        <f>Statis.!G508</f>
        <v>2</v>
      </c>
      <c r="H459" s="1367">
        <f>Statis.!H508</f>
        <v>1</v>
      </c>
      <c r="I459" s="1367">
        <f>Statis.!I508</f>
        <v>2</v>
      </c>
      <c r="J459" s="1367">
        <f>Statis.!J508</f>
        <v>0</v>
      </c>
      <c r="K459" s="1367">
        <f>Statis.!K508</f>
        <v>2</v>
      </c>
      <c r="L459" s="1367">
        <f>K459</f>
        <v>2</v>
      </c>
    </row>
    <row r="460" spans="1:12">
      <c r="A460" s="10">
        <f>Statis.!A698</f>
        <v>13</v>
      </c>
      <c r="B460" s="1292" t="str">
        <f>Statis.!B698</f>
        <v>Horský</v>
      </c>
      <c r="C460" s="1292" t="str">
        <f>Statis.!C698</f>
        <v>Daniel</v>
      </c>
      <c r="D460" s="46">
        <f>Statis.!D698</f>
        <v>730227</v>
      </c>
      <c r="E460" t="str">
        <f>Statis.!E698</f>
        <v>JH</v>
      </c>
      <c r="F460" s="1292" t="str">
        <f>Statis.!F698</f>
        <v>Ver</v>
      </c>
      <c r="G460" s="1370">
        <f>Statis.!G698</f>
        <v>0.18181818181818182</v>
      </c>
      <c r="H460" s="1367">
        <f>Statis.!H698</f>
        <v>11</v>
      </c>
      <c r="I460" s="1367">
        <f>Statis.!I698</f>
        <v>0</v>
      </c>
      <c r="J460" s="1367">
        <f>Statis.!J698</f>
        <v>2</v>
      </c>
      <c r="K460" s="1367">
        <f>Statis.!K698</f>
        <v>2</v>
      </c>
      <c r="L460" s="1367">
        <f>K460</f>
        <v>2</v>
      </c>
    </row>
    <row r="461" spans="1:12">
      <c r="A461" s="10">
        <f>Statis.!A838</f>
        <v>0</v>
      </c>
      <c r="B461" s="1292" t="str">
        <f>Statis.!B838</f>
        <v>Minář</v>
      </c>
      <c r="C461" s="1292" t="str">
        <f>Statis.!C838</f>
        <v>Šimon</v>
      </c>
      <c r="D461" s="46">
        <f>Statis.!D838</f>
        <v>0</v>
      </c>
      <c r="E461">
        <f>Statis.!E838</f>
        <v>0</v>
      </c>
      <c r="F461" s="1292" t="str">
        <f>Statis.!F838</f>
        <v>Ští</v>
      </c>
      <c r="G461" s="1370">
        <f>Statis.!G838</f>
        <v>1</v>
      </c>
      <c r="H461" s="1367">
        <f>Statis.!H838</f>
        <v>2</v>
      </c>
      <c r="I461" s="1367">
        <f>Statis.!I838</f>
        <v>2</v>
      </c>
      <c r="J461" s="1367">
        <f>Statis.!J838</f>
        <v>0</v>
      </c>
      <c r="K461" s="1367">
        <f>Statis.!K838</f>
        <v>2</v>
      </c>
      <c r="L461" s="1367">
        <f>K461</f>
        <v>2</v>
      </c>
    </row>
    <row r="462" spans="1:12">
      <c r="A462" s="10">
        <f>Statis.!A833</f>
        <v>69</v>
      </c>
      <c r="B462" s="1292" t="str">
        <f>Statis.!B833</f>
        <v>Kamlar</v>
      </c>
      <c r="C462" s="1292" t="str">
        <f>Statis.!C833</f>
        <v>David</v>
      </c>
      <c r="D462" s="46">
        <f>Statis.!D833</f>
        <v>0</v>
      </c>
      <c r="E462">
        <f>Statis.!E833</f>
        <v>0</v>
      </c>
      <c r="F462" s="1292" t="str">
        <f>Statis.!F833</f>
        <v>Ští</v>
      </c>
      <c r="G462" s="1370">
        <f>Statis.!G833</f>
        <v>0.4</v>
      </c>
      <c r="H462" s="1367">
        <f>Statis.!H833</f>
        <v>5</v>
      </c>
      <c r="I462" s="1367">
        <f>Statis.!I833</f>
        <v>0</v>
      </c>
      <c r="J462" s="1367">
        <f>Statis.!J833</f>
        <v>2</v>
      </c>
      <c r="K462" s="1367">
        <f>Statis.!K833</f>
        <v>2</v>
      </c>
      <c r="L462" s="1367">
        <f>K462</f>
        <v>2</v>
      </c>
    </row>
    <row r="463" spans="1:12">
      <c r="A463" s="10">
        <f>Statis.!A462</f>
        <v>0</v>
      </c>
      <c r="B463" s="1292" t="str">
        <f>Statis.!B462</f>
        <v xml:space="preserve">Andrle </v>
      </c>
      <c r="C463" s="1292" t="str">
        <f>Statis.!C462</f>
        <v>René</v>
      </c>
      <c r="D463" s="46">
        <f>Statis.!D462</f>
        <v>0</v>
      </c>
      <c r="E463">
        <f>Statis.!E462</f>
        <v>0</v>
      </c>
      <c r="F463" s="1292" t="str">
        <f>Statis.!F462</f>
        <v>ISL</v>
      </c>
      <c r="G463" s="1370">
        <f>Statis.!G462</f>
        <v>2</v>
      </c>
      <c r="H463" s="1367">
        <f>Statis.!H462</f>
        <v>1</v>
      </c>
      <c r="I463" s="1367">
        <f>Statis.!I462</f>
        <v>0</v>
      </c>
      <c r="J463" s="1367">
        <f>Statis.!J462</f>
        <v>2</v>
      </c>
      <c r="K463" s="1367">
        <f>Statis.!K462</f>
        <v>2</v>
      </c>
      <c r="L463" s="1367">
        <f>K463</f>
        <v>2</v>
      </c>
    </row>
    <row r="464" spans="1:12">
      <c r="A464" s="10">
        <f>Statis.!A325</f>
        <v>0</v>
      </c>
      <c r="B464" s="1292" t="str">
        <f>Statis.!B325</f>
        <v>Palán</v>
      </c>
      <c r="C464" s="1292" t="str">
        <f>Statis.!C325</f>
        <v>Vojtěch</v>
      </c>
      <c r="D464" s="46">
        <f>Statis.!D325</f>
        <v>0</v>
      </c>
      <c r="E464">
        <f>Statis.!E325</f>
        <v>0</v>
      </c>
      <c r="F464" s="1292" t="str">
        <f>Statis.!F325</f>
        <v>LAZ</v>
      </c>
      <c r="G464" s="1370">
        <f>Statis.!G325</f>
        <v>0.5</v>
      </c>
      <c r="H464" s="1367">
        <f>Statis.!H325</f>
        <v>4</v>
      </c>
      <c r="I464" s="1367">
        <f>Statis.!I325</f>
        <v>1</v>
      </c>
      <c r="J464" s="1367">
        <f>Statis.!J325</f>
        <v>1</v>
      </c>
      <c r="K464" s="1367">
        <f>Statis.!K325</f>
        <v>2</v>
      </c>
      <c r="L464" s="1367">
        <f>K464</f>
        <v>2</v>
      </c>
    </row>
    <row r="465" spans="1:12">
      <c r="A465" s="10">
        <f>Statis.!A871</f>
        <v>23</v>
      </c>
      <c r="B465" s="1292" t="str">
        <f>Statis.!B871</f>
        <v>Třetina</v>
      </c>
      <c r="C465" s="1292" t="str">
        <f>Statis.!C871</f>
        <v>Josef</v>
      </c>
      <c r="D465" s="46">
        <f>Statis.!D871</f>
        <v>720323</v>
      </c>
      <c r="E465" t="str">
        <f>Statis.!E871</f>
        <v>J.H.</v>
      </c>
      <c r="F465" s="1292" t="str">
        <f>Statis.!F871</f>
        <v>OMB</v>
      </c>
      <c r="G465" s="1367">
        <f>Statis.!G871</f>
        <v>0.5</v>
      </c>
      <c r="H465" s="1367">
        <f>Statis.!H871</f>
        <v>4</v>
      </c>
      <c r="I465" s="1367">
        <f>Statis.!I871</f>
        <v>0</v>
      </c>
      <c r="J465" s="1367">
        <f>Statis.!J871</f>
        <v>2</v>
      </c>
      <c r="K465" s="1367">
        <f>Statis.!K871</f>
        <v>2</v>
      </c>
      <c r="L465" s="1367">
        <f>K465</f>
        <v>2</v>
      </c>
    </row>
    <row r="466" spans="1:12">
      <c r="A466" s="10">
        <f>Statis.!A142</f>
        <v>0</v>
      </c>
      <c r="B466" s="1292" t="str">
        <f>Statis.!B142</f>
        <v>Leicht</v>
      </c>
      <c r="C466" s="1292" t="str">
        <f>Statis.!C142</f>
        <v>Roman</v>
      </c>
      <c r="D466" s="46">
        <f>Statis.!D142</f>
        <v>0</v>
      </c>
      <c r="E466" t="str">
        <f>Statis.!E142</f>
        <v>JH</v>
      </c>
      <c r="F466" s="1292" t="str">
        <f>Statis.!F142</f>
        <v>Těch</v>
      </c>
      <c r="G466" s="1370">
        <f>Statis.!G142</f>
        <v>0.4</v>
      </c>
      <c r="H466" s="1367">
        <f>Statis.!H142</f>
        <v>5</v>
      </c>
      <c r="I466" s="1367">
        <f>Statis.!I142</f>
        <v>0</v>
      </c>
      <c r="J466" s="1367">
        <f>Statis.!J142</f>
        <v>2</v>
      </c>
      <c r="K466" s="1367">
        <f>Statis.!K142</f>
        <v>2</v>
      </c>
      <c r="L466" s="1367">
        <f>K466</f>
        <v>2</v>
      </c>
    </row>
    <row r="467" spans="1:12">
      <c r="A467" s="10">
        <f>Statis.!A781</f>
        <v>0</v>
      </c>
      <c r="B467" s="1292" t="str">
        <f>Statis.!B781</f>
        <v>Řehák</v>
      </c>
      <c r="C467" s="1292" t="str">
        <f>Statis.!C781</f>
        <v>Tomáš</v>
      </c>
      <c r="D467" s="46">
        <f>Statis.!D781</f>
        <v>0</v>
      </c>
      <c r="E467">
        <f>Statis.!E781</f>
        <v>0</v>
      </c>
      <c r="F467" s="1292" t="str">
        <f>Statis.!F781</f>
        <v>golLuk</v>
      </c>
      <c r="G467" s="1370">
        <f>Statis.!G781</f>
        <v>2</v>
      </c>
      <c r="H467" s="1367">
        <f>Statis.!H781</f>
        <v>1</v>
      </c>
      <c r="I467" s="1367">
        <f>Statis.!I781</f>
        <v>2</v>
      </c>
      <c r="J467" s="1367">
        <f>Statis.!J781</f>
        <v>0</v>
      </c>
      <c r="K467" s="1367">
        <f>Statis.!K781</f>
        <v>2</v>
      </c>
      <c r="L467" s="1367">
        <f>K467</f>
        <v>2</v>
      </c>
    </row>
    <row r="468" spans="1:12">
      <c r="A468" s="10">
        <f>Statis.!A352</f>
        <v>32</v>
      </c>
      <c r="B468" s="1292" t="str">
        <f>Statis.!B352</f>
        <v xml:space="preserve">Novák </v>
      </c>
      <c r="C468" s="1292" t="str">
        <f>Statis.!C352</f>
        <v>David</v>
      </c>
      <c r="D468" s="46">
        <f>Statis.!D352</f>
        <v>960126</v>
      </c>
      <c r="E468" t="str">
        <f>Statis.!E352</f>
        <v>JH</v>
      </c>
      <c r="F468" s="1292" t="str">
        <f>Statis.!F352</f>
        <v>PET</v>
      </c>
      <c r="G468" s="1370">
        <f>Statis.!G352</f>
        <v>0.13333333333333333</v>
      </c>
      <c r="H468" s="1367">
        <f>Statis.!H352</f>
        <v>15</v>
      </c>
      <c r="I468" s="1367">
        <f>Statis.!I352</f>
        <v>1</v>
      </c>
      <c r="J468" s="1367">
        <f>Statis.!J352</f>
        <v>1</v>
      </c>
      <c r="K468" s="1367">
        <f>Statis.!K352</f>
        <v>2</v>
      </c>
      <c r="L468" s="1367">
        <f>K468</f>
        <v>2</v>
      </c>
    </row>
    <row r="469" spans="1:12">
      <c r="A469" s="10">
        <f>Statis.!A441</f>
        <v>0</v>
      </c>
      <c r="B469" s="1292" t="str">
        <f>Statis.!B441</f>
        <v>Novotný</v>
      </c>
      <c r="C469" s="1292" t="str">
        <f>Statis.!C441</f>
        <v>Dominik</v>
      </c>
      <c r="D469" s="46">
        <f>Statis.!D441</f>
        <v>0</v>
      </c>
      <c r="E469">
        <f>Statis.!E441</f>
        <v>0</v>
      </c>
      <c r="F469" s="1292" t="str">
        <f>Statis.!F441</f>
        <v>golBys</v>
      </c>
      <c r="G469" s="1370">
        <f>Statis.!G441</f>
        <v>2</v>
      </c>
      <c r="H469" s="1367">
        <f>Statis.!H441</f>
        <v>1</v>
      </c>
      <c r="I469" s="1367">
        <f>Statis.!I441</f>
        <v>2</v>
      </c>
      <c r="J469" s="1367">
        <f>Statis.!J441</f>
        <v>0</v>
      </c>
      <c r="K469" s="1367">
        <f>Statis.!K441</f>
        <v>2</v>
      </c>
      <c r="L469" s="1367">
        <f>K469</f>
        <v>2</v>
      </c>
    </row>
    <row r="470" spans="1:12">
      <c r="A470" s="10">
        <f>Statis.!A863</f>
        <v>11</v>
      </c>
      <c r="B470" s="1292" t="str">
        <f>Statis.!B863</f>
        <v>Vaníček</v>
      </c>
      <c r="C470" s="1292" t="str">
        <f>Statis.!C863</f>
        <v>Václav</v>
      </c>
      <c r="D470" s="46">
        <f>Statis.!D863</f>
        <v>610724</v>
      </c>
      <c r="E470" t="str">
        <f>Statis.!E863</f>
        <v>J.H.</v>
      </c>
      <c r="F470" s="1292" t="str">
        <f>Statis.!F863</f>
        <v>OMB</v>
      </c>
      <c r="G470" s="1370">
        <f>Statis.!G863</f>
        <v>0.15384615384615385</v>
      </c>
      <c r="H470" s="1367">
        <f>Statis.!H863</f>
        <v>13</v>
      </c>
      <c r="I470" s="1367">
        <f>Statis.!I863</f>
        <v>1</v>
      </c>
      <c r="J470" s="1367">
        <f>Statis.!J863</f>
        <v>1</v>
      </c>
      <c r="K470" s="1367">
        <f>Statis.!K863</f>
        <v>2</v>
      </c>
      <c r="L470" s="1367">
        <f>K470</f>
        <v>2</v>
      </c>
    </row>
    <row r="471" spans="1:12">
      <c r="A471" s="10">
        <f>Statis.!A861</f>
        <v>9</v>
      </c>
      <c r="B471" s="1292" t="str">
        <f>Statis.!B861</f>
        <v>Černohous</v>
      </c>
      <c r="C471" s="1292" t="str">
        <f>Statis.!C861</f>
        <v>Pavel</v>
      </c>
      <c r="D471" s="46">
        <f>Statis.!D861</f>
        <v>610422</v>
      </c>
      <c r="E471" t="str">
        <f>Statis.!E861</f>
        <v>J.H.</v>
      </c>
      <c r="F471" s="1292" t="str">
        <f>Statis.!F861</f>
        <v>OMB</v>
      </c>
      <c r="G471" s="1370">
        <f>Statis.!G861</f>
        <v>0.2</v>
      </c>
      <c r="H471" s="1367">
        <f>Statis.!H861</f>
        <v>10</v>
      </c>
      <c r="I471" s="1367">
        <f>Statis.!I861</f>
        <v>1</v>
      </c>
      <c r="J471" s="1367">
        <f>Statis.!J861</f>
        <v>1</v>
      </c>
      <c r="K471" s="1367">
        <f>Statis.!K861</f>
        <v>2</v>
      </c>
      <c r="L471" s="1367">
        <f>K471</f>
        <v>2</v>
      </c>
    </row>
    <row r="472" spans="1:12">
      <c r="A472" s="10">
        <f>Statis.!A29</f>
        <v>0</v>
      </c>
      <c r="B472" s="1292" t="str">
        <f>Statis.!B29</f>
        <v>Smolík</v>
      </c>
      <c r="C472" s="1292" t="str">
        <f>Statis.!C29</f>
        <v>Zdeněk</v>
      </c>
      <c r="D472" s="46">
        <f>Statis.!D29</f>
        <v>0</v>
      </c>
      <c r="E472" t="str">
        <f>Statis.!E29</f>
        <v>HS</v>
      </c>
      <c r="F472" s="1292" t="str">
        <f>Statis.!F29</f>
        <v>SOM</v>
      </c>
      <c r="G472" s="1370">
        <f>Statis.!G29</f>
        <v>2</v>
      </c>
      <c r="H472" s="1367">
        <f>Statis.!H29</f>
        <v>1</v>
      </c>
      <c r="I472" s="1367">
        <f>Statis.!I29</f>
        <v>1</v>
      </c>
      <c r="J472" s="1367">
        <f>Statis.!J29</f>
        <v>1</v>
      </c>
      <c r="K472" s="1367">
        <f>Statis.!K29</f>
        <v>2</v>
      </c>
      <c r="L472" s="1367">
        <f>K472</f>
        <v>2</v>
      </c>
    </row>
    <row r="473" spans="1:12">
      <c r="A473" s="10">
        <f>Statis.!A139</f>
        <v>93</v>
      </c>
      <c r="B473" s="1292" t="str">
        <f>Statis.!B139</f>
        <v>Vítek</v>
      </c>
      <c r="C473" s="1292" t="str">
        <f>Statis.!C139</f>
        <v>Martin</v>
      </c>
      <c r="D473" s="46">
        <f>Statis.!D139</f>
        <v>830328</v>
      </c>
      <c r="E473" t="str">
        <f>Statis.!E139</f>
        <v>JH</v>
      </c>
      <c r="F473" s="1292" t="str">
        <f>Statis.!F139</f>
        <v>Těch</v>
      </c>
      <c r="G473" s="1370">
        <f>Statis.!G139</f>
        <v>0.22222222222222221</v>
      </c>
      <c r="H473" s="1367">
        <f>Statis.!H139</f>
        <v>9</v>
      </c>
      <c r="I473" s="1367">
        <f>Statis.!I139</f>
        <v>1</v>
      </c>
      <c r="J473" s="1367">
        <f>Statis.!J139</f>
        <v>1</v>
      </c>
      <c r="K473" s="1367">
        <f>Statis.!K139</f>
        <v>2</v>
      </c>
      <c r="L473" s="1367">
        <f>K473</f>
        <v>2</v>
      </c>
    </row>
    <row r="474" spans="1:12">
      <c r="A474" s="10">
        <f>Statis.!A319</f>
        <v>0</v>
      </c>
      <c r="B474" s="1292" t="str">
        <f>Statis.!B319</f>
        <v>Maleček</v>
      </c>
      <c r="C474" s="1292" t="str">
        <f>Statis.!C319</f>
        <v>Tomáš</v>
      </c>
      <c r="D474" s="46">
        <f>Statis.!D319</f>
        <v>880713</v>
      </c>
      <c r="E474" t="str">
        <f>Statis.!E319</f>
        <v>JH</v>
      </c>
      <c r="F474" s="1292" t="str">
        <f>Statis.!F319</f>
        <v>LAZ</v>
      </c>
      <c r="G474" s="1370">
        <f>Statis.!G319</f>
        <v>1</v>
      </c>
      <c r="H474" s="1367">
        <f>Statis.!H319</f>
        <v>2</v>
      </c>
      <c r="I474" s="1367">
        <f>Statis.!I319</f>
        <v>0</v>
      </c>
      <c r="J474" s="1367">
        <f>Statis.!J319</f>
        <v>2</v>
      </c>
      <c r="K474" s="1367">
        <f>Statis.!K319</f>
        <v>2</v>
      </c>
      <c r="L474" s="1367">
        <f>K474</f>
        <v>2</v>
      </c>
    </row>
    <row r="475" spans="1:12">
      <c r="A475" s="10">
        <f>Statis.!A891</f>
        <v>12</v>
      </c>
      <c r="B475" s="1292" t="str">
        <f>Statis.!B891</f>
        <v>Calda</v>
      </c>
      <c r="C475" s="1292" t="str">
        <f>Statis.!C891</f>
        <v>Robin</v>
      </c>
      <c r="D475" s="46">
        <f>Statis.!D891</f>
        <v>901222</v>
      </c>
      <c r="E475" t="str">
        <f>Statis.!E891</f>
        <v>JH</v>
      </c>
      <c r="F475" s="1292" t="str">
        <f>Statis.!F891</f>
        <v>HTř</v>
      </c>
      <c r="G475" s="1370">
        <f>Statis.!G891</f>
        <v>0.22222222222222221</v>
      </c>
      <c r="H475" s="1367">
        <f>Statis.!H891</f>
        <v>9</v>
      </c>
      <c r="I475" s="1367">
        <f>Statis.!I891</f>
        <v>1</v>
      </c>
      <c r="J475" s="1367">
        <f>Statis.!J891</f>
        <v>1</v>
      </c>
      <c r="K475" s="1367">
        <f>Statis.!K891</f>
        <v>2</v>
      </c>
      <c r="L475" s="1367">
        <f>K475</f>
        <v>2</v>
      </c>
    </row>
    <row r="476" spans="1:12">
      <c r="A476" s="10">
        <f>Statis.!A416</f>
        <v>6</v>
      </c>
      <c r="B476" s="1292" t="str">
        <f>Statis.!B416</f>
        <v>Rubeš</v>
      </c>
      <c r="C476" s="1292" t="str">
        <f>Statis.!C416</f>
        <v>Jakub</v>
      </c>
      <c r="D476" s="46">
        <f>Statis.!D416</f>
        <v>860518</v>
      </c>
      <c r="E476" t="str">
        <f>Statis.!E416</f>
        <v>JH</v>
      </c>
      <c r="F476" s="1292" t="str">
        <f>Statis.!F416</f>
        <v>BYS</v>
      </c>
      <c r="G476" s="1370">
        <f>Statis.!G416</f>
        <v>0.4</v>
      </c>
      <c r="H476" s="1367">
        <f>Statis.!H416</f>
        <v>5</v>
      </c>
      <c r="I476" s="1367">
        <f>Statis.!I416</f>
        <v>2</v>
      </c>
      <c r="J476" s="1367">
        <f>Statis.!J416</f>
        <v>0</v>
      </c>
      <c r="K476" s="1367">
        <f>Statis.!K416</f>
        <v>2</v>
      </c>
      <c r="L476" s="1367">
        <f>K476</f>
        <v>2</v>
      </c>
    </row>
    <row r="477" spans="1:12">
      <c r="A477" s="10">
        <f>Statis.!A809</f>
        <v>0</v>
      </c>
      <c r="B477" s="1292" t="str">
        <f>Statis.!B809</f>
        <v>Loun</v>
      </c>
      <c r="C477" s="1292" t="str">
        <f>Statis.!C809</f>
        <v>Jan</v>
      </c>
      <c r="D477" s="46">
        <f>Statis.!D809</f>
        <v>880811</v>
      </c>
      <c r="E477">
        <f>Statis.!E809</f>
        <v>0</v>
      </c>
      <c r="F477" s="1292" t="str">
        <f>Statis.!F809</f>
        <v>Ráj</v>
      </c>
      <c r="G477" s="1370">
        <f>Statis.!G809</f>
        <v>0.66666666666666663</v>
      </c>
      <c r="H477" s="1367">
        <f>Statis.!H809</f>
        <v>3</v>
      </c>
      <c r="I477" s="1367">
        <f>Statis.!I809</f>
        <v>1</v>
      </c>
      <c r="J477" s="1367">
        <f>Statis.!J809</f>
        <v>1</v>
      </c>
      <c r="K477" s="1367">
        <f>Statis.!K809</f>
        <v>2</v>
      </c>
      <c r="L477" s="1367">
        <f>K477</f>
        <v>2</v>
      </c>
    </row>
    <row r="478" spans="1:12">
      <c r="A478" s="10">
        <f>Statis.!A283</f>
        <v>0</v>
      </c>
      <c r="B478" s="1292" t="str">
        <f>Statis.!B283</f>
        <v>Luka</v>
      </c>
      <c r="C478" s="1292" t="str">
        <f>Statis.!C283</f>
        <v>Josef</v>
      </c>
      <c r="D478" s="46">
        <f>Statis.!D283</f>
        <v>0</v>
      </c>
      <c r="E478">
        <f>Statis.!E283</f>
        <v>0</v>
      </c>
      <c r="F478" s="1292" t="str">
        <f>Statis.!F283</f>
        <v>BOB</v>
      </c>
      <c r="G478" s="1370">
        <f>Statis.!G283</f>
        <v>1</v>
      </c>
      <c r="H478" s="1367">
        <f>Statis.!H283</f>
        <v>2</v>
      </c>
      <c r="I478" s="1367">
        <f>Statis.!I283</f>
        <v>1</v>
      </c>
      <c r="J478" s="1367">
        <f>Statis.!J283</f>
        <v>1</v>
      </c>
      <c r="K478" s="1367">
        <f>Statis.!K283</f>
        <v>2</v>
      </c>
      <c r="L478" s="1367">
        <f>K478</f>
        <v>2</v>
      </c>
    </row>
    <row r="479" spans="1:12">
      <c r="A479" s="10">
        <f>Statis.!A519</f>
        <v>0</v>
      </c>
      <c r="B479" s="1292" t="str">
        <f>Statis.!B519</f>
        <v>Řehák</v>
      </c>
      <c r="C479" s="1292" t="str">
        <f>Statis.!C519</f>
        <v>Zdenek</v>
      </c>
      <c r="D479" s="46">
        <f>Statis.!D519</f>
        <v>710526</v>
      </c>
      <c r="E479" t="str">
        <f>Statis.!E519</f>
        <v>JH</v>
      </c>
      <c r="F479" s="1292" t="str">
        <f>Statis.!F519</f>
        <v>LDM</v>
      </c>
      <c r="G479" s="1370">
        <f>Statis.!G519</f>
        <v>0.5</v>
      </c>
      <c r="H479" s="1367">
        <f>Statis.!H519</f>
        <v>4</v>
      </c>
      <c r="I479" s="1367">
        <f>Statis.!I519</f>
        <v>0</v>
      </c>
      <c r="J479" s="1367">
        <f>Statis.!J519</f>
        <v>2</v>
      </c>
      <c r="K479" s="1367">
        <f>Statis.!K519</f>
        <v>2</v>
      </c>
      <c r="L479" s="1367">
        <f>K479</f>
        <v>2</v>
      </c>
    </row>
    <row r="480" spans="1:12">
      <c r="A480" s="10">
        <f>Statis.!A454</f>
        <v>55</v>
      </c>
      <c r="B480" s="1292" t="str">
        <f>Statis.!B454</f>
        <v xml:space="preserve">Andrle </v>
      </c>
      <c r="C480" s="1292" t="str">
        <f>Statis.!C454</f>
        <v>David</v>
      </c>
      <c r="D480" s="46">
        <f>Statis.!D454</f>
        <v>1001026</v>
      </c>
      <c r="E480" t="str">
        <f>Statis.!E454</f>
        <v>JH</v>
      </c>
      <c r="F480" s="1292" t="str">
        <f>Statis.!F454</f>
        <v>ISL</v>
      </c>
      <c r="G480" s="1370">
        <f>Statis.!G454</f>
        <v>0.18181818181818182</v>
      </c>
      <c r="H480" s="1367">
        <f>Statis.!H454</f>
        <v>11</v>
      </c>
      <c r="I480" s="1367">
        <f>Statis.!I454</f>
        <v>0</v>
      </c>
      <c r="J480" s="1367">
        <f>Statis.!J454</f>
        <v>2</v>
      </c>
      <c r="K480" s="1367">
        <f>Statis.!K454</f>
        <v>2</v>
      </c>
      <c r="L480" s="1367">
        <f>K480</f>
        <v>2</v>
      </c>
    </row>
    <row r="481" spans="1:12">
      <c r="A481" s="10">
        <f>Statis.!A989</f>
        <v>27</v>
      </c>
      <c r="B481" s="1292" t="str">
        <f>Statis.!B989</f>
        <v>Kropáček</v>
      </c>
      <c r="C481" s="1292" t="str">
        <f>Statis.!C989</f>
        <v>Josef</v>
      </c>
      <c r="D481" s="46">
        <f>Statis.!D989</f>
        <v>721022</v>
      </c>
      <c r="E481" t="str">
        <f>Statis.!E989</f>
        <v>JH</v>
      </c>
      <c r="F481" s="1292" t="str">
        <f>Statis.!F989</f>
        <v>Hče</v>
      </c>
      <c r="G481" s="1370">
        <f>Statis.!G989</f>
        <v>0.13333333333333333</v>
      </c>
      <c r="H481" s="1367">
        <f>Statis.!H989</f>
        <v>15</v>
      </c>
      <c r="I481" s="1367">
        <f>Statis.!I989</f>
        <v>2</v>
      </c>
      <c r="J481" s="1367">
        <f>Statis.!J989</f>
        <v>0</v>
      </c>
      <c r="K481" s="1367">
        <f>Statis.!K989</f>
        <v>2</v>
      </c>
      <c r="L481" s="1367">
        <f>K481</f>
        <v>2</v>
      </c>
    </row>
    <row r="482" spans="1:12">
      <c r="A482" s="10">
        <f>Statis.!A626</f>
        <v>0</v>
      </c>
      <c r="B482" s="1292" t="str">
        <f>Statis.!B626</f>
        <v>Plašil</v>
      </c>
      <c r="C482" s="1292" t="str">
        <f>Statis.!C626</f>
        <v>Rostislav</v>
      </c>
      <c r="D482" s="46">
        <f>Statis.!D626</f>
        <v>0</v>
      </c>
      <c r="E482">
        <f>Statis.!E626</f>
        <v>0</v>
      </c>
      <c r="F482" s="1292" t="str">
        <f>Statis.!F626</f>
        <v>ORL</v>
      </c>
      <c r="G482" s="1370">
        <f>Statis.!G626</f>
        <v>0.33333333333333331</v>
      </c>
      <c r="H482" s="1367">
        <f>Statis.!H626</f>
        <v>6</v>
      </c>
      <c r="I482" s="1367">
        <f>Statis.!I626</f>
        <v>1</v>
      </c>
      <c r="J482" s="1367">
        <f>Statis.!J626</f>
        <v>1</v>
      </c>
      <c r="K482" s="1367">
        <f>Statis.!K626</f>
        <v>2</v>
      </c>
      <c r="L482" s="1367">
        <f>K482</f>
        <v>2</v>
      </c>
    </row>
    <row r="483" spans="1:12">
      <c r="A483" s="10">
        <f>Statis.!A133</f>
        <v>21</v>
      </c>
      <c r="B483" s="1292" t="str">
        <f>Statis.!B133</f>
        <v>Krč</v>
      </c>
      <c r="C483" s="1292" t="str">
        <f>Statis.!C133</f>
        <v>Tomáš</v>
      </c>
      <c r="D483" s="46">
        <f>Statis.!D133</f>
        <v>700521</v>
      </c>
      <c r="E483" t="str">
        <f>Statis.!E133</f>
        <v>JH</v>
      </c>
      <c r="F483" s="1292" t="str">
        <f>Statis.!F133</f>
        <v>Těch</v>
      </c>
      <c r="G483" s="1370">
        <f>Statis.!G133</f>
        <v>0.66666666666666663</v>
      </c>
      <c r="H483" s="1367">
        <f>Statis.!H133</f>
        <v>3</v>
      </c>
      <c r="I483" s="1367">
        <f>Statis.!I133</f>
        <v>1</v>
      </c>
      <c r="J483" s="1367">
        <f>Statis.!J133</f>
        <v>1</v>
      </c>
      <c r="K483" s="1367">
        <f>Statis.!K133</f>
        <v>2</v>
      </c>
      <c r="L483" s="1367">
        <f>K483</f>
        <v>2</v>
      </c>
    </row>
    <row r="484" spans="1:12">
      <c r="A484" s="10">
        <f>Statis.!A424</f>
        <v>18</v>
      </c>
      <c r="B484" s="1292" t="str">
        <f>Statis.!B424</f>
        <v>Matějka</v>
      </c>
      <c r="C484" s="1292" t="str">
        <f>Statis.!C424</f>
        <v>Jiří</v>
      </c>
      <c r="D484" s="46">
        <f>Statis.!D424</f>
        <v>850515</v>
      </c>
      <c r="E484" t="str">
        <f>Statis.!E424</f>
        <v>JH</v>
      </c>
      <c r="F484" s="1292" t="str">
        <f>Statis.!F424</f>
        <v>BYS</v>
      </c>
      <c r="G484" s="1370">
        <f>Statis.!G424</f>
        <v>1</v>
      </c>
      <c r="H484" s="1367">
        <f>Statis.!H424</f>
        <v>2</v>
      </c>
      <c r="I484" s="1367">
        <f>Statis.!I424</f>
        <v>2</v>
      </c>
      <c r="J484" s="1367">
        <f>Statis.!J424</f>
        <v>0</v>
      </c>
      <c r="K484" s="1367">
        <f>Statis.!K424</f>
        <v>2</v>
      </c>
      <c r="L484" s="1367">
        <f>K484</f>
        <v>2</v>
      </c>
    </row>
    <row r="485" spans="1:12">
      <c r="A485" s="10">
        <f>Statis.!A676</f>
        <v>0</v>
      </c>
      <c r="B485" s="1292" t="str">
        <f>Statis.!B676</f>
        <v>Laštůvka</v>
      </c>
      <c r="C485" s="1292" t="str">
        <f>Statis.!C676</f>
        <v>Vítek</v>
      </c>
      <c r="D485" s="46">
        <f>Statis.!D676</f>
        <v>0</v>
      </c>
      <c r="E485">
        <f>Statis.!E676</f>
        <v>0</v>
      </c>
      <c r="F485" s="1292" t="str">
        <f>Statis.!F676</f>
        <v>Uda</v>
      </c>
      <c r="G485" s="1370">
        <f>Statis.!G676</f>
        <v>0.2857142857142857</v>
      </c>
      <c r="H485" s="1367">
        <f>Statis.!H676</f>
        <v>7</v>
      </c>
      <c r="I485" s="1367">
        <f>Statis.!I676</f>
        <v>1</v>
      </c>
      <c r="J485" s="1367">
        <f>Statis.!J676</f>
        <v>1</v>
      </c>
      <c r="K485" s="1367">
        <f>Statis.!K676</f>
        <v>2</v>
      </c>
      <c r="L485" s="1367">
        <f>K485</f>
        <v>2</v>
      </c>
    </row>
    <row r="486" spans="1:12">
      <c r="A486" s="10">
        <f>Statis.!A634</f>
        <v>0</v>
      </c>
      <c r="B486" s="1292" t="str">
        <f>Statis.!B634</f>
        <v>Řepková</v>
      </c>
      <c r="C486" s="1292" t="str">
        <f>Statis.!C634</f>
        <v>Monika</v>
      </c>
      <c r="D486" s="46">
        <f>Statis.!D634</f>
        <v>0</v>
      </c>
      <c r="E486">
        <f>Statis.!E634</f>
        <v>0</v>
      </c>
      <c r="F486" s="1292" t="str">
        <f>Statis.!F634</f>
        <v>ORL</v>
      </c>
      <c r="G486" s="1370">
        <f>Statis.!G634</f>
        <v>0.5</v>
      </c>
      <c r="H486" s="1367">
        <f>Statis.!H634</f>
        <v>4</v>
      </c>
      <c r="I486" s="1367">
        <f>Statis.!I634</f>
        <v>0</v>
      </c>
      <c r="J486" s="1367">
        <f>Statis.!J634</f>
        <v>2</v>
      </c>
      <c r="K486" s="1367">
        <f>Statis.!K634</f>
        <v>2</v>
      </c>
      <c r="L486" s="1367">
        <f>K486</f>
        <v>2</v>
      </c>
    </row>
    <row r="487" spans="1:12">
      <c r="A487" s="10">
        <f>Statis.!A1033</f>
        <v>69</v>
      </c>
      <c r="B487" s="1292" t="str">
        <f>Statis.!B1033</f>
        <v>Švorc</v>
      </c>
      <c r="C487" s="1292" t="str">
        <f>Statis.!C1033</f>
        <v>Vojtěch</v>
      </c>
      <c r="D487" s="46">
        <f>Statis.!D1033</f>
        <v>870520</v>
      </c>
      <c r="E487" t="str">
        <f>Statis.!E1033</f>
        <v>JH</v>
      </c>
      <c r="F487" s="1292" t="str">
        <f>Statis.!F1033</f>
        <v>SžK</v>
      </c>
      <c r="G487" s="1367">
        <f>Statis.!G1033</f>
        <v>0.66666666666666663</v>
      </c>
      <c r="H487" s="1367">
        <f>Statis.!H1033</f>
        <v>3</v>
      </c>
      <c r="I487" s="1367">
        <f>Statis.!I1033</f>
        <v>0</v>
      </c>
      <c r="J487" s="1367">
        <f>Statis.!J1033</f>
        <v>2</v>
      </c>
      <c r="K487" s="1367">
        <f>Statis.!K1033</f>
        <v>2</v>
      </c>
      <c r="L487" s="1367">
        <f>K487</f>
        <v>2</v>
      </c>
    </row>
    <row r="488" spans="1:12">
      <c r="A488" s="10">
        <f>Statis.!A245</f>
        <v>79</v>
      </c>
      <c r="B488" s="1292" t="str">
        <f>Statis.!B245</f>
        <v>Švéda</v>
      </c>
      <c r="C488" s="1292" t="str">
        <f>Statis.!C245</f>
        <v>Lukáš</v>
      </c>
      <c r="D488" s="46">
        <f>Statis.!D245</f>
        <v>791025</v>
      </c>
      <c r="E488" t="str">
        <f>Statis.!E245</f>
        <v>JH</v>
      </c>
      <c r="F488" s="1292" t="str">
        <f>Statis.!F245</f>
        <v>HTZ</v>
      </c>
      <c r="G488" s="1370">
        <f>Statis.!G245</f>
        <v>0.66666666666666663</v>
      </c>
      <c r="H488" s="1367">
        <f>Statis.!H245</f>
        <v>3</v>
      </c>
      <c r="I488" s="1367">
        <f>Statis.!I245</f>
        <v>2</v>
      </c>
      <c r="J488" s="1367">
        <f>Statis.!J245</f>
        <v>0</v>
      </c>
      <c r="K488" s="1367">
        <f>Statis.!K245</f>
        <v>2</v>
      </c>
      <c r="L488" s="1367">
        <f>K488</f>
        <v>2</v>
      </c>
    </row>
    <row r="489" spans="1:12">
      <c r="A489" s="10">
        <f>Statis.!A629</f>
        <v>0</v>
      </c>
      <c r="B489" s="1292" t="str">
        <f>Statis.!B629</f>
        <v>Václavský</v>
      </c>
      <c r="C489" s="1292" t="str">
        <f>Statis.!C629</f>
        <v>Lukáš</v>
      </c>
      <c r="D489" s="46">
        <f>Statis.!D629</f>
        <v>0</v>
      </c>
      <c r="E489">
        <f>Statis.!E629</f>
        <v>0</v>
      </c>
      <c r="F489" s="1292" t="str">
        <f>Statis.!F629</f>
        <v>HORL</v>
      </c>
      <c r="G489" s="1370">
        <f>Statis.!G629</f>
        <v>0.66666666666666663</v>
      </c>
      <c r="H489" s="1367">
        <f>Statis.!H629</f>
        <v>3</v>
      </c>
      <c r="I489" s="1367">
        <f>Statis.!I629</f>
        <v>0</v>
      </c>
      <c r="J489" s="1367">
        <f>Statis.!J629</f>
        <v>2</v>
      </c>
      <c r="K489" s="1367">
        <f>Statis.!K629</f>
        <v>2</v>
      </c>
      <c r="L489" s="1367">
        <f>K489</f>
        <v>2</v>
      </c>
    </row>
    <row r="490" spans="1:12">
      <c r="A490" s="10">
        <f>Statis.!A529</f>
        <v>0</v>
      </c>
      <c r="B490" s="1292" t="str">
        <f>Statis.!B529</f>
        <v xml:space="preserve">Jiroušek </v>
      </c>
      <c r="C490" s="1292" t="str">
        <f>Statis.!C529</f>
        <v>Jan</v>
      </c>
      <c r="D490" s="46">
        <f>Statis.!D529</f>
        <v>750410</v>
      </c>
      <c r="E490" t="str">
        <f>Statis.!E529</f>
        <v>JH</v>
      </c>
      <c r="F490" s="1292" t="str">
        <f>Statis.!F529</f>
        <v>LDM</v>
      </c>
      <c r="G490" s="1370">
        <f>Statis.!G529</f>
        <v>0.66666666666666663</v>
      </c>
      <c r="H490" s="1367">
        <f>Statis.!H529</f>
        <v>3</v>
      </c>
      <c r="I490" s="1367">
        <f>Statis.!I529</f>
        <v>1</v>
      </c>
      <c r="J490" s="1367">
        <f>Statis.!J529</f>
        <v>1</v>
      </c>
      <c r="K490" s="1367">
        <f>Statis.!K529</f>
        <v>2</v>
      </c>
      <c r="L490" s="1367">
        <f>K490</f>
        <v>2</v>
      </c>
    </row>
    <row r="491" spans="1:12">
      <c r="A491" s="10">
        <f>Statis.!A334</f>
        <v>0</v>
      </c>
      <c r="B491" s="1292" t="str">
        <f>Statis.!B334</f>
        <v>Krč</v>
      </c>
      <c r="C491" s="1292" t="str">
        <f>Statis.!C334</f>
        <v>Tomáš</v>
      </c>
      <c r="D491" s="46">
        <f>Statis.!D334</f>
        <v>0</v>
      </c>
      <c r="E491">
        <f>Statis.!E334</f>
        <v>0</v>
      </c>
      <c r="F491" s="1292" t="str">
        <f>Statis.!F334</f>
        <v>golLaz</v>
      </c>
      <c r="G491" s="1370">
        <f>Statis.!G334</f>
        <v>2</v>
      </c>
      <c r="H491" s="1367">
        <f>Statis.!H334</f>
        <v>1</v>
      </c>
      <c r="I491" s="1367">
        <f>Statis.!I334</f>
        <v>2</v>
      </c>
      <c r="J491" s="1367">
        <f>Statis.!J334</f>
        <v>0</v>
      </c>
      <c r="K491" s="1367">
        <f>Statis.!K334</f>
        <v>2</v>
      </c>
      <c r="L491" s="1367">
        <f>K491</f>
        <v>2</v>
      </c>
    </row>
    <row r="492" spans="1:12">
      <c r="A492" s="10">
        <f>Statis.!A448</f>
        <v>8</v>
      </c>
      <c r="B492" s="1292" t="str">
        <f>Statis.!B448</f>
        <v>Karlík</v>
      </c>
      <c r="C492" s="1292" t="str">
        <f>Statis.!C448</f>
        <v>Martin</v>
      </c>
      <c r="D492" s="46">
        <f>Statis.!D448</f>
        <v>670806</v>
      </c>
      <c r="E492" t="str">
        <f>Statis.!E448</f>
        <v>JH</v>
      </c>
      <c r="F492" s="1292" t="str">
        <f>Statis.!F448</f>
        <v>ISL</v>
      </c>
      <c r="G492" s="1370">
        <f>Statis.!G448</f>
        <v>0.125</v>
      </c>
      <c r="H492" s="1367">
        <f>Statis.!H448</f>
        <v>16</v>
      </c>
      <c r="I492" s="1367">
        <f>Statis.!I448</f>
        <v>1</v>
      </c>
      <c r="J492" s="1367">
        <f>Statis.!J448</f>
        <v>1</v>
      </c>
      <c r="K492" s="1367">
        <f>Statis.!K448</f>
        <v>2</v>
      </c>
      <c r="L492" s="1367">
        <f>K492</f>
        <v>2</v>
      </c>
    </row>
    <row r="493" spans="1:12">
      <c r="A493" s="10">
        <f>Statis.!A995</f>
        <v>88</v>
      </c>
      <c r="B493" s="1292" t="str">
        <f>Statis.!B995</f>
        <v>Pecháček</v>
      </c>
      <c r="C493" s="1292" t="str">
        <f>Statis.!C995</f>
        <v>Jaroslav</v>
      </c>
      <c r="D493" s="46">
        <f>Statis.!D995</f>
        <v>660609</v>
      </c>
      <c r="E493" t="str">
        <f>Statis.!E995</f>
        <v>JH</v>
      </c>
      <c r="F493" s="1292" t="str">
        <f>Statis.!F995</f>
        <v>Hče</v>
      </c>
      <c r="G493" s="1370">
        <f>Statis.!G995</f>
        <v>0.125</v>
      </c>
      <c r="H493" s="1367">
        <f>Statis.!H995</f>
        <v>16</v>
      </c>
      <c r="I493" s="1367">
        <f>Statis.!I995</f>
        <v>1</v>
      </c>
      <c r="J493" s="1367">
        <f>Statis.!J995</f>
        <v>1</v>
      </c>
      <c r="K493" s="1367">
        <f>Statis.!K995</f>
        <v>2</v>
      </c>
      <c r="L493" s="1367">
        <f>K493</f>
        <v>2</v>
      </c>
    </row>
    <row r="494" spans="1:12">
      <c r="A494" s="10">
        <f>Statis.!A320</f>
        <v>0</v>
      </c>
      <c r="B494" s="1292" t="str">
        <f>Statis.!B320</f>
        <v>Večeř</v>
      </c>
      <c r="C494" s="1292" t="str">
        <f>Statis.!C320</f>
        <v>Filip</v>
      </c>
      <c r="D494" s="46">
        <f>Statis.!D320</f>
        <v>0</v>
      </c>
      <c r="E494" t="str">
        <f>Statis.!E320</f>
        <v>JH</v>
      </c>
      <c r="F494" s="1292" t="str">
        <f>Statis.!F320</f>
        <v>LAZ</v>
      </c>
      <c r="G494" s="1370">
        <f>Statis.!G320</f>
        <v>2</v>
      </c>
      <c r="H494" s="1367">
        <f>Statis.!H320</f>
        <v>1</v>
      </c>
      <c r="I494" s="1367">
        <f>Statis.!I320</f>
        <v>2</v>
      </c>
      <c r="J494" s="1367">
        <f>Statis.!J320</f>
        <v>0</v>
      </c>
      <c r="K494" s="1367">
        <f>Statis.!K320</f>
        <v>2</v>
      </c>
      <c r="L494" s="1367">
        <f>K494</f>
        <v>2</v>
      </c>
    </row>
    <row r="495" spans="1:12">
      <c r="A495" s="10">
        <f>Statis.!A706</f>
        <v>0</v>
      </c>
      <c r="B495" s="1292" t="str">
        <f>Statis.!B706</f>
        <v>Matyáš</v>
      </c>
      <c r="C495" s="1292" t="str">
        <f>Statis.!C706</f>
        <v>Martin</v>
      </c>
      <c r="D495" s="46" t="str">
        <f>Statis.!D706</f>
        <v>020909</v>
      </c>
      <c r="E495" t="str">
        <f>Statis.!E706</f>
        <v>JH</v>
      </c>
      <c r="F495" s="1292" t="str">
        <f>Statis.!F706</f>
        <v>Ver</v>
      </c>
      <c r="G495" s="1370">
        <f>Statis.!G706</f>
        <v>0.25</v>
      </c>
      <c r="H495" s="1367">
        <f>Statis.!H706</f>
        <v>8</v>
      </c>
      <c r="I495" s="1367">
        <f>Statis.!I706</f>
        <v>1</v>
      </c>
      <c r="J495" s="1367">
        <f>Statis.!J706</f>
        <v>1</v>
      </c>
      <c r="K495" s="1367">
        <f>Statis.!K706</f>
        <v>2</v>
      </c>
      <c r="L495" s="1367">
        <f>K495</f>
        <v>2</v>
      </c>
    </row>
    <row r="496" spans="1:12">
      <c r="A496" s="10">
        <f>Statis.!A251</f>
        <v>0</v>
      </c>
      <c r="B496" s="1292" t="str">
        <f>Statis.!B251</f>
        <v>Tomášek</v>
      </c>
      <c r="C496" s="1292" t="str">
        <f>Statis.!C251</f>
        <v>Richard</v>
      </c>
      <c r="D496" s="46">
        <f>Statis.!D251</f>
        <v>790116</v>
      </c>
      <c r="E496" t="str">
        <f>Statis.!E251</f>
        <v>JH</v>
      </c>
      <c r="F496" s="1292" t="str">
        <f>Statis.!F251</f>
        <v>HTZ</v>
      </c>
      <c r="G496" s="1370">
        <f>Statis.!G251</f>
        <v>1</v>
      </c>
      <c r="H496" s="1367">
        <f>Statis.!H251</f>
        <v>2</v>
      </c>
      <c r="I496" s="1367">
        <f>Statis.!I251</f>
        <v>1</v>
      </c>
      <c r="J496" s="1367">
        <f>Statis.!J251</f>
        <v>1</v>
      </c>
      <c r="K496" s="1367">
        <f>Statis.!K251</f>
        <v>2</v>
      </c>
      <c r="L496" s="1367">
        <f>K496</f>
        <v>2</v>
      </c>
    </row>
    <row r="497" spans="1:12">
      <c r="A497" s="10">
        <f>Statis.!A485</f>
        <v>15</v>
      </c>
      <c r="B497" s="1292" t="str">
        <f>Statis.!B485</f>
        <v>Dejdar</v>
      </c>
      <c r="C497" s="1292" t="str">
        <f>Statis.!C485</f>
        <v>Ondřej</v>
      </c>
      <c r="D497" s="46">
        <f>Statis.!D485</f>
        <v>911019</v>
      </c>
      <c r="E497" t="str">
        <f>Statis.!E485</f>
        <v>JH</v>
      </c>
      <c r="F497" s="1292" t="str">
        <f>Statis.!F485</f>
        <v>FLY</v>
      </c>
      <c r="G497" s="1370">
        <f>Statis.!G485</f>
        <v>1</v>
      </c>
      <c r="H497" s="1367">
        <f>Statis.!H485</f>
        <v>2</v>
      </c>
      <c r="I497" s="1367">
        <f>Statis.!I485</f>
        <v>2</v>
      </c>
      <c r="J497" s="1367">
        <f>Statis.!J485</f>
        <v>0</v>
      </c>
      <c r="K497" s="1367">
        <f>Statis.!K485</f>
        <v>2</v>
      </c>
      <c r="L497" s="1367">
        <f>K497</f>
        <v>2</v>
      </c>
    </row>
    <row r="498" spans="1:12">
      <c r="A498" s="10">
        <f>Statis.!A353</f>
        <v>42</v>
      </c>
      <c r="B498" s="1292" t="str">
        <f>Statis.!B353</f>
        <v>Bednář</v>
      </c>
      <c r="C498" s="1292" t="str">
        <f>Statis.!C353</f>
        <v>Michal</v>
      </c>
      <c r="D498" s="46">
        <f>Statis.!D353</f>
        <v>910710</v>
      </c>
      <c r="E498" t="str">
        <f>Statis.!E353</f>
        <v>JH</v>
      </c>
      <c r="F498" s="1292" t="str">
        <f>Statis.!F353</f>
        <v>PET</v>
      </c>
      <c r="G498" s="1370">
        <f>Statis.!G353</f>
        <v>0.4</v>
      </c>
      <c r="H498" s="1367">
        <f>Statis.!H353</f>
        <v>5</v>
      </c>
      <c r="I498" s="1367">
        <f>Statis.!I353</f>
        <v>2</v>
      </c>
      <c r="J498" s="1367">
        <f>Statis.!J353</f>
        <v>0</v>
      </c>
      <c r="K498" s="1367">
        <f>Statis.!K353</f>
        <v>2</v>
      </c>
      <c r="L498" s="1367">
        <f>K498</f>
        <v>2</v>
      </c>
    </row>
    <row r="499" spans="1:12">
      <c r="A499" s="10">
        <f>Statis.!A682</f>
        <v>0</v>
      </c>
      <c r="B499" s="1292" t="str">
        <f>Statis.!B682</f>
        <v xml:space="preserve">Hekele </v>
      </c>
      <c r="C499" s="1292" t="str">
        <f>Statis.!C682</f>
        <v>David</v>
      </c>
      <c r="D499" s="46">
        <f>Statis.!D682</f>
        <v>0</v>
      </c>
      <c r="E499">
        <f>Statis.!E682</f>
        <v>0</v>
      </c>
      <c r="F499" s="1292" t="str">
        <f>Statis.!F682</f>
        <v>Uda</v>
      </c>
      <c r="G499" s="1370">
        <f>Statis.!G682</f>
        <v>1</v>
      </c>
      <c r="H499" s="1367">
        <f>Statis.!H682</f>
        <v>2</v>
      </c>
      <c r="I499" s="1367">
        <f>Statis.!I682</f>
        <v>2</v>
      </c>
      <c r="J499" s="1367">
        <f>Statis.!J682</f>
        <v>0</v>
      </c>
      <c r="K499" s="1367">
        <f>Statis.!K682</f>
        <v>2</v>
      </c>
      <c r="L499" s="1367">
        <f>K499</f>
        <v>2</v>
      </c>
    </row>
    <row r="500" spans="1:12">
      <c r="A500" s="10">
        <f>Statis.!A131</f>
        <v>13</v>
      </c>
      <c r="B500" s="1292" t="str">
        <f>Statis.!B131</f>
        <v>Richtr</v>
      </c>
      <c r="C500" s="1292" t="str">
        <f>Statis.!C131</f>
        <v>Roman</v>
      </c>
      <c r="D500" s="46">
        <f>Statis.!D131</f>
        <v>951213</v>
      </c>
      <c r="E500" t="str">
        <f>Statis.!E131</f>
        <v>JH</v>
      </c>
      <c r="F500" s="1292" t="str">
        <f>Statis.!F131</f>
        <v>Těch</v>
      </c>
      <c r="G500" s="1370">
        <f>Statis.!G131</f>
        <v>0.125</v>
      </c>
      <c r="H500" s="1367">
        <f>Statis.!H131</f>
        <v>8</v>
      </c>
      <c r="I500" s="1367">
        <f>Statis.!I131</f>
        <v>1</v>
      </c>
      <c r="J500" s="1367">
        <f>Statis.!J131</f>
        <v>0</v>
      </c>
      <c r="K500" s="1367">
        <f>Statis.!K131</f>
        <v>1</v>
      </c>
      <c r="L500" s="1367">
        <f>K500</f>
        <v>1</v>
      </c>
    </row>
    <row r="501" spans="1:12">
      <c r="A501" s="10">
        <f>Statis.!A93</f>
        <v>3</v>
      </c>
      <c r="B501" s="1292" t="str">
        <f>Statis.!B93</f>
        <v>MAZURKIEWICZ</v>
      </c>
      <c r="C501" s="1292" t="str">
        <f>Statis.!C93</f>
        <v>MARTIN</v>
      </c>
      <c r="D501" s="46">
        <f>Statis.!D93</f>
        <v>811021</v>
      </c>
      <c r="E501" t="str">
        <f>Statis.!E93</f>
        <v>JH</v>
      </c>
      <c r="F501" s="1292" t="str">
        <f>Statis.!F93</f>
        <v>NEK</v>
      </c>
      <c r="G501" s="1370">
        <f>Statis.!G93</f>
        <v>0.25</v>
      </c>
      <c r="H501" s="1367">
        <f>Statis.!H93</f>
        <v>4</v>
      </c>
      <c r="I501" s="1367">
        <f>Statis.!I93</f>
        <v>1</v>
      </c>
      <c r="J501" s="1367">
        <f>Statis.!J93</f>
        <v>0</v>
      </c>
      <c r="K501" s="1367">
        <f>Statis.!K93</f>
        <v>1</v>
      </c>
      <c r="L501" s="1367">
        <f>K501</f>
        <v>1</v>
      </c>
    </row>
    <row r="502" spans="1:12">
      <c r="A502" s="10">
        <f>Statis.!A253</f>
        <v>0</v>
      </c>
      <c r="B502" s="1292" t="str">
        <f>Statis.!B253</f>
        <v xml:space="preserve">Krasula </v>
      </c>
      <c r="C502" s="1292" t="str">
        <f>Statis.!C253</f>
        <v>Jaroslav</v>
      </c>
      <c r="D502" s="46">
        <f>Statis.!D253</f>
        <v>0</v>
      </c>
      <c r="E502">
        <f>Statis.!E253</f>
        <v>0</v>
      </c>
      <c r="F502" s="1292">
        <f>Statis.!F253</f>
        <v>0</v>
      </c>
      <c r="G502" s="1370">
        <f>Statis.!G253</f>
        <v>1</v>
      </c>
      <c r="H502" s="1367">
        <f>Statis.!H253</f>
        <v>1</v>
      </c>
      <c r="I502" s="1367">
        <f>Statis.!I253</f>
        <v>1</v>
      </c>
      <c r="J502" s="1367">
        <f>Statis.!J253</f>
        <v>0</v>
      </c>
      <c r="K502" s="1367">
        <f>Statis.!K253</f>
        <v>1</v>
      </c>
      <c r="L502" s="1367">
        <f>K502</f>
        <v>1</v>
      </c>
    </row>
    <row r="503" spans="1:12">
      <c r="A503" s="10">
        <f>Statis.!A707</f>
        <v>0</v>
      </c>
      <c r="B503" s="1292" t="str">
        <f>Statis.!B707</f>
        <v xml:space="preserve">Motyčka </v>
      </c>
      <c r="C503" s="1292" t="str">
        <f>Statis.!C707</f>
        <v>Miroslav</v>
      </c>
      <c r="D503" s="46">
        <f>Statis.!D707</f>
        <v>741011</v>
      </c>
      <c r="E503" t="str">
        <f>Statis.!E707</f>
        <v>JH</v>
      </c>
      <c r="F503" s="1292" t="str">
        <f>Statis.!F707</f>
        <v>Ver</v>
      </c>
      <c r="G503" s="1370">
        <f>Statis.!G707</f>
        <v>6.6666666666666666E-2</v>
      </c>
      <c r="H503" s="1367">
        <f>Statis.!H707</f>
        <v>15</v>
      </c>
      <c r="I503" s="1367">
        <f>Statis.!I707</f>
        <v>1</v>
      </c>
      <c r="J503" s="1367">
        <f>Statis.!J707</f>
        <v>0</v>
      </c>
      <c r="K503" s="1367">
        <f>Statis.!K707</f>
        <v>1</v>
      </c>
      <c r="L503" s="1367">
        <f>K503</f>
        <v>1</v>
      </c>
    </row>
    <row r="504" spans="1:12">
      <c r="A504" s="10">
        <f>Statis.!A942</f>
        <v>0</v>
      </c>
      <c r="B504" s="1292" t="str">
        <f>Statis.!B942</f>
        <v>Bezstarosti</v>
      </c>
      <c r="C504" s="1292" t="str">
        <f>Statis.!C942</f>
        <v>David</v>
      </c>
      <c r="D504" s="46">
        <f>Statis.!D942</f>
        <v>0</v>
      </c>
      <c r="E504">
        <f>Statis.!E942</f>
        <v>0</v>
      </c>
      <c r="F504" s="1292" t="str">
        <f>Statis.!F942</f>
        <v>HSNA</v>
      </c>
      <c r="G504" s="1370">
        <f>Statis.!G942</f>
        <v>0.33333333333333331</v>
      </c>
      <c r="H504" s="1367">
        <f>Statis.!H942</f>
        <v>3</v>
      </c>
      <c r="I504" s="1367">
        <f>Statis.!I942</f>
        <v>1</v>
      </c>
      <c r="J504" s="1367">
        <f>Statis.!J942</f>
        <v>0</v>
      </c>
      <c r="K504" s="1367">
        <f>Statis.!K942</f>
        <v>1</v>
      </c>
      <c r="L504" s="1367">
        <f>K504</f>
        <v>1</v>
      </c>
    </row>
    <row r="505" spans="1:12">
      <c r="A505" s="10">
        <f>Statis.!A1037</f>
        <v>0</v>
      </c>
      <c r="B505" s="1292" t="str">
        <f>Statis.!B1037</f>
        <v>Fajgl</v>
      </c>
      <c r="C505" s="1292" t="str">
        <f>Statis.!C1037</f>
        <v>Patrik</v>
      </c>
      <c r="D505" s="46" t="str">
        <f>Statis.!D1037</f>
        <v>070824</v>
      </c>
      <c r="E505" t="str">
        <f>Statis.!E1037</f>
        <v>N</v>
      </c>
      <c r="F505" s="1292" t="str">
        <f>Statis.!F1037</f>
        <v>SžK</v>
      </c>
      <c r="G505" s="1370">
        <f>Statis.!G1037</f>
        <v>0.5</v>
      </c>
      <c r="H505" s="1367">
        <f>Statis.!H1037</f>
        <v>2</v>
      </c>
      <c r="I505" s="1367">
        <f>Statis.!I1037</f>
        <v>0</v>
      </c>
      <c r="J505" s="1367">
        <f>Statis.!J1037</f>
        <v>1</v>
      </c>
      <c r="K505" s="1367">
        <f>Statis.!K1037</f>
        <v>1</v>
      </c>
      <c r="L505" s="1367">
        <f>K505</f>
        <v>1</v>
      </c>
    </row>
    <row r="506" spans="1:12">
      <c r="A506" s="10">
        <f>Statis.!A469</f>
        <v>0</v>
      </c>
      <c r="B506" s="1292" t="str">
        <f>Statis.!B469</f>
        <v>Schon</v>
      </c>
      <c r="C506" s="1292" t="str">
        <f>Statis.!C469</f>
        <v>Petr</v>
      </c>
      <c r="D506" s="46">
        <f>Statis.!D469</f>
        <v>0</v>
      </c>
      <c r="E506">
        <f>Statis.!E469</f>
        <v>0</v>
      </c>
      <c r="F506" s="1292" t="str">
        <f>Statis.!F469</f>
        <v>HISL</v>
      </c>
      <c r="G506" s="1370">
        <f>Statis.!G469</f>
        <v>1</v>
      </c>
      <c r="H506" s="1367">
        <f>Statis.!H469</f>
        <v>1</v>
      </c>
      <c r="I506" s="1367">
        <f>Statis.!I469</f>
        <v>0</v>
      </c>
      <c r="J506" s="1367">
        <f>Statis.!J469</f>
        <v>1</v>
      </c>
      <c r="K506" s="1367">
        <f>Statis.!K469</f>
        <v>1</v>
      </c>
      <c r="L506" s="1367">
        <f>K506</f>
        <v>1</v>
      </c>
    </row>
    <row r="507" spans="1:12">
      <c r="A507" s="10">
        <f>Statis.!A836</f>
        <v>97</v>
      </c>
      <c r="B507" s="1292" t="str">
        <f>Statis.!B836</f>
        <v>Kulíšek</v>
      </c>
      <c r="C507" s="1292" t="str">
        <f>Statis.!C836</f>
        <v>Tomáš</v>
      </c>
      <c r="D507" s="46">
        <f>Statis.!D836</f>
        <v>0</v>
      </c>
      <c r="E507">
        <f>Statis.!E836</f>
        <v>0</v>
      </c>
      <c r="F507" s="1292" t="str">
        <f>Statis.!F836</f>
        <v>Ští</v>
      </c>
      <c r="G507" s="1370">
        <f>Statis.!G836</f>
        <v>0.33333333333333331</v>
      </c>
      <c r="H507" s="1367">
        <f>Statis.!H836</f>
        <v>3</v>
      </c>
      <c r="I507" s="1367">
        <f>Statis.!I836</f>
        <v>0</v>
      </c>
      <c r="J507" s="1367">
        <f>Statis.!J836</f>
        <v>1</v>
      </c>
      <c r="K507" s="1367">
        <f>Statis.!K836</f>
        <v>1</v>
      </c>
      <c r="L507" s="1367">
        <f>K507</f>
        <v>1</v>
      </c>
    </row>
    <row r="508" spans="1:12">
      <c r="A508" s="10">
        <f>Statis.!A147</f>
        <v>0</v>
      </c>
      <c r="B508" s="1292" t="str">
        <f>Statis.!B147</f>
        <v>Dušek</v>
      </c>
      <c r="C508" s="1292" t="str">
        <f>Statis.!C147</f>
        <v>Martin</v>
      </c>
      <c r="D508" s="46">
        <f>Statis.!D147</f>
        <v>0</v>
      </c>
      <c r="E508">
        <f>Statis.!E147</f>
        <v>0</v>
      </c>
      <c r="F508" s="1292" t="str">
        <f>Statis.!F147</f>
        <v>Těch</v>
      </c>
      <c r="G508" s="1370">
        <f>Statis.!G147</f>
        <v>1</v>
      </c>
      <c r="H508" s="1367">
        <f>Statis.!H147</f>
        <v>1</v>
      </c>
      <c r="I508" s="1367">
        <f>Statis.!I147</f>
        <v>0</v>
      </c>
      <c r="J508" s="1367">
        <f>Statis.!J147</f>
        <v>1</v>
      </c>
      <c r="K508" s="1367">
        <f>Statis.!K147</f>
        <v>1</v>
      </c>
      <c r="L508" s="1367">
        <f>K508</f>
        <v>1</v>
      </c>
    </row>
    <row r="509" spans="1:12">
      <c r="A509" s="10">
        <f>Statis.!A381</f>
        <v>0</v>
      </c>
      <c r="B509" s="1292" t="str">
        <f>Statis.!B381</f>
        <v>Šudoma</v>
      </c>
      <c r="C509" s="1292" t="str">
        <f>Statis.!C381</f>
        <v>Martin</v>
      </c>
      <c r="D509" s="46">
        <f>Statis.!D381</f>
        <v>710803</v>
      </c>
      <c r="E509" t="str">
        <f>Statis.!E381</f>
        <v>N</v>
      </c>
      <c r="F509" s="1292" t="str">
        <f>Statis.!F381</f>
        <v>Cyk</v>
      </c>
      <c r="G509" s="1370">
        <f>Statis.!G381</f>
        <v>0.5</v>
      </c>
      <c r="H509" s="1367">
        <f>Statis.!H381</f>
        <v>2</v>
      </c>
      <c r="I509" s="1367">
        <f>Statis.!I381</f>
        <v>0</v>
      </c>
      <c r="J509" s="1367">
        <f>Statis.!J381</f>
        <v>1</v>
      </c>
      <c r="K509" s="1367">
        <f>Statis.!K381</f>
        <v>1</v>
      </c>
      <c r="L509" s="1367">
        <f>K509</f>
        <v>1</v>
      </c>
    </row>
    <row r="510" spans="1:12">
      <c r="A510" s="10">
        <f>Statis.!A974</f>
        <v>0</v>
      </c>
      <c r="B510" s="1292" t="str">
        <f>Statis.!B974</f>
        <v>bez gol</v>
      </c>
      <c r="C510" s="1292">
        <f>Statis.!C974</f>
        <v>0</v>
      </c>
      <c r="D510" s="46">
        <f>Statis.!D974</f>
        <v>0</v>
      </c>
      <c r="E510">
        <f>Statis.!E974</f>
        <v>0</v>
      </c>
      <c r="F510" s="1292" t="str">
        <f>Statis.!F974</f>
        <v>golJED</v>
      </c>
      <c r="G510" s="1370">
        <f>Statis.!G974</f>
        <v>1</v>
      </c>
      <c r="H510" s="1367">
        <f>Statis.!H974</f>
        <v>1</v>
      </c>
      <c r="I510" s="1367">
        <f>Statis.!I974</f>
        <v>1</v>
      </c>
      <c r="J510" s="1367">
        <f>Statis.!J974</f>
        <v>0</v>
      </c>
      <c r="K510" s="1367">
        <f>Statis.!K974</f>
        <v>1</v>
      </c>
      <c r="L510" s="1367">
        <f>K510</f>
        <v>1</v>
      </c>
    </row>
    <row r="511" spans="1:12">
      <c r="A511" s="10">
        <f>Statis.!A937</f>
        <v>86</v>
      </c>
      <c r="B511" s="1292" t="str">
        <f>Statis.!B937</f>
        <v>Boháč</v>
      </c>
      <c r="C511" s="1292" t="str">
        <f>Statis.!C937</f>
        <v>Libor</v>
      </c>
      <c r="D511" s="46">
        <f>Statis.!D937</f>
        <v>860711</v>
      </c>
      <c r="E511" t="str">
        <f>Statis.!E937</f>
        <v>JH</v>
      </c>
      <c r="F511" s="1292" t="str">
        <f>Statis.!F937</f>
        <v>SNA</v>
      </c>
      <c r="G511" s="1370">
        <f>Statis.!G937</f>
        <v>0.125</v>
      </c>
      <c r="H511" s="1367">
        <f>Statis.!H937</f>
        <v>8</v>
      </c>
      <c r="I511" s="1367">
        <f>Statis.!I937</f>
        <v>0</v>
      </c>
      <c r="J511" s="1367">
        <f>Statis.!J937</f>
        <v>1</v>
      </c>
      <c r="K511" s="1367">
        <f>Statis.!K937</f>
        <v>1</v>
      </c>
      <c r="L511" s="1367">
        <f>K511</f>
        <v>1</v>
      </c>
    </row>
    <row r="512" spans="1:12">
      <c r="A512" s="10">
        <f>Statis.!A315</f>
        <v>0</v>
      </c>
      <c r="B512" s="1292" t="str">
        <f>Statis.!B315</f>
        <v>Miláček</v>
      </c>
      <c r="C512" s="1292" t="str">
        <f>Statis.!C315</f>
        <v>Ondřej</v>
      </c>
      <c r="D512" s="46">
        <f>Statis.!D315</f>
        <v>950312</v>
      </c>
      <c r="E512" t="str">
        <f>Statis.!E315</f>
        <v>N</v>
      </c>
      <c r="F512" s="1292" t="str">
        <f>Statis.!F315</f>
        <v>LAZ</v>
      </c>
      <c r="G512" s="1370">
        <f>Statis.!G315</f>
        <v>1</v>
      </c>
      <c r="H512" s="1367">
        <f>Statis.!H315</f>
        <v>1</v>
      </c>
      <c r="I512" s="1367">
        <f>Statis.!I315</f>
        <v>1</v>
      </c>
      <c r="J512" s="1367">
        <f>Statis.!J315</f>
        <v>0</v>
      </c>
      <c r="K512" s="1367">
        <f>Statis.!K315</f>
        <v>1</v>
      </c>
      <c r="L512" s="1367">
        <f>K512</f>
        <v>1</v>
      </c>
    </row>
    <row r="513" spans="1:12">
      <c r="A513" s="10">
        <f>Statis.!A94</f>
        <v>5</v>
      </c>
      <c r="B513" s="1292" t="str">
        <f>Statis.!B94</f>
        <v>HYLÁK</v>
      </c>
      <c r="C513" s="1292" t="str">
        <f>Statis.!C94</f>
        <v>ADAM</v>
      </c>
      <c r="D513" s="46">
        <f>Statis.!D94</f>
        <v>880222</v>
      </c>
      <c r="E513" t="str">
        <f>Statis.!E94</f>
        <v>JH</v>
      </c>
      <c r="F513" s="1292" t="str">
        <f>Statis.!F94</f>
        <v>NEK</v>
      </c>
      <c r="G513" s="1370">
        <f>Statis.!G94</f>
        <v>1</v>
      </c>
      <c r="H513" s="1367">
        <f>Statis.!H94</f>
        <v>1</v>
      </c>
      <c r="I513" s="1367">
        <f>Statis.!I94</f>
        <v>0</v>
      </c>
      <c r="J513" s="1367">
        <f>Statis.!J94</f>
        <v>1</v>
      </c>
      <c r="K513" s="1367">
        <f>Statis.!K94</f>
        <v>1</v>
      </c>
      <c r="L513" s="1367">
        <f>K513</f>
        <v>1</v>
      </c>
    </row>
    <row r="514" spans="1:12">
      <c r="A514" s="10">
        <f>Statis.!A305</f>
        <v>10</v>
      </c>
      <c r="B514" s="1292" t="str">
        <f>Statis.!B305</f>
        <v>Kopp</v>
      </c>
      <c r="C514" s="1292" t="str">
        <f>Statis.!C305</f>
        <v>Petr</v>
      </c>
      <c r="D514" s="46">
        <f>Statis.!D305</f>
        <v>870709</v>
      </c>
      <c r="E514" t="str">
        <f>Statis.!E305</f>
        <v>JH</v>
      </c>
      <c r="F514" s="1292" t="str">
        <f>Statis.!F305</f>
        <v>LAZ</v>
      </c>
      <c r="G514" s="1370">
        <f>Statis.!G305</f>
        <v>0.14285714285714285</v>
      </c>
      <c r="H514" s="1367">
        <f>Statis.!H305</f>
        <v>7</v>
      </c>
      <c r="I514" s="1367">
        <f>Statis.!I305</f>
        <v>1</v>
      </c>
      <c r="J514" s="1367">
        <f>Statis.!J305</f>
        <v>0</v>
      </c>
      <c r="K514" s="1367">
        <f>Statis.!K305</f>
        <v>1</v>
      </c>
      <c r="L514" s="1367">
        <f>K514</f>
        <v>1</v>
      </c>
    </row>
    <row r="515" spans="1:12">
      <c r="A515" s="10">
        <f>Statis.!A360</f>
        <v>0</v>
      </c>
      <c r="B515" s="1292" t="str">
        <f>Statis.!B360</f>
        <v>Dušek</v>
      </c>
      <c r="C515" s="1292" t="str">
        <f>Statis.!C360</f>
        <v>Ondřej</v>
      </c>
      <c r="D515" s="46">
        <f>Statis.!D360</f>
        <v>0</v>
      </c>
      <c r="E515">
        <f>Statis.!E360</f>
        <v>0</v>
      </c>
      <c r="F515" s="1292" t="str">
        <f>Statis.!F360</f>
        <v>HPET</v>
      </c>
      <c r="G515" s="1370">
        <f>Statis.!G360</f>
        <v>0.5</v>
      </c>
      <c r="H515" s="1367">
        <f>Statis.!H360</f>
        <v>2</v>
      </c>
      <c r="I515" s="1367">
        <f>Statis.!I360</f>
        <v>0</v>
      </c>
      <c r="J515" s="1367">
        <f>Statis.!J360</f>
        <v>1</v>
      </c>
      <c r="K515" s="1367">
        <f>Statis.!K360</f>
        <v>1</v>
      </c>
      <c r="L515" s="1367">
        <f>K515</f>
        <v>1</v>
      </c>
    </row>
    <row r="516" spans="1:12">
      <c r="A516" s="10">
        <f>Statis.!A198</f>
        <v>3</v>
      </c>
      <c r="B516" s="1292" t="str">
        <f>Statis.!B198</f>
        <v>Mík st</v>
      </c>
      <c r="C516" s="1292" t="str">
        <f>Statis.!C198</f>
        <v>Petr</v>
      </c>
      <c r="D516" s="46">
        <f>Statis.!D198</f>
        <v>610818</v>
      </c>
      <c r="E516" t="str">
        <f>Statis.!E198</f>
        <v>JH</v>
      </c>
      <c r="F516" s="1292" t="str">
        <f>Statis.!F198</f>
        <v>HEA</v>
      </c>
      <c r="G516" s="1370">
        <f>Statis.!G198</f>
        <v>5.8823529411764705E-2</v>
      </c>
      <c r="H516" s="1367">
        <f>Statis.!H198</f>
        <v>17</v>
      </c>
      <c r="I516" s="1367">
        <f>Statis.!I198</f>
        <v>1</v>
      </c>
      <c r="J516" s="1367">
        <f>Statis.!J198</f>
        <v>0</v>
      </c>
      <c r="K516" s="1367">
        <f>Statis.!K198</f>
        <v>1</v>
      </c>
      <c r="L516" s="1367">
        <f>K516</f>
        <v>1</v>
      </c>
    </row>
    <row r="517" spans="1:12">
      <c r="A517" s="10">
        <f>Statis.!A632</f>
        <v>0</v>
      </c>
      <c r="B517" s="1292" t="str">
        <f>Statis.!B632</f>
        <v>Junek</v>
      </c>
      <c r="C517" s="1292" t="str">
        <f>Statis.!C632</f>
        <v>Jakub</v>
      </c>
      <c r="D517" s="46">
        <f>Statis.!D632</f>
        <v>0</v>
      </c>
      <c r="E517">
        <f>Statis.!E632</f>
        <v>0</v>
      </c>
      <c r="F517" s="1292" t="str">
        <f>Statis.!F632</f>
        <v>Horl</v>
      </c>
      <c r="G517" s="1370">
        <f>Statis.!G632</f>
        <v>0.25</v>
      </c>
      <c r="H517" s="1367">
        <f>Statis.!H632</f>
        <v>4</v>
      </c>
      <c r="I517" s="1367">
        <f>Statis.!I632</f>
        <v>1</v>
      </c>
      <c r="J517" s="1367">
        <f>Statis.!J632</f>
        <v>0</v>
      </c>
      <c r="K517" s="1367">
        <f>Statis.!K632</f>
        <v>1</v>
      </c>
      <c r="L517" s="1367">
        <f>K517</f>
        <v>1</v>
      </c>
    </row>
    <row r="518" spans="1:12">
      <c r="A518" s="10">
        <f>Statis.!A945</f>
        <v>0</v>
      </c>
      <c r="B518" s="1292" t="str">
        <f>Statis.!B945</f>
        <v>Šťovíček</v>
      </c>
      <c r="C518" s="1292" t="str">
        <f>Statis.!C945</f>
        <v>Michal</v>
      </c>
      <c r="D518" s="46">
        <f>Statis.!D945</f>
        <v>0</v>
      </c>
      <c r="E518">
        <f>Statis.!E945</f>
        <v>0</v>
      </c>
      <c r="F518" s="1292" t="str">
        <f>Statis.!F945</f>
        <v>golSna</v>
      </c>
      <c r="G518" s="1367">
        <f>Statis.!G945</f>
        <v>1</v>
      </c>
      <c r="H518" s="1367">
        <f>Statis.!H945</f>
        <v>1</v>
      </c>
      <c r="I518" s="1367">
        <f>Statis.!I945</f>
        <v>1</v>
      </c>
      <c r="J518" s="1367">
        <f>Statis.!J945</f>
        <v>0</v>
      </c>
      <c r="K518" s="1367">
        <f>Statis.!K945</f>
        <v>1</v>
      </c>
      <c r="L518" s="1367">
        <f>K518</f>
        <v>1</v>
      </c>
    </row>
    <row r="519" spans="1:12">
      <c r="A519" s="10">
        <f>Statis.!A316</f>
        <v>0</v>
      </c>
      <c r="B519" s="1292" t="str">
        <f>Statis.!B316</f>
        <v>Chmel</v>
      </c>
      <c r="C519" s="1292" t="str">
        <f>Statis.!C316</f>
        <v>Matěj</v>
      </c>
      <c r="D519" s="46">
        <f>Statis.!D316</f>
        <v>30923</v>
      </c>
      <c r="E519" t="str">
        <f>Statis.!E316</f>
        <v>N</v>
      </c>
      <c r="F519" s="1292" t="str">
        <f>Statis.!F316</f>
        <v>LAZ</v>
      </c>
      <c r="G519" s="1370">
        <f>Statis.!G316</f>
        <v>0.25</v>
      </c>
      <c r="H519" s="1367">
        <f>Statis.!H316</f>
        <v>4</v>
      </c>
      <c r="I519" s="1367">
        <f>Statis.!I316</f>
        <v>1</v>
      </c>
      <c r="J519" s="1367">
        <f>Statis.!J316</f>
        <v>0</v>
      </c>
      <c r="K519" s="1367">
        <f>Statis.!K316</f>
        <v>1</v>
      </c>
      <c r="L519" s="1367">
        <f>K519</f>
        <v>1</v>
      </c>
    </row>
    <row r="520" spans="1:12">
      <c r="A520" s="10">
        <f>Statis.!A666</f>
        <v>22</v>
      </c>
      <c r="B520" s="1292" t="str">
        <f>Statis.!B666</f>
        <v>Švichký</v>
      </c>
      <c r="C520" s="1292" t="str">
        <f>Statis.!C666</f>
        <v>Pavel</v>
      </c>
      <c r="D520" s="46">
        <f>Statis.!D666</f>
        <v>920502</v>
      </c>
      <c r="E520" t="str">
        <f>Statis.!E666</f>
        <v>J.H.</v>
      </c>
      <c r="F520" s="1292" t="str">
        <f>Statis.!F666</f>
        <v>Uda</v>
      </c>
      <c r="G520" s="1370">
        <f>Statis.!G666</f>
        <v>0.33333333333333331</v>
      </c>
      <c r="H520" s="1367">
        <f>Statis.!H666</f>
        <v>3</v>
      </c>
      <c r="I520" s="1367">
        <f>Statis.!I666</f>
        <v>0</v>
      </c>
      <c r="J520" s="1367">
        <f>Statis.!J666</f>
        <v>1</v>
      </c>
      <c r="K520" s="1367">
        <f>Statis.!K666</f>
        <v>1</v>
      </c>
      <c r="L520" s="1367">
        <f>K520</f>
        <v>1</v>
      </c>
    </row>
    <row r="521" spans="1:12">
      <c r="A521" s="10">
        <f>Statis.!A361</f>
        <v>0</v>
      </c>
      <c r="B521" s="1292" t="str">
        <f>Statis.!B361</f>
        <v>Pecháček</v>
      </c>
      <c r="C521" s="1292" t="str">
        <f>Statis.!C361</f>
        <v>Tomáš</v>
      </c>
      <c r="D521" s="46">
        <f>Statis.!D361</f>
        <v>0</v>
      </c>
      <c r="E521">
        <f>Statis.!E361</f>
        <v>0</v>
      </c>
      <c r="F521" s="1292" t="str">
        <f>Statis.!F361</f>
        <v>HPET</v>
      </c>
      <c r="G521" s="1370">
        <f>Statis.!G361</f>
        <v>1</v>
      </c>
      <c r="H521" s="1367">
        <f>Statis.!H361</f>
        <v>1</v>
      </c>
      <c r="I521" s="1367">
        <f>Statis.!I361</f>
        <v>1</v>
      </c>
      <c r="J521" s="1367">
        <f>Statis.!J361</f>
        <v>0</v>
      </c>
      <c r="K521" s="1367">
        <f>Statis.!K361</f>
        <v>1</v>
      </c>
      <c r="L521" s="1367">
        <f>K521</f>
        <v>1</v>
      </c>
    </row>
    <row r="522" spans="1:12">
      <c r="A522" s="10">
        <f>Statis.!A983</f>
        <v>11</v>
      </c>
      <c r="B522" s="1292" t="str">
        <f>Statis.!B983</f>
        <v>Švec</v>
      </c>
      <c r="C522" s="1292" t="str">
        <f>Statis.!C983</f>
        <v>Martin</v>
      </c>
      <c r="D522" s="46" t="str">
        <f>Statis.!D983</f>
        <v>700114</v>
      </c>
      <c r="E522" t="str">
        <f>Statis.!E983</f>
        <v>JH</v>
      </c>
      <c r="F522" s="1292" t="str">
        <f>Statis.!F983</f>
        <v>Hče</v>
      </c>
      <c r="G522" s="1367">
        <f>Statis.!G983</f>
        <v>0.2</v>
      </c>
      <c r="H522" s="1367">
        <f>Statis.!H983</f>
        <v>5</v>
      </c>
      <c r="I522" s="1367">
        <f>Statis.!I983</f>
        <v>0</v>
      </c>
      <c r="J522" s="1367">
        <f>Statis.!J983</f>
        <v>1</v>
      </c>
      <c r="K522" s="1367">
        <f>Statis.!K983</f>
        <v>1</v>
      </c>
      <c r="L522" s="1367">
        <f>K522</f>
        <v>1</v>
      </c>
    </row>
    <row r="523" spans="1:12">
      <c r="A523" s="10">
        <f>Statis.!A265</f>
        <v>11</v>
      </c>
      <c r="B523" s="1292" t="str">
        <f>Statis.!B265</f>
        <v>Pospíšil</v>
      </c>
      <c r="C523" s="1292" t="str">
        <f>Statis.!C265</f>
        <v>Jaroslav</v>
      </c>
      <c r="D523" s="46">
        <f>Statis.!D265</f>
        <v>630524</v>
      </c>
      <c r="E523" t="str">
        <f>Statis.!E265</f>
        <v>JH</v>
      </c>
      <c r="F523" s="1292" t="str">
        <f>Statis.!F265</f>
        <v>BOB</v>
      </c>
      <c r="G523" s="1370">
        <f>Statis.!G265</f>
        <v>9.0909090909090912E-2</v>
      </c>
      <c r="H523" s="1367">
        <f>Statis.!H265</f>
        <v>11</v>
      </c>
      <c r="I523" s="1367">
        <f>Statis.!I265</f>
        <v>1</v>
      </c>
      <c r="J523" s="1367">
        <f>Statis.!J265</f>
        <v>0</v>
      </c>
      <c r="K523" s="1367">
        <f>Statis.!K265</f>
        <v>1</v>
      </c>
      <c r="L523" s="1367">
        <f>K523</f>
        <v>1</v>
      </c>
    </row>
    <row r="524" spans="1:12">
      <c r="A524" s="10">
        <f>Statis.!A819</f>
        <v>7</v>
      </c>
      <c r="B524" s="1292" t="str">
        <f>Statis.!B819</f>
        <v>Doležel</v>
      </c>
      <c r="C524" s="1292" t="str">
        <f>Statis.!C819</f>
        <v>Radek</v>
      </c>
      <c r="D524" s="46">
        <f>Statis.!D819</f>
        <v>0</v>
      </c>
      <c r="E524">
        <f>Statis.!E819</f>
        <v>0</v>
      </c>
      <c r="F524" s="1292" t="str">
        <f>Statis.!F819</f>
        <v>Ští</v>
      </c>
      <c r="G524" s="1370">
        <f>Statis.!G819</f>
        <v>0.125</v>
      </c>
      <c r="H524" s="1367">
        <f>Statis.!H819</f>
        <v>8</v>
      </c>
      <c r="I524" s="1367">
        <f>Statis.!I819</f>
        <v>0</v>
      </c>
      <c r="J524" s="1367">
        <f>Statis.!J819</f>
        <v>1</v>
      </c>
      <c r="K524" s="1367">
        <f>Statis.!K819</f>
        <v>1</v>
      </c>
      <c r="L524" s="1367">
        <f>K524</f>
        <v>1</v>
      </c>
    </row>
    <row r="525" spans="1:12">
      <c r="A525" s="10">
        <f>Statis.!A310</f>
        <v>46</v>
      </c>
      <c r="B525" s="1292" t="str">
        <f>Statis.!B310</f>
        <v>Langhans</v>
      </c>
      <c r="C525" s="1292" t="str">
        <f>Statis.!C310</f>
        <v>Jaroslav</v>
      </c>
      <c r="D525" s="46">
        <f>Statis.!D310</f>
        <v>860304</v>
      </c>
      <c r="E525" t="str">
        <f>Statis.!E310</f>
        <v>N</v>
      </c>
      <c r="F525" s="1292" t="str">
        <f>Statis.!F310</f>
        <v>LAZ</v>
      </c>
      <c r="G525" s="1370">
        <f>Statis.!G310</f>
        <v>8.3333333333333329E-2</v>
      </c>
      <c r="H525" s="1367">
        <f>Statis.!H310</f>
        <v>12</v>
      </c>
      <c r="I525" s="1367">
        <f>Statis.!I310</f>
        <v>1</v>
      </c>
      <c r="J525" s="1367">
        <f>Statis.!J310</f>
        <v>0</v>
      </c>
      <c r="K525" s="1367">
        <f>Statis.!K310</f>
        <v>1</v>
      </c>
      <c r="L525" s="1367">
        <f>K525</f>
        <v>1</v>
      </c>
    </row>
    <row r="526" spans="1:12">
      <c r="A526" s="10">
        <f>Statis.!A749</f>
        <v>0</v>
      </c>
      <c r="B526" s="1292" t="str">
        <f>Statis.!B749</f>
        <v>Štefl</v>
      </c>
      <c r="C526" s="1292" t="str">
        <f>Statis.!C749</f>
        <v>Michal</v>
      </c>
      <c r="D526" s="46">
        <f>Statis.!D749</f>
        <v>0</v>
      </c>
      <c r="E526">
        <f>Statis.!E749</f>
        <v>0</v>
      </c>
      <c r="F526" s="1292" t="str">
        <f>Statis.!F749</f>
        <v>HSrš</v>
      </c>
      <c r="G526" s="1370">
        <f>Statis.!G749</f>
        <v>0.5</v>
      </c>
      <c r="H526" s="1367">
        <f>Statis.!H749</f>
        <v>2</v>
      </c>
      <c r="I526" s="1367">
        <f>Statis.!I749</f>
        <v>1</v>
      </c>
      <c r="J526" s="1367">
        <f>Statis.!J749</f>
        <v>0</v>
      </c>
      <c r="K526" s="1367">
        <f>Statis.!K749</f>
        <v>1</v>
      </c>
      <c r="L526" s="1367">
        <f>K526</f>
        <v>1</v>
      </c>
    </row>
    <row r="527" spans="1:12">
      <c r="A527" s="10">
        <f>Statis.!A179</f>
        <v>19</v>
      </c>
      <c r="B527" s="1292" t="str">
        <f>Statis.!B179</f>
        <v>Keprta</v>
      </c>
      <c r="C527" s="1292" t="str">
        <f>Statis.!C179</f>
        <v>Jaroslav</v>
      </c>
      <c r="D527" s="46">
        <f>Statis.!D179</f>
        <v>850316</v>
      </c>
      <c r="E527" t="str">
        <f>Statis.!E179</f>
        <v>JH</v>
      </c>
      <c r="F527" s="1292" t="str">
        <f>Statis.!F179</f>
        <v>KLŠ</v>
      </c>
      <c r="G527" s="1370">
        <f>Statis.!G179</f>
        <v>0.125</v>
      </c>
      <c r="H527" s="1367">
        <f>Statis.!H179</f>
        <v>8</v>
      </c>
      <c r="I527" s="1367">
        <f>Statis.!I179</f>
        <v>1</v>
      </c>
      <c r="J527" s="1367">
        <f>Statis.!J179</f>
        <v>0</v>
      </c>
      <c r="K527" s="1367">
        <f>Statis.!K179</f>
        <v>1</v>
      </c>
      <c r="L527" s="1367">
        <f>K527</f>
        <v>1</v>
      </c>
    </row>
    <row r="528" spans="1:12">
      <c r="A528" s="10" t="str">
        <f>Statis.!A250</f>
        <v>9</v>
      </c>
      <c r="B528" s="1292" t="str">
        <f>Statis.!B250</f>
        <v>Herzig</v>
      </c>
      <c r="C528" s="1292" t="str">
        <f>Statis.!C250</f>
        <v>Zdenek</v>
      </c>
      <c r="D528" s="46">
        <f>Statis.!D250</f>
        <v>690822</v>
      </c>
      <c r="E528" t="str">
        <f>Statis.!E250</f>
        <v>JH</v>
      </c>
      <c r="F528" s="1292" t="str">
        <f>Statis.!F250</f>
        <v>HTZ</v>
      </c>
      <c r="G528" s="1370">
        <f>Statis.!G250</f>
        <v>6.25E-2</v>
      </c>
      <c r="H528" s="1367">
        <f>Statis.!H250</f>
        <v>16</v>
      </c>
      <c r="I528" s="1367">
        <f>Statis.!I250</f>
        <v>0</v>
      </c>
      <c r="J528" s="1367">
        <f>Statis.!J250</f>
        <v>1</v>
      </c>
      <c r="K528" s="1367">
        <f>Statis.!K250</f>
        <v>1</v>
      </c>
      <c r="L528" s="1367">
        <f>K528</f>
        <v>1</v>
      </c>
    </row>
    <row r="529" spans="1:12">
      <c r="A529" s="10">
        <f>Statis.!A850</f>
        <v>0</v>
      </c>
      <c r="B529" s="1292" t="str">
        <f>Statis.!B850</f>
        <v>bez gol</v>
      </c>
      <c r="C529" s="1292">
        <f>Statis.!C850</f>
        <v>0</v>
      </c>
      <c r="D529" s="46">
        <f>Statis.!D850</f>
        <v>0</v>
      </c>
      <c r="E529">
        <f>Statis.!E850</f>
        <v>0</v>
      </c>
      <c r="F529" s="1292" t="str">
        <f>Statis.!F850</f>
        <v>golŠtí</v>
      </c>
      <c r="G529" s="1370">
        <f>Statis.!G850</f>
        <v>1</v>
      </c>
      <c r="H529" s="1367">
        <f>Statis.!H850</f>
        <v>1</v>
      </c>
      <c r="I529" s="1367">
        <f>Statis.!I850</f>
        <v>1</v>
      </c>
      <c r="J529" s="1367">
        <f>Statis.!J850</f>
        <v>0</v>
      </c>
      <c r="K529" s="1367">
        <f>Statis.!K850</f>
        <v>1</v>
      </c>
      <c r="L529" s="1367">
        <f>K529</f>
        <v>1</v>
      </c>
    </row>
    <row r="530" spans="1:12">
      <c r="A530" s="10">
        <f>Statis.!A960</f>
        <v>0</v>
      </c>
      <c r="B530" s="1292" t="str">
        <f>Statis.!B960</f>
        <v>Skála Jan</v>
      </c>
      <c r="C530" s="1292" t="str">
        <f>Statis.!C960</f>
        <v>Jan</v>
      </c>
      <c r="D530" s="46">
        <f>Statis.!D960</f>
        <v>950906</v>
      </c>
      <c r="E530" t="str">
        <f>Statis.!E960</f>
        <v>JH</v>
      </c>
      <c r="F530" s="1292" t="str">
        <f>Statis.!F960</f>
        <v>JED</v>
      </c>
      <c r="G530" s="1367">
        <f>Statis.!G960</f>
        <v>0.5</v>
      </c>
      <c r="H530" s="1367">
        <f>Statis.!H960</f>
        <v>2</v>
      </c>
      <c r="I530" s="1367">
        <f>Statis.!I960</f>
        <v>1</v>
      </c>
      <c r="J530" s="1367">
        <f>Statis.!J960</f>
        <v>0</v>
      </c>
      <c r="K530" s="1367">
        <f>Statis.!K960</f>
        <v>1</v>
      </c>
      <c r="L530" s="1367">
        <f>K530</f>
        <v>1</v>
      </c>
    </row>
    <row r="531" spans="1:12">
      <c r="A531" s="10">
        <f>Statis.!A821</f>
        <v>9</v>
      </c>
      <c r="B531" s="1292" t="str">
        <f>Statis.!B821</f>
        <v>Lakomý</v>
      </c>
      <c r="C531" s="1292" t="str">
        <f>Statis.!C821</f>
        <v>Jaroslav</v>
      </c>
      <c r="D531" s="46">
        <f>Statis.!D821</f>
        <v>0</v>
      </c>
      <c r="E531">
        <f>Statis.!E821</f>
        <v>0</v>
      </c>
      <c r="F531" s="1292" t="str">
        <f>Statis.!F821</f>
        <v>Ští</v>
      </c>
      <c r="G531" s="1370">
        <f>Statis.!G821</f>
        <v>0.33333333333333331</v>
      </c>
      <c r="H531" s="1367">
        <f>Statis.!H821</f>
        <v>3</v>
      </c>
      <c r="I531" s="1367">
        <f>Statis.!I821</f>
        <v>1</v>
      </c>
      <c r="J531" s="1367">
        <f>Statis.!J821</f>
        <v>0</v>
      </c>
      <c r="K531" s="1367">
        <f>Statis.!K821</f>
        <v>1</v>
      </c>
      <c r="L531" s="1367">
        <f>K531</f>
        <v>1</v>
      </c>
    </row>
    <row r="532" spans="1:12">
      <c r="A532" s="10">
        <f>Statis.!A970</f>
        <v>0</v>
      </c>
      <c r="B532" s="1292" t="str">
        <f>Statis.!B970</f>
        <v>Švéda</v>
      </c>
      <c r="C532" s="1292" t="str">
        <f>Statis.!C970</f>
        <v>Lukáš</v>
      </c>
      <c r="D532" s="46">
        <f>Statis.!D970</f>
        <v>0</v>
      </c>
      <c r="E532">
        <f>Statis.!E970</f>
        <v>0</v>
      </c>
      <c r="F532" s="1292" t="str">
        <f>Statis.!F970</f>
        <v>JED</v>
      </c>
      <c r="G532" s="1367">
        <f>Statis.!G970</f>
        <v>0.5</v>
      </c>
      <c r="H532" s="1367">
        <f>Statis.!H970</f>
        <v>2</v>
      </c>
      <c r="I532" s="1367">
        <f>Statis.!I970</f>
        <v>0</v>
      </c>
      <c r="J532" s="1367">
        <f>Statis.!J970</f>
        <v>1</v>
      </c>
      <c r="K532" s="1367">
        <f>Statis.!K970</f>
        <v>1</v>
      </c>
      <c r="L532" s="1367">
        <f>K532</f>
        <v>1</v>
      </c>
    </row>
    <row r="533" spans="1:12">
      <c r="A533" s="10">
        <f>Statis.!A910</f>
        <v>0</v>
      </c>
      <c r="B533" s="1292" t="str">
        <f>Statis.!B910</f>
        <v>Formánek</v>
      </c>
      <c r="C533" s="1292">
        <f>Statis.!C910</f>
        <v>0</v>
      </c>
      <c r="D533" s="46">
        <f>Statis.!D910</f>
        <v>0</v>
      </c>
      <c r="E533">
        <f>Statis.!E910</f>
        <v>0</v>
      </c>
      <c r="F533" s="1292" t="str">
        <f>Statis.!F910</f>
        <v>HHtr</v>
      </c>
      <c r="G533" s="1367">
        <f>Statis.!G910</f>
        <v>1</v>
      </c>
      <c r="H533" s="1367">
        <f>Statis.!H910</f>
        <v>1</v>
      </c>
      <c r="I533" s="1367">
        <f>Statis.!I910</f>
        <v>1</v>
      </c>
      <c r="J533" s="1367">
        <f>Statis.!J910</f>
        <v>0</v>
      </c>
      <c r="K533" s="1367">
        <f>Statis.!K910</f>
        <v>1</v>
      </c>
      <c r="L533" s="1367">
        <f>K533</f>
        <v>1</v>
      </c>
    </row>
    <row r="534" spans="1:12">
      <c r="A534" s="10">
        <f>Statis.!A568</f>
        <v>0</v>
      </c>
      <c r="B534" s="1292" t="str">
        <f>Statis.!B568</f>
        <v>Šponar</v>
      </c>
      <c r="C534" s="1292" t="str">
        <f>Statis.!C568</f>
        <v>Martin</v>
      </c>
      <c r="D534" s="46">
        <f>Statis.!D568</f>
        <v>0</v>
      </c>
      <c r="E534" t="str">
        <f>Statis.!E568</f>
        <v>JH</v>
      </c>
      <c r="F534" s="1292" t="str">
        <f>Statis.!F568</f>
        <v>SLO</v>
      </c>
      <c r="G534" s="1370">
        <f>Statis.!G568</f>
        <v>0.5</v>
      </c>
      <c r="H534" s="1367">
        <f>Statis.!H568</f>
        <v>2</v>
      </c>
      <c r="I534" s="1367">
        <f>Statis.!I568</f>
        <v>0</v>
      </c>
      <c r="J534" s="1367">
        <f>Statis.!J568</f>
        <v>1</v>
      </c>
      <c r="K534" s="1367">
        <f>Statis.!K568</f>
        <v>1</v>
      </c>
      <c r="L534" s="1367">
        <f>K534</f>
        <v>1</v>
      </c>
    </row>
    <row r="535" spans="1:12">
      <c r="A535" s="10">
        <f>Statis.!A1010</f>
        <v>0</v>
      </c>
      <c r="B535" s="1292" t="str">
        <f>Statis.!B1010</f>
        <v>bez gol</v>
      </c>
      <c r="C535" s="1292">
        <f>Statis.!C1010</f>
        <v>0</v>
      </c>
      <c r="D535" s="46">
        <f>Statis.!D1010</f>
        <v>0</v>
      </c>
      <c r="E535">
        <f>Statis.!E1010</f>
        <v>0</v>
      </c>
      <c r="F535" s="1292" t="str">
        <f>Statis.!F1010</f>
        <v>golHČe</v>
      </c>
      <c r="G535" s="1367">
        <f>Statis.!G1010</f>
        <v>1</v>
      </c>
      <c r="H535" s="1367">
        <f>Statis.!H1010</f>
        <v>1</v>
      </c>
      <c r="I535" s="1367">
        <f>Statis.!I1010</f>
        <v>1</v>
      </c>
      <c r="J535" s="1367">
        <f>Statis.!J1010</f>
        <v>0</v>
      </c>
      <c r="K535" s="1367">
        <f>Statis.!K1010</f>
        <v>1</v>
      </c>
      <c r="L535" s="1367">
        <f>K535</f>
        <v>1</v>
      </c>
    </row>
    <row r="536" spans="1:12">
      <c r="A536" s="10">
        <f>Statis.!A747</f>
        <v>0</v>
      </c>
      <c r="B536" s="1292" t="str">
        <f>Statis.!B747</f>
        <v>Jirků</v>
      </c>
      <c r="C536" s="1292" t="str">
        <f>Statis.!C747</f>
        <v>Pavel</v>
      </c>
      <c r="D536" s="46">
        <f>Statis.!D747</f>
        <v>0</v>
      </c>
      <c r="E536">
        <f>Statis.!E747</f>
        <v>0</v>
      </c>
      <c r="F536" s="1292" t="str">
        <f>Statis.!F747</f>
        <v>HSrš</v>
      </c>
      <c r="G536" s="1370">
        <f>Statis.!G747</f>
        <v>0.33333333333333331</v>
      </c>
      <c r="H536" s="1367">
        <f>Statis.!H747</f>
        <v>3</v>
      </c>
      <c r="I536" s="1367">
        <f>Statis.!I747</f>
        <v>1</v>
      </c>
      <c r="J536" s="1367">
        <f>Statis.!J747</f>
        <v>0</v>
      </c>
      <c r="K536" s="1367">
        <f>Statis.!K747</f>
        <v>1</v>
      </c>
      <c r="L536" s="1367">
        <f>K536</f>
        <v>1</v>
      </c>
    </row>
    <row r="537" spans="1:12">
      <c r="A537" s="10">
        <f>Statis.!A217</f>
        <v>0</v>
      </c>
      <c r="B537" s="1292" t="str">
        <f>Statis.!B217</f>
        <v>Veselý</v>
      </c>
      <c r="C537" s="1292" t="str">
        <f>Statis.!C217</f>
        <v>Ondřej</v>
      </c>
      <c r="D537" s="46">
        <f>Statis.!D217</f>
        <v>0</v>
      </c>
      <c r="E537" t="str">
        <f>Statis.!E217</f>
        <v>Hhea</v>
      </c>
      <c r="F537" s="1292" t="str">
        <f>Statis.!F217</f>
        <v>HHea</v>
      </c>
      <c r="G537" s="1370">
        <f>Statis.!G217</f>
        <v>1</v>
      </c>
      <c r="H537" s="1367">
        <f>Statis.!H217</f>
        <v>1</v>
      </c>
      <c r="I537" s="1367">
        <f>Statis.!I217</f>
        <v>0</v>
      </c>
      <c r="J537" s="1367">
        <f>Statis.!J217</f>
        <v>1</v>
      </c>
      <c r="K537" s="1367">
        <f>Statis.!K217</f>
        <v>1</v>
      </c>
      <c r="L537" s="1367">
        <f>K537</f>
        <v>1</v>
      </c>
    </row>
    <row r="538" spans="1:12">
      <c r="A538" s="10">
        <f>Statis.!A409</f>
        <v>0</v>
      </c>
      <c r="B538" s="1292" t="str">
        <f>Statis.!B409</f>
        <v>Šparlinek</v>
      </c>
      <c r="C538" s="1292" t="str">
        <f>Statis.!C409</f>
        <v>Michal</v>
      </c>
      <c r="D538" s="46">
        <f>Statis.!D409</f>
        <v>0</v>
      </c>
      <c r="E538">
        <f>Statis.!E409</f>
        <v>0</v>
      </c>
      <c r="F538" s="1292" t="str">
        <f>Statis.!F409</f>
        <v>golCyk</v>
      </c>
      <c r="G538" s="1370">
        <f>Statis.!G409</f>
        <v>1</v>
      </c>
      <c r="H538" s="1367">
        <f>Statis.!H409</f>
        <v>1</v>
      </c>
      <c r="I538" s="1367">
        <f>Statis.!I409</f>
        <v>1</v>
      </c>
      <c r="J538" s="1367">
        <f>Statis.!J409</f>
        <v>0</v>
      </c>
      <c r="K538" s="1367">
        <f>Statis.!K409</f>
        <v>1</v>
      </c>
      <c r="L538" s="1367">
        <f>K538</f>
        <v>1</v>
      </c>
    </row>
    <row r="539" spans="1:12">
      <c r="A539" s="10">
        <f>Statis.!A268</f>
        <v>16</v>
      </c>
      <c r="B539" s="1292" t="str">
        <f>Statis.!B268</f>
        <v>Štancl</v>
      </c>
      <c r="C539" s="1292" t="str">
        <f>Statis.!C268</f>
        <v>Josef</v>
      </c>
      <c r="D539" s="46">
        <f>Statis.!D268</f>
        <v>730221</v>
      </c>
      <c r="E539" t="str">
        <f>Statis.!E268</f>
        <v>JH</v>
      </c>
      <c r="F539" s="1292" t="str">
        <f>Statis.!F268</f>
        <v>BOB</v>
      </c>
      <c r="G539" s="1370">
        <f>Statis.!G268</f>
        <v>0.33333333333333331</v>
      </c>
      <c r="H539" s="1367">
        <f>Statis.!H268</f>
        <v>3</v>
      </c>
      <c r="I539" s="1367">
        <f>Statis.!I268</f>
        <v>0</v>
      </c>
      <c r="J539" s="1367">
        <f>Statis.!J268</f>
        <v>1</v>
      </c>
      <c r="K539" s="1367">
        <f>Statis.!K268</f>
        <v>1</v>
      </c>
      <c r="L539" s="1367">
        <f>K539</f>
        <v>1</v>
      </c>
    </row>
    <row r="540" spans="1:12">
      <c r="A540" s="10">
        <f>Statis.!A172</f>
        <v>7</v>
      </c>
      <c r="B540" s="1292" t="str">
        <f>Statis.!B172</f>
        <v xml:space="preserve">Brůna </v>
      </c>
      <c r="C540" s="1292" t="str">
        <f>Statis.!C172</f>
        <v>Tomáš</v>
      </c>
      <c r="D540" s="46">
        <f>Statis.!D172</f>
        <v>861226</v>
      </c>
      <c r="E540" t="str">
        <f>Statis.!E172</f>
        <v>JH</v>
      </c>
      <c r="F540" s="1292" t="str">
        <f>Statis.!F172</f>
        <v>KLŠ</v>
      </c>
      <c r="G540" s="1370">
        <f>Statis.!G172</f>
        <v>7.6923076923076927E-2</v>
      </c>
      <c r="H540" s="1367">
        <f>Statis.!H172</f>
        <v>13</v>
      </c>
      <c r="I540" s="1367">
        <f>Statis.!I172</f>
        <v>0</v>
      </c>
      <c r="J540" s="1367">
        <f>Statis.!J172</f>
        <v>1</v>
      </c>
      <c r="K540" s="1367">
        <f>Statis.!K172</f>
        <v>1</v>
      </c>
      <c r="L540" s="1367">
        <f>K540</f>
        <v>1</v>
      </c>
    </row>
    <row r="541" spans="1:12">
      <c r="A541" s="10">
        <f>Statis.!A567</f>
        <v>0</v>
      </c>
      <c r="B541" s="1292" t="str">
        <f>Statis.!B567</f>
        <v>Faltus</v>
      </c>
      <c r="C541" s="1292" t="str">
        <f>Statis.!C567</f>
        <v>Filip</v>
      </c>
      <c r="D541" s="46">
        <f>Statis.!D567</f>
        <v>0</v>
      </c>
      <c r="E541" t="str">
        <f>Statis.!E567</f>
        <v>JH</v>
      </c>
      <c r="F541" s="1292" t="str">
        <f>Statis.!F567</f>
        <v>SLO</v>
      </c>
      <c r="G541" s="1370">
        <f>Statis.!G567</f>
        <v>1</v>
      </c>
      <c r="H541" s="1367">
        <f>Statis.!H567</f>
        <v>1</v>
      </c>
      <c r="I541" s="1367">
        <f>Statis.!I567</f>
        <v>0</v>
      </c>
      <c r="J541" s="1367">
        <f>Statis.!J567</f>
        <v>1</v>
      </c>
      <c r="K541" s="1367">
        <f>Statis.!K567</f>
        <v>1</v>
      </c>
      <c r="L541" s="1367">
        <f>K541</f>
        <v>1</v>
      </c>
    </row>
    <row r="542" spans="1:12">
      <c r="A542" s="10">
        <f>Statis.!A569</f>
        <v>0</v>
      </c>
      <c r="B542" s="1292" t="str">
        <f>Statis.!B569</f>
        <v>Cvejn</v>
      </c>
      <c r="C542" s="1292" t="str">
        <f>Statis.!C569</f>
        <v>Jakub</v>
      </c>
      <c r="D542" s="46">
        <f>Statis.!D569</f>
        <v>0</v>
      </c>
      <c r="E542" t="str">
        <f>Statis.!E569</f>
        <v>JH</v>
      </c>
      <c r="F542" s="1292" t="str">
        <f>Statis.!F569</f>
        <v>SLO</v>
      </c>
      <c r="G542" s="1370">
        <f>Statis.!G569</f>
        <v>0.5</v>
      </c>
      <c r="H542" s="1367">
        <f>Statis.!H569</f>
        <v>2</v>
      </c>
      <c r="I542" s="1367">
        <f>Statis.!I569</f>
        <v>1</v>
      </c>
      <c r="J542" s="1367">
        <f>Statis.!J569</f>
        <v>0</v>
      </c>
      <c r="K542" s="1367">
        <f>Statis.!K569</f>
        <v>1</v>
      </c>
      <c r="L542" s="1367">
        <f>K542</f>
        <v>1</v>
      </c>
    </row>
    <row r="543" spans="1:12">
      <c r="A543" s="10">
        <f>Statis.!A396</f>
        <v>0</v>
      </c>
      <c r="B543" s="1292" t="str">
        <f>Statis.!B396</f>
        <v>Gremlica</v>
      </c>
      <c r="C543" s="1292" t="str">
        <f>Statis.!C396</f>
        <v>Filip</v>
      </c>
      <c r="D543" s="46">
        <f>Statis.!D396</f>
        <v>0</v>
      </c>
      <c r="E543">
        <f>Statis.!E396</f>
        <v>0</v>
      </c>
      <c r="F543" s="1292" t="str">
        <f>Statis.!F396</f>
        <v>HCyk</v>
      </c>
      <c r="G543" s="1370">
        <f>Statis.!G396</f>
        <v>1</v>
      </c>
      <c r="H543" s="1367">
        <f>Statis.!H396</f>
        <v>1</v>
      </c>
      <c r="I543" s="1367">
        <f>Statis.!I396</f>
        <v>0</v>
      </c>
      <c r="J543" s="1367">
        <f>Statis.!J396</f>
        <v>1</v>
      </c>
      <c r="K543" s="1367">
        <f>Statis.!K396</f>
        <v>1</v>
      </c>
      <c r="L543" s="1367">
        <f>K543</f>
        <v>1</v>
      </c>
    </row>
    <row r="544" spans="1:12">
      <c r="A544" s="10">
        <f>Statis.!A635</f>
        <v>0</v>
      </c>
      <c r="B544" s="1292" t="str">
        <f>Statis.!B635</f>
        <v>Vičar</v>
      </c>
      <c r="C544" s="1292" t="str">
        <f>Statis.!C635</f>
        <v>Matěj</v>
      </c>
      <c r="D544" s="46">
        <f>Statis.!D635</f>
        <v>0</v>
      </c>
      <c r="E544">
        <f>Statis.!E635</f>
        <v>0</v>
      </c>
      <c r="F544" s="1292" t="str">
        <f>Statis.!F635</f>
        <v>Horl</v>
      </c>
      <c r="G544" s="1370">
        <f>Statis.!G635</f>
        <v>1</v>
      </c>
      <c r="H544" s="1367">
        <f>Statis.!H635</f>
        <v>1</v>
      </c>
      <c r="I544" s="1367">
        <f>Statis.!I635</f>
        <v>1</v>
      </c>
      <c r="J544" s="1367">
        <f>Statis.!J635</f>
        <v>0</v>
      </c>
      <c r="K544" s="1367">
        <f>Statis.!K635</f>
        <v>1</v>
      </c>
      <c r="L544" s="1367">
        <f>K544</f>
        <v>1</v>
      </c>
    </row>
    <row r="545" spans="1:12">
      <c r="A545" s="10">
        <f>Statis.!A636</f>
        <v>0</v>
      </c>
      <c r="B545" s="1292" t="str">
        <f>Statis.!B636</f>
        <v>Bartoš</v>
      </c>
      <c r="C545" s="1292" t="str">
        <f>Statis.!C636</f>
        <v>Filip</v>
      </c>
      <c r="D545" s="46">
        <f>Statis.!D636</f>
        <v>0</v>
      </c>
      <c r="E545">
        <f>Statis.!E636</f>
        <v>0</v>
      </c>
      <c r="F545" s="1292" t="str">
        <f>Statis.!F636</f>
        <v>Horl</v>
      </c>
      <c r="G545" s="1370">
        <f>Statis.!G636</f>
        <v>1</v>
      </c>
      <c r="H545" s="1367">
        <f>Statis.!H636</f>
        <v>1</v>
      </c>
      <c r="I545" s="1367">
        <f>Statis.!I636</f>
        <v>0</v>
      </c>
      <c r="J545" s="1367">
        <f>Statis.!J636</f>
        <v>1</v>
      </c>
      <c r="K545" s="1367">
        <f>Statis.!K636</f>
        <v>1</v>
      </c>
      <c r="L545" s="1367">
        <f>K545</f>
        <v>1</v>
      </c>
    </row>
    <row r="546" spans="1:12">
      <c r="A546" s="10">
        <f>Statis.!A587</f>
        <v>4</v>
      </c>
      <c r="B546" s="1292" t="str">
        <f>Statis.!B587</f>
        <v>Janků</v>
      </c>
      <c r="C546" s="1292" t="str">
        <f>Statis.!C587</f>
        <v>Robert</v>
      </c>
      <c r="D546" s="46">
        <f>Statis.!D587</f>
        <v>740704</v>
      </c>
      <c r="E546" t="str">
        <f>Statis.!E587</f>
        <v>JH</v>
      </c>
      <c r="F546" s="1292" t="str">
        <f>Statis.!F587</f>
        <v>RAF</v>
      </c>
      <c r="G546" s="1370">
        <f>Statis.!G587</f>
        <v>0.33333333333333331</v>
      </c>
      <c r="H546" s="1367">
        <f>Statis.!H587</f>
        <v>3</v>
      </c>
      <c r="I546" s="1367">
        <f>Statis.!I587</f>
        <v>1</v>
      </c>
      <c r="J546" s="1367">
        <f>Statis.!J587</f>
        <v>0</v>
      </c>
      <c r="K546" s="1367">
        <f>Statis.!K587</f>
        <v>1</v>
      </c>
      <c r="L546" s="1367">
        <f>K546</f>
        <v>1</v>
      </c>
    </row>
    <row r="547" spans="1:12">
      <c r="A547" s="10">
        <f>Statis.!A539</f>
        <v>0</v>
      </c>
      <c r="B547" s="1292" t="str">
        <f>Statis.!B539</f>
        <v>Togl</v>
      </c>
      <c r="C547" s="1292" t="str">
        <f>Statis.!C539</f>
        <v>Jiří</v>
      </c>
      <c r="D547" s="46">
        <f>Statis.!D539</f>
        <v>0</v>
      </c>
      <c r="E547">
        <f>Statis.!E539</f>
        <v>0</v>
      </c>
      <c r="F547" s="1292">
        <f>Statis.!F539</f>
        <v>0</v>
      </c>
      <c r="G547" s="1370">
        <f>Statis.!G539</f>
        <v>0.5</v>
      </c>
      <c r="H547" s="1367">
        <f>Statis.!H539</f>
        <v>2</v>
      </c>
      <c r="I547" s="1367">
        <f>Statis.!I539</f>
        <v>1</v>
      </c>
      <c r="J547" s="1367">
        <f>Statis.!J539</f>
        <v>0</v>
      </c>
      <c r="K547" s="1367">
        <f>Statis.!K539</f>
        <v>1</v>
      </c>
      <c r="L547" s="1367">
        <f>K547</f>
        <v>1</v>
      </c>
    </row>
    <row r="548" spans="1:12">
      <c r="A548" s="10">
        <f>Statis.!A678</f>
        <v>0</v>
      </c>
      <c r="B548" s="1292" t="str">
        <f>Statis.!B678</f>
        <v>Šuhel</v>
      </c>
      <c r="C548" s="1292" t="str">
        <f>Statis.!C678</f>
        <v>Filip</v>
      </c>
      <c r="D548" s="46">
        <f>Statis.!D678</f>
        <v>0</v>
      </c>
      <c r="E548">
        <f>Statis.!E678</f>
        <v>0</v>
      </c>
      <c r="F548" s="1292" t="str">
        <f>Statis.!F678</f>
        <v>Uda</v>
      </c>
      <c r="G548" s="1370">
        <f>Statis.!G678</f>
        <v>0.25</v>
      </c>
      <c r="H548" s="1367">
        <f>Statis.!H678</f>
        <v>4</v>
      </c>
      <c r="I548" s="1367">
        <f>Statis.!I678</f>
        <v>1</v>
      </c>
      <c r="J548" s="1367">
        <f>Statis.!J678</f>
        <v>0</v>
      </c>
      <c r="K548" s="1367">
        <f>Statis.!K678</f>
        <v>1</v>
      </c>
      <c r="L548" s="1367">
        <f>K548</f>
        <v>1</v>
      </c>
    </row>
    <row r="549" spans="1:12">
      <c r="A549" s="10">
        <f>Statis.!A855</f>
        <v>3</v>
      </c>
      <c r="B549" s="1292" t="str">
        <f>Statis.!B855</f>
        <v xml:space="preserve">Kalous </v>
      </c>
      <c r="C549" s="1292" t="str">
        <f>Statis.!C855</f>
        <v>Jakub</v>
      </c>
      <c r="D549" s="46">
        <f>Statis.!D855</f>
        <v>830307</v>
      </c>
      <c r="E549" t="str">
        <f>Statis.!E855</f>
        <v>J.H.</v>
      </c>
      <c r="F549" s="1292" t="str">
        <f>Statis.!F855</f>
        <v>OMB</v>
      </c>
      <c r="G549" s="1370">
        <f>Statis.!G855</f>
        <v>0.16666666666666666</v>
      </c>
      <c r="H549" s="1367">
        <f>Statis.!H855</f>
        <v>6</v>
      </c>
      <c r="I549" s="1367">
        <f>Statis.!I855</f>
        <v>0</v>
      </c>
      <c r="J549" s="1367">
        <f>Statis.!J855</f>
        <v>1</v>
      </c>
      <c r="K549" s="1367">
        <f>Statis.!K855</f>
        <v>1</v>
      </c>
      <c r="L549" s="1367">
        <f>K549</f>
        <v>1</v>
      </c>
    </row>
    <row r="550" spans="1:12">
      <c r="A550" s="10">
        <f>Statis.!A868</f>
        <v>18</v>
      </c>
      <c r="B550" s="1292" t="str">
        <f>Statis.!B868</f>
        <v>Hubálek</v>
      </c>
      <c r="C550" s="1292" t="str">
        <f>Statis.!C868</f>
        <v>Jan</v>
      </c>
      <c r="D550" s="46">
        <f>Statis.!D868</f>
        <v>790221</v>
      </c>
      <c r="E550" t="str">
        <f>Statis.!E868</f>
        <v>J.H.</v>
      </c>
      <c r="F550" s="1292" t="str">
        <f>Statis.!F868</f>
        <v>OMB</v>
      </c>
      <c r="G550" s="1367">
        <f>Statis.!G868</f>
        <v>0.125</v>
      </c>
      <c r="H550" s="1367">
        <f>Statis.!H868</f>
        <v>8</v>
      </c>
      <c r="I550" s="1367">
        <f>Statis.!I868</f>
        <v>0</v>
      </c>
      <c r="J550" s="1367">
        <f>Statis.!J868</f>
        <v>1</v>
      </c>
      <c r="K550" s="1367">
        <f>Statis.!K868</f>
        <v>1</v>
      </c>
      <c r="L550" s="1367">
        <f>K550</f>
        <v>1</v>
      </c>
    </row>
    <row r="551" spans="1:12">
      <c r="A551" s="10">
        <f>Statis.!A898</f>
        <v>88</v>
      </c>
      <c r="B551" s="1292" t="str">
        <f>Statis.!B898</f>
        <v>Pánik</v>
      </c>
      <c r="C551" s="1292" t="str">
        <f>Statis.!C898</f>
        <v>Martin</v>
      </c>
      <c r="D551" s="46">
        <f>Statis.!D898</f>
        <v>780714</v>
      </c>
      <c r="E551" t="str">
        <f>Statis.!E898</f>
        <v>JH</v>
      </c>
      <c r="F551" s="1292" t="str">
        <f>Statis.!F898</f>
        <v>HTř</v>
      </c>
      <c r="G551" s="1367">
        <f>Statis.!G898</f>
        <v>0.2</v>
      </c>
      <c r="H551" s="1367">
        <f>Statis.!H898</f>
        <v>5</v>
      </c>
      <c r="I551" s="1367">
        <f>Statis.!I898</f>
        <v>0</v>
      </c>
      <c r="J551" s="1367">
        <f>Statis.!J898</f>
        <v>1</v>
      </c>
      <c r="K551" s="1367">
        <f>Statis.!K898</f>
        <v>1</v>
      </c>
      <c r="L551" s="1367">
        <f>K551</f>
        <v>1</v>
      </c>
    </row>
    <row r="552" spans="1:12">
      <c r="A552" s="10">
        <f>Statis.!A774</f>
        <v>0</v>
      </c>
      <c r="B552" s="1292" t="str">
        <f>Statis.!B774</f>
        <v>Kmeť</v>
      </c>
      <c r="C552" s="1292" t="str">
        <f>Statis.!C774</f>
        <v>Michal</v>
      </c>
      <c r="D552" s="46">
        <f>Statis.!D774</f>
        <v>0</v>
      </c>
      <c r="E552">
        <f>Statis.!E774</f>
        <v>0</v>
      </c>
      <c r="F552" s="1292" t="str">
        <f>Statis.!F774</f>
        <v>HLuk</v>
      </c>
      <c r="G552" s="1370">
        <f>Statis.!G774</f>
        <v>1</v>
      </c>
      <c r="H552" s="1367">
        <f>Statis.!H774</f>
        <v>1</v>
      </c>
      <c r="I552" s="1367">
        <f>Statis.!I774</f>
        <v>0</v>
      </c>
      <c r="J552" s="1367">
        <f>Statis.!J774</f>
        <v>1</v>
      </c>
      <c r="K552" s="1367">
        <f>Statis.!K774</f>
        <v>1</v>
      </c>
      <c r="L552" s="1367">
        <f>K552</f>
        <v>1</v>
      </c>
    </row>
    <row r="553" spans="1:12">
      <c r="A553" s="10">
        <f>Statis.!A966</f>
        <v>0</v>
      </c>
      <c r="B553" s="1292" t="str">
        <f>Statis.!B966</f>
        <v>Beran</v>
      </c>
      <c r="C553" s="1292" t="str">
        <f>Statis.!C966</f>
        <v>Bedřich</v>
      </c>
      <c r="D553" s="46">
        <f>Statis.!D966</f>
        <v>870913</v>
      </c>
      <c r="E553">
        <f>Statis.!E966</f>
        <v>0</v>
      </c>
      <c r="F553" s="1292" t="str">
        <f>Statis.!F966</f>
        <v>JED</v>
      </c>
      <c r="G553" s="1367">
        <f>Statis.!G966</f>
        <v>1</v>
      </c>
      <c r="H553" s="1367">
        <f>Statis.!H966</f>
        <v>1</v>
      </c>
      <c r="I553" s="1367">
        <f>Statis.!I966</f>
        <v>0</v>
      </c>
      <c r="J553" s="1367">
        <f>Statis.!J966</f>
        <v>1</v>
      </c>
      <c r="K553" s="1367">
        <f>Statis.!K966</f>
        <v>1</v>
      </c>
      <c r="L553" s="1367">
        <f>K553</f>
        <v>1</v>
      </c>
    </row>
    <row r="554" spans="1:12">
      <c r="A554" s="10">
        <f>Statis.!A896</f>
        <v>66</v>
      </c>
      <c r="B554" s="1292" t="str">
        <f>Statis.!B896</f>
        <v xml:space="preserve">Dušek </v>
      </c>
      <c r="C554" s="1292" t="str">
        <f>Statis.!C896</f>
        <v>David</v>
      </c>
      <c r="D554" s="46">
        <f>Statis.!D896</f>
        <v>840205</v>
      </c>
      <c r="E554" t="str">
        <f>Statis.!E896</f>
        <v>JH</v>
      </c>
      <c r="F554" s="1292" t="str">
        <f>Statis.!F896</f>
        <v>HTř</v>
      </c>
      <c r="G554" s="1367">
        <f>Statis.!G896</f>
        <v>0.125</v>
      </c>
      <c r="H554" s="1367">
        <f>Statis.!H896</f>
        <v>8</v>
      </c>
      <c r="I554" s="1367">
        <f>Statis.!I896</f>
        <v>1</v>
      </c>
      <c r="J554" s="1367">
        <f>Statis.!J896</f>
        <v>0</v>
      </c>
      <c r="K554" s="1367">
        <f>Statis.!K896</f>
        <v>1</v>
      </c>
      <c r="L554" s="1367">
        <f>K554</f>
        <v>1</v>
      </c>
    </row>
    <row r="555" spans="1:12">
      <c r="A555" s="10">
        <f>Statis.!A491</f>
        <v>34</v>
      </c>
      <c r="B555" s="1292" t="str">
        <f>Statis.!B491</f>
        <v xml:space="preserve">Knofliček </v>
      </c>
      <c r="C555" s="1292" t="str">
        <f>Statis.!C491</f>
        <v>Jan</v>
      </c>
      <c r="D555" s="46">
        <f>Statis.!D491</f>
        <v>920508</v>
      </c>
      <c r="E555">
        <f>Statis.!E491</f>
        <v>0</v>
      </c>
      <c r="F555" s="1292" t="str">
        <f>Statis.!F491</f>
        <v>FLY</v>
      </c>
      <c r="G555" s="1370">
        <f>Statis.!G491</f>
        <v>0.125</v>
      </c>
      <c r="H555" s="1367">
        <f>Statis.!H491</f>
        <v>8</v>
      </c>
      <c r="I555" s="1367">
        <f>Statis.!I491</f>
        <v>1</v>
      </c>
      <c r="J555" s="1367">
        <f>Statis.!J491</f>
        <v>0</v>
      </c>
      <c r="K555" s="1367">
        <f>Statis.!K491</f>
        <v>1</v>
      </c>
      <c r="L555" s="1367">
        <f>K555</f>
        <v>1</v>
      </c>
    </row>
    <row r="556" spans="1:12">
      <c r="A556" s="10">
        <f>Statis.!A117</f>
        <v>0</v>
      </c>
      <c r="B556" s="1292" t="str">
        <f>Statis.!B117</f>
        <v>Dostál</v>
      </c>
      <c r="C556" s="1292" t="str">
        <f>Statis.!C117</f>
        <v>Matěj</v>
      </c>
      <c r="D556" s="46">
        <f>Statis.!D117</f>
        <v>0</v>
      </c>
      <c r="E556">
        <f>Statis.!E117</f>
        <v>0</v>
      </c>
      <c r="F556" s="1292" t="str">
        <f>Statis.!F117</f>
        <v>HNek</v>
      </c>
      <c r="G556" s="1370">
        <f>Statis.!G117</f>
        <v>0.5</v>
      </c>
      <c r="H556" s="1367">
        <f>Statis.!H117</f>
        <v>2</v>
      </c>
      <c r="I556" s="1367">
        <f>Statis.!I117</f>
        <v>1</v>
      </c>
      <c r="J556" s="1367">
        <f>Statis.!J117</f>
        <v>0</v>
      </c>
      <c r="K556" s="1367">
        <f>Statis.!K117</f>
        <v>1</v>
      </c>
      <c r="L556" s="1367">
        <f>K556</f>
        <v>1</v>
      </c>
    </row>
    <row r="557" spans="1:12">
      <c r="A557" s="10">
        <f>Statis.!A435</f>
        <v>0</v>
      </c>
      <c r="B557" s="1292" t="str">
        <f>Statis.!B435</f>
        <v>Vencl</v>
      </c>
      <c r="C557" s="1292" t="str">
        <f>Statis.!C435</f>
        <v>František</v>
      </c>
      <c r="D557" s="46">
        <f>Statis.!D435</f>
        <v>0</v>
      </c>
      <c r="E557">
        <f>Statis.!E435</f>
        <v>0</v>
      </c>
      <c r="F557" s="1292">
        <f>Statis.!F435</f>
        <v>0</v>
      </c>
      <c r="G557" s="1370">
        <f>Statis.!G435</f>
        <v>1</v>
      </c>
      <c r="H557" s="1367">
        <f>Statis.!H435</f>
        <v>1</v>
      </c>
      <c r="I557" s="1367">
        <f>Statis.!I435</f>
        <v>1</v>
      </c>
      <c r="J557" s="1367">
        <f>Statis.!J435</f>
        <v>0</v>
      </c>
      <c r="K557" s="1367">
        <f>Statis.!K435</f>
        <v>1</v>
      </c>
      <c r="L557" s="1367">
        <f>K557</f>
        <v>1</v>
      </c>
    </row>
    <row r="558" spans="1:12">
      <c r="A558" s="10">
        <f>Statis.!A738</f>
        <v>23</v>
      </c>
      <c r="B558" s="1292" t="str">
        <f>Statis.!B738</f>
        <v>Hél</v>
      </c>
      <c r="C558" s="1292" t="str">
        <f>Statis.!C738</f>
        <v>Miroslav</v>
      </c>
      <c r="D558" s="46">
        <f>Statis.!D738</f>
        <v>0</v>
      </c>
      <c r="E558" t="str">
        <f>Statis.!E738</f>
        <v>JH</v>
      </c>
      <c r="F558" s="1292" t="str">
        <f>Statis.!F738</f>
        <v>Srš</v>
      </c>
      <c r="G558" s="1370">
        <f>Statis.!G738</f>
        <v>0.16666666666666666</v>
      </c>
      <c r="H558" s="1367">
        <f>Statis.!H738</f>
        <v>6</v>
      </c>
      <c r="I558" s="1367">
        <f>Statis.!I738</f>
        <v>0</v>
      </c>
      <c r="J558" s="1367">
        <f>Statis.!J738</f>
        <v>1</v>
      </c>
      <c r="K558" s="1367">
        <f>Statis.!K738</f>
        <v>1</v>
      </c>
      <c r="L558" s="1367">
        <f>K558</f>
        <v>1</v>
      </c>
    </row>
    <row r="559" spans="1:12">
      <c r="A559" s="10">
        <f>Statis.!A187</f>
        <v>0</v>
      </c>
      <c r="B559" s="1292" t="str">
        <f>Statis.!B187</f>
        <v>Bednář</v>
      </c>
      <c r="C559" s="1292" t="str">
        <f>Statis.!C187</f>
        <v>Libor</v>
      </c>
      <c r="D559" s="46">
        <f>Statis.!D187</f>
        <v>0</v>
      </c>
      <c r="E559" t="str">
        <f>Statis.!E187</f>
        <v>H</v>
      </c>
      <c r="F559" s="1292" t="str">
        <f>Statis.!F188</f>
        <v>HKlš</v>
      </c>
      <c r="G559" s="1370">
        <f>Statis.!G187</f>
        <v>0.5</v>
      </c>
      <c r="H559" s="1367">
        <f>Statis.!H187</f>
        <v>2</v>
      </c>
      <c r="I559" s="1367">
        <f>Statis.!I187</f>
        <v>1</v>
      </c>
      <c r="J559" s="1367">
        <f>Statis.!J187</f>
        <v>0</v>
      </c>
      <c r="K559" s="1367">
        <f>Statis.!K187</f>
        <v>1</v>
      </c>
      <c r="L559" s="1367">
        <f>K559</f>
        <v>1</v>
      </c>
    </row>
    <row r="560" spans="1:12">
      <c r="A560" s="10">
        <f>Statis.!A670</f>
        <v>44</v>
      </c>
      <c r="B560" s="1292" t="str">
        <f>Statis.!B670</f>
        <v>Mazel</v>
      </c>
      <c r="C560" s="1292" t="str">
        <f>Statis.!C670</f>
        <v>Lubomír</v>
      </c>
      <c r="D560" s="46">
        <f>Statis.!D670</f>
        <v>721029</v>
      </c>
      <c r="E560" t="str">
        <f>Statis.!E670</f>
        <v>J.H.</v>
      </c>
      <c r="F560" s="1292" t="str">
        <f>Statis.!F670</f>
        <v>Uda</v>
      </c>
      <c r="G560" s="1370">
        <f>Statis.!G670</f>
        <v>6.6666666666666666E-2</v>
      </c>
      <c r="H560" s="1367">
        <f>Statis.!H670</f>
        <v>15</v>
      </c>
      <c r="I560" s="1367">
        <f>Statis.!I670</f>
        <v>1</v>
      </c>
      <c r="J560" s="1367">
        <f>Statis.!J670</f>
        <v>0</v>
      </c>
      <c r="K560" s="1367">
        <f>Statis.!K670</f>
        <v>1</v>
      </c>
      <c r="L560" s="1367">
        <f>K560</f>
        <v>1</v>
      </c>
    </row>
    <row r="561" spans="1:12">
      <c r="A561" s="10">
        <f>Statis.!A709</f>
        <v>0</v>
      </c>
      <c r="B561" s="1292" t="str">
        <f>Statis.!B709</f>
        <v>Pražák</v>
      </c>
      <c r="C561" s="1292" t="str">
        <f>Statis.!C709</f>
        <v>Marek</v>
      </c>
      <c r="D561" s="46">
        <f>Statis.!D709</f>
        <v>831028</v>
      </c>
      <c r="E561" t="str">
        <f>Statis.!E709</f>
        <v>JH</v>
      </c>
      <c r="F561" s="1292" t="str">
        <f>Statis.!F709</f>
        <v>Ver</v>
      </c>
      <c r="G561" s="1370">
        <f>Statis.!G709</f>
        <v>0.33333333333333331</v>
      </c>
      <c r="H561" s="1367">
        <f>Statis.!H709</f>
        <v>3</v>
      </c>
      <c r="I561" s="1367">
        <f>Statis.!I709</f>
        <v>0</v>
      </c>
      <c r="J561" s="1367">
        <f>Statis.!J709</f>
        <v>1</v>
      </c>
      <c r="K561" s="1367">
        <f>Statis.!K709</f>
        <v>1</v>
      </c>
      <c r="L561" s="1367">
        <f>K561</f>
        <v>1</v>
      </c>
    </row>
    <row r="562" spans="1:12">
      <c r="A562" s="10">
        <f>Statis.!A60</f>
        <v>0</v>
      </c>
      <c r="B562" s="1292" t="str">
        <f>Statis.!B60</f>
        <v>Cik</v>
      </c>
      <c r="C562" s="1292" t="str">
        <f>Statis.!C60</f>
        <v>Lukáš</v>
      </c>
      <c r="D562" s="46">
        <f>Statis.!D60</f>
        <v>0</v>
      </c>
      <c r="E562">
        <f>Statis.!E60</f>
        <v>0</v>
      </c>
      <c r="F562" s="1292" t="str">
        <f>Statis.!F60</f>
        <v>Tyg</v>
      </c>
      <c r="G562" s="1370">
        <f>Statis.!G60</f>
        <v>1</v>
      </c>
      <c r="H562" s="1367">
        <f>Statis.!H60</f>
        <v>1</v>
      </c>
      <c r="I562" s="1367">
        <f>Statis.!I60</f>
        <v>0</v>
      </c>
      <c r="J562" s="1367">
        <f>Statis.!J60</f>
        <v>1</v>
      </c>
      <c r="K562" s="1367">
        <f>Statis.!K60</f>
        <v>1</v>
      </c>
      <c r="L562" s="1367">
        <f>K562</f>
        <v>1</v>
      </c>
    </row>
    <row r="563" spans="1:12">
      <c r="A563" s="10">
        <f>Statis.!A63</f>
        <v>0</v>
      </c>
      <c r="B563" s="1292" t="str">
        <f>Statis.!B63</f>
        <v>Jansa</v>
      </c>
      <c r="C563" s="1292" t="str">
        <f>Statis.!C63</f>
        <v>Tomáš</v>
      </c>
      <c r="D563" s="46">
        <f>Statis.!D63</f>
        <v>0</v>
      </c>
      <c r="E563">
        <f>Statis.!E63</f>
        <v>0</v>
      </c>
      <c r="F563" s="1292" t="str">
        <f>Statis.!F63</f>
        <v>golTyg</v>
      </c>
      <c r="G563" s="1370">
        <f>Statis.!G63</f>
        <v>1</v>
      </c>
      <c r="H563" s="1367">
        <f>Statis.!H63</f>
        <v>1</v>
      </c>
      <c r="I563" s="1367">
        <f>Statis.!I63</f>
        <v>1</v>
      </c>
      <c r="J563" s="1367">
        <f>Statis.!J63</f>
        <v>0</v>
      </c>
      <c r="K563" s="1367">
        <f>Statis.!K63</f>
        <v>1</v>
      </c>
      <c r="L563" s="1367">
        <f>K563</f>
        <v>1</v>
      </c>
    </row>
    <row r="564" spans="1:12">
      <c r="A564" s="10">
        <f>Statis.!A532</f>
        <v>0</v>
      </c>
      <c r="B564" s="1292" t="str">
        <f>Statis.!B532</f>
        <v>Dobiáš</v>
      </c>
      <c r="C564" s="1292" t="str">
        <f>Statis.!C532</f>
        <v>Petr</v>
      </c>
      <c r="D564" s="46">
        <f>Statis.!D532</f>
        <v>900524</v>
      </c>
      <c r="E564" t="str">
        <f>Statis.!E532</f>
        <v>JH</v>
      </c>
      <c r="F564" s="1292" t="str">
        <f>Statis.!F532</f>
        <v>LDM</v>
      </c>
      <c r="G564" s="1370">
        <f>Statis.!G532</f>
        <v>0.33333333333333331</v>
      </c>
      <c r="H564" s="1367">
        <f>Statis.!H532</f>
        <v>3</v>
      </c>
      <c r="I564" s="1367">
        <f>Statis.!I532</f>
        <v>0</v>
      </c>
      <c r="J564" s="1367">
        <f>Statis.!J532</f>
        <v>1</v>
      </c>
      <c r="K564" s="1367">
        <f>Statis.!K532</f>
        <v>1</v>
      </c>
      <c r="L564" s="1367">
        <f>K564</f>
        <v>1</v>
      </c>
    </row>
    <row r="565" spans="1:12">
      <c r="A565" s="10">
        <f>Statis.!A957</f>
        <v>0</v>
      </c>
      <c r="B565" s="1292" t="str">
        <f>Statis.!B957</f>
        <v xml:space="preserve">Janíček </v>
      </c>
      <c r="C565" s="1292" t="str">
        <f>Statis.!C957</f>
        <v>Bedřich</v>
      </c>
      <c r="D565" s="46">
        <f>Statis.!D957</f>
        <v>801202</v>
      </c>
      <c r="E565" t="str">
        <f>Statis.!E957</f>
        <v>JH</v>
      </c>
      <c r="F565" s="1292" t="str">
        <f>Statis.!F957</f>
        <v>JED</v>
      </c>
      <c r="G565" s="1367">
        <f>Statis.!G957</f>
        <v>0.2</v>
      </c>
      <c r="H565" s="1367">
        <f>Statis.!H957</f>
        <v>5</v>
      </c>
      <c r="I565" s="1367">
        <f>Statis.!I957</f>
        <v>0</v>
      </c>
      <c r="J565" s="1367">
        <f>Statis.!J957</f>
        <v>1</v>
      </c>
      <c r="K565" s="1367">
        <f>Statis.!K957</f>
        <v>1</v>
      </c>
      <c r="L565" s="1367">
        <f>K565</f>
        <v>1</v>
      </c>
    </row>
    <row r="566" spans="1:12">
      <c r="A566" s="10">
        <f>Statis.!A859</f>
        <v>7</v>
      </c>
      <c r="B566" s="1292" t="str">
        <f>Statis.!B859</f>
        <v>Ondráček</v>
      </c>
      <c r="C566" s="1292" t="str">
        <f>Statis.!C859</f>
        <v>Rostislav</v>
      </c>
      <c r="D566" s="46">
        <f>Statis.!D859</f>
        <v>640408</v>
      </c>
      <c r="E566" t="str">
        <f>Statis.!E859</f>
        <v>J.H.</v>
      </c>
      <c r="F566" s="1292" t="str">
        <f>Statis.!F859</f>
        <v>OMB</v>
      </c>
      <c r="G566" s="1370">
        <f>Statis.!G859</f>
        <v>0.14285714285714285</v>
      </c>
      <c r="H566" s="1367">
        <f>Statis.!H859</f>
        <v>7</v>
      </c>
      <c r="I566" s="1367">
        <f>Statis.!I859</f>
        <v>0</v>
      </c>
      <c r="J566" s="1367">
        <f>Statis.!J859</f>
        <v>1</v>
      </c>
      <c r="K566" s="1367">
        <f>Statis.!K859</f>
        <v>1</v>
      </c>
      <c r="L566" s="1367">
        <f>K566</f>
        <v>1</v>
      </c>
    </row>
    <row r="567" spans="1:12">
      <c r="A567" s="10">
        <f>Statis.!A189</f>
        <v>0</v>
      </c>
      <c r="B567" s="1292" t="str">
        <f>Statis.!B189</f>
        <v>Hrdina</v>
      </c>
      <c r="C567" s="1292" t="str">
        <f>Statis.!C189</f>
        <v>Jiří</v>
      </c>
      <c r="D567" s="46">
        <f>Statis.!D189</f>
        <v>0</v>
      </c>
      <c r="E567">
        <f>Statis.!E189</f>
        <v>0</v>
      </c>
      <c r="F567" s="1292" t="e">
        <f>Statis.!#REF!</f>
        <v>#REF!</v>
      </c>
      <c r="G567" s="1370">
        <f>Statis.!G189</f>
        <v>0.5</v>
      </c>
      <c r="H567" s="1367">
        <f>Statis.!H189</f>
        <v>2</v>
      </c>
      <c r="I567" s="1367">
        <f>Statis.!I189</f>
        <v>0</v>
      </c>
      <c r="J567" s="1367">
        <f>Statis.!J189</f>
        <v>1</v>
      </c>
      <c r="K567" s="1367">
        <f>Statis.!K189</f>
        <v>1</v>
      </c>
      <c r="L567" s="1367">
        <f>K567</f>
        <v>1</v>
      </c>
    </row>
    <row r="568" spans="1:12">
      <c r="A568" s="10">
        <f>Statis.!A773</f>
        <v>0</v>
      </c>
      <c r="B568" s="1292" t="str">
        <f>Statis.!B773</f>
        <v>Ešpandr</v>
      </c>
      <c r="C568" s="1292" t="str">
        <f>Statis.!C773</f>
        <v>Josef ml</v>
      </c>
      <c r="D568" s="46">
        <f>Statis.!D773</f>
        <v>0</v>
      </c>
      <c r="E568" t="str">
        <f>Statis.!E773</f>
        <v>H</v>
      </c>
      <c r="F568" s="1292" t="str">
        <f>Statis.!F773</f>
        <v>HLuk</v>
      </c>
      <c r="G568" s="1370">
        <f>Statis.!G773</f>
        <v>0.33333333333333331</v>
      </c>
      <c r="H568" s="1367">
        <f>Statis.!H773</f>
        <v>3</v>
      </c>
      <c r="I568" s="1367">
        <f>Statis.!I773</f>
        <v>1</v>
      </c>
      <c r="J568" s="1367">
        <f>Statis.!J773</f>
        <v>0</v>
      </c>
      <c r="K568" s="1367">
        <f>Statis.!K773</f>
        <v>1</v>
      </c>
      <c r="L568" s="1367">
        <f>K568</f>
        <v>1</v>
      </c>
    </row>
    <row r="569" spans="1:12">
      <c r="A569" s="10">
        <f>Statis.!A823</f>
        <v>15</v>
      </c>
      <c r="B569" s="1292" t="str">
        <f>Statis.!B823</f>
        <v>Nykel</v>
      </c>
      <c r="C569" s="1292" t="str">
        <f>Statis.!C823</f>
        <v>Šimon</v>
      </c>
      <c r="D569" s="46">
        <f>Statis.!D823</f>
        <v>0</v>
      </c>
      <c r="E569">
        <f>Statis.!E823</f>
        <v>0</v>
      </c>
      <c r="F569" s="1292" t="str">
        <f>Statis.!F823</f>
        <v>Ští</v>
      </c>
      <c r="G569" s="1370">
        <f>Statis.!G823</f>
        <v>0.25</v>
      </c>
      <c r="H569" s="1367">
        <f>Statis.!H823</f>
        <v>4</v>
      </c>
      <c r="I569" s="1367">
        <f>Statis.!I823</f>
        <v>0</v>
      </c>
      <c r="J569" s="1367">
        <f>Statis.!J823</f>
        <v>1</v>
      </c>
      <c r="K569" s="1367">
        <f>Statis.!K823</f>
        <v>1</v>
      </c>
      <c r="L569" s="1367">
        <f>K569</f>
        <v>1</v>
      </c>
    </row>
    <row r="570" spans="1:12">
      <c r="A570" s="10">
        <f>Statis.!A430</f>
        <v>0</v>
      </c>
      <c r="B570" s="1292" t="str">
        <f>Statis.!B430</f>
        <v>Brandejs</v>
      </c>
      <c r="C570" s="1292" t="str">
        <f>Statis.!C430</f>
        <v>Michal</v>
      </c>
      <c r="D570" s="46">
        <f>Statis.!D430</f>
        <v>0</v>
      </c>
      <c r="E570">
        <f>Statis.!E430</f>
        <v>0</v>
      </c>
      <c r="F570" s="1292" t="str">
        <f>Statis.!F430</f>
        <v>BYS</v>
      </c>
      <c r="G570" s="1370">
        <f>Statis.!G430</f>
        <v>0.16666666666666666</v>
      </c>
      <c r="H570" s="1367">
        <f>Statis.!H430</f>
        <v>6</v>
      </c>
      <c r="I570" s="1367">
        <f>Statis.!I430</f>
        <v>1</v>
      </c>
      <c r="J570" s="1367">
        <f>Statis.!J430</f>
        <v>0</v>
      </c>
      <c r="K570" s="1367">
        <f>Statis.!K430</f>
        <v>1</v>
      </c>
      <c r="L570" s="1367">
        <f>K570</f>
        <v>1</v>
      </c>
    </row>
    <row r="571" spans="1:12">
      <c r="A571" s="10">
        <f>Statis.!A474</f>
        <v>0</v>
      </c>
      <c r="B571" s="1292" t="str">
        <f>Statis.!B474</f>
        <v>bez gol</v>
      </c>
      <c r="C571" s="1292">
        <f>Statis.!C474</f>
        <v>0</v>
      </c>
      <c r="D571" s="46">
        <f>Statis.!D474</f>
        <v>0</v>
      </c>
      <c r="E571">
        <f>Statis.!E474</f>
        <v>0</v>
      </c>
      <c r="F571" s="1292" t="str">
        <f>Statis.!F474</f>
        <v>golISL</v>
      </c>
      <c r="G571" s="1370">
        <f>Statis.!G474</f>
        <v>1</v>
      </c>
      <c r="H571" s="1367">
        <f>Statis.!H474</f>
        <v>1</v>
      </c>
      <c r="I571" s="1367">
        <f>Statis.!I474</f>
        <v>1</v>
      </c>
      <c r="J571" s="1367">
        <f>Statis.!J474</f>
        <v>0</v>
      </c>
      <c r="K571" s="1367">
        <f>Statis.!K474</f>
        <v>1</v>
      </c>
      <c r="L571" s="1367">
        <f>K571</f>
        <v>1</v>
      </c>
    </row>
    <row r="572" spans="1:12">
      <c r="A572" s="10">
        <f>Statis.!A495</f>
        <v>0</v>
      </c>
      <c r="B572" s="1292" t="str">
        <f>Statis.!B495</f>
        <v xml:space="preserve">Lachman </v>
      </c>
      <c r="C572" s="1292" t="str">
        <f>Statis.!C495</f>
        <v>Michal</v>
      </c>
      <c r="D572" s="46">
        <f>Statis.!D495</f>
        <v>0</v>
      </c>
      <c r="E572">
        <f>Statis.!E495</f>
        <v>0</v>
      </c>
      <c r="F572" s="1292" t="str">
        <f>Statis.!F495</f>
        <v>FLY</v>
      </c>
      <c r="G572" s="1370">
        <f>Statis.!G495</f>
        <v>0.125</v>
      </c>
      <c r="H572" s="1367">
        <f>Statis.!H495</f>
        <v>8</v>
      </c>
      <c r="I572" s="1367">
        <f>Statis.!I495</f>
        <v>1</v>
      </c>
      <c r="J572" s="1367">
        <f>Statis.!J495</f>
        <v>0</v>
      </c>
      <c r="K572" s="1367">
        <f>Statis.!K495</f>
        <v>1</v>
      </c>
      <c r="L572" s="1367">
        <f>K572</f>
        <v>1</v>
      </c>
    </row>
    <row r="573" spans="1:12">
      <c r="A573" s="10">
        <f>Statis.!A744</f>
        <v>0</v>
      </c>
      <c r="B573" s="1292" t="str">
        <f>Statis.!B744</f>
        <v>Faltus</v>
      </c>
      <c r="C573" s="1292" t="str">
        <f>Statis.!C744</f>
        <v>Jan</v>
      </c>
      <c r="D573" s="46">
        <f>Statis.!D744</f>
        <v>0</v>
      </c>
      <c r="E573" t="str">
        <f>Statis.!E744</f>
        <v>H</v>
      </c>
      <c r="F573" s="1292" t="str">
        <f>Statis.!F744</f>
        <v>Srš</v>
      </c>
      <c r="G573" s="1370">
        <f>Statis.!G744</f>
        <v>0.5</v>
      </c>
      <c r="H573" s="1367">
        <f>Statis.!H744</f>
        <v>2</v>
      </c>
      <c r="I573" s="1367">
        <f>Statis.!I744</f>
        <v>0</v>
      </c>
      <c r="J573" s="1367">
        <f>Statis.!J744</f>
        <v>1</v>
      </c>
      <c r="K573" s="1367">
        <f>Statis.!K744</f>
        <v>1</v>
      </c>
      <c r="L573" s="1367">
        <f>K573</f>
        <v>1</v>
      </c>
    </row>
    <row r="574" spans="1:12">
      <c r="A574" s="10">
        <f>Statis.!A177</f>
        <v>16</v>
      </c>
      <c r="B574" s="1292" t="str">
        <f>Statis.!B177</f>
        <v>Špaček</v>
      </c>
      <c r="C574" s="1292" t="str">
        <f>Statis.!C177</f>
        <v>David</v>
      </c>
      <c r="D574" s="46">
        <f>Statis.!D177</f>
        <v>741031</v>
      </c>
      <c r="E574" t="str">
        <f>Statis.!E177</f>
        <v>JH</v>
      </c>
      <c r="F574" s="1292" t="str">
        <f>Statis.!F177</f>
        <v>KLŠ</v>
      </c>
      <c r="G574" s="1370">
        <f>Statis.!G177</f>
        <v>0.25</v>
      </c>
      <c r="H574" s="1367">
        <f>Statis.!H177</f>
        <v>4</v>
      </c>
      <c r="I574" s="1367">
        <f>Statis.!I177</f>
        <v>1</v>
      </c>
      <c r="J574" s="1367">
        <f>Statis.!J177</f>
        <v>0</v>
      </c>
      <c r="K574" s="1367">
        <f>Statis.!K177</f>
        <v>1</v>
      </c>
      <c r="L574" s="1367">
        <f>K574</f>
        <v>1</v>
      </c>
    </row>
    <row r="575" spans="1:12">
      <c r="A575" s="10">
        <f>Statis.!A807</f>
        <v>2</v>
      </c>
      <c r="B575" s="1292" t="str">
        <f>Statis.!B807</f>
        <v>Kašpar</v>
      </c>
      <c r="C575" s="1292" t="str">
        <f>Statis.!C807</f>
        <v>Jaroslav</v>
      </c>
      <c r="D575" s="46">
        <f>Statis.!D807</f>
        <v>740215</v>
      </c>
      <c r="E575" t="str">
        <f>Statis.!E807</f>
        <v>N</v>
      </c>
      <c r="F575" s="1292" t="str">
        <f>Statis.!F807</f>
        <v>Ráj</v>
      </c>
      <c r="G575" s="1370">
        <f>Statis.!G807</f>
        <v>8.3333333333333329E-2</v>
      </c>
      <c r="H575" s="1367">
        <f>Statis.!H807</f>
        <v>12</v>
      </c>
      <c r="I575" s="1367">
        <f>Statis.!I807</f>
        <v>0</v>
      </c>
      <c r="J575" s="1367">
        <f>Statis.!J807</f>
        <v>1</v>
      </c>
      <c r="K575" s="1367">
        <f>Statis.!K807</f>
        <v>1</v>
      </c>
      <c r="L575" s="1367">
        <f>K575</f>
        <v>1</v>
      </c>
    </row>
    <row r="576" spans="1:12">
      <c r="A576" s="10">
        <f>Statis.!A271</f>
        <v>20</v>
      </c>
      <c r="B576" s="1292" t="str">
        <f>Statis.!B271</f>
        <v>Dvořák ml.</v>
      </c>
      <c r="C576" s="1292" t="str">
        <f>Statis.!C271</f>
        <v>Jiří</v>
      </c>
      <c r="D576" s="46">
        <f>Statis.!D271</f>
        <v>761112</v>
      </c>
      <c r="E576" t="str">
        <f>Statis.!E271</f>
        <v>JH</v>
      </c>
      <c r="F576" s="1292" t="str">
        <f>Statis.!F271</f>
        <v>BOB</v>
      </c>
      <c r="G576" s="1370">
        <f>Statis.!G271</f>
        <v>6.25E-2</v>
      </c>
      <c r="H576" s="1367">
        <f>Statis.!H271</f>
        <v>16</v>
      </c>
      <c r="I576" s="1367">
        <f>Statis.!I271</f>
        <v>1</v>
      </c>
      <c r="J576" s="1367">
        <f>Statis.!J271</f>
        <v>0</v>
      </c>
      <c r="K576" s="1367">
        <f>Statis.!K271</f>
        <v>1</v>
      </c>
      <c r="L576" s="1367">
        <f>K576</f>
        <v>1</v>
      </c>
    </row>
    <row r="577" spans="1:12">
      <c r="A577" s="10">
        <f>Statis.!A929</f>
        <v>24</v>
      </c>
      <c r="B577" s="1292" t="str">
        <f>Statis.!B929</f>
        <v>Matějíček</v>
      </c>
      <c r="C577" s="1292" t="str">
        <f>Statis.!C929</f>
        <v>Tomáš</v>
      </c>
      <c r="D577" s="46">
        <f>Statis.!D929</f>
        <v>890427</v>
      </c>
      <c r="E577" t="str">
        <f>Statis.!E929</f>
        <v>JH</v>
      </c>
      <c r="F577" s="1292" t="str">
        <f>Statis.!F929</f>
        <v>SNA</v>
      </c>
      <c r="G577" s="1367">
        <f>Statis.!G929</f>
        <v>0.14285714285714285</v>
      </c>
      <c r="H577" s="1367">
        <f>Statis.!H929</f>
        <v>7</v>
      </c>
      <c r="I577" s="1367">
        <f>Statis.!I929</f>
        <v>0</v>
      </c>
      <c r="J577" s="1367">
        <f>Statis.!J929</f>
        <v>1</v>
      </c>
      <c r="K577" s="1367">
        <f>Statis.!K929</f>
        <v>1</v>
      </c>
      <c r="L577" s="1367">
        <f>K577</f>
        <v>1</v>
      </c>
    </row>
    <row r="578" spans="1:12">
      <c r="A578" s="10">
        <f>Statis.!A363</f>
        <v>0</v>
      </c>
      <c r="B578" s="1292" t="str">
        <f>Statis.!B363</f>
        <v xml:space="preserve">Hrdina </v>
      </c>
      <c r="C578" s="1292" t="str">
        <f>Statis.!C363</f>
        <v>Jiří</v>
      </c>
      <c r="D578" s="46">
        <f>Statis.!D363</f>
        <v>0</v>
      </c>
      <c r="E578">
        <f>Statis.!E363</f>
        <v>0</v>
      </c>
      <c r="F578" s="1292" t="str">
        <f>Statis.!F363</f>
        <v>PET</v>
      </c>
      <c r="G578" s="1370">
        <f>Statis.!G363</f>
        <v>1</v>
      </c>
      <c r="H578" s="1367">
        <f>Statis.!H363</f>
        <v>1</v>
      </c>
      <c r="I578" s="1367">
        <f>Statis.!I363</f>
        <v>1</v>
      </c>
      <c r="J578" s="1367">
        <f>Statis.!J363</f>
        <v>0</v>
      </c>
      <c r="K578" s="1367">
        <f>Statis.!K363</f>
        <v>1</v>
      </c>
      <c r="L578" s="1367">
        <f>K578</f>
        <v>1</v>
      </c>
    </row>
    <row r="579" spans="1:12">
      <c r="A579" s="10">
        <f>Statis.!A625</f>
        <v>0</v>
      </c>
      <c r="B579" s="1292" t="str">
        <f>Statis.!B625</f>
        <v>Jureček</v>
      </c>
      <c r="C579" s="1292" t="str">
        <f>Statis.!C625</f>
        <v>Michal</v>
      </c>
      <c r="D579" s="46">
        <f>Statis.!D625</f>
        <v>0</v>
      </c>
      <c r="E579">
        <f>Statis.!E625</f>
        <v>0</v>
      </c>
      <c r="F579" s="1292" t="str">
        <f>Statis.!F625</f>
        <v>ORL</v>
      </c>
      <c r="G579" s="1370">
        <f>Statis.!G625</f>
        <v>0.5</v>
      </c>
      <c r="H579" s="1367">
        <f>Statis.!H625</f>
        <v>2</v>
      </c>
      <c r="I579" s="1367">
        <f>Statis.!I625</f>
        <v>0</v>
      </c>
      <c r="J579" s="1367">
        <f>Statis.!J625</f>
        <v>1</v>
      </c>
      <c r="K579" s="1367">
        <f>Statis.!K625</f>
        <v>1</v>
      </c>
      <c r="L579" s="1367">
        <f>K579</f>
        <v>1</v>
      </c>
    </row>
    <row r="580" spans="1:12">
      <c r="A580" s="10">
        <f>Statis.!A429</f>
        <v>0</v>
      </c>
      <c r="B580" s="1292" t="str">
        <f>Statis.!B429</f>
        <v>Kalousek</v>
      </c>
      <c r="C580" s="1292" t="str">
        <f>Statis.!C429</f>
        <v>Petr</v>
      </c>
      <c r="D580" s="46">
        <f>Statis.!D429</f>
        <v>690924</v>
      </c>
      <c r="E580" t="str">
        <f>Statis.!E429</f>
        <v>JH</v>
      </c>
      <c r="F580" s="1292" t="str">
        <f>Statis.!F429</f>
        <v>BYS</v>
      </c>
      <c r="G580" s="1370">
        <f>Statis.!G429</f>
        <v>0.16666666666666666</v>
      </c>
      <c r="H580" s="1367">
        <f>Statis.!H429</f>
        <v>6</v>
      </c>
      <c r="I580" s="1367">
        <f>Statis.!I429</f>
        <v>0</v>
      </c>
      <c r="J580" s="1367">
        <f>Statis.!J429</f>
        <v>1</v>
      </c>
      <c r="K580" s="1367">
        <f>Statis.!K429</f>
        <v>1</v>
      </c>
      <c r="L580" s="1367">
        <f>K580</f>
        <v>1</v>
      </c>
    </row>
    <row r="581" spans="1:12">
      <c r="A581" s="10">
        <f>Statis.!A436</f>
        <v>0</v>
      </c>
      <c r="B581" s="1292" t="str">
        <f>Statis.!B436</f>
        <v>Škorpil</v>
      </c>
      <c r="C581" s="1292" t="str">
        <f>Statis.!C436</f>
        <v>Zbyněk</v>
      </c>
      <c r="D581" s="46">
        <f>Statis.!D436</f>
        <v>0</v>
      </c>
      <c r="E581">
        <f>Statis.!E436</f>
        <v>0</v>
      </c>
      <c r="F581" s="1292">
        <f>Statis.!F436</f>
        <v>0</v>
      </c>
      <c r="G581" s="1370">
        <f>Statis.!G436</f>
        <v>0.5</v>
      </c>
      <c r="H581" s="1367">
        <f>Statis.!H436</f>
        <v>2</v>
      </c>
      <c r="I581" s="1367">
        <f>Statis.!I436</f>
        <v>1</v>
      </c>
      <c r="J581" s="1367">
        <f>Statis.!J436</f>
        <v>0</v>
      </c>
      <c r="K581" s="1367">
        <f>Statis.!K436</f>
        <v>1</v>
      </c>
      <c r="L581" s="1367">
        <f>K581</f>
        <v>1</v>
      </c>
    </row>
    <row r="582" spans="1:12">
      <c r="A582" s="10">
        <f>Statis.!A967</f>
        <v>0</v>
      </c>
      <c r="B582" s="1292" t="str">
        <f>Statis.!B967</f>
        <v>Havlíček</v>
      </c>
      <c r="C582" s="1292" t="str">
        <f>Statis.!C967</f>
        <v>Petr</v>
      </c>
      <c r="D582" s="46">
        <f>Statis.!D967</f>
        <v>1081026</v>
      </c>
      <c r="E582">
        <f>Statis.!E967</f>
        <v>0</v>
      </c>
      <c r="F582" s="1292" t="str">
        <f>Statis.!F967</f>
        <v>JED</v>
      </c>
      <c r="G582" s="1367">
        <f>Statis.!G967</f>
        <v>0.14285714285714285</v>
      </c>
      <c r="H582" s="1367">
        <f>Statis.!H967</f>
        <v>7</v>
      </c>
      <c r="I582" s="1367">
        <f>Statis.!I967</f>
        <v>1</v>
      </c>
      <c r="J582" s="1367">
        <f>Statis.!J967</f>
        <v>0</v>
      </c>
      <c r="K582" s="1367">
        <f>Statis.!K967</f>
        <v>1</v>
      </c>
      <c r="L582" s="1367">
        <f>K582</f>
        <v>1</v>
      </c>
    </row>
    <row r="583" spans="1:12">
      <c r="A583" s="10">
        <f>Statis.!A321</f>
        <v>0</v>
      </c>
      <c r="B583" s="1292" t="str">
        <f>Statis.!B321</f>
        <v xml:space="preserve">Pleskot </v>
      </c>
      <c r="C583" s="1292" t="str">
        <f>Statis.!C321</f>
        <v>Tomáš</v>
      </c>
      <c r="D583" s="46">
        <f>Statis.!D321</f>
        <v>0</v>
      </c>
      <c r="E583" t="str">
        <f>Statis.!E321</f>
        <v>JH</v>
      </c>
      <c r="F583" s="1292" t="str">
        <f>Statis.!F321</f>
        <v>LAZ</v>
      </c>
      <c r="G583" s="1370">
        <f>Statis.!G321</f>
        <v>1</v>
      </c>
      <c r="H583" s="1367">
        <f>Statis.!H321</f>
        <v>1</v>
      </c>
      <c r="I583" s="1367">
        <f>Statis.!I321</f>
        <v>1</v>
      </c>
      <c r="J583" s="1367">
        <f>Statis.!J321</f>
        <v>0</v>
      </c>
      <c r="K583" s="1367">
        <f>Statis.!K321</f>
        <v>1</v>
      </c>
      <c r="L583" s="1367">
        <f>K583</f>
        <v>1</v>
      </c>
    </row>
    <row r="584" spans="1:12">
      <c r="A584" s="10">
        <f>Statis.!A201</f>
        <v>17</v>
      </c>
      <c r="B584" s="1292" t="str">
        <f>Statis.!B201</f>
        <v>Váně</v>
      </c>
      <c r="C584" s="1292" t="str">
        <f>Statis.!C201</f>
        <v>Sláva</v>
      </c>
      <c r="D584" s="46">
        <f>Statis.!D201</f>
        <v>0</v>
      </c>
      <c r="E584" t="str">
        <f>Statis.!E201</f>
        <v>JH</v>
      </c>
      <c r="F584" s="1292" t="str">
        <f>Statis.!F201</f>
        <v>HEA</v>
      </c>
      <c r="G584" s="1370">
        <f>Statis.!G201</f>
        <v>1</v>
      </c>
      <c r="H584" s="1367">
        <f>Statis.!H201</f>
        <v>1</v>
      </c>
      <c r="I584" s="1367">
        <f>Statis.!I201</f>
        <v>0</v>
      </c>
      <c r="J584" s="1367">
        <f>Statis.!J201</f>
        <v>1</v>
      </c>
      <c r="K584" s="1367">
        <f>Statis.!K201</f>
        <v>1</v>
      </c>
      <c r="L584" s="1367">
        <f>K584</f>
        <v>1</v>
      </c>
    </row>
    <row r="585" spans="1:12">
      <c r="A585" s="10">
        <f>Statis.!A818</f>
        <v>4</v>
      </c>
      <c r="B585" s="1292" t="str">
        <f>Statis.!B818</f>
        <v>Minář</v>
      </c>
      <c r="C585" s="1292" t="str">
        <f>Statis.!C818</f>
        <v>Petr</v>
      </c>
      <c r="D585" s="46">
        <f>Statis.!D818</f>
        <v>0</v>
      </c>
      <c r="E585">
        <f>Statis.!E818</f>
        <v>0</v>
      </c>
      <c r="F585" s="1292" t="str">
        <f>Statis.!F818</f>
        <v>Ští</v>
      </c>
      <c r="G585" s="1370">
        <f>Statis.!G818</f>
        <v>0.25</v>
      </c>
      <c r="H585" s="1367">
        <f>Statis.!H818</f>
        <v>4</v>
      </c>
      <c r="I585" s="1367">
        <f>Statis.!I818</f>
        <v>0</v>
      </c>
      <c r="J585" s="1367">
        <f>Statis.!J818</f>
        <v>1</v>
      </c>
      <c r="K585" s="1367">
        <f>Statis.!K818</f>
        <v>1</v>
      </c>
      <c r="L585" s="1367">
        <f>K585</f>
        <v>1</v>
      </c>
    </row>
    <row r="586" spans="1:12">
      <c r="A586" s="10">
        <f>Statis.!A867</f>
        <v>17</v>
      </c>
      <c r="B586" s="1292" t="str">
        <f>Statis.!B867</f>
        <v>Vítek</v>
      </c>
      <c r="C586" s="1292" t="str">
        <f>Statis.!C867</f>
        <v>Stanislav</v>
      </c>
      <c r="D586" s="46">
        <f>Statis.!D867</f>
        <v>720624</v>
      </c>
      <c r="E586" t="str">
        <f>Statis.!E867</f>
        <v>J.H.</v>
      </c>
      <c r="F586" s="1292" t="str">
        <f>Statis.!F867</f>
        <v>OMB</v>
      </c>
      <c r="G586" s="1367">
        <f>Statis.!G867</f>
        <v>1</v>
      </c>
      <c r="H586" s="1367">
        <f>Statis.!H867</f>
        <v>1</v>
      </c>
      <c r="I586" s="1367">
        <f>Statis.!I867</f>
        <v>1</v>
      </c>
      <c r="J586" s="1367">
        <f>Statis.!J867</f>
        <v>0</v>
      </c>
      <c r="K586" s="1367">
        <f>Statis.!K867</f>
        <v>1</v>
      </c>
      <c r="L586" s="1367">
        <f>K586</f>
        <v>1</v>
      </c>
    </row>
    <row r="587" spans="1:12">
      <c r="A587" s="10">
        <f>Statis.!A269</f>
        <v>17</v>
      </c>
      <c r="B587" s="1292" t="str">
        <f>Statis.!B269</f>
        <v>Záleský</v>
      </c>
      <c r="C587" s="1292" t="str">
        <f>Statis.!C269</f>
        <v>Václav</v>
      </c>
      <c r="D587" s="46">
        <f>Statis.!D269</f>
        <v>841020</v>
      </c>
      <c r="E587" t="str">
        <f>Statis.!E269</f>
        <v>JH</v>
      </c>
      <c r="F587" s="1292" t="str">
        <f>Statis.!F269</f>
        <v>BOB</v>
      </c>
      <c r="G587" s="1370">
        <f>Statis.!G269</f>
        <v>1</v>
      </c>
      <c r="H587" s="1367">
        <f>Statis.!H269</f>
        <v>1</v>
      </c>
      <c r="I587" s="1367">
        <f>Statis.!I269</f>
        <v>1</v>
      </c>
      <c r="J587" s="1367">
        <f>Statis.!J269</f>
        <v>0</v>
      </c>
      <c r="K587" s="1367">
        <f>Statis.!K269</f>
        <v>1</v>
      </c>
      <c r="L587" s="1367">
        <f>K587</f>
        <v>1</v>
      </c>
    </row>
    <row r="588" spans="1:12">
      <c r="A588" s="10">
        <f>Statis.!A276</f>
        <v>98</v>
      </c>
      <c r="B588" s="1292" t="str">
        <f>Statis.!B276</f>
        <v>Kořízek</v>
      </c>
      <c r="C588" s="1292" t="str">
        <f>Statis.!C276</f>
        <v>Richard</v>
      </c>
      <c r="D588" s="46">
        <f>Statis.!D276</f>
        <v>830511</v>
      </c>
      <c r="E588" t="str">
        <f>Statis.!E276</f>
        <v>JH</v>
      </c>
      <c r="F588" s="1292" t="str">
        <f>Statis.!F276</f>
        <v>BOB</v>
      </c>
      <c r="G588" s="1370">
        <f>Statis.!G276</f>
        <v>1</v>
      </c>
      <c r="H588" s="1367">
        <f>Statis.!H276</f>
        <v>1</v>
      </c>
      <c r="I588" s="1367">
        <f>Statis.!I276</f>
        <v>0</v>
      </c>
      <c r="J588" s="1367">
        <f>Statis.!J276</f>
        <v>1</v>
      </c>
      <c r="K588" s="1367">
        <f>Statis.!K276</f>
        <v>1</v>
      </c>
      <c r="L588" s="1367">
        <f>K588</f>
        <v>1</v>
      </c>
    </row>
    <row r="589" spans="1:12">
      <c r="A589" s="10">
        <f>Statis.!A57</f>
        <v>0</v>
      </c>
      <c r="B589" s="1292" t="str">
        <f>Statis.!B57</f>
        <v>Zeman</v>
      </c>
      <c r="C589" s="1292" t="str">
        <f>Statis.!C57</f>
        <v>Vítek</v>
      </c>
      <c r="D589" s="46">
        <f>Statis.!D57</f>
        <v>970629</v>
      </c>
      <c r="E589" t="str">
        <f>Statis.!E57</f>
        <v>N</v>
      </c>
      <c r="F589" s="1292" t="str">
        <f>Statis.!F57</f>
        <v>Tyg</v>
      </c>
      <c r="G589" s="1370">
        <f>Statis.!G57</f>
        <v>0</v>
      </c>
      <c r="H589" s="1367">
        <f>Statis.!H57</f>
        <v>3</v>
      </c>
      <c r="I589" s="1367">
        <f>Statis.!I57</f>
        <v>0</v>
      </c>
      <c r="J589" s="1367">
        <f>Statis.!J57</f>
        <v>0</v>
      </c>
      <c r="K589" s="1367">
        <f>Statis.!K57</f>
        <v>0</v>
      </c>
      <c r="L589" s="1367">
        <f>K589</f>
        <v>0</v>
      </c>
    </row>
    <row r="590" spans="1:12">
      <c r="A590" s="10">
        <f>Statis.!A4</f>
        <v>2</v>
      </c>
      <c r="B590" s="1292" t="str">
        <f>Statis.!B4</f>
        <v>Sonntag</v>
      </c>
      <c r="C590" s="1292" t="str">
        <f>Statis.!C4</f>
        <v>Lukáš</v>
      </c>
      <c r="D590" s="46">
        <f>Statis.!D4</f>
        <v>820112</v>
      </c>
      <c r="E590" t="str">
        <f>Statis.!E4</f>
        <v>JH</v>
      </c>
      <c r="F590" s="1292" t="str">
        <f>Statis.!F4</f>
        <v>SOM</v>
      </c>
      <c r="G590" s="1370" t="e">
        <f>Statis.!G4</f>
        <v>#DIV/0!</v>
      </c>
      <c r="H590" s="1367">
        <f>Statis.!H4</f>
        <v>0</v>
      </c>
      <c r="I590" s="1367">
        <f>Statis.!I4</f>
        <v>0</v>
      </c>
      <c r="J590" s="1367">
        <f>Statis.!J4</f>
        <v>0</v>
      </c>
      <c r="K590" s="1367">
        <f>Statis.!K4</f>
        <v>0</v>
      </c>
      <c r="L590" s="1367">
        <f>K590</f>
        <v>0</v>
      </c>
    </row>
    <row r="591" spans="1:12">
      <c r="A591" s="10">
        <f>Statis.!A7</f>
        <v>7</v>
      </c>
      <c r="B591" s="1292" t="str">
        <f>Statis.!B7</f>
        <v>Verner</v>
      </c>
      <c r="C591" s="1292" t="str">
        <f>Statis.!C7</f>
        <v>Ladislav</v>
      </c>
      <c r="D591" s="46">
        <f>Statis.!D7</f>
        <v>570219</v>
      </c>
      <c r="E591" t="str">
        <f>Statis.!E7</f>
        <v>JH</v>
      </c>
      <c r="F591" s="1292" t="str">
        <f>Statis.!F7</f>
        <v>SOM</v>
      </c>
      <c r="G591" s="1370" t="e">
        <f>Statis.!G7</f>
        <v>#DIV/0!</v>
      </c>
      <c r="H591" s="1367">
        <f>Statis.!H7</f>
        <v>0</v>
      </c>
      <c r="I591" s="1367">
        <f>Statis.!I7</f>
        <v>0</v>
      </c>
      <c r="J591" s="1367">
        <f>Statis.!J7</f>
        <v>0</v>
      </c>
      <c r="K591" s="1367">
        <f>Statis.!K7</f>
        <v>0</v>
      </c>
      <c r="L591" s="1367">
        <f>K591</f>
        <v>0</v>
      </c>
    </row>
    <row r="592" spans="1:12">
      <c r="A592" s="10">
        <f>Statis.!A8</f>
        <v>8</v>
      </c>
      <c r="B592" s="1292" t="str">
        <f>Statis.!B8</f>
        <v>Gereš</v>
      </c>
      <c r="C592" s="1292" t="str">
        <f>Statis.!C8</f>
        <v>Stanislav</v>
      </c>
      <c r="D592" s="46">
        <f>Statis.!D8</f>
        <v>781004</v>
      </c>
      <c r="E592" t="str">
        <f>Statis.!E8</f>
        <v>JH</v>
      </c>
      <c r="F592" s="1292" t="str">
        <f>Statis.!F8</f>
        <v>SOM</v>
      </c>
      <c r="G592" s="1370" t="e">
        <f>Statis.!G8</f>
        <v>#DIV/0!</v>
      </c>
      <c r="H592" s="1367">
        <f>Statis.!H8</f>
        <v>0</v>
      </c>
      <c r="I592" s="1367">
        <f>Statis.!I8</f>
        <v>0</v>
      </c>
      <c r="J592" s="1367">
        <f>Statis.!J8</f>
        <v>0</v>
      </c>
      <c r="K592" s="1367">
        <f>Statis.!K8</f>
        <v>0</v>
      </c>
      <c r="L592" s="1367">
        <f>K592</f>
        <v>0</v>
      </c>
    </row>
    <row r="593" spans="1:12">
      <c r="A593" s="10">
        <f>Statis.!A10</f>
        <v>10</v>
      </c>
      <c r="B593" s="1292" t="str">
        <f>Statis.!B10</f>
        <v>Horváth</v>
      </c>
      <c r="C593" s="1292" t="str">
        <f>Statis.!C10</f>
        <v>Miroslav</v>
      </c>
      <c r="D593" s="46">
        <f>Statis.!D10</f>
        <v>930503</v>
      </c>
      <c r="E593" t="str">
        <f>Statis.!E10</f>
        <v>JH</v>
      </c>
      <c r="F593" s="1292" t="str">
        <f>Statis.!F10</f>
        <v>SOM</v>
      </c>
      <c r="G593" s="1370">
        <f>Statis.!G10</f>
        <v>0</v>
      </c>
      <c r="H593" s="1367">
        <f>Statis.!H10</f>
        <v>1</v>
      </c>
      <c r="I593" s="1367">
        <f>Statis.!I10</f>
        <v>0</v>
      </c>
      <c r="J593" s="1367">
        <f>Statis.!J10</f>
        <v>0</v>
      </c>
      <c r="K593" s="1367">
        <f>Statis.!K10</f>
        <v>0</v>
      </c>
      <c r="L593" s="1367">
        <f>K593</f>
        <v>0</v>
      </c>
    </row>
    <row r="594" spans="1:12">
      <c r="A594" s="10">
        <f>Statis.!A12</f>
        <v>17</v>
      </c>
      <c r="B594" s="1292" t="str">
        <f>Statis.!B12</f>
        <v>Skoumal</v>
      </c>
      <c r="C594" s="1292" t="str">
        <f>Statis.!C12</f>
        <v>Kamil</v>
      </c>
      <c r="D594" s="46">
        <f>Statis.!D12</f>
        <v>710618</v>
      </c>
      <c r="E594" t="str">
        <f>Statis.!E12</f>
        <v>JH</v>
      </c>
      <c r="F594" s="1292" t="str">
        <f>Statis.!F12</f>
        <v>SOM</v>
      </c>
      <c r="G594" s="1370" t="e">
        <f>Statis.!G12</f>
        <v>#DIV/0!</v>
      </c>
      <c r="H594" s="1367">
        <f>Statis.!H12</f>
        <v>0</v>
      </c>
      <c r="I594" s="1367">
        <f>Statis.!I12</f>
        <v>0</v>
      </c>
      <c r="J594" s="1367">
        <f>Statis.!J12</f>
        <v>0</v>
      </c>
      <c r="K594" s="1367">
        <f>Statis.!K12</f>
        <v>0</v>
      </c>
      <c r="L594" s="1367">
        <f>K594</f>
        <v>0</v>
      </c>
    </row>
    <row r="595" spans="1:12">
      <c r="A595" s="10">
        <f>Statis.!A17</f>
        <v>33</v>
      </c>
      <c r="B595" s="1292" t="str">
        <f>Statis.!B17</f>
        <v>Kaupe</v>
      </c>
      <c r="C595" s="1292" t="str">
        <f>Statis.!C17</f>
        <v>Petr</v>
      </c>
      <c r="D595" s="46">
        <f>Statis.!D17</f>
        <v>680922</v>
      </c>
      <c r="E595" t="str">
        <f>Statis.!E17</f>
        <v>JH</v>
      </c>
      <c r="F595" s="1292" t="str">
        <f>Statis.!F17</f>
        <v>SOM</v>
      </c>
      <c r="G595" s="1370" t="e">
        <f>Statis.!G17</f>
        <v>#DIV/0!</v>
      </c>
      <c r="H595" s="1367">
        <f>Statis.!H17</f>
        <v>0</v>
      </c>
      <c r="I595" s="1367">
        <f>Statis.!I17</f>
        <v>0</v>
      </c>
      <c r="J595" s="1367">
        <f>Statis.!J17</f>
        <v>0</v>
      </c>
      <c r="K595" s="1367">
        <f>Statis.!K17</f>
        <v>0</v>
      </c>
      <c r="L595" s="1367">
        <f>K595</f>
        <v>0</v>
      </c>
    </row>
    <row r="596" spans="1:12">
      <c r="A596" s="10">
        <f>Statis.!A19</f>
        <v>48</v>
      </c>
      <c r="B596" s="1292" t="str">
        <f>Statis.!B19</f>
        <v>Holinka</v>
      </c>
      <c r="C596" s="1292" t="str">
        <f>Statis.!C19</f>
        <v>Jan</v>
      </c>
      <c r="D596" s="46">
        <f>Statis.!D19</f>
        <v>920807</v>
      </c>
      <c r="E596" t="str">
        <f>Statis.!E19</f>
        <v>JH</v>
      </c>
      <c r="F596" s="1292" t="str">
        <f>Statis.!F19</f>
        <v>SOM</v>
      </c>
      <c r="G596" s="1370" t="e">
        <f>Statis.!G19</f>
        <v>#DIV/0!</v>
      </c>
      <c r="H596" s="1367">
        <f>Statis.!H19</f>
        <v>0</v>
      </c>
      <c r="I596" s="1367">
        <f>Statis.!I19</f>
        <v>0</v>
      </c>
      <c r="J596" s="1367">
        <f>Statis.!J19</f>
        <v>0</v>
      </c>
      <c r="K596" s="1367">
        <f>Statis.!K19</f>
        <v>0</v>
      </c>
      <c r="L596" s="1367">
        <f>K596</f>
        <v>0</v>
      </c>
    </row>
    <row r="597" spans="1:12">
      <c r="A597" s="10">
        <f>Statis.!A23</f>
        <v>0</v>
      </c>
      <c r="B597" s="1292" t="str">
        <f>Statis.!B23</f>
        <v>Čajánek</v>
      </c>
      <c r="C597" s="1292" t="str">
        <f>Statis.!C23</f>
        <v>Petr</v>
      </c>
      <c r="D597" s="46">
        <f>Statis.!D23</f>
        <v>750818</v>
      </c>
      <c r="E597" t="str">
        <f>Statis.!E23</f>
        <v>JH</v>
      </c>
      <c r="F597" s="1292" t="str">
        <f>Statis.!F23</f>
        <v>SOM</v>
      </c>
      <c r="G597" s="1370" t="e">
        <f>Statis.!G23</f>
        <v>#DIV/0!</v>
      </c>
      <c r="H597" s="1367">
        <f>Statis.!H23</f>
        <v>0</v>
      </c>
      <c r="I597" s="1367">
        <f>Statis.!I23</f>
        <v>0</v>
      </c>
      <c r="J597" s="1367">
        <f>Statis.!J23</f>
        <v>0</v>
      </c>
      <c r="K597" s="1367">
        <f>Statis.!K23</f>
        <v>0</v>
      </c>
      <c r="L597" s="1367">
        <f>K597</f>
        <v>0</v>
      </c>
    </row>
    <row r="598" spans="1:12">
      <c r="A598" s="10">
        <f>Statis.!A25</f>
        <v>0</v>
      </c>
      <c r="B598" s="1292" t="str">
        <f>Statis.!B25</f>
        <v>Patsch</v>
      </c>
      <c r="C598" s="1292" t="str">
        <f>Statis.!C25</f>
        <v>Ondřej</v>
      </c>
      <c r="D598" s="46">
        <f>Statis.!D25</f>
        <v>0</v>
      </c>
      <c r="E598" t="str">
        <f>Statis.!E25</f>
        <v>NR</v>
      </c>
      <c r="F598" s="1292" t="str">
        <f>Statis.!F25</f>
        <v>SOM</v>
      </c>
      <c r="G598" s="1370" t="e">
        <f>Statis.!G25</f>
        <v>#DIV/0!</v>
      </c>
      <c r="H598" s="1367">
        <f>Statis.!H25</f>
        <v>0</v>
      </c>
      <c r="I598" s="1367">
        <f>Statis.!I25</f>
        <v>0</v>
      </c>
      <c r="J598" s="1367">
        <f>Statis.!J25</f>
        <v>0</v>
      </c>
      <c r="K598" s="1367">
        <f>Statis.!K25</f>
        <v>0</v>
      </c>
      <c r="L598" s="1367">
        <f>K598</f>
        <v>0</v>
      </c>
    </row>
    <row r="599" spans="1:12">
      <c r="A599" s="10">
        <f>Statis.!A26</f>
        <v>0</v>
      </c>
      <c r="B599" s="1292" t="str">
        <f>Statis.!B26</f>
        <v>Skoumal</v>
      </c>
      <c r="C599" s="1292" t="str">
        <f>Statis.!C26</f>
        <v>Michal</v>
      </c>
      <c r="D599" s="46">
        <f>Statis.!D26</f>
        <v>910618</v>
      </c>
      <c r="E599" t="str">
        <f>Statis.!E26</f>
        <v>NR</v>
      </c>
      <c r="F599" s="1292" t="str">
        <f>Statis.!F26</f>
        <v>SOM</v>
      </c>
      <c r="G599" s="1370" t="e">
        <f>Statis.!G26</f>
        <v>#DIV/0!</v>
      </c>
      <c r="H599" s="1367">
        <f>Statis.!H26</f>
        <v>0</v>
      </c>
      <c r="I599" s="1367">
        <f>Statis.!I26</f>
        <v>0</v>
      </c>
      <c r="J599" s="1367">
        <f>Statis.!J26</f>
        <v>0</v>
      </c>
      <c r="K599" s="1367">
        <f>Statis.!K26</f>
        <v>0</v>
      </c>
      <c r="L599" s="1367">
        <f>K599</f>
        <v>0</v>
      </c>
    </row>
    <row r="600" spans="1:12">
      <c r="A600" s="10">
        <f>Statis.!A28</f>
        <v>0</v>
      </c>
      <c r="B600" s="1292" t="str">
        <f>Statis.!B28</f>
        <v>Stejskal</v>
      </c>
      <c r="C600" s="1292" t="str">
        <f>Statis.!C28</f>
        <v>David</v>
      </c>
      <c r="D600" s="46">
        <f>Statis.!D28</f>
        <v>0</v>
      </c>
      <c r="E600" t="str">
        <f>Statis.!E28</f>
        <v>NR</v>
      </c>
      <c r="F600" s="1292" t="str">
        <f>Statis.!F28</f>
        <v>SOM</v>
      </c>
      <c r="G600" s="1370" t="e">
        <f>Statis.!G28</f>
        <v>#DIV/0!</v>
      </c>
      <c r="H600" s="1367">
        <f>Statis.!H28</f>
        <v>0</v>
      </c>
      <c r="I600" s="1367">
        <f>Statis.!I28</f>
        <v>0</v>
      </c>
      <c r="J600" s="1367">
        <f>Statis.!J28</f>
        <v>0</v>
      </c>
      <c r="K600" s="1367">
        <f>Statis.!K28</f>
        <v>0</v>
      </c>
      <c r="L600" s="1367">
        <f>K600</f>
        <v>0</v>
      </c>
    </row>
    <row r="601" spans="1:12">
      <c r="A601" s="10">
        <f>Statis.!A30</f>
        <v>0</v>
      </c>
      <c r="B601" s="1292" t="str">
        <f>Statis.!B30</f>
        <v>Hašek</v>
      </c>
      <c r="C601" s="1292" t="str">
        <f>Statis.!C30</f>
        <v>Stanislav</v>
      </c>
      <c r="D601" s="46">
        <f>Statis.!D30</f>
        <v>0</v>
      </c>
      <c r="E601" t="str">
        <f>Statis.!E30</f>
        <v>HS</v>
      </c>
      <c r="F601" s="1292">
        <f>Statis.!F30</f>
        <v>0</v>
      </c>
      <c r="G601" s="1370" t="e">
        <f>Statis.!G30</f>
        <v>#DIV/0!</v>
      </c>
      <c r="H601" s="1367">
        <f>Statis.!H30</f>
        <v>0</v>
      </c>
      <c r="I601" s="1367">
        <f>Statis.!I30</f>
        <v>0</v>
      </c>
      <c r="J601" s="1367">
        <f>Statis.!J30</f>
        <v>0</v>
      </c>
      <c r="K601" s="1367">
        <f>Statis.!K30</f>
        <v>0</v>
      </c>
      <c r="L601" s="1367">
        <f>K601</f>
        <v>0</v>
      </c>
    </row>
    <row r="602" spans="1:12">
      <c r="A602" s="10">
        <f>Statis.!A31</f>
        <v>0</v>
      </c>
      <c r="B602" s="1292" t="str">
        <f>Statis.!B31</f>
        <v>Sedlačík</v>
      </c>
      <c r="C602" s="1292" t="str">
        <f>Statis.!C31</f>
        <v>David</v>
      </c>
      <c r="D602" s="46">
        <f>Statis.!D31</f>
        <v>0</v>
      </c>
      <c r="E602">
        <f>Statis.!E31</f>
        <v>0</v>
      </c>
      <c r="F602" s="1292">
        <f>Statis.!F31</f>
        <v>0</v>
      </c>
      <c r="G602" s="1370">
        <f>Statis.!G31</f>
        <v>0</v>
      </c>
      <c r="H602" s="1367">
        <f>Statis.!H31</f>
        <v>0</v>
      </c>
      <c r="I602" s="1367">
        <f>Statis.!I31</f>
        <v>0</v>
      </c>
      <c r="J602" s="1367">
        <f>Statis.!J31</f>
        <v>0</v>
      </c>
      <c r="K602" s="1367">
        <f>Statis.!K31</f>
        <v>0</v>
      </c>
      <c r="L602" s="1367">
        <f>K602</f>
        <v>0</v>
      </c>
    </row>
    <row r="603" spans="1:12">
      <c r="A603" s="10">
        <f>Statis.!A32</f>
        <v>0</v>
      </c>
      <c r="B603" s="1292">
        <f>Statis.!B32</f>
        <v>0</v>
      </c>
      <c r="C603" s="1292">
        <f>Statis.!C32</f>
        <v>0</v>
      </c>
      <c r="D603" s="46">
        <f>Statis.!D32</f>
        <v>0</v>
      </c>
      <c r="E603">
        <f>Statis.!E32</f>
        <v>0</v>
      </c>
      <c r="F603" s="1292">
        <f>Statis.!F32</f>
        <v>0</v>
      </c>
      <c r="G603" s="1370">
        <f>Statis.!G32</f>
        <v>0</v>
      </c>
      <c r="H603" s="1367">
        <f>Statis.!H32</f>
        <v>0</v>
      </c>
      <c r="I603" s="1367">
        <f>Statis.!I32</f>
        <v>0</v>
      </c>
      <c r="J603" s="1367">
        <f>Statis.!J32</f>
        <v>0</v>
      </c>
      <c r="K603" s="1367">
        <f>Statis.!K32</f>
        <v>0</v>
      </c>
      <c r="L603" s="1367">
        <f>K603</f>
        <v>0</v>
      </c>
    </row>
    <row r="604" spans="1:12">
      <c r="A604" s="10">
        <f>Statis.!A33</f>
        <v>0</v>
      </c>
      <c r="B604" s="1292">
        <f>Statis.!B33</f>
        <v>0</v>
      </c>
      <c r="C604" s="1292">
        <f>Statis.!C33</f>
        <v>0</v>
      </c>
      <c r="D604" s="46">
        <f>Statis.!D33</f>
        <v>0</v>
      </c>
      <c r="E604">
        <f>Statis.!E33</f>
        <v>0</v>
      </c>
      <c r="F604" s="1292">
        <f>Statis.!F33</f>
        <v>0</v>
      </c>
      <c r="G604" s="1370" t="e">
        <f>Statis.!G33</f>
        <v>#DIV/0!</v>
      </c>
      <c r="H604" s="1367">
        <f>Statis.!H33</f>
        <v>0</v>
      </c>
      <c r="I604" s="1367">
        <f>Statis.!I33</f>
        <v>0</v>
      </c>
      <c r="J604" s="1367">
        <f>Statis.!J33</f>
        <v>0</v>
      </c>
      <c r="K604" s="1367">
        <f>Statis.!K33</f>
        <v>0</v>
      </c>
      <c r="L604" s="1367">
        <f>K604</f>
        <v>0</v>
      </c>
    </row>
    <row r="605" spans="1:12">
      <c r="A605" s="10">
        <f>Statis.!A72</f>
        <v>16</v>
      </c>
      <c r="B605" s="1292" t="str">
        <f>Statis.!B72</f>
        <v>Pavlus</v>
      </c>
      <c r="C605" s="1292" t="str">
        <f>Statis.!C72</f>
        <v>Roman</v>
      </c>
      <c r="D605" s="46">
        <f>Statis.!D72</f>
        <v>781022</v>
      </c>
      <c r="E605" t="str">
        <f>Statis.!E72</f>
        <v>JH</v>
      </c>
      <c r="F605" s="1292" t="str">
        <f>Statis.!F72</f>
        <v>Nug</v>
      </c>
      <c r="G605" s="1370" t="e">
        <f>Statis.!G72</f>
        <v>#DIV/0!</v>
      </c>
      <c r="H605" s="1367">
        <f>Statis.!H72</f>
        <v>0</v>
      </c>
      <c r="I605" s="1367">
        <f>Statis.!I72</f>
        <v>0</v>
      </c>
      <c r="J605" s="1367">
        <f>Statis.!J72</f>
        <v>0</v>
      </c>
      <c r="K605" s="1367">
        <f>Statis.!K72</f>
        <v>0</v>
      </c>
      <c r="L605" s="1367">
        <f>K605</f>
        <v>0</v>
      </c>
    </row>
    <row r="606" spans="1:12">
      <c r="A606" s="10">
        <f>Statis.!A92</f>
        <v>2</v>
      </c>
      <c r="B606" s="1292" t="str">
        <f>Statis.!B92</f>
        <v>LEHKÝ</v>
      </c>
      <c r="C606" s="1292" t="str">
        <f>Statis.!C92</f>
        <v>VÁCLAV</v>
      </c>
      <c r="D606" s="46">
        <f>Statis.!D92</f>
        <v>690218</v>
      </c>
      <c r="E606" t="str">
        <f>Statis.!E92</f>
        <v>JH</v>
      </c>
      <c r="F606" s="1292" t="str">
        <f>Statis.!F92</f>
        <v>NEK</v>
      </c>
      <c r="G606" s="1370">
        <f>Statis.!G92</f>
        <v>0</v>
      </c>
      <c r="H606" s="1367">
        <f>Statis.!H92</f>
        <v>12</v>
      </c>
      <c r="I606" s="1367">
        <f>Statis.!I92</f>
        <v>0</v>
      </c>
      <c r="J606" s="1367">
        <f>Statis.!J92</f>
        <v>0</v>
      </c>
      <c r="K606" s="1367">
        <f>Statis.!K92</f>
        <v>0</v>
      </c>
      <c r="L606" s="1367">
        <f>K606</f>
        <v>0</v>
      </c>
    </row>
    <row r="607" spans="1:12">
      <c r="A607" s="10">
        <f>Statis.!A100</f>
        <v>11</v>
      </c>
      <c r="B607" s="1292" t="str">
        <f>Statis.!B100</f>
        <v>HUBÁLEK</v>
      </c>
      <c r="C607" s="1292" t="str">
        <f>Statis.!C100</f>
        <v>MILAN</v>
      </c>
      <c r="D607" s="46">
        <f>Statis.!D100</f>
        <v>740710</v>
      </c>
      <c r="E607" t="str">
        <f>Statis.!E100</f>
        <v>JH</v>
      </c>
      <c r="F607" s="1292" t="str">
        <f>Statis.!F100</f>
        <v>NEK</v>
      </c>
      <c r="G607" s="1370">
        <f>Statis.!G100</f>
        <v>0</v>
      </c>
      <c r="H607" s="1367">
        <f>Statis.!H100</f>
        <v>16</v>
      </c>
      <c r="I607" s="1367">
        <f>Statis.!I100</f>
        <v>0</v>
      </c>
      <c r="J607" s="1367">
        <f>Statis.!J100</f>
        <v>0</v>
      </c>
      <c r="K607" s="1367">
        <f>Statis.!K100</f>
        <v>0</v>
      </c>
      <c r="L607" s="1367">
        <f>K607</f>
        <v>0</v>
      </c>
    </row>
    <row r="608" spans="1:12">
      <c r="A608" s="10">
        <f>Statis.!A101</f>
        <v>12</v>
      </c>
      <c r="B608" s="1292" t="str">
        <f>Statis.!B101</f>
        <v>ŠAFÁŘ</v>
      </c>
      <c r="C608" s="1292" t="str">
        <f>Statis.!C101</f>
        <v>LIBOR</v>
      </c>
      <c r="D608" s="46">
        <f>Statis.!D101</f>
        <v>730901</v>
      </c>
      <c r="E608" t="str">
        <f>Statis.!E101</f>
        <v>N</v>
      </c>
      <c r="F608" s="1292" t="str">
        <f>Statis.!F101</f>
        <v>NEK</v>
      </c>
      <c r="G608" s="1370">
        <f>Statis.!G101</f>
        <v>0</v>
      </c>
      <c r="H608" s="1367">
        <f>Statis.!H101</f>
        <v>4</v>
      </c>
      <c r="I608" s="1367">
        <f>Statis.!I101</f>
        <v>0</v>
      </c>
      <c r="J608" s="1367">
        <f>Statis.!J101</f>
        <v>0</v>
      </c>
      <c r="K608" s="1367">
        <f>Statis.!K101</f>
        <v>0</v>
      </c>
      <c r="L608" s="1367">
        <f>K608</f>
        <v>0</v>
      </c>
    </row>
    <row r="609" spans="1:12">
      <c r="A609" s="10">
        <f>Statis.!A105</f>
        <v>16</v>
      </c>
      <c r="B609" s="1292" t="str">
        <f>Statis.!B105</f>
        <v>MOTYČKA</v>
      </c>
      <c r="C609" s="1292" t="str">
        <f>Statis.!C105</f>
        <v>MILAN</v>
      </c>
      <c r="D609" s="46">
        <f>Statis.!D105</f>
        <v>811129</v>
      </c>
      <c r="E609" t="str">
        <f>Statis.!E105</f>
        <v>JH</v>
      </c>
      <c r="F609" s="1292" t="str">
        <f>Statis.!F105</f>
        <v>NEK</v>
      </c>
      <c r="G609" s="1370" t="e">
        <f>Statis.!G105</f>
        <v>#DIV/0!</v>
      </c>
      <c r="H609" s="1367">
        <f>Statis.!H105</f>
        <v>0</v>
      </c>
      <c r="I609" s="1367">
        <f>Statis.!I105</f>
        <v>0</v>
      </c>
      <c r="J609" s="1367">
        <f>Statis.!J105</f>
        <v>0</v>
      </c>
      <c r="K609" s="1367">
        <f>Statis.!K105</f>
        <v>0</v>
      </c>
      <c r="L609" s="1367">
        <f>K609</f>
        <v>0</v>
      </c>
    </row>
    <row r="610" spans="1:12">
      <c r="A610" s="10">
        <f>Statis.!A109</f>
        <v>0</v>
      </c>
      <c r="B610" s="1292" t="str">
        <f>Statis.!B109</f>
        <v>Bednář</v>
      </c>
      <c r="C610" s="1292" t="str">
        <f>Statis.!C109</f>
        <v>Šimon</v>
      </c>
      <c r="D610" s="46">
        <f>Statis.!D109</f>
        <v>0</v>
      </c>
      <c r="E610" t="str">
        <f>Statis.!E109</f>
        <v>N</v>
      </c>
      <c r="F610" s="1292" t="str">
        <f>Statis.!F109</f>
        <v>NEK</v>
      </c>
      <c r="G610" s="1370">
        <f>Statis.!G109</f>
        <v>0</v>
      </c>
      <c r="H610" s="1367">
        <f>Statis.!H109</f>
        <v>3</v>
      </c>
      <c r="I610" s="1367">
        <f>Statis.!I109</f>
        <v>0</v>
      </c>
      <c r="J610" s="1367">
        <f>Statis.!J109</f>
        <v>0</v>
      </c>
      <c r="K610" s="1367">
        <f>Statis.!K109</f>
        <v>0</v>
      </c>
      <c r="L610" s="1367">
        <f>K610</f>
        <v>0</v>
      </c>
    </row>
    <row r="611" spans="1:12">
      <c r="A611" s="10">
        <f>Statis.!A111</f>
        <v>0</v>
      </c>
      <c r="B611" s="1292" t="str">
        <f>Statis.!B111</f>
        <v>Zámečník</v>
      </c>
      <c r="C611" s="1292" t="str">
        <f>Statis.!C111</f>
        <v>Petr</v>
      </c>
      <c r="D611" s="46">
        <f>Statis.!D111</f>
        <v>0</v>
      </c>
      <c r="E611" t="str">
        <f>Statis.!E111</f>
        <v>N</v>
      </c>
      <c r="F611" s="1292" t="str">
        <f>Statis.!F111</f>
        <v>NEK</v>
      </c>
      <c r="G611" s="1370">
        <f>Statis.!G111</f>
        <v>0</v>
      </c>
      <c r="H611" s="1367">
        <f>Statis.!H111</f>
        <v>1</v>
      </c>
      <c r="I611" s="1367">
        <f>Statis.!I111</f>
        <v>0</v>
      </c>
      <c r="J611" s="1367">
        <f>Statis.!J111</f>
        <v>0</v>
      </c>
      <c r="K611" s="1367">
        <f>Statis.!K111</f>
        <v>0</v>
      </c>
      <c r="L611" s="1367">
        <f>K611</f>
        <v>0</v>
      </c>
    </row>
    <row r="612" spans="1:12">
      <c r="A612" s="10">
        <f>Statis.!A113</f>
        <v>0</v>
      </c>
      <c r="B612" s="1292" t="str">
        <f>Statis.!B113</f>
        <v>Keprta</v>
      </c>
      <c r="C612" s="1292" t="str">
        <f>Statis.!C113</f>
        <v>Miroslav</v>
      </c>
      <c r="D612" s="46">
        <f>Statis.!D113</f>
        <v>0</v>
      </c>
      <c r="E612">
        <f>Statis.!E113</f>
        <v>0</v>
      </c>
      <c r="F612" s="1292" t="str">
        <f>Statis.!F113</f>
        <v>NEK</v>
      </c>
      <c r="G612" s="1370">
        <f>Statis.!G113</f>
        <v>0</v>
      </c>
      <c r="H612" s="1367">
        <f>Statis.!H113</f>
        <v>1</v>
      </c>
      <c r="I612" s="1367">
        <f>Statis.!I113</f>
        <v>0</v>
      </c>
      <c r="J612" s="1367">
        <f>Statis.!J113</f>
        <v>0</v>
      </c>
      <c r="K612" s="1367">
        <f>Statis.!K113</f>
        <v>0</v>
      </c>
      <c r="L612" s="1367">
        <f>K612</f>
        <v>0</v>
      </c>
    </row>
    <row r="613" spans="1:12">
      <c r="A613" s="10">
        <f>Statis.!A114</f>
        <v>0</v>
      </c>
      <c r="B613" s="1292" t="str">
        <f>Statis.!B114</f>
        <v>Šparlinek</v>
      </c>
      <c r="C613" s="1292" t="str">
        <f>Statis.!C114</f>
        <v>Michal</v>
      </c>
      <c r="D613" s="46">
        <f>Statis.!D114</f>
        <v>0</v>
      </c>
      <c r="E613">
        <f>Statis.!E114</f>
        <v>0</v>
      </c>
      <c r="F613" s="1292" t="str">
        <f>Statis.!F114</f>
        <v>HNEK</v>
      </c>
      <c r="G613" s="1370">
        <f>Statis.!G114</f>
        <v>0</v>
      </c>
      <c r="H613" s="1367">
        <f>Statis.!H114</f>
        <v>1</v>
      </c>
      <c r="I613" s="1367">
        <f>Statis.!I114</f>
        <v>0</v>
      </c>
      <c r="J613" s="1367">
        <f>Statis.!J114</f>
        <v>0</v>
      </c>
      <c r="K613" s="1367">
        <f>Statis.!K114</f>
        <v>0</v>
      </c>
      <c r="L613" s="1367">
        <f>K613</f>
        <v>0</v>
      </c>
    </row>
    <row r="614" spans="1:12">
      <c r="A614" s="10">
        <f>Statis.!A116</f>
        <v>0</v>
      </c>
      <c r="B614" s="1292" t="str">
        <f>Statis.!B116</f>
        <v>Velič</v>
      </c>
      <c r="C614" s="1292" t="str">
        <f>Statis.!C116</f>
        <v>Štefan</v>
      </c>
      <c r="D614" s="46">
        <f>Statis.!D116</f>
        <v>0</v>
      </c>
      <c r="E614">
        <f>Statis.!E116</f>
        <v>0</v>
      </c>
      <c r="F614" s="1292" t="str">
        <f>Statis.!F116</f>
        <v>HNek</v>
      </c>
      <c r="G614" s="1370">
        <f>Statis.!G116</f>
        <v>0</v>
      </c>
      <c r="H614" s="1367">
        <f>Statis.!H116</f>
        <v>4</v>
      </c>
      <c r="I614" s="1367">
        <f>Statis.!I116</f>
        <v>0</v>
      </c>
      <c r="J614" s="1367">
        <f>Statis.!J116</f>
        <v>0</v>
      </c>
      <c r="K614" s="1367">
        <f>Statis.!K116</f>
        <v>0</v>
      </c>
      <c r="L614" s="1367">
        <f>K614</f>
        <v>0</v>
      </c>
    </row>
    <row r="615" spans="1:12">
      <c r="A615" s="10">
        <f>Statis.!A119</f>
        <v>0</v>
      </c>
      <c r="B615" s="1292">
        <f>Statis.!B119</f>
        <v>0</v>
      </c>
      <c r="C615" s="1292">
        <f>Statis.!C119</f>
        <v>0</v>
      </c>
      <c r="D615" s="46">
        <f>Statis.!D119</f>
        <v>0</v>
      </c>
      <c r="E615">
        <f>Statis.!E119</f>
        <v>0</v>
      </c>
      <c r="F615" s="1292" t="str">
        <f>Statis.!F119</f>
        <v>HNek</v>
      </c>
      <c r="G615" s="1370" t="e">
        <f>Statis.!G119</f>
        <v>#DIV/0!</v>
      </c>
      <c r="H615" s="1367">
        <f>Statis.!H119</f>
        <v>0</v>
      </c>
      <c r="I615" s="1367">
        <f>Statis.!I119</f>
        <v>0</v>
      </c>
      <c r="J615" s="1367">
        <f>Statis.!J119</f>
        <v>0</v>
      </c>
      <c r="K615" s="1367">
        <f>Statis.!K119</f>
        <v>0</v>
      </c>
      <c r="L615" s="1367">
        <f>K615</f>
        <v>0</v>
      </c>
    </row>
    <row r="616" spans="1:12">
      <c r="A616" s="10">
        <f>Statis.!A120</f>
        <v>0</v>
      </c>
      <c r="B616" s="1292">
        <f>Statis.!B120</f>
        <v>0</v>
      </c>
      <c r="C616" s="1292">
        <f>Statis.!C120</f>
        <v>0</v>
      </c>
      <c r="D616" s="46">
        <f>Statis.!D120</f>
        <v>0</v>
      </c>
      <c r="E616">
        <f>Statis.!E120</f>
        <v>0</v>
      </c>
      <c r="F616" s="1292" t="str">
        <f>Statis.!F120</f>
        <v>HNek</v>
      </c>
      <c r="G616" s="1370" t="e">
        <f>Statis.!G120</f>
        <v>#DIV/0!</v>
      </c>
      <c r="H616" s="1367">
        <f>Statis.!H120</f>
        <v>0</v>
      </c>
      <c r="I616" s="1367">
        <f>Statis.!I120</f>
        <v>0</v>
      </c>
      <c r="J616" s="1367">
        <f>Statis.!J120</f>
        <v>0</v>
      </c>
      <c r="K616" s="1367">
        <f>Statis.!K120</f>
        <v>0</v>
      </c>
      <c r="L616" s="1367">
        <f>K616</f>
        <v>0</v>
      </c>
    </row>
    <row r="617" spans="1:12">
      <c r="A617" s="10" t="str">
        <f>Statis.!A126</f>
        <v>TĚCH</v>
      </c>
      <c r="B617" s="1292">
        <f>Statis.!B126</f>
        <v>5</v>
      </c>
      <c r="C617" s="1292">
        <f>Statis.!C126</f>
        <v>0</v>
      </c>
      <c r="D617" s="46">
        <f>Statis.!D126</f>
        <v>0</v>
      </c>
      <c r="E617">
        <f>Statis.!E126</f>
        <v>0</v>
      </c>
      <c r="F617" s="1292">
        <f>Statis.!F126</f>
        <v>0</v>
      </c>
      <c r="G617" s="1370">
        <f>Statis.!G126</f>
        <v>0</v>
      </c>
      <c r="H617" s="1367">
        <f>Statis.!H126</f>
        <v>0</v>
      </c>
      <c r="I617" s="1367">
        <f>Statis.!I126</f>
        <v>0</v>
      </c>
      <c r="J617" s="1367">
        <f>Statis.!J126</f>
        <v>0</v>
      </c>
      <c r="K617" s="1367">
        <f>Statis.!K126</f>
        <v>0</v>
      </c>
      <c r="L617" s="1367">
        <f>K617</f>
        <v>0</v>
      </c>
    </row>
    <row r="618" spans="1:12">
      <c r="A618" s="10">
        <f>Statis.!A141</f>
        <v>0</v>
      </c>
      <c r="B618" s="1292" t="str">
        <f>Statis.!B141</f>
        <v>Pražák</v>
      </c>
      <c r="C618" s="1292" t="str">
        <f>Statis.!C141</f>
        <v>Ondřej</v>
      </c>
      <c r="D618" s="46">
        <f>Statis.!D141</f>
        <v>0</v>
      </c>
      <c r="E618">
        <f>Statis.!E141</f>
        <v>0</v>
      </c>
      <c r="F618" s="1292" t="str">
        <f>Statis.!F141</f>
        <v>Těch</v>
      </c>
      <c r="G618" s="1370">
        <f>Statis.!G141</f>
        <v>0</v>
      </c>
      <c r="H618" s="1367">
        <f>Statis.!H141</f>
        <v>1</v>
      </c>
      <c r="I618" s="1367">
        <f>Statis.!I141</f>
        <v>0</v>
      </c>
      <c r="J618" s="1367">
        <f>Statis.!J141</f>
        <v>0</v>
      </c>
      <c r="K618" s="1367">
        <f>Statis.!K141</f>
        <v>0</v>
      </c>
      <c r="L618" s="1367">
        <f>K618</f>
        <v>0</v>
      </c>
    </row>
    <row r="619" spans="1:12">
      <c r="A619" s="10">
        <f>Statis.!A144</f>
        <v>0</v>
      </c>
      <c r="B619" s="1292" t="str">
        <f>Statis.!B144</f>
        <v>Novák</v>
      </c>
      <c r="C619" s="1292" t="str">
        <f>Statis.!C144</f>
        <v>Jakub</v>
      </c>
      <c r="D619" s="46">
        <f>Statis.!D144</f>
        <v>0</v>
      </c>
      <c r="E619" t="str">
        <f>Statis.!E144</f>
        <v>H</v>
      </c>
      <c r="F619" s="1292" t="str">
        <f>Statis.!F144</f>
        <v>HTěch</v>
      </c>
      <c r="G619" s="1370">
        <f>Statis.!G144</f>
        <v>0</v>
      </c>
      <c r="H619" s="1367">
        <f>Statis.!H144</f>
        <v>3</v>
      </c>
      <c r="I619" s="1367">
        <f>Statis.!I144</f>
        <v>0</v>
      </c>
      <c r="J619" s="1367">
        <f>Statis.!J144</f>
        <v>0</v>
      </c>
      <c r="K619" s="1367">
        <f>Statis.!K144</f>
        <v>0</v>
      </c>
      <c r="L619" s="1367">
        <f>K619</f>
        <v>0</v>
      </c>
    </row>
    <row r="620" spans="1:12">
      <c r="A620" s="10">
        <f>Statis.!A145</f>
        <v>0</v>
      </c>
      <c r="B620" s="1292" t="str">
        <f>Statis.!B145</f>
        <v>Schmidt</v>
      </c>
      <c r="C620" s="1292" t="str">
        <f>Statis.!C145</f>
        <v>Rudolf</v>
      </c>
      <c r="D620" s="46">
        <f>Statis.!D145</f>
        <v>0</v>
      </c>
      <c r="E620" t="str">
        <f>Statis.!E145</f>
        <v>H</v>
      </c>
      <c r="F620" s="1292" t="str">
        <f>Statis.!F145</f>
        <v>HTěch</v>
      </c>
      <c r="G620" s="1370">
        <f>Statis.!G145</f>
        <v>0</v>
      </c>
      <c r="H620" s="1367">
        <f>Statis.!H145</f>
        <v>1</v>
      </c>
      <c r="I620" s="1367">
        <f>Statis.!I145</f>
        <v>0</v>
      </c>
      <c r="J620" s="1367">
        <f>Statis.!J145</f>
        <v>0</v>
      </c>
      <c r="K620" s="1367">
        <f>Statis.!K145</f>
        <v>0</v>
      </c>
      <c r="L620" s="1367">
        <f>K620</f>
        <v>0</v>
      </c>
    </row>
    <row r="621" spans="1:12">
      <c r="A621" s="10" t="str">
        <f>Statis.!A167</f>
        <v>KLŚ</v>
      </c>
      <c r="B621" s="1292">
        <f>Statis.!B167</f>
        <v>6</v>
      </c>
      <c r="C621" s="1292">
        <f>Statis.!C167</f>
        <v>0</v>
      </c>
      <c r="D621" s="46">
        <f>Statis.!D167</f>
        <v>0</v>
      </c>
      <c r="E621">
        <f>Statis.!E167</f>
        <v>0</v>
      </c>
      <c r="F621" s="1292">
        <f>Statis.!F167</f>
        <v>0</v>
      </c>
      <c r="G621" s="1370">
        <f>Statis.!G167</f>
        <v>0</v>
      </c>
      <c r="H621" s="1367">
        <f>Statis.!H167</f>
        <v>0</v>
      </c>
      <c r="I621" s="1367">
        <f>Statis.!I167</f>
        <v>0</v>
      </c>
      <c r="J621" s="1367">
        <f>Statis.!J167</f>
        <v>0</v>
      </c>
      <c r="K621" s="1367">
        <f>Statis.!K167</f>
        <v>0</v>
      </c>
      <c r="L621" s="1367">
        <f>K621</f>
        <v>0</v>
      </c>
    </row>
    <row r="622" spans="1:12">
      <c r="A622" s="10">
        <f>Statis.!A174</f>
        <v>10</v>
      </c>
      <c r="B622" s="1292" t="str">
        <f>Statis.!B174</f>
        <v>Matěj</v>
      </c>
      <c r="C622" s="1292" t="str">
        <f>Statis.!C174</f>
        <v>Vašek</v>
      </c>
      <c r="D622" s="46">
        <f>Statis.!D174</f>
        <v>891227</v>
      </c>
      <c r="E622" t="str">
        <f>Statis.!E174</f>
        <v>JH</v>
      </c>
      <c r="F622" s="1292" t="str">
        <f>Statis.!F174</f>
        <v>KLŠ</v>
      </c>
      <c r="G622" s="1370">
        <f>Statis.!G174</f>
        <v>0</v>
      </c>
      <c r="H622" s="1367">
        <f>Statis.!H174</f>
        <v>1</v>
      </c>
      <c r="I622" s="1367">
        <f>Statis.!I174</f>
        <v>0</v>
      </c>
      <c r="J622" s="1367">
        <f>Statis.!J174</f>
        <v>0</v>
      </c>
      <c r="K622" s="1367">
        <f>Statis.!K174</f>
        <v>0</v>
      </c>
      <c r="L622" s="1367">
        <f>K622</f>
        <v>0</v>
      </c>
    </row>
    <row r="623" spans="1:12">
      <c r="A623" s="10">
        <f>Statis.!A195</f>
        <v>0</v>
      </c>
      <c r="B623" s="1292">
        <f>Statis.!B195</f>
        <v>0</v>
      </c>
      <c r="C623" s="1292">
        <f>Statis.!C195</f>
        <v>0</v>
      </c>
      <c r="D623" s="46">
        <f>Statis.!D195</f>
        <v>0</v>
      </c>
      <c r="E623">
        <f>Statis.!E195</f>
        <v>0</v>
      </c>
      <c r="F623" s="1292">
        <f>Statis.!F195</f>
        <v>0</v>
      </c>
      <c r="G623" s="1370">
        <f>Statis.!G195</f>
        <v>0</v>
      </c>
      <c r="H623" s="1367">
        <f>Statis.!H195</f>
        <v>0</v>
      </c>
      <c r="I623" s="1367">
        <f>Statis.!I195</f>
        <v>0</v>
      </c>
      <c r="J623" s="1367">
        <f>Statis.!J195</f>
        <v>0</v>
      </c>
      <c r="K623" s="1367">
        <f>Statis.!K195</f>
        <v>0</v>
      </c>
      <c r="L623" s="1367">
        <f>K623</f>
        <v>0</v>
      </c>
    </row>
    <row r="624" spans="1:12">
      <c r="A624" s="10">
        <f>Statis.!A199</f>
        <v>7</v>
      </c>
      <c r="B624" s="1292" t="str">
        <f>Statis.!B199</f>
        <v>Šrámek</v>
      </c>
      <c r="C624" s="1292" t="str">
        <f>Statis.!C199</f>
        <v>Michal</v>
      </c>
      <c r="D624" s="46">
        <f>Statis.!D199</f>
        <v>911210</v>
      </c>
      <c r="E624" t="str">
        <f>Statis.!E199</f>
        <v>JH</v>
      </c>
      <c r="F624" s="1292" t="str">
        <f>Statis.!F199</f>
        <v>HEA</v>
      </c>
      <c r="G624" s="1370">
        <f>Statis.!G199</f>
        <v>0</v>
      </c>
      <c r="H624" s="1367">
        <f>Statis.!H199</f>
        <v>1</v>
      </c>
      <c r="I624" s="1367">
        <f>Statis.!I199</f>
        <v>0</v>
      </c>
      <c r="J624" s="1367">
        <f>Statis.!J199</f>
        <v>0</v>
      </c>
      <c r="K624" s="1367">
        <f>Statis.!K199</f>
        <v>0</v>
      </c>
      <c r="L624" s="1367">
        <f>K624</f>
        <v>0</v>
      </c>
    </row>
    <row r="625" spans="1:12">
      <c r="A625" s="10">
        <f>Statis.!A204</f>
        <v>52</v>
      </c>
      <c r="B625" s="1292" t="str">
        <f>Statis.!B204</f>
        <v>Novák</v>
      </c>
      <c r="C625" s="1292" t="str">
        <f>Statis.!C204</f>
        <v>Radek</v>
      </c>
      <c r="D625" s="46">
        <f>Statis.!D204</f>
        <v>0</v>
      </c>
      <c r="E625" t="str">
        <f>Statis.!E204</f>
        <v>JH</v>
      </c>
      <c r="F625" s="1292" t="str">
        <f>Statis.!F204</f>
        <v>HHEA</v>
      </c>
      <c r="G625" s="1370" t="e">
        <f>Statis.!G204</f>
        <v>#DIV/0!</v>
      </c>
      <c r="H625" s="1367">
        <f>Statis.!H204</f>
        <v>0</v>
      </c>
      <c r="I625" s="1367">
        <f>Statis.!I204</f>
        <v>0</v>
      </c>
      <c r="J625" s="1367">
        <f>Statis.!J204</f>
        <v>0</v>
      </c>
      <c r="K625" s="1367">
        <f>Statis.!K204</f>
        <v>0</v>
      </c>
      <c r="L625" s="1367">
        <f>K625</f>
        <v>0</v>
      </c>
    </row>
    <row r="626" spans="1:12">
      <c r="A626" s="10">
        <f>Statis.!A213</f>
        <v>0</v>
      </c>
      <c r="B626" s="1292" t="str">
        <f>Statis.!B213</f>
        <v>Kilčický</v>
      </c>
      <c r="C626" s="1292" t="str">
        <f>Statis.!C213</f>
        <v>Michal</v>
      </c>
      <c r="D626" s="46">
        <f>Statis.!D213</f>
        <v>0</v>
      </c>
      <c r="E626" t="str">
        <f>Statis.!E213</f>
        <v>UOH</v>
      </c>
      <c r="F626" s="1292" t="str">
        <f>Statis.!F213</f>
        <v>HHea</v>
      </c>
      <c r="G626" s="1370">
        <f>Statis.!G213</f>
        <v>0</v>
      </c>
      <c r="H626" s="1367">
        <f>Statis.!H213</f>
        <v>1</v>
      </c>
      <c r="I626" s="1367">
        <f>Statis.!I213</f>
        <v>0</v>
      </c>
      <c r="J626" s="1367">
        <f>Statis.!J213</f>
        <v>0</v>
      </c>
      <c r="K626" s="1367">
        <f>Statis.!K213</f>
        <v>0</v>
      </c>
      <c r="L626" s="1367">
        <f>K626</f>
        <v>0</v>
      </c>
    </row>
    <row r="627" spans="1:12">
      <c r="A627" s="10">
        <f>Statis.!A214</f>
        <v>0</v>
      </c>
      <c r="B627" s="1292" t="str">
        <f>Statis.!B214</f>
        <v>Vomlel</v>
      </c>
      <c r="C627" s="1292" t="str">
        <f>Statis.!C214</f>
        <v>Jan</v>
      </c>
      <c r="D627" s="46">
        <f>Statis.!D214</f>
        <v>0</v>
      </c>
      <c r="E627" t="str">
        <f>Statis.!E214</f>
        <v>NR</v>
      </c>
      <c r="F627" s="1292" t="str">
        <f>Statis.!F214</f>
        <v>H</v>
      </c>
      <c r="G627" s="1370">
        <f>Statis.!G214</f>
        <v>0</v>
      </c>
      <c r="H627" s="1367">
        <f>Statis.!H214</f>
        <v>1</v>
      </c>
      <c r="I627" s="1367">
        <f>Statis.!I214</f>
        <v>0</v>
      </c>
      <c r="J627" s="1367">
        <f>Statis.!J214</f>
        <v>0</v>
      </c>
      <c r="K627" s="1367">
        <f>Statis.!K214</f>
        <v>0</v>
      </c>
      <c r="L627" s="1367">
        <f>K627</f>
        <v>0</v>
      </c>
    </row>
    <row r="628" spans="1:12">
      <c r="A628" s="10">
        <f>Statis.!A218</f>
        <v>0</v>
      </c>
      <c r="B628" s="1292" t="str">
        <f>Statis.!B218</f>
        <v>Skalický</v>
      </c>
      <c r="C628" s="1292" t="str">
        <f>Statis.!C218</f>
        <v>Martin</v>
      </c>
      <c r="D628" s="46">
        <f>Statis.!D218</f>
        <v>0</v>
      </c>
      <c r="E628">
        <f>Statis.!E218</f>
        <v>0</v>
      </c>
      <c r="F628" s="1292" t="str">
        <f>Statis.!F218</f>
        <v>HHea</v>
      </c>
      <c r="G628" s="1370">
        <f>Statis.!G218</f>
        <v>0</v>
      </c>
      <c r="H628" s="1367">
        <f>Statis.!H218</f>
        <v>1</v>
      </c>
      <c r="I628" s="1367">
        <f>Statis.!I218</f>
        <v>0</v>
      </c>
      <c r="J628" s="1367">
        <f>Statis.!J218</f>
        <v>0</v>
      </c>
      <c r="K628" s="1367">
        <f>Statis.!K218</f>
        <v>0</v>
      </c>
      <c r="L628" s="1367">
        <f>K628</f>
        <v>0</v>
      </c>
    </row>
    <row r="629" spans="1:12">
      <c r="A629" s="10">
        <f>Statis.!A219</f>
        <v>0</v>
      </c>
      <c r="B629" s="1292" t="str">
        <f>Statis.!B219</f>
        <v>Hubina</v>
      </c>
      <c r="C629" s="1292" t="str">
        <f>Statis.!C219</f>
        <v>Michal</v>
      </c>
      <c r="D629" s="46">
        <f>Statis.!D219</f>
        <v>0</v>
      </c>
      <c r="E629">
        <f>Statis.!E219</f>
        <v>0</v>
      </c>
      <c r="F629" s="1292" t="str">
        <f>Statis.!F219</f>
        <v>HHea</v>
      </c>
      <c r="G629" s="1370">
        <f>Statis.!G219</f>
        <v>0</v>
      </c>
      <c r="H629" s="1367">
        <f>Statis.!H219</f>
        <v>1</v>
      </c>
      <c r="I629" s="1367">
        <f>Statis.!I219</f>
        <v>0</v>
      </c>
      <c r="J629" s="1367">
        <f>Statis.!J219</f>
        <v>0</v>
      </c>
      <c r="K629" s="1367">
        <f>Statis.!K219</f>
        <v>0</v>
      </c>
      <c r="L629" s="1367">
        <f>K629</f>
        <v>0</v>
      </c>
    </row>
    <row r="630" spans="1:12">
      <c r="A630" s="10">
        <f>Statis.!A220</f>
        <v>0</v>
      </c>
      <c r="B630" s="1292" t="str">
        <f>Statis.!B220</f>
        <v>Blaháček</v>
      </c>
      <c r="C630" s="1292" t="str">
        <f>Statis.!C220</f>
        <v>Daniel</v>
      </c>
      <c r="D630" s="46">
        <f>Statis.!D220</f>
        <v>0</v>
      </c>
      <c r="E630">
        <f>Statis.!E220</f>
        <v>0</v>
      </c>
      <c r="F630" s="1292" t="str">
        <f>Statis.!F220</f>
        <v>HHea</v>
      </c>
      <c r="G630" s="1370">
        <f>Statis.!G220</f>
        <v>0</v>
      </c>
      <c r="H630" s="1367">
        <f>Statis.!H220</f>
        <v>1</v>
      </c>
      <c r="I630" s="1367">
        <f>Statis.!I220</f>
        <v>0</v>
      </c>
      <c r="J630" s="1367">
        <f>Statis.!J220</f>
        <v>0</v>
      </c>
      <c r="K630" s="1367">
        <f>Statis.!K220</f>
        <v>0</v>
      </c>
      <c r="L630" s="1367">
        <f>K630</f>
        <v>0</v>
      </c>
    </row>
    <row r="631" spans="1:12">
      <c r="A631" s="10">
        <f>Statis.!A224</f>
        <v>0</v>
      </c>
      <c r="B631" s="1292" t="str">
        <f>Statis.!B224</f>
        <v>Andrle</v>
      </c>
      <c r="C631" s="1292" t="str">
        <f>Statis.!C224</f>
        <v>David</v>
      </c>
      <c r="D631" s="46">
        <f>Statis.!D224</f>
        <v>0</v>
      </c>
      <c r="E631">
        <f>Statis.!E224</f>
        <v>0</v>
      </c>
      <c r="F631" s="1292" t="str">
        <f>Statis.!F224</f>
        <v>HHea</v>
      </c>
      <c r="G631" s="1370">
        <f>Statis.!G224</f>
        <v>0</v>
      </c>
      <c r="H631" s="1367">
        <f>Statis.!H224</f>
        <v>1</v>
      </c>
      <c r="I631" s="1367">
        <f>Statis.!I224</f>
        <v>0</v>
      </c>
      <c r="J631" s="1367">
        <f>Statis.!J224</f>
        <v>0</v>
      </c>
      <c r="K631" s="1367">
        <f>Statis.!K224</f>
        <v>0</v>
      </c>
      <c r="L631" s="1367">
        <f>K631</f>
        <v>0</v>
      </c>
    </row>
    <row r="632" spans="1:12">
      <c r="A632" s="10">
        <f>Statis.!A233</f>
        <v>0</v>
      </c>
      <c r="B632" s="1292">
        <f>Statis.!B233</f>
        <v>0</v>
      </c>
      <c r="C632" s="1292">
        <f>Statis.!C233</f>
        <v>0</v>
      </c>
      <c r="D632" s="46">
        <f>Statis.!D233</f>
        <v>0</v>
      </c>
      <c r="E632">
        <f>Statis.!E233</f>
        <v>0</v>
      </c>
      <c r="F632" s="1292">
        <f>Statis.!F233</f>
        <v>0</v>
      </c>
      <c r="G632" s="1370">
        <f>Statis.!G233</f>
        <v>0</v>
      </c>
      <c r="H632" s="1367">
        <f>Statis.!H233</f>
        <v>0</v>
      </c>
      <c r="I632" s="1367">
        <f>Statis.!I233</f>
        <v>0</v>
      </c>
      <c r="J632" s="1367">
        <f>Statis.!J233</f>
        <v>0</v>
      </c>
      <c r="K632" s="1367">
        <f>Statis.!K233</f>
        <v>0</v>
      </c>
      <c r="L632" s="1367">
        <f>K632</f>
        <v>0</v>
      </c>
    </row>
    <row r="633" spans="1:12">
      <c r="A633" s="10">
        <f>Statis.!A234</f>
        <v>0</v>
      </c>
      <c r="B633" s="1292">
        <f>Statis.!B234</f>
        <v>0</v>
      </c>
      <c r="C633" s="1292">
        <f>Statis.!C234</f>
        <v>0</v>
      </c>
      <c r="D633" s="46">
        <f>Statis.!D234</f>
        <v>0</v>
      </c>
      <c r="E633">
        <f>Statis.!E234</f>
        <v>0</v>
      </c>
      <c r="F633" s="1292">
        <f>Statis.!F234</f>
        <v>0</v>
      </c>
      <c r="G633" s="1370">
        <f>Statis.!G234</f>
        <v>0</v>
      </c>
      <c r="H633" s="1367">
        <f>Statis.!H234</f>
        <v>0</v>
      </c>
      <c r="I633" s="1367">
        <f>Statis.!I234</f>
        <v>0</v>
      </c>
      <c r="J633" s="1367">
        <f>Statis.!J234</f>
        <v>0</v>
      </c>
      <c r="K633" s="1367">
        <f>Statis.!K234</f>
        <v>0</v>
      </c>
      <c r="L633" s="1367">
        <f>K633</f>
        <v>0</v>
      </c>
    </row>
    <row r="634" spans="1:12">
      <c r="A634" s="10" t="str">
        <f>Statis.!A235</f>
        <v>HTZ</v>
      </c>
      <c r="B634" s="1292">
        <f>Statis.!B235</f>
        <v>8</v>
      </c>
      <c r="C634" s="1292">
        <f>Statis.!C235</f>
        <v>0</v>
      </c>
      <c r="D634" s="46">
        <f>Statis.!D235</f>
        <v>0</v>
      </c>
      <c r="E634">
        <f>Statis.!E235</f>
        <v>0</v>
      </c>
      <c r="F634" s="1292">
        <f>Statis.!F235</f>
        <v>0</v>
      </c>
      <c r="G634" s="1370">
        <f>Statis.!G235</f>
        <v>0</v>
      </c>
      <c r="H634" s="1367">
        <f>Statis.!H235</f>
        <v>0</v>
      </c>
      <c r="I634" s="1367">
        <f>Statis.!I235</f>
        <v>0</v>
      </c>
      <c r="J634" s="1367">
        <f>Statis.!J235</f>
        <v>0</v>
      </c>
      <c r="K634" s="1367">
        <f>Statis.!K235</f>
        <v>0</v>
      </c>
      <c r="L634" s="1367">
        <f>K634</f>
        <v>0</v>
      </c>
    </row>
    <row r="635" spans="1:12">
      <c r="A635" s="10">
        <f>Statis.!A239</f>
        <v>21</v>
      </c>
      <c r="B635" s="1292" t="str">
        <f>Statis.!B239</f>
        <v>Sedlačík</v>
      </c>
      <c r="C635" s="1292" t="str">
        <f>Statis.!C239</f>
        <v>David</v>
      </c>
      <c r="D635" s="46">
        <f>Statis.!D239</f>
        <v>861121</v>
      </c>
      <c r="E635" t="str">
        <f>Statis.!E239</f>
        <v>JH</v>
      </c>
      <c r="F635" s="1292" t="str">
        <f>Statis.!F239</f>
        <v>HTZ</v>
      </c>
      <c r="G635" s="1370">
        <f>Statis.!G239</f>
        <v>0</v>
      </c>
      <c r="H635" s="1367">
        <f>Statis.!H239</f>
        <v>2</v>
      </c>
      <c r="I635" s="1367">
        <f>Statis.!I239</f>
        <v>0</v>
      </c>
      <c r="J635" s="1367">
        <f>Statis.!J239</f>
        <v>0</v>
      </c>
      <c r="K635" s="1367">
        <f>Statis.!K239</f>
        <v>0</v>
      </c>
      <c r="L635" s="1367">
        <f>K635</f>
        <v>0</v>
      </c>
    </row>
    <row r="636" spans="1:12">
      <c r="A636" s="10">
        <f>Statis.!A252</f>
        <v>0</v>
      </c>
      <c r="B636" s="1292" t="str">
        <f>Statis.!B252</f>
        <v>Žalio</v>
      </c>
      <c r="C636" s="1292" t="str">
        <f>Statis.!C252</f>
        <v>Robert</v>
      </c>
      <c r="D636" s="46">
        <f>Statis.!D252</f>
        <v>0</v>
      </c>
      <c r="E636" t="str">
        <f>Statis.!E252</f>
        <v>JH</v>
      </c>
      <c r="F636" s="1292" t="str">
        <f>Statis.!F252</f>
        <v>HTZ</v>
      </c>
      <c r="G636" s="1370">
        <f>Statis.!G252</f>
        <v>0</v>
      </c>
      <c r="H636" s="1367">
        <f>Statis.!H252</f>
        <v>1</v>
      </c>
      <c r="I636" s="1367">
        <f>Statis.!I252</f>
        <v>0</v>
      </c>
      <c r="J636" s="1367">
        <f>Statis.!J252</f>
        <v>0</v>
      </c>
      <c r="K636" s="1367">
        <f>Statis.!K252</f>
        <v>0</v>
      </c>
      <c r="L636" s="1367">
        <f>K636</f>
        <v>0</v>
      </c>
    </row>
    <row r="637" spans="1:12">
      <c r="A637" s="10">
        <f>Statis.!A254</f>
        <v>0</v>
      </c>
      <c r="B637" s="1292">
        <f>Statis.!B254</f>
        <v>0</v>
      </c>
      <c r="C637" s="1292">
        <f>Statis.!C254</f>
        <v>0</v>
      </c>
      <c r="D637" s="46">
        <f>Statis.!D254</f>
        <v>0</v>
      </c>
      <c r="E637">
        <f>Statis.!E254</f>
        <v>0</v>
      </c>
      <c r="F637" s="1292">
        <f>Statis.!F254</f>
        <v>0</v>
      </c>
      <c r="G637" s="1370" t="e">
        <f>Statis.!G254</f>
        <v>#DIV/0!</v>
      </c>
      <c r="H637" s="1367">
        <f>Statis.!H254</f>
        <v>0</v>
      </c>
      <c r="I637" s="1367">
        <f>Statis.!I254</f>
        <v>0</v>
      </c>
      <c r="J637" s="1367">
        <f>Statis.!J254</f>
        <v>0</v>
      </c>
      <c r="K637" s="1367">
        <f>Statis.!K254</f>
        <v>0</v>
      </c>
      <c r="L637" s="1367">
        <f>K637</f>
        <v>0</v>
      </c>
    </row>
    <row r="638" spans="1:12">
      <c r="A638" s="10" t="str">
        <f>Statis.!A261</f>
        <v>BOB</v>
      </c>
      <c r="B638" s="1292">
        <f>Statis.!B261</f>
        <v>9</v>
      </c>
      <c r="C638" s="1292">
        <f>Statis.!C261</f>
        <v>0</v>
      </c>
      <c r="D638" s="46">
        <f>Statis.!D261</f>
        <v>0</v>
      </c>
      <c r="E638">
        <f>Statis.!E261</f>
        <v>0</v>
      </c>
      <c r="F638" s="1292">
        <f>Statis.!F261</f>
        <v>0</v>
      </c>
      <c r="G638" s="1370">
        <f>Statis.!G261</f>
        <v>0</v>
      </c>
      <c r="H638" s="1367">
        <f>Statis.!H261</f>
        <v>0</v>
      </c>
      <c r="I638" s="1367">
        <f>Statis.!I261</f>
        <v>0</v>
      </c>
      <c r="J638" s="1367">
        <f>Statis.!J261</f>
        <v>0</v>
      </c>
      <c r="K638" s="1367">
        <f>Statis.!K261</f>
        <v>0</v>
      </c>
      <c r="L638" s="1367">
        <f>K638</f>
        <v>0</v>
      </c>
    </row>
    <row r="639" spans="1:12">
      <c r="A639" s="10">
        <f>Statis.!A270</f>
        <v>18</v>
      </c>
      <c r="B639" s="1292" t="str">
        <f>Statis.!B270</f>
        <v>Kasal</v>
      </c>
      <c r="C639" s="1292" t="str">
        <f>Statis.!C270</f>
        <v>Ondřej</v>
      </c>
      <c r="D639" s="46">
        <f>Statis.!D270</f>
        <v>890127</v>
      </c>
      <c r="E639" t="str">
        <f>Statis.!E270</f>
        <v>N</v>
      </c>
      <c r="F639" s="1292" t="str">
        <f>Statis.!F270</f>
        <v>BOB</v>
      </c>
      <c r="G639" s="1370" t="e">
        <f>Statis.!G270</f>
        <v>#DIV/0!</v>
      </c>
      <c r="H639" s="1367">
        <f>Statis.!H270</f>
        <v>0</v>
      </c>
      <c r="I639" s="1367">
        <f>Statis.!I270</f>
        <v>0</v>
      </c>
      <c r="J639" s="1367">
        <f>Statis.!J270</f>
        <v>0</v>
      </c>
      <c r="K639" s="1367">
        <f>Statis.!K270</f>
        <v>0</v>
      </c>
      <c r="L639" s="1367">
        <f>K639</f>
        <v>0</v>
      </c>
    </row>
    <row r="640" spans="1:12">
      <c r="A640" s="10">
        <f>Statis.!A274</f>
        <v>0</v>
      </c>
      <c r="B640" s="1292" t="str">
        <f>Statis.!B274</f>
        <v>Brýdl</v>
      </c>
      <c r="C640" s="1292" t="str">
        <f>Statis.!C274</f>
        <v>Adam</v>
      </c>
      <c r="D640" s="46">
        <f>Statis.!D274</f>
        <v>950715</v>
      </c>
      <c r="E640" t="str">
        <f>Statis.!E274</f>
        <v>JH</v>
      </c>
      <c r="F640" s="1292" t="str">
        <f>Statis.!F274</f>
        <v>BOB</v>
      </c>
      <c r="G640" s="1370">
        <f>Statis.!G274</f>
        <v>0</v>
      </c>
      <c r="H640" s="1367">
        <f>Statis.!H274</f>
        <v>1</v>
      </c>
      <c r="I640" s="1367">
        <f>Statis.!I274</f>
        <v>0</v>
      </c>
      <c r="J640" s="1367">
        <f>Statis.!J274</f>
        <v>0</v>
      </c>
      <c r="K640" s="1367">
        <f>Statis.!K274</f>
        <v>0</v>
      </c>
      <c r="L640" s="1367">
        <f>K640</f>
        <v>0</v>
      </c>
    </row>
    <row r="641" spans="1:12">
      <c r="A641" s="10">
        <f>Statis.!A275</f>
        <v>49</v>
      </c>
      <c r="B641" s="1292" t="str">
        <f>Statis.!B275</f>
        <v>Dvořák</v>
      </c>
      <c r="C641" s="1292" t="str">
        <f>Statis.!C275</f>
        <v>Jiří</v>
      </c>
      <c r="D641" s="46">
        <f>Statis.!D275</f>
        <v>490301</v>
      </c>
      <c r="E641" t="str">
        <f>Statis.!E275</f>
        <v>JH</v>
      </c>
      <c r="F641" s="1292" t="str">
        <f>Statis.!F275</f>
        <v>BOB</v>
      </c>
      <c r="G641" s="1370">
        <f>Statis.!G275</f>
        <v>0</v>
      </c>
      <c r="H641" s="1367">
        <f>Statis.!H275</f>
        <v>1</v>
      </c>
      <c r="I641" s="1367">
        <f>Statis.!I275</f>
        <v>0</v>
      </c>
      <c r="J641" s="1367">
        <f>Statis.!J275</f>
        <v>0</v>
      </c>
      <c r="K641" s="1367">
        <f>Statis.!K275</f>
        <v>0</v>
      </c>
      <c r="L641" s="1367">
        <f>K641</f>
        <v>0</v>
      </c>
    </row>
    <row r="642" spans="1:12">
      <c r="A642" s="10">
        <f>Statis.!A277</f>
        <v>0</v>
      </c>
      <c r="B642" s="1292" t="str">
        <f>Statis.!B277</f>
        <v>Křivohlávek</v>
      </c>
      <c r="C642" s="1292" t="str">
        <f>Statis.!C277</f>
        <v>Jan</v>
      </c>
      <c r="D642" s="46">
        <f>Statis.!D277</f>
        <v>780506</v>
      </c>
      <c r="E642" t="str">
        <f>Statis.!E277</f>
        <v>JH</v>
      </c>
      <c r="F642" s="1292" t="str">
        <f>Statis.!F277</f>
        <v>BOB</v>
      </c>
      <c r="G642" s="1370">
        <f>Statis.!G277</f>
        <v>0</v>
      </c>
      <c r="H642" s="1367">
        <f>Statis.!H277</f>
        <v>1</v>
      </c>
      <c r="I642" s="1367">
        <f>Statis.!I277</f>
        <v>0</v>
      </c>
      <c r="J642" s="1367">
        <f>Statis.!J277</f>
        <v>0</v>
      </c>
      <c r="K642" s="1367">
        <f>Statis.!K277</f>
        <v>0</v>
      </c>
      <c r="L642" s="1367">
        <f>K642</f>
        <v>0</v>
      </c>
    </row>
    <row r="643" spans="1:12">
      <c r="A643" s="10">
        <f>Statis.!A280</f>
        <v>0</v>
      </c>
      <c r="B643" s="1292" t="str">
        <f>Statis.!B280</f>
        <v>Šrámek</v>
      </c>
      <c r="C643" s="1292" t="str">
        <f>Statis.!C280</f>
        <v>Miroslav</v>
      </c>
      <c r="D643" s="46">
        <f>Statis.!D280</f>
        <v>640717</v>
      </c>
      <c r="E643" t="str">
        <f>Statis.!E280</f>
        <v>JH</v>
      </c>
      <c r="F643" s="1292" t="str">
        <f>Statis.!F280</f>
        <v>BOB</v>
      </c>
      <c r="G643" s="1370">
        <f>Statis.!G280</f>
        <v>0</v>
      </c>
      <c r="H643" s="1367">
        <f>Statis.!H280</f>
        <v>1</v>
      </c>
      <c r="I643" s="1367">
        <f>Statis.!I280</f>
        <v>0</v>
      </c>
      <c r="J643" s="1367">
        <f>Statis.!J280</f>
        <v>0</v>
      </c>
      <c r="K643" s="1367">
        <f>Statis.!K280</f>
        <v>0</v>
      </c>
      <c r="L643" s="1367">
        <f>K643</f>
        <v>0</v>
      </c>
    </row>
    <row r="644" spans="1:12">
      <c r="A644" s="10">
        <f>Statis.!A284</f>
        <v>0</v>
      </c>
      <c r="B644" s="1292" t="str">
        <f>Statis.!B284</f>
        <v>Švec</v>
      </c>
      <c r="C644" s="1292" t="str">
        <f>Statis.!C284</f>
        <v>Martin</v>
      </c>
      <c r="D644" s="46">
        <f>Statis.!D284</f>
        <v>0</v>
      </c>
      <c r="E644">
        <f>Statis.!E284</f>
        <v>0</v>
      </c>
      <c r="F644" s="1292" t="str">
        <f>Statis.!F284</f>
        <v>BOB</v>
      </c>
      <c r="G644" s="1370">
        <f>Statis.!G284</f>
        <v>0</v>
      </c>
      <c r="H644" s="1367">
        <f>Statis.!H284</f>
        <v>5</v>
      </c>
      <c r="I644" s="1367">
        <f>Statis.!I284</f>
        <v>0</v>
      </c>
      <c r="J644" s="1367">
        <f>Statis.!J284</f>
        <v>0</v>
      </c>
      <c r="K644" s="1367">
        <f>Statis.!K284</f>
        <v>0</v>
      </c>
      <c r="L644" s="1367">
        <f>K644</f>
        <v>0</v>
      </c>
    </row>
    <row r="645" spans="1:12">
      <c r="A645" s="10">
        <f>Statis.!A287</f>
        <v>0</v>
      </c>
      <c r="B645" s="1292" t="str">
        <f>Statis.!B287</f>
        <v>Hanzlíček</v>
      </c>
      <c r="C645" s="1292" t="str">
        <f>Statis.!C287</f>
        <v>Aleš</v>
      </c>
      <c r="D645" s="46">
        <f>Statis.!D287</f>
        <v>0</v>
      </c>
      <c r="E645">
        <f>Statis.!E287</f>
        <v>0</v>
      </c>
      <c r="F645" s="1292" t="str">
        <f>Statis.!F287</f>
        <v>HBOB</v>
      </c>
      <c r="G645" s="1370">
        <f>Statis.!G287</f>
        <v>0</v>
      </c>
      <c r="H645" s="1367">
        <f>Statis.!H287</f>
        <v>1</v>
      </c>
      <c r="I645" s="1367">
        <f>Statis.!I287</f>
        <v>0</v>
      </c>
      <c r="J645" s="1367">
        <f>Statis.!J287</f>
        <v>0</v>
      </c>
      <c r="K645" s="1367">
        <f>Statis.!K287</f>
        <v>0</v>
      </c>
      <c r="L645" s="1367">
        <f>K645</f>
        <v>0</v>
      </c>
    </row>
    <row r="646" spans="1:12">
      <c r="A646" s="10">
        <f>Statis.!A293</f>
        <v>99</v>
      </c>
      <c r="B646" s="1292" t="str">
        <f>Statis.!B293</f>
        <v>Šolc</v>
      </c>
      <c r="C646" s="1292" t="str">
        <f>Statis.!C293</f>
        <v>Onřej</v>
      </c>
      <c r="D646" s="46">
        <f>Statis.!D293</f>
        <v>0</v>
      </c>
      <c r="E646">
        <f>Statis.!E293</f>
        <v>0</v>
      </c>
      <c r="F646" s="1292" t="str">
        <f>Statis.!F293</f>
        <v>golBob</v>
      </c>
      <c r="G646" s="1370" t="e">
        <f>Statis.!G293</f>
        <v>#DIV/0!</v>
      </c>
      <c r="H646" s="1367">
        <f>Statis.!H293</f>
        <v>0</v>
      </c>
      <c r="I646" s="1367">
        <f>Statis.!I293</f>
        <v>0</v>
      </c>
      <c r="J646" s="1367">
        <f>Statis.!J293</f>
        <v>0</v>
      </c>
      <c r="K646" s="1367">
        <f>Statis.!K293</f>
        <v>0</v>
      </c>
      <c r="L646" s="1367">
        <f>K646</f>
        <v>0</v>
      </c>
    </row>
    <row r="647" spans="1:12">
      <c r="A647" s="10">
        <f>Statis.!A297</f>
        <v>0</v>
      </c>
      <c r="B647" s="1292" t="str">
        <f>Statis.!B297</f>
        <v>Krč</v>
      </c>
      <c r="C647" s="1292" t="str">
        <f>Statis.!C297</f>
        <v>Tomáš</v>
      </c>
      <c r="D647" s="46">
        <f>Statis.!D297</f>
        <v>0</v>
      </c>
      <c r="E647">
        <f>Statis.!E297</f>
        <v>0</v>
      </c>
      <c r="F647" s="1292" t="str">
        <f>Statis.!F297</f>
        <v>golBob</v>
      </c>
      <c r="G647" s="1370" t="e">
        <f>Statis.!G297</f>
        <v>#DIV/0!</v>
      </c>
      <c r="H647" s="1367">
        <f>Statis.!H297</f>
        <v>0</v>
      </c>
      <c r="I647" s="1367">
        <f>Statis.!I297</f>
        <v>0</v>
      </c>
      <c r="J647" s="1367">
        <f>Statis.!J297</f>
        <v>0</v>
      </c>
      <c r="K647" s="1367">
        <f>Statis.!K297</f>
        <v>0</v>
      </c>
      <c r="L647" s="1367">
        <f>K647</f>
        <v>0</v>
      </c>
    </row>
    <row r="648" spans="1:12">
      <c r="A648" s="10">
        <f>Statis.!A314</f>
        <v>0</v>
      </c>
      <c r="B648" s="1292" t="str">
        <f>Statis.!B314</f>
        <v>Kavánek</v>
      </c>
      <c r="C648" s="1292" t="str">
        <f>Statis.!C314</f>
        <v>Martin</v>
      </c>
      <c r="D648" s="46">
        <f>Statis.!D314</f>
        <v>910205</v>
      </c>
      <c r="E648" t="str">
        <f>Statis.!E314</f>
        <v>JH</v>
      </c>
      <c r="F648" s="1292" t="str">
        <f>Statis.!F314</f>
        <v>LAZ</v>
      </c>
      <c r="G648" s="1370" t="e">
        <f>Statis.!G314</f>
        <v>#DIV/0!</v>
      </c>
      <c r="H648" s="1367">
        <f>Statis.!H314</f>
        <v>0</v>
      </c>
      <c r="I648" s="1367">
        <f>Statis.!I314</f>
        <v>0</v>
      </c>
      <c r="J648" s="1367">
        <f>Statis.!J314</f>
        <v>0</v>
      </c>
      <c r="K648" s="1367">
        <f>Statis.!K314</f>
        <v>0</v>
      </c>
      <c r="L648" s="1367">
        <f>K648</f>
        <v>0</v>
      </c>
    </row>
    <row r="649" spans="1:12">
      <c r="A649" s="10">
        <f>Statis.!A318</f>
        <v>0</v>
      </c>
      <c r="B649" s="1292" t="str">
        <f>Statis.!B318</f>
        <v>Kotoulek</v>
      </c>
      <c r="C649" s="1292" t="str">
        <f>Statis.!C318</f>
        <v>Vít</v>
      </c>
      <c r="D649" s="46">
        <f>Statis.!D318</f>
        <v>831010</v>
      </c>
      <c r="E649" t="str">
        <f>Statis.!E318</f>
        <v>JH</v>
      </c>
      <c r="F649" s="1292" t="str">
        <f>Statis.!F318</f>
        <v>LAZ</v>
      </c>
      <c r="G649" s="1370" t="e">
        <f>Statis.!G318</f>
        <v>#DIV/0!</v>
      </c>
      <c r="H649" s="1367">
        <f>Statis.!H318</f>
        <v>0</v>
      </c>
      <c r="I649" s="1367">
        <f>Statis.!I318</f>
        <v>0</v>
      </c>
      <c r="J649" s="1367">
        <f>Statis.!J318</f>
        <v>0</v>
      </c>
      <c r="K649" s="1367">
        <f>Statis.!K318</f>
        <v>0</v>
      </c>
      <c r="L649" s="1367">
        <f>K649</f>
        <v>0</v>
      </c>
    </row>
    <row r="650" spans="1:12">
      <c r="A650" s="10">
        <f>Statis.!A322</f>
        <v>0</v>
      </c>
      <c r="B650" s="1292" t="str">
        <f>Statis.!B322</f>
        <v>Sršeň</v>
      </c>
      <c r="C650" s="1292" t="str">
        <f>Statis.!C322</f>
        <v>Martin</v>
      </c>
      <c r="D650" s="46">
        <f>Statis.!D322</f>
        <v>940505</v>
      </c>
      <c r="E650" t="str">
        <f>Statis.!E322</f>
        <v>JH</v>
      </c>
      <c r="F650" s="1292" t="str">
        <f>Statis.!F322</f>
        <v>LAZ</v>
      </c>
      <c r="G650" s="1370" t="e">
        <f>Statis.!G322</f>
        <v>#DIV/0!</v>
      </c>
      <c r="H650" s="1367">
        <f>Statis.!H322</f>
        <v>0</v>
      </c>
      <c r="I650" s="1367">
        <f>Statis.!I322</f>
        <v>0</v>
      </c>
      <c r="J650" s="1367">
        <f>Statis.!J322</f>
        <v>0</v>
      </c>
      <c r="K650" s="1367">
        <f>Statis.!K322</f>
        <v>0</v>
      </c>
      <c r="L650" s="1367">
        <f>K650</f>
        <v>0</v>
      </c>
    </row>
    <row r="651" spans="1:12">
      <c r="A651" s="10">
        <f>Statis.!A328</f>
        <v>0</v>
      </c>
      <c r="B651" s="1292" t="str">
        <f>Statis.!B328</f>
        <v>Škorpil</v>
      </c>
      <c r="C651" s="1292" t="str">
        <f>Statis.!C328</f>
        <v>Zbyněk</v>
      </c>
      <c r="D651" s="46">
        <f>Statis.!D328</f>
        <v>0</v>
      </c>
      <c r="E651">
        <f>Statis.!E328</f>
        <v>0</v>
      </c>
      <c r="F651" s="1292" t="str">
        <f>Statis.!F328</f>
        <v>LAZ</v>
      </c>
      <c r="G651" s="1370">
        <f>Statis.!G328</f>
        <v>0</v>
      </c>
      <c r="H651" s="1367">
        <f>Statis.!H328</f>
        <v>1</v>
      </c>
      <c r="I651" s="1367">
        <f>Statis.!I328</f>
        <v>0</v>
      </c>
      <c r="J651" s="1367">
        <f>Statis.!J328</f>
        <v>0</v>
      </c>
      <c r="K651" s="1367">
        <f>Statis.!K328</f>
        <v>0</v>
      </c>
      <c r="L651" s="1367">
        <f>K651</f>
        <v>0</v>
      </c>
    </row>
    <row r="652" spans="1:12">
      <c r="A652" s="10">
        <f>Statis.!A337</f>
        <v>0</v>
      </c>
      <c r="B652" s="1292">
        <f>Statis.!B337</f>
        <v>0</v>
      </c>
      <c r="C652" s="1292">
        <f>Statis.!C337</f>
        <v>0</v>
      </c>
      <c r="D652" s="46">
        <f>Statis.!D337</f>
        <v>0</v>
      </c>
      <c r="E652">
        <f>Statis.!E337</f>
        <v>0</v>
      </c>
      <c r="F652" s="1292">
        <f>Statis.!F337</f>
        <v>0</v>
      </c>
      <c r="G652" s="1370" t="e">
        <f>Statis.!G337</f>
        <v>#DIV/0!</v>
      </c>
      <c r="H652" s="1367">
        <f>Statis.!H337</f>
        <v>0</v>
      </c>
      <c r="I652" s="1367">
        <f>Statis.!I337</f>
        <v>0</v>
      </c>
      <c r="J652" s="1367">
        <f>Statis.!J337</f>
        <v>0</v>
      </c>
      <c r="K652" s="1367">
        <f>Statis.!K337</f>
        <v>0</v>
      </c>
      <c r="L652" s="1367">
        <f>K652</f>
        <v>0</v>
      </c>
    </row>
    <row r="653" spans="1:12">
      <c r="A653" s="10">
        <f>Statis.!A338</f>
        <v>0</v>
      </c>
      <c r="B653" s="1292">
        <f>Statis.!B338</f>
        <v>0</v>
      </c>
      <c r="C653" s="1292">
        <f>Statis.!C338</f>
        <v>0</v>
      </c>
      <c r="D653" s="46">
        <f>Statis.!D338</f>
        <v>0</v>
      </c>
      <c r="E653">
        <f>Statis.!E338</f>
        <v>0</v>
      </c>
      <c r="F653" s="1292">
        <f>Statis.!F338</f>
        <v>0</v>
      </c>
      <c r="G653" s="1370" t="e">
        <f>Statis.!G338</f>
        <v>#DIV/0!</v>
      </c>
      <c r="H653" s="1367">
        <f>Statis.!H338</f>
        <v>0</v>
      </c>
      <c r="I653" s="1367">
        <f>Statis.!I338</f>
        <v>0</v>
      </c>
      <c r="J653" s="1367">
        <f>Statis.!J338</f>
        <v>0</v>
      </c>
      <c r="K653" s="1367">
        <f>Statis.!K338</f>
        <v>0</v>
      </c>
      <c r="L653" s="1367">
        <f>K653</f>
        <v>0</v>
      </c>
    </row>
    <row r="654" spans="1:12">
      <c r="A654" s="10" t="str">
        <f>Statis.!A339</f>
        <v>PET</v>
      </c>
      <c r="B654" s="1292">
        <f>Statis.!B339</f>
        <v>11</v>
      </c>
      <c r="C654" s="1292">
        <f>Statis.!C339</f>
        <v>0</v>
      </c>
      <c r="D654" s="46">
        <f>Statis.!D339</f>
        <v>0</v>
      </c>
      <c r="E654">
        <f>Statis.!E339</f>
        <v>0</v>
      </c>
      <c r="F654" s="1292">
        <f>Statis.!F339</f>
        <v>0</v>
      </c>
      <c r="G654" s="1370">
        <f>Statis.!G339</f>
        <v>0</v>
      </c>
      <c r="H654" s="1367">
        <f>Statis.!H339</f>
        <v>0</v>
      </c>
      <c r="I654" s="1367">
        <f>Statis.!I339</f>
        <v>0</v>
      </c>
      <c r="J654" s="1367">
        <f>Statis.!J339</f>
        <v>0</v>
      </c>
      <c r="K654" s="1367">
        <f>Statis.!K339</f>
        <v>0</v>
      </c>
      <c r="L654" s="1367">
        <f>K654</f>
        <v>0</v>
      </c>
    </row>
    <row r="655" spans="1:12">
      <c r="A655" s="10">
        <f>Statis.!A341</f>
        <v>2</v>
      </c>
      <c r="B655" s="1292" t="str">
        <f>Statis.!B341</f>
        <v>Bednář</v>
      </c>
      <c r="C655" s="1292" t="str">
        <f>Statis.!C341</f>
        <v>Milan</v>
      </c>
      <c r="D655" s="46">
        <f>Statis.!D341</f>
        <v>810227</v>
      </c>
      <c r="E655" t="str">
        <f>Statis.!E341</f>
        <v>JH</v>
      </c>
      <c r="F655" s="1292" t="str">
        <f>Statis.!F341</f>
        <v>PET</v>
      </c>
      <c r="G655" s="1370" t="e">
        <f>Statis.!G341</f>
        <v>#DIV/0!</v>
      </c>
      <c r="H655" s="1367">
        <f>Statis.!H341</f>
        <v>0</v>
      </c>
      <c r="I655" s="1367">
        <f>Statis.!I341</f>
        <v>0</v>
      </c>
      <c r="J655" s="1367">
        <f>Statis.!J341</f>
        <v>0</v>
      </c>
      <c r="K655" s="1367">
        <f>Statis.!K341</f>
        <v>0</v>
      </c>
      <c r="L655" s="1367">
        <f>K655</f>
        <v>0</v>
      </c>
    </row>
    <row r="656" spans="1:12">
      <c r="A656" s="10">
        <f>Statis.!A346</f>
        <v>9</v>
      </c>
      <c r="B656" s="1292" t="str">
        <f>Statis.!B346</f>
        <v>Lešikar</v>
      </c>
      <c r="C656" s="1292" t="str">
        <f>Statis.!C346</f>
        <v>Roman</v>
      </c>
      <c r="D656" s="46">
        <f>Statis.!D346</f>
        <v>750821</v>
      </c>
      <c r="E656" t="str">
        <f>Statis.!E346</f>
        <v>JH</v>
      </c>
      <c r="F656" s="1292" t="str">
        <f>Statis.!F346</f>
        <v>PET</v>
      </c>
      <c r="G656" s="1370" t="e">
        <f>Statis.!G346</f>
        <v>#DIV/0!</v>
      </c>
      <c r="H656" s="1367">
        <f>Statis.!H346</f>
        <v>0</v>
      </c>
      <c r="I656" s="1367">
        <f>Statis.!I346</f>
        <v>0</v>
      </c>
      <c r="J656" s="1367">
        <f>Statis.!J346</f>
        <v>0</v>
      </c>
      <c r="K656" s="1367">
        <f>Statis.!K346</f>
        <v>0</v>
      </c>
      <c r="L656" s="1367">
        <f>K656</f>
        <v>0</v>
      </c>
    </row>
    <row r="657" spans="1:12">
      <c r="A657" s="10">
        <f>Statis.!A348</f>
        <v>15</v>
      </c>
      <c r="B657" s="1292" t="str">
        <f>Statis.!B348</f>
        <v xml:space="preserve">Marek </v>
      </c>
      <c r="C657" s="1292" t="str">
        <f>Statis.!C348</f>
        <v>Michal</v>
      </c>
      <c r="D657" s="46">
        <f>Statis.!D348</f>
        <v>761006</v>
      </c>
      <c r="E657" t="str">
        <f>Statis.!E348</f>
        <v>JH</v>
      </c>
      <c r="F657" s="1292" t="str">
        <f>Statis.!F348</f>
        <v>PET</v>
      </c>
      <c r="G657" s="1370" t="e">
        <f>Statis.!G348</f>
        <v>#DIV/0!</v>
      </c>
      <c r="H657" s="1367">
        <f>Statis.!H348</f>
        <v>0</v>
      </c>
      <c r="I657" s="1367">
        <f>Statis.!I348</f>
        <v>0</v>
      </c>
      <c r="J657" s="1367">
        <f>Statis.!J348</f>
        <v>0</v>
      </c>
      <c r="K657" s="1367">
        <f>Statis.!K348</f>
        <v>0</v>
      </c>
      <c r="L657" s="1367">
        <f>K657</f>
        <v>0</v>
      </c>
    </row>
    <row r="658" spans="1:12">
      <c r="A658" s="10">
        <f>Statis.!A362</f>
        <v>0</v>
      </c>
      <c r="B658" s="1292" t="str">
        <f>Statis.!B362</f>
        <v>Hrdina ml.</v>
      </c>
      <c r="C658" s="1292" t="str">
        <f>Statis.!C362</f>
        <v>František</v>
      </c>
      <c r="D658" s="46">
        <f>Statis.!D362</f>
        <v>0</v>
      </c>
      <c r="E658">
        <f>Statis.!E362</f>
        <v>0</v>
      </c>
      <c r="F658" s="1292" t="str">
        <f>Statis.!F362</f>
        <v>PET</v>
      </c>
      <c r="G658" s="1370">
        <f>Statis.!G362</f>
        <v>0</v>
      </c>
      <c r="H658" s="1367">
        <f>Statis.!H362</f>
        <v>1</v>
      </c>
      <c r="I658" s="1367">
        <f>Statis.!I362</f>
        <v>0</v>
      </c>
      <c r="J658" s="1367">
        <f>Statis.!J362</f>
        <v>0</v>
      </c>
      <c r="K658" s="1367">
        <f>Statis.!K362</f>
        <v>0</v>
      </c>
      <c r="L658" s="1367">
        <f>K658</f>
        <v>0</v>
      </c>
    </row>
    <row r="659" spans="1:12">
      <c r="A659" s="10">
        <f>Statis.!A365</f>
        <v>0</v>
      </c>
      <c r="B659" s="1292">
        <f>Statis.!B365</f>
        <v>0</v>
      </c>
      <c r="C659" s="1292">
        <f>Statis.!C365</f>
        <v>0</v>
      </c>
      <c r="D659" s="46">
        <f>Statis.!D365</f>
        <v>0</v>
      </c>
      <c r="E659">
        <f>Statis.!E365</f>
        <v>0</v>
      </c>
      <c r="F659" s="1292" t="str">
        <f>Statis.!F365</f>
        <v>golPet</v>
      </c>
      <c r="G659" s="1370" t="e">
        <f>Statis.!G365</f>
        <v>#DIV/0!</v>
      </c>
      <c r="H659" s="1367">
        <f>Statis.!H365</f>
        <v>0</v>
      </c>
      <c r="I659" s="1367">
        <f>Statis.!I365</f>
        <v>0</v>
      </c>
      <c r="J659" s="1367">
        <f>Statis.!J365</f>
        <v>0</v>
      </c>
      <c r="K659" s="1367">
        <f>Statis.!K365</f>
        <v>0</v>
      </c>
      <c r="L659" s="1367">
        <f>K659</f>
        <v>0</v>
      </c>
    </row>
    <row r="660" spans="1:12">
      <c r="A660" s="10" t="str">
        <f>Statis.!A371</f>
        <v>CYK</v>
      </c>
      <c r="B660" s="1292">
        <f>Statis.!B371</f>
        <v>12</v>
      </c>
      <c r="C660" s="1292">
        <f>Statis.!C371</f>
        <v>0</v>
      </c>
      <c r="D660" s="46">
        <f>Statis.!D371</f>
        <v>0</v>
      </c>
      <c r="E660">
        <f>Statis.!E371</f>
        <v>0</v>
      </c>
      <c r="F660" s="1292">
        <f>Statis.!F371</f>
        <v>0</v>
      </c>
      <c r="G660" s="1370">
        <f>Statis.!G371</f>
        <v>0</v>
      </c>
      <c r="H660" s="1367">
        <f>Statis.!H371</f>
        <v>0</v>
      </c>
      <c r="I660" s="1367">
        <f>Statis.!I371</f>
        <v>0</v>
      </c>
      <c r="J660" s="1367">
        <f>Statis.!J371</f>
        <v>0</v>
      </c>
      <c r="K660" s="1367">
        <f>Statis.!K371</f>
        <v>0</v>
      </c>
      <c r="L660" s="1367">
        <f>K660</f>
        <v>0</v>
      </c>
    </row>
    <row r="661" spans="1:12">
      <c r="A661" s="10">
        <f>Statis.!A379</f>
        <v>18</v>
      </c>
      <c r="B661" s="1292" t="str">
        <f>Statis.!B379</f>
        <v>Kollert</v>
      </c>
      <c r="C661" s="1292" t="str">
        <f>Statis.!C379</f>
        <v>David</v>
      </c>
      <c r="D661" s="46">
        <f>Statis.!D379</f>
        <v>920716</v>
      </c>
      <c r="E661" t="str">
        <f>Statis.!E379</f>
        <v>JH</v>
      </c>
      <c r="F661" s="1292" t="str">
        <f>Statis.!F379</f>
        <v>Cyk</v>
      </c>
      <c r="G661" s="1370" t="e">
        <f>Statis.!G379</f>
        <v>#DIV/0!</v>
      </c>
      <c r="H661" s="1367">
        <f>Statis.!H379</f>
        <v>0</v>
      </c>
      <c r="I661" s="1367">
        <f>Statis.!I379</f>
        <v>0</v>
      </c>
      <c r="J661" s="1367">
        <f>Statis.!J379</f>
        <v>0</v>
      </c>
      <c r="K661" s="1367">
        <f>Statis.!K379</f>
        <v>0</v>
      </c>
      <c r="L661" s="1367">
        <f>K661</f>
        <v>0</v>
      </c>
    </row>
    <row r="662" spans="1:12">
      <c r="A662" s="10">
        <f>Statis.!A380</f>
        <v>20</v>
      </c>
      <c r="B662" s="1292" t="str">
        <f>Statis.!B380</f>
        <v>Kollert</v>
      </c>
      <c r="C662" s="1292" t="str">
        <f>Statis.!C380</f>
        <v>Jiří ml.</v>
      </c>
      <c r="D662" s="46">
        <f>Statis.!D380</f>
        <v>0</v>
      </c>
      <c r="E662" t="str">
        <f>Statis.!E380</f>
        <v>JH</v>
      </c>
      <c r="F662" s="1292" t="str">
        <f>Statis.!F380</f>
        <v>Cyk</v>
      </c>
      <c r="G662" s="1370" t="e">
        <f>Statis.!G380</f>
        <v>#DIV/0!</v>
      </c>
      <c r="H662" s="1367">
        <f>Statis.!H380</f>
        <v>0</v>
      </c>
      <c r="I662" s="1367">
        <f>Statis.!I380</f>
        <v>0</v>
      </c>
      <c r="J662" s="1367">
        <f>Statis.!J380</f>
        <v>0</v>
      </c>
      <c r="K662" s="1367">
        <f>Statis.!K380</f>
        <v>0</v>
      </c>
      <c r="L662" s="1367">
        <f>K662</f>
        <v>0</v>
      </c>
    </row>
    <row r="663" spans="1:12">
      <c r="A663" s="10">
        <f>Statis.!A384</f>
        <v>0</v>
      </c>
      <c r="B663" s="1292" t="str">
        <f>Statis.!B384</f>
        <v>Kudrna</v>
      </c>
      <c r="C663" s="1292" t="str">
        <f>Statis.!C384</f>
        <v>Ondřej</v>
      </c>
      <c r="D663" s="46">
        <f>Statis.!D384</f>
        <v>0</v>
      </c>
      <c r="E663" t="str">
        <f>Statis.!E384</f>
        <v>ouh</v>
      </c>
      <c r="F663" s="1292" t="str">
        <f>Statis.!F384</f>
        <v>Cyk</v>
      </c>
      <c r="G663" s="1370">
        <f>Statis.!G384</f>
        <v>0</v>
      </c>
      <c r="H663" s="1367">
        <f>Statis.!H384</f>
        <v>1</v>
      </c>
      <c r="I663" s="1367">
        <f>Statis.!I384</f>
        <v>0</v>
      </c>
      <c r="J663" s="1367">
        <f>Statis.!J384</f>
        <v>0</v>
      </c>
      <c r="K663" s="1367">
        <f>Statis.!K384</f>
        <v>0</v>
      </c>
      <c r="L663" s="1367">
        <f>K663</f>
        <v>0</v>
      </c>
    </row>
    <row r="664" spans="1:12">
      <c r="A664" s="10">
        <f>Statis.!A387</f>
        <v>0</v>
      </c>
      <c r="B664" s="1292" t="str">
        <f>Statis.!B387</f>
        <v>Sobotka</v>
      </c>
      <c r="C664" s="1292" t="str">
        <f>Statis.!C387</f>
        <v>Luboš</v>
      </c>
      <c r="D664" s="46">
        <f>Statis.!D387</f>
        <v>0</v>
      </c>
      <c r="E664">
        <f>Statis.!E387</f>
        <v>0</v>
      </c>
      <c r="F664" s="1292" t="str">
        <f>Statis.!F387</f>
        <v>Cyk</v>
      </c>
      <c r="G664" s="1370" t="e">
        <f>Statis.!G387</f>
        <v>#DIV/0!</v>
      </c>
      <c r="H664" s="1367">
        <f>Statis.!H387</f>
        <v>0</v>
      </c>
      <c r="I664" s="1367">
        <f>Statis.!I387</f>
        <v>0</v>
      </c>
      <c r="J664" s="1367">
        <f>Statis.!J387</f>
        <v>0</v>
      </c>
      <c r="K664" s="1367">
        <f>Statis.!K387</f>
        <v>0</v>
      </c>
      <c r="L664" s="1367">
        <f>K664</f>
        <v>0</v>
      </c>
    </row>
    <row r="665" spans="1:12">
      <c r="A665" s="10">
        <f>Statis.!A388</f>
        <v>0</v>
      </c>
      <c r="B665" s="1292" t="str">
        <f>Statis.!B388</f>
        <v>Peškar</v>
      </c>
      <c r="C665" s="1292" t="str">
        <f>Statis.!C388</f>
        <v>René</v>
      </c>
      <c r="D665" s="46">
        <f>Statis.!D388</f>
        <v>0</v>
      </c>
      <c r="E665">
        <f>Statis.!E388</f>
        <v>0</v>
      </c>
      <c r="F665" s="1292" t="str">
        <f>Statis.!F388</f>
        <v>Cyk</v>
      </c>
      <c r="G665" s="1370">
        <f>Statis.!G388</f>
        <v>0</v>
      </c>
      <c r="H665" s="1367">
        <f>Statis.!H388</f>
        <v>1</v>
      </c>
      <c r="I665" s="1367">
        <f>Statis.!I388</f>
        <v>0</v>
      </c>
      <c r="J665" s="1367">
        <f>Statis.!J388</f>
        <v>0</v>
      </c>
      <c r="K665" s="1367">
        <f>Statis.!K388</f>
        <v>0</v>
      </c>
      <c r="L665" s="1367">
        <f>K665</f>
        <v>0</v>
      </c>
    </row>
    <row r="666" spans="1:12">
      <c r="A666" s="10">
        <f>Statis.!A393</f>
        <v>0</v>
      </c>
      <c r="B666" s="1292" t="str">
        <f>Statis.!B393</f>
        <v>Souček</v>
      </c>
      <c r="C666" s="1292" t="str">
        <f>Statis.!C393</f>
        <v>Luděk</v>
      </c>
      <c r="D666" s="46">
        <f>Statis.!D393</f>
        <v>0</v>
      </c>
      <c r="E666">
        <f>Statis.!E393</f>
        <v>0</v>
      </c>
      <c r="F666" s="1292" t="str">
        <f>Statis.!F393</f>
        <v>HCyk</v>
      </c>
      <c r="G666" s="1370">
        <f>Statis.!G393</f>
        <v>0</v>
      </c>
      <c r="H666" s="1367">
        <f>Statis.!H393</f>
        <v>1</v>
      </c>
      <c r="I666" s="1367">
        <f>Statis.!I393</f>
        <v>0</v>
      </c>
      <c r="J666" s="1367">
        <f>Statis.!J393</f>
        <v>0</v>
      </c>
      <c r="K666" s="1367">
        <f>Statis.!K393</f>
        <v>0</v>
      </c>
      <c r="L666" s="1367">
        <f>K666</f>
        <v>0</v>
      </c>
    </row>
    <row r="667" spans="1:12">
      <c r="A667" s="10" t="str">
        <f>Statis.!A414</f>
        <v>BYS</v>
      </c>
      <c r="B667" s="1292">
        <f>Statis.!B414</f>
        <v>13</v>
      </c>
      <c r="C667" s="1292">
        <f>Statis.!C414</f>
        <v>0</v>
      </c>
      <c r="D667" s="46">
        <f>Statis.!D414</f>
        <v>0</v>
      </c>
      <c r="E667">
        <f>Statis.!E414</f>
        <v>0</v>
      </c>
      <c r="F667" s="1292">
        <f>Statis.!F414</f>
        <v>0</v>
      </c>
      <c r="G667" s="1370">
        <f>Statis.!G414</f>
        <v>0</v>
      </c>
      <c r="H667" s="1367">
        <f>Statis.!H414</f>
        <v>0</v>
      </c>
      <c r="I667" s="1367">
        <f>Statis.!I414</f>
        <v>0</v>
      </c>
      <c r="J667" s="1367">
        <f>Statis.!J414</f>
        <v>0</v>
      </c>
      <c r="K667" s="1367">
        <f>Statis.!K414</f>
        <v>0</v>
      </c>
      <c r="L667" s="1367">
        <f>K667</f>
        <v>0</v>
      </c>
    </row>
    <row r="668" spans="1:12">
      <c r="A668" s="10">
        <f>Statis.!A425</f>
        <v>19</v>
      </c>
      <c r="B668" s="1292" t="str">
        <f>Statis.!B425</f>
        <v>Hrdina</v>
      </c>
      <c r="C668" s="1292" t="str">
        <f>Statis.!C425</f>
        <v>František st.</v>
      </c>
      <c r="D668" s="46">
        <f>Statis.!D425</f>
        <v>690801</v>
      </c>
      <c r="E668" t="str">
        <f>Statis.!E425</f>
        <v>JH</v>
      </c>
      <c r="F668" s="1292" t="str">
        <f>Statis.!F425</f>
        <v>BYS</v>
      </c>
      <c r="G668" s="1370">
        <f>Statis.!G425</f>
        <v>0</v>
      </c>
      <c r="H668" s="1367">
        <f>Statis.!H425</f>
        <v>10</v>
      </c>
      <c r="I668" s="1367">
        <f>Statis.!I425</f>
        <v>0</v>
      </c>
      <c r="J668" s="1367">
        <f>Statis.!J425</f>
        <v>0</v>
      </c>
      <c r="K668" s="1367">
        <f>Statis.!K425</f>
        <v>0</v>
      </c>
      <c r="L668" s="1367">
        <f>K668</f>
        <v>0</v>
      </c>
    </row>
    <row r="669" spans="1:12">
      <c r="A669" s="10">
        <f>Statis.!A433</f>
        <v>0</v>
      </c>
      <c r="B669" s="1292" t="str">
        <f>Statis.!B433</f>
        <v>Marek</v>
      </c>
      <c r="C669" s="1292" t="str">
        <f>Statis.!C433</f>
        <v>Jakub</v>
      </c>
      <c r="D669" s="46">
        <f>Statis.!D433</f>
        <v>0</v>
      </c>
      <c r="E669">
        <f>Statis.!E433</f>
        <v>0</v>
      </c>
      <c r="F669" s="1292" t="str">
        <f>Statis.!F433</f>
        <v>BYS</v>
      </c>
      <c r="G669" s="1370">
        <f>Statis.!G433</f>
        <v>0</v>
      </c>
      <c r="H669" s="1367">
        <f>Statis.!H433</f>
        <v>1</v>
      </c>
      <c r="I669" s="1367">
        <f>Statis.!I433</f>
        <v>0</v>
      </c>
      <c r="J669" s="1367">
        <f>Statis.!J433</f>
        <v>0</v>
      </c>
      <c r="K669" s="1367">
        <f>Statis.!K433</f>
        <v>0</v>
      </c>
      <c r="L669" s="1367">
        <f>K669</f>
        <v>0</v>
      </c>
    </row>
    <row r="670" spans="1:12">
      <c r="A670" s="10">
        <f>Statis.!A434</f>
        <v>0</v>
      </c>
      <c r="B670" s="1292" t="str">
        <f>Statis.!B434</f>
        <v>Dušek</v>
      </c>
      <c r="C670" s="1292" t="str">
        <f>Statis.!C434</f>
        <v>Ondřej</v>
      </c>
      <c r="D670" s="46">
        <f>Statis.!D434</f>
        <v>0</v>
      </c>
      <c r="E670">
        <f>Statis.!E434</f>
        <v>0</v>
      </c>
      <c r="F670" s="1292">
        <f>Statis.!F434</f>
        <v>0</v>
      </c>
      <c r="G670" s="1370">
        <f>Statis.!G434</f>
        <v>0</v>
      </c>
      <c r="H670" s="1367">
        <f>Statis.!H434</f>
        <v>1</v>
      </c>
      <c r="I670" s="1367">
        <f>Statis.!I434</f>
        <v>0</v>
      </c>
      <c r="J670" s="1367">
        <f>Statis.!J434</f>
        <v>0</v>
      </c>
      <c r="K670" s="1367">
        <f>Statis.!K434</f>
        <v>0</v>
      </c>
      <c r="L670" s="1367">
        <f>K670</f>
        <v>0</v>
      </c>
    </row>
    <row r="671" spans="1:12">
      <c r="A671" s="10" t="str">
        <f>Statis.!A445</f>
        <v>ISL</v>
      </c>
      <c r="B671" s="1292">
        <f>Statis.!B445</f>
        <v>14</v>
      </c>
      <c r="C671" s="1292">
        <f>Statis.!C445</f>
        <v>0</v>
      </c>
      <c r="D671" s="46">
        <f>Statis.!D445</f>
        <v>0</v>
      </c>
      <c r="E671">
        <f>Statis.!E445</f>
        <v>0</v>
      </c>
      <c r="F671" s="1292">
        <f>Statis.!F445</f>
        <v>0</v>
      </c>
      <c r="G671" s="1370">
        <f>Statis.!G445</f>
        <v>0</v>
      </c>
      <c r="H671" s="1367">
        <f>Statis.!H445</f>
        <v>0</v>
      </c>
      <c r="I671" s="1367">
        <f>Statis.!I445</f>
        <v>0</v>
      </c>
      <c r="J671" s="1367">
        <f>Statis.!J445</f>
        <v>0</v>
      </c>
      <c r="K671" s="1367">
        <f>Statis.!K445</f>
        <v>0</v>
      </c>
      <c r="L671" s="1367">
        <f>K671</f>
        <v>0</v>
      </c>
    </row>
    <row r="672" spans="1:12">
      <c r="A672" s="10">
        <f>Statis.!A455</f>
        <v>71</v>
      </c>
      <c r="B672" s="1292" t="str">
        <f>Statis.!B455</f>
        <v xml:space="preserve">Mareš </v>
      </c>
      <c r="C672" s="1292" t="str">
        <f>Statis.!C455</f>
        <v>Jiří st.</v>
      </c>
      <c r="D672" s="46">
        <f>Statis.!D455</f>
        <v>711021</v>
      </c>
      <c r="E672" t="str">
        <f>Statis.!E455</f>
        <v>JH</v>
      </c>
      <c r="F672" s="1292" t="str">
        <f>Statis.!F455</f>
        <v>ISL</v>
      </c>
      <c r="G672" s="1370">
        <f>Statis.!G455</f>
        <v>0</v>
      </c>
      <c r="H672" s="1367">
        <f>Statis.!H455</f>
        <v>1</v>
      </c>
      <c r="I672" s="1367">
        <f>Statis.!I455</f>
        <v>0</v>
      </c>
      <c r="J672" s="1367">
        <f>Statis.!J455</f>
        <v>0</v>
      </c>
      <c r="K672" s="1367">
        <f>Statis.!K455</f>
        <v>0</v>
      </c>
      <c r="L672" s="1367">
        <f>K672</f>
        <v>0</v>
      </c>
    </row>
    <row r="673" spans="1:12">
      <c r="A673" s="10">
        <f>Statis.!A465</f>
        <v>0</v>
      </c>
      <c r="B673" s="1292" t="str">
        <f>Statis.!B465</f>
        <v>Milták</v>
      </c>
      <c r="C673" s="1292" t="str">
        <f>Statis.!C465</f>
        <v>Petr</v>
      </c>
      <c r="D673" s="46">
        <f>Statis.!D465</f>
        <v>0</v>
      </c>
      <c r="E673" t="str">
        <f>Statis.!E465</f>
        <v>H</v>
      </c>
      <c r="F673" s="1292" t="str">
        <f>Statis.!F465</f>
        <v>HISL</v>
      </c>
      <c r="G673" s="1370">
        <f>Statis.!G465</f>
        <v>0</v>
      </c>
      <c r="H673" s="1367">
        <f>Statis.!H465</f>
        <v>2</v>
      </c>
      <c r="I673" s="1367">
        <f>Statis.!I465</f>
        <v>0</v>
      </c>
      <c r="J673" s="1367">
        <f>Statis.!J465</f>
        <v>0</v>
      </c>
      <c r="K673" s="1367">
        <f>Statis.!K465</f>
        <v>0</v>
      </c>
      <c r="L673" s="1367">
        <f>K673</f>
        <v>0</v>
      </c>
    </row>
    <row r="674" spans="1:12">
      <c r="A674" s="10">
        <f>Statis.!A467</f>
        <v>0</v>
      </c>
      <c r="B674" s="1292" t="str">
        <f>Statis.!B467</f>
        <v>Klubrt</v>
      </c>
      <c r="C674" s="1292" t="str">
        <f>Statis.!C467</f>
        <v>František</v>
      </c>
      <c r="D674" s="46">
        <f>Statis.!D467</f>
        <v>0</v>
      </c>
      <c r="E674" t="str">
        <f>Statis.!E467</f>
        <v>HS</v>
      </c>
      <c r="F674" s="1292" t="str">
        <f>Statis.!F467</f>
        <v>HISL</v>
      </c>
      <c r="G674" s="1370">
        <f>Statis.!G467</f>
        <v>0</v>
      </c>
      <c r="H674" s="1367">
        <f>Statis.!H467</f>
        <v>1</v>
      </c>
      <c r="I674" s="1367">
        <f>Statis.!I467</f>
        <v>0</v>
      </c>
      <c r="J674" s="1367">
        <f>Statis.!J467</f>
        <v>0</v>
      </c>
      <c r="K674" s="1367">
        <f>Statis.!K467</f>
        <v>0</v>
      </c>
      <c r="L674" s="1367">
        <f>K674</f>
        <v>0</v>
      </c>
    </row>
    <row r="675" spans="1:12">
      <c r="A675" s="10">
        <f>Statis.!A468</f>
        <v>0</v>
      </c>
      <c r="B675" s="1292" t="str">
        <f>Statis.!B468</f>
        <v>Mík st.</v>
      </c>
      <c r="C675" s="1292" t="str">
        <f>Statis.!C468</f>
        <v>Petr</v>
      </c>
      <c r="D675" s="46">
        <f>Statis.!D468</f>
        <v>0</v>
      </c>
      <c r="E675">
        <f>Statis.!E468</f>
        <v>0</v>
      </c>
      <c r="F675" s="1292" t="str">
        <f>Statis.!F468</f>
        <v>HISL</v>
      </c>
      <c r="G675" s="1370">
        <f>Statis.!G468</f>
        <v>0</v>
      </c>
      <c r="H675" s="1367">
        <f>Statis.!H468</f>
        <v>4</v>
      </c>
      <c r="I675" s="1367">
        <f>Statis.!I468</f>
        <v>0</v>
      </c>
      <c r="J675" s="1367">
        <f>Statis.!J468</f>
        <v>0</v>
      </c>
      <c r="K675" s="1367">
        <f>Statis.!K468</f>
        <v>0</v>
      </c>
      <c r="L675" s="1367">
        <f>K675</f>
        <v>0</v>
      </c>
    </row>
    <row r="676" spans="1:12">
      <c r="A676" s="10">
        <f>Statis.!A473</f>
        <v>0</v>
      </c>
      <c r="B676" s="1292" t="str">
        <f>Statis.!B473</f>
        <v>Vičar</v>
      </c>
      <c r="C676" s="1292" t="str">
        <f>Statis.!C473</f>
        <v xml:space="preserve">Šimon </v>
      </c>
      <c r="D676" s="46">
        <f>Statis.!D473</f>
        <v>0</v>
      </c>
      <c r="E676">
        <f>Statis.!E473</f>
        <v>0</v>
      </c>
      <c r="F676" s="1292" t="str">
        <f>Statis.!F473</f>
        <v>HISL</v>
      </c>
      <c r="G676" s="1370">
        <f>Statis.!G473</f>
        <v>0</v>
      </c>
      <c r="H676" s="1367">
        <f>Statis.!H473</f>
        <v>1</v>
      </c>
      <c r="I676" s="1367">
        <f>Statis.!I473</f>
        <v>0</v>
      </c>
      <c r="J676" s="1367">
        <f>Statis.!J473</f>
        <v>0</v>
      </c>
      <c r="K676" s="1367">
        <f>Statis.!K473</f>
        <v>0</v>
      </c>
      <c r="L676" s="1367">
        <f>K676</f>
        <v>0</v>
      </c>
    </row>
    <row r="677" spans="1:12">
      <c r="A677" s="10" t="str">
        <f>Statis.!A479</f>
        <v>FLY</v>
      </c>
      <c r="B677" s="1292">
        <f>Statis.!B479</f>
        <v>15</v>
      </c>
      <c r="C677" s="1292">
        <f>Statis.!C479</f>
        <v>0</v>
      </c>
      <c r="D677" s="46">
        <f>Statis.!D479</f>
        <v>0</v>
      </c>
      <c r="E677">
        <f>Statis.!E479</f>
        <v>0</v>
      </c>
      <c r="F677" s="1292">
        <f>Statis.!F479</f>
        <v>0</v>
      </c>
      <c r="G677" s="1370">
        <f>Statis.!G479</f>
        <v>0</v>
      </c>
      <c r="H677" s="1367">
        <f>Statis.!H479</f>
        <v>0</v>
      </c>
      <c r="I677" s="1367">
        <f>Statis.!I479</f>
        <v>0</v>
      </c>
      <c r="J677" s="1367">
        <f>Statis.!J479</f>
        <v>0</v>
      </c>
      <c r="K677" s="1367">
        <f>Statis.!K479</f>
        <v>0</v>
      </c>
      <c r="L677" s="1367">
        <f>K677</f>
        <v>0</v>
      </c>
    </row>
    <row r="678" spans="1:12">
      <c r="A678" s="10">
        <f>Statis.!A481</f>
        <v>2</v>
      </c>
      <c r="B678" s="1292" t="str">
        <f>Statis.!B481</f>
        <v>Kmošek</v>
      </c>
      <c r="C678" s="1292" t="str">
        <f>Statis.!C481</f>
        <v>David</v>
      </c>
      <c r="D678" s="46">
        <f>Statis.!D481</f>
        <v>900710</v>
      </c>
      <c r="E678">
        <f>Statis.!E481</f>
        <v>0</v>
      </c>
      <c r="F678" s="1292">
        <f>Statis.!F481</f>
        <v>0</v>
      </c>
      <c r="G678" s="1370">
        <f>Statis.!G481</f>
        <v>0</v>
      </c>
      <c r="H678" s="1367">
        <f>Statis.!H481</f>
        <v>6</v>
      </c>
      <c r="I678" s="1367">
        <f>Statis.!I481</f>
        <v>0</v>
      </c>
      <c r="J678" s="1367">
        <f>Statis.!J481</f>
        <v>0</v>
      </c>
      <c r="K678" s="1367">
        <f>Statis.!K481</f>
        <v>0</v>
      </c>
      <c r="L678" s="1367">
        <f>K678</f>
        <v>0</v>
      </c>
    </row>
    <row r="679" spans="1:12">
      <c r="A679" s="10">
        <f>Statis.!A494</f>
        <v>0</v>
      </c>
      <c r="B679" s="1292" t="str">
        <f>Statis.!B494</f>
        <v>Žejdlík</v>
      </c>
      <c r="C679" s="1292" t="str">
        <f>Statis.!C494</f>
        <v>Vítězslav</v>
      </c>
      <c r="D679" s="46">
        <f>Statis.!D494</f>
        <v>910710</v>
      </c>
      <c r="E679">
        <f>Statis.!E494</f>
        <v>0</v>
      </c>
      <c r="F679" s="1292" t="str">
        <f>Statis.!F494</f>
        <v>FLY</v>
      </c>
      <c r="G679" s="1370">
        <f>Statis.!G494</f>
        <v>0</v>
      </c>
      <c r="H679" s="1367">
        <f>Statis.!H494</f>
        <v>1</v>
      </c>
      <c r="I679" s="1367">
        <f>Statis.!I494</f>
        <v>0</v>
      </c>
      <c r="J679" s="1367">
        <f>Statis.!J494</f>
        <v>0</v>
      </c>
      <c r="K679" s="1367">
        <f>Statis.!K494</f>
        <v>0</v>
      </c>
      <c r="L679" s="1367">
        <f>K679</f>
        <v>0</v>
      </c>
    </row>
    <row r="680" spans="1:12">
      <c r="A680" s="10">
        <f>Statis.!A497</f>
        <v>0</v>
      </c>
      <c r="B680" s="1292" t="str">
        <f>Statis.!B497</f>
        <v>Pachl</v>
      </c>
      <c r="C680" s="1292" t="str">
        <f>Statis.!C497</f>
        <v>Miroslav</v>
      </c>
      <c r="D680" s="46">
        <f>Statis.!D497</f>
        <v>0</v>
      </c>
      <c r="E680" t="str">
        <f>Statis.!E497</f>
        <v>HS</v>
      </c>
      <c r="F680" s="1292" t="str">
        <f>Statis.!F497</f>
        <v>FLY</v>
      </c>
      <c r="G680" s="1370">
        <f>Statis.!G497</f>
        <v>0</v>
      </c>
      <c r="H680" s="1367">
        <f>Statis.!H497</f>
        <v>2</v>
      </c>
      <c r="I680" s="1367">
        <f>Statis.!I497</f>
        <v>0</v>
      </c>
      <c r="J680" s="1367">
        <f>Statis.!J497</f>
        <v>0</v>
      </c>
      <c r="K680" s="1367">
        <f>Statis.!K497</f>
        <v>0</v>
      </c>
      <c r="L680" s="1367">
        <f>K680</f>
        <v>0</v>
      </c>
    </row>
    <row r="681" spans="1:12">
      <c r="A681" s="10">
        <f>Statis.!A499</f>
        <v>0</v>
      </c>
      <c r="B681" s="1292" t="str">
        <f>Statis.!B499</f>
        <v xml:space="preserve">Stolarik </v>
      </c>
      <c r="C681" s="1292" t="str">
        <f>Statis.!C499</f>
        <v>Jiří</v>
      </c>
      <c r="D681" s="46">
        <f>Statis.!D499</f>
        <v>0</v>
      </c>
      <c r="E681">
        <f>Statis.!E499</f>
        <v>0</v>
      </c>
      <c r="F681" s="1292" t="str">
        <f>Statis.!F499</f>
        <v>FLY</v>
      </c>
      <c r="G681" s="1370" t="e">
        <f>Statis.!G499</f>
        <v>#DIV/0!</v>
      </c>
      <c r="H681" s="1367">
        <f>Statis.!H499</f>
        <v>0</v>
      </c>
      <c r="I681" s="1367">
        <f>Statis.!I499</f>
        <v>0</v>
      </c>
      <c r="J681" s="1367">
        <f>Statis.!J499</f>
        <v>0</v>
      </c>
      <c r="K681" s="1367">
        <f>Statis.!K499</f>
        <v>0</v>
      </c>
      <c r="L681" s="1367">
        <f>K681</f>
        <v>0</v>
      </c>
    </row>
    <row r="682" spans="1:12">
      <c r="A682" s="10">
        <f>Statis.!A501</f>
        <v>0</v>
      </c>
      <c r="B682" s="1292" t="str">
        <f>Statis.!B501</f>
        <v>Gremlica</v>
      </c>
      <c r="C682" s="1292" t="str">
        <f>Statis.!C501</f>
        <v>Libor</v>
      </c>
      <c r="D682" s="46">
        <f>Statis.!D501</f>
        <v>0</v>
      </c>
      <c r="E682">
        <f>Statis.!E501</f>
        <v>0</v>
      </c>
      <c r="F682" s="1292" t="str">
        <f>Statis.!F501</f>
        <v>FLY</v>
      </c>
      <c r="G682" s="1370">
        <f>Statis.!G501</f>
        <v>0</v>
      </c>
      <c r="H682" s="1367">
        <f>Statis.!H501</f>
        <v>1</v>
      </c>
      <c r="I682" s="1367">
        <f>Statis.!I501</f>
        <v>0</v>
      </c>
      <c r="J682" s="1367">
        <f>Statis.!J501</f>
        <v>0</v>
      </c>
      <c r="K682" s="1367">
        <f>Statis.!K501</f>
        <v>0</v>
      </c>
      <c r="L682" s="1367">
        <f>K682</f>
        <v>0</v>
      </c>
    </row>
    <row r="683" spans="1:12">
      <c r="A683" s="10">
        <f>Statis.!A511</f>
        <v>0</v>
      </c>
      <c r="B683" s="1292">
        <f>Statis.!B511</f>
        <v>0</v>
      </c>
      <c r="C683" s="1292">
        <f>Statis.!C511</f>
        <v>0</v>
      </c>
      <c r="D683" s="46">
        <f>Statis.!D511</f>
        <v>0</v>
      </c>
      <c r="E683">
        <f>Statis.!E511</f>
        <v>0</v>
      </c>
      <c r="F683" s="1292">
        <f>Statis.!F511</f>
        <v>0</v>
      </c>
      <c r="G683" s="1370" t="e">
        <f>Statis.!G511</f>
        <v>#DIV/0!</v>
      </c>
      <c r="H683" s="1367">
        <f>Statis.!H511</f>
        <v>0</v>
      </c>
      <c r="I683" s="1367">
        <f>Statis.!I511</f>
        <v>0</v>
      </c>
      <c r="J683" s="1367">
        <f>Statis.!J511</f>
        <v>0</v>
      </c>
      <c r="K683" s="1367">
        <f>Statis.!K511</f>
        <v>0</v>
      </c>
      <c r="L683" s="1367">
        <f>K683</f>
        <v>0</v>
      </c>
    </row>
    <row r="684" spans="1:12">
      <c r="A684" s="10" t="str">
        <f>Statis.!A512</f>
        <v>LDM</v>
      </c>
      <c r="B684" s="1292">
        <f>Statis.!B512</f>
        <v>16</v>
      </c>
      <c r="C684" s="1292">
        <f>Statis.!C512</f>
        <v>0</v>
      </c>
      <c r="D684" s="46">
        <f>Statis.!D512</f>
        <v>0</v>
      </c>
      <c r="E684">
        <f>Statis.!E512</f>
        <v>0</v>
      </c>
      <c r="F684" s="1292">
        <f>Statis.!F512</f>
        <v>0</v>
      </c>
      <c r="G684" s="1370">
        <f>Statis.!G512</f>
        <v>0</v>
      </c>
      <c r="H684" s="1367">
        <f>Statis.!H512</f>
        <v>0</v>
      </c>
      <c r="I684" s="1367">
        <f>Statis.!I512</f>
        <v>0</v>
      </c>
      <c r="J684" s="1367">
        <f>Statis.!J512</f>
        <v>0</v>
      </c>
      <c r="K684" s="1367">
        <f>Statis.!K512</f>
        <v>0</v>
      </c>
      <c r="L684" s="1367">
        <f>K684</f>
        <v>0</v>
      </c>
    </row>
    <row r="685" spans="1:12">
      <c r="A685" s="10">
        <f>Statis.!A518</f>
        <v>0</v>
      </c>
      <c r="B685" s="1292" t="str">
        <f>Statis.!B518</f>
        <v>Kraitl</v>
      </c>
      <c r="C685" s="1292" t="str">
        <f>Statis.!C518</f>
        <v>Stanislav</v>
      </c>
      <c r="D685" s="46">
        <f>Statis.!D518</f>
        <v>660328</v>
      </c>
      <c r="E685" t="str">
        <f>Statis.!E518</f>
        <v>JH</v>
      </c>
      <c r="F685" s="1292" t="str">
        <f>Statis.!F518</f>
        <v>LDM</v>
      </c>
      <c r="G685" s="1370" t="e">
        <f>Statis.!G518</f>
        <v>#DIV/0!</v>
      </c>
      <c r="H685" s="1367">
        <f>Statis.!H518</f>
        <v>0</v>
      </c>
      <c r="I685" s="1367">
        <f>Statis.!I518</f>
        <v>0</v>
      </c>
      <c r="J685" s="1367">
        <f>Statis.!J518</f>
        <v>0</v>
      </c>
      <c r="K685" s="1367">
        <f>Statis.!K518</f>
        <v>0</v>
      </c>
      <c r="L685" s="1367">
        <f>K685</f>
        <v>0</v>
      </c>
    </row>
    <row r="686" spans="1:12">
      <c r="A686" s="10">
        <f>Statis.!A524</f>
        <v>0</v>
      </c>
      <c r="B686" s="1292" t="str">
        <f>Statis.!B524</f>
        <v>Rybka</v>
      </c>
      <c r="C686" s="1292" t="str">
        <f>Statis.!C524</f>
        <v>Lukáš</v>
      </c>
      <c r="D686" s="46">
        <f>Statis.!D524</f>
        <v>850918</v>
      </c>
      <c r="E686" t="str">
        <f>Statis.!E524</f>
        <v>JH</v>
      </c>
      <c r="F686" s="1292" t="str">
        <f>Statis.!F524</f>
        <v>LDM</v>
      </c>
      <c r="G686" s="1370">
        <f>Statis.!G524</f>
        <v>0</v>
      </c>
      <c r="H686" s="1367">
        <f>Statis.!H524</f>
        <v>2</v>
      </c>
      <c r="I686" s="1367">
        <f>Statis.!I524</f>
        <v>0</v>
      </c>
      <c r="J686" s="1367">
        <f>Statis.!J524</f>
        <v>0</v>
      </c>
      <c r="K686" s="1367">
        <f>Statis.!K524</f>
        <v>0</v>
      </c>
      <c r="L686" s="1367">
        <f>K686</f>
        <v>0</v>
      </c>
    </row>
    <row r="687" spans="1:12">
      <c r="A687" s="10">
        <f>Statis.!A525</f>
        <v>44</v>
      </c>
      <c r="B687" s="1292" t="str">
        <f>Statis.!B525</f>
        <v>Částek</v>
      </c>
      <c r="C687" s="1292" t="str">
        <f>Statis.!C525</f>
        <v>Michal</v>
      </c>
      <c r="D687" s="46">
        <f>Statis.!D525</f>
        <v>740921</v>
      </c>
      <c r="E687" t="str">
        <f>Statis.!E525</f>
        <v>JH</v>
      </c>
      <c r="F687" s="1292" t="str">
        <f>Statis.!F525</f>
        <v>LDM</v>
      </c>
      <c r="G687" s="1370" t="e">
        <f>Statis.!G525</f>
        <v>#DIV/0!</v>
      </c>
      <c r="H687" s="1367">
        <f>Statis.!H525</f>
        <v>0</v>
      </c>
      <c r="I687" s="1367">
        <f>Statis.!I525</f>
        <v>0</v>
      </c>
      <c r="J687" s="1367">
        <f>Statis.!J525</f>
        <v>0</v>
      </c>
      <c r="K687" s="1367">
        <f>Statis.!K525</f>
        <v>0</v>
      </c>
      <c r="L687" s="1367">
        <f>K687</f>
        <v>0</v>
      </c>
    </row>
    <row r="688" spans="1:12">
      <c r="A688" s="10">
        <f>Statis.!A527</f>
        <v>0</v>
      </c>
      <c r="B688" s="1292" t="str">
        <f>Statis.!B527</f>
        <v>Teplý</v>
      </c>
      <c r="C688" s="1292" t="str">
        <f>Statis.!C527</f>
        <v>Libor</v>
      </c>
      <c r="D688" s="46">
        <f>Statis.!D527</f>
        <v>810406</v>
      </c>
      <c r="E688" t="str">
        <f>Statis.!E527</f>
        <v>JH</v>
      </c>
      <c r="F688" s="1292" t="str">
        <f>Statis.!F527</f>
        <v>LDM</v>
      </c>
      <c r="G688" s="1370" t="e">
        <f>Statis.!G527</f>
        <v>#DIV/0!</v>
      </c>
      <c r="H688" s="1367">
        <f>Statis.!H527</f>
        <v>0</v>
      </c>
      <c r="I688" s="1367">
        <f>Statis.!I527</f>
        <v>0</v>
      </c>
      <c r="J688" s="1367">
        <f>Statis.!J527</f>
        <v>0</v>
      </c>
      <c r="K688" s="1367">
        <f>Statis.!K527</f>
        <v>0</v>
      </c>
      <c r="L688" s="1367">
        <f>K688</f>
        <v>0</v>
      </c>
    </row>
    <row r="689" spans="1:12">
      <c r="A689" s="10">
        <f>Statis.!A533</f>
        <v>13</v>
      </c>
      <c r="B689" s="1292" t="str">
        <f>Statis.!B533</f>
        <v>Marek</v>
      </c>
      <c r="C689" s="1292" t="str">
        <f>Statis.!C533</f>
        <v>Vladimír</v>
      </c>
      <c r="D689" s="46">
        <f>Statis.!D533</f>
        <v>610804</v>
      </c>
      <c r="E689" t="str">
        <f>Statis.!E533</f>
        <v>JH</v>
      </c>
      <c r="F689" s="1292" t="str">
        <f>Statis.!F533</f>
        <v>LDM</v>
      </c>
      <c r="G689" s="1370" t="e">
        <f>Statis.!G533</f>
        <v>#DIV/0!</v>
      </c>
      <c r="H689" s="1367">
        <f>Statis.!H533</f>
        <v>0</v>
      </c>
      <c r="I689" s="1367">
        <f>Statis.!I533</f>
        <v>0</v>
      </c>
      <c r="J689" s="1367">
        <f>Statis.!J533</f>
        <v>0</v>
      </c>
      <c r="K689" s="1367">
        <f>Statis.!K533</f>
        <v>0</v>
      </c>
      <c r="L689" s="1367">
        <f>K689</f>
        <v>0</v>
      </c>
    </row>
    <row r="690" spans="1:12">
      <c r="A690" s="10">
        <f>Statis.!A535</f>
        <v>0</v>
      </c>
      <c r="B690" s="1292" t="str">
        <f>Statis.!B535</f>
        <v>Janda</v>
      </c>
      <c r="C690" s="1292" t="str">
        <f>Statis.!C535</f>
        <v>Milan</v>
      </c>
      <c r="D690" s="46">
        <f>Statis.!D535</f>
        <v>0</v>
      </c>
      <c r="E690">
        <f>Statis.!E535</f>
        <v>0</v>
      </c>
      <c r="F690" s="1292" t="str">
        <f>Statis.!F535</f>
        <v>LDM</v>
      </c>
      <c r="G690" s="1370">
        <f>Statis.!G535</f>
        <v>0</v>
      </c>
      <c r="H690" s="1367">
        <f>Statis.!H535</f>
        <v>2</v>
      </c>
      <c r="I690" s="1367">
        <f>Statis.!I535</f>
        <v>0</v>
      </c>
      <c r="J690" s="1367">
        <f>Statis.!J535</f>
        <v>0</v>
      </c>
      <c r="K690" s="1367">
        <f>Statis.!K535</f>
        <v>0</v>
      </c>
      <c r="L690" s="1367">
        <f>K690</f>
        <v>0</v>
      </c>
    </row>
    <row r="691" spans="1:12">
      <c r="A691" s="10" t="str">
        <f>Statis.!A550</f>
        <v>SLO</v>
      </c>
      <c r="B691" s="1292">
        <f>Statis.!B550</f>
        <v>17</v>
      </c>
      <c r="C691" s="1292">
        <f>Statis.!C550</f>
        <v>0</v>
      </c>
      <c r="D691" s="46">
        <f>Statis.!D550</f>
        <v>0</v>
      </c>
      <c r="E691">
        <f>Statis.!E550</f>
        <v>0</v>
      </c>
      <c r="F691" s="1292">
        <f>Statis.!F550</f>
        <v>0</v>
      </c>
      <c r="G691" s="1370">
        <f>Statis.!G550</f>
        <v>0</v>
      </c>
      <c r="H691" s="1367">
        <f>Statis.!H550</f>
        <v>0</v>
      </c>
      <c r="I691" s="1367">
        <f>Statis.!I550</f>
        <v>0</v>
      </c>
      <c r="J691" s="1367">
        <f>Statis.!J550</f>
        <v>0</v>
      </c>
      <c r="K691" s="1367">
        <f>Statis.!K550</f>
        <v>0</v>
      </c>
      <c r="L691" s="1367">
        <f>K691</f>
        <v>0</v>
      </c>
    </row>
    <row r="692" spans="1:12">
      <c r="A692" s="10">
        <f>Statis.!A553</f>
        <v>8</v>
      </c>
      <c r="B692" s="1292" t="str">
        <f>Statis.!B553</f>
        <v xml:space="preserve">Kostúr </v>
      </c>
      <c r="C692" s="1292" t="str">
        <f>Statis.!C553</f>
        <v>Jaroslav</v>
      </c>
      <c r="D692" s="46">
        <f>Statis.!D553</f>
        <v>870308</v>
      </c>
      <c r="E692" t="str">
        <f>Statis.!E553</f>
        <v>JH</v>
      </c>
      <c r="F692" s="1292" t="str">
        <f>Statis.!F553</f>
        <v>SLO</v>
      </c>
      <c r="G692" s="1370" t="e">
        <f>Statis.!G553</f>
        <v>#DIV/0!</v>
      </c>
      <c r="H692" s="1367">
        <f>Statis.!H553</f>
        <v>0</v>
      </c>
      <c r="I692" s="1367">
        <f>Statis.!I553</f>
        <v>0</v>
      </c>
      <c r="J692" s="1367">
        <f>Statis.!J553</f>
        <v>0</v>
      </c>
      <c r="K692" s="1367">
        <f>Statis.!K553</f>
        <v>0</v>
      </c>
      <c r="L692" s="1367">
        <f>K692</f>
        <v>0</v>
      </c>
    </row>
    <row r="693" spans="1:12">
      <c r="A693" s="10">
        <f>Statis.!A558</f>
        <v>34</v>
      </c>
      <c r="B693" s="1292" t="str">
        <f>Statis.!B558</f>
        <v>Kubíček</v>
      </c>
      <c r="C693" s="1292" t="str">
        <f>Statis.!C558</f>
        <v>Milan</v>
      </c>
      <c r="D693" s="46">
        <f>Statis.!D558</f>
        <v>861210</v>
      </c>
      <c r="E693" t="str">
        <f>Statis.!E558</f>
        <v>JH</v>
      </c>
      <c r="F693" s="1292" t="str">
        <f>Statis.!F558</f>
        <v>SLO</v>
      </c>
      <c r="G693" s="1370" t="e">
        <f>Statis.!G558</f>
        <v>#DIV/0!</v>
      </c>
      <c r="H693" s="1367">
        <f>Statis.!H558</f>
        <v>0</v>
      </c>
      <c r="I693" s="1367">
        <f>Statis.!I558</f>
        <v>0</v>
      </c>
      <c r="J693" s="1367">
        <f>Statis.!J558</f>
        <v>0</v>
      </c>
      <c r="K693" s="1367">
        <f>Statis.!K558</f>
        <v>0</v>
      </c>
      <c r="L693" s="1367">
        <f>K693</f>
        <v>0</v>
      </c>
    </row>
    <row r="694" spans="1:12">
      <c r="A694" s="10">
        <f>Statis.!A570</f>
        <v>0</v>
      </c>
      <c r="B694" s="1292" t="str">
        <f>Statis.!B570</f>
        <v>Diblík</v>
      </c>
      <c r="C694" s="1292">
        <f>Statis.!C570</f>
        <v>0</v>
      </c>
      <c r="D694" s="46">
        <f>Statis.!D570</f>
        <v>0</v>
      </c>
      <c r="E694">
        <f>Statis.!E570</f>
        <v>0</v>
      </c>
      <c r="F694" s="1292" t="str">
        <f>Statis.!F570</f>
        <v>SLO</v>
      </c>
      <c r="G694" s="1370">
        <f>Statis.!G570</f>
        <v>0</v>
      </c>
      <c r="H694" s="1367">
        <f>Statis.!H570</f>
        <v>1</v>
      </c>
      <c r="I694" s="1367">
        <f>Statis.!I570</f>
        <v>0</v>
      </c>
      <c r="J694" s="1367">
        <f>Statis.!J570</f>
        <v>0</v>
      </c>
      <c r="K694" s="1367">
        <f>Statis.!K570</f>
        <v>0</v>
      </c>
      <c r="L694" s="1367">
        <f>K694</f>
        <v>0</v>
      </c>
    </row>
    <row r="695" spans="1:12">
      <c r="A695" s="10" t="str">
        <f>Statis.!A584</f>
        <v>RAF</v>
      </c>
      <c r="B695" s="1292">
        <f>Statis.!B584</f>
        <v>18</v>
      </c>
      <c r="C695" s="1292">
        <f>Statis.!C584</f>
        <v>0</v>
      </c>
      <c r="D695" s="46">
        <f>Statis.!D584</f>
        <v>0</v>
      </c>
      <c r="E695">
        <f>Statis.!E584</f>
        <v>0</v>
      </c>
      <c r="F695" s="1292">
        <f>Statis.!F584</f>
        <v>0</v>
      </c>
      <c r="G695" s="1370">
        <f>Statis.!G584</f>
        <v>0</v>
      </c>
      <c r="H695" s="1367">
        <f>Statis.!H584</f>
        <v>0</v>
      </c>
      <c r="I695" s="1367">
        <f>Statis.!I584</f>
        <v>0</v>
      </c>
      <c r="J695" s="1367">
        <f>Statis.!J584</f>
        <v>0</v>
      </c>
      <c r="K695" s="1367">
        <f>Statis.!K584</f>
        <v>0</v>
      </c>
      <c r="L695" s="1367">
        <f>K695</f>
        <v>0</v>
      </c>
    </row>
    <row r="696" spans="1:12">
      <c r="A696" s="10">
        <f>Statis.!A586</f>
        <v>2</v>
      </c>
      <c r="B696" s="1292" t="str">
        <f>Statis.!B586</f>
        <v>Halbrštát</v>
      </c>
      <c r="C696" s="1292" t="str">
        <f>Statis.!C586</f>
        <v>Jakub</v>
      </c>
      <c r="D696" s="46">
        <f>Statis.!D586</f>
        <v>830409</v>
      </c>
      <c r="E696" t="str">
        <f>Statis.!E586</f>
        <v>JH</v>
      </c>
      <c r="F696" s="1292" t="str">
        <f>Statis.!F586</f>
        <v>RAF</v>
      </c>
      <c r="G696" s="1370" t="e">
        <f>Statis.!G586</f>
        <v>#DIV/0!</v>
      </c>
      <c r="H696" s="1367">
        <f>Statis.!H586</f>
        <v>0</v>
      </c>
      <c r="I696" s="1367">
        <f>Statis.!I586</f>
        <v>0</v>
      </c>
      <c r="J696" s="1367">
        <f>Statis.!J586</f>
        <v>0</v>
      </c>
      <c r="K696" s="1367">
        <f>Statis.!K586</f>
        <v>0</v>
      </c>
      <c r="L696" s="1367">
        <f>K696</f>
        <v>0</v>
      </c>
    </row>
    <row r="697" spans="1:12">
      <c r="A697" s="10">
        <f>Statis.!A594</f>
        <v>61</v>
      </c>
      <c r="B697" s="1292" t="str">
        <f>Statis.!B594</f>
        <v>Bedrníček</v>
      </c>
      <c r="C697" s="1292" t="str">
        <f>Statis.!C594</f>
        <v>Kamil</v>
      </c>
      <c r="D697" s="46">
        <f>Statis.!D594</f>
        <v>770530</v>
      </c>
      <c r="E697" t="str">
        <f>Statis.!E594</f>
        <v>JH</v>
      </c>
      <c r="F697" s="1292" t="str">
        <f>Statis.!F594</f>
        <v>RAF</v>
      </c>
      <c r="G697" s="1370" t="e">
        <f>Statis.!G594</f>
        <v>#DIV/0!</v>
      </c>
      <c r="H697" s="1367">
        <f>Statis.!H594</f>
        <v>0</v>
      </c>
      <c r="I697" s="1367">
        <f>Statis.!I594</f>
        <v>0</v>
      </c>
      <c r="J697" s="1367">
        <f>Statis.!J594</f>
        <v>0</v>
      </c>
      <c r="K697" s="1367">
        <f>Statis.!K594</f>
        <v>0</v>
      </c>
      <c r="L697" s="1367">
        <f>K697</f>
        <v>0</v>
      </c>
    </row>
    <row r="698" spans="1:12">
      <c r="A698" s="10">
        <f>Statis.!A595</f>
        <v>81</v>
      </c>
      <c r="B698" s="1292" t="str">
        <f>Statis.!B595</f>
        <v>Skalický</v>
      </c>
      <c r="C698" s="1292" t="str">
        <f>Statis.!C595</f>
        <v>Luděk</v>
      </c>
      <c r="D698" s="46">
        <f>Statis.!D595</f>
        <v>811015</v>
      </c>
      <c r="E698" t="str">
        <f>Statis.!E595</f>
        <v>JH</v>
      </c>
      <c r="F698" s="1292" t="str">
        <f>Statis.!F595</f>
        <v>RAF</v>
      </c>
      <c r="G698" s="1370">
        <f>Statis.!G595</f>
        <v>0</v>
      </c>
      <c r="H698" s="1367">
        <f>Statis.!H595</f>
        <v>4</v>
      </c>
      <c r="I698" s="1367">
        <f>Statis.!I595</f>
        <v>0</v>
      </c>
      <c r="J698" s="1367">
        <f>Statis.!J595</f>
        <v>0</v>
      </c>
      <c r="K698" s="1367">
        <f>Statis.!K595</f>
        <v>0</v>
      </c>
      <c r="L698" s="1367">
        <f>K698</f>
        <v>0</v>
      </c>
    </row>
    <row r="699" spans="1:12">
      <c r="A699" s="10">
        <f>Statis.!A598</f>
        <v>0</v>
      </c>
      <c r="B699" s="1292" t="str">
        <f>Statis.!B598</f>
        <v>Petr</v>
      </c>
      <c r="C699" s="1292" t="str">
        <f>Statis.!C598</f>
        <v>Luboš</v>
      </c>
      <c r="D699" s="46">
        <f>Statis.!D598</f>
        <v>0</v>
      </c>
      <c r="E699" t="str">
        <f>Statis.!E598</f>
        <v>JH</v>
      </c>
      <c r="F699" s="1292" t="str">
        <f>Statis.!F598</f>
        <v>RAF</v>
      </c>
      <c r="G699" s="1370">
        <f>Statis.!G598</f>
        <v>0</v>
      </c>
      <c r="H699" s="1367">
        <f>Statis.!H598</f>
        <v>4</v>
      </c>
      <c r="I699" s="1367">
        <f>Statis.!I598</f>
        <v>0</v>
      </c>
      <c r="J699" s="1367">
        <f>Statis.!J598</f>
        <v>0</v>
      </c>
      <c r="K699" s="1367">
        <f>Statis.!K598</f>
        <v>0</v>
      </c>
      <c r="L699" s="1367">
        <f>K699</f>
        <v>0</v>
      </c>
    </row>
    <row r="700" spans="1:12">
      <c r="A700" s="10">
        <f>Statis.!A603</f>
        <v>0</v>
      </c>
      <c r="B700" s="1292" t="str">
        <f>Statis.!B603</f>
        <v>Klubrt</v>
      </c>
      <c r="C700" s="1292" t="str">
        <f>Statis.!C603</f>
        <v>František</v>
      </c>
      <c r="D700" s="46">
        <f>Statis.!D603</f>
        <v>0</v>
      </c>
      <c r="E700">
        <f>Statis.!E603</f>
        <v>0</v>
      </c>
      <c r="F700" s="1292" t="str">
        <f>Statis.!F603</f>
        <v>Raf</v>
      </c>
      <c r="G700" s="1370">
        <f>Statis.!G603</f>
        <v>0</v>
      </c>
      <c r="H700" s="1367">
        <f>Statis.!H603</f>
        <v>2</v>
      </c>
      <c r="I700" s="1367">
        <f>Statis.!I603</f>
        <v>0</v>
      </c>
      <c r="J700" s="1367">
        <f>Statis.!J603</f>
        <v>0</v>
      </c>
      <c r="K700" s="1367">
        <f>Statis.!K603</f>
        <v>0</v>
      </c>
      <c r="L700" s="1367">
        <f>K700</f>
        <v>0</v>
      </c>
    </row>
    <row r="701" spans="1:12">
      <c r="A701" s="10">
        <f>Statis.!A606</f>
        <v>0</v>
      </c>
      <c r="B701" s="1292" t="str">
        <f>Statis.!B606</f>
        <v>Dušek</v>
      </c>
      <c r="C701" s="1292" t="str">
        <f>Statis.!C606</f>
        <v>Martin</v>
      </c>
      <c r="D701" s="46">
        <f>Statis.!D606</f>
        <v>0</v>
      </c>
      <c r="E701">
        <f>Statis.!E606</f>
        <v>0</v>
      </c>
      <c r="F701" s="1292" t="str">
        <f>Statis.!F606</f>
        <v>Raf</v>
      </c>
      <c r="G701" s="1370">
        <f>Statis.!G606</f>
        <v>0</v>
      </c>
      <c r="H701" s="1367">
        <f>Statis.!H606</f>
        <v>1</v>
      </c>
      <c r="I701" s="1367">
        <f>Statis.!I606</f>
        <v>0</v>
      </c>
      <c r="J701" s="1367">
        <f>Statis.!J606</f>
        <v>0</v>
      </c>
      <c r="K701" s="1367">
        <f>Statis.!K606</f>
        <v>0</v>
      </c>
      <c r="L701" s="1367">
        <f>K701</f>
        <v>0</v>
      </c>
    </row>
    <row r="702" spans="1:12">
      <c r="A702" s="10" t="str">
        <f>Statis.!A612</f>
        <v>ORL</v>
      </c>
      <c r="B702" s="1292">
        <f>Statis.!B612</f>
        <v>19</v>
      </c>
      <c r="C702" s="1292">
        <f>Statis.!C612</f>
        <v>0</v>
      </c>
      <c r="D702" s="46">
        <f>Statis.!D612</f>
        <v>0</v>
      </c>
      <c r="E702">
        <f>Statis.!E612</f>
        <v>0</v>
      </c>
      <c r="F702" s="1292">
        <f>Statis.!F612</f>
        <v>0</v>
      </c>
      <c r="G702" s="1370">
        <f>Statis.!G612</f>
        <v>0</v>
      </c>
      <c r="H702" s="1367">
        <f>Statis.!H612</f>
        <v>0</v>
      </c>
      <c r="I702" s="1367">
        <f>Statis.!I612</f>
        <v>0</v>
      </c>
      <c r="J702" s="1367">
        <f>Statis.!J612</f>
        <v>0</v>
      </c>
      <c r="K702" s="1367">
        <f>Statis.!K612</f>
        <v>0</v>
      </c>
      <c r="L702" s="1367">
        <f>K702</f>
        <v>0</v>
      </c>
    </row>
    <row r="703" spans="1:12">
      <c r="A703" s="10">
        <f>Statis.!A618</f>
        <v>19</v>
      </c>
      <c r="B703" s="1292" t="str">
        <f>Statis.!B618</f>
        <v xml:space="preserve">Malát </v>
      </c>
      <c r="C703" s="1292" t="str">
        <f>Statis.!C618</f>
        <v>Jan</v>
      </c>
      <c r="D703" s="46">
        <f>Statis.!D618</f>
        <v>870224</v>
      </c>
      <c r="E703" t="str">
        <f>Statis.!E618</f>
        <v>J.H.</v>
      </c>
      <c r="F703" s="1292" t="str">
        <f>Statis.!F618</f>
        <v>ORL</v>
      </c>
      <c r="G703" s="1370">
        <f>Statis.!G618</f>
        <v>0</v>
      </c>
      <c r="H703" s="1367">
        <f>Statis.!H618</f>
        <v>1</v>
      </c>
      <c r="I703" s="1367">
        <f>Statis.!I618</f>
        <v>0</v>
      </c>
      <c r="J703" s="1367">
        <f>Statis.!J618</f>
        <v>0</v>
      </c>
      <c r="K703" s="1367">
        <f>Statis.!K618</f>
        <v>0</v>
      </c>
      <c r="L703" s="1367">
        <f>K703</f>
        <v>0</v>
      </c>
    </row>
    <row r="704" spans="1:12">
      <c r="A704" s="10">
        <f>Statis.!A627</f>
        <v>0</v>
      </c>
      <c r="B704" s="1292" t="str">
        <f>Statis.!B627</f>
        <v>Konečný</v>
      </c>
      <c r="C704" s="1292" t="str">
        <f>Statis.!C627</f>
        <v>Patrik</v>
      </c>
      <c r="D704" s="46">
        <f>Statis.!D627</f>
        <v>0</v>
      </c>
      <c r="E704">
        <f>Statis.!E627</f>
        <v>0</v>
      </c>
      <c r="F704" s="1292" t="str">
        <f>Statis.!F627</f>
        <v>ORL</v>
      </c>
      <c r="G704" s="1370">
        <f>Statis.!G627</f>
        <v>0</v>
      </c>
      <c r="H704" s="1367">
        <f>Statis.!H627</f>
        <v>1</v>
      </c>
      <c r="I704" s="1367">
        <f>Statis.!I627</f>
        <v>0</v>
      </c>
      <c r="J704" s="1367">
        <f>Statis.!J627</f>
        <v>0</v>
      </c>
      <c r="K704" s="1367">
        <f>Statis.!K627</f>
        <v>0</v>
      </c>
      <c r="L704" s="1367">
        <f>K704</f>
        <v>0</v>
      </c>
    </row>
    <row r="705" spans="1:12">
      <c r="A705" s="10">
        <f>Statis.!A628</f>
        <v>0</v>
      </c>
      <c r="B705" s="1292" t="str">
        <f>Statis.!B628</f>
        <v>Hubálek</v>
      </c>
      <c r="C705" s="1292" t="str">
        <f>Statis.!C628</f>
        <v>Milan</v>
      </c>
      <c r="D705" s="46">
        <f>Statis.!D628</f>
        <v>0</v>
      </c>
      <c r="E705">
        <f>Statis.!E628</f>
        <v>0</v>
      </c>
      <c r="F705" s="1292" t="str">
        <f>Statis.!F628</f>
        <v>ORL</v>
      </c>
      <c r="G705" s="1370">
        <f>Statis.!G628</f>
        <v>0</v>
      </c>
      <c r="H705" s="1367">
        <f>Statis.!H628</f>
        <v>3</v>
      </c>
      <c r="I705" s="1367">
        <f>Statis.!I628</f>
        <v>0</v>
      </c>
      <c r="J705" s="1367">
        <f>Statis.!J628</f>
        <v>0</v>
      </c>
      <c r="K705" s="1367">
        <f>Statis.!K628</f>
        <v>0</v>
      </c>
      <c r="L705" s="1367">
        <f>K705</f>
        <v>0</v>
      </c>
    </row>
    <row r="706" spans="1:12">
      <c r="A706" s="10">
        <f>Statis.!A630</f>
        <v>0</v>
      </c>
      <c r="B706" s="1292" t="str">
        <f>Statis.!B630</f>
        <v>Mach</v>
      </c>
      <c r="C706" s="1292" t="str">
        <f>Statis.!C630</f>
        <v>Libor</v>
      </c>
      <c r="D706" s="46">
        <f>Statis.!D630</f>
        <v>0</v>
      </c>
      <c r="E706">
        <f>Statis.!E630</f>
        <v>0</v>
      </c>
      <c r="F706" s="1292" t="str">
        <f>Statis.!F630</f>
        <v>ORL</v>
      </c>
      <c r="G706" s="1370">
        <f>Statis.!G630</f>
        <v>0</v>
      </c>
      <c r="H706" s="1367">
        <f>Statis.!H630</f>
        <v>1</v>
      </c>
      <c r="I706" s="1367">
        <f>Statis.!I630</f>
        <v>0</v>
      </c>
      <c r="J706" s="1367">
        <f>Statis.!J630</f>
        <v>0</v>
      </c>
      <c r="K706" s="1367">
        <f>Statis.!K630</f>
        <v>0</v>
      </c>
      <c r="L706" s="1367">
        <f>K706</f>
        <v>0</v>
      </c>
    </row>
    <row r="707" spans="1:12">
      <c r="A707" s="10">
        <f>Statis.!A631</f>
        <v>0</v>
      </c>
      <c r="B707" s="1292" t="str">
        <f>Statis.!B631</f>
        <v>Šípek</v>
      </c>
      <c r="C707" s="1292" t="str">
        <f>Statis.!C631</f>
        <v>Vojtěch</v>
      </c>
      <c r="D707" s="46">
        <f>Statis.!D631</f>
        <v>0</v>
      </c>
      <c r="E707">
        <f>Statis.!E631</f>
        <v>0</v>
      </c>
      <c r="F707" s="1292" t="str">
        <f>Statis.!F631</f>
        <v>ORL</v>
      </c>
      <c r="G707" s="1370">
        <f>Statis.!G631</f>
        <v>0</v>
      </c>
      <c r="H707" s="1367">
        <f>Statis.!H631</f>
        <v>1</v>
      </c>
      <c r="I707" s="1367">
        <f>Statis.!I631</f>
        <v>0</v>
      </c>
      <c r="J707" s="1367">
        <f>Statis.!J631</f>
        <v>0</v>
      </c>
      <c r="K707" s="1367">
        <f>Statis.!K631</f>
        <v>0</v>
      </c>
      <c r="L707" s="1367">
        <f>K707</f>
        <v>0</v>
      </c>
    </row>
    <row r="708" spans="1:12">
      <c r="A708" s="10" t="str">
        <f>Statis.!A657</f>
        <v>UDA</v>
      </c>
      <c r="B708" s="1292">
        <f>Statis.!B657</f>
        <v>20</v>
      </c>
      <c r="C708" s="1292">
        <f>Statis.!C657</f>
        <v>0</v>
      </c>
      <c r="D708" s="46">
        <f>Statis.!D657</f>
        <v>0</v>
      </c>
      <c r="E708">
        <f>Statis.!E657</f>
        <v>0</v>
      </c>
      <c r="F708" s="1292">
        <f>Statis.!F657</f>
        <v>0</v>
      </c>
      <c r="G708" s="1370">
        <f>Statis.!G657</f>
        <v>0</v>
      </c>
      <c r="H708" s="1367">
        <f>Statis.!H657</f>
        <v>0</v>
      </c>
      <c r="I708" s="1367">
        <f>Statis.!I657</f>
        <v>0</v>
      </c>
      <c r="J708" s="1367">
        <f>Statis.!J657</f>
        <v>0</v>
      </c>
      <c r="K708" s="1367">
        <f>Statis.!K657</f>
        <v>0</v>
      </c>
      <c r="L708" s="1367">
        <f>K708</f>
        <v>0</v>
      </c>
    </row>
    <row r="709" spans="1:12">
      <c r="A709" s="10">
        <f>Statis.!A659</f>
        <v>5</v>
      </c>
      <c r="B709" s="1292" t="str">
        <f>Statis.!B659</f>
        <v xml:space="preserve">Coufal </v>
      </c>
      <c r="C709" s="1292" t="str">
        <f>Statis.!C659</f>
        <v>Jan</v>
      </c>
      <c r="D709" s="46">
        <f>Statis.!D659</f>
        <v>910205</v>
      </c>
      <c r="E709" t="str">
        <f>Statis.!E659</f>
        <v>J.H.</v>
      </c>
      <c r="F709" s="1292" t="str">
        <f>Statis.!F659</f>
        <v>Uda</v>
      </c>
      <c r="G709" s="1370">
        <f>Statis.!G659</f>
        <v>0</v>
      </c>
      <c r="H709" s="1367">
        <f>Statis.!H659</f>
        <v>0</v>
      </c>
      <c r="I709" s="1367">
        <f>Statis.!I659</f>
        <v>0</v>
      </c>
      <c r="J709" s="1367">
        <f>Statis.!J659</f>
        <v>0</v>
      </c>
      <c r="K709" s="1367">
        <f>Statis.!K659</f>
        <v>0</v>
      </c>
      <c r="L709" s="1367">
        <f>K709</f>
        <v>0</v>
      </c>
    </row>
    <row r="710" spans="1:12">
      <c r="A710" s="10">
        <f>Statis.!A660</f>
        <v>7</v>
      </c>
      <c r="B710" s="1292" t="str">
        <f>Statis.!B660</f>
        <v>Horák</v>
      </c>
      <c r="C710" s="1292" t="str">
        <f>Statis.!C660</f>
        <v xml:space="preserve">Michal </v>
      </c>
      <c r="D710" s="46">
        <f>Statis.!D660</f>
        <v>750224</v>
      </c>
      <c r="E710" t="str">
        <f>Statis.!E660</f>
        <v>N.</v>
      </c>
      <c r="F710" s="1292" t="str">
        <f>Statis.!F660</f>
        <v>Uda</v>
      </c>
      <c r="G710" s="1370">
        <f>Statis.!G660</f>
        <v>0</v>
      </c>
      <c r="H710" s="1367">
        <f>Statis.!H660</f>
        <v>0</v>
      </c>
      <c r="I710" s="1367">
        <f>Statis.!I660</f>
        <v>0</v>
      </c>
      <c r="J710" s="1367">
        <f>Statis.!J660</f>
        <v>0</v>
      </c>
      <c r="K710" s="1367">
        <f>Statis.!K660</f>
        <v>0</v>
      </c>
      <c r="L710" s="1367">
        <f>K710</f>
        <v>0</v>
      </c>
    </row>
    <row r="711" spans="1:12">
      <c r="A711" s="10">
        <f>Statis.!A665</f>
        <v>16</v>
      </c>
      <c r="B711" s="1292" t="str">
        <f>Statis.!B665</f>
        <v>Přidal</v>
      </c>
      <c r="C711" s="1292" t="str">
        <f>Statis.!C665</f>
        <v>František</v>
      </c>
      <c r="D711" s="46">
        <f>Statis.!D665</f>
        <v>980408</v>
      </c>
      <c r="E711" t="str">
        <f>Statis.!E665</f>
        <v>J.H.</v>
      </c>
      <c r="F711" s="1292" t="str">
        <f>Statis.!F665</f>
        <v>Uda</v>
      </c>
      <c r="G711" s="1370">
        <f>Statis.!G665</f>
        <v>0</v>
      </c>
      <c r="H711" s="1367">
        <f>Statis.!H665</f>
        <v>2</v>
      </c>
      <c r="I711" s="1367">
        <f>Statis.!I665</f>
        <v>0</v>
      </c>
      <c r="J711" s="1367">
        <f>Statis.!J665</f>
        <v>0</v>
      </c>
      <c r="K711" s="1367">
        <f>Statis.!K665</f>
        <v>0</v>
      </c>
      <c r="L711" s="1367">
        <f>K711</f>
        <v>0</v>
      </c>
    </row>
    <row r="712" spans="1:12">
      <c r="A712" s="10">
        <f>Statis.!A669</f>
        <v>42</v>
      </c>
      <c r="B712" s="1292" t="str">
        <f>Statis.!B669</f>
        <v>Schuppler</v>
      </c>
      <c r="C712" s="1292" t="str">
        <f>Statis.!C669</f>
        <v>Robert</v>
      </c>
      <c r="D712" s="46">
        <f>Statis.!D669</f>
        <v>940325</v>
      </c>
      <c r="E712" t="str">
        <f>Statis.!E669</f>
        <v>J.H.</v>
      </c>
      <c r="F712" s="1292" t="str">
        <f>Statis.!F669</f>
        <v>Uda</v>
      </c>
      <c r="G712" s="1370" t="e">
        <f>Statis.!G669</f>
        <v>#DIV/0!</v>
      </c>
      <c r="H712" s="1367">
        <f>Statis.!H669</f>
        <v>0</v>
      </c>
      <c r="I712" s="1367">
        <f>Statis.!I669</f>
        <v>0</v>
      </c>
      <c r="J712" s="1367">
        <f>Statis.!J669</f>
        <v>0</v>
      </c>
      <c r="K712" s="1367">
        <f>Statis.!K669</f>
        <v>0</v>
      </c>
      <c r="L712" s="1367">
        <f>K712</f>
        <v>0</v>
      </c>
    </row>
    <row r="713" spans="1:12">
      <c r="A713" s="10">
        <f>Statis.!A672</f>
        <v>90</v>
      </c>
      <c r="B713" s="1292" t="str">
        <f>Statis.!B672</f>
        <v>Hons</v>
      </c>
      <c r="C713" s="1292" t="str">
        <f>Statis.!C672</f>
        <v xml:space="preserve"> Jiří</v>
      </c>
      <c r="D713" s="46">
        <f>Statis.!D672</f>
        <v>900810</v>
      </c>
      <c r="E713" t="str">
        <f>Statis.!E672</f>
        <v>J.H.</v>
      </c>
      <c r="F713" s="1292" t="str">
        <f>Statis.!F672</f>
        <v>Uda</v>
      </c>
      <c r="G713" s="1370">
        <f>Statis.!G672</f>
        <v>0</v>
      </c>
      <c r="H713" s="1367">
        <f>Statis.!H672</f>
        <v>1</v>
      </c>
      <c r="I713" s="1367">
        <f>Statis.!I672</f>
        <v>0</v>
      </c>
      <c r="J713" s="1367">
        <f>Statis.!J672</f>
        <v>0</v>
      </c>
      <c r="K713" s="1367">
        <f>Statis.!K672</f>
        <v>0</v>
      </c>
      <c r="L713" s="1367">
        <f>K713</f>
        <v>0</v>
      </c>
    </row>
    <row r="714" spans="1:12">
      <c r="A714" s="10">
        <f>Statis.!A680</f>
        <v>0</v>
      </c>
      <c r="B714" s="1292" t="str">
        <f>Statis.!B680</f>
        <v>Jansa</v>
      </c>
      <c r="C714" s="1292" t="str">
        <f>Statis.!C680</f>
        <v>Filip</v>
      </c>
      <c r="D714" s="46">
        <f>Statis.!D680</f>
        <v>0</v>
      </c>
      <c r="E714">
        <f>Statis.!E680</f>
        <v>0</v>
      </c>
      <c r="F714" s="1292" t="str">
        <f>Statis.!F680</f>
        <v>Uda</v>
      </c>
      <c r="G714" s="1370">
        <f>Statis.!G680</f>
        <v>0</v>
      </c>
      <c r="H714" s="1367">
        <f>Statis.!H680</f>
        <v>2</v>
      </c>
      <c r="I714" s="1367">
        <f>Statis.!I680</f>
        <v>0</v>
      </c>
      <c r="J714" s="1367">
        <f>Statis.!J680</f>
        <v>0</v>
      </c>
      <c r="K714" s="1367">
        <f>Statis.!K680</f>
        <v>0</v>
      </c>
      <c r="L714" s="1367">
        <f>K714</f>
        <v>0</v>
      </c>
    </row>
    <row r="715" spans="1:12">
      <c r="A715" s="10">
        <f>Statis.!A681</f>
        <v>0</v>
      </c>
      <c r="B715" s="1292" t="str">
        <f>Statis.!B681</f>
        <v>Meluzín</v>
      </c>
      <c r="C715" s="1292" t="str">
        <f>Statis.!C681</f>
        <v>Pavel</v>
      </c>
      <c r="D715" s="46">
        <f>Statis.!D681</f>
        <v>0</v>
      </c>
      <c r="E715">
        <f>Statis.!E681</f>
        <v>0</v>
      </c>
      <c r="F715" s="1292" t="str">
        <f>Statis.!F681</f>
        <v>Uda</v>
      </c>
      <c r="G715" s="1370">
        <f>Statis.!G681</f>
        <v>0</v>
      </c>
      <c r="H715" s="1367">
        <f>Statis.!H681</f>
        <v>1</v>
      </c>
      <c r="I715" s="1367">
        <f>Statis.!I681</f>
        <v>0</v>
      </c>
      <c r="J715" s="1367">
        <f>Statis.!J681</f>
        <v>0</v>
      </c>
      <c r="K715" s="1367">
        <f>Statis.!K681</f>
        <v>0</v>
      </c>
      <c r="L715" s="1367">
        <f>K715</f>
        <v>0</v>
      </c>
    </row>
    <row r="716" spans="1:12">
      <c r="A716" s="10">
        <f>Statis.!A683</f>
        <v>0</v>
      </c>
      <c r="B716" s="1292" t="str">
        <f>Statis.!B683</f>
        <v xml:space="preserve">Hekele </v>
      </c>
      <c r="C716" s="1292" t="str">
        <f>Statis.!C683</f>
        <v>Robin</v>
      </c>
      <c r="D716" s="46">
        <f>Statis.!D683</f>
        <v>0</v>
      </c>
      <c r="E716">
        <f>Statis.!E683</f>
        <v>0</v>
      </c>
      <c r="F716" s="1292" t="str">
        <f>Statis.!F683</f>
        <v>Uda</v>
      </c>
      <c r="G716" s="1370">
        <f>Statis.!G683</f>
        <v>0</v>
      </c>
      <c r="H716" s="1367">
        <f>Statis.!H683</f>
        <v>1</v>
      </c>
      <c r="I716" s="1367">
        <f>Statis.!I683</f>
        <v>0</v>
      </c>
      <c r="J716" s="1367">
        <f>Statis.!J683</f>
        <v>0</v>
      </c>
      <c r="K716" s="1367">
        <f>Statis.!K683</f>
        <v>0</v>
      </c>
      <c r="L716" s="1367">
        <f>K716</f>
        <v>0</v>
      </c>
    </row>
    <row r="717" spans="1:12">
      <c r="A717" s="10" t="str">
        <f>Statis.!A694</f>
        <v>Verm</v>
      </c>
      <c r="B717" s="1292">
        <f>Statis.!B694</f>
        <v>21</v>
      </c>
      <c r="C717" s="1292">
        <f>Statis.!C694</f>
        <v>0</v>
      </c>
      <c r="D717" s="46">
        <f>Statis.!D694</f>
        <v>0</v>
      </c>
      <c r="E717">
        <f>Statis.!E694</f>
        <v>0</v>
      </c>
      <c r="F717" s="1292">
        <f>Statis.!F694</f>
        <v>0</v>
      </c>
      <c r="G717" s="1370">
        <f>Statis.!G694</f>
        <v>0</v>
      </c>
      <c r="H717" s="1367">
        <f>Statis.!H694</f>
        <v>0</v>
      </c>
      <c r="I717" s="1367">
        <f>Statis.!I694</f>
        <v>0</v>
      </c>
      <c r="J717" s="1367">
        <f>Statis.!J694</f>
        <v>0</v>
      </c>
      <c r="K717" s="1367">
        <f>Statis.!K694</f>
        <v>0</v>
      </c>
      <c r="L717" s="1367">
        <f>K717</f>
        <v>0</v>
      </c>
    </row>
    <row r="718" spans="1:12">
      <c r="A718" s="10">
        <f>Statis.!A700</f>
        <v>23</v>
      </c>
      <c r="B718" s="1292" t="str">
        <f>Statis.!B700</f>
        <v>Vyprachtický</v>
      </c>
      <c r="C718" s="1292" t="str">
        <f>Statis.!C700</f>
        <v>Pavel</v>
      </c>
      <c r="D718" s="46">
        <f>Statis.!D700</f>
        <v>830418</v>
      </c>
      <c r="E718" t="str">
        <f>Statis.!E700</f>
        <v>JH</v>
      </c>
      <c r="F718" s="1292" t="str">
        <f>Statis.!F700</f>
        <v>Ver</v>
      </c>
      <c r="G718" s="1370" t="e">
        <f>Statis.!G700</f>
        <v>#DIV/0!</v>
      </c>
      <c r="H718" s="1367">
        <f>Statis.!H700</f>
        <v>0</v>
      </c>
      <c r="I718" s="1367">
        <f>Statis.!I700</f>
        <v>0</v>
      </c>
      <c r="J718" s="1367">
        <f>Statis.!J700</f>
        <v>0</v>
      </c>
      <c r="K718" s="1367">
        <f>Statis.!K700</f>
        <v>0</v>
      </c>
      <c r="L718" s="1367">
        <f>K718</f>
        <v>0</v>
      </c>
    </row>
    <row r="719" spans="1:12">
      <c r="A719" s="10">
        <f>Statis.!A701</f>
        <v>40</v>
      </c>
      <c r="B719" s="1292" t="str">
        <f>Statis.!B701</f>
        <v>Sklenář</v>
      </c>
      <c r="C719" s="1292" t="str">
        <f>Statis.!C701</f>
        <v>Michal</v>
      </c>
      <c r="D719" s="46">
        <f>Statis.!D701</f>
        <v>710304</v>
      </c>
      <c r="E719" t="str">
        <f>Statis.!E701</f>
        <v>JH</v>
      </c>
      <c r="F719" s="1292" t="str">
        <f>Statis.!F701</f>
        <v>Ver</v>
      </c>
      <c r="G719" s="1370" t="e">
        <f>Statis.!G701</f>
        <v>#DIV/0!</v>
      </c>
      <c r="H719" s="1367">
        <f>Statis.!H701</f>
        <v>0</v>
      </c>
      <c r="I719" s="1367">
        <f>Statis.!I701</f>
        <v>0</v>
      </c>
      <c r="J719" s="1367">
        <f>Statis.!J701</f>
        <v>0</v>
      </c>
      <c r="K719" s="1367">
        <f>Statis.!K701</f>
        <v>0</v>
      </c>
      <c r="L719" s="1367">
        <f>K719</f>
        <v>0</v>
      </c>
    </row>
    <row r="720" spans="1:12">
      <c r="A720" s="10">
        <f>Statis.!A710</f>
        <v>0</v>
      </c>
      <c r="B720" s="1292" t="str">
        <f>Statis.!B710</f>
        <v>Nerad</v>
      </c>
      <c r="C720" s="1292" t="str">
        <f>Statis.!C710</f>
        <v>Leoš</v>
      </c>
      <c r="D720" s="46">
        <f>Statis.!D710</f>
        <v>0</v>
      </c>
      <c r="E720">
        <f>Statis.!E710</f>
        <v>0</v>
      </c>
      <c r="F720" s="1292" t="str">
        <f>Statis.!F710</f>
        <v>HVer</v>
      </c>
      <c r="G720" s="1370">
        <f>Statis.!G710</f>
        <v>0</v>
      </c>
      <c r="H720" s="1367">
        <f>Statis.!H710</f>
        <v>1</v>
      </c>
      <c r="I720" s="1367">
        <f>Statis.!I710</f>
        <v>0</v>
      </c>
      <c r="J720" s="1367">
        <f>Statis.!J710</f>
        <v>0</v>
      </c>
      <c r="K720" s="1367">
        <f>Statis.!K710</f>
        <v>0</v>
      </c>
      <c r="L720" s="1367">
        <f>K720</f>
        <v>0</v>
      </c>
    </row>
    <row r="721" spans="1:12">
      <c r="A721" s="10" t="str">
        <f>Statis.!A731</f>
        <v>Srš</v>
      </c>
      <c r="B721" s="1292">
        <f>Statis.!B731</f>
        <v>22</v>
      </c>
      <c r="C721" s="1292">
        <f>Statis.!C731</f>
        <v>0</v>
      </c>
      <c r="D721" s="46">
        <f>Statis.!D731</f>
        <v>0</v>
      </c>
      <c r="E721">
        <f>Statis.!E731</f>
        <v>0</v>
      </c>
      <c r="F721" s="1292">
        <f>Statis.!F731</f>
        <v>0</v>
      </c>
      <c r="G721" s="1370">
        <f>Statis.!G731</f>
        <v>0</v>
      </c>
      <c r="H721" s="1367">
        <f>Statis.!H731</f>
        <v>0</v>
      </c>
      <c r="I721" s="1367">
        <f>Statis.!I731</f>
        <v>0</v>
      </c>
      <c r="J721" s="1367">
        <f>Statis.!J731</f>
        <v>0</v>
      </c>
      <c r="K721" s="1367">
        <f>Statis.!K731</f>
        <v>0</v>
      </c>
      <c r="L721" s="1367">
        <f>K721</f>
        <v>0</v>
      </c>
    </row>
    <row r="722" spans="1:12">
      <c r="A722" s="10">
        <f>Statis.!A750</f>
        <v>0</v>
      </c>
      <c r="B722" s="1292" t="str">
        <f>Statis.!B750</f>
        <v>Bednář</v>
      </c>
      <c r="C722" s="1292" t="str">
        <f>Statis.!C750</f>
        <v>Jiří</v>
      </c>
      <c r="D722" s="46">
        <f>Statis.!D750</f>
        <v>0</v>
      </c>
      <c r="E722">
        <f>Statis.!E750</f>
        <v>0</v>
      </c>
      <c r="F722" s="1292" t="str">
        <f>Statis.!F750</f>
        <v>HSrš</v>
      </c>
      <c r="G722" s="1370">
        <f>Statis.!G750</f>
        <v>0</v>
      </c>
      <c r="H722" s="1367">
        <f>Statis.!H750</f>
        <v>1</v>
      </c>
      <c r="I722" s="1367">
        <f>Statis.!I750</f>
        <v>0</v>
      </c>
      <c r="J722" s="1367">
        <f>Statis.!J750</f>
        <v>0</v>
      </c>
      <c r="K722" s="1367">
        <f>Statis.!K750</f>
        <v>0</v>
      </c>
      <c r="L722" s="1367">
        <f>K722</f>
        <v>0</v>
      </c>
    </row>
    <row r="723" spans="1:12">
      <c r="A723" s="10" t="str">
        <f>Statis.!A757</f>
        <v>LUK</v>
      </c>
      <c r="B723" s="1292">
        <f>Statis.!B757</f>
        <v>23</v>
      </c>
      <c r="C723" s="1292">
        <f>Statis.!C757</f>
        <v>0</v>
      </c>
      <c r="D723" s="46">
        <f>Statis.!D757</f>
        <v>0</v>
      </c>
      <c r="E723">
        <f>Statis.!E757</f>
        <v>0</v>
      </c>
      <c r="F723" s="1292">
        <f>Statis.!F757</f>
        <v>0</v>
      </c>
      <c r="G723" s="1370">
        <f>Statis.!G757</f>
        <v>0</v>
      </c>
      <c r="H723" s="1367">
        <f>Statis.!H757</f>
        <v>0</v>
      </c>
      <c r="I723" s="1367">
        <f>Statis.!I757</f>
        <v>0</v>
      </c>
      <c r="J723" s="1367">
        <f>Statis.!J757</f>
        <v>0</v>
      </c>
      <c r="K723" s="1367">
        <f>Statis.!K757</f>
        <v>0</v>
      </c>
      <c r="L723" s="1367">
        <f>K723</f>
        <v>0</v>
      </c>
    </row>
    <row r="724" spans="1:12">
      <c r="A724" s="10">
        <f>Statis.!A772</f>
        <v>0</v>
      </c>
      <c r="B724" s="1292" t="str">
        <f>Statis.!B772</f>
        <v>vacek</v>
      </c>
      <c r="C724" s="1292" t="str">
        <f>Statis.!C772</f>
        <v>Lukáš</v>
      </c>
      <c r="D724" s="46">
        <f>Statis.!D772</f>
        <v>0</v>
      </c>
      <c r="E724" t="str">
        <f>Statis.!E772</f>
        <v>H</v>
      </c>
      <c r="F724" s="1292" t="str">
        <f>Statis.!F772</f>
        <v>HLuk</v>
      </c>
      <c r="G724" s="1370">
        <f>Statis.!G772</f>
        <v>0</v>
      </c>
      <c r="H724" s="1367">
        <f>Statis.!H772</f>
        <v>1</v>
      </c>
      <c r="I724" s="1367">
        <f>Statis.!I772</f>
        <v>0</v>
      </c>
      <c r="J724" s="1367">
        <f>Statis.!J772</f>
        <v>0</v>
      </c>
      <c r="K724" s="1367">
        <f>Statis.!K772</f>
        <v>0</v>
      </c>
      <c r="L724" s="1367">
        <f>K724</f>
        <v>0</v>
      </c>
    </row>
    <row r="725" spans="1:12">
      <c r="A725" s="10">
        <f>Statis.!A775</f>
        <v>0</v>
      </c>
      <c r="B725" s="1292" t="str">
        <f>Statis.!B775</f>
        <v>Tichý</v>
      </c>
      <c r="C725" s="1292" t="str">
        <f>Statis.!C775</f>
        <v>David</v>
      </c>
      <c r="D725" s="46">
        <f>Statis.!D775</f>
        <v>0</v>
      </c>
      <c r="E725">
        <f>Statis.!E775</f>
        <v>0</v>
      </c>
      <c r="F725" s="1292" t="str">
        <f>Statis.!F775</f>
        <v>HLuk</v>
      </c>
      <c r="G725" s="1370">
        <f>Statis.!G775</f>
        <v>0</v>
      </c>
      <c r="H725" s="1367">
        <f>Statis.!H775</f>
        <v>1</v>
      </c>
      <c r="I725" s="1367">
        <f>Statis.!I775</f>
        <v>0</v>
      </c>
      <c r="J725" s="1367">
        <f>Statis.!J775</f>
        <v>0</v>
      </c>
      <c r="K725" s="1367">
        <f>Statis.!K775</f>
        <v>0</v>
      </c>
      <c r="L725" s="1367">
        <f>K725</f>
        <v>0</v>
      </c>
    </row>
    <row r="726" spans="1:12">
      <c r="A726" s="10" t="str">
        <f>Statis.!A784</f>
        <v>Ráj</v>
      </c>
      <c r="B726" s="1292">
        <f>Statis.!B784</f>
        <v>24</v>
      </c>
      <c r="C726" s="1292">
        <f>Statis.!C784</f>
        <v>0</v>
      </c>
      <c r="D726" s="46">
        <f>Statis.!D784</f>
        <v>0</v>
      </c>
      <c r="E726">
        <f>Statis.!E784</f>
        <v>0</v>
      </c>
      <c r="F726" s="1292">
        <f>Statis.!F784</f>
        <v>0</v>
      </c>
      <c r="G726" s="1370">
        <f>Statis.!G784</f>
        <v>0</v>
      </c>
      <c r="H726" s="1367">
        <f>Statis.!H784</f>
        <v>0</v>
      </c>
      <c r="I726" s="1367">
        <f>Statis.!I784</f>
        <v>0</v>
      </c>
      <c r="J726" s="1367">
        <f>Statis.!J784</f>
        <v>0</v>
      </c>
      <c r="K726" s="1367">
        <f>Statis.!K784</f>
        <v>0</v>
      </c>
      <c r="L726" s="1367">
        <f>K726</f>
        <v>0</v>
      </c>
    </row>
    <row r="727" spans="1:12">
      <c r="A727" s="10">
        <f>Statis.!A786</f>
        <v>4</v>
      </c>
      <c r="B727" s="1292" t="str">
        <f>Statis.!B786</f>
        <v xml:space="preserve">Žák </v>
      </c>
      <c r="C727" s="1292" t="str">
        <f>Statis.!C786</f>
        <v>Pavel</v>
      </c>
      <c r="D727" s="46">
        <f>Statis.!D786</f>
        <v>770326</v>
      </c>
      <c r="E727" t="str">
        <f>Statis.!E786</f>
        <v>N</v>
      </c>
      <c r="F727" s="1292" t="str">
        <f>Statis.!F786</f>
        <v>Ráj</v>
      </c>
      <c r="G727" s="1370" t="e">
        <f>Statis.!G786</f>
        <v>#DIV/0!</v>
      </c>
      <c r="H727" s="1367">
        <f>Statis.!H786</f>
        <v>0</v>
      </c>
      <c r="I727" s="1367">
        <f>Statis.!I786</f>
        <v>0</v>
      </c>
      <c r="J727" s="1367">
        <f>Statis.!J786</f>
        <v>0</v>
      </c>
      <c r="K727" s="1367">
        <f>Statis.!K786</f>
        <v>0</v>
      </c>
      <c r="L727" s="1367">
        <f>K727</f>
        <v>0</v>
      </c>
    </row>
    <row r="728" spans="1:12">
      <c r="A728" s="10">
        <f>Statis.!A790</f>
        <v>22</v>
      </c>
      <c r="B728" s="1292" t="str">
        <f>Statis.!B790</f>
        <v xml:space="preserve">Strašil </v>
      </c>
      <c r="C728" s="1292" t="str">
        <f>Statis.!C790</f>
        <v>Ivo</v>
      </c>
      <c r="D728" s="46">
        <f>Statis.!D790</f>
        <v>890129</v>
      </c>
      <c r="E728" t="str">
        <f>Statis.!E790</f>
        <v>N</v>
      </c>
      <c r="F728" s="1292" t="str">
        <f>Statis.!F790</f>
        <v>Ráj</v>
      </c>
      <c r="G728" s="1370" t="e">
        <f>Statis.!G790</f>
        <v>#DIV/0!</v>
      </c>
      <c r="H728" s="1367">
        <f>Statis.!H790</f>
        <v>0</v>
      </c>
      <c r="I728" s="1367">
        <f>Statis.!I790</f>
        <v>0</v>
      </c>
      <c r="J728" s="1367">
        <f>Statis.!J790</f>
        <v>0</v>
      </c>
      <c r="K728" s="1367">
        <f>Statis.!K790</f>
        <v>0</v>
      </c>
      <c r="L728" s="1367">
        <f>K728</f>
        <v>0</v>
      </c>
    </row>
    <row r="729" spans="1:12">
      <c r="A729" s="10">
        <f>Statis.!A801</f>
        <v>0</v>
      </c>
      <c r="B729" s="1292" t="str">
        <f>Statis.!B801</f>
        <v xml:space="preserve">Hodina </v>
      </c>
      <c r="C729" s="1292" t="str">
        <f>Statis.!C801</f>
        <v xml:space="preserve">Martin </v>
      </c>
      <c r="D729" s="46">
        <f>Statis.!D801</f>
        <v>690925</v>
      </c>
      <c r="E729" t="str">
        <f>Statis.!E801</f>
        <v>N</v>
      </c>
      <c r="F729" s="1292" t="str">
        <f>Statis.!F801</f>
        <v>Ráj</v>
      </c>
      <c r="G729" s="1370">
        <f>Statis.!G801</f>
        <v>0</v>
      </c>
      <c r="H729" s="1367">
        <f>Statis.!H801</f>
        <v>2</v>
      </c>
      <c r="I729" s="1367">
        <f>Statis.!I801</f>
        <v>0</v>
      </c>
      <c r="J729" s="1367">
        <f>Statis.!J801</f>
        <v>0</v>
      </c>
      <c r="K729" s="1367">
        <f>Statis.!K801</f>
        <v>0</v>
      </c>
      <c r="L729" s="1367">
        <f>K729</f>
        <v>0</v>
      </c>
    </row>
    <row r="730" spans="1:12">
      <c r="A730" s="10">
        <f>Statis.!A803</f>
        <v>0</v>
      </c>
      <c r="B730" s="1292" t="str">
        <f>Statis.!B803</f>
        <v xml:space="preserve">Zatočil </v>
      </c>
      <c r="C730" s="1292" t="str">
        <f>Statis.!C803</f>
        <v xml:space="preserve">Martin </v>
      </c>
      <c r="D730" s="46">
        <f>Statis.!D803</f>
        <v>800305</v>
      </c>
      <c r="E730" t="str">
        <f>Statis.!E803</f>
        <v>N.R.P.</v>
      </c>
      <c r="F730" s="1292" t="str">
        <f>Statis.!F803</f>
        <v>Ráj</v>
      </c>
      <c r="G730" s="1370">
        <f>Statis.!G803</f>
        <v>0</v>
      </c>
      <c r="H730" s="1367">
        <f>Statis.!H803</f>
        <v>2</v>
      </c>
      <c r="I730" s="1367">
        <f>Statis.!I803</f>
        <v>0</v>
      </c>
      <c r="J730" s="1367">
        <f>Statis.!J803</f>
        <v>0</v>
      </c>
      <c r="K730" s="1367">
        <f>Statis.!K803</f>
        <v>0</v>
      </c>
      <c r="L730" s="1367">
        <f>K730</f>
        <v>0</v>
      </c>
    </row>
    <row r="731" spans="1:12">
      <c r="A731" s="10">
        <f>Statis.!A804</f>
        <v>0</v>
      </c>
      <c r="B731" s="1292">
        <f>Statis.!B804</f>
        <v>0</v>
      </c>
      <c r="C731" s="1292">
        <f>Statis.!C804</f>
        <v>0</v>
      </c>
      <c r="D731" s="46">
        <f>Statis.!D804</f>
        <v>0</v>
      </c>
      <c r="E731" t="str">
        <f>Statis.!E804</f>
        <v>N</v>
      </c>
      <c r="F731" s="1292" t="str">
        <f>Statis.!F804</f>
        <v>Ráj</v>
      </c>
      <c r="G731" s="1370" t="e">
        <f>Statis.!G804</f>
        <v>#DIV/0!</v>
      </c>
      <c r="H731" s="1367">
        <f>Statis.!H804</f>
        <v>0</v>
      </c>
      <c r="I731" s="1367">
        <f>Statis.!I804</f>
        <v>0</v>
      </c>
      <c r="J731" s="1367">
        <f>Statis.!J804</f>
        <v>0</v>
      </c>
      <c r="K731" s="1367">
        <f>Statis.!K804</f>
        <v>0</v>
      </c>
      <c r="L731" s="1367">
        <f>K731</f>
        <v>0</v>
      </c>
    </row>
    <row r="732" spans="1:12">
      <c r="A732" s="10">
        <f>Statis.!A806</f>
        <v>0</v>
      </c>
      <c r="B732" s="1292" t="str">
        <f>Statis.!B806</f>
        <v>Zapletal</v>
      </c>
      <c r="C732" s="1292" t="str">
        <f>Statis.!C806</f>
        <v>Miroslav</v>
      </c>
      <c r="D732" s="46">
        <f>Statis.!D806</f>
        <v>871102</v>
      </c>
      <c r="E732" t="str">
        <f>Statis.!E806</f>
        <v>N</v>
      </c>
      <c r="F732" s="1292" t="str">
        <f>Statis.!F806</f>
        <v>Ráj</v>
      </c>
      <c r="G732" s="1370" t="e">
        <f>Statis.!G806</f>
        <v>#DIV/0!</v>
      </c>
      <c r="H732" s="1367">
        <f>Statis.!H806</f>
        <v>0</v>
      </c>
      <c r="I732" s="1367">
        <f>Statis.!I806</f>
        <v>0</v>
      </c>
      <c r="J732" s="1367">
        <f>Statis.!J806</f>
        <v>0</v>
      </c>
      <c r="K732" s="1367">
        <f>Statis.!K806</f>
        <v>0</v>
      </c>
      <c r="L732" s="1367">
        <f>K732</f>
        <v>0</v>
      </c>
    </row>
    <row r="733" spans="1:12">
      <c r="A733" s="10">
        <f>Statis.!A811</f>
        <v>0</v>
      </c>
      <c r="B733" s="1292" t="str">
        <f>Statis.!B811</f>
        <v xml:space="preserve">Papuk </v>
      </c>
      <c r="C733" s="1292" t="str">
        <f>Statis.!C811</f>
        <v>David</v>
      </c>
      <c r="D733" s="46">
        <f>Statis.!D811</f>
        <v>0</v>
      </c>
      <c r="E733">
        <f>Statis.!E811</f>
        <v>0</v>
      </c>
      <c r="F733" s="1292" t="str">
        <f>Statis.!F811</f>
        <v>golRaj</v>
      </c>
      <c r="G733" s="1370" t="e">
        <f>Statis.!G811</f>
        <v>#DIV/0!</v>
      </c>
      <c r="H733" s="1367">
        <f>Statis.!H811</f>
        <v>0</v>
      </c>
      <c r="I733" s="1367">
        <f>Statis.!I811</f>
        <v>0</v>
      </c>
      <c r="J733" s="1367">
        <f>Statis.!J811</f>
        <v>0</v>
      </c>
      <c r="K733" s="1367">
        <f>Statis.!K811</f>
        <v>0</v>
      </c>
      <c r="L733" s="1367">
        <f>K733</f>
        <v>0</v>
      </c>
    </row>
    <row r="734" spans="1:12">
      <c r="A734" s="10" t="str">
        <f>Statis.!A814</f>
        <v>Ští</v>
      </c>
      <c r="B734" s="1292">
        <f>Statis.!B814</f>
        <v>25</v>
      </c>
      <c r="C734" s="1292">
        <f>Statis.!C814</f>
        <v>0</v>
      </c>
      <c r="D734" s="46">
        <f>Statis.!D814</f>
        <v>0</v>
      </c>
      <c r="E734">
        <f>Statis.!E814</f>
        <v>0</v>
      </c>
      <c r="F734" s="1292">
        <f>Statis.!F814</f>
        <v>0</v>
      </c>
      <c r="G734" s="1370">
        <f>Statis.!G814</f>
        <v>0</v>
      </c>
      <c r="H734" s="1367">
        <f>Statis.!H814</f>
        <v>0</v>
      </c>
      <c r="I734" s="1367">
        <f>Statis.!I814</f>
        <v>0</v>
      </c>
      <c r="J734" s="1367">
        <f>Statis.!J814</f>
        <v>0</v>
      </c>
      <c r="K734" s="1367">
        <f>Statis.!K814</f>
        <v>0</v>
      </c>
      <c r="L734" s="1367">
        <f>K734</f>
        <v>0</v>
      </c>
    </row>
    <row r="735" spans="1:12">
      <c r="A735" s="10">
        <f>Statis.!A816</f>
        <v>39</v>
      </c>
      <c r="B735" s="1292" t="str">
        <f>Statis.!B816</f>
        <v>Doležel</v>
      </c>
      <c r="C735" s="1292" t="str">
        <f>Statis.!C816</f>
        <v>Tomáš</v>
      </c>
      <c r="D735" s="46">
        <f>Statis.!D816</f>
        <v>0</v>
      </c>
      <c r="E735">
        <f>Statis.!E816</f>
        <v>0</v>
      </c>
      <c r="F735" s="1292" t="str">
        <f>Statis.!F816</f>
        <v>Ští</v>
      </c>
      <c r="G735" s="1370">
        <f>Statis.!G816</f>
        <v>0</v>
      </c>
      <c r="H735" s="1367">
        <f>Statis.!H816</f>
        <v>3</v>
      </c>
      <c r="I735" s="1367">
        <f>Statis.!I816</f>
        <v>0</v>
      </c>
      <c r="J735" s="1367">
        <f>Statis.!J816</f>
        <v>0</v>
      </c>
      <c r="K735" s="1367">
        <f>Statis.!K816</f>
        <v>0</v>
      </c>
      <c r="L735" s="1367">
        <f>K735</f>
        <v>0</v>
      </c>
    </row>
    <row r="736" spans="1:12">
      <c r="A736" s="10">
        <f>Statis.!A817</f>
        <v>2</v>
      </c>
      <c r="B736" s="1292" t="str">
        <f>Statis.!B817</f>
        <v>Valenta</v>
      </c>
      <c r="C736" s="1292" t="str">
        <f>Statis.!C817</f>
        <v>Aleš</v>
      </c>
      <c r="D736" s="46">
        <f>Statis.!D817</f>
        <v>0</v>
      </c>
      <c r="E736">
        <f>Statis.!E817</f>
        <v>0</v>
      </c>
      <c r="F736" s="1292" t="str">
        <f>Statis.!F817</f>
        <v>Ští</v>
      </c>
      <c r="G736" s="1370" t="e">
        <f>Statis.!G817</f>
        <v>#DIV/0!</v>
      </c>
      <c r="H736" s="1367">
        <f>Statis.!H817</f>
        <v>0</v>
      </c>
      <c r="I736" s="1367">
        <f>Statis.!I817</f>
        <v>0</v>
      </c>
      <c r="J736" s="1367">
        <f>Statis.!J817</f>
        <v>0</v>
      </c>
      <c r="K736" s="1367">
        <f>Statis.!K817</f>
        <v>0</v>
      </c>
      <c r="L736" s="1367">
        <f>K736</f>
        <v>0</v>
      </c>
    </row>
    <row r="737" spans="1:12">
      <c r="A737" s="10">
        <f>Statis.!A852</f>
        <v>0</v>
      </c>
      <c r="B737" s="1292">
        <f>Statis.!B852</f>
        <v>0</v>
      </c>
      <c r="C737" s="1292">
        <f>Statis.!C852</f>
        <v>0</v>
      </c>
      <c r="D737" s="46">
        <f>Statis.!D852</f>
        <v>0</v>
      </c>
      <c r="E737">
        <f>Statis.!E852</f>
        <v>0</v>
      </c>
      <c r="F737" s="1292">
        <f>Statis.!F852</f>
        <v>0</v>
      </c>
      <c r="G737" s="1370">
        <f>Statis.!G852</f>
        <v>0</v>
      </c>
      <c r="H737" s="1367">
        <f>Statis.!H852</f>
        <v>0</v>
      </c>
      <c r="I737" s="1367">
        <f>Statis.!I852</f>
        <v>0</v>
      </c>
      <c r="J737" s="1367">
        <f>Statis.!J852</f>
        <v>0</v>
      </c>
      <c r="K737" s="1367">
        <f>Statis.!K852</f>
        <v>0</v>
      </c>
      <c r="L737" s="1367">
        <f>K737</f>
        <v>0</v>
      </c>
    </row>
    <row r="738" spans="1:12">
      <c r="A738" s="10" t="str">
        <f>Statis.!A853</f>
        <v>OMB</v>
      </c>
      <c r="B738" s="1292">
        <f>Statis.!B853</f>
        <v>26</v>
      </c>
      <c r="C738" s="1292">
        <f>Statis.!C853</f>
        <v>0</v>
      </c>
      <c r="D738" s="46">
        <f>Statis.!D853</f>
        <v>0</v>
      </c>
      <c r="E738">
        <f>Statis.!E853</f>
        <v>0</v>
      </c>
      <c r="F738" s="1292">
        <f>Statis.!F853</f>
        <v>0</v>
      </c>
      <c r="G738" s="1370">
        <f>Statis.!G853</f>
        <v>0</v>
      </c>
      <c r="H738" s="1367">
        <f>Statis.!H853</f>
        <v>0</v>
      </c>
      <c r="I738" s="1367">
        <f>Statis.!I853</f>
        <v>0</v>
      </c>
      <c r="J738" s="1367">
        <f>Statis.!J853</f>
        <v>0</v>
      </c>
      <c r="K738" s="1367">
        <f>Statis.!K853</f>
        <v>0</v>
      </c>
      <c r="L738" s="1367">
        <f>K738</f>
        <v>0</v>
      </c>
    </row>
    <row r="739" spans="1:12">
      <c r="A739" s="10">
        <f>Statis.!A857</f>
        <v>5</v>
      </c>
      <c r="B739" s="1292" t="str">
        <f>Statis.!B857</f>
        <v xml:space="preserve">Jánský </v>
      </c>
      <c r="C739" s="1292" t="str">
        <f>Statis.!C857</f>
        <v>Bohuslav</v>
      </c>
      <c r="D739" s="46">
        <f>Statis.!D857</f>
        <v>780324</v>
      </c>
      <c r="E739" t="str">
        <f>Statis.!E857</f>
        <v>J.H.</v>
      </c>
      <c r="F739" s="1292" t="str">
        <f>Statis.!F857</f>
        <v>OMB</v>
      </c>
      <c r="G739" s="1370" t="e">
        <f>Statis.!G857</f>
        <v>#DIV/0!</v>
      </c>
      <c r="H739" s="1367">
        <f>Statis.!H857</f>
        <v>0</v>
      </c>
      <c r="I739" s="1367">
        <f>Statis.!I857</f>
        <v>0</v>
      </c>
      <c r="J739" s="1367">
        <f>Statis.!J857</f>
        <v>0</v>
      </c>
      <c r="K739" s="1367">
        <f>Statis.!K857</f>
        <v>0</v>
      </c>
      <c r="L739" s="1367">
        <f>K739</f>
        <v>0</v>
      </c>
    </row>
    <row r="740" spans="1:12">
      <c r="A740" s="10">
        <f>Statis.!A862</f>
        <v>10</v>
      </c>
      <c r="B740" s="1292" t="str">
        <f>Statis.!B862</f>
        <v>Adámek</v>
      </c>
      <c r="C740" s="1292" t="str">
        <f>Statis.!C862</f>
        <v>Jan</v>
      </c>
      <c r="D740" s="46">
        <f>Statis.!D862</f>
        <v>801010</v>
      </c>
      <c r="E740" t="str">
        <f>Statis.!E862</f>
        <v>J.H.</v>
      </c>
      <c r="F740" s="1292" t="str">
        <f>Statis.!F862</f>
        <v>OMB</v>
      </c>
      <c r="G740" s="1370">
        <f>Statis.!G862</f>
        <v>0</v>
      </c>
      <c r="H740" s="1367">
        <f>Statis.!H862</f>
        <v>1</v>
      </c>
      <c r="I740" s="1367">
        <f>Statis.!I862</f>
        <v>0</v>
      </c>
      <c r="J740" s="1367">
        <f>Statis.!J862</f>
        <v>0</v>
      </c>
      <c r="K740" s="1367">
        <f>Statis.!K862</f>
        <v>0</v>
      </c>
      <c r="L740" s="1367">
        <f>K740</f>
        <v>0</v>
      </c>
    </row>
    <row r="741" spans="1:12">
      <c r="A741" s="10">
        <f>Statis.!A864</f>
        <v>12</v>
      </c>
      <c r="B741" s="1292" t="str">
        <f>Statis.!B864</f>
        <v>Adámek</v>
      </c>
      <c r="C741" s="1292" t="str">
        <f>Statis.!C864</f>
        <v>Ivan</v>
      </c>
      <c r="D741" s="46">
        <f>Statis.!D864</f>
        <v>500516</v>
      </c>
      <c r="E741" t="str">
        <f>Statis.!E864</f>
        <v>J.H.</v>
      </c>
      <c r="F741" s="1292" t="str">
        <f>Statis.!F864</f>
        <v>OMB</v>
      </c>
      <c r="G741" s="1367">
        <f>Statis.!G864</f>
        <v>0</v>
      </c>
      <c r="H741" s="1367">
        <f>Statis.!H864</f>
        <v>9</v>
      </c>
      <c r="I741" s="1367">
        <f>Statis.!I864</f>
        <v>0</v>
      </c>
      <c r="J741" s="1367">
        <f>Statis.!J864</f>
        <v>0</v>
      </c>
      <c r="K741" s="1367">
        <f>Statis.!K864</f>
        <v>0</v>
      </c>
      <c r="L741" s="1367">
        <f>K741</f>
        <v>0</v>
      </c>
    </row>
    <row r="742" spans="1:12">
      <c r="A742" s="10">
        <f>Statis.!A866</f>
        <v>14</v>
      </c>
      <c r="B742" s="1292" t="str">
        <f>Statis.!B866</f>
        <v>Pačínek</v>
      </c>
      <c r="C742" s="1292" t="str">
        <f>Statis.!C866</f>
        <v>Tomáš</v>
      </c>
      <c r="D742" s="46">
        <f>Statis.!D866</f>
        <v>760714</v>
      </c>
      <c r="E742" t="str">
        <f>Statis.!E866</f>
        <v>J.H.</v>
      </c>
      <c r="F742" s="1292" t="str">
        <f>Statis.!F866</f>
        <v>OMB</v>
      </c>
      <c r="G742" s="1367">
        <f>Statis.!G866</f>
        <v>0</v>
      </c>
      <c r="H742" s="1367">
        <f>Statis.!H866</f>
        <v>4</v>
      </c>
      <c r="I742" s="1367">
        <f>Statis.!I866</f>
        <v>0</v>
      </c>
      <c r="J742" s="1367">
        <f>Statis.!J866</f>
        <v>0</v>
      </c>
      <c r="K742" s="1367">
        <f>Statis.!K866</f>
        <v>0</v>
      </c>
      <c r="L742" s="1367">
        <f>K742</f>
        <v>0</v>
      </c>
    </row>
    <row r="743" spans="1:12">
      <c r="A743" s="10">
        <f>Statis.!A873</f>
        <v>0</v>
      </c>
      <c r="B743" s="1292" t="str">
        <f>Statis.!B873</f>
        <v>Čermák</v>
      </c>
      <c r="C743" s="1292" t="str">
        <f>Statis.!C873</f>
        <v>Pavel</v>
      </c>
      <c r="D743" s="46">
        <f>Statis.!D873</f>
        <v>780224</v>
      </c>
      <c r="E743" t="str">
        <f>Statis.!E873</f>
        <v>J.H.</v>
      </c>
      <c r="F743" s="1292" t="str">
        <f>Statis.!F873</f>
        <v>OMB</v>
      </c>
      <c r="G743" s="1367">
        <f>Statis.!G873</f>
        <v>0</v>
      </c>
      <c r="H743" s="1367">
        <f>Statis.!H873</f>
        <v>2</v>
      </c>
      <c r="I743" s="1367">
        <f>Statis.!I873</f>
        <v>0</v>
      </c>
      <c r="J743" s="1367">
        <f>Statis.!J873</f>
        <v>0</v>
      </c>
      <c r="K743" s="1367">
        <f>Statis.!K873</f>
        <v>0</v>
      </c>
      <c r="L743" s="1367">
        <f>K743</f>
        <v>0</v>
      </c>
    </row>
    <row r="744" spans="1:12">
      <c r="A744" s="10">
        <f>Statis.!A878</f>
        <v>0</v>
      </c>
      <c r="B744" s="1292" t="str">
        <f>Statis.!B878</f>
        <v>Šegita</v>
      </c>
      <c r="C744" s="1292" t="str">
        <f>Statis.!C878</f>
        <v>Václav</v>
      </c>
      <c r="D744" s="46">
        <f>Statis.!D878</f>
        <v>0</v>
      </c>
      <c r="E744" t="str">
        <f>Statis.!E878</f>
        <v>H</v>
      </c>
      <c r="F744" s="1292" t="str">
        <f>Statis.!F878</f>
        <v>OMB</v>
      </c>
      <c r="G744" s="1367">
        <f>Statis.!G878</f>
        <v>0</v>
      </c>
      <c r="H744" s="1367">
        <f>Statis.!H878</f>
        <v>3</v>
      </c>
      <c r="I744" s="1367">
        <f>Statis.!I878</f>
        <v>0</v>
      </c>
      <c r="J744" s="1367">
        <f>Statis.!J878</f>
        <v>0</v>
      </c>
      <c r="K744" s="1367">
        <f>Statis.!K878</f>
        <v>0</v>
      </c>
      <c r="L744" s="1367">
        <f>K744</f>
        <v>0</v>
      </c>
    </row>
    <row r="745" spans="1:12">
      <c r="A745" s="10" t="str">
        <f>Statis.!A887</f>
        <v>HTR</v>
      </c>
      <c r="B745" s="1292">
        <f>Statis.!B887</f>
        <v>1</v>
      </c>
      <c r="C745" s="1292">
        <f>Statis.!C887</f>
        <v>0</v>
      </c>
      <c r="D745" s="46">
        <f>Statis.!D887</f>
        <v>0</v>
      </c>
      <c r="E745">
        <f>Statis.!E887</f>
        <v>0</v>
      </c>
      <c r="F745" s="1292">
        <f>Statis.!F887</f>
        <v>0</v>
      </c>
      <c r="G745" s="1367">
        <f>Statis.!G887</f>
        <v>0</v>
      </c>
      <c r="H745" s="1367">
        <f>Statis.!H887</f>
        <v>0</v>
      </c>
      <c r="I745" s="1367">
        <f>Statis.!I887</f>
        <v>0</v>
      </c>
      <c r="J745" s="1367">
        <f>Statis.!J887</f>
        <v>0</v>
      </c>
      <c r="K745" s="1367">
        <f>Statis.!K887</f>
        <v>0</v>
      </c>
      <c r="L745" s="1367">
        <f>K745</f>
        <v>0</v>
      </c>
    </row>
    <row r="746" spans="1:12">
      <c r="A746" s="10">
        <f>Statis.!A897</f>
        <v>77</v>
      </c>
      <c r="B746" s="1292" t="str">
        <f>Statis.!B897</f>
        <v>Hryzlík</v>
      </c>
      <c r="C746" s="1292" t="str">
        <f>Statis.!C897</f>
        <v>Luděk</v>
      </c>
      <c r="D746" s="46">
        <f>Statis.!D897</f>
        <v>880422</v>
      </c>
      <c r="E746" t="str">
        <f>Statis.!E897</f>
        <v>JH</v>
      </c>
      <c r="F746" s="1292" t="str">
        <f>Statis.!F897</f>
        <v>HTř</v>
      </c>
      <c r="G746" s="1367" t="e">
        <f>Statis.!G897</f>
        <v>#DIV/0!</v>
      </c>
      <c r="H746" s="1367">
        <f>Statis.!H897</f>
        <v>0</v>
      </c>
      <c r="I746" s="1367">
        <f>Statis.!I897</f>
        <v>0</v>
      </c>
      <c r="J746" s="1367">
        <f>Statis.!J897</f>
        <v>0</v>
      </c>
      <c r="K746" s="1367">
        <f>Statis.!K897</f>
        <v>0</v>
      </c>
      <c r="L746" s="1367">
        <f>K746</f>
        <v>0</v>
      </c>
    </row>
    <row r="747" spans="1:12">
      <c r="A747" s="10">
        <f>Statis.!A904</f>
        <v>0</v>
      </c>
      <c r="B747" s="1292" t="str">
        <f>Statis.!B904</f>
        <v>Rybár</v>
      </c>
      <c r="C747" s="1292" t="str">
        <f>Statis.!C904</f>
        <v>Martin</v>
      </c>
      <c r="D747" s="46">
        <f>Statis.!D904</f>
        <v>0</v>
      </c>
      <c r="E747">
        <f>Statis.!E904</f>
        <v>0</v>
      </c>
      <c r="F747" s="1292" t="str">
        <f>Statis.!F904</f>
        <v>HHtr</v>
      </c>
      <c r="G747" s="1367" t="e">
        <f>Statis.!G904</f>
        <v>#DIV/0!</v>
      </c>
      <c r="H747" s="1367">
        <f>Statis.!H904</f>
        <v>0</v>
      </c>
      <c r="I747" s="1367">
        <f>Statis.!I904</f>
        <v>0</v>
      </c>
      <c r="J747" s="1367">
        <f>Statis.!J904</f>
        <v>0</v>
      </c>
      <c r="K747" s="1367">
        <f>Statis.!K904</f>
        <v>0</v>
      </c>
      <c r="L747" s="1367">
        <f>K747</f>
        <v>0</v>
      </c>
    </row>
    <row r="748" spans="1:12">
      <c r="A748" s="10" t="str">
        <f>Statis.!A917</f>
        <v>SNA</v>
      </c>
      <c r="B748" s="1292">
        <f>Statis.!B917</f>
        <v>28</v>
      </c>
      <c r="C748" s="1292">
        <f>Statis.!C917</f>
        <v>0</v>
      </c>
      <c r="D748" s="46">
        <f>Statis.!D917</f>
        <v>0</v>
      </c>
      <c r="E748">
        <f>Statis.!E917</f>
        <v>0</v>
      </c>
      <c r="F748" s="1292">
        <f>Statis.!F917</f>
        <v>0</v>
      </c>
      <c r="G748" s="1367">
        <f>Statis.!G917</f>
        <v>0</v>
      </c>
      <c r="H748" s="1367">
        <f>Statis.!H917</f>
        <v>0</v>
      </c>
      <c r="I748" s="1367">
        <f>Statis.!I917</f>
        <v>0</v>
      </c>
      <c r="J748" s="1367">
        <f>Statis.!J917</f>
        <v>0</v>
      </c>
      <c r="K748" s="1367">
        <f>Statis.!K917</f>
        <v>0</v>
      </c>
      <c r="L748" s="1367">
        <f>K748</f>
        <v>0</v>
      </c>
    </row>
    <row r="749" spans="1:12">
      <c r="A749" s="10">
        <f>Statis.!A921</f>
        <v>5</v>
      </c>
      <c r="B749" s="1292" t="str">
        <f>Statis.!B921</f>
        <v>Čajka</v>
      </c>
      <c r="C749" s="1292" t="str">
        <f>Statis.!C921</f>
        <v>Vladimír</v>
      </c>
      <c r="D749" s="46">
        <f>Statis.!D921</f>
        <v>920319</v>
      </c>
      <c r="E749" t="str">
        <f>Statis.!E921</f>
        <v>JH</v>
      </c>
      <c r="F749" s="1292" t="str">
        <f>Statis.!F921</f>
        <v>SNA</v>
      </c>
      <c r="G749" s="1367">
        <f>Statis.!G921</f>
        <v>0</v>
      </c>
      <c r="H749" s="1367">
        <f>Statis.!H921</f>
        <v>2</v>
      </c>
      <c r="I749" s="1367">
        <f>Statis.!I921</f>
        <v>0</v>
      </c>
      <c r="J749" s="1367">
        <f>Statis.!J921</f>
        <v>0</v>
      </c>
      <c r="K749" s="1367">
        <f>Statis.!K921</f>
        <v>0</v>
      </c>
      <c r="L749" s="1367">
        <f>K749</f>
        <v>0</v>
      </c>
    </row>
    <row r="750" spans="1:12">
      <c r="A750" s="10">
        <f>Statis.!A940</f>
        <v>0</v>
      </c>
      <c r="B750" s="1292" t="str">
        <f>Statis.!B940</f>
        <v>Šourek</v>
      </c>
      <c r="C750" s="1292" t="str">
        <f>Statis.!C940</f>
        <v>Pavel</v>
      </c>
      <c r="D750" s="46">
        <f>Statis.!D940</f>
        <v>0</v>
      </c>
      <c r="E750">
        <f>Statis.!E940</f>
        <v>0</v>
      </c>
      <c r="F750" s="1292" t="str">
        <f>Statis.!F940</f>
        <v>HSNA</v>
      </c>
      <c r="G750" s="1367">
        <f>Statis.!G940</f>
        <v>0</v>
      </c>
      <c r="H750" s="1367">
        <f>Statis.!H940</f>
        <v>1</v>
      </c>
      <c r="I750" s="1367">
        <f>Statis.!I940</f>
        <v>0</v>
      </c>
      <c r="J750" s="1367">
        <f>Statis.!J940</f>
        <v>0</v>
      </c>
      <c r="K750" s="1367">
        <f>Statis.!K940</f>
        <v>0</v>
      </c>
      <c r="L750" s="1367">
        <f>K750</f>
        <v>0</v>
      </c>
    </row>
    <row r="751" spans="1:12">
      <c r="A751" s="10" t="str">
        <f>Statis.!A948</f>
        <v>JED</v>
      </c>
      <c r="B751" s="1292">
        <f>Statis.!B948</f>
        <v>29</v>
      </c>
      <c r="C751" s="1292">
        <f>Statis.!C948</f>
        <v>0</v>
      </c>
      <c r="D751" s="46">
        <f>Statis.!D948</f>
        <v>0</v>
      </c>
      <c r="E751">
        <f>Statis.!E948</f>
        <v>0</v>
      </c>
      <c r="F751" s="1292">
        <f>Statis.!F948</f>
        <v>0</v>
      </c>
      <c r="G751" s="1367">
        <f>Statis.!G948</f>
        <v>0</v>
      </c>
      <c r="H751" s="1367">
        <f>Statis.!H948</f>
        <v>0</v>
      </c>
      <c r="I751" s="1367">
        <f>Statis.!I948</f>
        <v>0</v>
      </c>
      <c r="J751" s="1367">
        <f>Statis.!J948</f>
        <v>0</v>
      </c>
      <c r="K751" s="1367">
        <f>Statis.!K948</f>
        <v>0</v>
      </c>
      <c r="L751" s="1367">
        <f>K751</f>
        <v>0</v>
      </c>
    </row>
    <row r="752" spans="1:12">
      <c r="A752" s="10">
        <f>Statis.!A958</f>
        <v>0</v>
      </c>
      <c r="B752" s="1292" t="str">
        <f>Statis.!B958</f>
        <v>Diblík</v>
      </c>
      <c r="C752" s="1292" t="str">
        <f>Statis.!C958</f>
        <v>Zbyněk</v>
      </c>
      <c r="D752" s="46">
        <f>Statis.!D958</f>
        <v>720307</v>
      </c>
      <c r="E752" t="str">
        <f>Statis.!E958</f>
        <v>JH</v>
      </c>
      <c r="F752" s="1292" t="str">
        <f>Statis.!F958</f>
        <v>JED</v>
      </c>
      <c r="G752" s="1367" t="e">
        <f>Statis.!G958</f>
        <v>#DIV/0!</v>
      </c>
      <c r="H752" s="1367">
        <f>Statis.!H958</f>
        <v>0</v>
      </c>
      <c r="I752" s="1367">
        <f>Statis.!I958</f>
        <v>0</v>
      </c>
      <c r="J752" s="1367">
        <f>Statis.!J958</f>
        <v>0</v>
      </c>
      <c r="K752" s="1367">
        <f>Statis.!K958</f>
        <v>0</v>
      </c>
      <c r="L752" s="1367">
        <f>K752</f>
        <v>0</v>
      </c>
    </row>
    <row r="753" spans="1:12">
      <c r="A753" s="10">
        <f>Statis.!A959</f>
        <v>0</v>
      </c>
      <c r="B753" s="1292" t="str">
        <f>Statis.!B959</f>
        <v>Kašpar Jan</v>
      </c>
      <c r="C753" s="1292" t="str">
        <f>Statis.!C959</f>
        <v>Jan</v>
      </c>
      <c r="D753" s="46">
        <f>Statis.!D959</f>
        <v>820118</v>
      </c>
      <c r="E753" t="str">
        <f>Statis.!E959</f>
        <v>JH</v>
      </c>
      <c r="F753" s="1292" t="str">
        <f>Statis.!F959</f>
        <v>JED</v>
      </c>
      <c r="G753" s="1367" t="e">
        <f>Statis.!G959</f>
        <v>#DIV/0!</v>
      </c>
      <c r="H753" s="1367">
        <f>Statis.!H959</f>
        <v>0</v>
      </c>
      <c r="I753" s="1367">
        <f>Statis.!I959</f>
        <v>0</v>
      </c>
      <c r="J753" s="1367">
        <f>Statis.!J959</f>
        <v>0</v>
      </c>
      <c r="K753" s="1367">
        <f>Statis.!K959</f>
        <v>0</v>
      </c>
      <c r="L753" s="1367">
        <f>K753</f>
        <v>0</v>
      </c>
    </row>
    <row r="754" spans="1:12">
      <c r="A754" s="10">
        <f>Statis.!A963</f>
        <v>0</v>
      </c>
      <c r="B754" s="1292" t="str">
        <f>Statis.!B963</f>
        <v xml:space="preserve">Hašek </v>
      </c>
      <c r="C754" s="1292" t="str">
        <f>Statis.!C963</f>
        <v>Stanislav</v>
      </c>
      <c r="D754" s="46">
        <f>Statis.!D963</f>
        <v>660906</v>
      </c>
      <c r="E754" t="str">
        <f>Statis.!E963</f>
        <v>JH</v>
      </c>
      <c r="F754" s="1292" t="str">
        <f>Statis.!F963</f>
        <v>JED</v>
      </c>
      <c r="G754" s="1367" t="e">
        <f>Statis.!G963</f>
        <v>#DIV/0!</v>
      </c>
      <c r="H754" s="1367">
        <f>Statis.!H963</f>
        <v>0</v>
      </c>
      <c r="I754" s="1367">
        <f>Statis.!I963</f>
        <v>0</v>
      </c>
      <c r="J754" s="1367">
        <f>Statis.!J963</f>
        <v>0</v>
      </c>
      <c r="K754" s="1367">
        <f>Statis.!K963</f>
        <v>0</v>
      </c>
      <c r="L754" s="1367">
        <f>K754</f>
        <v>0</v>
      </c>
    </row>
    <row r="755" spans="1:12">
      <c r="A755" s="10">
        <f>Statis.!A972</f>
        <v>0</v>
      </c>
      <c r="B755" s="1292" t="str">
        <f>Statis.!B972</f>
        <v>Jirků</v>
      </c>
      <c r="C755" s="1292" t="str">
        <f>Statis.!C972</f>
        <v>Pavel</v>
      </c>
      <c r="D755" s="46">
        <f>Statis.!D972</f>
        <v>0</v>
      </c>
      <c r="E755">
        <f>Statis.!E972</f>
        <v>0</v>
      </c>
      <c r="F755" s="1292" t="str">
        <f>Statis.!F972</f>
        <v>JED</v>
      </c>
      <c r="G755" s="1367">
        <f>Statis.!G972</f>
        <v>0</v>
      </c>
      <c r="H755" s="1367">
        <f>Statis.!H972</f>
        <v>1</v>
      </c>
      <c r="I755" s="1367">
        <f>Statis.!I972</f>
        <v>0</v>
      </c>
      <c r="J755" s="1367">
        <f>Statis.!J972</f>
        <v>0</v>
      </c>
      <c r="K755" s="1367">
        <f>Statis.!K972</f>
        <v>0</v>
      </c>
      <c r="L755" s="1367">
        <f>K755</f>
        <v>0</v>
      </c>
    </row>
    <row r="756" spans="1:12">
      <c r="A756" s="10">
        <f>Statis.!A973</f>
        <v>0</v>
      </c>
      <c r="B756" s="1292" t="str">
        <f>Statis.!B973</f>
        <v>Doležal</v>
      </c>
      <c r="C756" s="1292" t="str">
        <f>Statis.!C973</f>
        <v>Lukáš</v>
      </c>
      <c r="D756" s="46">
        <f>Statis.!D973</f>
        <v>0</v>
      </c>
      <c r="E756">
        <f>Statis.!E973</f>
        <v>0</v>
      </c>
      <c r="F756" s="1292" t="str">
        <f>Statis.!F973</f>
        <v>JED</v>
      </c>
      <c r="G756" s="1367">
        <f>Statis.!G973</f>
        <v>0</v>
      </c>
      <c r="H756" s="1367">
        <f>Statis.!H973</f>
        <v>2</v>
      </c>
      <c r="I756" s="1367">
        <f>Statis.!I973</f>
        <v>0</v>
      </c>
      <c r="J756" s="1367">
        <f>Statis.!J973</f>
        <v>0</v>
      </c>
      <c r="K756" s="1367">
        <f>Statis.!K973</f>
        <v>0</v>
      </c>
      <c r="L756" s="1367">
        <f>K756</f>
        <v>0</v>
      </c>
    </row>
    <row r="757" spans="1:12">
      <c r="A757" s="10" t="str">
        <f>Statis.!A979</f>
        <v>Hče</v>
      </c>
      <c r="B757" s="1292">
        <f>Statis.!B979</f>
        <v>30</v>
      </c>
      <c r="C757" s="1292">
        <f>Statis.!C979</f>
        <v>0</v>
      </c>
      <c r="D757" s="46">
        <f>Statis.!D979</f>
        <v>0</v>
      </c>
      <c r="E757">
        <f>Statis.!E979</f>
        <v>0</v>
      </c>
      <c r="F757" s="1292">
        <f>Statis.!F979</f>
        <v>0</v>
      </c>
      <c r="G757" s="1367">
        <f>Statis.!G979</f>
        <v>0</v>
      </c>
      <c r="H757" s="1367">
        <f>Statis.!H979</f>
        <v>0</v>
      </c>
      <c r="I757" s="1367">
        <f>Statis.!I979</f>
        <v>0</v>
      </c>
      <c r="J757" s="1367">
        <f>Statis.!J979</f>
        <v>0</v>
      </c>
      <c r="K757" s="1367">
        <f>Statis.!K979</f>
        <v>0</v>
      </c>
      <c r="L757" s="1367">
        <f>K757</f>
        <v>0</v>
      </c>
    </row>
    <row r="758" spans="1:12">
      <c r="A758" s="10">
        <f>Statis.!A982</f>
        <v>10</v>
      </c>
      <c r="B758" s="1292" t="str">
        <f>Statis.!B982</f>
        <v>Šilar</v>
      </c>
      <c r="C758" s="1292" t="str">
        <f>Statis.!C982</f>
        <v>Mirek</v>
      </c>
      <c r="D758" s="46">
        <f>Statis.!D982</f>
        <v>880727</v>
      </c>
      <c r="E758" t="str">
        <f>Statis.!E982</f>
        <v>JH</v>
      </c>
      <c r="F758" s="1292" t="str">
        <f>Statis.!F982</f>
        <v>Hče</v>
      </c>
      <c r="G758" s="1367" t="e">
        <f>Statis.!G982</f>
        <v>#DIV/0!</v>
      </c>
      <c r="H758" s="1367">
        <f>Statis.!H982</f>
        <v>0</v>
      </c>
      <c r="I758" s="1367">
        <f>Statis.!I982</f>
        <v>0</v>
      </c>
      <c r="J758" s="1367">
        <f>Statis.!J982</f>
        <v>0</v>
      </c>
      <c r="K758" s="1367">
        <f>Statis.!K982</f>
        <v>0</v>
      </c>
      <c r="L758" s="1367">
        <f>K758</f>
        <v>0</v>
      </c>
    </row>
    <row r="759" spans="1:12">
      <c r="A759" s="10">
        <f>Statis.!A985</f>
        <v>14</v>
      </c>
      <c r="B759" s="1292" t="str">
        <f>Statis.!B985</f>
        <v>Štěpánek</v>
      </c>
      <c r="C759" s="1292" t="str">
        <f>Statis.!C985</f>
        <v>Radek</v>
      </c>
      <c r="D759" s="46">
        <f>Statis.!D985</f>
        <v>981215</v>
      </c>
      <c r="E759" t="str">
        <f>Statis.!E985</f>
        <v>JH</v>
      </c>
      <c r="F759" s="1292" t="str">
        <f>Statis.!F985</f>
        <v>Hče</v>
      </c>
      <c r="G759" s="1367">
        <f>Statis.!G985</f>
        <v>0</v>
      </c>
      <c r="H759" s="1367">
        <f>Statis.!H985</f>
        <v>1</v>
      </c>
      <c r="I759" s="1367">
        <f>Statis.!I985</f>
        <v>0</v>
      </c>
      <c r="J759" s="1367">
        <f>Statis.!J985</f>
        <v>0</v>
      </c>
      <c r="K759" s="1367">
        <f>Statis.!K985</f>
        <v>0</v>
      </c>
      <c r="L759" s="1367">
        <f>K759</f>
        <v>0</v>
      </c>
    </row>
    <row r="760" spans="1:12">
      <c r="A760" s="10">
        <f>Statis.!A987</f>
        <v>22</v>
      </c>
      <c r="B760" s="1292" t="str">
        <f>Statis.!B987</f>
        <v>Doskočil</v>
      </c>
      <c r="C760" s="1292" t="str">
        <f>Statis.!C987</f>
        <v>Martin</v>
      </c>
      <c r="D760" s="46">
        <f>Statis.!D987</f>
        <v>730308</v>
      </c>
      <c r="E760" t="str">
        <f>Statis.!E987</f>
        <v>JH</v>
      </c>
      <c r="F760" s="1292" t="str">
        <f>Statis.!F987</f>
        <v>Hče</v>
      </c>
      <c r="G760" s="1367">
        <f>Statis.!G987</f>
        <v>0</v>
      </c>
      <c r="H760" s="1367">
        <f>Statis.!H987</f>
        <v>2</v>
      </c>
      <c r="I760" s="1367">
        <f>Statis.!I987</f>
        <v>0</v>
      </c>
      <c r="J760" s="1367">
        <f>Statis.!J987</f>
        <v>0</v>
      </c>
      <c r="K760" s="1367">
        <f>Statis.!K987</f>
        <v>0</v>
      </c>
      <c r="L760" s="1367">
        <f>K760</f>
        <v>0</v>
      </c>
    </row>
    <row r="761" spans="1:12">
      <c r="A761" s="10">
        <f>Statis.!A988</f>
        <v>24</v>
      </c>
      <c r="B761" s="1292" t="str">
        <f>Statis.!B988</f>
        <v>Dušek</v>
      </c>
      <c r="C761" s="1292" t="str">
        <f>Statis.!C988</f>
        <v>Libor</v>
      </c>
      <c r="D761" s="46">
        <f>Statis.!D988</f>
        <v>820907</v>
      </c>
      <c r="E761" t="str">
        <f>Statis.!E988</f>
        <v>JH</v>
      </c>
      <c r="F761" s="1292" t="str">
        <f>Statis.!F988</f>
        <v>Hče</v>
      </c>
      <c r="G761" s="1367">
        <f>Statis.!G988</f>
        <v>0</v>
      </c>
      <c r="H761" s="1367">
        <f>Statis.!H988</f>
        <v>1</v>
      </c>
      <c r="I761" s="1367">
        <f>Statis.!I988</f>
        <v>0</v>
      </c>
      <c r="J761" s="1367">
        <f>Statis.!J988</f>
        <v>0</v>
      </c>
      <c r="K761" s="1367">
        <f>Statis.!K988</f>
        <v>0</v>
      </c>
      <c r="L761" s="1367">
        <f>K761</f>
        <v>0</v>
      </c>
    </row>
    <row r="762" spans="1:12">
      <c r="A762" s="10">
        <f>Statis.!A992</f>
        <v>52</v>
      </c>
      <c r="B762" s="1292" t="str">
        <f>Statis.!B992</f>
        <v xml:space="preserve">Langr </v>
      </c>
      <c r="C762" s="1292" t="str">
        <f>Statis.!C992</f>
        <v>Martin</v>
      </c>
      <c r="D762" s="46">
        <f>Statis.!D992</f>
        <v>870930</v>
      </c>
      <c r="E762" t="str">
        <f>Statis.!E992</f>
        <v>JH</v>
      </c>
      <c r="F762" s="1292" t="str">
        <f>Statis.!F992</f>
        <v>Hče</v>
      </c>
      <c r="G762" s="1367" t="e">
        <f>Statis.!G992</f>
        <v>#DIV/0!</v>
      </c>
      <c r="H762" s="1367">
        <f>Statis.!H992</f>
        <v>0</v>
      </c>
      <c r="I762" s="1367">
        <f>Statis.!I992</f>
        <v>0</v>
      </c>
      <c r="J762" s="1367">
        <f>Statis.!J992</f>
        <v>0</v>
      </c>
      <c r="K762" s="1367">
        <f>Statis.!K992</f>
        <v>0</v>
      </c>
      <c r="L762" s="1367">
        <f>K762</f>
        <v>0</v>
      </c>
    </row>
    <row r="763" spans="1:12">
      <c r="A763" s="10">
        <f>Statis.!A993</f>
        <v>69</v>
      </c>
      <c r="B763" s="1292" t="str">
        <f>Statis.!B993</f>
        <v>Hejl</v>
      </c>
      <c r="C763" s="1292" t="str">
        <f>Statis.!C993</f>
        <v>Vilém</v>
      </c>
      <c r="D763" s="46">
        <f>Statis.!D993</f>
        <v>770311</v>
      </c>
      <c r="E763" t="str">
        <f>Statis.!E993</f>
        <v>JH</v>
      </c>
      <c r="F763" s="1292" t="str">
        <f>Statis.!F993</f>
        <v>Hče</v>
      </c>
      <c r="G763" s="1367" t="e">
        <f>Statis.!G993</f>
        <v>#DIV/0!</v>
      </c>
      <c r="H763" s="1367">
        <f>Statis.!H993</f>
        <v>0</v>
      </c>
      <c r="I763" s="1367">
        <f>Statis.!I993</f>
        <v>0</v>
      </c>
      <c r="J763" s="1367">
        <f>Statis.!J993</f>
        <v>0</v>
      </c>
      <c r="K763" s="1367">
        <f>Statis.!K993</f>
        <v>0</v>
      </c>
      <c r="L763" s="1367">
        <f>K763</f>
        <v>0</v>
      </c>
    </row>
    <row r="764" spans="1:12">
      <c r="A764" s="10">
        <f>Statis.!A996</f>
        <v>0</v>
      </c>
      <c r="B764" s="1292" t="str">
        <f>Statis.!B996</f>
        <v>Mareš</v>
      </c>
      <c r="C764" s="1292" t="str">
        <f>Statis.!C996</f>
        <v>Michal</v>
      </c>
      <c r="D764" s="46">
        <f>Statis.!D996</f>
        <v>780823</v>
      </c>
      <c r="E764" t="str">
        <f>Statis.!E996</f>
        <v>JH</v>
      </c>
      <c r="F764" s="1292" t="str">
        <f>Statis.!F996</f>
        <v>Hče</v>
      </c>
      <c r="G764" s="1367">
        <f>Statis.!G996</f>
        <v>0</v>
      </c>
      <c r="H764" s="1367">
        <f>Statis.!H996</f>
        <v>1</v>
      </c>
      <c r="I764" s="1367">
        <f>Statis.!I996</f>
        <v>0</v>
      </c>
      <c r="J764" s="1367">
        <f>Statis.!J996</f>
        <v>0</v>
      </c>
      <c r="K764" s="1367">
        <f>Statis.!K996</f>
        <v>0</v>
      </c>
      <c r="L764" s="1367">
        <f>K764</f>
        <v>0</v>
      </c>
    </row>
    <row r="765" spans="1:12">
      <c r="A765" s="10">
        <f>Statis.!A997</f>
        <v>0</v>
      </c>
      <c r="B765" s="1292" t="str">
        <f>Statis.!B997</f>
        <v xml:space="preserve">Pávek </v>
      </c>
      <c r="C765" s="1292" t="str">
        <f>Statis.!C997</f>
        <v>Josef</v>
      </c>
      <c r="D765" s="46">
        <f>Statis.!D997</f>
        <v>0</v>
      </c>
      <c r="E765" t="str">
        <f>Statis.!E997</f>
        <v>JH</v>
      </c>
      <c r="F765" s="1292" t="str">
        <f>Statis.!F997</f>
        <v>HČE</v>
      </c>
      <c r="G765" s="1367">
        <f>Statis.!G997</f>
        <v>0</v>
      </c>
      <c r="H765" s="1367">
        <f>Statis.!H997</f>
        <v>3</v>
      </c>
      <c r="I765" s="1367">
        <f>Statis.!I997</f>
        <v>0</v>
      </c>
      <c r="J765" s="1367">
        <f>Statis.!J997</f>
        <v>0</v>
      </c>
      <c r="K765" s="1367">
        <f>Statis.!K997</f>
        <v>0</v>
      </c>
      <c r="L765" s="1367">
        <f>K765</f>
        <v>0</v>
      </c>
    </row>
    <row r="766" spans="1:12">
      <c r="A766" s="10">
        <f>Statis.!A1012</f>
        <v>0</v>
      </c>
      <c r="B766" s="1292" t="str">
        <f>Statis.!B1012</f>
        <v>Toman</v>
      </c>
      <c r="C766" s="1292" t="str">
        <f>Statis.!C1012</f>
        <v>René</v>
      </c>
      <c r="D766" s="46">
        <f>Statis.!D1012</f>
        <v>0</v>
      </c>
      <c r="E766">
        <f>Statis.!E1012</f>
        <v>0</v>
      </c>
      <c r="F766" s="1292" t="str">
        <f>Statis.!F1012</f>
        <v>golHČe</v>
      </c>
      <c r="G766" s="1367">
        <f>Statis.!G1012</f>
        <v>0</v>
      </c>
      <c r="H766" s="1367">
        <f>Statis.!H1012</f>
        <v>1</v>
      </c>
      <c r="I766" s="1367">
        <f>Statis.!I1012</f>
        <v>0</v>
      </c>
      <c r="J766" s="1367">
        <f>Statis.!J1012</f>
        <v>0</v>
      </c>
      <c r="K766" s="1367">
        <f>Statis.!K1012</f>
        <v>0</v>
      </c>
      <c r="L766" s="1367">
        <f>K766</f>
        <v>0</v>
      </c>
    </row>
    <row r="767" spans="1:12">
      <c r="A767" s="10" t="str">
        <f>Statis.!A1015</f>
        <v>SŽK</v>
      </c>
      <c r="B767" s="1292">
        <f>Statis.!B1015</f>
        <v>1</v>
      </c>
      <c r="C767" s="1292">
        <f>Statis.!C1015</f>
        <v>0</v>
      </c>
      <c r="D767" s="46">
        <f>Statis.!D1015</f>
        <v>0</v>
      </c>
      <c r="E767">
        <f>Statis.!E1015</f>
        <v>0</v>
      </c>
      <c r="F767" s="1292">
        <f>Statis.!F1015</f>
        <v>0</v>
      </c>
      <c r="G767" s="1367">
        <f>Statis.!G1015</f>
        <v>0</v>
      </c>
      <c r="H767" s="1367">
        <f>Statis.!H1015</f>
        <v>0</v>
      </c>
      <c r="I767" s="1367">
        <f>Statis.!I1015</f>
        <v>0</v>
      </c>
      <c r="J767" s="1367">
        <f>Statis.!J1015</f>
        <v>0</v>
      </c>
      <c r="K767" s="1367">
        <f>Statis.!K1015</f>
        <v>0</v>
      </c>
      <c r="L767" s="1367">
        <f>K767</f>
        <v>0</v>
      </c>
    </row>
    <row r="768" spans="1:12">
      <c r="A768" s="10">
        <f>Statis.!A1018</f>
        <v>8</v>
      </c>
      <c r="B768" s="1292" t="str">
        <f>Statis.!B1018</f>
        <v>Dušek</v>
      </c>
      <c r="C768" s="1292" t="str">
        <f>Statis.!C1018</f>
        <v>Jiří</v>
      </c>
      <c r="D768" s="46">
        <f>Statis.!D1018</f>
        <v>760726</v>
      </c>
      <c r="E768" t="str">
        <f>Statis.!E1018</f>
        <v>JH</v>
      </c>
      <c r="F768" s="1292" t="str">
        <f>Statis.!F1018</f>
        <v>SžK</v>
      </c>
      <c r="G768" s="1367">
        <f>Statis.!G1018</f>
        <v>0</v>
      </c>
      <c r="H768" s="1367">
        <f>Statis.!H1018</f>
        <v>2</v>
      </c>
      <c r="I768" s="1367">
        <f>Statis.!I1018</f>
        <v>0</v>
      </c>
      <c r="J768" s="1367">
        <f>Statis.!J1018</f>
        <v>0</v>
      </c>
      <c r="K768" s="1367">
        <f>Statis.!K1018</f>
        <v>0</v>
      </c>
      <c r="L768" s="1367">
        <f>K768</f>
        <v>0</v>
      </c>
    </row>
    <row r="769" spans="1:12">
      <c r="A769" s="10">
        <f>Statis.!A1043</f>
        <v>0</v>
      </c>
      <c r="B769" s="1292">
        <f>Statis.!B1043</f>
        <v>0</v>
      </c>
      <c r="C769" s="1292">
        <f>Statis.!C1043</f>
        <v>0</v>
      </c>
      <c r="D769" s="46">
        <f>Statis.!D1043</f>
        <v>0</v>
      </c>
      <c r="E769">
        <f>Statis.!E1043</f>
        <v>0</v>
      </c>
      <c r="F769" s="1292">
        <f>Statis.!F1043</f>
        <v>0</v>
      </c>
      <c r="G769" s="1367">
        <f>Statis.!G1043</f>
        <v>0</v>
      </c>
      <c r="H769" s="1367">
        <f>Statis.!H1043</f>
        <v>0</v>
      </c>
      <c r="I769" s="1367">
        <f>Statis.!I1043</f>
        <v>0</v>
      </c>
      <c r="J769" s="1367">
        <f>Statis.!J1043</f>
        <v>0</v>
      </c>
      <c r="K769" s="1367">
        <f>Statis.!K1043</f>
        <v>0</v>
      </c>
      <c r="L769" s="1367">
        <f>K769</f>
        <v>0</v>
      </c>
    </row>
    <row r="770" spans="1:12">
      <c r="A770" s="10">
        <f>Statis.!A1044</f>
        <v>0</v>
      </c>
      <c r="B770" s="1292">
        <f>Statis.!B1044</f>
        <v>0</v>
      </c>
      <c r="C770" s="1292">
        <f>Statis.!C1044</f>
        <v>0</v>
      </c>
      <c r="D770" s="46">
        <f>Statis.!D1044</f>
        <v>0</v>
      </c>
      <c r="E770">
        <f>Statis.!E1044</f>
        <v>0</v>
      </c>
      <c r="F770" s="1292">
        <f>Statis.!F1044</f>
        <v>0</v>
      </c>
      <c r="G770" s="1367">
        <f>Statis.!G1044</f>
        <v>0</v>
      </c>
      <c r="H770" s="1367">
        <f>Statis.!H1044</f>
        <v>0</v>
      </c>
      <c r="I770" s="1367">
        <f>Statis.!I1044</f>
        <v>0</v>
      </c>
      <c r="J770" s="1367">
        <f>Statis.!J1044</f>
        <v>0</v>
      </c>
      <c r="K770" s="1367">
        <f>Statis.!K1044</f>
        <v>0</v>
      </c>
      <c r="L770" s="1367">
        <f>K770</f>
        <v>0</v>
      </c>
    </row>
    <row r="771" spans="1:12">
      <c r="A771" s="10">
        <f>Statis.!A1045</f>
        <v>0</v>
      </c>
      <c r="B771" s="1292">
        <f>Statis.!B1045</f>
        <v>0</v>
      </c>
      <c r="C771" s="1292">
        <f>Statis.!C1045</f>
        <v>0</v>
      </c>
      <c r="D771" s="46">
        <f>Statis.!D1045</f>
        <v>0</v>
      </c>
      <c r="E771">
        <f>Statis.!E1045</f>
        <v>0</v>
      </c>
      <c r="F771" s="1292">
        <f>Statis.!F1045</f>
        <v>0</v>
      </c>
      <c r="G771" s="1367">
        <f>Statis.!G1045</f>
        <v>0</v>
      </c>
      <c r="H771" s="1367">
        <f>Statis.!H1045</f>
        <v>0</v>
      </c>
      <c r="I771" s="1367">
        <f>Statis.!I1045</f>
        <v>0</v>
      </c>
      <c r="J771" s="1367">
        <f>Statis.!J1045</f>
        <v>0</v>
      </c>
      <c r="K771" s="1367">
        <f>Statis.!K1045</f>
        <v>0</v>
      </c>
      <c r="L771" s="1367">
        <f>K771</f>
        <v>0</v>
      </c>
    </row>
    <row r="772" spans="1:12">
      <c r="A772" s="10">
        <f>Statis.!A1046</f>
        <v>0</v>
      </c>
      <c r="B772" s="1292">
        <f>Statis.!B1046</f>
        <v>0</v>
      </c>
      <c r="C772" s="1292">
        <f>Statis.!C1046</f>
        <v>0</v>
      </c>
      <c r="D772" s="46">
        <f>Statis.!D1046</f>
        <v>0</v>
      </c>
      <c r="E772">
        <f>Statis.!E1046</f>
        <v>0</v>
      </c>
      <c r="F772" s="1292">
        <f>Statis.!F1046</f>
        <v>0</v>
      </c>
      <c r="G772" s="1367">
        <f>Statis.!G1046</f>
        <v>0</v>
      </c>
      <c r="H772" s="1367">
        <f>Statis.!H1046</f>
        <v>0</v>
      </c>
      <c r="I772" s="1367">
        <f>Statis.!I1046</f>
        <v>0</v>
      </c>
      <c r="J772" s="1367">
        <f>Statis.!J1046</f>
        <v>0</v>
      </c>
      <c r="K772" s="1367">
        <f>Statis.!K1046</f>
        <v>0</v>
      </c>
      <c r="L772" s="1367">
        <f>K772</f>
        <v>0</v>
      </c>
    </row>
    <row r="773" spans="1:12">
      <c r="A773" s="10">
        <f>Statis.!A1047</f>
        <v>0</v>
      </c>
      <c r="B773" s="1292">
        <f>Statis.!B1047</f>
        <v>0</v>
      </c>
      <c r="C773" s="1292">
        <f>Statis.!C1047</f>
        <v>0</v>
      </c>
      <c r="D773" s="46">
        <f>Statis.!D1047</f>
        <v>0</v>
      </c>
      <c r="E773">
        <f>Statis.!E1047</f>
        <v>0</v>
      </c>
      <c r="F773" s="1292">
        <f>Statis.!F1047</f>
        <v>0</v>
      </c>
      <c r="G773" s="1367">
        <f>Statis.!G1047</f>
        <v>0</v>
      </c>
      <c r="H773" s="1367">
        <f>Statis.!H1047</f>
        <v>0</v>
      </c>
      <c r="I773" s="1367">
        <f>Statis.!I1047</f>
        <v>0</v>
      </c>
      <c r="J773" s="1367">
        <f>Statis.!J1047</f>
        <v>0</v>
      </c>
      <c r="K773" s="1367">
        <f>Statis.!K1047</f>
        <v>0</v>
      </c>
      <c r="L773" s="1367">
        <f>K773</f>
        <v>0</v>
      </c>
    </row>
    <row r="774" spans="1:12">
      <c r="A774" s="10">
        <f>Statis.!A1048</f>
        <v>0</v>
      </c>
      <c r="B774" s="1292">
        <f>Statis.!B1048</f>
        <v>0</v>
      </c>
      <c r="C774" s="1292">
        <f>Statis.!C1048</f>
        <v>0</v>
      </c>
      <c r="D774" s="46">
        <f>Statis.!D1048</f>
        <v>0</v>
      </c>
      <c r="E774">
        <f>Statis.!E1048</f>
        <v>0</v>
      </c>
      <c r="F774" s="1292">
        <f>Statis.!F1048</f>
        <v>0</v>
      </c>
      <c r="G774" s="1367">
        <f>Statis.!G1048</f>
        <v>0</v>
      </c>
      <c r="H774" s="1367">
        <f>Statis.!H1048</f>
        <v>0</v>
      </c>
      <c r="I774" s="1367">
        <f>Statis.!I1048</f>
        <v>0</v>
      </c>
      <c r="J774" s="1367">
        <f>Statis.!J1048</f>
        <v>0</v>
      </c>
      <c r="K774" s="1367">
        <f>Statis.!K1048</f>
        <v>0</v>
      </c>
      <c r="L774" s="1367">
        <f>K774</f>
        <v>0</v>
      </c>
    </row>
    <row r="775" spans="1:12">
      <c r="A775" s="10">
        <f>Statis.!A1049</f>
        <v>0</v>
      </c>
      <c r="B775" s="1292">
        <f>Statis.!B1049</f>
        <v>0</v>
      </c>
      <c r="C775" s="1292">
        <f>Statis.!C1049</f>
        <v>0</v>
      </c>
      <c r="D775" s="46">
        <f>Statis.!D1049</f>
        <v>0</v>
      </c>
      <c r="E775">
        <f>Statis.!E1049</f>
        <v>0</v>
      </c>
      <c r="F775" s="1292">
        <f>Statis.!F1049</f>
        <v>0</v>
      </c>
      <c r="G775" s="1367">
        <f>Statis.!G1049</f>
        <v>0</v>
      </c>
      <c r="H775" s="1367">
        <f>Statis.!H1049</f>
        <v>0</v>
      </c>
      <c r="I775" s="1367">
        <f>Statis.!I1049</f>
        <v>0</v>
      </c>
      <c r="J775" s="1367">
        <f>Statis.!J1049</f>
        <v>0</v>
      </c>
      <c r="K775" s="1367">
        <f>Statis.!K1049</f>
        <v>0</v>
      </c>
      <c r="L775" s="1367">
        <f>K775</f>
        <v>0</v>
      </c>
    </row>
    <row r="776" spans="1:12">
      <c r="A776" s="10">
        <f>Statis.!A1050</f>
        <v>0</v>
      </c>
      <c r="B776" s="1292">
        <f>Statis.!B1050</f>
        <v>0</v>
      </c>
      <c r="C776" s="1292">
        <f>Statis.!C1050</f>
        <v>0</v>
      </c>
      <c r="D776" s="46">
        <f>Statis.!D1050</f>
        <v>0</v>
      </c>
      <c r="E776">
        <f>Statis.!E1050</f>
        <v>0</v>
      </c>
      <c r="F776" s="1292">
        <f>Statis.!F1050</f>
        <v>0</v>
      </c>
      <c r="G776" s="1367">
        <f>Statis.!G1050</f>
        <v>0</v>
      </c>
      <c r="H776" s="1367">
        <f>Statis.!H1050</f>
        <v>0</v>
      </c>
      <c r="I776" s="1367">
        <f>Statis.!I1050</f>
        <v>0</v>
      </c>
      <c r="J776" s="1367">
        <f>Statis.!J1050</f>
        <v>0</v>
      </c>
      <c r="K776" s="1367">
        <f>Statis.!K1050</f>
        <v>0</v>
      </c>
      <c r="L776" s="1367">
        <f>K776</f>
        <v>0</v>
      </c>
    </row>
    <row r="777" spans="1:12">
      <c r="A777" s="10">
        <f>Statis.!A1051</f>
        <v>0</v>
      </c>
      <c r="B777" s="1292">
        <f>Statis.!B1051</f>
        <v>0</v>
      </c>
      <c r="C777" s="1292">
        <f>Statis.!C1051</f>
        <v>0</v>
      </c>
      <c r="D777" s="46">
        <f>Statis.!D1051</f>
        <v>0</v>
      </c>
      <c r="E777">
        <f>Statis.!E1051</f>
        <v>0</v>
      </c>
      <c r="F777" s="1292">
        <f>Statis.!F1051</f>
        <v>0</v>
      </c>
      <c r="G777" s="1367">
        <f>Statis.!G1051</f>
        <v>0</v>
      </c>
      <c r="H777" s="1367">
        <f>Statis.!H1051</f>
        <v>0</v>
      </c>
      <c r="I777" s="1367">
        <f>Statis.!I1051</f>
        <v>0</v>
      </c>
      <c r="J777" s="1367">
        <f>Statis.!J1051</f>
        <v>0</v>
      </c>
      <c r="K777" s="1367">
        <f>Statis.!K1051</f>
        <v>0</v>
      </c>
      <c r="L777" s="1367">
        <f>K777</f>
        <v>0</v>
      </c>
    </row>
    <row r="778" spans="1:12">
      <c r="A778" s="10">
        <f>Statis.!A1052</f>
        <v>0</v>
      </c>
      <c r="B778" s="1292">
        <f>Statis.!B1052</f>
        <v>0</v>
      </c>
      <c r="C778" s="1292">
        <f>Statis.!C1052</f>
        <v>0</v>
      </c>
      <c r="D778" s="46">
        <f>Statis.!D1052</f>
        <v>0</v>
      </c>
      <c r="E778">
        <f>Statis.!E1052</f>
        <v>0</v>
      </c>
      <c r="F778" s="1292">
        <f>Statis.!F1052</f>
        <v>0</v>
      </c>
      <c r="G778" s="1367">
        <f>Statis.!G1052</f>
        <v>0</v>
      </c>
      <c r="H778" s="1367">
        <f>Statis.!H1052</f>
        <v>0</v>
      </c>
      <c r="I778" s="1367">
        <f>Statis.!I1052</f>
        <v>0</v>
      </c>
      <c r="J778" s="1367">
        <f>Statis.!J1052</f>
        <v>0</v>
      </c>
      <c r="K778" s="1367">
        <f>Statis.!K1052</f>
        <v>0</v>
      </c>
      <c r="L778" s="1367">
        <f>K778</f>
        <v>0</v>
      </c>
    </row>
    <row r="779" spans="1:12">
      <c r="A779" s="10">
        <f>Statis.!A1053</f>
        <v>0</v>
      </c>
      <c r="B779" s="1292">
        <f>Statis.!B1053</f>
        <v>0</v>
      </c>
      <c r="C779" s="1292">
        <f>Statis.!C1053</f>
        <v>0</v>
      </c>
      <c r="D779" s="46">
        <f>Statis.!D1053</f>
        <v>0</v>
      </c>
      <c r="E779">
        <f>Statis.!E1053</f>
        <v>0</v>
      </c>
      <c r="F779" s="1292">
        <f>Statis.!F1053</f>
        <v>0</v>
      </c>
      <c r="G779" s="1367">
        <f>Statis.!G1053</f>
        <v>0</v>
      </c>
      <c r="H779" s="1367">
        <f>Statis.!H1053</f>
        <v>0</v>
      </c>
      <c r="I779" s="1367">
        <f>Statis.!I1053</f>
        <v>0</v>
      </c>
      <c r="J779" s="1367">
        <f>Statis.!J1053</f>
        <v>0</v>
      </c>
      <c r="K779" s="1367">
        <f>Statis.!K1053</f>
        <v>0</v>
      </c>
      <c r="L779" s="1367">
        <f>K779</f>
        <v>0</v>
      </c>
    </row>
    <row r="780" spans="1:12">
      <c r="A780" s="10">
        <f>Statis.!A1054</f>
        <v>0</v>
      </c>
      <c r="B780" s="1292">
        <f>Statis.!B1054</f>
        <v>0</v>
      </c>
      <c r="C780" s="1292">
        <f>Statis.!C1054</f>
        <v>0</v>
      </c>
      <c r="D780" s="46">
        <f>Statis.!D1054</f>
        <v>0</v>
      </c>
      <c r="E780">
        <f>Statis.!E1054</f>
        <v>0</v>
      </c>
      <c r="F780" s="1292">
        <f>Statis.!F1054</f>
        <v>0</v>
      </c>
      <c r="G780" s="1367">
        <f>Statis.!G1054</f>
        <v>0</v>
      </c>
      <c r="H780" s="1367">
        <f>Statis.!H1054</f>
        <v>0</v>
      </c>
      <c r="I780" s="1367">
        <f>Statis.!I1054</f>
        <v>0</v>
      </c>
      <c r="J780" s="1367">
        <f>Statis.!J1054</f>
        <v>0</v>
      </c>
      <c r="K780" s="1367">
        <f>Statis.!K1054</f>
        <v>0</v>
      </c>
      <c r="L780" s="1367">
        <f>K780</f>
        <v>0</v>
      </c>
    </row>
    <row r="781" spans="1:12">
      <c r="A781" s="10">
        <f>Statis.!A1055</f>
        <v>0</v>
      </c>
      <c r="B781" s="1292">
        <f>Statis.!B1055</f>
        <v>0</v>
      </c>
      <c r="C781" s="1292">
        <f>Statis.!C1055</f>
        <v>0</v>
      </c>
      <c r="D781" s="46">
        <f>Statis.!D1055</f>
        <v>0</v>
      </c>
      <c r="E781">
        <f>Statis.!E1055</f>
        <v>0</v>
      </c>
      <c r="F781" s="1292">
        <f>Statis.!F1055</f>
        <v>0</v>
      </c>
      <c r="G781" s="1367">
        <f>Statis.!G1055</f>
        <v>0</v>
      </c>
      <c r="H781" s="1367">
        <f>Statis.!H1055</f>
        <v>0</v>
      </c>
      <c r="I781" s="1367">
        <f>Statis.!I1055</f>
        <v>0</v>
      </c>
      <c r="J781" s="1367">
        <f>Statis.!J1055</f>
        <v>0</v>
      </c>
      <c r="K781" s="1367">
        <f>Statis.!K1055</f>
        <v>0</v>
      </c>
      <c r="L781" s="1367">
        <f>K781</f>
        <v>0</v>
      </c>
    </row>
    <row r="782" spans="1:12">
      <c r="A782" s="10">
        <f>Statis.!A1056</f>
        <v>0</v>
      </c>
      <c r="B782" s="1292">
        <f>Statis.!B1056</f>
        <v>0</v>
      </c>
      <c r="C782" s="1292">
        <f>Statis.!C1056</f>
        <v>0</v>
      </c>
      <c r="D782" s="46">
        <f>Statis.!D1056</f>
        <v>0</v>
      </c>
      <c r="E782">
        <f>Statis.!E1056</f>
        <v>0</v>
      </c>
      <c r="F782" s="1292">
        <f>Statis.!F1056</f>
        <v>0</v>
      </c>
      <c r="G782" s="1367">
        <f>Statis.!G1056</f>
        <v>0</v>
      </c>
      <c r="H782" s="1367">
        <f>Statis.!H1056</f>
        <v>0</v>
      </c>
      <c r="I782" s="1367">
        <f>Statis.!I1056</f>
        <v>0</v>
      </c>
      <c r="J782" s="1367">
        <f>Statis.!J1056</f>
        <v>0</v>
      </c>
      <c r="K782" s="1367">
        <f>Statis.!K1056</f>
        <v>0</v>
      </c>
      <c r="L782" s="1367">
        <f>K782</f>
        <v>0</v>
      </c>
    </row>
    <row r="783" spans="1:12">
      <c r="A783" s="10">
        <f>Statis.!A1057</f>
        <v>0</v>
      </c>
      <c r="B783" s="1292">
        <f>Statis.!B1057</f>
        <v>0</v>
      </c>
      <c r="C783" s="1292">
        <f>Statis.!C1057</f>
        <v>0</v>
      </c>
      <c r="D783" s="46">
        <f>Statis.!D1057</f>
        <v>0</v>
      </c>
      <c r="E783">
        <f>Statis.!E1057</f>
        <v>0</v>
      </c>
      <c r="F783" s="1292">
        <f>Statis.!F1057</f>
        <v>0</v>
      </c>
      <c r="G783" s="1367">
        <f>Statis.!G1057</f>
        <v>0</v>
      </c>
      <c r="H783" s="1367">
        <f>Statis.!H1057</f>
        <v>0</v>
      </c>
      <c r="I783" s="1367">
        <f>Statis.!I1057</f>
        <v>0</v>
      </c>
      <c r="J783" s="1367">
        <f>Statis.!J1057</f>
        <v>0</v>
      </c>
      <c r="K783" s="1367">
        <f>Statis.!K1057</f>
        <v>0</v>
      </c>
      <c r="L783" s="1367">
        <f>K783</f>
        <v>0</v>
      </c>
    </row>
    <row r="784" spans="1:12">
      <c r="A784" s="10">
        <f>Statis.!A1058</f>
        <v>0</v>
      </c>
      <c r="B784" s="1292">
        <f>Statis.!B1058</f>
        <v>0</v>
      </c>
      <c r="C784" s="1292">
        <f>Statis.!C1058</f>
        <v>0</v>
      </c>
      <c r="D784" s="46">
        <f>Statis.!D1058</f>
        <v>0</v>
      </c>
      <c r="E784">
        <f>Statis.!E1058</f>
        <v>0</v>
      </c>
      <c r="F784" s="1292">
        <f>Statis.!F1058</f>
        <v>0</v>
      </c>
      <c r="G784" s="1367">
        <f>Statis.!G1058</f>
        <v>0</v>
      </c>
      <c r="H784" s="1367">
        <f>Statis.!H1058</f>
        <v>0</v>
      </c>
      <c r="I784" s="1367">
        <f>Statis.!I1058</f>
        <v>0</v>
      </c>
      <c r="J784" s="1367">
        <f>Statis.!J1058</f>
        <v>0</v>
      </c>
      <c r="K784" s="1367">
        <f>Statis.!K1058</f>
        <v>0</v>
      </c>
      <c r="L784" s="1367">
        <f>K784</f>
        <v>0</v>
      </c>
    </row>
    <row r="785" spans="1:12">
      <c r="A785" s="10">
        <f>Statis.!A1059</f>
        <v>0</v>
      </c>
      <c r="B785" s="1292">
        <f>Statis.!B1059</f>
        <v>0</v>
      </c>
      <c r="C785" s="1292">
        <f>Statis.!C1059</f>
        <v>0</v>
      </c>
      <c r="D785" s="46">
        <f>Statis.!D1059</f>
        <v>0</v>
      </c>
      <c r="E785">
        <f>Statis.!E1059</f>
        <v>0</v>
      </c>
      <c r="F785" s="1292">
        <f>Statis.!F1059</f>
        <v>0</v>
      </c>
      <c r="G785" s="1367">
        <f>Statis.!G1059</f>
        <v>0</v>
      </c>
      <c r="H785" s="1367">
        <f>Statis.!H1059</f>
        <v>0</v>
      </c>
      <c r="I785" s="1367">
        <f>Statis.!I1059</f>
        <v>0</v>
      </c>
      <c r="J785" s="1367">
        <f>Statis.!J1059</f>
        <v>0</v>
      </c>
      <c r="K785" s="1367">
        <f>Statis.!K1059</f>
        <v>0</v>
      </c>
      <c r="L785" s="1367">
        <f>K785</f>
        <v>0</v>
      </c>
    </row>
    <row r="786" spans="1:12">
      <c r="A786" s="10">
        <f>Statis.!A1060</f>
        <v>0</v>
      </c>
      <c r="B786" s="1292">
        <f>Statis.!B1060</f>
        <v>0</v>
      </c>
      <c r="C786" s="1292">
        <f>Statis.!C1060</f>
        <v>0</v>
      </c>
      <c r="D786" s="46">
        <f>Statis.!D1060</f>
        <v>0</v>
      </c>
      <c r="E786">
        <f>Statis.!E1060</f>
        <v>0</v>
      </c>
      <c r="F786" s="1292">
        <f>Statis.!F1060</f>
        <v>0</v>
      </c>
      <c r="G786" s="1367">
        <f>Statis.!G1060</f>
        <v>0</v>
      </c>
      <c r="H786" s="1367">
        <f>Statis.!H1060</f>
        <v>0</v>
      </c>
      <c r="I786" s="1367">
        <f>Statis.!I1060</f>
        <v>0</v>
      </c>
      <c r="J786" s="1367">
        <f>Statis.!J1060</f>
        <v>0</v>
      </c>
      <c r="K786" s="1367">
        <f>Statis.!K1060</f>
        <v>0</v>
      </c>
      <c r="L786" s="1367">
        <f>K786</f>
        <v>0</v>
      </c>
    </row>
    <row r="787" spans="1:12">
      <c r="A787" s="10">
        <f>Statis.!A1061</f>
        <v>0</v>
      </c>
      <c r="B787" s="1292">
        <f>Statis.!B1061</f>
        <v>0</v>
      </c>
      <c r="C787" s="1292">
        <f>Statis.!C1061</f>
        <v>0</v>
      </c>
      <c r="D787" s="46">
        <f>Statis.!D1061</f>
        <v>0</v>
      </c>
      <c r="E787">
        <f>Statis.!E1061</f>
        <v>0</v>
      </c>
      <c r="F787" s="1292">
        <f>Statis.!F1061</f>
        <v>0</v>
      </c>
      <c r="G787" s="1367">
        <f>Statis.!G1061</f>
        <v>0</v>
      </c>
      <c r="H787" s="1367">
        <f>Statis.!H1061</f>
        <v>0</v>
      </c>
      <c r="I787" s="1367">
        <f>Statis.!I1061</f>
        <v>0</v>
      </c>
      <c r="J787" s="1367">
        <f>Statis.!J1061</f>
        <v>0</v>
      </c>
      <c r="K787" s="1367">
        <f>Statis.!K1061</f>
        <v>0</v>
      </c>
      <c r="L787" s="1367">
        <f>K787</f>
        <v>0</v>
      </c>
    </row>
    <row r="788" spans="1:12">
      <c r="A788" s="10">
        <f>Statis.!A1062</f>
        <v>0</v>
      </c>
      <c r="B788" s="1292">
        <f>Statis.!B1062</f>
        <v>0</v>
      </c>
      <c r="C788" s="1292">
        <f>Statis.!C1062</f>
        <v>0</v>
      </c>
      <c r="D788" s="46">
        <f>Statis.!D1062</f>
        <v>0</v>
      </c>
      <c r="E788">
        <f>Statis.!E1062</f>
        <v>0</v>
      </c>
      <c r="F788" s="1292">
        <f>Statis.!F1062</f>
        <v>0</v>
      </c>
      <c r="G788" s="1367">
        <f>Statis.!G1062</f>
        <v>0</v>
      </c>
      <c r="H788" s="1367">
        <f>Statis.!H1062</f>
        <v>0</v>
      </c>
      <c r="I788" s="1367">
        <f>Statis.!I1062</f>
        <v>0</v>
      </c>
      <c r="J788" s="1367">
        <f>Statis.!J1062</f>
        <v>0</v>
      </c>
      <c r="K788" s="1367">
        <f>Statis.!K1062</f>
        <v>0</v>
      </c>
      <c r="L788" s="1367">
        <f>K788</f>
        <v>0</v>
      </c>
    </row>
    <row r="789" spans="1:12">
      <c r="A789" s="10">
        <f>Statis.!A1063</f>
        <v>0</v>
      </c>
      <c r="B789" s="1292">
        <f>Statis.!B1063</f>
        <v>0</v>
      </c>
      <c r="C789" s="1292">
        <f>Statis.!C1063</f>
        <v>0</v>
      </c>
      <c r="D789" s="46">
        <f>Statis.!D1063</f>
        <v>0</v>
      </c>
      <c r="E789">
        <f>Statis.!E1063</f>
        <v>0</v>
      </c>
      <c r="F789" s="1292">
        <f>Statis.!F1063</f>
        <v>0</v>
      </c>
      <c r="G789" s="1367">
        <f>Statis.!G1063</f>
        <v>0</v>
      </c>
      <c r="H789" s="1367">
        <f>Statis.!H1063</f>
        <v>0</v>
      </c>
      <c r="I789" s="1367">
        <f>Statis.!I1063</f>
        <v>0</v>
      </c>
      <c r="J789" s="1367">
        <f>Statis.!J1063</f>
        <v>0</v>
      </c>
      <c r="K789" s="1367">
        <f>Statis.!K1063</f>
        <v>0</v>
      </c>
      <c r="L789" s="1367">
        <f>K789</f>
        <v>0</v>
      </c>
    </row>
    <row r="790" spans="1:12">
      <c r="A790" s="10">
        <f>Statis.!A1064</f>
        <v>0</v>
      </c>
      <c r="B790" s="1292">
        <f>Statis.!B1064</f>
        <v>0</v>
      </c>
      <c r="C790" s="1292">
        <f>Statis.!C1064</f>
        <v>0</v>
      </c>
      <c r="D790" s="46">
        <f>Statis.!D1064</f>
        <v>0</v>
      </c>
      <c r="E790">
        <f>Statis.!E1064</f>
        <v>0</v>
      </c>
      <c r="F790" s="1292">
        <f>Statis.!F1064</f>
        <v>0</v>
      </c>
      <c r="G790" s="1367">
        <f>Statis.!G1064</f>
        <v>0</v>
      </c>
      <c r="H790" s="1367">
        <f>Statis.!H1064</f>
        <v>0</v>
      </c>
      <c r="I790" s="1367">
        <f>Statis.!I1064</f>
        <v>0</v>
      </c>
      <c r="J790" s="1367">
        <f>Statis.!J1064</f>
        <v>0</v>
      </c>
      <c r="K790" s="1367">
        <f>Statis.!K1064</f>
        <v>0</v>
      </c>
      <c r="L790" s="1367">
        <f>K790</f>
        <v>0</v>
      </c>
    </row>
    <row r="791" spans="1:12">
      <c r="A791" s="10">
        <f>Statis.!A1065</f>
        <v>0</v>
      </c>
      <c r="B791" s="1292">
        <f>Statis.!B1065</f>
        <v>0</v>
      </c>
      <c r="C791" s="1292">
        <f>Statis.!C1065</f>
        <v>0</v>
      </c>
      <c r="D791" s="46">
        <f>Statis.!D1065</f>
        <v>0</v>
      </c>
      <c r="E791">
        <f>Statis.!E1065</f>
        <v>0</v>
      </c>
      <c r="F791" s="1292">
        <f>Statis.!F1065</f>
        <v>0</v>
      </c>
      <c r="G791" s="1367">
        <f>Statis.!G1065</f>
        <v>0</v>
      </c>
      <c r="H791" s="1367">
        <f>Statis.!H1065</f>
        <v>0</v>
      </c>
      <c r="I791" s="1367">
        <f>Statis.!I1065</f>
        <v>0</v>
      </c>
      <c r="J791" s="1367">
        <f>Statis.!J1065</f>
        <v>0</v>
      </c>
      <c r="K791" s="1367">
        <f>Statis.!K1065</f>
        <v>0</v>
      </c>
      <c r="L791" s="1367">
        <f>K791</f>
        <v>0</v>
      </c>
    </row>
    <row r="792" spans="1:12">
      <c r="A792" s="10">
        <f>Statis.!A1066</f>
        <v>0</v>
      </c>
      <c r="B792" s="1292">
        <f>Statis.!B1066</f>
        <v>0</v>
      </c>
      <c r="C792" s="1292">
        <f>Statis.!C1066</f>
        <v>0</v>
      </c>
      <c r="D792" s="46">
        <f>Statis.!D1066</f>
        <v>0</v>
      </c>
      <c r="E792">
        <f>Statis.!E1066</f>
        <v>0</v>
      </c>
      <c r="F792" s="1292">
        <f>Statis.!F1066</f>
        <v>0</v>
      </c>
      <c r="G792" s="1367">
        <f>Statis.!G1066</f>
        <v>0</v>
      </c>
      <c r="H792" s="1367">
        <f>Statis.!H1066</f>
        <v>0</v>
      </c>
      <c r="I792" s="1367">
        <f>Statis.!I1066</f>
        <v>0</v>
      </c>
      <c r="J792" s="1367">
        <f>Statis.!J1066</f>
        <v>0</v>
      </c>
      <c r="K792" s="1367">
        <f>Statis.!K1066</f>
        <v>0</v>
      </c>
      <c r="L792" s="1367">
        <f>K792</f>
        <v>0</v>
      </c>
    </row>
    <row r="793" spans="1:12">
      <c r="A793" s="10">
        <f>Statis.!A1067</f>
        <v>0</v>
      </c>
      <c r="B793" s="1292">
        <f>Statis.!B1067</f>
        <v>0</v>
      </c>
      <c r="C793" s="1292">
        <f>Statis.!C1067</f>
        <v>0</v>
      </c>
      <c r="D793" s="46">
        <f>Statis.!D1067</f>
        <v>0</v>
      </c>
      <c r="E793">
        <f>Statis.!E1067</f>
        <v>0</v>
      </c>
      <c r="F793" s="1292">
        <f>Statis.!F1067</f>
        <v>0</v>
      </c>
      <c r="G793" s="1367">
        <f>Statis.!G1067</f>
        <v>0</v>
      </c>
      <c r="H793" s="1367">
        <f>Statis.!H1067</f>
        <v>0</v>
      </c>
      <c r="I793" s="1367">
        <f>Statis.!I1067</f>
        <v>0</v>
      </c>
      <c r="J793" s="1367">
        <f>Statis.!J1067</f>
        <v>0</v>
      </c>
      <c r="K793" s="1367">
        <f>Statis.!K1067</f>
        <v>0</v>
      </c>
      <c r="L793" s="1367">
        <f>K793</f>
        <v>0</v>
      </c>
    </row>
    <row r="794" spans="1:12">
      <c r="A794" s="10">
        <f>Statis.!A1068</f>
        <v>0</v>
      </c>
      <c r="B794" s="1292">
        <f>Statis.!B1068</f>
        <v>0</v>
      </c>
      <c r="C794" s="1292">
        <f>Statis.!C1068</f>
        <v>0</v>
      </c>
      <c r="D794" s="46">
        <f>Statis.!D1068</f>
        <v>0</v>
      </c>
      <c r="E794">
        <f>Statis.!E1068</f>
        <v>0</v>
      </c>
      <c r="F794" s="1292">
        <f>Statis.!F1068</f>
        <v>0</v>
      </c>
      <c r="G794" s="1367">
        <f>Statis.!G1068</f>
        <v>0</v>
      </c>
      <c r="H794" s="1367">
        <f>Statis.!H1068</f>
        <v>0</v>
      </c>
      <c r="I794" s="1367">
        <f>Statis.!I1068</f>
        <v>0</v>
      </c>
      <c r="J794" s="1367">
        <f>Statis.!J1068</f>
        <v>0</v>
      </c>
      <c r="K794" s="1367">
        <f>Statis.!K1068</f>
        <v>0</v>
      </c>
      <c r="L794" s="1367">
        <f>K794</f>
        <v>0</v>
      </c>
    </row>
    <row r="795" spans="1:12">
      <c r="A795" s="10">
        <f>Statis.!A1069</f>
        <v>0</v>
      </c>
      <c r="B795" s="1292">
        <f>Statis.!B1069</f>
        <v>0</v>
      </c>
      <c r="C795" s="1292">
        <f>Statis.!C1069</f>
        <v>0</v>
      </c>
      <c r="D795" s="46">
        <f>Statis.!D1069</f>
        <v>0</v>
      </c>
      <c r="E795">
        <f>Statis.!E1069</f>
        <v>0</v>
      </c>
      <c r="F795" s="1292">
        <f>Statis.!F1069</f>
        <v>0</v>
      </c>
      <c r="G795" s="1367">
        <f>Statis.!G1069</f>
        <v>0</v>
      </c>
      <c r="H795" s="1367">
        <f>Statis.!H1069</f>
        <v>0</v>
      </c>
      <c r="I795" s="1367">
        <f>Statis.!I1069</f>
        <v>0</v>
      </c>
      <c r="J795" s="1367">
        <f>Statis.!J1069</f>
        <v>0</v>
      </c>
      <c r="K795" s="1367">
        <f>Statis.!K1069</f>
        <v>0</v>
      </c>
      <c r="L795" s="1367">
        <f>K795</f>
        <v>0</v>
      </c>
    </row>
    <row r="796" spans="1:12">
      <c r="A796" s="10">
        <f>Statis.!A1070</f>
        <v>0</v>
      </c>
      <c r="B796" s="1292">
        <f>Statis.!B1070</f>
        <v>0</v>
      </c>
      <c r="C796" s="1292">
        <f>Statis.!C1070</f>
        <v>0</v>
      </c>
      <c r="D796" s="46">
        <f>Statis.!D1070</f>
        <v>0</v>
      </c>
      <c r="E796">
        <f>Statis.!E1070</f>
        <v>0</v>
      </c>
      <c r="F796" s="1292">
        <f>Statis.!F1070</f>
        <v>0</v>
      </c>
      <c r="G796" s="1367">
        <f>Statis.!G1070</f>
        <v>0</v>
      </c>
      <c r="H796" s="1367">
        <f>Statis.!H1070</f>
        <v>0</v>
      </c>
      <c r="I796" s="1367">
        <f>Statis.!I1070</f>
        <v>0</v>
      </c>
      <c r="J796" s="1367">
        <f>Statis.!J1070</f>
        <v>0</v>
      </c>
      <c r="K796" s="1367">
        <f>Statis.!K1070</f>
        <v>0</v>
      </c>
      <c r="L796" s="1367">
        <f>K796</f>
        <v>0</v>
      </c>
    </row>
    <row r="797" spans="1:12">
      <c r="A797" s="10">
        <f>Statis.!A1071</f>
        <v>0</v>
      </c>
      <c r="B797" s="1292">
        <f>Statis.!B1071</f>
        <v>0</v>
      </c>
      <c r="C797" s="1292">
        <f>Statis.!C1071</f>
        <v>0</v>
      </c>
      <c r="D797" s="46">
        <f>Statis.!D1071</f>
        <v>0</v>
      </c>
      <c r="E797">
        <f>Statis.!E1071</f>
        <v>0</v>
      </c>
      <c r="F797" s="1292">
        <f>Statis.!F1071</f>
        <v>0</v>
      </c>
      <c r="G797" s="1367">
        <f>Statis.!G1071</f>
        <v>0</v>
      </c>
      <c r="H797" s="1367">
        <f>Statis.!H1071</f>
        <v>0</v>
      </c>
      <c r="I797" s="1367">
        <f>Statis.!I1071</f>
        <v>0</v>
      </c>
      <c r="J797" s="1367">
        <f>Statis.!J1071</f>
        <v>0</v>
      </c>
      <c r="K797" s="1367">
        <f>Statis.!K1071</f>
        <v>0</v>
      </c>
      <c r="L797" s="1367">
        <f>K797</f>
        <v>0</v>
      </c>
    </row>
    <row r="798" spans="1:12">
      <c r="A798" s="10">
        <f>Statis.!A1072</f>
        <v>0</v>
      </c>
      <c r="B798" s="1292">
        <f>Statis.!B1072</f>
        <v>0</v>
      </c>
      <c r="C798" s="1292">
        <f>Statis.!C1072</f>
        <v>0</v>
      </c>
      <c r="D798" s="46">
        <f>Statis.!D1072</f>
        <v>0</v>
      </c>
      <c r="E798">
        <f>Statis.!E1072</f>
        <v>0</v>
      </c>
      <c r="F798" s="1292">
        <f>Statis.!F1072</f>
        <v>0</v>
      </c>
      <c r="G798" s="1367">
        <f>Statis.!G1072</f>
        <v>0</v>
      </c>
      <c r="H798" s="1367">
        <f>Statis.!H1072</f>
        <v>0</v>
      </c>
      <c r="I798" s="1367">
        <f>Statis.!I1072</f>
        <v>0</v>
      </c>
      <c r="J798" s="1367">
        <f>Statis.!J1072</f>
        <v>0</v>
      </c>
      <c r="K798" s="1367">
        <f>Statis.!K1072</f>
        <v>0</v>
      </c>
      <c r="L798" s="1367">
        <f>K798</f>
        <v>0</v>
      </c>
    </row>
    <row r="799" spans="1:12">
      <c r="A799" s="10">
        <f>Statis.!A1073</f>
        <v>0</v>
      </c>
      <c r="B799" s="1292">
        <f>Statis.!B1073</f>
        <v>0</v>
      </c>
      <c r="C799" s="1292">
        <f>Statis.!C1073</f>
        <v>0</v>
      </c>
      <c r="D799" s="46">
        <f>Statis.!D1073</f>
        <v>0</v>
      </c>
      <c r="E799">
        <f>Statis.!E1073</f>
        <v>0</v>
      </c>
      <c r="F799" s="1292">
        <f>Statis.!F1073</f>
        <v>0</v>
      </c>
      <c r="G799" s="1367">
        <f>Statis.!G1073</f>
        <v>0</v>
      </c>
      <c r="H799" s="1367">
        <f>Statis.!H1073</f>
        <v>0</v>
      </c>
      <c r="I799" s="1367">
        <f>Statis.!I1073</f>
        <v>0</v>
      </c>
      <c r="J799" s="1367">
        <f>Statis.!J1073</f>
        <v>0</v>
      </c>
      <c r="K799" s="1367">
        <f>Statis.!K1073</f>
        <v>0</v>
      </c>
      <c r="L799" s="1367">
        <f>K799</f>
        <v>0</v>
      </c>
    </row>
    <row r="800" spans="1:12">
      <c r="A800" s="10">
        <f>Statis.!A1074</f>
        <v>0</v>
      </c>
      <c r="B800" s="1292">
        <f>Statis.!B1074</f>
        <v>0</v>
      </c>
      <c r="C800" s="1292">
        <f>Statis.!C1074</f>
        <v>0</v>
      </c>
      <c r="D800" s="46">
        <f>Statis.!D1074</f>
        <v>0</v>
      </c>
      <c r="E800">
        <f>Statis.!E1074</f>
        <v>0</v>
      </c>
      <c r="F800" s="1292">
        <f>Statis.!F1074</f>
        <v>0</v>
      </c>
      <c r="G800" s="1367">
        <f>Statis.!G1074</f>
        <v>0</v>
      </c>
      <c r="H800" s="1367">
        <f>Statis.!H1074</f>
        <v>0</v>
      </c>
      <c r="I800" s="1367">
        <f>Statis.!I1074</f>
        <v>0</v>
      </c>
      <c r="J800" s="1367">
        <f>Statis.!J1074</f>
        <v>0</v>
      </c>
      <c r="K800" s="1367">
        <f>Statis.!K1074</f>
        <v>0</v>
      </c>
      <c r="L800" s="1367">
        <f>K800</f>
        <v>0</v>
      </c>
    </row>
    <row r="801" spans="1:12">
      <c r="A801" s="10">
        <f>Statis.!A1075</f>
        <v>0</v>
      </c>
      <c r="B801" s="1292">
        <f>Statis.!B1075</f>
        <v>0</v>
      </c>
      <c r="C801" s="1292">
        <f>Statis.!C1075</f>
        <v>0</v>
      </c>
      <c r="D801" s="46">
        <f>Statis.!D1075</f>
        <v>0</v>
      </c>
      <c r="E801">
        <f>Statis.!E1075</f>
        <v>0</v>
      </c>
      <c r="F801" s="1292">
        <f>Statis.!F1075</f>
        <v>0</v>
      </c>
      <c r="G801" s="1367">
        <f>Statis.!G1075</f>
        <v>0</v>
      </c>
      <c r="H801" s="1367">
        <f>Statis.!H1075</f>
        <v>0</v>
      </c>
      <c r="I801" s="1367">
        <f>Statis.!I1075</f>
        <v>0</v>
      </c>
      <c r="J801" s="1367">
        <f>Statis.!J1075</f>
        <v>0</v>
      </c>
      <c r="K801" s="1367">
        <f>Statis.!K1075</f>
        <v>0</v>
      </c>
      <c r="L801" s="1367">
        <f>K801</f>
        <v>0</v>
      </c>
    </row>
    <row r="802" spans="1:12">
      <c r="A802" s="10">
        <f>Statis.!A1076</f>
        <v>0</v>
      </c>
      <c r="B802" s="1292">
        <f>Statis.!B1076</f>
        <v>0</v>
      </c>
      <c r="C802" s="1292">
        <f>Statis.!C1076</f>
        <v>0</v>
      </c>
      <c r="D802" s="46">
        <f>Statis.!D1076</f>
        <v>0</v>
      </c>
      <c r="E802">
        <f>Statis.!E1076</f>
        <v>0</v>
      </c>
      <c r="F802" s="1292">
        <f>Statis.!F1076</f>
        <v>0</v>
      </c>
      <c r="G802" s="1367">
        <f>Statis.!G1076</f>
        <v>0</v>
      </c>
      <c r="H802" s="1367">
        <f>Statis.!H1076</f>
        <v>0</v>
      </c>
      <c r="I802" s="1367">
        <f>Statis.!I1076</f>
        <v>0</v>
      </c>
      <c r="J802" s="1367">
        <f>Statis.!J1076</f>
        <v>0</v>
      </c>
      <c r="K802" s="1367">
        <f>Statis.!K1076</f>
        <v>0</v>
      </c>
      <c r="L802" s="1367">
        <f>K802</f>
        <v>0</v>
      </c>
    </row>
    <row r="803" spans="1:12">
      <c r="A803" s="10">
        <f>Statis.!A1077</f>
        <v>0</v>
      </c>
      <c r="B803" s="1292">
        <f>Statis.!B1077</f>
        <v>0</v>
      </c>
      <c r="C803" s="1292">
        <f>Statis.!C1077</f>
        <v>0</v>
      </c>
      <c r="D803" s="46">
        <f>Statis.!D1077</f>
        <v>0</v>
      </c>
      <c r="E803">
        <f>Statis.!E1077</f>
        <v>0</v>
      </c>
      <c r="F803" s="1292">
        <f>Statis.!F1077</f>
        <v>0</v>
      </c>
      <c r="G803" s="1367">
        <f>Statis.!G1077</f>
        <v>0</v>
      </c>
      <c r="H803" s="1367">
        <f>Statis.!H1077</f>
        <v>0</v>
      </c>
      <c r="I803" s="1367">
        <f>Statis.!I1077</f>
        <v>0</v>
      </c>
      <c r="J803" s="1367">
        <f>Statis.!J1077</f>
        <v>0</v>
      </c>
      <c r="K803" s="1367">
        <f>Statis.!K1077</f>
        <v>0</v>
      </c>
      <c r="L803" s="1367">
        <f>K803</f>
        <v>0</v>
      </c>
    </row>
    <row r="804" spans="1:12">
      <c r="A804" s="10">
        <f>Statis.!A1078</f>
        <v>0</v>
      </c>
      <c r="B804" s="1292">
        <f>Statis.!B1078</f>
        <v>0</v>
      </c>
      <c r="C804" s="1292">
        <f>Statis.!C1078</f>
        <v>0</v>
      </c>
      <c r="D804" s="46">
        <f>Statis.!D1078</f>
        <v>0</v>
      </c>
      <c r="E804">
        <f>Statis.!E1078</f>
        <v>0</v>
      </c>
      <c r="F804" s="1292">
        <f>Statis.!F1078</f>
        <v>0</v>
      </c>
      <c r="G804" s="1367">
        <f>Statis.!G1078</f>
        <v>0</v>
      </c>
      <c r="H804" s="1367">
        <f>Statis.!H1078</f>
        <v>0</v>
      </c>
      <c r="I804" s="1367">
        <f>Statis.!I1078</f>
        <v>0</v>
      </c>
      <c r="J804" s="1367">
        <f>Statis.!J1078</f>
        <v>0</v>
      </c>
      <c r="K804" s="1367">
        <f>Statis.!K1078</f>
        <v>0</v>
      </c>
      <c r="L804" s="1367">
        <f>K804</f>
        <v>0</v>
      </c>
    </row>
    <row r="805" spans="1:12">
      <c r="A805" s="10">
        <f>Statis.!A1079</f>
        <v>0</v>
      </c>
      <c r="B805" s="1292">
        <f>Statis.!B1079</f>
        <v>0</v>
      </c>
      <c r="C805" s="1292">
        <f>Statis.!C1079</f>
        <v>0</v>
      </c>
      <c r="D805" s="46">
        <f>Statis.!D1079</f>
        <v>0</v>
      </c>
      <c r="E805">
        <f>Statis.!E1079</f>
        <v>0</v>
      </c>
      <c r="F805" s="1292">
        <f>Statis.!F1079</f>
        <v>0</v>
      </c>
      <c r="G805" s="1367">
        <f>Statis.!G1079</f>
        <v>0</v>
      </c>
      <c r="H805" s="1367">
        <f>Statis.!H1079</f>
        <v>0</v>
      </c>
      <c r="I805" s="1367">
        <f>Statis.!I1079</f>
        <v>0</v>
      </c>
      <c r="J805" s="1367">
        <f>Statis.!J1079</f>
        <v>0</v>
      </c>
      <c r="K805" s="1367">
        <f>Statis.!K1079</f>
        <v>0</v>
      </c>
      <c r="L805" s="1367">
        <f>K805</f>
        <v>0</v>
      </c>
    </row>
    <row r="806" spans="1:12">
      <c r="A806" s="10">
        <f>Statis.!A1080</f>
        <v>0</v>
      </c>
      <c r="B806" s="1292">
        <f>Statis.!B1080</f>
        <v>0</v>
      </c>
      <c r="C806" s="1292">
        <f>Statis.!C1080</f>
        <v>0</v>
      </c>
      <c r="D806" s="46">
        <f>Statis.!D1080</f>
        <v>0</v>
      </c>
      <c r="E806">
        <f>Statis.!E1080</f>
        <v>0</v>
      </c>
      <c r="F806" s="1292">
        <f>Statis.!F1080</f>
        <v>0</v>
      </c>
      <c r="G806" s="1367">
        <f>Statis.!G1080</f>
        <v>0</v>
      </c>
      <c r="H806" s="1367">
        <f>Statis.!H1080</f>
        <v>0</v>
      </c>
      <c r="I806" s="1367">
        <f>Statis.!I1080</f>
        <v>0</v>
      </c>
      <c r="J806" s="1367">
        <f>Statis.!J1080</f>
        <v>0</v>
      </c>
      <c r="K806" s="1367">
        <f>Statis.!K1080</f>
        <v>0</v>
      </c>
      <c r="L806" s="1367">
        <f>K806</f>
        <v>0</v>
      </c>
    </row>
    <row r="807" spans="1:12">
      <c r="A807" s="10">
        <f>Statis.!A1081</f>
        <v>0</v>
      </c>
      <c r="B807" s="1292">
        <f>Statis.!B1081</f>
        <v>0</v>
      </c>
      <c r="C807" s="1292">
        <f>Statis.!C1081</f>
        <v>0</v>
      </c>
      <c r="D807" s="46">
        <f>Statis.!D1081</f>
        <v>0</v>
      </c>
      <c r="E807">
        <f>Statis.!E1081</f>
        <v>0</v>
      </c>
      <c r="F807" s="1292">
        <f>Statis.!F1081</f>
        <v>0</v>
      </c>
      <c r="G807" s="1367">
        <f>Statis.!G1081</f>
        <v>0</v>
      </c>
      <c r="H807" s="1367">
        <f>Statis.!H1081</f>
        <v>0</v>
      </c>
      <c r="I807" s="1367">
        <f>Statis.!I1081</f>
        <v>0</v>
      </c>
      <c r="J807" s="1367">
        <f>Statis.!J1081</f>
        <v>0</v>
      </c>
      <c r="K807" s="1367">
        <f>Statis.!K1081</f>
        <v>0</v>
      </c>
      <c r="L807" s="1367">
        <f>K807</f>
        <v>0</v>
      </c>
    </row>
    <row r="808" spans="1:12">
      <c r="A808" s="10">
        <f>Statis.!A1082</f>
        <v>0</v>
      </c>
      <c r="B808" s="1292">
        <f>Statis.!B1082</f>
        <v>0</v>
      </c>
      <c r="C808" s="1292">
        <f>Statis.!C1082</f>
        <v>0</v>
      </c>
      <c r="D808" s="46">
        <f>Statis.!D1082</f>
        <v>0</v>
      </c>
      <c r="E808">
        <f>Statis.!E1082</f>
        <v>0</v>
      </c>
      <c r="F808" s="1292">
        <f>Statis.!F1082</f>
        <v>0</v>
      </c>
      <c r="G808" s="1367">
        <f>Statis.!G1082</f>
        <v>0</v>
      </c>
      <c r="H808" s="1367">
        <f>Statis.!H1082</f>
        <v>0</v>
      </c>
      <c r="I808" s="1367">
        <f>Statis.!I1082</f>
        <v>0</v>
      </c>
      <c r="J808" s="1367">
        <f>Statis.!J1082</f>
        <v>0</v>
      </c>
      <c r="K808" s="1367">
        <f>Statis.!K1082</f>
        <v>0</v>
      </c>
      <c r="L808" s="1367">
        <f>K808</f>
        <v>0</v>
      </c>
    </row>
    <row r="809" spans="1:12">
      <c r="A809" s="10">
        <f>Statis.!A1083</f>
        <v>0</v>
      </c>
      <c r="B809" s="1292">
        <f>Statis.!B1083</f>
        <v>0</v>
      </c>
      <c r="C809" s="1292">
        <f>Statis.!C1083</f>
        <v>0</v>
      </c>
      <c r="D809" s="46">
        <f>Statis.!D1083</f>
        <v>0</v>
      </c>
      <c r="E809">
        <f>Statis.!E1083</f>
        <v>0</v>
      </c>
      <c r="F809" s="1292">
        <f>Statis.!F1083</f>
        <v>0</v>
      </c>
      <c r="G809" s="1367">
        <f>Statis.!G1083</f>
        <v>0</v>
      </c>
      <c r="H809" s="1367">
        <f>Statis.!H1083</f>
        <v>0</v>
      </c>
      <c r="I809" s="1367">
        <f>Statis.!I1083</f>
        <v>0</v>
      </c>
      <c r="J809" s="1367">
        <f>Statis.!J1083</f>
        <v>0</v>
      </c>
      <c r="K809" s="1367">
        <f>Statis.!K1083</f>
        <v>0</v>
      </c>
      <c r="L809" s="1367">
        <f>K809</f>
        <v>0</v>
      </c>
    </row>
    <row r="810" spans="1:12">
      <c r="A810" s="10">
        <f>Statis.!A1084</f>
        <v>0</v>
      </c>
      <c r="B810" s="1292">
        <f>Statis.!B1084</f>
        <v>0</v>
      </c>
      <c r="C810" s="1292">
        <f>Statis.!C1084</f>
        <v>0</v>
      </c>
      <c r="D810" s="46">
        <f>Statis.!D1084</f>
        <v>0</v>
      </c>
      <c r="E810">
        <f>Statis.!E1084</f>
        <v>0</v>
      </c>
      <c r="F810" s="1292">
        <f>Statis.!F1084</f>
        <v>0</v>
      </c>
      <c r="G810" s="1367">
        <f>Statis.!G1084</f>
        <v>0</v>
      </c>
      <c r="H810" s="1367">
        <f>Statis.!H1084</f>
        <v>0</v>
      </c>
      <c r="I810" s="1367">
        <f>Statis.!I1084</f>
        <v>0</v>
      </c>
      <c r="J810" s="1367">
        <f>Statis.!J1084</f>
        <v>0</v>
      </c>
      <c r="K810" s="1367">
        <f>Statis.!K1084</f>
        <v>0</v>
      </c>
      <c r="L810" s="1367">
        <f>K810</f>
        <v>0</v>
      </c>
    </row>
    <row r="811" spans="1:12">
      <c r="A811" s="10">
        <f>Statis.!A1085</f>
        <v>0</v>
      </c>
      <c r="B811" s="1292">
        <f>Statis.!B1085</f>
        <v>0</v>
      </c>
      <c r="C811" s="1292">
        <f>Statis.!C1085</f>
        <v>0</v>
      </c>
      <c r="D811" s="46">
        <f>Statis.!D1085</f>
        <v>0</v>
      </c>
      <c r="E811">
        <f>Statis.!E1085</f>
        <v>0</v>
      </c>
      <c r="F811" s="1292">
        <f>Statis.!F1085</f>
        <v>0</v>
      </c>
      <c r="G811" s="1367">
        <f>Statis.!G1085</f>
        <v>0</v>
      </c>
      <c r="H811" s="1367">
        <f>Statis.!H1085</f>
        <v>0</v>
      </c>
      <c r="I811" s="1367">
        <f>Statis.!I1085</f>
        <v>0</v>
      </c>
      <c r="J811" s="1367">
        <f>Statis.!J1085</f>
        <v>0</v>
      </c>
      <c r="K811" s="1367">
        <f>Statis.!K1085</f>
        <v>0</v>
      </c>
      <c r="L811" s="1367">
        <f>K811</f>
        <v>0</v>
      </c>
    </row>
    <row r="812" spans="1:12">
      <c r="A812" s="10">
        <f>Statis.!A1086</f>
        <v>0</v>
      </c>
      <c r="B812" s="1292">
        <f>Statis.!B1086</f>
        <v>0</v>
      </c>
      <c r="C812" s="1292">
        <f>Statis.!C1086</f>
        <v>0</v>
      </c>
      <c r="D812" s="46">
        <f>Statis.!D1086</f>
        <v>0</v>
      </c>
      <c r="E812">
        <f>Statis.!E1086</f>
        <v>0</v>
      </c>
      <c r="F812" s="1292">
        <f>Statis.!F1086</f>
        <v>0</v>
      </c>
      <c r="G812" s="1367">
        <f>Statis.!G1086</f>
        <v>0</v>
      </c>
      <c r="H812" s="1367">
        <f>Statis.!H1086</f>
        <v>0</v>
      </c>
      <c r="I812" s="1367">
        <f>Statis.!I1086</f>
        <v>0</v>
      </c>
      <c r="J812" s="1367">
        <f>Statis.!J1086</f>
        <v>0</v>
      </c>
      <c r="K812" s="1367">
        <f>Statis.!K1086</f>
        <v>0</v>
      </c>
      <c r="L812" s="1367">
        <f>K812</f>
        <v>0</v>
      </c>
    </row>
    <row r="813" spans="1:12">
      <c r="A813" s="10">
        <f>Statis.!A1087</f>
        <v>0</v>
      </c>
      <c r="B813" s="1292">
        <f>Statis.!B1087</f>
        <v>0</v>
      </c>
      <c r="C813" s="1292">
        <f>Statis.!C1087</f>
        <v>0</v>
      </c>
      <c r="D813" s="46">
        <f>Statis.!D1087</f>
        <v>0</v>
      </c>
      <c r="E813">
        <f>Statis.!E1087</f>
        <v>0</v>
      </c>
      <c r="F813" s="1292">
        <f>Statis.!F1087</f>
        <v>0</v>
      </c>
      <c r="G813" s="1367">
        <f>Statis.!G1087</f>
        <v>0</v>
      </c>
      <c r="H813" s="1367">
        <f>Statis.!H1087</f>
        <v>0</v>
      </c>
      <c r="I813" s="1367">
        <f>Statis.!I1087</f>
        <v>0</v>
      </c>
      <c r="J813" s="1367">
        <f>Statis.!J1087</f>
        <v>0</v>
      </c>
      <c r="K813" s="1367">
        <f>Statis.!K1087</f>
        <v>0</v>
      </c>
      <c r="L813" s="1367">
        <f>K813</f>
        <v>0</v>
      </c>
    </row>
    <row r="814" spans="1:12">
      <c r="A814" s="10">
        <f>Statis.!A1088</f>
        <v>0</v>
      </c>
      <c r="B814" s="1292">
        <f>Statis.!B1088</f>
        <v>0</v>
      </c>
      <c r="C814" s="1292">
        <f>Statis.!C1088</f>
        <v>0</v>
      </c>
      <c r="D814" s="46">
        <f>Statis.!D1088</f>
        <v>0</v>
      </c>
      <c r="E814">
        <f>Statis.!E1088</f>
        <v>0</v>
      </c>
      <c r="F814" s="1292">
        <f>Statis.!F1088</f>
        <v>0</v>
      </c>
      <c r="G814" s="1367">
        <f>Statis.!G1088</f>
        <v>0</v>
      </c>
      <c r="H814" s="1367">
        <f>Statis.!H1088</f>
        <v>0</v>
      </c>
      <c r="I814" s="1367">
        <f>Statis.!I1088</f>
        <v>0</v>
      </c>
      <c r="J814" s="1367">
        <f>Statis.!J1088</f>
        <v>0</v>
      </c>
      <c r="K814" s="1367">
        <f>Statis.!K1088</f>
        <v>0</v>
      </c>
      <c r="L814" s="1367">
        <f>K814</f>
        <v>0</v>
      </c>
    </row>
    <row r="815" spans="1:12">
      <c r="A815" s="10">
        <f>Statis.!A1089</f>
        <v>0</v>
      </c>
      <c r="B815" s="1292">
        <f>Statis.!B1089</f>
        <v>0</v>
      </c>
      <c r="C815" s="1292">
        <f>Statis.!C1089</f>
        <v>0</v>
      </c>
      <c r="D815" s="46">
        <f>Statis.!D1089</f>
        <v>0</v>
      </c>
      <c r="E815">
        <f>Statis.!E1089</f>
        <v>0</v>
      </c>
      <c r="F815" s="1292">
        <f>Statis.!F1089</f>
        <v>0</v>
      </c>
      <c r="G815" s="1367">
        <f>Statis.!G1089</f>
        <v>0</v>
      </c>
      <c r="H815" s="1367">
        <f>Statis.!H1089</f>
        <v>0</v>
      </c>
      <c r="I815" s="1367">
        <f>Statis.!I1089</f>
        <v>0</v>
      </c>
      <c r="J815" s="1367">
        <f>Statis.!J1089</f>
        <v>0</v>
      </c>
      <c r="K815" s="1367">
        <f>Statis.!K1089</f>
        <v>0</v>
      </c>
      <c r="L815" s="1367">
        <f>K815</f>
        <v>0</v>
      </c>
    </row>
    <row r="816" spans="1:12">
      <c r="A816" s="10">
        <f>Statis.!A1090</f>
        <v>0</v>
      </c>
      <c r="B816" s="1292">
        <f>Statis.!B1090</f>
        <v>0</v>
      </c>
      <c r="C816" s="1292">
        <f>Statis.!C1090</f>
        <v>0</v>
      </c>
      <c r="D816" s="46">
        <f>Statis.!D1090</f>
        <v>0</v>
      </c>
      <c r="E816">
        <f>Statis.!E1090</f>
        <v>0</v>
      </c>
      <c r="F816" s="1292">
        <f>Statis.!F1090</f>
        <v>0</v>
      </c>
      <c r="G816" s="1367">
        <f>Statis.!G1090</f>
        <v>0</v>
      </c>
      <c r="H816" s="1367">
        <f>Statis.!H1090</f>
        <v>0</v>
      </c>
      <c r="I816" s="1367">
        <f>Statis.!I1090</f>
        <v>0</v>
      </c>
      <c r="J816" s="1367">
        <f>Statis.!J1090</f>
        <v>0</v>
      </c>
      <c r="K816" s="1367">
        <f>Statis.!K1090</f>
        <v>0</v>
      </c>
      <c r="L816" s="1367">
        <f>K816</f>
        <v>0</v>
      </c>
    </row>
    <row r="817" spans="1:12">
      <c r="A817" s="10">
        <f>Statis.!A1091</f>
        <v>0</v>
      </c>
      <c r="B817" s="1292">
        <f>Statis.!B1091</f>
        <v>0</v>
      </c>
      <c r="C817" s="1292">
        <f>Statis.!C1091</f>
        <v>0</v>
      </c>
      <c r="D817" s="46">
        <f>Statis.!D1091</f>
        <v>0</v>
      </c>
      <c r="E817">
        <f>Statis.!E1091</f>
        <v>0</v>
      </c>
      <c r="F817" s="1292">
        <f>Statis.!F1091</f>
        <v>0</v>
      </c>
      <c r="G817" s="1367">
        <f>Statis.!G1091</f>
        <v>0</v>
      </c>
      <c r="H817" s="1367">
        <f>Statis.!H1091</f>
        <v>0</v>
      </c>
      <c r="I817" s="1367">
        <f>Statis.!I1091</f>
        <v>0</v>
      </c>
      <c r="J817" s="1367">
        <f>Statis.!J1091</f>
        <v>0</v>
      </c>
      <c r="K817" s="1367">
        <f>Statis.!K1091</f>
        <v>0</v>
      </c>
      <c r="L817" s="1367">
        <f>K817</f>
        <v>0</v>
      </c>
    </row>
    <row r="818" spans="1:12">
      <c r="A818" s="10">
        <f>Statis.!A1092</f>
        <v>0</v>
      </c>
      <c r="B818" s="1292">
        <f>Statis.!B1092</f>
        <v>0</v>
      </c>
      <c r="C818" s="1292">
        <f>Statis.!C1092</f>
        <v>0</v>
      </c>
      <c r="D818" s="46">
        <f>Statis.!D1092</f>
        <v>0</v>
      </c>
      <c r="E818">
        <f>Statis.!E1092</f>
        <v>0</v>
      </c>
      <c r="F818" s="1292">
        <f>Statis.!F1092</f>
        <v>0</v>
      </c>
      <c r="G818" s="1367">
        <f>Statis.!G1092</f>
        <v>0</v>
      </c>
      <c r="H818" s="1367">
        <f>Statis.!H1092</f>
        <v>0</v>
      </c>
      <c r="I818" s="1367">
        <f>Statis.!I1092</f>
        <v>0</v>
      </c>
      <c r="J818" s="1367">
        <f>Statis.!J1092</f>
        <v>0</v>
      </c>
      <c r="K818" s="1367">
        <f>Statis.!K1092</f>
        <v>0</v>
      </c>
      <c r="L818" s="1367">
        <f>K818</f>
        <v>0</v>
      </c>
    </row>
    <row r="819" spans="1:12">
      <c r="A819" s="10">
        <f>Statis.!A1093</f>
        <v>0</v>
      </c>
      <c r="B819" s="1292">
        <f>Statis.!B1093</f>
        <v>0</v>
      </c>
      <c r="C819" s="1292">
        <f>Statis.!C1093</f>
        <v>0</v>
      </c>
      <c r="D819" s="46">
        <f>Statis.!D1093</f>
        <v>0</v>
      </c>
      <c r="E819">
        <f>Statis.!E1093</f>
        <v>0</v>
      </c>
      <c r="F819" s="1292">
        <f>Statis.!F1093</f>
        <v>0</v>
      </c>
      <c r="G819" s="1367">
        <f>Statis.!G1093</f>
        <v>0</v>
      </c>
      <c r="H819" s="1367">
        <f>Statis.!H1093</f>
        <v>0</v>
      </c>
      <c r="I819" s="1367">
        <f>Statis.!I1093</f>
        <v>0</v>
      </c>
      <c r="J819" s="1367">
        <f>Statis.!J1093</f>
        <v>0</v>
      </c>
      <c r="K819" s="1367">
        <f>Statis.!K1093</f>
        <v>0</v>
      </c>
      <c r="L819" s="1367">
        <f>K819</f>
        <v>0</v>
      </c>
    </row>
    <row r="820" spans="1:12">
      <c r="A820" s="10">
        <f>Statis.!A1094</f>
        <v>0</v>
      </c>
      <c r="B820" s="1292">
        <f>Statis.!B1094</f>
        <v>0</v>
      </c>
      <c r="C820" s="1292">
        <f>Statis.!C1094</f>
        <v>0</v>
      </c>
      <c r="D820" s="46">
        <f>Statis.!D1094</f>
        <v>0</v>
      </c>
      <c r="E820">
        <f>Statis.!E1094</f>
        <v>0</v>
      </c>
      <c r="F820" s="1292">
        <f>Statis.!F1094</f>
        <v>0</v>
      </c>
      <c r="G820" s="1367">
        <f>Statis.!G1094</f>
        <v>0</v>
      </c>
      <c r="H820" s="1367">
        <f>Statis.!H1094</f>
        <v>0</v>
      </c>
      <c r="I820" s="1367">
        <f>Statis.!I1094</f>
        <v>0</v>
      </c>
      <c r="J820" s="1367">
        <f>Statis.!J1094</f>
        <v>0</v>
      </c>
      <c r="K820" s="1367">
        <f>Statis.!K1094</f>
        <v>0</v>
      </c>
      <c r="L820" s="1367">
        <f>K820</f>
        <v>0</v>
      </c>
    </row>
    <row r="821" spans="1:12">
      <c r="A821" s="10">
        <f>Statis.!A1095</f>
        <v>0</v>
      </c>
      <c r="B821" s="1292">
        <f>Statis.!B1095</f>
        <v>0</v>
      </c>
      <c r="C821" s="1292">
        <f>Statis.!C1095</f>
        <v>0</v>
      </c>
      <c r="D821" s="46">
        <f>Statis.!D1095</f>
        <v>0</v>
      </c>
      <c r="E821">
        <f>Statis.!E1095</f>
        <v>0</v>
      </c>
      <c r="F821" s="1292">
        <f>Statis.!F1095</f>
        <v>0</v>
      </c>
      <c r="G821" s="1367">
        <f>Statis.!G1095</f>
        <v>0</v>
      </c>
      <c r="H821" s="1367">
        <f>Statis.!H1095</f>
        <v>0</v>
      </c>
      <c r="I821" s="1367">
        <f>Statis.!I1095</f>
        <v>0</v>
      </c>
      <c r="J821" s="1367">
        <f>Statis.!J1095</f>
        <v>0</v>
      </c>
      <c r="K821" s="1367">
        <f>Statis.!K1095</f>
        <v>0</v>
      </c>
      <c r="L821" s="1367">
        <f>K821</f>
        <v>0</v>
      </c>
    </row>
    <row r="822" spans="1:12">
      <c r="A822" s="10">
        <f>Statis.!A1096</f>
        <v>0</v>
      </c>
      <c r="B822" s="1292">
        <f>Statis.!B1096</f>
        <v>0</v>
      </c>
      <c r="C822" s="1292">
        <f>Statis.!C1096</f>
        <v>0</v>
      </c>
      <c r="D822" s="46">
        <f>Statis.!D1096</f>
        <v>0</v>
      </c>
      <c r="E822">
        <f>Statis.!E1096</f>
        <v>0</v>
      </c>
      <c r="F822" s="1292">
        <f>Statis.!F1096</f>
        <v>0</v>
      </c>
      <c r="G822" s="1367">
        <f>Statis.!G1096</f>
        <v>0</v>
      </c>
      <c r="H822" s="1367">
        <f>Statis.!H1096</f>
        <v>0</v>
      </c>
      <c r="I822" s="1367">
        <f>Statis.!I1096</f>
        <v>0</v>
      </c>
      <c r="J822" s="1367">
        <f>Statis.!J1096</f>
        <v>0</v>
      </c>
      <c r="K822" s="1367">
        <f>Statis.!K1096</f>
        <v>0</v>
      </c>
      <c r="L822" s="1367">
        <f>K822</f>
        <v>0</v>
      </c>
    </row>
    <row r="823" spans="1:12">
      <c r="A823" s="10">
        <f>Statis.!A1097</f>
        <v>0</v>
      </c>
      <c r="B823" s="1292">
        <f>Statis.!B1097</f>
        <v>0</v>
      </c>
      <c r="C823" s="1292">
        <f>Statis.!C1097</f>
        <v>0</v>
      </c>
      <c r="D823" s="46">
        <f>Statis.!D1097</f>
        <v>0</v>
      </c>
      <c r="E823">
        <f>Statis.!E1097</f>
        <v>0</v>
      </c>
      <c r="F823" s="1292">
        <f>Statis.!F1097</f>
        <v>0</v>
      </c>
      <c r="G823" s="1367">
        <f>Statis.!G1097</f>
        <v>0</v>
      </c>
      <c r="H823" s="1367">
        <f>Statis.!H1097</f>
        <v>0</v>
      </c>
      <c r="I823" s="1367">
        <f>Statis.!I1097</f>
        <v>0</v>
      </c>
      <c r="J823" s="1367">
        <f>Statis.!J1097</f>
        <v>0</v>
      </c>
      <c r="K823" s="1367">
        <f>Statis.!K1097</f>
        <v>0</v>
      </c>
      <c r="L823" s="1367">
        <f>K823</f>
        <v>0</v>
      </c>
    </row>
    <row r="824" spans="1:12">
      <c r="A824" s="10">
        <f>Statis.!A1098</f>
        <v>0</v>
      </c>
      <c r="B824" s="1292">
        <f>Statis.!B1098</f>
        <v>0</v>
      </c>
      <c r="C824" s="1292">
        <f>Statis.!C1098</f>
        <v>0</v>
      </c>
      <c r="D824" s="46">
        <f>Statis.!D1098</f>
        <v>0</v>
      </c>
      <c r="E824">
        <f>Statis.!E1098</f>
        <v>0</v>
      </c>
      <c r="F824" s="1292">
        <f>Statis.!F1098</f>
        <v>0</v>
      </c>
      <c r="G824" s="1367">
        <f>Statis.!G1098</f>
        <v>0</v>
      </c>
      <c r="H824" s="1367">
        <f>Statis.!H1098</f>
        <v>0</v>
      </c>
      <c r="I824" s="1367">
        <f>Statis.!I1098</f>
        <v>0</v>
      </c>
      <c r="J824" s="1367">
        <f>Statis.!J1098</f>
        <v>0</v>
      </c>
      <c r="K824" s="1367">
        <f>Statis.!K1098</f>
        <v>0</v>
      </c>
      <c r="L824" s="1367">
        <f>K824</f>
        <v>0</v>
      </c>
    </row>
    <row r="825" spans="1:12">
      <c r="A825" s="10">
        <f>Statis.!A1099</f>
        <v>0</v>
      </c>
      <c r="B825" s="1292">
        <f>Statis.!B1099</f>
        <v>0</v>
      </c>
      <c r="C825" s="1292">
        <f>Statis.!C1099</f>
        <v>0</v>
      </c>
      <c r="D825" s="46">
        <f>Statis.!D1099</f>
        <v>0</v>
      </c>
      <c r="E825">
        <f>Statis.!E1099</f>
        <v>0</v>
      </c>
      <c r="F825" s="1292">
        <f>Statis.!F1099</f>
        <v>0</v>
      </c>
      <c r="G825" s="1367">
        <f>Statis.!G1099</f>
        <v>0</v>
      </c>
      <c r="H825" s="1367">
        <f>Statis.!H1099</f>
        <v>0</v>
      </c>
      <c r="I825" s="1367">
        <f>Statis.!I1099</f>
        <v>0</v>
      </c>
      <c r="J825" s="1367">
        <f>Statis.!J1099</f>
        <v>0</v>
      </c>
      <c r="K825" s="1367">
        <f>Statis.!K1099</f>
        <v>0</v>
      </c>
      <c r="L825" s="1367">
        <f>K825</f>
        <v>0</v>
      </c>
    </row>
    <row r="826" spans="1:12">
      <c r="A826" s="10">
        <f>Statis.!A1100</f>
        <v>0</v>
      </c>
      <c r="B826" s="1292">
        <f>Statis.!B1100</f>
        <v>0</v>
      </c>
      <c r="C826" s="1292">
        <f>Statis.!C1100</f>
        <v>0</v>
      </c>
      <c r="D826" s="46">
        <f>Statis.!D1100</f>
        <v>0</v>
      </c>
      <c r="E826">
        <f>Statis.!E1100</f>
        <v>0</v>
      </c>
      <c r="F826" s="1292">
        <f>Statis.!F1100</f>
        <v>0</v>
      </c>
      <c r="G826" s="1367">
        <f>Statis.!G1100</f>
        <v>0</v>
      </c>
      <c r="H826" s="1367">
        <f>Statis.!H1100</f>
        <v>0</v>
      </c>
      <c r="I826" s="1367">
        <f>Statis.!I1100</f>
        <v>0</v>
      </c>
      <c r="J826" s="1367">
        <f>Statis.!J1100</f>
        <v>0</v>
      </c>
      <c r="K826" s="1367">
        <f>Statis.!K1100</f>
        <v>0</v>
      </c>
      <c r="L826" s="1367">
        <f>K826</f>
        <v>0</v>
      </c>
    </row>
    <row r="827" spans="1:12">
      <c r="A827" s="10">
        <f>Statis.!A1101</f>
        <v>0</v>
      </c>
      <c r="B827" s="1292">
        <f>Statis.!B1101</f>
        <v>0</v>
      </c>
      <c r="C827" s="1292">
        <f>Statis.!C1101</f>
        <v>0</v>
      </c>
      <c r="D827" s="46">
        <f>Statis.!D1101</f>
        <v>0</v>
      </c>
      <c r="E827">
        <f>Statis.!E1101</f>
        <v>0</v>
      </c>
      <c r="F827" s="1292">
        <f>Statis.!F1101</f>
        <v>0</v>
      </c>
      <c r="G827" s="1367">
        <f>Statis.!G1101</f>
        <v>0</v>
      </c>
      <c r="H827" s="1367">
        <f>Statis.!H1101</f>
        <v>0</v>
      </c>
      <c r="I827" s="1367">
        <f>Statis.!I1101</f>
        <v>0</v>
      </c>
      <c r="J827" s="1367">
        <f>Statis.!J1101</f>
        <v>0</v>
      </c>
      <c r="K827" s="1367">
        <f>Statis.!K1101</f>
        <v>0</v>
      </c>
      <c r="L827" s="1367">
        <f>K827</f>
        <v>0</v>
      </c>
    </row>
    <row r="828" spans="1:12">
      <c r="A828" s="10">
        <f>Statis.!A1102</f>
        <v>0</v>
      </c>
      <c r="B828" s="1292">
        <f>Statis.!B1102</f>
        <v>0</v>
      </c>
      <c r="C828" s="1292">
        <f>Statis.!C1102</f>
        <v>0</v>
      </c>
      <c r="D828" s="46">
        <f>Statis.!D1102</f>
        <v>0</v>
      </c>
      <c r="E828">
        <f>Statis.!E1102</f>
        <v>0</v>
      </c>
      <c r="F828" s="1292">
        <f>Statis.!F1102</f>
        <v>0</v>
      </c>
      <c r="G828" s="1367">
        <f>Statis.!G1102</f>
        <v>0</v>
      </c>
      <c r="H828" s="1367">
        <f>Statis.!H1102</f>
        <v>0</v>
      </c>
      <c r="I828" s="1367">
        <f>Statis.!I1102</f>
        <v>0</v>
      </c>
      <c r="J828" s="1367">
        <f>Statis.!J1102</f>
        <v>0</v>
      </c>
      <c r="K828" s="1367">
        <f>Statis.!K1102</f>
        <v>0</v>
      </c>
      <c r="L828" s="1367">
        <f>K828</f>
        <v>0</v>
      </c>
    </row>
    <row r="829" spans="1:12">
      <c r="A829" s="10">
        <f>Statis.!A1103</f>
        <v>0</v>
      </c>
      <c r="B829" s="1292">
        <f>Statis.!B1103</f>
        <v>0</v>
      </c>
      <c r="C829" s="1292">
        <f>Statis.!C1103</f>
        <v>0</v>
      </c>
      <c r="D829" s="46">
        <f>Statis.!D1103</f>
        <v>0</v>
      </c>
      <c r="E829">
        <f>Statis.!E1103</f>
        <v>0</v>
      </c>
      <c r="F829" s="1292">
        <f>Statis.!F1103</f>
        <v>0</v>
      </c>
      <c r="G829" s="1367">
        <f>Statis.!G1103</f>
        <v>0</v>
      </c>
      <c r="H829" s="1367">
        <f>Statis.!H1103</f>
        <v>0</v>
      </c>
      <c r="I829" s="1367">
        <f>Statis.!I1103</f>
        <v>0</v>
      </c>
      <c r="J829" s="1367">
        <f>Statis.!J1103</f>
        <v>0</v>
      </c>
      <c r="K829" s="1367">
        <f>Statis.!K1103</f>
        <v>0</v>
      </c>
      <c r="L829" s="1367">
        <f>K829</f>
        <v>0</v>
      </c>
    </row>
    <row r="830" spans="1:12">
      <c r="A830" s="10">
        <f>Statis.!A1104</f>
        <v>0</v>
      </c>
      <c r="B830" s="1292">
        <f>Statis.!B1104</f>
        <v>0</v>
      </c>
      <c r="C830" s="1292">
        <f>Statis.!C1104</f>
        <v>0</v>
      </c>
      <c r="D830" s="46">
        <f>Statis.!D1104</f>
        <v>0</v>
      </c>
      <c r="E830">
        <f>Statis.!E1104</f>
        <v>0</v>
      </c>
      <c r="F830" s="1292">
        <f>Statis.!F1104</f>
        <v>0</v>
      </c>
      <c r="G830" s="1367">
        <f>Statis.!G1104</f>
        <v>0</v>
      </c>
      <c r="H830" s="1367">
        <f>Statis.!H1104</f>
        <v>0</v>
      </c>
      <c r="I830" s="1367">
        <f>Statis.!I1104</f>
        <v>0</v>
      </c>
      <c r="J830" s="1367">
        <f>Statis.!J1104</f>
        <v>0</v>
      </c>
      <c r="K830" s="1367">
        <f>Statis.!K1104</f>
        <v>0</v>
      </c>
      <c r="L830" s="1367">
        <f>K830</f>
        <v>0</v>
      </c>
    </row>
    <row r="831" spans="1:12">
      <c r="A831" s="10">
        <f>Statis.!A1105</f>
        <v>0</v>
      </c>
      <c r="B831" s="1292">
        <f>Statis.!B1105</f>
        <v>0</v>
      </c>
      <c r="C831" s="1292">
        <f>Statis.!C1105</f>
        <v>0</v>
      </c>
      <c r="D831" s="46">
        <f>Statis.!D1105</f>
        <v>0</v>
      </c>
      <c r="E831">
        <f>Statis.!E1105</f>
        <v>0</v>
      </c>
      <c r="F831" s="1292">
        <f>Statis.!F1105</f>
        <v>0</v>
      </c>
      <c r="G831" s="1367">
        <f>Statis.!G1105</f>
        <v>0</v>
      </c>
      <c r="H831" s="1367">
        <f>Statis.!H1105</f>
        <v>0</v>
      </c>
      <c r="I831" s="1367">
        <f>Statis.!I1105</f>
        <v>0</v>
      </c>
      <c r="J831" s="1367">
        <f>Statis.!J1105</f>
        <v>0</v>
      </c>
      <c r="K831" s="1367">
        <f>Statis.!K1105</f>
        <v>0</v>
      </c>
      <c r="L831" s="1367">
        <f>K831</f>
        <v>0</v>
      </c>
    </row>
    <row r="832" spans="1:12">
      <c r="A832" s="10">
        <f>Statis.!A1106</f>
        <v>0</v>
      </c>
      <c r="B832" s="1292">
        <f>Statis.!B1106</f>
        <v>0</v>
      </c>
      <c r="C832" s="1292">
        <f>Statis.!C1106</f>
        <v>0</v>
      </c>
      <c r="D832" s="46">
        <f>Statis.!D1106</f>
        <v>0</v>
      </c>
      <c r="E832">
        <f>Statis.!E1106</f>
        <v>0</v>
      </c>
      <c r="F832" s="1292">
        <f>Statis.!F1106</f>
        <v>0</v>
      </c>
      <c r="G832" s="1367">
        <f>Statis.!G1106</f>
        <v>0</v>
      </c>
      <c r="H832" s="1367">
        <f>Statis.!H1106</f>
        <v>0</v>
      </c>
      <c r="I832" s="1367">
        <f>Statis.!I1106</f>
        <v>0</v>
      </c>
      <c r="J832" s="1367">
        <f>Statis.!J1106</f>
        <v>0</v>
      </c>
      <c r="K832" s="1367">
        <f>Statis.!K1106</f>
        <v>0</v>
      </c>
      <c r="L832" s="1367">
        <f>K832</f>
        <v>0</v>
      </c>
    </row>
    <row r="833" spans="1:12">
      <c r="A833" s="10">
        <f>Statis.!A1107</f>
        <v>0</v>
      </c>
      <c r="B833" s="1292">
        <f>Statis.!B1107</f>
        <v>0</v>
      </c>
      <c r="C833" s="1292">
        <f>Statis.!C1107</f>
        <v>0</v>
      </c>
      <c r="D833" s="46">
        <f>Statis.!D1107</f>
        <v>0</v>
      </c>
      <c r="E833">
        <f>Statis.!E1107</f>
        <v>0</v>
      </c>
      <c r="F833" s="1292">
        <f>Statis.!F1107</f>
        <v>0</v>
      </c>
      <c r="G833" s="1367">
        <f>Statis.!G1107</f>
        <v>0</v>
      </c>
      <c r="H833" s="1367">
        <f>Statis.!H1107</f>
        <v>0</v>
      </c>
      <c r="I833" s="1367">
        <f>Statis.!I1107</f>
        <v>0</v>
      </c>
      <c r="J833" s="1367">
        <f>Statis.!J1107</f>
        <v>0</v>
      </c>
      <c r="K833" s="1367">
        <f>Statis.!K1107</f>
        <v>0</v>
      </c>
      <c r="L833" s="1367">
        <f>K833</f>
        <v>0</v>
      </c>
    </row>
    <row r="834" spans="1:12">
      <c r="A834" s="10">
        <f>Statis.!A1108</f>
        <v>0</v>
      </c>
      <c r="B834" s="1292">
        <f>Statis.!B1108</f>
        <v>0</v>
      </c>
      <c r="C834" s="1292">
        <f>Statis.!C1108</f>
        <v>0</v>
      </c>
      <c r="D834" s="46">
        <f>Statis.!D1108</f>
        <v>0</v>
      </c>
      <c r="E834">
        <f>Statis.!E1108</f>
        <v>0</v>
      </c>
      <c r="F834" s="1292">
        <f>Statis.!F1108</f>
        <v>0</v>
      </c>
      <c r="G834" s="1367">
        <f>Statis.!G1108</f>
        <v>0</v>
      </c>
      <c r="H834" s="1367">
        <f>Statis.!H1108</f>
        <v>0</v>
      </c>
      <c r="I834" s="1367">
        <f>Statis.!I1108</f>
        <v>0</v>
      </c>
      <c r="J834" s="1367">
        <f>Statis.!J1108</f>
        <v>0</v>
      </c>
      <c r="K834" s="1367">
        <f>Statis.!K1108</f>
        <v>0</v>
      </c>
      <c r="L834" s="1367">
        <f>K834</f>
        <v>0</v>
      </c>
    </row>
    <row r="835" spans="1:12">
      <c r="A835" s="10">
        <f>Statis.!A1109</f>
        <v>0</v>
      </c>
      <c r="B835" s="1292">
        <f>Statis.!B1109</f>
        <v>0</v>
      </c>
      <c r="C835" s="1292">
        <f>Statis.!C1109</f>
        <v>0</v>
      </c>
      <c r="D835" s="46">
        <f>Statis.!D1109</f>
        <v>0</v>
      </c>
      <c r="E835">
        <f>Statis.!E1109</f>
        <v>0</v>
      </c>
      <c r="F835" s="1292">
        <f>Statis.!F1109</f>
        <v>0</v>
      </c>
      <c r="G835" s="1367">
        <f>Statis.!G1109</f>
        <v>0</v>
      </c>
      <c r="H835" s="1367">
        <f>Statis.!H1109</f>
        <v>0</v>
      </c>
      <c r="I835" s="1367">
        <f>Statis.!I1109</f>
        <v>0</v>
      </c>
      <c r="J835" s="1367">
        <f>Statis.!J1109</f>
        <v>0</v>
      </c>
      <c r="K835" s="1367">
        <f>Statis.!K1109</f>
        <v>0</v>
      </c>
      <c r="L835" s="1367">
        <f>K835</f>
        <v>0</v>
      </c>
    </row>
    <row r="836" spans="1:12">
      <c r="A836" s="10">
        <f>Statis.!A1110</f>
        <v>0</v>
      </c>
      <c r="B836" s="1292">
        <f>Statis.!B1110</f>
        <v>0</v>
      </c>
      <c r="C836" s="1292">
        <f>Statis.!C1110</f>
        <v>0</v>
      </c>
      <c r="D836" s="46">
        <f>Statis.!D1110</f>
        <v>0</v>
      </c>
      <c r="E836">
        <f>Statis.!E1110</f>
        <v>0</v>
      </c>
      <c r="F836" s="1292">
        <f>Statis.!F1110</f>
        <v>0</v>
      </c>
      <c r="G836" s="1367">
        <f>Statis.!G1110</f>
        <v>0</v>
      </c>
      <c r="H836" s="1367">
        <f>Statis.!H1110</f>
        <v>0</v>
      </c>
      <c r="I836" s="1367">
        <f>Statis.!I1110</f>
        <v>0</v>
      </c>
      <c r="J836" s="1367">
        <f>Statis.!J1110</f>
        <v>0</v>
      </c>
      <c r="K836" s="1367">
        <f>Statis.!K1110</f>
        <v>0</v>
      </c>
      <c r="L836" s="1367">
        <f>K836</f>
        <v>0</v>
      </c>
    </row>
    <row r="837" spans="1:12">
      <c r="A837" s="10">
        <f>Statis.!A1111</f>
        <v>0</v>
      </c>
      <c r="B837" s="1292">
        <f>Statis.!B1111</f>
        <v>0</v>
      </c>
      <c r="C837" s="1292">
        <f>Statis.!C1111</f>
        <v>0</v>
      </c>
      <c r="D837" s="46">
        <f>Statis.!D1111</f>
        <v>0</v>
      </c>
      <c r="E837">
        <f>Statis.!E1111</f>
        <v>0</v>
      </c>
      <c r="F837" s="1292">
        <f>Statis.!F1111</f>
        <v>0</v>
      </c>
      <c r="G837" s="1367">
        <f>Statis.!G1111</f>
        <v>0</v>
      </c>
      <c r="H837" s="1367">
        <f>Statis.!H1111</f>
        <v>0</v>
      </c>
      <c r="I837" s="1367">
        <f>Statis.!I1111</f>
        <v>0</v>
      </c>
      <c r="J837" s="1367">
        <f>Statis.!J1111</f>
        <v>0</v>
      </c>
      <c r="K837" s="1367">
        <f>Statis.!K1111</f>
        <v>0</v>
      </c>
      <c r="L837" s="1367">
        <f>K837</f>
        <v>0</v>
      </c>
    </row>
    <row r="838" spans="1:12">
      <c r="A838" s="10">
        <f>Statis.!A1112</f>
        <v>0</v>
      </c>
      <c r="B838" s="1292">
        <f>Statis.!B1112</f>
        <v>0</v>
      </c>
      <c r="C838" s="1292">
        <f>Statis.!C1112</f>
        <v>0</v>
      </c>
      <c r="D838" s="46">
        <f>Statis.!D1112</f>
        <v>0</v>
      </c>
      <c r="E838">
        <f>Statis.!E1112</f>
        <v>0</v>
      </c>
      <c r="F838" s="1292">
        <f>Statis.!F1112</f>
        <v>0</v>
      </c>
      <c r="G838" s="1367">
        <f>Statis.!G1112</f>
        <v>0</v>
      </c>
      <c r="H838" s="1367">
        <f>Statis.!H1112</f>
        <v>0</v>
      </c>
      <c r="I838" s="1367">
        <f>Statis.!I1112</f>
        <v>0</v>
      </c>
      <c r="J838" s="1367">
        <f>Statis.!J1112</f>
        <v>0</v>
      </c>
      <c r="K838" s="1367">
        <f>Statis.!K1112</f>
        <v>0</v>
      </c>
      <c r="L838" s="1367">
        <f>K838</f>
        <v>0</v>
      </c>
    </row>
    <row r="839" spans="1:12">
      <c r="A839" s="10">
        <f>Statis.!A1113</f>
        <v>0</v>
      </c>
      <c r="B839" s="1292">
        <f>Statis.!B1113</f>
        <v>0</v>
      </c>
      <c r="C839" s="1292">
        <f>Statis.!C1113</f>
        <v>0</v>
      </c>
      <c r="D839" s="46">
        <f>Statis.!D1113</f>
        <v>0</v>
      </c>
      <c r="E839">
        <f>Statis.!E1113</f>
        <v>0</v>
      </c>
      <c r="F839" s="1292">
        <f>Statis.!F1113</f>
        <v>0</v>
      </c>
      <c r="G839" s="1367">
        <f>Statis.!G1113</f>
        <v>0</v>
      </c>
      <c r="H839" s="1367">
        <f>Statis.!H1113</f>
        <v>0</v>
      </c>
      <c r="I839" s="1367">
        <f>Statis.!I1113</f>
        <v>0</v>
      </c>
      <c r="J839" s="1367">
        <f>Statis.!J1113</f>
        <v>0</v>
      </c>
      <c r="K839" s="1367">
        <f>Statis.!K1113</f>
        <v>0</v>
      </c>
      <c r="L839" s="1367">
        <f>K839</f>
        <v>0</v>
      </c>
    </row>
    <row r="840" spans="1:12">
      <c r="A840" s="10">
        <f>Statis.!A1114</f>
        <v>0</v>
      </c>
      <c r="B840" s="1292">
        <f>Statis.!B1114</f>
        <v>0</v>
      </c>
      <c r="C840" s="1292">
        <f>Statis.!C1114</f>
        <v>0</v>
      </c>
      <c r="D840" s="46">
        <f>Statis.!D1114</f>
        <v>0</v>
      </c>
      <c r="E840">
        <f>Statis.!E1114</f>
        <v>0</v>
      </c>
      <c r="F840" s="1292">
        <f>Statis.!F1114</f>
        <v>0</v>
      </c>
      <c r="G840" s="1367">
        <f>Statis.!G1114</f>
        <v>0</v>
      </c>
      <c r="H840" s="1367">
        <f>Statis.!H1114</f>
        <v>0</v>
      </c>
      <c r="I840" s="1367">
        <f>Statis.!I1114</f>
        <v>0</v>
      </c>
      <c r="J840" s="1367">
        <f>Statis.!J1114</f>
        <v>0</v>
      </c>
      <c r="K840" s="1367">
        <f>Statis.!K1114</f>
        <v>0</v>
      </c>
      <c r="L840" s="1367">
        <f>K840</f>
        <v>0</v>
      </c>
    </row>
    <row r="841" spans="1:12">
      <c r="A841" s="10">
        <f>Statis.!A1115</f>
        <v>0</v>
      </c>
      <c r="B841" s="1292">
        <f>Statis.!B1115</f>
        <v>0</v>
      </c>
      <c r="C841" s="1292">
        <f>Statis.!C1115</f>
        <v>0</v>
      </c>
      <c r="D841" s="46">
        <f>Statis.!D1115</f>
        <v>0</v>
      </c>
      <c r="E841">
        <f>Statis.!E1115</f>
        <v>0</v>
      </c>
      <c r="F841" s="1292">
        <f>Statis.!F1115</f>
        <v>0</v>
      </c>
      <c r="G841" s="1367">
        <f>Statis.!G1115</f>
        <v>0</v>
      </c>
      <c r="H841" s="1367">
        <f>Statis.!H1115</f>
        <v>0</v>
      </c>
      <c r="I841" s="1367">
        <f>Statis.!I1115</f>
        <v>0</v>
      </c>
      <c r="J841" s="1367">
        <f>Statis.!J1115</f>
        <v>0</v>
      </c>
      <c r="K841" s="1367">
        <f>Statis.!K1115</f>
        <v>0</v>
      </c>
      <c r="L841" s="1367">
        <f>K841</f>
        <v>0</v>
      </c>
    </row>
    <row r="842" spans="1:12">
      <c r="A842" s="10">
        <f>Statis.!A1116</f>
        <v>0</v>
      </c>
      <c r="B842" s="1292">
        <f>Statis.!B1116</f>
        <v>0</v>
      </c>
      <c r="C842" s="1292">
        <f>Statis.!C1116</f>
        <v>0</v>
      </c>
      <c r="D842" s="46">
        <f>Statis.!D1116</f>
        <v>0</v>
      </c>
      <c r="E842">
        <f>Statis.!E1116</f>
        <v>0</v>
      </c>
      <c r="F842" s="1292">
        <f>Statis.!F1116</f>
        <v>0</v>
      </c>
      <c r="G842" s="1367">
        <f>Statis.!G1116</f>
        <v>0</v>
      </c>
      <c r="H842" s="1367">
        <f>Statis.!H1116</f>
        <v>0</v>
      </c>
      <c r="I842" s="1367">
        <f>Statis.!I1116</f>
        <v>0</v>
      </c>
      <c r="J842" s="1367">
        <f>Statis.!J1116</f>
        <v>0</v>
      </c>
      <c r="K842" s="1367">
        <f>Statis.!K1116</f>
        <v>0</v>
      </c>
      <c r="L842" s="1367">
        <f>K842</f>
        <v>0</v>
      </c>
    </row>
    <row r="843" spans="1:12">
      <c r="A843" s="10">
        <f>Statis.!A1117</f>
        <v>0</v>
      </c>
      <c r="B843" s="1292">
        <f>Statis.!B1117</f>
        <v>0</v>
      </c>
      <c r="C843" s="1292">
        <f>Statis.!C1117</f>
        <v>0</v>
      </c>
      <c r="D843" s="46">
        <f>Statis.!D1117</f>
        <v>0</v>
      </c>
      <c r="E843">
        <f>Statis.!E1117</f>
        <v>0</v>
      </c>
      <c r="F843" s="1292">
        <f>Statis.!F1117</f>
        <v>0</v>
      </c>
      <c r="G843" s="1367">
        <f>Statis.!G1117</f>
        <v>0</v>
      </c>
      <c r="H843" s="1367">
        <f>Statis.!H1117</f>
        <v>0</v>
      </c>
      <c r="I843" s="1367">
        <f>Statis.!I1117</f>
        <v>0</v>
      </c>
      <c r="J843" s="1367">
        <f>Statis.!J1117</f>
        <v>0</v>
      </c>
      <c r="K843" s="1367">
        <f>Statis.!K1117</f>
        <v>0</v>
      </c>
      <c r="L843" s="1367">
        <f>K843</f>
        <v>0</v>
      </c>
    </row>
    <row r="844" spans="1:12">
      <c r="A844" s="10">
        <f>Statis.!A1118</f>
        <v>0</v>
      </c>
      <c r="B844" s="1292">
        <f>Statis.!B1118</f>
        <v>0</v>
      </c>
      <c r="C844" s="1292">
        <f>Statis.!C1118</f>
        <v>0</v>
      </c>
      <c r="D844" s="46">
        <f>Statis.!D1118</f>
        <v>0</v>
      </c>
      <c r="E844">
        <f>Statis.!E1118</f>
        <v>0</v>
      </c>
      <c r="F844" s="1292">
        <f>Statis.!F1118</f>
        <v>0</v>
      </c>
      <c r="G844" s="1367">
        <f>Statis.!G1118</f>
        <v>0</v>
      </c>
      <c r="H844" s="1367">
        <f>Statis.!H1118</f>
        <v>0</v>
      </c>
      <c r="I844" s="1367">
        <f>Statis.!I1118</f>
        <v>0</v>
      </c>
      <c r="J844" s="1367">
        <f>Statis.!J1118</f>
        <v>0</v>
      </c>
      <c r="K844" s="1367">
        <f>Statis.!K1118</f>
        <v>0</v>
      </c>
      <c r="L844" s="1367">
        <f>K844</f>
        <v>0</v>
      </c>
    </row>
    <row r="845" spans="1:12">
      <c r="A845" s="10">
        <f>Statis.!A1119</f>
        <v>0</v>
      </c>
      <c r="B845" s="1292">
        <f>Statis.!B1119</f>
        <v>0</v>
      </c>
      <c r="C845" s="1292">
        <f>Statis.!C1119</f>
        <v>0</v>
      </c>
      <c r="D845" s="46">
        <f>Statis.!D1119</f>
        <v>0</v>
      </c>
      <c r="E845">
        <f>Statis.!E1119</f>
        <v>0</v>
      </c>
      <c r="F845" s="1292">
        <f>Statis.!F1119</f>
        <v>0</v>
      </c>
      <c r="G845" s="1367">
        <f>Statis.!G1119</f>
        <v>0</v>
      </c>
      <c r="H845" s="1367">
        <f>Statis.!H1119</f>
        <v>0</v>
      </c>
      <c r="I845" s="1367">
        <f>Statis.!I1119</f>
        <v>0</v>
      </c>
      <c r="J845" s="1367">
        <f>Statis.!J1119</f>
        <v>0</v>
      </c>
      <c r="K845" s="1367">
        <f>Statis.!K1119</f>
        <v>0</v>
      </c>
      <c r="L845" s="1367">
        <f>K845</f>
        <v>0</v>
      </c>
    </row>
    <row r="846" spans="1:12">
      <c r="A846" s="10">
        <f>Statis.!A1120</f>
        <v>0</v>
      </c>
      <c r="B846" s="1292">
        <f>Statis.!B1120</f>
        <v>0</v>
      </c>
      <c r="C846" s="1292">
        <f>Statis.!C1120</f>
        <v>0</v>
      </c>
      <c r="D846" s="46">
        <f>Statis.!D1120</f>
        <v>0</v>
      </c>
      <c r="E846">
        <f>Statis.!E1120</f>
        <v>0</v>
      </c>
      <c r="F846" s="1292">
        <f>Statis.!F1120</f>
        <v>0</v>
      </c>
      <c r="G846" s="1367">
        <f>Statis.!G1120</f>
        <v>0</v>
      </c>
      <c r="H846" s="1367">
        <f>Statis.!H1120</f>
        <v>0</v>
      </c>
      <c r="I846" s="1367">
        <f>Statis.!I1120</f>
        <v>0</v>
      </c>
      <c r="J846" s="1367">
        <f>Statis.!J1120</f>
        <v>0</v>
      </c>
      <c r="K846" s="1367">
        <f>Statis.!K1120</f>
        <v>0</v>
      </c>
      <c r="L846" s="1367">
        <f>K846</f>
        <v>0</v>
      </c>
    </row>
    <row r="847" spans="1:12">
      <c r="A847" s="10">
        <f>Statis.!A1121</f>
        <v>0</v>
      </c>
      <c r="B847" s="1292">
        <f>Statis.!B1121</f>
        <v>0</v>
      </c>
      <c r="C847" s="1292">
        <f>Statis.!C1121</f>
        <v>0</v>
      </c>
      <c r="D847" s="46">
        <f>Statis.!D1121</f>
        <v>0</v>
      </c>
      <c r="E847">
        <f>Statis.!E1121</f>
        <v>0</v>
      </c>
      <c r="F847" s="1292">
        <f>Statis.!F1121</f>
        <v>0</v>
      </c>
      <c r="G847" s="1367">
        <f>Statis.!G1121</f>
        <v>0</v>
      </c>
      <c r="H847" s="1367">
        <f>Statis.!H1121</f>
        <v>0</v>
      </c>
      <c r="I847" s="1367">
        <f>Statis.!I1121</f>
        <v>0</v>
      </c>
      <c r="J847" s="1367">
        <f>Statis.!J1121</f>
        <v>0</v>
      </c>
      <c r="K847" s="1367">
        <f>Statis.!K1121</f>
        <v>0</v>
      </c>
      <c r="L847" s="1367">
        <f>K847</f>
        <v>0</v>
      </c>
    </row>
    <row r="848" spans="1:12">
      <c r="A848" s="10">
        <f>Statis.!A1122</f>
        <v>0</v>
      </c>
      <c r="B848" s="1292">
        <f>Statis.!B1122</f>
        <v>0</v>
      </c>
      <c r="C848" s="1292">
        <f>Statis.!C1122</f>
        <v>0</v>
      </c>
      <c r="D848" s="46">
        <f>Statis.!D1122</f>
        <v>0</v>
      </c>
      <c r="E848">
        <f>Statis.!E1122</f>
        <v>0</v>
      </c>
      <c r="F848" s="1292">
        <f>Statis.!F1122</f>
        <v>0</v>
      </c>
      <c r="G848" s="1367">
        <f>Statis.!G1122</f>
        <v>0</v>
      </c>
      <c r="H848" s="1367">
        <f>Statis.!H1122</f>
        <v>0</v>
      </c>
      <c r="I848" s="1367">
        <f>Statis.!I1122</f>
        <v>0</v>
      </c>
      <c r="J848" s="1367">
        <f>Statis.!J1122</f>
        <v>0</v>
      </c>
      <c r="K848" s="1367">
        <f>Statis.!K1122</f>
        <v>0</v>
      </c>
      <c r="L848" s="1367">
        <f>K848</f>
        <v>0</v>
      </c>
    </row>
    <row r="849" spans="1:12">
      <c r="A849" s="10">
        <f>Statis.!A1123</f>
        <v>0</v>
      </c>
      <c r="B849" s="1292">
        <f>Statis.!B1123</f>
        <v>0</v>
      </c>
      <c r="C849" s="1292">
        <f>Statis.!C1123</f>
        <v>0</v>
      </c>
      <c r="D849" s="46">
        <f>Statis.!D1123</f>
        <v>0</v>
      </c>
      <c r="E849">
        <f>Statis.!E1123</f>
        <v>0</v>
      </c>
      <c r="F849" s="1292">
        <f>Statis.!F1123</f>
        <v>0</v>
      </c>
      <c r="G849" s="1367">
        <f>Statis.!G1123</f>
        <v>0</v>
      </c>
      <c r="H849" s="1367">
        <f>Statis.!H1123</f>
        <v>0</v>
      </c>
      <c r="I849" s="1367">
        <f>Statis.!I1123</f>
        <v>0</v>
      </c>
      <c r="J849" s="1367">
        <f>Statis.!J1123</f>
        <v>0</v>
      </c>
      <c r="K849" s="1367">
        <f>Statis.!K1123</f>
        <v>0</v>
      </c>
      <c r="L849" s="1367">
        <f>K849</f>
        <v>0</v>
      </c>
    </row>
    <row r="850" spans="1:12">
      <c r="A850" s="10">
        <f>Statis.!A1124</f>
        <v>0</v>
      </c>
      <c r="B850" s="1292">
        <f>Statis.!B1124</f>
        <v>0</v>
      </c>
      <c r="C850" s="1292">
        <f>Statis.!C1124</f>
        <v>0</v>
      </c>
      <c r="D850" s="46">
        <f>Statis.!D1124</f>
        <v>0</v>
      </c>
      <c r="E850">
        <f>Statis.!E1124</f>
        <v>0</v>
      </c>
      <c r="F850" s="1292">
        <f>Statis.!F1124</f>
        <v>0</v>
      </c>
      <c r="G850" s="1367">
        <f>Statis.!G1124</f>
        <v>0</v>
      </c>
      <c r="H850" s="1367">
        <f>Statis.!H1124</f>
        <v>0</v>
      </c>
      <c r="I850" s="1367">
        <f>Statis.!I1124</f>
        <v>0</v>
      </c>
      <c r="J850" s="1367">
        <f>Statis.!J1124</f>
        <v>0</v>
      </c>
      <c r="K850" s="1367">
        <f>Statis.!K1124</f>
        <v>0</v>
      </c>
      <c r="L850" s="1367">
        <f>K850</f>
        <v>0</v>
      </c>
    </row>
    <row r="851" spans="1:12">
      <c r="A851" s="10">
        <f>Statis.!A1125</f>
        <v>0</v>
      </c>
      <c r="B851" s="1292">
        <f>Statis.!B1125</f>
        <v>0</v>
      </c>
      <c r="C851" s="1292">
        <f>Statis.!C1125</f>
        <v>0</v>
      </c>
      <c r="D851" s="46">
        <f>Statis.!D1125</f>
        <v>0</v>
      </c>
      <c r="E851">
        <f>Statis.!E1125</f>
        <v>0</v>
      </c>
      <c r="F851" s="1292">
        <f>Statis.!F1125</f>
        <v>0</v>
      </c>
      <c r="G851" s="1367">
        <f>Statis.!G1125</f>
        <v>0</v>
      </c>
      <c r="H851" s="1367">
        <f>Statis.!H1125</f>
        <v>0</v>
      </c>
      <c r="I851" s="1367">
        <f>Statis.!I1125</f>
        <v>0</v>
      </c>
      <c r="J851" s="1367">
        <f>Statis.!J1125</f>
        <v>0</v>
      </c>
      <c r="K851" s="1367">
        <f>Statis.!K1125</f>
        <v>0</v>
      </c>
      <c r="L851" s="1367">
        <f>K851</f>
        <v>0</v>
      </c>
    </row>
    <row r="852" spans="1:12">
      <c r="A852" s="10">
        <f>Statis.!A1126</f>
        <v>0</v>
      </c>
      <c r="B852" s="1292">
        <f>Statis.!B1126</f>
        <v>0</v>
      </c>
      <c r="C852" s="1292">
        <f>Statis.!C1126</f>
        <v>0</v>
      </c>
      <c r="D852" s="46">
        <f>Statis.!D1126</f>
        <v>0</v>
      </c>
      <c r="E852">
        <f>Statis.!E1126</f>
        <v>0</v>
      </c>
      <c r="F852" s="1292">
        <f>Statis.!F1126</f>
        <v>0</v>
      </c>
      <c r="G852" s="1367">
        <f>Statis.!G1126</f>
        <v>0</v>
      </c>
      <c r="H852" s="1367">
        <f>Statis.!H1126</f>
        <v>0</v>
      </c>
      <c r="I852" s="1367">
        <f>Statis.!I1126</f>
        <v>0</v>
      </c>
      <c r="J852" s="1367">
        <f>Statis.!J1126</f>
        <v>0</v>
      </c>
      <c r="K852" s="1367">
        <f>Statis.!K1126</f>
        <v>0</v>
      </c>
      <c r="L852" s="1367">
        <f>K852</f>
        <v>0</v>
      </c>
    </row>
    <row r="853" spans="1:12">
      <c r="A853" s="10">
        <f>Statis.!A1127</f>
        <v>0</v>
      </c>
      <c r="B853" s="1292">
        <f>Statis.!B1127</f>
        <v>0</v>
      </c>
      <c r="C853" s="1292">
        <f>Statis.!C1127</f>
        <v>0</v>
      </c>
      <c r="D853" s="46">
        <f>Statis.!D1127</f>
        <v>0</v>
      </c>
      <c r="E853">
        <f>Statis.!E1127</f>
        <v>0</v>
      </c>
      <c r="F853" s="1292">
        <f>Statis.!F1127</f>
        <v>0</v>
      </c>
      <c r="G853" s="1367">
        <f>Statis.!G1127</f>
        <v>0</v>
      </c>
      <c r="H853" s="1367">
        <f>Statis.!H1127</f>
        <v>0</v>
      </c>
      <c r="I853" s="1367">
        <f>Statis.!I1127</f>
        <v>0</v>
      </c>
      <c r="J853" s="1367">
        <f>Statis.!J1127</f>
        <v>0</v>
      </c>
      <c r="K853" s="1367">
        <f>Statis.!K1127</f>
        <v>0</v>
      </c>
      <c r="L853" s="1367">
        <f>K853</f>
        <v>0</v>
      </c>
    </row>
    <row r="854" spans="1:12">
      <c r="A854" s="10">
        <f>Statis.!A1128</f>
        <v>0</v>
      </c>
      <c r="B854" s="1292">
        <f>Statis.!B1128</f>
        <v>0</v>
      </c>
      <c r="C854" s="1292">
        <f>Statis.!C1128</f>
        <v>0</v>
      </c>
      <c r="D854" s="46">
        <f>Statis.!D1128</f>
        <v>0</v>
      </c>
      <c r="E854">
        <f>Statis.!E1128</f>
        <v>0</v>
      </c>
      <c r="F854" s="1292">
        <f>Statis.!F1128</f>
        <v>0</v>
      </c>
      <c r="G854" s="1367">
        <f>Statis.!G1128</f>
        <v>0</v>
      </c>
      <c r="H854" s="1367">
        <f>Statis.!H1128</f>
        <v>0</v>
      </c>
      <c r="I854" s="1367">
        <f>Statis.!I1128</f>
        <v>0</v>
      </c>
      <c r="J854" s="1367">
        <f>Statis.!J1128</f>
        <v>0</v>
      </c>
      <c r="K854" s="1367">
        <f>Statis.!K1128</f>
        <v>0</v>
      </c>
      <c r="L854" s="1367">
        <f>K854</f>
        <v>0</v>
      </c>
    </row>
    <row r="855" spans="1:12">
      <c r="A855" s="10">
        <f>Statis.!A1129</f>
        <v>0</v>
      </c>
      <c r="B855" s="1292">
        <f>Statis.!B1129</f>
        <v>0</v>
      </c>
      <c r="C855" s="1292">
        <f>Statis.!C1129</f>
        <v>0</v>
      </c>
      <c r="D855" s="46">
        <f>Statis.!D1129</f>
        <v>0</v>
      </c>
      <c r="E855">
        <f>Statis.!E1129</f>
        <v>0</v>
      </c>
      <c r="F855" s="1292">
        <f>Statis.!F1129</f>
        <v>0</v>
      </c>
      <c r="G855" s="1367">
        <f>Statis.!G1129</f>
        <v>0</v>
      </c>
      <c r="H855" s="1367">
        <f>Statis.!H1129</f>
        <v>0</v>
      </c>
      <c r="I855" s="1367">
        <f>Statis.!I1129</f>
        <v>0</v>
      </c>
      <c r="J855" s="1367">
        <f>Statis.!J1129</f>
        <v>0</v>
      </c>
      <c r="K855" s="1367">
        <f>Statis.!K1129</f>
        <v>0</v>
      </c>
      <c r="L855" s="1367">
        <f>K855</f>
        <v>0</v>
      </c>
    </row>
    <row r="856" spans="1:12">
      <c r="A856" s="10">
        <f>Statis.!A1130</f>
        <v>0</v>
      </c>
      <c r="B856" s="1292">
        <f>Statis.!B1130</f>
        <v>0</v>
      </c>
      <c r="C856" s="1292">
        <f>Statis.!C1130</f>
        <v>0</v>
      </c>
      <c r="D856" s="46">
        <f>Statis.!D1130</f>
        <v>0</v>
      </c>
      <c r="E856">
        <f>Statis.!E1130</f>
        <v>0</v>
      </c>
      <c r="F856" s="1292">
        <f>Statis.!F1130</f>
        <v>0</v>
      </c>
      <c r="G856" s="1367">
        <f>Statis.!G1130</f>
        <v>0</v>
      </c>
      <c r="H856" s="1367">
        <f>Statis.!H1130</f>
        <v>0</v>
      </c>
      <c r="I856" s="1367">
        <f>Statis.!I1130</f>
        <v>0</v>
      </c>
      <c r="J856" s="1367">
        <f>Statis.!J1130</f>
        <v>0</v>
      </c>
      <c r="K856" s="1367">
        <f>Statis.!K1130</f>
        <v>0</v>
      </c>
      <c r="L856" s="1367">
        <f>K856</f>
        <v>0</v>
      </c>
    </row>
    <row r="857" spans="1:12">
      <c r="A857" s="10">
        <f>Statis.!A1131</f>
        <v>0</v>
      </c>
      <c r="B857" s="1292">
        <f>Statis.!B1131</f>
        <v>0</v>
      </c>
      <c r="C857" s="1292">
        <f>Statis.!C1131</f>
        <v>0</v>
      </c>
      <c r="D857" s="46">
        <f>Statis.!D1131</f>
        <v>0</v>
      </c>
      <c r="E857">
        <f>Statis.!E1131</f>
        <v>0</v>
      </c>
      <c r="F857" s="1292">
        <f>Statis.!F1131</f>
        <v>0</v>
      </c>
      <c r="G857" s="1367">
        <f>Statis.!G1131</f>
        <v>0</v>
      </c>
      <c r="H857" s="1367">
        <f>Statis.!H1131</f>
        <v>0</v>
      </c>
      <c r="I857" s="1367">
        <f>Statis.!I1131</f>
        <v>0</v>
      </c>
      <c r="J857" s="1367">
        <f>Statis.!J1131</f>
        <v>0</v>
      </c>
      <c r="K857" s="1367">
        <f>Statis.!K1131</f>
        <v>0</v>
      </c>
      <c r="L857" s="1367">
        <f>K857</f>
        <v>0</v>
      </c>
    </row>
    <row r="858" spans="1:12">
      <c r="A858" s="10">
        <f>Statis.!A1132</f>
        <v>0</v>
      </c>
      <c r="B858" s="1292">
        <f>Statis.!B1132</f>
        <v>0</v>
      </c>
      <c r="C858" s="1292">
        <f>Statis.!C1132</f>
        <v>0</v>
      </c>
      <c r="D858" s="46">
        <f>Statis.!D1132</f>
        <v>0</v>
      </c>
      <c r="E858">
        <f>Statis.!E1132</f>
        <v>0</v>
      </c>
      <c r="F858" s="1292">
        <f>Statis.!F1132</f>
        <v>0</v>
      </c>
      <c r="G858" s="1367">
        <f>Statis.!G1132</f>
        <v>0</v>
      </c>
      <c r="H858" s="1367">
        <f>Statis.!H1132</f>
        <v>0</v>
      </c>
      <c r="I858" s="1367">
        <f>Statis.!I1132</f>
        <v>0</v>
      </c>
      <c r="J858" s="1367">
        <f>Statis.!J1132</f>
        <v>0</v>
      </c>
      <c r="K858" s="1367">
        <f>Statis.!K1132</f>
        <v>0</v>
      </c>
      <c r="L858" s="1367">
        <f>K858</f>
        <v>0</v>
      </c>
    </row>
    <row r="859" spans="1:12">
      <c r="A859" s="10">
        <f>Statis.!A1133</f>
        <v>0</v>
      </c>
      <c r="B859" s="1292">
        <f>Statis.!B1133</f>
        <v>0</v>
      </c>
      <c r="C859" s="1292">
        <f>Statis.!C1133</f>
        <v>0</v>
      </c>
      <c r="D859" s="46">
        <f>Statis.!D1133</f>
        <v>0</v>
      </c>
      <c r="E859">
        <f>Statis.!E1133</f>
        <v>0</v>
      </c>
      <c r="F859" s="1292">
        <f>Statis.!F1133</f>
        <v>0</v>
      </c>
      <c r="G859" s="1367">
        <f>Statis.!G1133</f>
        <v>0</v>
      </c>
      <c r="H859" s="1367">
        <f>Statis.!H1133</f>
        <v>0</v>
      </c>
      <c r="I859" s="1367">
        <f>Statis.!I1133</f>
        <v>0</v>
      </c>
      <c r="J859" s="1367">
        <f>Statis.!J1133</f>
        <v>0</v>
      </c>
      <c r="K859" s="1367">
        <f>Statis.!K1133</f>
        <v>0</v>
      </c>
      <c r="L859" s="1367">
        <f>K859</f>
        <v>0</v>
      </c>
    </row>
    <row r="860" spans="1:12">
      <c r="A860" s="10">
        <f>Statis.!A1134</f>
        <v>0</v>
      </c>
      <c r="B860" s="1292">
        <f>Statis.!B1134</f>
        <v>0</v>
      </c>
      <c r="C860" s="1292">
        <f>Statis.!C1134</f>
        <v>0</v>
      </c>
      <c r="D860" s="46">
        <f>Statis.!D1134</f>
        <v>0</v>
      </c>
      <c r="E860">
        <f>Statis.!E1134</f>
        <v>0</v>
      </c>
      <c r="F860" s="1292">
        <f>Statis.!F1134</f>
        <v>0</v>
      </c>
      <c r="G860" s="1367">
        <f>Statis.!G1134</f>
        <v>0</v>
      </c>
      <c r="H860" s="1367">
        <f>Statis.!H1134</f>
        <v>0</v>
      </c>
      <c r="I860" s="1367">
        <f>Statis.!I1134</f>
        <v>0</v>
      </c>
      <c r="J860" s="1367">
        <f>Statis.!J1134</f>
        <v>0</v>
      </c>
      <c r="K860" s="1367">
        <f>Statis.!K1134</f>
        <v>0</v>
      </c>
      <c r="L860" s="1367">
        <f>K860</f>
        <v>0</v>
      </c>
    </row>
    <row r="861" spans="1:12">
      <c r="A861" s="10">
        <f>Statis.!A1135</f>
        <v>0</v>
      </c>
      <c r="B861" s="1292">
        <f>Statis.!B1135</f>
        <v>0</v>
      </c>
      <c r="C861" s="1292">
        <f>Statis.!C1135</f>
        <v>0</v>
      </c>
      <c r="D861" s="46">
        <f>Statis.!D1135</f>
        <v>0</v>
      </c>
      <c r="E861">
        <f>Statis.!E1135</f>
        <v>0</v>
      </c>
      <c r="F861" s="1292">
        <f>Statis.!F1135</f>
        <v>0</v>
      </c>
      <c r="G861" s="1367">
        <f>Statis.!G1135</f>
        <v>0</v>
      </c>
      <c r="H861" s="1367">
        <f>Statis.!H1135</f>
        <v>0</v>
      </c>
      <c r="I861" s="1367">
        <f>Statis.!I1135</f>
        <v>0</v>
      </c>
      <c r="J861" s="1367">
        <f>Statis.!J1135</f>
        <v>0</v>
      </c>
      <c r="K861" s="1367">
        <f>Statis.!K1135</f>
        <v>0</v>
      </c>
      <c r="L861" s="1367">
        <f>K861</f>
        <v>0</v>
      </c>
    </row>
    <row r="862" spans="1:12">
      <c r="A862" s="10">
        <f>Statis.!A1136</f>
        <v>0</v>
      </c>
      <c r="B862" s="1292">
        <f>Statis.!B1136</f>
        <v>0</v>
      </c>
      <c r="C862" s="1292">
        <f>Statis.!C1136</f>
        <v>0</v>
      </c>
      <c r="D862" s="46">
        <f>Statis.!D1136</f>
        <v>0</v>
      </c>
      <c r="E862">
        <f>Statis.!E1136</f>
        <v>0</v>
      </c>
      <c r="F862" s="1292">
        <f>Statis.!F1136</f>
        <v>0</v>
      </c>
      <c r="G862" s="1367">
        <f>Statis.!G1136</f>
        <v>0</v>
      </c>
      <c r="H862" s="1367">
        <f>Statis.!H1136</f>
        <v>0</v>
      </c>
      <c r="I862" s="1367">
        <f>Statis.!I1136</f>
        <v>0</v>
      </c>
      <c r="J862" s="1367">
        <f>Statis.!J1136</f>
        <v>0</v>
      </c>
      <c r="K862" s="1367">
        <f>Statis.!K1136</f>
        <v>0</v>
      </c>
      <c r="L862" s="1367">
        <f>K862</f>
        <v>0</v>
      </c>
    </row>
    <row r="863" spans="1:12">
      <c r="A863" s="10">
        <f>Statis.!A1137</f>
        <v>0</v>
      </c>
      <c r="B863" s="1292">
        <f>Statis.!B1137</f>
        <v>0</v>
      </c>
      <c r="C863" s="1292">
        <f>Statis.!C1137</f>
        <v>0</v>
      </c>
      <c r="D863" s="46">
        <f>Statis.!D1137</f>
        <v>0</v>
      </c>
      <c r="E863">
        <f>Statis.!E1137</f>
        <v>0</v>
      </c>
      <c r="F863" s="1292">
        <f>Statis.!F1137</f>
        <v>0</v>
      </c>
      <c r="G863" s="1367">
        <f>Statis.!G1137</f>
        <v>0</v>
      </c>
      <c r="H863" s="1367">
        <f>Statis.!H1137</f>
        <v>0</v>
      </c>
      <c r="I863" s="1367">
        <f>Statis.!I1137</f>
        <v>0</v>
      </c>
      <c r="J863" s="1367">
        <f>Statis.!J1137</f>
        <v>0</v>
      </c>
      <c r="K863" s="1367">
        <f>Statis.!K1137</f>
        <v>0</v>
      </c>
      <c r="L863" s="1367">
        <f>K863</f>
        <v>0</v>
      </c>
    </row>
    <row r="864" spans="1:12">
      <c r="A864" s="10">
        <f>Statis.!A1138</f>
        <v>0</v>
      </c>
      <c r="B864" s="1292">
        <f>Statis.!B1138</f>
        <v>0</v>
      </c>
      <c r="C864" s="1292">
        <f>Statis.!C1138</f>
        <v>0</v>
      </c>
      <c r="D864" s="46">
        <f>Statis.!D1138</f>
        <v>0</v>
      </c>
      <c r="E864">
        <f>Statis.!E1138</f>
        <v>0</v>
      </c>
      <c r="F864" s="1292">
        <f>Statis.!F1138</f>
        <v>0</v>
      </c>
      <c r="G864" s="1367">
        <f>Statis.!G1138</f>
        <v>0</v>
      </c>
      <c r="H864" s="1367">
        <f>Statis.!H1138</f>
        <v>0</v>
      </c>
      <c r="I864" s="1367">
        <f>Statis.!I1138</f>
        <v>0</v>
      </c>
      <c r="J864" s="1367">
        <f>Statis.!J1138</f>
        <v>0</v>
      </c>
      <c r="K864" s="1367">
        <f>Statis.!K1138</f>
        <v>0</v>
      </c>
      <c r="L864" s="1367">
        <f>K864</f>
        <v>0</v>
      </c>
    </row>
    <row r="865" spans="1:12">
      <c r="A865" s="10">
        <f>Statis.!A1139</f>
        <v>0</v>
      </c>
      <c r="B865" s="1292">
        <f>Statis.!B1139</f>
        <v>0</v>
      </c>
      <c r="C865" s="1292">
        <f>Statis.!C1139</f>
        <v>0</v>
      </c>
      <c r="D865" s="46">
        <f>Statis.!D1139</f>
        <v>0</v>
      </c>
      <c r="E865">
        <f>Statis.!E1139</f>
        <v>0</v>
      </c>
      <c r="F865" s="1292">
        <f>Statis.!F1139</f>
        <v>0</v>
      </c>
      <c r="G865" s="1367">
        <f>Statis.!G1139</f>
        <v>0</v>
      </c>
      <c r="H865" s="1367">
        <f>Statis.!H1139</f>
        <v>0</v>
      </c>
      <c r="I865" s="1367">
        <f>Statis.!I1139</f>
        <v>0</v>
      </c>
      <c r="J865" s="1367">
        <f>Statis.!J1139</f>
        <v>0</v>
      </c>
      <c r="K865" s="1367">
        <f>Statis.!K1139</f>
        <v>0</v>
      </c>
      <c r="L865" s="1367">
        <f>K865</f>
        <v>0</v>
      </c>
    </row>
    <row r="866" spans="1:12">
      <c r="A866" s="10">
        <f>Statis.!A1140</f>
        <v>0</v>
      </c>
      <c r="B866" s="1292">
        <f>Statis.!B1140</f>
        <v>0</v>
      </c>
      <c r="C866" s="1292">
        <f>Statis.!C1140</f>
        <v>0</v>
      </c>
      <c r="D866" s="46">
        <f>Statis.!D1140</f>
        <v>0</v>
      </c>
      <c r="E866">
        <f>Statis.!E1140</f>
        <v>0</v>
      </c>
      <c r="F866" s="1292">
        <f>Statis.!F1140</f>
        <v>0</v>
      </c>
      <c r="G866" s="1367">
        <f>Statis.!G1140</f>
        <v>0</v>
      </c>
      <c r="H866" s="1367">
        <f>Statis.!H1140</f>
        <v>0</v>
      </c>
      <c r="I866" s="1367">
        <f>Statis.!I1140</f>
        <v>0</v>
      </c>
      <c r="J866" s="1367">
        <f>Statis.!J1140</f>
        <v>0</v>
      </c>
      <c r="K866" s="1367">
        <f>Statis.!K1140</f>
        <v>0</v>
      </c>
      <c r="L866" s="1367">
        <f>K866</f>
        <v>0</v>
      </c>
    </row>
    <row r="867" spans="1:12">
      <c r="A867" s="10">
        <f>Statis.!A1141</f>
        <v>0</v>
      </c>
      <c r="B867" s="1292">
        <f>Statis.!B1141</f>
        <v>0</v>
      </c>
      <c r="C867" s="1292">
        <f>Statis.!C1141</f>
        <v>0</v>
      </c>
      <c r="D867" s="46">
        <f>Statis.!D1141</f>
        <v>0</v>
      </c>
      <c r="E867">
        <f>Statis.!E1141</f>
        <v>0</v>
      </c>
      <c r="F867" s="1292">
        <f>Statis.!F1141</f>
        <v>0</v>
      </c>
      <c r="G867" s="1367">
        <f>Statis.!G1141</f>
        <v>0</v>
      </c>
      <c r="H867" s="1367">
        <f>Statis.!H1141</f>
        <v>0</v>
      </c>
      <c r="I867" s="1367">
        <f>Statis.!I1141</f>
        <v>0</v>
      </c>
      <c r="J867" s="1367">
        <f>Statis.!J1141</f>
        <v>0</v>
      </c>
      <c r="K867" s="1367">
        <f>Statis.!K1141</f>
        <v>0</v>
      </c>
      <c r="L867" s="1367">
        <f>K867</f>
        <v>0</v>
      </c>
    </row>
    <row r="868" spans="1:12">
      <c r="A868" s="10">
        <f>Statis.!A1142</f>
        <v>0</v>
      </c>
      <c r="B868" s="1292">
        <f>Statis.!B1142</f>
        <v>0</v>
      </c>
      <c r="C868" s="1292">
        <f>Statis.!C1142</f>
        <v>0</v>
      </c>
      <c r="D868" s="46">
        <f>Statis.!D1142</f>
        <v>0</v>
      </c>
      <c r="E868">
        <f>Statis.!E1142</f>
        <v>0</v>
      </c>
      <c r="F868" s="1292">
        <f>Statis.!F1142</f>
        <v>0</v>
      </c>
      <c r="G868" s="1367">
        <f>Statis.!G1142</f>
        <v>0</v>
      </c>
      <c r="H868" s="1367">
        <f>Statis.!H1142</f>
        <v>0</v>
      </c>
      <c r="I868" s="1367">
        <f>Statis.!I1142</f>
        <v>0</v>
      </c>
      <c r="J868" s="1367">
        <f>Statis.!J1142</f>
        <v>0</v>
      </c>
      <c r="K868" s="1367">
        <f>Statis.!K1142</f>
        <v>0</v>
      </c>
      <c r="L868" s="1367">
        <f>K868</f>
        <v>0</v>
      </c>
    </row>
    <row r="869" spans="1:12">
      <c r="A869" s="10">
        <f>Statis.!A1143</f>
        <v>0</v>
      </c>
      <c r="B869" s="1292">
        <f>Statis.!B1143</f>
        <v>0</v>
      </c>
      <c r="C869" s="1292">
        <f>Statis.!C1143</f>
        <v>0</v>
      </c>
      <c r="D869" s="46">
        <f>Statis.!D1143</f>
        <v>0</v>
      </c>
      <c r="E869">
        <f>Statis.!E1143</f>
        <v>0</v>
      </c>
      <c r="F869" s="1292">
        <f>Statis.!F1143</f>
        <v>0</v>
      </c>
      <c r="G869" s="1367">
        <f>Statis.!G1143</f>
        <v>0</v>
      </c>
      <c r="H869" s="1367">
        <f>Statis.!H1143</f>
        <v>0</v>
      </c>
      <c r="I869" s="1367">
        <f>Statis.!I1143</f>
        <v>0</v>
      </c>
      <c r="J869" s="1367">
        <f>Statis.!J1143</f>
        <v>0</v>
      </c>
      <c r="K869" s="1367">
        <f>Statis.!K1143</f>
        <v>0</v>
      </c>
      <c r="L869" s="1367">
        <f>K869</f>
        <v>0</v>
      </c>
    </row>
    <row r="870" spans="1:12">
      <c r="A870" s="10">
        <f>Statis.!A1144</f>
        <v>0</v>
      </c>
      <c r="B870" s="1292">
        <f>Statis.!B1144</f>
        <v>0</v>
      </c>
      <c r="C870" s="1292">
        <f>Statis.!C1144</f>
        <v>0</v>
      </c>
      <c r="D870" s="46">
        <f>Statis.!D1144</f>
        <v>0</v>
      </c>
      <c r="E870">
        <f>Statis.!E1144</f>
        <v>0</v>
      </c>
      <c r="F870" s="1292">
        <f>Statis.!F1144</f>
        <v>0</v>
      </c>
      <c r="G870" s="1367">
        <f>Statis.!G1144</f>
        <v>0</v>
      </c>
      <c r="H870" s="1367">
        <f>Statis.!H1144</f>
        <v>0</v>
      </c>
      <c r="I870" s="1367">
        <f>Statis.!I1144</f>
        <v>0</v>
      </c>
      <c r="J870" s="1367">
        <f>Statis.!J1144</f>
        <v>0</v>
      </c>
      <c r="K870" s="1367">
        <f>Statis.!K1144</f>
        <v>0</v>
      </c>
      <c r="L870" s="1367">
        <f>K870</f>
        <v>0</v>
      </c>
    </row>
    <row r="871" spans="1:12">
      <c r="A871" s="10">
        <f>Statis.!A1145</f>
        <v>0</v>
      </c>
      <c r="B871" s="1292">
        <f>Statis.!B1145</f>
        <v>0</v>
      </c>
      <c r="C871" s="1292">
        <f>Statis.!C1145</f>
        <v>0</v>
      </c>
      <c r="D871" s="46">
        <f>Statis.!D1145</f>
        <v>0</v>
      </c>
      <c r="E871">
        <f>Statis.!E1145</f>
        <v>0</v>
      </c>
      <c r="F871" s="1292">
        <f>Statis.!F1145</f>
        <v>0</v>
      </c>
      <c r="G871" s="1367">
        <f>Statis.!G1145</f>
        <v>0</v>
      </c>
      <c r="H871" s="1367">
        <f>Statis.!H1145</f>
        <v>0</v>
      </c>
      <c r="I871" s="1367">
        <f>Statis.!I1145</f>
        <v>0</v>
      </c>
      <c r="J871" s="1367">
        <f>Statis.!J1145</f>
        <v>0</v>
      </c>
      <c r="K871" s="1367">
        <f>Statis.!K1145</f>
        <v>0</v>
      </c>
      <c r="L871" s="1367">
        <f>K871</f>
        <v>0</v>
      </c>
    </row>
    <row r="872" spans="1:12">
      <c r="A872" s="10">
        <f>Statis.!A1146</f>
        <v>0</v>
      </c>
      <c r="B872" s="1292">
        <f>Statis.!B1146</f>
        <v>0</v>
      </c>
      <c r="C872" s="1292">
        <f>Statis.!C1146</f>
        <v>0</v>
      </c>
      <c r="D872" s="46">
        <f>Statis.!D1146</f>
        <v>0</v>
      </c>
      <c r="E872">
        <f>Statis.!E1146</f>
        <v>0</v>
      </c>
      <c r="F872" s="1292">
        <f>Statis.!F1146</f>
        <v>0</v>
      </c>
      <c r="G872" s="1367">
        <f>Statis.!G1146</f>
        <v>0</v>
      </c>
      <c r="H872" s="1367">
        <f>Statis.!H1146</f>
        <v>0</v>
      </c>
      <c r="I872" s="1367">
        <f>Statis.!I1146</f>
        <v>0</v>
      </c>
      <c r="J872" s="1367">
        <f>Statis.!J1146</f>
        <v>0</v>
      </c>
      <c r="K872" s="1367">
        <f>Statis.!K1146</f>
        <v>0</v>
      </c>
      <c r="L872" s="1367">
        <f>K872</f>
        <v>0</v>
      </c>
    </row>
    <row r="873" spans="1:12">
      <c r="A873" s="10">
        <f>Statis.!A1147</f>
        <v>0</v>
      </c>
      <c r="B873" s="1292">
        <f>Statis.!B1147</f>
        <v>0</v>
      </c>
      <c r="C873" s="1292">
        <f>Statis.!C1147</f>
        <v>0</v>
      </c>
      <c r="D873" s="46">
        <f>Statis.!D1147</f>
        <v>0</v>
      </c>
      <c r="E873">
        <f>Statis.!E1147</f>
        <v>0</v>
      </c>
      <c r="F873" s="1292">
        <f>Statis.!F1147</f>
        <v>0</v>
      </c>
      <c r="G873" s="1367">
        <f>Statis.!G1147</f>
        <v>0</v>
      </c>
      <c r="H873" s="1367">
        <f>Statis.!H1147</f>
        <v>0</v>
      </c>
      <c r="I873" s="1367">
        <f>Statis.!I1147</f>
        <v>0</v>
      </c>
      <c r="J873" s="1367">
        <f>Statis.!J1147</f>
        <v>0</v>
      </c>
      <c r="K873" s="1367">
        <f>Statis.!K1147</f>
        <v>0</v>
      </c>
      <c r="L873" s="1367">
        <f>K873</f>
        <v>0</v>
      </c>
    </row>
    <row r="874" spans="1:12">
      <c r="A874" s="10">
        <f>Statis.!A1148</f>
        <v>0</v>
      </c>
      <c r="B874" s="1292">
        <f>Statis.!B1148</f>
        <v>0</v>
      </c>
      <c r="C874" s="1292">
        <f>Statis.!C1148</f>
        <v>0</v>
      </c>
      <c r="D874" s="46">
        <f>Statis.!D1148</f>
        <v>0</v>
      </c>
      <c r="E874">
        <f>Statis.!E1148</f>
        <v>0</v>
      </c>
      <c r="F874" s="1292">
        <f>Statis.!F1148</f>
        <v>0</v>
      </c>
      <c r="G874" s="1367">
        <f>Statis.!G1148</f>
        <v>0</v>
      </c>
      <c r="H874" s="1367">
        <f>Statis.!H1148</f>
        <v>0</v>
      </c>
      <c r="I874" s="1367">
        <f>Statis.!I1148</f>
        <v>0</v>
      </c>
      <c r="J874" s="1367">
        <f>Statis.!J1148</f>
        <v>0</v>
      </c>
      <c r="K874" s="1367">
        <f>Statis.!K1148</f>
        <v>0</v>
      </c>
      <c r="L874" s="1367">
        <f>K874</f>
        <v>0</v>
      </c>
    </row>
    <row r="875" spans="1:12">
      <c r="A875" s="10">
        <f>Statis.!A1149</f>
        <v>0</v>
      </c>
      <c r="B875" s="1292">
        <f>Statis.!B1149</f>
        <v>0</v>
      </c>
      <c r="C875" s="1292">
        <f>Statis.!C1149</f>
        <v>0</v>
      </c>
      <c r="D875" s="46">
        <f>Statis.!D1149</f>
        <v>0</v>
      </c>
      <c r="E875">
        <f>Statis.!E1149</f>
        <v>0</v>
      </c>
      <c r="F875" s="1292">
        <f>Statis.!F1149</f>
        <v>0</v>
      </c>
      <c r="G875" s="1367">
        <f>Statis.!G1149</f>
        <v>0</v>
      </c>
      <c r="H875" s="1367">
        <f>Statis.!H1149</f>
        <v>0</v>
      </c>
      <c r="I875" s="1367">
        <f>Statis.!I1149</f>
        <v>0</v>
      </c>
      <c r="J875" s="1367">
        <f>Statis.!J1149</f>
        <v>0</v>
      </c>
      <c r="K875" s="1367">
        <f>Statis.!K1149</f>
        <v>0</v>
      </c>
      <c r="L875" s="1367">
        <f>K875</f>
        <v>0</v>
      </c>
    </row>
    <row r="876" spans="1:12">
      <c r="A876" s="10">
        <f>Statis.!A1150</f>
        <v>0</v>
      </c>
      <c r="B876" s="1292">
        <f>Statis.!B1150</f>
        <v>0</v>
      </c>
      <c r="C876" s="1292">
        <f>Statis.!C1150</f>
        <v>0</v>
      </c>
      <c r="D876" s="46">
        <f>Statis.!D1150</f>
        <v>0</v>
      </c>
      <c r="E876">
        <f>Statis.!E1150</f>
        <v>0</v>
      </c>
      <c r="F876" s="1292">
        <f>Statis.!F1150</f>
        <v>0</v>
      </c>
      <c r="G876" s="1367">
        <f>Statis.!G1150</f>
        <v>0</v>
      </c>
      <c r="H876" s="1367">
        <f>Statis.!H1150</f>
        <v>0</v>
      </c>
      <c r="I876" s="1367">
        <f>Statis.!I1150</f>
        <v>0</v>
      </c>
      <c r="J876" s="1367">
        <f>Statis.!J1150</f>
        <v>0</v>
      </c>
      <c r="K876" s="1367">
        <f>Statis.!K1150</f>
        <v>0</v>
      </c>
      <c r="L876" s="1367">
        <f>K876</f>
        <v>0</v>
      </c>
    </row>
    <row r="877" spans="1:12">
      <c r="A877" s="10">
        <f>Statis.!A1151</f>
        <v>0</v>
      </c>
      <c r="B877" s="1292">
        <f>Statis.!B1151</f>
        <v>0</v>
      </c>
      <c r="C877" s="1292">
        <f>Statis.!C1151</f>
        <v>0</v>
      </c>
      <c r="D877" s="46">
        <f>Statis.!D1151</f>
        <v>0</v>
      </c>
      <c r="E877">
        <f>Statis.!E1151</f>
        <v>0</v>
      </c>
      <c r="F877" s="1292">
        <f>Statis.!F1151</f>
        <v>0</v>
      </c>
      <c r="G877" s="1367">
        <f>Statis.!G1151</f>
        <v>0</v>
      </c>
      <c r="H877" s="1367">
        <f>Statis.!H1151</f>
        <v>0</v>
      </c>
      <c r="I877" s="1367">
        <f>Statis.!I1151</f>
        <v>0</v>
      </c>
      <c r="J877" s="1367">
        <f>Statis.!J1151</f>
        <v>0</v>
      </c>
      <c r="K877" s="1367">
        <f>Statis.!K1151</f>
        <v>0</v>
      </c>
      <c r="L877" s="1367">
        <f>K877</f>
        <v>0</v>
      </c>
    </row>
    <row r="878" spans="1:12">
      <c r="A878" s="10">
        <f>Statis.!A1152</f>
        <v>0</v>
      </c>
      <c r="B878" s="1292">
        <f>Statis.!B1152</f>
        <v>0</v>
      </c>
      <c r="C878" s="1292">
        <f>Statis.!C1152</f>
        <v>0</v>
      </c>
      <c r="D878" s="46">
        <f>Statis.!D1152</f>
        <v>0</v>
      </c>
      <c r="E878">
        <f>Statis.!E1152</f>
        <v>0</v>
      </c>
      <c r="F878" s="1292">
        <f>Statis.!F1152</f>
        <v>0</v>
      </c>
      <c r="G878" s="1367">
        <f>Statis.!G1152</f>
        <v>0</v>
      </c>
      <c r="H878" s="1367">
        <f>Statis.!H1152</f>
        <v>0</v>
      </c>
      <c r="I878" s="1367">
        <f>Statis.!I1152</f>
        <v>0</v>
      </c>
      <c r="J878" s="1367">
        <f>Statis.!J1152</f>
        <v>0</v>
      </c>
      <c r="K878" s="1367">
        <f>Statis.!K1152</f>
        <v>0</v>
      </c>
      <c r="L878" s="1367">
        <f>K878</f>
        <v>0</v>
      </c>
    </row>
    <row r="879" spans="1:12">
      <c r="A879" s="10">
        <f>Statis.!A1153</f>
        <v>0</v>
      </c>
      <c r="B879" s="1292">
        <f>Statis.!B1153</f>
        <v>0</v>
      </c>
      <c r="C879" s="1292">
        <f>Statis.!C1153</f>
        <v>0</v>
      </c>
      <c r="D879" s="46">
        <f>Statis.!D1153</f>
        <v>0</v>
      </c>
      <c r="E879">
        <f>Statis.!E1153</f>
        <v>0</v>
      </c>
      <c r="F879" s="1292">
        <f>Statis.!F1153</f>
        <v>0</v>
      </c>
      <c r="G879" s="1367">
        <f>Statis.!G1153</f>
        <v>0</v>
      </c>
      <c r="H879" s="1367">
        <f>Statis.!H1153</f>
        <v>0</v>
      </c>
      <c r="I879" s="1367">
        <f>Statis.!I1153</f>
        <v>0</v>
      </c>
      <c r="J879" s="1367">
        <f>Statis.!J1153</f>
        <v>0</v>
      </c>
      <c r="K879" s="1367">
        <f>Statis.!K1153</f>
        <v>0</v>
      </c>
      <c r="L879" s="1367">
        <f>K879</f>
        <v>0</v>
      </c>
    </row>
    <row r="880" spans="1:12">
      <c r="A880" s="10">
        <f>Statis.!A1154</f>
        <v>0</v>
      </c>
      <c r="B880" s="1292">
        <f>Statis.!B1154</f>
        <v>0</v>
      </c>
      <c r="C880" s="1292">
        <f>Statis.!C1154</f>
        <v>0</v>
      </c>
      <c r="D880" s="46">
        <f>Statis.!D1154</f>
        <v>0</v>
      </c>
      <c r="E880">
        <f>Statis.!E1154</f>
        <v>0</v>
      </c>
      <c r="F880" s="1292">
        <f>Statis.!F1154</f>
        <v>0</v>
      </c>
      <c r="G880" s="1367">
        <f>Statis.!G1154</f>
        <v>0</v>
      </c>
      <c r="H880" s="1367">
        <f>Statis.!H1154</f>
        <v>0</v>
      </c>
      <c r="I880" s="1367">
        <f>Statis.!I1154</f>
        <v>0</v>
      </c>
      <c r="J880" s="1367">
        <f>Statis.!J1154</f>
        <v>0</v>
      </c>
      <c r="K880" s="1367">
        <f>Statis.!K1154</f>
        <v>0</v>
      </c>
      <c r="L880" s="1367">
        <f>K880</f>
        <v>0</v>
      </c>
    </row>
    <row r="881" spans="1:12">
      <c r="A881" s="10">
        <f>Statis.!A1155</f>
        <v>0</v>
      </c>
      <c r="B881" s="1292">
        <f>Statis.!B1155</f>
        <v>0</v>
      </c>
      <c r="C881" s="1292">
        <f>Statis.!C1155</f>
        <v>0</v>
      </c>
      <c r="D881" s="46">
        <f>Statis.!D1155</f>
        <v>0</v>
      </c>
      <c r="E881">
        <f>Statis.!E1155</f>
        <v>0</v>
      </c>
      <c r="F881" s="1292">
        <f>Statis.!F1155</f>
        <v>0</v>
      </c>
      <c r="G881" s="1367">
        <f>Statis.!G1155</f>
        <v>0</v>
      </c>
      <c r="H881" s="1367">
        <f>Statis.!H1155</f>
        <v>0</v>
      </c>
      <c r="I881" s="1367">
        <f>Statis.!I1155</f>
        <v>0</v>
      </c>
      <c r="J881" s="1367">
        <f>Statis.!J1155</f>
        <v>0</v>
      </c>
      <c r="K881" s="1367">
        <f>Statis.!K1155</f>
        <v>0</v>
      </c>
      <c r="L881" s="1367">
        <f>K881</f>
        <v>0</v>
      </c>
    </row>
    <row r="882" spans="1:12">
      <c r="A882" s="10">
        <f>Statis.!A1156</f>
        <v>0</v>
      </c>
      <c r="B882" s="1292">
        <f>Statis.!B1156</f>
        <v>0</v>
      </c>
      <c r="C882" s="1292">
        <f>Statis.!C1156</f>
        <v>0</v>
      </c>
      <c r="D882" s="46">
        <f>Statis.!D1156</f>
        <v>0</v>
      </c>
      <c r="E882">
        <f>Statis.!E1156</f>
        <v>0</v>
      </c>
      <c r="F882" s="1292">
        <f>Statis.!F1156</f>
        <v>0</v>
      </c>
      <c r="G882" s="1367">
        <f>Statis.!G1156</f>
        <v>0</v>
      </c>
      <c r="H882" s="1367">
        <f>Statis.!H1156</f>
        <v>0</v>
      </c>
      <c r="I882" s="1367">
        <f>Statis.!I1156</f>
        <v>0</v>
      </c>
      <c r="J882" s="1367">
        <f>Statis.!J1156</f>
        <v>0</v>
      </c>
      <c r="K882" s="1367">
        <f>Statis.!K1156</f>
        <v>0</v>
      </c>
      <c r="L882" s="1367">
        <f>K882</f>
        <v>0</v>
      </c>
    </row>
    <row r="883" spans="1:12">
      <c r="A883" s="10">
        <f>Statis.!A1157</f>
        <v>0</v>
      </c>
      <c r="B883" s="1292">
        <f>Statis.!B1157</f>
        <v>0</v>
      </c>
      <c r="C883" s="1292">
        <f>Statis.!C1157</f>
        <v>0</v>
      </c>
      <c r="D883" s="46">
        <f>Statis.!D1157</f>
        <v>0</v>
      </c>
      <c r="E883">
        <f>Statis.!E1157</f>
        <v>0</v>
      </c>
      <c r="F883" s="1292">
        <f>Statis.!F1157</f>
        <v>0</v>
      </c>
      <c r="G883" s="1367">
        <f>Statis.!G1157</f>
        <v>0</v>
      </c>
      <c r="H883" s="1367">
        <f>Statis.!H1157</f>
        <v>0</v>
      </c>
      <c r="I883" s="1367">
        <f>Statis.!I1157</f>
        <v>0</v>
      </c>
      <c r="J883" s="1367">
        <f>Statis.!J1157</f>
        <v>0</v>
      </c>
      <c r="K883" s="1367">
        <f>Statis.!K1157</f>
        <v>0</v>
      </c>
      <c r="L883" s="1367">
        <f>K883</f>
        <v>0</v>
      </c>
    </row>
    <row r="884" spans="1:12">
      <c r="A884" s="10">
        <f>Statis.!A1158</f>
        <v>0</v>
      </c>
      <c r="B884" s="1292">
        <f>Statis.!B1158</f>
        <v>0</v>
      </c>
      <c r="C884" s="1292">
        <f>Statis.!C1158</f>
        <v>0</v>
      </c>
      <c r="D884" s="46">
        <f>Statis.!D1158</f>
        <v>0</v>
      </c>
      <c r="E884">
        <f>Statis.!E1158</f>
        <v>0</v>
      </c>
      <c r="F884" s="1292">
        <f>Statis.!F1158</f>
        <v>0</v>
      </c>
      <c r="G884" s="1367">
        <f>Statis.!G1158</f>
        <v>0</v>
      </c>
      <c r="H884" s="1367">
        <f>Statis.!H1158</f>
        <v>0</v>
      </c>
      <c r="I884" s="1367">
        <f>Statis.!I1158</f>
        <v>0</v>
      </c>
      <c r="J884" s="1367">
        <f>Statis.!J1158</f>
        <v>0</v>
      </c>
      <c r="K884" s="1367">
        <f>Statis.!K1158</f>
        <v>0</v>
      </c>
      <c r="L884" s="1367">
        <f>K884</f>
        <v>0</v>
      </c>
    </row>
    <row r="885" spans="1:12">
      <c r="A885" s="10">
        <f>Statis.!A1159</f>
        <v>0</v>
      </c>
      <c r="B885" s="1292">
        <f>Statis.!B1159</f>
        <v>0</v>
      </c>
      <c r="C885" s="1292">
        <f>Statis.!C1159</f>
        <v>0</v>
      </c>
      <c r="D885" s="46">
        <f>Statis.!D1159</f>
        <v>0</v>
      </c>
      <c r="E885">
        <f>Statis.!E1159</f>
        <v>0</v>
      </c>
      <c r="F885" s="1292">
        <f>Statis.!F1159</f>
        <v>0</v>
      </c>
      <c r="G885" s="1367">
        <f>Statis.!G1159</f>
        <v>0</v>
      </c>
      <c r="H885" s="1367">
        <f>Statis.!H1159</f>
        <v>0</v>
      </c>
      <c r="I885" s="1367">
        <f>Statis.!I1159</f>
        <v>0</v>
      </c>
      <c r="J885" s="1367">
        <f>Statis.!J1159</f>
        <v>0</v>
      </c>
      <c r="K885" s="1367">
        <f>Statis.!K1159</f>
        <v>0</v>
      </c>
      <c r="L885" s="1367">
        <f>K885</f>
        <v>0</v>
      </c>
    </row>
    <row r="886" spans="1:12">
      <c r="A886" s="10">
        <f>Statis.!A1160</f>
        <v>0</v>
      </c>
      <c r="B886" s="1292">
        <f>Statis.!B1160</f>
        <v>0</v>
      </c>
      <c r="C886" s="1292">
        <f>Statis.!C1160</f>
        <v>0</v>
      </c>
      <c r="D886" s="46">
        <f>Statis.!D1160</f>
        <v>0</v>
      </c>
      <c r="E886">
        <f>Statis.!E1160</f>
        <v>0</v>
      </c>
      <c r="F886" s="1292">
        <f>Statis.!F1160</f>
        <v>0</v>
      </c>
      <c r="G886" s="1367">
        <f>Statis.!G1160</f>
        <v>0</v>
      </c>
      <c r="H886" s="1367">
        <f>Statis.!H1160</f>
        <v>0</v>
      </c>
      <c r="I886" s="1367">
        <f>Statis.!I1160</f>
        <v>0</v>
      </c>
      <c r="J886" s="1367">
        <f>Statis.!J1160</f>
        <v>0</v>
      </c>
      <c r="K886" s="1367">
        <f>Statis.!K1160</f>
        <v>0</v>
      </c>
      <c r="L886" s="1367">
        <f>K886</f>
        <v>0</v>
      </c>
    </row>
    <row r="887" spans="1:12">
      <c r="A887" s="10">
        <f>Statis.!A1161</f>
        <v>0</v>
      </c>
      <c r="B887" s="1292">
        <f>Statis.!B1161</f>
        <v>0</v>
      </c>
      <c r="C887" s="1292">
        <f>Statis.!C1161</f>
        <v>0</v>
      </c>
      <c r="D887" s="46">
        <f>Statis.!D1161</f>
        <v>0</v>
      </c>
      <c r="E887">
        <f>Statis.!E1161</f>
        <v>0</v>
      </c>
      <c r="F887" s="1292">
        <f>Statis.!F1161</f>
        <v>0</v>
      </c>
      <c r="G887" s="1367">
        <f>Statis.!G1161</f>
        <v>0</v>
      </c>
      <c r="H887" s="1367">
        <f>Statis.!H1161</f>
        <v>0</v>
      </c>
      <c r="I887" s="1367">
        <f>Statis.!I1161</f>
        <v>0</v>
      </c>
      <c r="J887" s="1367">
        <f>Statis.!J1161</f>
        <v>0</v>
      </c>
      <c r="K887" s="1367">
        <f>Statis.!K1161</f>
        <v>0</v>
      </c>
      <c r="L887" s="1367">
        <f>K887</f>
        <v>0</v>
      </c>
    </row>
    <row r="888" spans="1:12">
      <c r="A888" s="10">
        <f>Statis.!A1162</f>
        <v>0</v>
      </c>
      <c r="B888" s="1292">
        <f>Statis.!B1162</f>
        <v>0</v>
      </c>
      <c r="C888" s="1292">
        <f>Statis.!C1162</f>
        <v>0</v>
      </c>
      <c r="D888" s="46">
        <f>Statis.!D1162</f>
        <v>0</v>
      </c>
      <c r="E888">
        <f>Statis.!E1162</f>
        <v>0</v>
      </c>
      <c r="F888" s="1292">
        <f>Statis.!F1162</f>
        <v>0</v>
      </c>
      <c r="G888" s="1367">
        <f>Statis.!G1162</f>
        <v>0</v>
      </c>
      <c r="H888" s="1367">
        <f>Statis.!H1162</f>
        <v>0</v>
      </c>
      <c r="I888" s="1367">
        <f>Statis.!I1162</f>
        <v>0</v>
      </c>
      <c r="J888" s="1367">
        <f>Statis.!J1162</f>
        <v>0</v>
      </c>
      <c r="K888" s="1367">
        <f>Statis.!K1162</f>
        <v>0</v>
      </c>
      <c r="L888" s="1367">
        <f>K888</f>
        <v>0</v>
      </c>
    </row>
    <row r="889" spans="1:12">
      <c r="A889" s="10">
        <f>Statis.!A1163</f>
        <v>0</v>
      </c>
      <c r="B889" s="1292">
        <f>Statis.!B1163</f>
        <v>0</v>
      </c>
      <c r="C889" s="1292">
        <f>Statis.!C1163</f>
        <v>0</v>
      </c>
      <c r="D889" s="46">
        <f>Statis.!D1163</f>
        <v>0</v>
      </c>
      <c r="E889">
        <f>Statis.!E1163</f>
        <v>0</v>
      </c>
      <c r="F889" s="1292">
        <f>Statis.!F1163</f>
        <v>0</v>
      </c>
      <c r="G889" s="1367">
        <f>Statis.!G1163</f>
        <v>0</v>
      </c>
      <c r="H889" s="1367">
        <f>Statis.!H1163</f>
        <v>0</v>
      </c>
      <c r="I889" s="1367">
        <f>Statis.!I1163</f>
        <v>0</v>
      </c>
      <c r="J889" s="1367">
        <f>Statis.!J1163</f>
        <v>0</v>
      </c>
      <c r="K889" s="1367">
        <f>Statis.!K1163</f>
        <v>0</v>
      </c>
      <c r="L889" s="1367">
        <f>K889</f>
        <v>0</v>
      </c>
    </row>
    <row r="890" spans="1:12">
      <c r="A890" s="10">
        <f>Statis.!A1164</f>
        <v>0</v>
      </c>
      <c r="B890" s="1292">
        <f>Statis.!B1164</f>
        <v>0</v>
      </c>
      <c r="C890" s="1292">
        <f>Statis.!C1164</f>
        <v>0</v>
      </c>
      <c r="D890" s="46">
        <f>Statis.!D1164</f>
        <v>0</v>
      </c>
      <c r="E890">
        <f>Statis.!E1164</f>
        <v>0</v>
      </c>
      <c r="F890" s="1292">
        <f>Statis.!F1164</f>
        <v>0</v>
      </c>
      <c r="G890" s="1367">
        <f>Statis.!G1164</f>
        <v>0</v>
      </c>
      <c r="H890" s="1367">
        <f>Statis.!H1164</f>
        <v>0</v>
      </c>
      <c r="I890" s="1367">
        <f>Statis.!I1164</f>
        <v>0</v>
      </c>
      <c r="J890" s="1367">
        <f>Statis.!J1164</f>
        <v>0</v>
      </c>
      <c r="K890" s="1367">
        <f>Statis.!K1164</f>
        <v>0</v>
      </c>
      <c r="L890" s="1367">
        <f>K890</f>
        <v>0</v>
      </c>
    </row>
    <row r="891" spans="1:12">
      <c r="A891" s="10">
        <f>Statis.!A1165</f>
        <v>0</v>
      </c>
      <c r="B891" s="1292">
        <f>Statis.!B1165</f>
        <v>0</v>
      </c>
      <c r="C891" s="1292">
        <f>Statis.!C1165</f>
        <v>0</v>
      </c>
      <c r="D891" s="46">
        <f>Statis.!D1165</f>
        <v>0</v>
      </c>
      <c r="E891">
        <f>Statis.!E1165</f>
        <v>0</v>
      </c>
      <c r="F891" s="1292">
        <f>Statis.!F1165</f>
        <v>0</v>
      </c>
      <c r="G891" s="1367">
        <f>Statis.!G1165</f>
        <v>0</v>
      </c>
      <c r="H891" s="1367">
        <f>Statis.!H1165</f>
        <v>0</v>
      </c>
      <c r="I891" s="1367">
        <f>Statis.!I1165</f>
        <v>0</v>
      </c>
      <c r="J891" s="1367">
        <f>Statis.!J1165</f>
        <v>0</v>
      </c>
      <c r="K891" s="1367">
        <f>Statis.!K1165</f>
        <v>0</v>
      </c>
      <c r="L891" s="1367">
        <f>K891</f>
        <v>0</v>
      </c>
    </row>
    <row r="892" spans="1:12">
      <c r="A892" s="10">
        <f>Statis.!A1166</f>
        <v>0</v>
      </c>
      <c r="B892" s="1292">
        <f>Statis.!B1166</f>
        <v>0</v>
      </c>
      <c r="C892" s="1292">
        <f>Statis.!C1166</f>
        <v>0</v>
      </c>
      <c r="D892" s="46">
        <f>Statis.!D1166</f>
        <v>0</v>
      </c>
      <c r="E892">
        <f>Statis.!E1166</f>
        <v>0</v>
      </c>
      <c r="F892" s="1292">
        <f>Statis.!F1166</f>
        <v>0</v>
      </c>
      <c r="G892" s="1367">
        <f>Statis.!G1166</f>
        <v>0</v>
      </c>
      <c r="H892" s="1367">
        <f>Statis.!H1166</f>
        <v>0</v>
      </c>
      <c r="I892" s="1367">
        <f>Statis.!I1166</f>
        <v>0</v>
      </c>
      <c r="J892" s="1367">
        <f>Statis.!J1166</f>
        <v>0</v>
      </c>
      <c r="K892" s="1367">
        <f>Statis.!K1166</f>
        <v>0</v>
      </c>
      <c r="L892" s="1367">
        <f>K892</f>
        <v>0</v>
      </c>
    </row>
    <row r="893" spans="1:12">
      <c r="A893" s="10">
        <f>Statis.!A1167</f>
        <v>0</v>
      </c>
      <c r="B893" s="1292">
        <f>Statis.!B1167</f>
        <v>0</v>
      </c>
      <c r="C893" s="1292">
        <f>Statis.!C1167</f>
        <v>0</v>
      </c>
      <c r="D893" s="46">
        <f>Statis.!D1167</f>
        <v>0</v>
      </c>
      <c r="E893">
        <f>Statis.!E1167</f>
        <v>0</v>
      </c>
      <c r="F893" s="1292">
        <f>Statis.!F1167</f>
        <v>0</v>
      </c>
      <c r="G893" s="1367">
        <f>Statis.!G1167</f>
        <v>0</v>
      </c>
      <c r="H893" s="1367">
        <f>Statis.!H1167</f>
        <v>0</v>
      </c>
      <c r="I893" s="1367">
        <f>Statis.!I1167</f>
        <v>0</v>
      </c>
      <c r="J893" s="1367">
        <f>Statis.!J1167</f>
        <v>0</v>
      </c>
      <c r="K893" s="1367">
        <f>Statis.!K1167</f>
        <v>0</v>
      </c>
      <c r="L893" s="1367">
        <f>K893</f>
        <v>0</v>
      </c>
    </row>
    <row r="894" spans="1:12">
      <c r="A894" s="10">
        <f>Statis.!A1168</f>
        <v>0</v>
      </c>
      <c r="B894" s="1292">
        <f>Statis.!B1168</f>
        <v>0</v>
      </c>
      <c r="C894" s="1292">
        <f>Statis.!C1168</f>
        <v>0</v>
      </c>
      <c r="D894" s="46">
        <f>Statis.!D1168</f>
        <v>0</v>
      </c>
      <c r="E894">
        <f>Statis.!E1168</f>
        <v>0</v>
      </c>
      <c r="F894" s="1292">
        <f>Statis.!F1168</f>
        <v>0</v>
      </c>
      <c r="G894" s="1367">
        <f>Statis.!G1168</f>
        <v>0</v>
      </c>
      <c r="H894" s="1367">
        <f>Statis.!H1168</f>
        <v>0</v>
      </c>
      <c r="I894" s="1367">
        <f>Statis.!I1168</f>
        <v>0</v>
      </c>
      <c r="J894" s="1367">
        <f>Statis.!J1168</f>
        <v>0</v>
      </c>
      <c r="K894" s="1367">
        <f>Statis.!K1168</f>
        <v>0</v>
      </c>
      <c r="L894" s="1367">
        <f>K894</f>
        <v>0</v>
      </c>
    </row>
    <row r="895" spans="1:12">
      <c r="A895" s="10">
        <f>Statis.!A1169</f>
        <v>0</v>
      </c>
      <c r="B895" s="1292">
        <f>Statis.!B1169</f>
        <v>0</v>
      </c>
      <c r="C895" s="1292">
        <f>Statis.!C1169</f>
        <v>0</v>
      </c>
      <c r="D895" s="46">
        <f>Statis.!D1169</f>
        <v>0</v>
      </c>
      <c r="E895">
        <f>Statis.!E1169</f>
        <v>0</v>
      </c>
      <c r="F895" s="1292">
        <f>Statis.!F1169</f>
        <v>0</v>
      </c>
      <c r="G895" s="1367">
        <f>Statis.!G1169</f>
        <v>0</v>
      </c>
      <c r="H895" s="1367">
        <f>Statis.!H1169</f>
        <v>0</v>
      </c>
      <c r="I895" s="1367">
        <f>Statis.!I1169</f>
        <v>0</v>
      </c>
      <c r="J895" s="1367">
        <f>Statis.!J1169</f>
        <v>0</v>
      </c>
      <c r="K895" s="1367">
        <f>Statis.!K1169</f>
        <v>0</v>
      </c>
      <c r="L895" s="1367">
        <f>K895</f>
        <v>0</v>
      </c>
    </row>
    <row r="896" spans="1:12">
      <c r="A896" s="10">
        <f>Statis.!A1170</f>
        <v>0</v>
      </c>
      <c r="B896" s="1292">
        <f>Statis.!B1170</f>
        <v>0</v>
      </c>
      <c r="C896" s="1292">
        <f>Statis.!C1170</f>
        <v>0</v>
      </c>
      <c r="D896" s="46">
        <f>Statis.!D1170</f>
        <v>0</v>
      </c>
      <c r="E896">
        <f>Statis.!E1170</f>
        <v>0</v>
      </c>
      <c r="F896" s="1292">
        <f>Statis.!F1170</f>
        <v>0</v>
      </c>
      <c r="G896" s="1367">
        <f>Statis.!G1170</f>
        <v>0</v>
      </c>
      <c r="H896" s="1367">
        <f>Statis.!H1170</f>
        <v>0</v>
      </c>
      <c r="I896" s="1367">
        <f>Statis.!I1170</f>
        <v>0</v>
      </c>
      <c r="J896" s="1367">
        <f>Statis.!J1170</f>
        <v>0</v>
      </c>
      <c r="K896" s="1367">
        <f>Statis.!K1170</f>
        <v>0</v>
      </c>
      <c r="L896" s="1367">
        <f>K896</f>
        <v>0</v>
      </c>
    </row>
    <row r="897" spans="1:12">
      <c r="A897" s="10">
        <f>Statis.!A1171</f>
        <v>0</v>
      </c>
      <c r="B897" s="1292">
        <f>Statis.!B1171</f>
        <v>0</v>
      </c>
      <c r="C897" s="1292">
        <f>Statis.!C1171</f>
        <v>0</v>
      </c>
      <c r="D897" s="46">
        <f>Statis.!D1171</f>
        <v>0</v>
      </c>
      <c r="E897">
        <f>Statis.!E1171</f>
        <v>0</v>
      </c>
      <c r="F897" s="1292">
        <f>Statis.!F1171</f>
        <v>0</v>
      </c>
      <c r="G897" s="1367">
        <f>Statis.!G1171</f>
        <v>0</v>
      </c>
      <c r="H897" s="1367">
        <f>Statis.!H1171</f>
        <v>0</v>
      </c>
      <c r="I897" s="1367">
        <f>Statis.!I1171</f>
        <v>0</v>
      </c>
      <c r="J897" s="1367">
        <f>Statis.!J1171</f>
        <v>0</v>
      </c>
      <c r="K897" s="1367">
        <f>Statis.!K1171</f>
        <v>0</v>
      </c>
      <c r="L897" s="1367">
        <f>K897</f>
        <v>0</v>
      </c>
    </row>
    <row r="898" spans="1:12">
      <c r="A898" s="10">
        <f>Statis.!A1172</f>
        <v>0</v>
      </c>
      <c r="B898" s="1292">
        <f>Statis.!B1172</f>
        <v>0</v>
      </c>
      <c r="C898" s="1292">
        <f>Statis.!C1172</f>
        <v>0</v>
      </c>
      <c r="D898" s="46">
        <f>Statis.!D1172</f>
        <v>0</v>
      </c>
      <c r="E898">
        <f>Statis.!E1172</f>
        <v>0</v>
      </c>
      <c r="F898" s="1292">
        <f>Statis.!F1172</f>
        <v>0</v>
      </c>
      <c r="G898" s="1367">
        <f>Statis.!G1172</f>
        <v>0</v>
      </c>
      <c r="H898" s="1367">
        <f>Statis.!H1172</f>
        <v>0</v>
      </c>
      <c r="I898" s="1367">
        <f>Statis.!I1172</f>
        <v>0</v>
      </c>
      <c r="J898" s="1367">
        <f>Statis.!J1172</f>
        <v>0</v>
      </c>
      <c r="K898" s="1367">
        <f>Statis.!K1172</f>
        <v>0</v>
      </c>
      <c r="L898" s="1367">
        <f>K898</f>
        <v>0</v>
      </c>
    </row>
    <row r="899" spans="1:12">
      <c r="A899" s="10">
        <f>Statis.!A1173</f>
        <v>0</v>
      </c>
      <c r="B899" s="1292">
        <f>Statis.!B1173</f>
        <v>0</v>
      </c>
      <c r="C899" s="1292">
        <f>Statis.!C1173</f>
        <v>0</v>
      </c>
      <c r="D899" s="46">
        <f>Statis.!D1173</f>
        <v>0</v>
      </c>
      <c r="E899">
        <f>Statis.!E1173</f>
        <v>0</v>
      </c>
      <c r="F899" s="1292">
        <f>Statis.!F1173</f>
        <v>0</v>
      </c>
      <c r="G899" s="1367">
        <f>Statis.!G1173</f>
        <v>0</v>
      </c>
      <c r="H899" s="1367">
        <f>Statis.!H1173</f>
        <v>0</v>
      </c>
      <c r="I899" s="1367">
        <f>Statis.!I1173</f>
        <v>0</v>
      </c>
      <c r="J899" s="1367">
        <f>Statis.!J1173</f>
        <v>0</v>
      </c>
      <c r="K899" s="1367">
        <f>Statis.!K1173</f>
        <v>0</v>
      </c>
      <c r="L899" s="1367">
        <f>K899</f>
        <v>0</v>
      </c>
    </row>
    <row r="900" spans="1:12">
      <c r="A900" s="10">
        <f>Statis.!A1174</f>
        <v>0</v>
      </c>
      <c r="B900" s="1292">
        <f>Statis.!B1174</f>
        <v>0</v>
      </c>
      <c r="C900" s="1292">
        <f>Statis.!C1174</f>
        <v>0</v>
      </c>
      <c r="D900" s="46">
        <f>Statis.!D1174</f>
        <v>0</v>
      </c>
      <c r="E900">
        <f>Statis.!E1174</f>
        <v>0</v>
      </c>
      <c r="F900" s="1292">
        <f>Statis.!F1174</f>
        <v>0</v>
      </c>
      <c r="G900" s="1367">
        <f>Statis.!G1174</f>
        <v>0</v>
      </c>
      <c r="H900" s="1367">
        <f>Statis.!H1174</f>
        <v>0</v>
      </c>
      <c r="I900" s="1367">
        <f>Statis.!I1174</f>
        <v>0</v>
      </c>
      <c r="J900" s="1367">
        <f>Statis.!J1174</f>
        <v>0</v>
      </c>
      <c r="K900" s="1367">
        <f>Statis.!K1174</f>
        <v>0</v>
      </c>
      <c r="L900" s="1367">
        <f>K900</f>
        <v>0</v>
      </c>
    </row>
    <row r="901" spans="1:12">
      <c r="A901" s="10">
        <f>Statis.!A1175</f>
        <v>0</v>
      </c>
      <c r="B901" s="1292">
        <f>Statis.!B1175</f>
        <v>0</v>
      </c>
      <c r="C901" s="1292">
        <f>Statis.!C1175</f>
        <v>0</v>
      </c>
      <c r="D901" s="46">
        <f>Statis.!D1175</f>
        <v>0</v>
      </c>
      <c r="E901">
        <f>Statis.!E1175</f>
        <v>0</v>
      </c>
      <c r="F901" s="1292">
        <f>Statis.!F1175</f>
        <v>0</v>
      </c>
      <c r="G901" s="1367">
        <f>Statis.!G1175</f>
        <v>0</v>
      </c>
      <c r="H901" s="1367">
        <f>Statis.!H1175</f>
        <v>0</v>
      </c>
      <c r="I901" s="1367">
        <f>Statis.!I1175</f>
        <v>0</v>
      </c>
      <c r="J901" s="1367">
        <f>Statis.!J1175</f>
        <v>0</v>
      </c>
      <c r="K901" s="1367">
        <f>Statis.!K1175</f>
        <v>0</v>
      </c>
      <c r="L901" s="1367">
        <f>K901</f>
        <v>0</v>
      </c>
    </row>
    <row r="902" spans="1:12">
      <c r="A902" s="10">
        <f>Statis.!A1176</f>
        <v>0</v>
      </c>
      <c r="B902" s="1292">
        <f>Statis.!B1176</f>
        <v>0</v>
      </c>
      <c r="C902" s="1292">
        <f>Statis.!C1176</f>
        <v>0</v>
      </c>
      <c r="D902" s="46">
        <f>Statis.!D1176</f>
        <v>0</v>
      </c>
      <c r="E902">
        <f>Statis.!E1176</f>
        <v>0</v>
      </c>
      <c r="F902" s="1292">
        <f>Statis.!F1176</f>
        <v>0</v>
      </c>
      <c r="G902" s="1367">
        <f>Statis.!G1176</f>
        <v>0</v>
      </c>
      <c r="H902" s="1367">
        <f>Statis.!H1176</f>
        <v>0</v>
      </c>
      <c r="I902" s="1367">
        <f>Statis.!I1176</f>
        <v>0</v>
      </c>
      <c r="J902" s="1367">
        <f>Statis.!J1176</f>
        <v>0</v>
      </c>
      <c r="K902" s="1367">
        <f>Statis.!K1176</f>
        <v>0</v>
      </c>
      <c r="L902" s="1367">
        <f>K902</f>
        <v>0</v>
      </c>
    </row>
    <row r="903" spans="1:12">
      <c r="A903" s="10">
        <f>Statis.!A1177</f>
        <v>0</v>
      </c>
      <c r="B903" s="1292">
        <f>Statis.!B1177</f>
        <v>0</v>
      </c>
      <c r="C903" s="1292">
        <f>Statis.!C1177</f>
        <v>0</v>
      </c>
      <c r="D903" s="46">
        <f>Statis.!D1177</f>
        <v>0</v>
      </c>
      <c r="E903">
        <f>Statis.!E1177</f>
        <v>0</v>
      </c>
      <c r="F903" s="1292">
        <f>Statis.!F1177</f>
        <v>0</v>
      </c>
      <c r="G903" s="1367">
        <f>Statis.!G1177</f>
        <v>0</v>
      </c>
      <c r="H903" s="1367">
        <f>Statis.!H1177</f>
        <v>0</v>
      </c>
      <c r="I903" s="1367">
        <f>Statis.!I1177</f>
        <v>0</v>
      </c>
      <c r="J903" s="1367">
        <f>Statis.!J1177</f>
        <v>0</v>
      </c>
      <c r="K903" s="1367">
        <f>Statis.!K1177</f>
        <v>0</v>
      </c>
      <c r="L903" s="1367">
        <f>K903</f>
        <v>0</v>
      </c>
    </row>
    <row r="904" spans="1:12">
      <c r="A904" s="10">
        <f>Statis.!A1178</f>
        <v>0</v>
      </c>
      <c r="B904" s="1292">
        <f>Statis.!B1178</f>
        <v>0</v>
      </c>
      <c r="C904" s="1292">
        <f>Statis.!C1178</f>
        <v>0</v>
      </c>
      <c r="D904" s="46">
        <f>Statis.!D1178</f>
        <v>0</v>
      </c>
      <c r="E904">
        <f>Statis.!E1178</f>
        <v>0</v>
      </c>
      <c r="F904" s="1292">
        <f>Statis.!F1178</f>
        <v>0</v>
      </c>
      <c r="G904" s="1367">
        <f>Statis.!G1178</f>
        <v>0</v>
      </c>
      <c r="H904" s="1367">
        <f>Statis.!H1178</f>
        <v>0</v>
      </c>
      <c r="I904" s="1367">
        <f>Statis.!I1178</f>
        <v>0</v>
      </c>
      <c r="J904" s="1367">
        <f>Statis.!J1178</f>
        <v>0</v>
      </c>
      <c r="K904" s="1367">
        <f>Statis.!K1178</f>
        <v>0</v>
      </c>
      <c r="L904" s="1367">
        <f>K904</f>
        <v>0</v>
      </c>
    </row>
    <row r="905" spans="1:12">
      <c r="A905" s="10">
        <f>Statis.!A1179</f>
        <v>0</v>
      </c>
      <c r="B905" s="1292">
        <f>Statis.!B1179</f>
        <v>0</v>
      </c>
      <c r="C905" s="1292">
        <f>Statis.!C1179</f>
        <v>0</v>
      </c>
      <c r="D905" s="46">
        <f>Statis.!D1179</f>
        <v>0</v>
      </c>
      <c r="E905">
        <f>Statis.!E1179</f>
        <v>0</v>
      </c>
      <c r="F905" s="1292">
        <f>Statis.!F1179</f>
        <v>0</v>
      </c>
      <c r="G905" s="1367">
        <f>Statis.!G1179</f>
        <v>0</v>
      </c>
      <c r="H905" s="1367">
        <f>Statis.!H1179</f>
        <v>0</v>
      </c>
      <c r="I905" s="1367">
        <f>Statis.!I1179</f>
        <v>0</v>
      </c>
      <c r="J905" s="1367">
        <f>Statis.!J1179</f>
        <v>0</v>
      </c>
      <c r="K905" s="1367">
        <f>Statis.!K1179</f>
        <v>0</v>
      </c>
      <c r="L905" s="1367">
        <f>K905</f>
        <v>0</v>
      </c>
    </row>
    <row r="906" spans="1:12">
      <c r="A906" s="10">
        <f>Statis.!A1180</f>
        <v>0</v>
      </c>
      <c r="B906" s="1292">
        <f>Statis.!B1180</f>
        <v>0</v>
      </c>
      <c r="C906" s="1292">
        <f>Statis.!C1180</f>
        <v>0</v>
      </c>
      <c r="D906" s="46">
        <f>Statis.!D1180</f>
        <v>0</v>
      </c>
      <c r="E906">
        <f>Statis.!E1180</f>
        <v>0</v>
      </c>
      <c r="F906" s="1292">
        <f>Statis.!F1180</f>
        <v>0</v>
      </c>
      <c r="G906" s="1367">
        <f>Statis.!G1180</f>
        <v>0</v>
      </c>
      <c r="H906" s="1367">
        <f>Statis.!H1180</f>
        <v>0</v>
      </c>
      <c r="I906" s="1367">
        <f>Statis.!I1180</f>
        <v>0</v>
      </c>
      <c r="J906" s="1367">
        <f>Statis.!J1180</f>
        <v>0</v>
      </c>
      <c r="K906" s="1367">
        <f>Statis.!K1180</f>
        <v>0</v>
      </c>
      <c r="L906" s="1367">
        <f>K906</f>
        <v>0</v>
      </c>
    </row>
    <row r="907" spans="1:12">
      <c r="A907" s="10">
        <f>Statis.!A1181</f>
        <v>0</v>
      </c>
      <c r="B907" s="1292">
        <f>Statis.!B1181</f>
        <v>0</v>
      </c>
      <c r="C907" s="1292">
        <f>Statis.!C1181</f>
        <v>0</v>
      </c>
      <c r="D907" s="46">
        <f>Statis.!D1181</f>
        <v>0</v>
      </c>
      <c r="E907">
        <f>Statis.!E1181</f>
        <v>0</v>
      </c>
      <c r="F907" s="1292">
        <f>Statis.!F1181</f>
        <v>0</v>
      </c>
      <c r="G907" s="1367">
        <f>Statis.!G1181</f>
        <v>0</v>
      </c>
      <c r="H907" s="1367">
        <f>Statis.!H1181</f>
        <v>0</v>
      </c>
      <c r="I907" s="1367">
        <f>Statis.!I1181</f>
        <v>0</v>
      </c>
      <c r="J907" s="1367">
        <f>Statis.!J1181</f>
        <v>0</v>
      </c>
      <c r="K907" s="1367">
        <f>Statis.!K1181</f>
        <v>0</v>
      </c>
      <c r="L907" s="1367">
        <f>K907</f>
        <v>0</v>
      </c>
    </row>
    <row r="908" spans="1:12">
      <c r="A908" s="10">
        <f>Statis.!A1182</f>
        <v>0</v>
      </c>
      <c r="B908" s="1292">
        <f>Statis.!B1182</f>
        <v>0</v>
      </c>
      <c r="C908" s="1292">
        <f>Statis.!C1182</f>
        <v>0</v>
      </c>
      <c r="D908" s="46">
        <f>Statis.!D1182</f>
        <v>0</v>
      </c>
      <c r="E908">
        <f>Statis.!E1182</f>
        <v>0</v>
      </c>
      <c r="F908" s="1292">
        <f>Statis.!F1182</f>
        <v>0</v>
      </c>
      <c r="G908" s="1367">
        <f>Statis.!G1182</f>
        <v>0</v>
      </c>
      <c r="H908" s="1367">
        <f>Statis.!H1182</f>
        <v>0</v>
      </c>
      <c r="I908" s="1367">
        <f>Statis.!I1182</f>
        <v>0</v>
      </c>
      <c r="J908" s="1367">
        <f>Statis.!J1182</f>
        <v>0</v>
      </c>
      <c r="K908" s="1367">
        <f>Statis.!K1182</f>
        <v>0</v>
      </c>
      <c r="L908" s="1367">
        <f>K908</f>
        <v>0</v>
      </c>
    </row>
    <row r="909" spans="1:12">
      <c r="A909" s="10">
        <f>Statis.!A1183</f>
        <v>0</v>
      </c>
      <c r="B909" s="1292">
        <f>Statis.!B1183</f>
        <v>0</v>
      </c>
      <c r="C909" s="1292">
        <f>Statis.!C1183</f>
        <v>0</v>
      </c>
      <c r="D909" s="46">
        <f>Statis.!D1183</f>
        <v>0</v>
      </c>
      <c r="E909">
        <f>Statis.!E1183</f>
        <v>0</v>
      </c>
      <c r="F909" s="1292">
        <f>Statis.!F1183</f>
        <v>0</v>
      </c>
      <c r="G909" s="1367">
        <f>Statis.!G1183</f>
        <v>0</v>
      </c>
      <c r="H909" s="1367">
        <f>Statis.!H1183</f>
        <v>0</v>
      </c>
      <c r="I909" s="1367">
        <f>Statis.!I1183</f>
        <v>0</v>
      </c>
      <c r="J909" s="1367">
        <f>Statis.!J1183</f>
        <v>0</v>
      </c>
      <c r="K909" s="1367">
        <f>Statis.!K1183</f>
        <v>0</v>
      </c>
      <c r="L909" s="1367">
        <f>K909</f>
        <v>0</v>
      </c>
    </row>
    <row r="910" spans="1:12">
      <c r="A910" s="10">
        <f>Statis.!A1184</f>
        <v>0</v>
      </c>
      <c r="B910" s="1292">
        <f>Statis.!B1184</f>
        <v>0</v>
      </c>
      <c r="C910" s="1292">
        <f>Statis.!C1184</f>
        <v>0</v>
      </c>
      <c r="D910" s="46">
        <f>Statis.!D1184</f>
        <v>0</v>
      </c>
      <c r="E910">
        <f>Statis.!E1184</f>
        <v>0</v>
      </c>
      <c r="F910" s="1292">
        <f>Statis.!F1184</f>
        <v>0</v>
      </c>
      <c r="G910" s="1367">
        <f>Statis.!G1184</f>
        <v>0</v>
      </c>
      <c r="H910" s="1367">
        <f>Statis.!H1184</f>
        <v>0</v>
      </c>
      <c r="I910" s="1367">
        <f>Statis.!I1184</f>
        <v>0</v>
      </c>
      <c r="J910" s="1367">
        <f>Statis.!J1184</f>
        <v>0</v>
      </c>
      <c r="K910" s="1367">
        <f>Statis.!K1184</f>
        <v>0</v>
      </c>
      <c r="L910" s="1367">
        <f>K910</f>
        <v>0</v>
      </c>
    </row>
    <row r="911" spans="1:12">
      <c r="A911" s="10">
        <f>Statis.!A1185</f>
        <v>0</v>
      </c>
      <c r="B911" s="1292">
        <f>Statis.!B1185</f>
        <v>0</v>
      </c>
      <c r="C911" s="1292">
        <f>Statis.!C1185</f>
        <v>0</v>
      </c>
      <c r="D911" s="46">
        <f>Statis.!D1185</f>
        <v>0</v>
      </c>
      <c r="E911">
        <f>Statis.!E1185</f>
        <v>0</v>
      </c>
      <c r="F911" s="1292">
        <f>Statis.!F1185</f>
        <v>0</v>
      </c>
      <c r="G911" s="1367">
        <f>Statis.!G1185</f>
        <v>0</v>
      </c>
      <c r="H911" s="1367">
        <f>Statis.!H1185</f>
        <v>0</v>
      </c>
      <c r="I911" s="1367">
        <f>Statis.!I1185</f>
        <v>0</v>
      </c>
      <c r="J911" s="1367">
        <f>Statis.!J1185</f>
        <v>0</v>
      </c>
      <c r="K911" s="1367">
        <f>Statis.!K1185</f>
        <v>0</v>
      </c>
      <c r="L911" s="1367">
        <f>K911</f>
        <v>0</v>
      </c>
    </row>
    <row r="912" spans="1:12">
      <c r="A912" s="10">
        <f>Statis.!A1186</f>
        <v>0</v>
      </c>
      <c r="B912" s="1292">
        <f>Statis.!B1186</f>
        <v>0</v>
      </c>
      <c r="C912" s="1292">
        <f>Statis.!C1186</f>
        <v>0</v>
      </c>
      <c r="D912" s="46">
        <f>Statis.!D1186</f>
        <v>0</v>
      </c>
      <c r="E912">
        <f>Statis.!E1186</f>
        <v>0</v>
      </c>
      <c r="F912" s="1292">
        <f>Statis.!F1186</f>
        <v>0</v>
      </c>
      <c r="G912" s="1367">
        <f>Statis.!G1186</f>
        <v>0</v>
      </c>
      <c r="H912" s="1367">
        <f>Statis.!H1186</f>
        <v>0</v>
      </c>
      <c r="I912" s="1367">
        <f>Statis.!I1186</f>
        <v>0</v>
      </c>
      <c r="J912" s="1367">
        <f>Statis.!J1186</f>
        <v>0</v>
      </c>
      <c r="K912" s="1367">
        <f>Statis.!K1186</f>
        <v>0</v>
      </c>
      <c r="L912" s="1367">
        <f>K912</f>
        <v>0</v>
      </c>
    </row>
    <row r="913" spans="1:12">
      <c r="A913" s="10">
        <f>Statis.!A1187</f>
        <v>0</v>
      </c>
      <c r="B913" s="1292">
        <f>Statis.!B1187</f>
        <v>0</v>
      </c>
      <c r="C913" s="1292">
        <f>Statis.!C1187</f>
        <v>0</v>
      </c>
      <c r="D913" s="46">
        <f>Statis.!D1187</f>
        <v>0</v>
      </c>
      <c r="E913">
        <f>Statis.!E1187</f>
        <v>0</v>
      </c>
      <c r="F913" s="1292">
        <f>Statis.!F1187</f>
        <v>0</v>
      </c>
      <c r="G913" s="1367">
        <f>Statis.!G1187</f>
        <v>0</v>
      </c>
      <c r="H913" s="1367">
        <f>Statis.!H1187</f>
        <v>0</v>
      </c>
      <c r="I913" s="1367">
        <f>Statis.!I1187</f>
        <v>0</v>
      </c>
      <c r="J913" s="1367">
        <f>Statis.!J1187</f>
        <v>0</v>
      </c>
      <c r="K913" s="1367">
        <f>Statis.!K1187</f>
        <v>0</v>
      </c>
      <c r="L913" s="1367">
        <f>K913</f>
        <v>0</v>
      </c>
    </row>
    <row r="914" spans="1:12">
      <c r="A914" s="10">
        <f>Statis.!A1188</f>
        <v>0</v>
      </c>
      <c r="B914" s="1292">
        <f>Statis.!B1188</f>
        <v>0</v>
      </c>
      <c r="C914" s="1292">
        <f>Statis.!C1188</f>
        <v>0</v>
      </c>
      <c r="D914" s="46">
        <f>Statis.!D1188</f>
        <v>0</v>
      </c>
      <c r="E914">
        <f>Statis.!E1188</f>
        <v>0</v>
      </c>
      <c r="F914" s="1292">
        <f>Statis.!F1188</f>
        <v>0</v>
      </c>
      <c r="G914" s="1367">
        <f>Statis.!G1188</f>
        <v>0</v>
      </c>
      <c r="H914" s="1367">
        <f>Statis.!H1188</f>
        <v>0</v>
      </c>
      <c r="I914" s="1367">
        <f>Statis.!I1188</f>
        <v>0</v>
      </c>
      <c r="J914" s="1367">
        <f>Statis.!J1188</f>
        <v>0</v>
      </c>
      <c r="K914" s="1367">
        <f>Statis.!K1188</f>
        <v>0</v>
      </c>
      <c r="L914" s="1367">
        <f>K914</f>
        <v>0</v>
      </c>
    </row>
    <row r="915" spans="1:12">
      <c r="A915" s="10">
        <f>Statis.!A1189</f>
        <v>0</v>
      </c>
      <c r="B915" s="1292">
        <f>Statis.!B1189</f>
        <v>0</v>
      </c>
      <c r="C915" s="1292">
        <f>Statis.!C1189</f>
        <v>0</v>
      </c>
      <c r="D915" s="46">
        <f>Statis.!D1189</f>
        <v>0</v>
      </c>
      <c r="E915">
        <f>Statis.!E1189</f>
        <v>0</v>
      </c>
      <c r="F915" s="1292">
        <f>Statis.!F1189</f>
        <v>0</v>
      </c>
      <c r="G915" s="1367">
        <f>Statis.!G1189</f>
        <v>0</v>
      </c>
      <c r="H915" s="1367">
        <f>Statis.!H1189</f>
        <v>0</v>
      </c>
      <c r="I915" s="1367">
        <f>Statis.!I1189</f>
        <v>0</v>
      </c>
      <c r="J915" s="1367">
        <f>Statis.!J1189</f>
        <v>0</v>
      </c>
      <c r="K915" s="1367">
        <f>Statis.!K1189</f>
        <v>0</v>
      </c>
      <c r="L915" s="1367">
        <f>K915</f>
        <v>0</v>
      </c>
    </row>
    <row r="916" spans="1:12">
      <c r="A916" s="10">
        <f>Statis.!A1190</f>
        <v>0</v>
      </c>
      <c r="B916" s="1292">
        <f>Statis.!B1190</f>
        <v>0</v>
      </c>
      <c r="C916" s="1292">
        <f>Statis.!C1190</f>
        <v>0</v>
      </c>
      <c r="D916" s="46">
        <f>Statis.!D1190</f>
        <v>0</v>
      </c>
      <c r="E916">
        <f>Statis.!E1190</f>
        <v>0</v>
      </c>
      <c r="F916" s="1292">
        <f>Statis.!F1190</f>
        <v>0</v>
      </c>
      <c r="G916" s="1367">
        <f>Statis.!G1190</f>
        <v>0</v>
      </c>
      <c r="H916" s="1367">
        <f>Statis.!H1190</f>
        <v>0</v>
      </c>
      <c r="I916" s="1367">
        <f>Statis.!I1190</f>
        <v>0</v>
      </c>
      <c r="J916" s="1367">
        <f>Statis.!J1190</f>
        <v>0</v>
      </c>
      <c r="K916" s="1367">
        <f>Statis.!K1190</f>
        <v>0</v>
      </c>
      <c r="L916" s="1367">
        <f>K916</f>
        <v>0</v>
      </c>
    </row>
    <row r="917" spans="1:12">
      <c r="A917" s="10">
        <f>Statis.!A1191</f>
        <v>0</v>
      </c>
      <c r="B917" s="1292">
        <f>Statis.!B1191</f>
        <v>0</v>
      </c>
      <c r="C917" s="1292">
        <f>Statis.!C1191</f>
        <v>0</v>
      </c>
      <c r="D917" s="46">
        <f>Statis.!D1191</f>
        <v>0</v>
      </c>
      <c r="E917">
        <f>Statis.!E1191</f>
        <v>0</v>
      </c>
      <c r="F917" s="1292">
        <f>Statis.!F1191</f>
        <v>0</v>
      </c>
      <c r="G917" s="1367">
        <f>Statis.!G1191</f>
        <v>0</v>
      </c>
      <c r="H917" s="1367">
        <f>Statis.!H1191</f>
        <v>0</v>
      </c>
      <c r="I917" s="1367">
        <f>Statis.!I1191</f>
        <v>0</v>
      </c>
      <c r="J917" s="1367">
        <f>Statis.!J1191</f>
        <v>0</v>
      </c>
      <c r="K917" s="1367">
        <f>Statis.!K1191</f>
        <v>0</v>
      </c>
      <c r="L917" s="1367">
        <f>K917</f>
        <v>0</v>
      </c>
    </row>
    <row r="918" spans="1:12">
      <c r="A918" s="10">
        <f>Statis.!A1192</f>
        <v>0</v>
      </c>
      <c r="B918" s="1292">
        <f>Statis.!B1192</f>
        <v>0</v>
      </c>
      <c r="C918" s="1292">
        <f>Statis.!C1192</f>
        <v>0</v>
      </c>
      <c r="D918" s="46">
        <f>Statis.!D1192</f>
        <v>0</v>
      </c>
      <c r="E918">
        <f>Statis.!E1192</f>
        <v>0</v>
      </c>
      <c r="F918" s="1292">
        <f>Statis.!F1192</f>
        <v>0</v>
      </c>
      <c r="G918" s="1367">
        <f>Statis.!G1192</f>
        <v>0</v>
      </c>
      <c r="H918" s="1367">
        <f>Statis.!H1192</f>
        <v>0</v>
      </c>
      <c r="I918" s="1367">
        <f>Statis.!I1192</f>
        <v>0</v>
      </c>
      <c r="J918" s="1367">
        <f>Statis.!J1192</f>
        <v>0</v>
      </c>
      <c r="K918" s="1367">
        <f>Statis.!K1192</f>
        <v>0</v>
      </c>
      <c r="L918" s="1367">
        <f>K918</f>
        <v>0</v>
      </c>
    </row>
    <row r="919" spans="1:12">
      <c r="A919" s="10">
        <f>Statis.!A1193</f>
        <v>0</v>
      </c>
      <c r="B919" s="1292">
        <f>Statis.!B1193</f>
        <v>0</v>
      </c>
      <c r="C919" s="1292">
        <f>Statis.!C1193</f>
        <v>0</v>
      </c>
      <c r="D919" s="46">
        <f>Statis.!D1193</f>
        <v>0</v>
      </c>
      <c r="E919">
        <f>Statis.!E1193</f>
        <v>0</v>
      </c>
      <c r="F919" s="1292">
        <f>Statis.!F1193</f>
        <v>0</v>
      </c>
      <c r="G919" s="1367">
        <f>Statis.!G1193</f>
        <v>0</v>
      </c>
      <c r="H919" s="1367">
        <f>Statis.!H1193</f>
        <v>0</v>
      </c>
      <c r="I919" s="1367">
        <f>Statis.!I1193</f>
        <v>0</v>
      </c>
      <c r="J919" s="1367">
        <f>Statis.!J1193</f>
        <v>0</v>
      </c>
      <c r="K919" s="1367">
        <f>Statis.!K1193</f>
        <v>0</v>
      </c>
      <c r="L919" s="1367">
        <f>K919</f>
        <v>0</v>
      </c>
    </row>
    <row r="920" spans="1:12">
      <c r="A920" s="10">
        <f>Statis.!A1194</f>
        <v>0</v>
      </c>
      <c r="B920" s="1292">
        <f>Statis.!B1194</f>
        <v>0</v>
      </c>
      <c r="C920" s="1292">
        <f>Statis.!C1194</f>
        <v>0</v>
      </c>
      <c r="D920" s="46">
        <f>Statis.!D1194</f>
        <v>0</v>
      </c>
      <c r="E920">
        <f>Statis.!E1194</f>
        <v>0</v>
      </c>
      <c r="F920" s="1292">
        <f>Statis.!F1194</f>
        <v>0</v>
      </c>
      <c r="G920" s="1367">
        <f>Statis.!G1194</f>
        <v>0</v>
      </c>
      <c r="H920" s="1367">
        <f>Statis.!H1194</f>
        <v>0</v>
      </c>
      <c r="I920" s="1367">
        <f>Statis.!I1194</f>
        <v>0</v>
      </c>
      <c r="J920" s="1367">
        <f>Statis.!J1194</f>
        <v>0</v>
      </c>
      <c r="K920" s="1367">
        <f>Statis.!K1194</f>
        <v>0</v>
      </c>
      <c r="L920" s="1367">
        <f>K920</f>
        <v>0</v>
      </c>
    </row>
    <row r="921" spans="1:12">
      <c r="A921" s="10">
        <f>Statis.!A1195</f>
        <v>0</v>
      </c>
      <c r="B921" s="1292">
        <f>Statis.!B1195</f>
        <v>0</v>
      </c>
      <c r="C921" s="1292">
        <f>Statis.!C1195</f>
        <v>0</v>
      </c>
      <c r="D921" s="46">
        <f>Statis.!D1195</f>
        <v>0</v>
      </c>
      <c r="E921">
        <f>Statis.!E1195</f>
        <v>0</v>
      </c>
      <c r="F921" s="1292">
        <f>Statis.!F1195</f>
        <v>0</v>
      </c>
      <c r="G921" s="1367">
        <f>Statis.!G1195</f>
        <v>0</v>
      </c>
      <c r="H921" s="1367">
        <f>Statis.!H1195</f>
        <v>0</v>
      </c>
      <c r="I921" s="1367">
        <f>Statis.!I1195</f>
        <v>0</v>
      </c>
      <c r="J921" s="1367">
        <f>Statis.!J1195</f>
        <v>0</v>
      </c>
      <c r="K921" s="1367">
        <f>Statis.!K1195</f>
        <v>0</v>
      </c>
      <c r="L921" s="1367">
        <f>K921</f>
        <v>0</v>
      </c>
    </row>
    <row r="922" spans="1:12">
      <c r="A922" s="10">
        <f>Statis.!A1196</f>
        <v>0</v>
      </c>
      <c r="B922" s="1292">
        <f>Statis.!B1196</f>
        <v>0</v>
      </c>
      <c r="C922" s="1292">
        <f>Statis.!C1196</f>
        <v>0</v>
      </c>
      <c r="D922" s="46">
        <f>Statis.!D1196</f>
        <v>0</v>
      </c>
      <c r="E922">
        <f>Statis.!E1196</f>
        <v>0</v>
      </c>
      <c r="F922" s="1292">
        <f>Statis.!F1196</f>
        <v>0</v>
      </c>
      <c r="G922" s="1367">
        <f>Statis.!G1196</f>
        <v>0</v>
      </c>
      <c r="H922" s="1367">
        <f>Statis.!H1196</f>
        <v>0</v>
      </c>
      <c r="I922" s="1367">
        <f>Statis.!I1196</f>
        <v>0</v>
      </c>
      <c r="J922" s="1367">
        <f>Statis.!J1196</f>
        <v>0</v>
      </c>
      <c r="K922" s="1367">
        <f>Statis.!K1196</f>
        <v>0</v>
      </c>
      <c r="L922" s="1367">
        <f>K922</f>
        <v>0</v>
      </c>
    </row>
    <row r="923" spans="1:12">
      <c r="A923" s="10">
        <f>Statis.!A1197</f>
        <v>0</v>
      </c>
      <c r="B923" s="1292">
        <f>Statis.!B1197</f>
        <v>0</v>
      </c>
      <c r="C923" s="1292">
        <f>Statis.!C1197</f>
        <v>0</v>
      </c>
      <c r="D923" s="46">
        <f>Statis.!D1197</f>
        <v>0</v>
      </c>
      <c r="E923">
        <f>Statis.!E1197</f>
        <v>0</v>
      </c>
      <c r="F923" s="1292">
        <f>Statis.!F1197</f>
        <v>0</v>
      </c>
      <c r="G923" s="1367">
        <f>Statis.!G1197</f>
        <v>0</v>
      </c>
      <c r="H923" s="1367">
        <f>Statis.!H1197</f>
        <v>0</v>
      </c>
      <c r="I923" s="1367">
        <f>Statis.!I1197</f>
        <v>0</v>
      </c>
      <c r="J923" s="1367">
        <f>Statis.!J1197</f>
        <v>0</v>
      </c>
      <c r="K923" s="1367">
        <f>Statis.!K1197</f>
        <v>0</v>
      </c>
      <c r="L923" s="1367">
        <f>K923</f>
        <v>0</v>
      </c>
    </row>
    <row r="924" spans="1:12">
      <c r="A924" s="10">
        <f>Statis.!A1198</f>
        <v>0</v>
      </c>
      <c r="B924" s="1292">
        <f>Statis.!B1198</f>
        <v>0</v>
      </c>
      <c r="C924" s="1292">
        <f>Statis.!C1198</f>
        <v>0</v>
      </c>
      <c r="D924" s="46">
        <f>Statis.!D1198</f>
        <v>0</v>
      </c>
      <c r="E924">
        <f>Statis.!E1198</f>
        <v>0</v>
      </c>
      <c r="F924" s="1292">
        <f>Statis.!F1198</f>
        <v>0</v>
      </c>
      <c r="G924" s="1367">
        <f>Statis.!G1198</f>
        <v>0</v>
      </c>
      <c r="H924" s="1367">
        <f>Statis.!H1198</f>
        <v>0</v>
      </c>
      <c r="I924" s="1367">
        <f>Statis.!I1198</f>
        <v>0</v>
      </c>
      <c r="J924" s="1367">
        <f>Statis.!J1198</f>
        <v>0</v>
      </c>
      <c r="K924" s="1367">
        <f>Statis.!K1198</f>
        <v>0</v>
      </c>
      <c r="L924" s="1367">
        <f>K924</f>
        <v>0</v>
      </c>
    </row>
    <row r="925" spans="1:12">
      <c r="A925" s="10">
        <f>Statis.!A1199</f>
        <v>0</v>
      </c>
      <c r="B925" s="1292">
        <f>Statis.!B1199</f>
        <v>0</v>
      </c>
      <c r="C925" s="1292">
        <f>Statis.!C1199</f>
        <v>0</v>
      </c>
      <c r="D925" s="46">
        <f>Statis.!D1199</f>
        <v>0</v>
      </c>
      <c r="E925">
        <f>Statis.!E1199</f>
        <v>0</v>
      </c>
      <c r="F925" s="1292">
        <f>Statis.!F1199</f>
        <v>0</v>
      </c>
      <c r="G925" s="1367">
        <f>Statis.!G1199</f>
        <v>0</v>
      </c>
      <c r="H925" s="1367">
        <f>Statis.!H1199</f>
        <v>0</v>
      </c>
      <c r="I925" s="1367">
        <f>Statis.!I1199</f>
        <v>0</v>
      </c>
      <c r="J925" s="1367">
        <f>Statis.!J1199</f>
        <v>0</v>
      </c>
      <c r="K925" s="1367">
        <f>Statis.!K1199</f>
        <v>0</v>
      </c>
      <c r="L925" s="1367">
        <f>K925</f>
        <v>0</v>
      </c>
    </row>
    <row r="926" spans="1:12">
      <c r="A926" s="10">
        <f>Statis.!A1200</f>
        <v>0</v>
      </c>
      <c r="B926" s="1292">
        <f>Statis.!B1200</f>
        <v>0</v>
      </c>
      <c r="C926" s="1292">
        <f>Statis.!C1200</f>
        <v>0</v>
      </c>
      <c r="D926" s="46">
        <f>Statis.!D1200</f>
        <v>0</v>
      </c>
      <c r="E926">
        <f>Statis.!E1200</f>
        <v>0</v>
      </c>
      <c r="F926" s="1292">
        <f>Statis.!F1200</f>
        <v>0</v>
      </c>
      <c r="G926" s="1367">
        <f>Statis.!G1200</f>
        <v>0</v>
      </c>
      <c r="H926" s="1367">
        <f>Statis.!H1200</f>
        <v>0</v>
      </c>
      <c r="I926" s="1367">
        <f>Statis.!I1200</f>
        <v>0</v>
      </c>
      <c r="J926" s="1367">
        <f>Statis.!J1200</f>
        <v>0</v>
      </c>
      <c r="K926" s="1367">
        <f>Statis.!K1200</f>
        <v>0</v>
      </c>
      <c r="L926" s="1367">
        <f>K926</f>
        <v>0</v>
      </c>
    </row>
    <row r="927" spans="1:12">
      <c r="A927" s="10">
        <f>Statis.!A1201</f>
        <v>0</v>
      </c>
      <c r="B927" s="1292">
        <f>Statis.!B1201</f>
        <v>0</v>
      </c>
      <c r="C927" s="1292">
        <f>Statis.!C1201</f>
        <v>0</v>
      </c>
      <c r="D927" s="46">
        <f>Statis.!D1201</f>
        <v>0</v>
      </c>
      <c r="E927">
        <f>Statis.!E1201</f>
        <v>0</v>
      </c>
      <c r="F927" s="1292">
        <f>Statis.!F1201</f>
        <v>0</v>
      </c>
      <c r="G927" s="1367">
        <f>Statis.!G1201</f>
        <v>0</v>
      </c>
      <c r="H927" s="1367">
        <f>Statis.!H1201</f>
        <v>0</v>
      </c>
      <c r="I927" s="1367">
        <f>Statis.!I1201</f>
        <v>0</v>
      </c>
      <c r="J927" s="1367">
        <f>Statis.!J1201</f>
        <v>0</v>
      </c>
      <c r="K927" s="1367">
        <f>Statis.!K1201</f>
        <v>0</v>
      </c>
      <c r="L927" s="1367">
        <f>K927</f>
        <v>0</v>
      </c>
    </row>
    <row r="928" spans="1:12">
      <c r="A928" s="10">
        <f>Statis.!A1202</f>
        <v>0</v>
      </c>
      <c r="B928" s="1292">
        <f>Statis.!B1202</f>
        <v>0</v>
      </c>
      <c r="C928" s="1292">
        <f>Statis.!C1202</f>
        <v>0</v>
      </c>
      <c r="D928" s="46">
        <f>Statis.!D1202</f>
        <v>0</v>
      </c>
      <c r="E928">
        <f>Statis.!E1202</f>
        <v>0</v>
      </c>
      <c r="F928" s="1292">
        <f>Statis.!F1202</f>
        <v>0</v>
      </c>
      <c r="G928" s="1367">
        <f>Statis.!G1202</f>
        <v>0</v>
      </c>
      <c r="H928" s="1367">
        <f>Statis.!H1202</f>
        <v>0</v>
      </c>
      <c r="I928" s="1367">
        <f>Statis.!I1202</f>
        <v>0</v>
      </c>
      <c r="J928" s="1367">
        <f>Statis.!J1202</f>
        <v>0</v>
      </c>
      <c r="K928" s="1367">
        <f>Statis.!K1202</f>
        <v>0</v>
      </c>
      <c r="L928" s="1367">
        <f>K928</f>
        <v>0</v>
      </c>
    </row>
    <row r="929" spans="1:12">
      <c r="A929" s="10">
        <f>Statis.!A1203</f>
        <v>0</v>
      </c>
      <c r="B929" s="1292">
        <f>Statis.!B1203</f>
        <v>0</v>
      </c>
      <c r="C929" s="1292">
        <f>Statis.!C1203</f>
        <v>0</v>
      </c>
      <c r="D929" s="46">
        <f>Statis.!D1203</f>
        <v>0</v>
      </c>
      <c r="E929">
        <f>Statis.!E1203</f>
        <v>0</v>
      </c>
      <c r="F929" s="1292">
        <f>Statis.!F1203</f>
        <v>0</v>
      </c>
      <c r="G929" s="1367">
        <f>Statis.!G1203</f>
        <v>0</v>
      </c>
      <c r="H929" s="1367">
        <f>Statis.!H1203</f>
        <v>0</v>
      </c>
      <c r="I929" s="1367">
        <f>Statis.!I1203</f>
        <v>0</v>
      </c>
      <c r="J929" s="1367">
        <f>Statis.!J1203</f>
        <v>0</v>
      </c>
      <c r="K929" s="1367">
        <f>Statis.!K1203</f>
        <v>0</v>
      </c>
      <c r="L929" s="1367">
        <f>K929</f>
        <v>0</v>
      </c>
    </row>
    <row r="930" spans="1:12">
      <c r="A930" s="10">
        <f>Statis.!A1204</f>
        <v>0</v>
      </c>
      <c r="B930" s="1292">
        <f>Statis.!B1204</f>
        <v>0</v>
      </c>
      <c r="C930" s="1292">
        <f>Statis.!C1204</f>
        <v>0</v>
      </c>
      <c r="D930" s="46">
        <f>Statis.!D1204</f>
        <v>0</v>
      </c>
      <c r="E930">
        <f>Statis.!E1204</f>
        <v>0</v>
      </c>
      <c r="F930" s="1292">
        <f>Statis.!F1204</f>
        <v>0</v>
      </c>
      <c r="G930" s="1367">
        <f>Statis.!G1204</f>
        <v>0</v>
      </c>
      <c r="H930" s="1367">
        <f>Statis.!H1204</f>
        <v>0</v>
      </c>
      <c r="I930" s="1367">
        <f>Statis.!I1204</f>
        <v>0</v>
      </c>
      <c r="J930" s="1367">
        <f>Statis.!J1204</f>
        <v>0</v>
      </c>
      <c r="K930" s="1367">
        <f>Statis.!K1204</f>
        <v>0</v>
      </c>
      <c r="L930" s="1367">
        <f>K930</f>
        <v>0</v>
      </c>
    </row>
    <row r="931" spans="1:12">
      <c r="A931" s="10">
        <f>Statis.!A1205</f>
        <v>0</v>
      </c>
      <c r="B931" s="1292">
        <f>Statis.!B1205</f>
        <v>0</v>
      </c>
      <c r="C931" s="1292">
        <f>Statis.!C1205</f>
        <v>0</v>
      </c>
      <c r="D931" s="46">
        <f>Statis.!D1205</f>
        <v>0</v>
      </c>
      <c r="E931">
        <f>Statis.!E1205</f>
        <v>0</v>
      </c>
      <c r="F931" s="1292">
        <f>Statis.!F1205</f>
        <v>0</v>
      </c>
      <c r="G931" s="1367">
        <f>Statis.!G1205</f>
        <v>0</v>
      </c>
      <c r="H931" s="1367">
        <f>Statis.!H1205</f>
        <v>0</v>
      </c>
      <c r="I931" s="1367">
        <f>Statis.!I1205</f>
        <v>0</v>
      </c>
      <c r="J931" s="1367">
        <f>Statis.!J1205</f>
        <v>0</v>
      </c>
      <c r="K931" s="1367">
        <f>Statis.!K1205</f>
        <v>0</v>
      </c>
      <c r="L931" s="1367">
        <f>K931</f>
        <v>0</v>
      </c>
    </row>
    <row r="932" spans="1:12">
      <c r="A932" s="10">
        <f>Statis.!A1206</f>
        <v>0</v>
      </c>
      <c r="B932" s="1292">
        <f>Statis.!B1206</f>
        <v>0</v>
      </c>
      <c r="C932" s="1292">
        <f>Statis.!C1206</f>
        <v>0</v>
      </c>
      <c r="D932" s="46">
        <f>Statis.!D1206</f>
        <v>0</v>
      </c>
      <c r="E932">
        <f>Statis.!E1206</f>
        <v>0</v>
      </c>
      <c r="F932" s="1292">
        <f>Statis.!F1206</f>
        <v>0</v>
      </c>
      <c r="G932" s="1367">
        <f>Statis.!G1206</f>
        <v>0</v>
      </c>
      <c r="H932" s="1367">
        <f>Statis.!H1206</f>
        <v>0</v>
      </c>
      <c r="I932" s="1367">
        <f>Statis.!I1206</f>
        <v>0</v>
      </c>
      <c r="J932" s="1367">
        <f>Statis.!J1206</f>
        <v>0</v>
      </c>
      <c r="K932" s="1367">
        <f>Statis.!K1206</f>
        <v>0</v>
      </c>
      <c r="L932" s="1367">
        <f>K932</f>
        <v>0</v>
      </c>
    </row>
    <row r="933" spans="1:12">
      <c r="A933" s="10">
        <f>Statis.!A1207</f>
        <v>0</v>
      </c>
      <c r="B933" s="1292">
        <f>Statis.!B1207</f>
        <v>0</v>
      </c>
      <c r="C933" s="1292">
        <f>Statis.!C1207</f>
        <v>0</v>
      </c>
      <c r="D933" s="46">
        <f>Statis.!D1207</f>
        <v>0</v>
      </c>
      <c r="E933">
        <f>Statis.!E1207</f>
        <v>0</v>
      </c>
      <c r="F933" s="1292">
        <f>Statis.!F1207</f>
        <v>0</v>
      </c>
      <c r="G933" s="1367">
        <f>Statis.!G1207</f>
        <v>0</v>
      </c>
      <c r="H933" s="1367">
        <f>Statis.!H1207</f>
        <v>0</v>
      </c>
      <c r="I933" s="1367">
        <f>Statis.!I1207</f>
        <v>0</v>
      </c>
      <c r="J933" s="1367">
        <f>Statis.!J1207</f>
        <v>0</v>
      </c>
      <c r="K933" s="1367">
        <f>Statis.!K1207</f>
        <v>0</v>
      </c>
      <c r="L933" s="1367">
        <f>K933</f>
        <v>0</v>
      </c>
    </row>
    <row r="934" spans="1:12">
      <c r="A934" s="10">
        <f>Statis.!A1208</f>
        <v>0</v>
      </c>
      <c r="B934" s="1292">
        <f>Statis.!B1208</f>
        <v>0</v>
      </c>
      <c r="C934" s="1292">
        <f>Statis.!C1208</f>
        <v>0</v>
      </c>
      <c r="D934" s="46">
        <f>Statis.!D1208</f>
        <v>0</v>
      </c>
      <c r="E934">
        <f>Statis.!E1208</f>
        <v>0</v>
      </c>
      <c r="F934" s="1292">
        <f>Statis.!F1208</f>
        <v>0</v>
      </c>
      <c r="G934" s="1367">
        <f>Statis.!G1208</f>
        <v>0</v>
      </c>
      <c r="H934" s="1367">
        <f>Statis.!H1208</f>
        <v>0</v>
      </c>
      <c r="I934" s="1367">
        <f>Statis.!I1208</f>
        <v>0</v>
      </c>
      <c r="J934" s="1367">
        <f>Statis.!J1208</f>
        <v>0</v>
      </c>
      <c r="K934" s="1367">
        <f>Statis.!K1208</f>
        <v>0</v>
      </c>
      <c r="L934" s="1367">
        <f>K934</f>
        <v>0</v>
      </c>
    </row>
    <row r="935" spans="1:12">
      <c r="A935" s="10">
        <f>Statis.!A1209</f>
        <v>0</v>
      </c>
      <c r="B935" s="1292">
        <f>Statis.!B1209</f>
        <v>0</v>
      </c>
      <c r="C935" s="1292">
        <f>Statis.!C1209</f>
        <v>0</v>
      </c>
      <c r="D935" s="46">
        <f>Statis.!D1209</f>
        <v>0</v>
      </c>
      <c r="E935">
        <f>Statis.!E1209</f>
        <v>0</v>
      </c>
      <c r="F935" s="1292">
        <f>Statis.!F1209</f>
        <v>0</v>
      </c>
      <c r="G935" s="1367">
        <f>Statis.!G1209</f>
        <v>0</v>
      </c>
      <c r="H935" s="1367">
        <f>Statis.!H1209</f>
        <v>0</v>
      </c>
      <c r="I935" s="1367">
        <f>Statis.!I1209</f>
        <v>0</v>
      </c>
      <c r="J935" s="1367">
        <f>Statis.!J1209</f>
        <v>0</v>
      </c>
      <c r="K935" s="1367">
        <f>Statis.!K1209</f>
        <v>0</v>
      </c>
      <c r="L935" s="1367">
        <f>K935</f>
        <v>0</v>
      </c>
    </row>
    <row r="936" spans="1:12">
      <c r="A936" s="10">
        <f>Statis.!A1210</f>
        <v>0</v>
      </c>
      <c r="B936" s="1292">
        <f>Statis.!B1210</f>
        <v>0</v>
      </c>
      <c r="C936" s="1292">
        <f>Statis.!C1210</f>
        <v>0</v>
      </c>
      <c r="D936" s="46">
        <f>Statis.!D1210</f>
        <v>0</v>
      </c>
      <c r="E936">
        <f>Statis.!E1210</f>
        <v>0</v>
      </c>
      <c r="F936" s="1292">
        <f>Statis.!F1210</f>
        <v>0</v>
      </c>
      <c r="G936" s="1367">
        <f>Statis.!G1210</f>
        <v>0</v>
      </c>
      <c r="H936" s="1367">
        <f>Statis.!H1210</f>
        <v>0</v>
      </c>
      <c r="I936" s="1367">
        <f>Statis.!I1210</f>
        <v>0</v>
      </c>
      <c r="J936" s="1367">
        <f>Statis.!J1210</f>
        <v>0</v>
      </c>
      <c r="K936" s="1367">
        <f>Statis.!K1210</f>
        <v>0</v>
      </c>
      <c r="L936" s="1367">
        <f>K936</f>
        <v>0</v>
      </c>
    </row>
    <row r="937" spans="1:12">
      <c r="A937" s="10">
        <f>Statis.!A1211</f>
        <v>0</v>
      </c>
      <c r="B937" s="1292">
        <f>Statis.!B1211</f>
        <v>0</v>
      </c>
      <c r="C937" s="1292">
        <f>Statis.!C1211</f>
        <v>0</v>
      </c>
      <c r="D937" s="46">
        <f>Statis.!D1211</f>
        <v>0</v>
      </c>
      <c r="E937">
        <f>Statis.!E1211</f>
        <v>0</v>
      </c>
      <c r="F937" s="1292">
        <f>Statis.!F1211</f>
        <v>0</v>
      </c>
      <c r="G937" s="1367">
        <f>Statis.!G1211</f>
        <v>0</v>
      </c>
      <c r="H937" s="1367">
        <f>Statis.!H1211</f>
        <v>0</v>
      </c>
      <c r="I937" s="1367">
        <f>Statis.!I1211</f>
        <v>0</v>
      </c>
      <c r="J937" s="1367">
        <f>Statis.!J1211</f>
        <v>0</v>
      </c>
      <c r="K937" s="1367">
        <f>Statis.!K1211</f>
        <v>0</v>
      </c>
      <c r="L937" s="1367">
        <f>K937</f>
        <v>0</v>
      </c>
    </row>
    <row r="938" spans="1:12">
      <c r="A938" s="10">
        <f>Statis.!A1212</f>
        <v>0</v>
      </c>
      <c r="B938" s="1292">
        <f>Statis.!B1212</f>
        <v>0</v>
      </c>
      <c r="C938" s="1292">
        <f>Statis.!C1212</f>
        <v>0</v>
      </c>
      <c r="D938" s="46">
        <f>Statis.!D1212</f>
        <v>0</v>
      </c>
      <c r="E938">
        <f>Statis.!E1212</f>
        <v>0</v>
      </c>
      <c r="F938" s="1292">
        <f>Statis.!F1212</f>
        <v>0</v>
      </c>
      <c r="G938" s="1367">
        <f>Statis.!G1212</f>
        <v>0</v>
      </c>
      <c r="H938" s="1367">
        <f>Statis.!H1212</f>
        <v>0</v>
      </c>
      <c r="I938" s="1367">
        <f>Statis.!I1212</f>
        <v>0</v>
      </c>
      <c r="J938" s="1367">
        <f>Statis.!J1212</f>
        <v>0</v>
      </c>
      <c r="K938" s="1367">
        <f>Statis.!K1212</f>
        <v>0</v>
      </c>
      <c r="L938" s="1367">
        <f>K938</f>
        <v>0</v>
      </c>
    </row>
    <row r="939" spans="1:12">
      <c r="A939" s="10">
        <f>Statis.!A1213</f>
        <v>0</v>
      </c>
      <c r="B939" s="1292">
        <f>Statis.!B1213</f>
        <v>0</v>
      </c>
      <c r="C939" s="1292">
        <f>Statis.!C1213</f>
        <v>0</v>
      </c>
      <c r="D939" s="46">
        <f>Statis.!D1213</f>
        <v>0</v>
      </c>
      <c r="E939">
        <f>Statis.!E1213</f>
        <v>0</v>
      </c>
      <c r="F939" s="1292">
        <f>Statis.!F1213</f>
        <v>0</v>
      </c>
      <c r="G939" s="1367">
        <f>Statis.!G1213</f>
        <v>0</v>
      </c>
      <c r="H939" s="1367">
        <f>Statis.!H1213</f>
        <v>0</v>
      </c>
      <c r="I939" s="1367">
        <f>Statis.!I1213</f>
        <v>0</v>
      </c>
      <c r="J939" s="1367">
        <f>Statis.!J1213</f>
        <v>0</v>
      </c>
      <c r="K939" s="1367">
        <f>Statis.!K1213</f>
        <v>0</v>
      </c>
      <c r="L939" s="1367">
        <f>K939</f>
        <v>0</v>
      </c>
    </row>
    <row r="940" spans="1:12">
      <c r="A940" s="10">
        <f>Statis.!A1214</f>
        <v>0</v>
      </c>
      <c r="B940" s="1292">
        <f>Statis.!B1214</f>
        <v>0</v>
      </c>
      <c r="C940" s="1292">
        <f>Statis.!C1214</f>
        <v>0</v>
      </c>
      <c r="D940" s="46">
        <f>Statis.!D1214</f>
        <v>0</v>
      </c>
      <c r="E940">
        <f>Statis.!E1214</f>
        <v>0</v>
      </c>
      <c r="F940" s="1292">
        <f>Statis.!F1214</f>
        <v>0</v>
      </c>
      <c r="G940" s="1367">
        <f>Statis.!G1214</f>
        <v>0</v>
      </c>
      <c r="H940" s="1367">
        <f>Statis.!H1214</f>
        <v>0</v>
      </c>
      <c r="I940" s="1367">
        <f>Statis.!I1214</f>
        <v>0</v>
      </c>
      <c r="J940" s="1367">
        <f>Statis.!J1214</f>
        <v>0</v>
      </c>
      <c r="K940" s="1367">
        <f>Statis.!K1214</f>
        <v>0</v>
      </c>
      <c r="L940" s="1367">
        <f>K940</f>
        <v>0</v>
      </c>
    </row>
    <row r="941" spans="1:12">
      <c r="A941" s="10">
        <f>Statis.!A1215</f>
        <v>0</v>
      </c>
      <c r="B941" s="1292">
        <f>Statis.!B1215</f>
        <v>0</v>
      </c>
      <c r="C941" s="1292">
        <f>Statis.!C1215</f>
        <v>0</v>
      </c>
      <c r="D941" s="46">
        <f>Statis.!D1215</f>
        <v>0</v>
      </c>
      <c r="E941">
        <f>Statis.!E1215</f>
        <v>0</v>
      </c>
      <c r="F941" s="1292">
        <f>Statis.!F1215</f>
        <v>0</v>
      </c>
      <c r="G941" s="1367">
        <f>Statis.!G1215</f>
        <v>0</v>
      </c>
      <c r="H941" s="1367">
        <f>Statis.!H1215</f>
        <v>0</v>
      </c>
      <c r="I941" s="1367">
        <f>Statis.!I1215</f>
        <v>0</v>
      </c>
      <c r="J941" s="1367">
        <f>Statis.!J1215</f>
        <v>0</v>
      </c>
      <c r="K941" s="1367">
        <f>Statis.!K1215</f>
        <v>0</v>
      </c>
      <c r="L941" s="1367">
        <f>K941</f>
        <v>0</v>
      </c>
    </row>
    <row r="942" spans="1:12">
      <c r="A942" s="10">
        <f>Statis.!A1216</f>
        <v>0</v>
      </c>
      <c r="B942" s="1292">
        <f>Statis.!B1216</f>
        <v>0</v>
      </c>
      <c r="C942" s="1292">
        <f>Statis.!C1216</f>
        <v>0</v>
      </c>
      <c r="D942" s="46">
        <f>Statis.!D1216</f>
        <v>0</v>
      </c>
      <c r="E942">
        <f>Statis.!E1216</f>
        <v>0</v>
      </c>
      <c r="F942" s="1292">
        <f>Statis.!F1216</f>
        <v>0</v>
      </c>
      <c r="G942" s="1367">
        <f>Statis.!G1216</f>
        <v>0</v>
      </c>
      <c r="H942" s="1367">
        <f>Statis.!H1216</f>
        <v>0</v>
      </c>
      <c r="I942" s="1367">
        <f>Statis.!I1216</f>
        <v>0</v>
      </c>
      <c r="J942" s="1367">
        <f>Statis.!J1216</f>
        <v>0</v>
      </c>
      <c r="K942" s="1367">
        <f>Statis.!K1216</f>
        <v>0</v>
      </c>
      <c r="L942" s="1367">
        <f>K942</f>
        <v>0</v>
      </c>
    </row>
    <row r="943" spans="1:12">
      <c r="A943" s="10">
        <f>Statis.!A1217</f>
        <v>0</v>
      </c>
      <c r="B943" s="1292">
        <f>Statis.!B1217</f>
        <v>0</v>
      </c>
      <c r="C943" s="1292">
        <f>Statis.!C1217</f>
        <v>0</v>
      </c>
      <c r="D943" s="46">
        <f>Statis.!D1217</f>
        <v>0</v>
      </c>
      <c r="E943">
        <f>Statis.!E1217</f>
        <v>0</v>
      </c>
      <c r="F943" s="1292">
        <f>Statis.!F1217</f>
        <v>0</v>
      </c>
      <c r="G943" s="1367">
        <f>Statis.!G1217</f>
        <v>0</v>
      </c>
      <c r="H943" s="1367">
        <f>Statis.!H1217</f>
        <v>0</v>
      </c>
      <c r="I943" s="1367">
        <f>Statis.!I1217</f>
        <v>0</v>
      </c>
      <c r="J943" s="1367">
        <f>Statis.!J1217</f>
        <v>0</v>
      </c>
      <c r="K943" s="1367">
        <f>Statis.!K1217</f>
        <v>0</v>
      </c>
      <c r="L943" s="1367">
        <f>K943</f>
        <v>0</v>
      </c>
    </row>
    <row r="944" spans="1:12">
      <c r="A944" s="10">
        <f>Statis.!A1218</f>
        <v>0</v>
      </c>
      <c r="B944" s="1292">
        <f>Statis.!B1218</f>
        <v>0</v>
      </c>
      <c r="C944" s="1292">
        <f>Statis.!C1218</f>
        <v>0</v>
      </c>
      <c r="D944" s="46">
        <f>Statis.!D1218</f>
        <v>0</v>
      </c>
      <c r="E944">
        <f>Statis.!E1218</f>
        <v>0</v>
      </c>
      <c r="F944" s="1292">
        <f>Statis.!F1218</f>
        <v>0</v>
      </c>
      <c r="G944" s="1367">
        <f>Statis.!G1218</f>
        <v>0</v>
      </c>
      <c r="H944" s="1367">
        <f>Statis.!H1218</f>
        <v>0</v>
      </c>
      <c r="I944" s="1367">
        <f>Statis.!I1218</f>
        <v>0</v>
      </c>
      <c r="J944" s="1367">
        <f>Statis.!J1218</f>
        <v>0</v>
      </c>
      <c r="K944" s="1367">
        <f>Statis.!K1218</f>
        <v>0</v>
      </c>
      <c r="L944" s="1367">
        <f>K944</f>
        <v>0</v>
      </c>
    </row>
    <row r="945" spans="1:12">
      <c r="A945" s="10">
        <f>Statis.!A1219</f>
        <v>0</v>
      </c>
      <c r="B945" s="1292">
        <f>Statis.!B1219</f>
        <v>0</v>
      </c>
      <c r="C945" s="1292">
        <f>Statis.!C1219</f>
        <v>0</v>
      </c>
      <c r="D945" s="46">
        <f>Statis.!D1219</f>
        <v>0</v>
      </c>
      <c r="E945">
        <f>Statis.!E1219</f>
        <v>0</v>
      </c>
      <c r="F945" s="1292">
        <f>Statis.!F1219</f>
        <v>0</v>
      </c>
      <c r="G945" s="1367">
        <f>Statis.!G1219</f>
        <v>0</v>
      </c>
      <c r="H945" s="1367">
        <f>Statis.!H1219</f>
        <v>0</v>
      </c>
      <c r="I945" s="1367">
        <f>Statis.!I1219</f>
        <v>0</v>
      </c>
      <c r="J945" s="1367">
        <f>Statis.!J1219</f>
        <v>0</v>
      </c>
      <c r="K945" s="1367">
        <f>Statis.!K1219</f>
        <v>0</v>
      </c>
      <c r="L945" s="1367">
        <f>K945</f>
        <v>0</v>
      </c>
    </row>
    <row r="946" spans="1:12">
      <c r="A946" s="10">
        <f>Statis.!A1220</f>
        <v>0</v>
      </c>
      <c r="B946" s="1292">
        <f>Statis.!B1220</f>
        <v>0</v>
      </c>
      <c r="C946" s="1292">
        <f>Statis.!C1220</f>
        <v>0</v>
      </c>
      <c r="D946" s="46">
        <f>Statis.!D1220</f>
        <v>0</v>
      </c>
      <c r="E946">
        <f>Statis.!E1220</f>
        <v>0</v>
      </c>
      <c r="F946" s="1292">
        <f>Statis.!F1220</f>
        <v>0</v>
      </c>
      <c r="G946" s="1367">
        <f>Statis.!G1220</f>
        <v>0</v>
      </c>
      <c r="H946" s="1367">
        <f>Statis.!H1220</f>
        <v>0</v>
      </c>
      <c r="I946" s="1367">
        <f>Statis.!I1220</f>
        <v>0</v>
      </c>
      <c r="J946" s="1367">
        <f>Statis.!J1220</f>
        <v>0</v>
      </c>
      <c r="K946" s="1367">
        <f>Statis.!K1220</f>
        <v>0</v>
      </c>
      <c r="L946" s="1367">
        <f>K946</f>
        <v>0</v>
      </c>
    </row>
    <row r="947" spans="1:12">
      <c r="A947" s="10">
        <f>Statis.!A1221</f>
        <v>0</v>
      </c>
      <c r="B947" s="1292">
        <f>Statis.!B1221</f>
        <v>0</v>
      </c>
      <c r="C947" s="1292">
        <f>Statis.!C1221</f>
        <v>0</v>
      </c>
      <c r="D947" s="46">
        <f>Statis.!D1221</f>
        <v>0</v>
      </c>
      <c r="E947">
        <f>Statis.!E1221</f>
        <v>0</v>
      </c>
      <c r="F947" s="1292">
        <f>Statis.!F1221</f>
        <v>0</v>
      </c>
      <c r="G947" s="1367">
        <f>Statis.!G1221</f>
        <v>0</v>
      </c>
      <c r="H947" s="1367">
        <f>Statis.!H1221</f>
        <v>0</v>
      </c>
      <c r="I947" s="1367">
        <f>Statis.!I1221</f>
        <v>0</v>
      </c>
      <c r="J947" s="1367">
        <f>Statis.!J1221</f>
        <v>0</v>
      </c>
      <c r="K947" s="1367">
        <f>Statis.!K1221</f>
        <v>0</v>
      </c>
      <c r="L947" s="1367">
        <f>K947</f>
        <v>0</v>
      </c>
    </row>
    <row r="948" spans="1:12">
      <c r="A948" s="10">
        <f>Statis.!A1222</f>
        <v>0</v>
      </c>
      <c r="B948" s="1292">
        <f>Statis.!B1222</f>
        <v>0</v>
      </c>
      <c r="C948" s="1292">
        <f>Statis.!C1222</f>
        <v>0</v>
      </c>
      <c r="D948" s="46">
        <f>Statis.!D1222</f>
        <v>0</v>
      </c>
      <c r="E948">
        <f>Statis.!E1222</f>
        <v>0</v>
      </c>
      <c r="F948" s="1292">
        <f>Statis.!F1222</f>
        <v>0</v>
      </c>
      <c r="G948" s="1367">
        <f>Statis.!G1222</f>
        <v>0</v>
      </c>
      <c r="H948" s="1367">
        <f>Statis.!H1222</f>
        <v>0</v>
      </c>
      <c r="I948" s="1367">
        <f>Statis.!I1222</f>
        <v>0</v>
      </c>
      <c r="J948" s="1367">
        <f>Statis.!J1222</f>
        <v>0</v>
      </c>
      <c r="K948" s="1367">
        <f>Statis.!K1222</f>
        <v>0</v>
      </c>
      <c r="L948" s="1367">
        <f>K948</f>
        <v>0</v>
      </c>
    </row>
    <row r="949" spans="1:12">
      <c r="A949" s="10">
        <f>Statis.!A1223</f>
        <v>0</v>
      </c>
      <c r="B949" s="1292">
        <f>Statis.!B1223</f>
        <v>0</v>
      </c>
      <c r="C949" s="1292">
        <f>Statis.!C1223</f>
        <v>0</v>
      </c>
      <c r="D949" s="46">
        <f>Statis.!D1223</f>
        <v>0</v>
      </c>
      <c r="E949">
        <f>Statis.!E1223</f>
        <v>0</v>
      </c>
      <c r="F949" s="1292">
        <f>Statis.!F1223</f>
        <v>0</v>
      </c>
      <c r="G949" s="1367">
        <f>Statis.!G1223</f>
        <v>0</v>
      </c>
      <c r="H949" s="1367">
        <f>Statis.!H1223</f>
        <v>0</v>
      </c>
      <c r="I949" s="1367">
        <f>Statis.!I1223</f>
        <v>0</v>
      </c>
      <c r="J949" s="1367">
        <f>Statis.!J1223</f>
        <v>0</v>
      </c>
      <c r="K949" s="1367">
        <f>Statis.!K1223</f>
        <v>0</v>
      </c>
      <c r="L949" s="1367">
        <f>K949</f>
        <v>0</v>
      </c>
    </row>
    <row r="950" spans="1:12">
      <c r="A950" s="10">
        <f>Statis.!A1224</f>
        <v>0</v>
      </c>
      <c r="B950" s="1292">
        <f>Statis.!B1224</f>
        <v>0</v>
      </c>
      <c r="C950" s="1292">
        <f>Statis.!C1224</f>
        <v>0</v>
      </c>
      <c r="D950" s="46">
        <f>Statis.!D1224</f>
        <v>0</v>
      </c>
      <c r="E950">
        <f>Statis.!E1224</f>
        <v>0</v>
      </c>
      <c r="F950" s="1292">
        <f>Statis.!F1224</f>
        <v>0</v>
      </c>
      <c r="G950" s="1367">
        <f>Statis.!G1224</f>
        <v>0</v>
      </c>
      <c r="H950" s="1367">
        <f>Statis.!H1224</f>
        <v>0</v>
      </c>
      <c r="I950" s="1367">
        <f>Statis.!I1224</f>
        <v>0</v>
      </c>
      <c r="J950" s="1367">
        <f>Statis.!J1224</f>
        <v>0</v>
      </c>
      <c r="K950" s="1367">
        <f>Statis.!K1224</f>
        <v>0</v>
      </c>
      <c r="L950" s="1367">
        <f>K950</f>
        <v>0</v>
      </c>
    </row>
    <row r="951" spans="1:12">
      <c r="A951" s="10">
        <f>Statis.!A1225</f>
        <v>0</v>
      </c>
      <c r="B951" s="1292">
        <f>Statis.!B1225</f>
        <v>0</v>
      </c>
      <c r="C951" s="1292">
        <f>Statis.!C1225</f>
        <v>0</v>
      </c>
      <c r="D951" s="46">
        <f>Statis.!D1225</f>
        <v>0</v>
      </c>
      <c r="E951">
        <f>Statis.!E1225</f>
        <v>0</v>
      </c>
      <c r="F951" s="1292">
        <f>Statis.!F1225</f>
        <v>0</v>
      </c>
      <c r="G951" s="1367">
        <f>Statis.!G1225</f>
        <v>0</v>
      </c>
      <c r="H951" s="1367">
        <f>Statis.!H1225</f>
        <v>0</v>
      </c>
      <c r="I951" s="1367">
        <f>Statis.!I1225</f>
        <v>0</v>
      </c>
      <c r="J951" s="1367">
        <f>Statis.!J1225</f>
        <v>0</v>
      </c>
      <c r="K951" s="1367">
        <f>Statis.!K1225</f>
        <v>0</v>
      </c>
      <c r="L951" s="1367">
        <f>K951</f>
        <v>0</v>
      </c>
    </row>
    <row r="952" spans="1:12">
      <c r="A952" s="10">
        <f>Statis.!A1226</f>
        <v>0</v>
      </c>
      <c r="B952" s="1292">
        <f>Statis.!B1226</f>
        <v>0</v>
      </c>
      <c r="C952" s="1292">
        <f>Statis.!C1226</f>
        <v>0</v>
      </c>
      <c r="D952" s="46">
        <f>Statis.!D1226</f>
        <v>0</v>
      </c>
      <c r="E952">
        <f>Statis.!E1226</f>
        <v>0</v>
      </c>
      <c r="F952" s="1292">
        <f>Statis.!F1226</f>
        <v>0</v>
      </c>
      <c r="G952" s="1367">
        <f>Statis.!G1226</f>
        <v>0</v>
      </c>
      <c r="H952" s="1367">
        <f>Statis.!H1226</f>
        <v>0</v>
      </c>
      <c r="I952" s="1367">
        <f>Statis.!I1226</f>
        <v>0</v>
      </c>
      <c r="J952" s="1367">
        <f>Statis.!J1226</f>
        <v>0</v>
      </c>
      <c r="K952" s="1367">
        <f>Statis.!K1226</f>
        <v>0</v>
      </c>
      <c r="L952" s="1367">
        <f>K952</f>
        <v>0</v>
      </c>
    </row>
    <row r="953" spans="1:12">
      <c r="A953" s="10">
        <f>Statis.!A1227</f>
        <v>0</v>
      </c>
      <c r="B953" s="1292">
        <f>Statis.!B1227</f>
        <v>0</v>
      </c>
      <c r="C953" s="1292">
        <f>Statis.!C1227</f>
        <v>0</v>
      </c>
      <c r="D953" s="46">
        <f>Statis.!D1227</f>
        <v>0</v>
      </c>
      <c r="E953">
        <f>Statis.!E1227</f>
        <v>0</v>
      </c>
      <c r="F953" s="1292">
        <f>Statis.!F1227</f>
        <v>0</v>
      </c>
      <c r="G953" s="1367">
        <f>Statis.!G1227</f>
        <v>0</v>
      </c>
      <c r="H953" s="1367">
        <f>Statis.!H1227</f>
        <v>0</v>
      </c>
      <c r="I953" s="1367">
        <f>Statis.!I1227</f>
        <v>0</v>
      </c>
      <c r="J953" s="1367">
        <f>Statis.!J1227</f>
        <v>0</v>
      </c>
      <c r="K953" s="1367">
        <f>Statis.!K1227</f>
        <v>0</v>
      </c>
      <c r="L953" s="1367">
        <f>K953</f>
        <v>0</v>
      </c>
    </row>
    <row r="954" spans="1:12">
      <c r="A954" s="10">
        <f>Statis.!A1228</f>
        <v>0</v>
      </c>
      <c r="B954" s="1292">
        <f>Statis.!B1228</f>
        <v>0</v>
      </c>
      <c r="C954" s="1292">
        <f>Statis.!C1228</f>
        <v>0</v>
      </c>
      <c r="D954" s="46">
        <f>Statis.!D1228</f>
        <v>0</v>
      </c>
      <c r="E954">
        <f>Statis.!E1228</f>
        <v>0</v>
      </c>
      <c r="F954" s="1292">
        <f>Statis.!F1228</f>
        <v>0</v>
      </c>
      <c r="G954" s="1367">
        <f>Statis.!G1228</f>
        <v>0</v>
      </c>
      <c r="H954" s="1367">
        <f>Statis.!H1228</f>
        <v>0</v>
      </c>
      <c r="I954" s="1367">
        <f>Statis.!I1228</f>
        <v>0</v>
      </c>
      <c r="J954" s="1367">
        <f>Statis.!J1228</f>
        <v>0</v>
      </c>
      <c r="K954" s="1367">
        <f>Statis.!K1228</f>
        <v>0</v>
      </c>
      <c r="L954" s="1367">
        <f>K954</f>
        <v>0</v>
      </c>
    </row>
    <row r="955" spans="1:12">
      <c r="A955" s="10">
        <f>Statis.!A1229</f>
        <v>0</v>
      </c>
      <c r="B955" s="1292">
        <f>Statis.!B1229</f>
        <v>0</v>
      </c>
      <c r="C955" s="1292">
        <f>Statis.!C1229</f>
        <v>0</v>
      </c>
      <c r="D955" s="46">
        <f>Statis.!D1229</f>
        <v>0</v>
      </c>
      <c r="E955">
        <f>Statis.!E1229</f>
        <v>0</v>
      </c>
      <c r="F955" s="1292">
        <f>Statis.!F1229</f>
        <v>0</v>
      </c>
      <c r="G955" s="1367">
        <f>Statis.!G1229</f>
        <v>0</v>
      </c>
      <c r="H955" s="1367">
        <f>Statis.!H1229</f>
        <v>0</v>
      </c>
      <c r="I955" s="1367">
        <f>Statis.!I1229</f>
        <v>0</v>
      </c>
      <c r="J955" s="1367">
        <f>Statis.!J1229</f>
        <v>0</v>
      </c>
      <c r="K955" s="1367">
        <f>Statis.!K1229</f>
        <v>0</v>
      </c>
      <c r="L955" s="1367">
        <f>K955</f>
        <v>0</v>
      </c>
    </row>
    <row r="956" spans="1:12">
      <c r="A956" s="10">
        <f>Statis.!A1230</f>
        <v>0</v>
      </c>
      <c r="B956" s="1292">
        <f>Statis.!B1230</f>
        <v>0</v>
      </c>
      <c r="C956" s="1292">
        <f>Statis.!C1230</f>
        <v>0</v>
      </c>
      <c r="D956" s="46">
        <f>Statis.!D1230</f>
        <v>0</v>
      </c>
      <c r="E956">
        <f>Statis.!E1230</f>
        <v>0</v>
      </c>
      <c r="F956" s="1292">
        <f>Statis.!F1230</f>
        <v>0</v>
      </c>
      <c r="G956" s="1367">
        <f>Statis.!G1230</f>
        <v>0</v>
      </c>
      <c r="H956" s="1367">
        <f>Statis.!H1230</f>
        <v>0</v>
      </c>
      <c r="I956" s="1367">
        <f>Statis.!I1230</f>
        <v>0</v>
      </c>
      <c r="J956" s="1367">
        <f>Statis.!J1230</f>
        <v>0</v>
      </c>
      <c r="K956" s="1367">
        <f>Statis.!K1230</f>
        <v>0</v>
      </c>
      <c r="L956" s="1367">
        <f>K956</f>
        <v>0</v>
      </c>
    </row>
    <row r="957" spans="1:12">
      <c r="A957" s="10">
        <f>Statis.!A1231</f>
        <v>0</v>
      </c>
      <c r="B957" s="1292">
        <f>Statis.!B1231</f>
        <v>0</v>
      </c>
      <c r="C957" s="1292">
        <f>Statis.!C1231</f>
        <v>0</v>
      </c>
      <c r="D957" s="46">
        <f>Statis.!D1231</f>
        <v>0</v>
      </c>
      <c r="E957">
        <f>Statis.!E1231</f>
        <v>0</v>
      </c>
      <c r="F957" s="1292">
        <f>Statis.!F1231</f>
        <v>0</v>
      </c>
      <c r="G957" s="1367">
        <f>Statis.!G1231</f>
        <v>0</v>
      </c>
      <c r="H957" s="1367">
        <f>Statis.!H1231</f>
        <v>0</v>
      </c>
      <c r="I957" s="1367">
        <f>Statis.!I1231</f>
        <v>0</v>
      </c>
      <c r="J957" s="1367">
        <f>Statis.!J1231</f>
        <v>0</v>
      </c>
      <c r="K957" s="1367">
        <f>Statis.!K1231</f>
        <v>0</v>
      </c>
      <c r="L957" s="1367">
        <f>K957</f>
        <v>0</v>
      </c>
    </row>
    <row r="958" spans="1:12">
      <c r="A958" s="10">
        <f>Statis.!A1232</f>
        <v>0</v>
      </c>
      <c r="B958" s="1292">
        <f>Statis.!B1232</f>
        <v>0</v>
      </c>
      <c r="C958" s="1292">
        <f>Statis.!C1232</f>
        <v>0</v>
      </c>
      <c r="D958" s="46">
        <f>Statis.!D1232</f>
        <v>0</v>
      </c>
      <c r="E958">
        <f>Statis.!E1232</f>
        <v>0</v>
      </c>
      <c r="F958" s="1292">
        <f>Statis.!F1232</f>
        <v>0</v>
      </c>
      <c r="G958" s="1367">
        <f>Statis.!G1232</f>
        <v>0</v>
      </c>
      <c r="H958" s="1367">
        <f>Statis.!H1232</f>
        <v>0</v>
      </c>
      <c r="I958" s="1367">
        <f>Statis.!I1232</f>
        <v>0</v>
      </c>
      <c r="J958" s="1367">
        <f>Statis.!J1232</f>
        <v>0</v>
      </c>
      <c r="K958" s="1367">
        <f>Statis.!K1232</f>
        <v>0</v>
      </c>
      <c r="L958" s="1367">
        <f>K958</f>
        <v>0</v>
      </c>
    </row>
    <row r="959" spans="1:12">
      <c r="A959" s="10">
        <f>Statis.!A1233</f>
        <v>0</v>
      </c>
      <c r="B959" s="1292">
        <f>Statis.!B1233</f>
        <v>0</v>
      </c>
      <c r="C959" s="1292">
        <f>Statis.!C1233</f>
        <v>0</v>
      </c>
      <c r="D959" s="46">
        <f>Statis.!D1233</f>
        <v>0</v>
      </c>
      <c r="E959">
        <f>Statis.!E1233</f>
        <v>0</v>
      </c>
      <c r="F959" s="1292">
        <f>Statis.!F1233</f>
        <v>0</v>
      </c>
      <c r="G959" s="1367">
        <f>Statis.!G1233</f>
        <v>0</v>
      </c>
      <c r="H959" s="1367">
        <f>Statis.!H1233</f>
        <v>0</v>
      </c>
      <c r="I959" s="1367">
        <f>Statis.!I1233</f>
        <v>0</v>
      </c>
      <c r="J959" s="1367">
        <f>Statis.!J1233</f>
        <v>0</v>
      </c>
      <c r="K959" s="1367">
        <f>Statis.!K1233</f>
        <v>0</v>
      </c>
      <c r="L959" s="1367">
        <f>K959</f>
        <v>0</v>
      </c>
    </row>
    <row r="960" spans="1:12">
      <c r="A960" s="10">
        <f>Statis.!A1234</f>
        <v>0</v>
      </c>
      <c r="B960" s="1292">
        <f>Statis.!B1234</f>
        <v>0</v>
      </c>
      <c r="C960" s="1292">
        <f>Statis.!C1234</f>
        <v>0</v>
      </c>
      <c r="D960" s="46">
        <f>Statis.!D1234</f>
        <v>0</v>
      </c>
      <c r="E960">
        <f>Statis.!E1234</f>
        <v>0</v>
      </c>
      <c r="F960" s="1292">
        <f>Statis.!F1234</f>
        <v>0</v>
      </c>
      <c r="G960" s="1367">
        <f>Statis.!G1234</f>
        <v>0</v>
      </c>
      <c r="H960" s="1367">
        <f>Statis.!H1234</f>
        <v>0</v>
      </c>
      <c r="I960" s="1367">
        <f>Statis.!I1234</f>
        <v>0</v>
      </c>
      <c r="J960" s="1367">
        <f>Statis.!J1234</f>
        <v>0</v>
      </c>
      <c r="K960" s="1367">
        <f>Statis.!K1234</f>
        <v>0</v>
      </c>
      <c r="L960" s="1367">
        <f>K960</f>
        <v>0</v>
      </c>
    </row>
    <row r="961" spans="1:12">
      <c r="A961" s="10">
        <f>Statis.!A1235</f>
        <v>0</v>
      </c>
      <c r="B961" s="1292">
        <f>Statis.!B1235</f>
        <v>0</v>
      </c>
      <c r="C961" s="1292">
        <f>Statis.!C1235</f>
        <v>0</v>
      </c>
      <c r="D961" s="46">
        <f>Statis.!D1235</f>
        <v>0</v>
      </c>
      <c r="E961">
        <f>Statis.!E1235</f>
        <v>0</v>
      </c>
      <c r="F961" s="1292">
        <f>Statis.!F1235</f>
        <v>0</v>
      </c>
      <c r="G961" s="1367">
        <f>Statis.!G1235</f>
        <v>0</v>
      </c>
      <c r="H961" s="1367">
        <f>Statis.!H1235</f>
        <v>0</v>
      </c>
      <c r="I961" s="1367">
        <f>Statis.!I1235</f>
        <v>0</v>
      </c>
      <c r="J961" s="1367">
        <f>Statis.!J1235</f>
        <v>0</v>
      </c>
      <c r="K961" s="1367">
        <f>Statis.!K1235</f>
        <v>0</v>
      </c>
      <c r="L961" s="1367">
        <f>K961</f>
        <v>0</v>
      </c>
    </row>
    <row r="962" spans="1:12">
      <c r="A962" s="10">
        <f>Statis.!A1236</f>
        <v>0</v>
      </c>
      <c r="B962" s="1292">
        <f>Statis.!B1236</f>
        <v>0</v>
      </c>
      <c r="C962" s="1292">
        <f>Statis.!C1236</f>
        <v>0</v>
      </c>
      <c r="D962" s="46">
        <f>Statis.!D1236</f>
        <v>0</v>
      </c>
      <c r="E962">
        <f>Statis.!E1236</f>
        <v>0</v>
      </c>
      <c r="F962" s="1292">
        <f>Statis.!F1236</f>
        <v>0</v>
      </c>
      <c r="G962" s="1367">
        <f>Statis.!G1236</f>
        <v>0</v>
      </c>
      <c r="H962" s="1367">
        <f>Statis.!H1236</f>
        <v>0</v>
      </c>
      <c r="I962" s="1367">
        <f>Statis.!I1236</f>
        <v>0</v>
      </c>
      <c r="J962" s="1367">
        <f>Statis.!J1236</f>
        <v>0</v>
      </c>
      <c r="K962" s="1367">
        <f>Statis.!K1236</f>
        <v>0</v>
      </c>
      <c r="L962" s="1367">
        <f>K962</f>
        <v>0</v>
      </c>
    </row>
    <row r="963" spans="1:12">
      <c r="A963" s="10">
        <f>Statis.!A1237</f>
        <v>0</v>
      </c>
      <c r="B963" s="1292">
        <f>Statis.!B1237</f>
        <v>0</v>
      </c>
      <c r="C963" s="1292">
        <f>Statis.!C1237</f>
        <v>0</v>
      </c>
      <c r="D963" s="46">
        <f>Statis.!D1237</f>
        <v>0</v>
      </c>
      <c r="E963">
        <f>Statis.!E1237</f>
        <v>0</v>
      </c>
      <c r="F963" s="1292">
        <f>Statis.!F1237</f>
        <v>0</v>
      </c>
      <c r="G963" s="1367">
        <f>Statis.!G1237</f>
        <v>0</v>
      </c>
      <c r="H963" s="1367">
        <f>Statis.!H1237</f>
        <v>0</v>
      </c>
      <c r="I963" s="1367">
        <f>Statis.!I1237</f>
        <v>0</v>
      </c>
      <c r="J963" s="1367">
        <f>Statis.!J1237</f>
        <v>0</v>
      </c>
      <c r="K963" s="1367">
        <f>Statis.!K1237</f>
        <v>0</v>
      </c>
      <c r="L963" s="1367">
        <f>K963</f>
        <v>0</v>
      </c>
    </row>
    <row r="964" spans="1:12">
      <c r="A964" s="10">
        <f>Statis.!A1238</f>
        <v>0</v>
      </c>
      <c r="B964" s="1292">
        <f>Statis.!B1238</f>
        <v>0</v>
      </c>
      <c r="C964" s="1292">
        <f>Statis.!C1238</f>
        <v>0</v>
      </c>
      <c r="D964" s="46">
        <f>Statis.!D1238</f>
        <v>0</v>
      </c>
      <c r="E964">
        <f>Statis.!E1238</f>
        <v>0</v>
      </c>
      <c r="F964" s="1292">
        <f>Statis.!F1238</f>
        <v>0</v>
      </c>
      <c r="G964" s="1367">
        <f>Statis.!G1238</f>
        <v>0</v>
      </c>
      <c r="H964" s="1367">
        <f>Statis.!H1238</f>
        <v>0</v>
      </c>
      <c r="I964" s="1367">
        <f>Statis.!I1238</f>
        <v>0</v>
      </c>
      <c r="J964" s="1367">
        <f>Statis.!J1238</f>
        <v>0</v>
      </c>
      <c r="K964" s="1367">
        <f>Statis.!K1238</f>
        <v>0</v>
      </c>
      <c r="L964" s="1367">
        <f>K964</f>
        <v>0</v>
      </c>
    </row>
    <row r="965" spans="1:12">
      <c r="A965" s="10">
        <f>Statis.!A1239</f>
        <v>0</v>
      </c>
      <c r="B965" s="1292">
        <f>Statis.!B1239</f>
        <v>0</v>
      </c>
      <c r="C965" s="1292">
        <f>Statis.!C1239</f>
        <v>0</v>
      </c>
      <c r="D965" s="46">
        <f>Statis.!D1239</f>
        <v>0</v>
      </c>
      <c r="E965">
        <f>Statis.!E1239</f>
        <v>0</v>
      </c>
      <c r="F965" s="1292">
        <f>Statis.!F1239</f>
        <v>0</v>
      </c>
      <c r="G965" s="1367">
        <f>Statis.!G1239</f>
        <v>0</v>
      </c>
      <c r="H965" s="1367">
        <f>Statis.!H1239</f>
        <v>0</v>
      </c>
      <c r="I965" s="1367">
        <f>Statis.!I1239</f>
        <v>0</v>
      </c>
      <c r="J965" s="1367">
        <f>Statis.!J1239</f>
        <v>0</v>
      </c>
      <c r="K965" s="1367">
        <f>Statis.!K1239</f>
        <v>0</v>
      </c>
      <c r="L965" s="1367">
        <f>K965</f>
        <v>0</v>
      </c>
    </row>
    <row r="966" spans="1:12">
      <c r="A966" s="10">
        <f>Statis.!A1240</f>
        <v>0</v>
      </c>
      <c r="B966" s="1292">
        <f>Statis.!B1240</f>
        <v>0</v>
      </c>
      <c r="C966" s="1292">
        <f>Statis.!C1240</f>
        <v>0</v>
      </c>
      <c r="D966" s="46">
        <f>Statis.!D1240</f>
        <v>0</v>
      </c>
      <c r="E966">
        <f>Statis.!E1240</f>
        <v>0</v>
      </c>
      <c r="F966" s="1292">
        <f>Statis.!F1240</f>
        <v>0</v>
      </c>
      <c r="G966" s="1367">
        <f>Statis.!G1240</f>
        <v>0</v>
      </c>
      <c r="H966" s="1367">
        <f>Statis.!H1240</f>
        <v>0</v>
      </c>
      <c r="I966" s="1367">
        <f>Statis.!I1240</f>
        <v>0</v>
      </c>
      <c r="J966" s="1367">
        <f>Statis.!J1240</f>
        <v>0</v>
      </c>
      <c r="K966" s="1367">
        <f>Statis.!K1240</f>
        <v>0</v>
      </c>
      <c r="L966" s="1367">
        <f>K966</f>
        <v>0</v>
      </c>
    </row>
    <row r="967" spans="1:12">
      <c r="A967" s="10">
        <f>Statis.!A1241</f>
        <v>0</v>
      </c>
      <c r="B967" s="1292">
        <f>Statis.!B1241</f>
        <v>0</v>
      </c>
      <c r="C967" s="1292">
        <f>Statis.!C1241</f>
        <v>0</v>
      </c>
      <c r="D967" s="46">
        <f>Statis.!D1241</f>
        <v>0</v>
      </c>
      <c r="E967">
        <f>Statis.!E1241</f>
        <v>0</v>
      </c>
      <c r="F967" s="1292">
        <f>Statis.!F1241</f>
        <v>0</v>
      </c>
      <c r="G967" s="1367">
        <f>Statis.!G1241</f>
        <v>0</v>
      </c>
      <c r="H967" s="1367">
        <f>Statis.!H1241</f>
        <v>0</v>
      </c>
      <c r="I967" s="1367">
        <f>Statis.!I1241</f>
        <v>0</v>
      </c>
      <c r="J967" s="1367">
        <f>Statis.!J1241</f>
        <v>0</v>
      </c>
      <c r="K967" s="1367">
        <f>Statis.!K1241</f>
        <v>0</v>
      </c>
      <c r="L967" s="1367">
        <f>K967</f>
        <v>0</v>
      </c>
    </row>
    <row r="968" spans="1:12">
      <c r="A968" s="10">
        <f>Statis.!A1242</f>
        <v>0</v>
      </c>
      <c r="B968" s="1292">
        <f>Statis.!B1242</f>
        <v>0</v>
      </c>
      <c r="C968" s="1292">
        <f>Statis.!C1242</f>
        <v>0</v>
      </c>
      <c r="D968" s="46">
        <f>Statis.!D1242</f>
        <v>0</v>
      </c>
      <c r="E968">
        <f>Statis.!E1242</f>
        <v>0</v>
      </c>
      <c r="F968" s="1292">
        <f>Statis.!F1242</f>
        <v>0</v>
      </c>
      <c r="G968" s="1367">
        <f>Statis.!G1242</f>
        <v>0</v>
      </c>
      <c r="H968" s="1367">
        <f>Statis.!H1242</f>
        <v>0</v>
      </c>
      <c r="I968" s="1367">
        <f>Statis.!I1242</f>
        <v>0</v>
      </c>
      <c r="J968" s="1367">
        <f>Statis.!J1242</f>
        <v>0</v>
      </c>
      <c r="K968" s="1367">
        <f>Statis.!K1242</f>
        <v>0</v>
      </c>
      <c r="L968" s="1367">
        <f>K968</f>
        <v>0</v>
      </c>
    </row>
    <row r="969" spans="1:12">
      <c r="A969" s="10">
        <f>Statis.!A1243</f>
        <v>0</v>
      </c>
      <c r="B969" s="1292">
        <f>Statis.!B1243</f>
        <v>0</v>
      </c>
      <c r="C969" s="1292">
        <f>Statis.!C1243</f>
        <v>0</v>
      </c>
      <c r="D969" s="46">
        <f>Statis.!D1243</f>
        <v>0</v>
      </c>
      <c r="E969">
        <f>Statis.!E1243</f>
        <v>0</v>
      </c>
      <c r="F969" s="1292">
        <f>Statis.!F1243</f>
        <v>0</v>
      </c>
      <c r="G969" s="1367">
        <f>Statis.!G1243</f>
        <v>0</v>
      </c>
      <c r="H969" s="1367">
        <f>Statis.!H1243</f>
        <v>0</v>
      </c>
      <c r="I969" s="1367">
        <f>Statis.!I1243</f>
        <v>0</v>
      </c>
      <c r="J969" s="1367">
        <f>Statis.!J1243</f>
        <v>0</v>
      </c>
      <c r="K969" s="1367">
        <f>Statis.!K1243</f>
        <v>0</v>
      </c>
      <c r="L969" s="1367">
        <f>K969</f>
        <v>0</v>
      </c>
    </row>
    <row r="970" spans="1:12">
      <c r="A970" s="10">
        <f>Statis.!A1244</f>
        <v>0</v>
      </c>
      <c r="B970" s="1292">
        <f>Statis.!B1244</f>
        <v>0</v>
      </c>
      <c r="C970" s="1292">
        <f>Statis.!C1244</f>
        <v>0</v>
      </c>
      <c r="D970" s="46">
        <f>Statis.!D1244</f>
        <v>0</v>
      </c>
      <c r="E970">
        <f>Statis.!E1244</f>
        <v>0</v>
      </c>
      <c r="F970" s="1292">
        <f>Statis.!F1244</f>
        <v>0</v>
      </c>
      <c r="G970" s="1367">
        <f>Statis.!G1244</f>
        <v>0</v>
      </c>
      <c r="H970" s="1367">
        <f>Statis.!H1244</f>
        <v>0</v>
      </c>
      <c r="I970" s="1367">
        <f>Statis.!I1244</f>
        <v>0</v>
      </c>
      <c r="J970" s="1367">
        <f>Statis.!J1244</f>
        <v>0</v>
      </c>
      <c r="K970" s="1367">
        <f>Statis.!K1244</f>
        <v>0</v>
      </c>
      <c r="L970" s="1367">
        <f>K970</f>
        <v>0</v>
      </c>
    </row>
    <row r="971" spans="1:12">
      <c r="A971" s="10">
        <f>Statis.!A1245</f>
        <v>0</v>
      </c>
      <c r="B971" s="1292">
        <f>Statis.!B1245</f>
        <v>0</v>
      </c>
      <c r="C971" s="1292">
        <f>Statis.!C1245</f>
        <v>0</v>
      </c>
      <c r="D971" s="46">
        <f>Statis.!D1245</f>
        <v>0</v>
      </c>
      <c r="E971">
        <f>Statis.!E1245</f>
        <v>0</v>
      </c>
      <c r="F971" s="1292">
        <f>Statis.!F1245</f>
        <v>0</v>
      </c>
      <c r="G971" s="1367">
        <f>Statis.!G1245</f>
        <v>0</v>
      </c>
      <c r="H971" s="1367">
        <f>Statis.!H1245</f>
        <v>0</v>
      </c>
      <c r="I971" s="1367">
        <f>Statis.!I1245</f>
        <v>0</v>
      </c>
      <c r="J971" s="1367">
        <f>Statis.!J1245</f>
        <v>0</v>
      </c>
      <c r="K971" s="1367">
        <f>Statis.!K1245</f>
        <v>0</v>
      </c>
      <c r="L971" s="1367">
        <f>K971</f>
        <v>0</v>
      </c>
    </row>
    <row r="972" spans="1:12">
      <c r="A972" s="10">
        <f>Statis.!A1246</f>
        <v>0</v>
      </c>
      <c r="B972" s="1292">
        <f>Statis.!B1246</f>
        <v>0</v>
      </c>
      <c r="C972" s="1292">
        <f>Statis.!C1246</f>
        <v>0</v>
      </c>
      <c r="D972" s="46">
        <f>Statis.!D1246</f>
        <v>0</v>
      </c>
      <c r="E972">
        <f>Statis.!E1246</f>
        <v>0</v>
      </c>
      <c r="F972" s="1292">
        <f>Statis.!F1246</f>
        <v>0</v>
      </c>
      <c r="G972" s="1367">
        <f>Statis.!G1246</f>
        <v>0</v>
      </c>
      <c r="H972" s="1367">
        <f>Statis.!H1246</f>
        <v>0</v>
      </c>
      <c r="I972" s="1367">
        <f>Statis.!I1246</f>
        <v>0</v>
      </c>
      <c r="J972" s="1367">
        <f>Statis.!J1246</f>
        <v>0</v>
      </c>
      <c r="K972" s="1367">
        <f>Statis.!K1246</f>
        <v>0</v>
      </c>
      <c r="L972" s="1367">
        <f>K972</f>
        <v>0</v>
      </c>
    </row>
    <row r="973" spans="1:12">
      <c r="A973" s="10">
        <f>Statis.!A1247</f>
        <v>0</v>
      </c>
      <c r="B973" s="1292">
        <f>Statis.!B1247</f>
        <v>0</v>
      </c>
      <c r="C973" s="1292">
        <f>Statis.!C1247</f>
        <v>0</v>
      </c>
      <c r="D973" s="46">
        <f>Statis.!D1247</f>
        <v>0</v>
      </c>
      <c r="E973">
        <f>Statis.!E1247</f>
        <v>0</v>
      </c>
      <c r="F973" s="1292">
        <f>Statis.!F1247</f>
        <v>0</v>
      </c>
      <c r="G973" s="1367">
        <f>Statis.!G1247</f>
        <v>0</v>
      </c>
      <c r="H973" s="1367">
        <f>Statis.!H1247</f>
        <v>0</v>
      </c>
      <c r="I973" s="1367">
        <f>Statis.!I1247</f>
        <v>0</v>
      </c>
      <c r="J973" s="1367">
        <f>Statis.!J1247</f>
        <v>0</v>
      </c>
      <c r="K973" s="1367">
        <f>Statis.!K1247</f>
        <v>0</v>
      </c>
      <c r="L973" s="1367">
        <f>K973</f>
        <v>0</v>
      </c>
    </row>
    <row r="974" spans="1:12">
      <c r="A974" s="10">
        <f>Statis.!A1248</f>
        <v>0</v>
      </c>
      <c r="B974" s="1292">
        <f>Statis.!B1248</f>
        <v>0</v>
      </c>
      <c r="C974" s="1292">
        <f>Statis.!C1248</f>
        <v>0</v>
      </c>
      <c r="D974" s="46">
        <f>Statis.!D1248</f>
        <v>0</v>
      </c>
      <c r="E974">
        <f>Statis.!E1248</f>
        <v>0</v>
      </c>
      <c r="F974" s="1292">
        <f>Statis.!F1248</f>
        <v>0</v>
      </c>
      <c r="G974" s="1367">
        <f>Statis.!G1248</f>
        <v>0</v>
      </c>
      <c r="H974" s="1367">
        <f>Statis.!H1248</f>
        <v>0</v>
      </c>
      <c r="I974" s="1367">
        <f>Statis.!I1248</f>
        <v>0</v>
      </c>
      <c r="J974" s="1367">
        <f>Statis.!J1248</f>
        <v>0</v>
      </c>
      <c r="K974" s="1367">
        <f>Statis.!K1248</f>
        <v>0</v>
      </c>
      <c r="L974" s="1367">
        <f>K974</f>
        <v>0</v>
      </c>
    </row>
    <row r="975" spans="1:12">
      <c r="A975" s="10">
        <f>Statis.!A1249</f>
        <v>0</v>
      </c>
      <c r="B975" s="1292">
        <f>Statis.!B1249</f>
        <v>0</v>
      </c>
      <c r="C975" s="1292">
        <f>Statis.!C1249</f>
        <v>0</v>
      </c>
      <c r="D975" s="46">
        <f>Statis.!D1249</f>
        <v>0</v>
      </c>
      <c r="E975">
        <f>Statis.!E1249</f>
        <v>0</v>
      </c>
      <c r="F975" s="1292">
        <f>Statis.!F1249</f>
        <v>0</v>
      </c>
      <c r="G975" s="1367">
        <f>Statis.!G1249</f>
        <v>0</v>
      </c>
      <c r="H975" s="1367">
        <f>Statis.!H1249</f>
        <v>0</v>
      </c>
      <c r="I975" s="1367">
        <f>Statis.!I1249</f>
        <v>0</v>
      </c>
      <c r="J975" s="1367">
        <f>Statis.!J1249</f>
        <v>0</v>
      </c>
      <c r="K975" s="1367">
        <f>Statis.!K1249</f>
        <v>0</v>
      </c>
      <c r="L975" s="1367">
        <f>K975</f>
        <v>0</v>
      </c>
    </row>
    <row r="976" spans="1:12">
      <c r="A976" s="10">
        <f>Statis.!A1250</f>
        <v>0</v>
      </c>
      <c r="B976" s="1292">
        <f>Statis.!B1250</f>
        <v>0</v>
      </c>
      <c r="C976" s="1292">
        <f>Statis.!C1250</f>
        <v>0</v>
      </c>
      <c r="D976" s="46">
        <f>Statis.!D1250</f>
        <v>0</v>
      </c>
      <c r="E976">
        <f>Statis.!E1250</f>
        <v>0</v>
      </c>
      <c r="F976" s="1292">
        <f>Statis.!F1250</f>
        <v>0</v>
      </c>
      <c r="G976" s="1367">
        <f>Statis.!G1250</f>
        <v>0</v>
      </c>
      <c r="H976" s="1367">
        <f>Statis.!H1250</f>
        <v>0</v>
      </c>
      <c r="I976" s="1367">
        <f>Statis.!I1250</f>
        <v>0</v>
      </c>
      <c r="J976" s="1367">
        <f>Statis.!J1250</f>
        <v>0</v>
      </c>
      <c r="K976" s="1367">
        <f>Statis.!K1250</f>
        <v>0</v>
      </c>
      <c r="L976" s="1367">
        <f>K976</f>
        <v>0</v>
      </c>
    </row>
    <row r="977" spans="1:12">
      <c r="A977" s="10">
        <f>Statis.!A1251</f>
        <v>0</v>
      </c>
      <c r="B977" s="1292">
        <f>Statis.!B1251</f>
        <v>0</v>
      </c>
      <c r="C977" s="1292">
        <f>Statis.!C1251</f>
        <v>0</v>
      </c>
      <c r="D977" s="46">
        <f>Statis.!D1251</f>
        <v>0</v>
      </c>
      <c r="E977">
        <f>Statis.!E1251</f>
        <v>0</v>
      </c>
      <c r="F977" s="1292">
        <f>Statis.!F1251</f>
        <v>0</v>
      </c>
      <c r="G977" s="1367">
        <f>Statis.!G1251</f>
        <v>0</v>
      </c>
      <c r="H977" s="1367">
        <f>Statis.!H1251</f>
        <v>0</v>
      </c>
      <c r="I977" s="1367">
        <f>Statis.!I1251</f>
        <v>0</v>
      </c>
      <c r="J977" s="1367">
        <f>Statis.!J1251</f>
        <v>0</v>
      </c>
      <c r="K977" s="1367">
        <f>Statis.!K1251</f>
        <v>0</v>
      </c>
      <c r="L977" s="1367">
        <f>K977</f>
        <v>0</v>
      </c>
    </row>
    <row r="978" spans="1:12">
      <c r="A978" s="10">
        <f>Statis.!A1252</f>
        <v>0</v>
      </c>
      <c r="B978" s="1292">
        <f>Statis.!B1252</f>
        <v>0</v>
      </c>
      <c r="C978" s="1292">
        <f>Statis.!C1252</f>
        <v>0</v>
      </c>
      <c r="D978" s="46">
        <f>Statis.!D1252</f>
        <v>0</v>
      </c>
      <c r="E978">
        <f>Statis.!E1252</f>
        <v>0</v>
      </c>
      <c r="F978" s="1292">
        <f>Statis.!F1252</f>
        <v>0</v>
      </c>
      <c r="G978" s="1367">
        <f>Statis.!G1252</f>
        <v>0</v>
      </c>
      <c r="H978" s="1367">
        <f>Statis.!H1252</f>
        <v>0</v>
      </c>
      <c r="I978" s="1367">
        <f>Statis.!I1252</f>
        <v>0</v>
      </c>
      <c r="J978" s="1367">
        <f>Statis.!J1252</f>
        <v>0</v>
      </c>
      <c r="K978" s="1367">
        <f>Statis.!K1252</f>
        <v>0</v>
      </c>
      <c r="L978" s="1367">
        <f>K978</f>
        <v>0</v>
      </c>
    </row>
    <row r="979" spans="1:12">
      <c r="A979" s="10">
        <f>Statis.!A1253</f>
        <v>0</v>
      </c>
      <c r="B979" s="1292">
        <f>Statis.!B1253</f>
        <v>0</v>
      </c>
      <c r="C979" s="1292">
        <f>Statis.!C1253</f>
        <v>0</v>
      </c>
      <c r="D979" s="46">
        <f>Statis.!D1253</f>
        <v>0</v>
      </c>
      <c r="E979">
        <f>Statis.!E1253</f>
        <v>0</v>
      </c>
      <c r="F979" s="1292">
        <f>Statis.!F1253</f>
        <v>0</v>
      </c>
      <c r="G979" s="1367">
        <f>Statis.!G1253</f>
        <v>0</v>
      </c>
      <c r="H979" s="1367">
        <f>Statis.!H1253</f>
        <v>0</v>
      </c>
      <c r="I979" s="1367">
        <f>Statis.!I1253</f>
        <v>0</v>
      </c>
      <c r="J979" s="1367">
        <f>Statis.!J1253</f>
        <v>0</v>
      </c>
      <c r="K979" s="1367">
        <f>Statis.!K1253</f>
        <v>0</v>
      </c>
      <c r="L979" s="1367">
        <f>K979</f>
        <v>0</v>
      </c>
    </row>
    <row r="980" spans="1:12">
      <c r="A980" s="10">
        <f>Statis.!A1254</f>
        <v>0</v>
      </c>
      <c r="B980" s="1292">
        <f>Statis.!B1254</f>
        <v>0</v>
      </c>
      <c r="C980" s="1292">
        <f>Statis.!C1254</f>
        <v>0</v>
      </c>
      <c r="D980" s="46">
        <f>Statis.!D1254</f>
        <v>0</v>
      </c>
      <c r="E980">
        <f>Statis.!E1254</f>
        <v>0</v>
      </c>
      <c r="F980" s="1292">
        <f>Statis.!F1254</f>
        <v>0</v>
      </c>
      <c r="G980" s="1367">
        <f>Statis.!G1254</f>
        <v>0</v>
      </c>
      <c r="H980" s="1367">
        <f>Statis.!H1254</f>
        <v>0</v>
      </c>
      <c r="I980" s="1367">
        <f>Statis.!I1254</f>
        <v>0</v>
      </c>
      <c r="J980" s="1367">
        <f>Statis.!J1254</f>
        <v>0</v>
      </c>
      <c r="K980" s="1367">
        <f>Statis.!K1254</f>
        <v>0</v>
      </c>
      <c r="L980" s="1367">
        <f>K980</f>
        <v>0</v>
      </c>
    </row>
    <row r="981" spans="1:12">
      <c r="A981" s="10">
        <f>Statis.!A1255</f>
        <v>0</v>
      </c>
      <c r="B981" s="1292">
        <f>Statis.!B1255</f>
        <v>0</v>
      </c>
      <c r="C981" s="1292">
        <f>Statis.!C1255</f>
        <v>0</v>
      </c>
      <c r="D981" s="46">
        <f>Statis.!D1255</f>
        <v>0</v>
      </c>
      <c r="E981">
        <f>Statis.!E1255</f>
        <v>0</v>
      </c>
      <c r="F981" s="1292">
        <f>Statis.!F1255</f>
        <v>0</v>
      </c>
      <c r="G981" s="1367">
        <f>Statis.!G1255</f>
        <v>0</v>
      </c>
      <c r="H981" s="1367">
        <f>Statis.!H1255</f>
        <v>0</v>
      </c>
      <c r="I981" s="1367">
        <f>Statis.!I1255</f>
        <v>0</v>
      </c>
      <c r="J981" s="1367">
        <f>Statis.!J1255</f>
        <v>0</v>
      </c>
      <c r="K981" s="1367">
        <f>Statis.!K1255</f>
        <v>0</v>
      </c>
      <c r="L981" s="1367">
        <f>K981</f>
        <v>0</v>
      </c>
    </row>
    <row r="982" spans="1:12">
      <c r="A982" s="10">
        <f>Statis.!A1256</f>
        <v>0</v>
      </c>
      <c r="B982" s="1292">
        <f>Statis.!B1256</f>
        <v>0</v>
      </c>
      <c r="C982" s="1292">
        <f>Statis.!C1256</f>
        <v>0</v>
      </c>
      <c r="D982" s="46">
        <f>Statis.!D1256</f>
        <v>0</v>
      </c>
      <c r="E982">
        <f>Statis.!E1256</f>
        <v>0</v>
      </c>
      <c r="F982" s="1292">
        <f>Statis.!F1256</f>
        <v>0</v>
      </c>
      <c r="G982" s="1367">
        <f>Statis.!G1256</f>
        <v>0</v>
      </c>
      <c r="H982" s="1367">
        <f>Statis.!H1256</f>
        <v>0</v>
      </c>
      <c r="I982" s="1367">
        <f>Statis.!I1256</f>
        <v>0</v>
      </c>
      <c r="J982" s="1367">
        <f>Statis.!J1256</f>
        <v>0</v>
      </c>
      <c r="K982" s="1367">
        <f>Statis.!K1256</f>
        <v>0</v>
      </c>
      <c r="L982" s="1367">
        <f>K982</f>
        <v>0</v>
      </c>
    </row>
    <row r="983" spans="1:12">
      <c r="A983" s="10">
        <f>Statis.!A1257</f>
        <v>0</v>
      </c>
      <c r="B983" s="1292">
        <f>Statis.!B1257</f>
        <v>0</v>
      </c>
      <c r="C983" s="1292">
        <f>Statis.!C1257</f>
        <v>0</v>
      </c>
      <c r="D983" s="46">
        <f>Statis.!D1257</f>
        <v>0</v>
      </c>
      <c r="E983">
        <f>Statis.!E1257</f>
        <v>0</v>
      </c>
      <c r="F983" s="1292">
        <f>Statis.!F1257</f>
        <v>0</v>
      </c>
      <c r="G983" s="1367">
        <f>Statis.!G1257</f>
        <v>0</v>
      </c>
      <c r="H983" s="1367">
        <f>Statis.!H1257</f>
        <v>0</v>
      </c>
      <c r="I983" s="1367">
        <f>Statis.!I1257</f>
        <v>0</v>
      </c>
      <c r="J983" s="1367">
        <f>Statis.!J1257</f>
        <v>0</v>
      </c>
      <c r="K983" s="1367">
        <f>Statis.!K1257</f>
        <v>0</v>
      </c>
      <c r="L983" s="1367">
        <f>K983</f>
        <v>0</v>
      </c>
    </row>
    <row r="984" spans="1:12">
      <c r="A984" s="10">
        <f>Statis.!A1258</f>
        <v>0</v>
      </c>
      <c r="B984" s="1292">
        <f>Statis.!B1258</f>
        <v>0</v>
      </c>
      <c r="C984" s="1292">
        <f>Statis.!C1258</f>
        <v>0</v>
      </c>
      <c r="D984" s="46">
        <f>Statis.!D1258</f>
        <v>0</v>
      </c>
      <c r="E984">
        <f>Statis.!E1258</f>
        <v>0</v>
      </c>
      <c r="F984" s="1292">
        <f>Statis.!F1258</f>
        <v>0</v>
      </c>
      <c r="G984" s="1367">
        <f>Statis.!G1258</f>
        <v>0</v>
      </c>
      <c r="H984" s="1367">
        <f>Statis.!H1258</f>
        <v>0</v>
      </c>
      <c r="I984" s="1367">
        <f>Statis.!I1258</f>
        <v>0</v>
      </c>
      <c r="J984" s="1367">
        <f>Statis.!J1258</f>
        <v>0</v>
      </c>
      <c r="K984" s="1367">
        <f>Statis.!K1258</f>
        <v>0</v>
      </c>
      <c r="L984" s="1367">
        <f>K984</f>
        <v>0</v>
      </c>
    </row>
    <row r="985" spans="1:12">
      <c r="A985" s="10">
        <f>Statis.!A1259</f>
        <v>0</v>
      </c>
      <c r="B985" s="1292">
        <f>Statis.!B1259</f>
        <v>0</v>
      </c>
      <c r="C985" s="1292">
        <f>Statis.!C1259</f>
        <v>0</v>
      </c>
      <c r="D985" s="46">
        <f>Statis.!D1259</f>
        <v>0</v>
      </c>
      <c r="E985">
        <f>Statis.!E1259</f>
        <v>0</v>
      </c>
      <c r="F985" s="1292">
        <f>Statis.!F1259</f>
        <v>0</v>
      </c>
      <c r="G985" s="1367">
        <f>Statis.!G1259</f>
        <v>0</v>
      </c>
      <c r="H985" s="1367">
        <f>Statis.!H1259</f>
        <v>0</v>
      </c>
      <c r="I985" s="1367">
        <f>Statis.!I1259</f>
        <v>0</v>
      </c>
      <c r="J985" s="1367">
        <f>Statis.!J1259</f>
        <v>0</v>
      </c>
      <c r="K985" s="1367">
        <f>Statis.!K1259</f>
        <v>0</v>
      </c>
      <c r="L985" s="1367">
        <f>K985</f>
        <v>0</v>
      </c>
    </row>
    <row r="986" spans="1:12">
      <c r="A986" s="10">
        <f>Statis.!A1260</f>
        <v>0</v>
      </c>
      <c r="B986" s="1292">
        <f>Statis.!B1260</f>
        <v>0</v>
      </c>
      <c r="C986" s="1292">
        <f>Statis.!C1260</f>
        <v>0</v>
      </c>
      <c r="D986" s="46">
        <f>Statis.!D1260</f>
        <v>0</v>
      </c>
      <c r="E986">
        <f>Statis.!E1260</f>
        <v>0</v>
      </c>
      <c r="F986" s="1292">
        <f>Statis.!F1260</f>
        <v>0</v>
      </c>
      <c r="G986" s="1367">
        <f>Statis.!G1260</f>
        <v>0</v>
      </c>
      <c r="H986" s="1367">
        <f>Statis.!H1260</f>
        <v>0</v>
      </c>
      <c r="I986" s="1367">
        <f>Statis.!I1260</f>
        <v>0</v>
      </c>
      <c r="J986" s="1367">
        <f>Statis.!J1260</f>
        <v>0</v>
      </c>
      <c r="K986" s="1367">
        <f>Statis.!K1260</f>
        <v>0</v>
      </c>
      <c r="L986" s="1367">
        <f>K986</f>
        <v>0</v>
      </c>
    </row>
    <row r="987" spans="1:12">
      <c r="A987" s="10">
        <f>Statis.!A1261</f>
        <v>0</v>
      </c>
      <c r="B987" s="1292">
        <f>Statis.!B1261</f>
        <v>0</v>
      </c>
      <c r="C987" s="1292">
        <f>Statis.!C1261</f>
        <v>0</v>
      </c>
      <c r="D987" s="46">
        <f>Statis.!D1261</f>
        <v>0</v>
      </c>
      <c r="E987">
        <f>Statis.!E1261</f>
        <v>0</v>
      </c>
      <c r="F987" s="1292">
        <f>Statis.!F1261</f>
        <v>0</v>
      </c>
      <c r="G987" s="1367">
        <f>Statis.!G1261</f>
        <v>0</v>
      </c>
      <c r="H987" s="1367">
        <f>Statis.!H1261</f>
        <v>0</v>
      </c>
      <c r="I987" s="1367">
        <f>Statis.!I1261</f>
        <v>0</v>
      </c>
      <c r="J987" s="1367">
        <f>Statis.!J1261</f>
        <v>0</v>
      </c>
      <c r="K987" s="1367">
        <f>Statis.!K1261</f>
        <v>0</v>
      </c>
      <c r="L987" s="1367">
        <f>K987</f>
        <v>0</v>
      </c>
    </row>
    <row r="988" spans="1:12">
      <c r="A988" s="10">
        <f>Statis.!A1262</f>
        <v>0</v>
      </c>
      <c r="B988" s="1292">
        <f>Statis.!B1262</f>
        <v>0</v>
      </c>
      <c r="C988" s="1292">
        <f>Statis.!C1262</f>
        <v>0</v>
      </c>
      <c r="D988" s="46">
        <f>Statis.!D1262</f>
        <v>0</v>
      </c>
      <c r="E988">
        <f>Statis.!E1262</f>
        <v>0</v>
      </c>
      <c r="F988" s="1292">
        <f>Statis.!F1262</f>
        <v>0</v>
      </c>
      <c r="G988" s="1367">
        <f>Statis.!G1262</f>
        <v>0</v>
      </c>
      <c r="H988" s="1367">
        <f>Statis.!H1262</f>
        <v>0</v>
      </c>
      <c r="I988" s="1367">
        <f>Statis.!I1262</f>
        <v>0</v>
      </c>
      <c r="J988" s="1367">
        <f>Statis.!J1262</f>
        <v>0</v>
      </c>
      <c r="K988" s="1367">
        <f>Statis.!K1262</f>
        <v>0</v>
      </c>
      <c r="L988" s="1367">
        <f>K988</f>
        <v>0</v>
      </c>
    </row>
    <row r="989" spans="1:12">
      <c r="A989" s="10">
        <f>Statis.!A1263</f>
        <v>0</v>
      </c>
      <c r="B989" s="1292">
        <f>Statis.!B1263</f>
        <v>0</v>
      </c>
      <c r="C989" s="1292">
        <f>Statis.!C1263</f>
        <v>0</v>
      </c>
      <c r="D989" s="46">
        <f>Statis.!D1263</f>
        <v>0</v>
      </c>
      <c r="E989">
        <f>Statis.!E1263</f>
        <v>0</v>
      </c>
      <c r="F989" s="1292">
        <f>Statis.!F1263</f>
        <v>0</v>
      </c>
      <c r="G989" s="1367">
        <f>Statis.!G1263</f>
        <v>0</v>
      </c>
      <c r="H989" s="1367">
        <f>Statis.!H1263</f>
        <v>0</v>
      </c>
      <c r="I989" s="1367">
        <f>Statis.!I1263</f>
        <v>0</v>
      </c>
      <c r="J989" s="1367">
        <f>Statis.!J1263</f>
        <v>0</v>
      </c>
      <c r="K989" s="1367">
        <f>Statis.!K1263</f>
        <v>0</v>
      </c>
      <c r="L989" s="1367">
        <f>K989</f>
        <v>0</v>
      </c>
    </row>
    <row r="990" spans="1:12">
      <c r="A990" s="10">
        <f>Statis.!A1264</f>
        <v>0</v>
      </c>
      <c r="B990" s="1292">
        <f>Statis.!B1264</f>
        <v>0</v>
      </c>
      <c r="C990" s="1292">
        <f>Statis.!C1264</f>
        <v>0</v>
      </c>
      <c r="D990" s="46">
        <f>Statis.!D1264</f>
        <v>0</v>
      </c>
      <c r="E990">
        <f>Statis.!E1264</f>
        <v>0</v>
      </c>
      <c r="F990" s="1292">
        <f>Statis.!F1264</f>
        <v>0</v>
      </c>
      <c r="G990" s="1367">
        <f>Statis.!G1264</f>
        <v>0</v>
      </c>
      <c r="H990" s="1367">
        <f>Statis.!H1264</f>
        <v>0</v>
      </c>
      <c r="I990" s="1367">
        <f>Statis.!I1264</f>
        <v>0</v>
      </c>
      <c r="J990" s="1367">
        <f>Statis.!J1264</f>
        <v>0</v>
      </c>
      <c r="K990" s="1367">
        <f>Statis.!K1264</f>
        <v>0</v>
      </c>
      <c r="L990" s="1367">
        <f>K990</f>
        <v>0</v>
      </c>
    </row>
    <row r="991" spans="1:12">
      <c r="A991" s="10">
        <f>Statis.!A1265</f>
        <v>0</v>
      </c>
      <c r="B991" s="1292">
        <f>Statis.!B1265</f>
        <v>0</v>
      </c>
      <c r="C991" s="1292">
        <f>Statis.!C1265</f>
        <v>0</v>
      </c>
      <c r="D991" s="46">
        <f>Statis.!D1265</f>
        <v>0</v>
      </c>
      <c r="E991">
        <f>Statis.!E1265</f>
        <v>0</v>
      </c>
      <c r="F991" s="1292">
        <f>Statis.!F1265</f>
        <v>0</v>
      </c>
      <c r="G991" s="1367">
        <f>Statis.!G1265</f>
        <v>0</v>
      </c>
      <c r="H991" s="1367">
        <f>Statis.!H1265</f>
        <v>0</v>
      </c>
      <c r="I991" s="1367">
        <f>Statis.!I1265</f>
        <v>0</v>
      </c>
      <c r="J991" s="1367">
        <f>Statis.!J1265</f>
        <v>0</v>
      </c>
      <c r="K991" s="1367">
        <f>Statis.!K1265</f>
        <v>0</v>
      </c>
      <c r="L991" s="1367">
        <f>K991</f>
        <v>0</v>
      </c>
    </row>
    <row r="992" spans="1:12">
      <c r="A992" s="10">
        <f>Statis.!A1266</f>
        <v>0</v>
      </c>
      <c r="B992" s="1292">
        <f>Statis.!B1266</f>
        <v>0</v>
      </c>
      <c r="C992" s="1292">
        <f>Statis.!C1266</f>
        <v>0</v>
      </c>
      <c r="D992" s="46">
        <f>Statis.!D1266</f>
        <v>0</v>
      </c>
      <c r="E992">
        <f>Statis.!E1266</f>
        <v>0</v>
      </c>
      <c r="F992" s="1292">
        <f>Statis.!F1266</f>
        <v>0</v>
      </c>
      <c r="G992" s="1367">
        <f>Statis.!G1266</f>
        <v>0</v>
      </c>
      <c r="H992" s="1367">
        <f>Statis.!H1266</f>
        <v>0</v>
      </c>
      <c r="I992" s="1367">
        <f>Statis.!I1266</f>
        <v>0</v>
      </c>
      <c r="J992" s="1367">
        <f>Statis.!J1266</f>
        <v>0</v>
      </c>
      <c r="K992" s="1367">
        <f>Statis.!K1266</f>
        <v>0</v>
      </c>
      <c r="L992" s="1367">
        <f>K992</f>
        <v>0</v>
      </c>
    </row>
    <row r="993" spans="1:12">
      <c r="A993" s="10">
        <f>Statis.!A1267</f>
        <v>0</v>
      </c>
      <c r="B993" s="1292">
        <f>Statis.!B1267</f>
        <v>0</v>
      </c>
      <c r="C993" s="1292">
        <f>Statis.!C1267</f>
        <v>0</v>
      </c>
      <c r="D993" s="46">
        <f>Statis.!D1267</f>
        <v>0</v>
      </c>
      <c r="E993">
        <f>Statis.!E1267</f>
        <v>0</v>
      </c>
      <c r="F993" s="1292">
        <f>Statis.!F1267</f>
        <v>0</v>
      </c>
      <c r="G993" s="1367">
        <f>Statis.!G1267</f>
        <v>0</v>
      </c>
      <c r="H993" s="1367">
        <f>Statis.!H1267</f>
        <v>0</v>
      </c>
      <c r="I993" s="1367">
        <f>Statis.!I1267</f>
        <v>0</v>
      </c>
      <c r="J993" s="1367">
        <f>Statis.!J1267</f>
        <v>0</v>
      </c>
      <c r="K993" s="1367">
        <f>Statis.!K1267</f>
        <v>0</v>
      </c>
      <c r="L993" s="1367">
        <f>K993</f>
        <v>0</v>
      </c>
    </row>
    <row r="994" spans="1:12">
      <c r="A994" s="10">
        <f>Statis.!A1268</f>
        <v>0</v>
      </c>
      <c r="B994" s="1292">
        <f>Statis.!B1268</f>
        <v>0</v>
      </c>
      <c r="C994" s="1292">
        <f>Statis.!C1268</f>
        <v>0</v>
      </c>
      <c r="D994" s="46">
        <f>Statis.!D1268</f>
        <v>0</v>
      </c>
      <c r="E994">
        <f>Statis.!E1268</f>
        <v>0</v>
      </c>
      <c r="F994" s="1292">
        <f>Statis.!F1268</f>
        <v>0</v>
      </c>
      <c r="G994" s="1367">
        <f>Statis.!G1268</f>
        <v>0</v>
      </c>
      <c r="H994" s="1367">
        <f>Statis.!H1268</f>
        <v>0</v>
      </c>
      <c r="I994" s="1367">
        <f>Statis.!I1268</f>
        <v>0</v>
      </c>
      <c r="J994" s="1367">
        <f>Statis.!J1268</f>
        <v>0</v>
      </c>
      <c r="K994" s="1367">
        <f>Statis.!K1268</f>
        <v>0</v>
      </c>
      <c r="L994" s="1367">
        <f>K994</f>
        <v>0</v>
      </c>
    </row>
    <row r="995" spans="1:12">
      <c r="A995" s="10">
        <f>Statis.!A1269</f>
        <v>0</v>
      </c>
      <c r="B995" s="1292">
        <f>Statis.!B1269</f>
        <v>0</v>
      </c>
      <c r="C995" s="1292">
        <f>Statis.!C1269</f>
        <v>0</v>
      </c>
      <c r="D995" s="46">
        <f>Statis.!D1269</f>
        <v>0</v>
      </c>
      <c r="E995">
        <f>Statis.!E1269</f>
        <v>0</v>
      </c>
      <c r="F995" s="1292">
        <f>Statis.!F1269</f>
        <v>0</v>
      </c>
      <c r="G995" s="1367">
        <f>Statis.!G1269</f>
        <v>0</v>
      </c>
      <c r="H995" s="1367">
        <f>Statis.!H1269</f>
        <v>0</v>
      </c>
      <c r="I995" s="1367">
        <f>Statis.!I1269</f>
        <v>0</v>
      </c>
      <c r="J995" s="1367">
        <f>Statis.!J1269</f>
        <v>0</v>
      </c>
      <c r="K995" s="1367">
        <f>Statis.!K1269</f>
        <v>0</v>
      </c>
      <c r="L995" s="1367">
        <f>K995</f>
        <v>0</v>
      </c>
    </row>
    <row r="996" spans="1:12">
      <c r="A996" s="10">
        <f>Statis.!A1270</f>
        <v>0</v>
      </c>
      <c r="B996" s="1292">
        <f>Statis.!B1270</f>
        <v>0</v>
      </c>
      <c r="C996" s="1292">
        <f>Statis.!C1270</f>
        <v>0</v>
      </c>
      <c r="D996" s="46">
        <f>Statis.!D1270</f>
        <v>0</v>
      </c>
      <c r="E996">
        <f>Statis.!E1270</f>
        <v>0</v>
      </c>
      <c r="F996" s="1292">
        <f>Statis.!F1270</f>
        <v>0</v>
      </c>
      <c r="G996" s="1367">
        <f>Statis.!G1270</f>
        <v>0</v>
      </c>
      <c r="H996" s="1367">
        <f>Statis.!H1270</f>
        <v>0</v>
      </c>
      <c r="I996" s="1367">
        <f>Statis.!I1270</f>
        <v>0</v>
      </c>
      <c r="J996" s="1367">
        <f>Statis.!J1270</f>
        <v>0</v>
      </c>
      <c r="K996" s="1367">
        <f>Statis.!K1270</f>
        <v>0</v>
      </c>
      <c r="L996" s="1367">
        <f>K996</f>
        <v>0</v>
      </c>
    </row>
    <row r="997" spans="1:12">
      <c r="A997" s="10">
        <f>Statis.!A1271</f>
        <v>0</v>
      </c>
      <c r="B997" s="1292">
        <f>Statis.!B1271</f>
        <v>0</v>
      </c>
      <c r="C997" s="1292">
        <f>Statis.!C1271</f>
        <v>0</v>
      </c>
      <c r="D997" s="46">
        <f>Statis.!D1271</f>
        <v>0</v>
      </c>
      <c r="E997">
        <f>Statis.!E1271</f>
        <v>0</v>
      </c>
      <c r="F997" s="1292">
        <f>Statis.!F1271</f>
        <v>0</v>
      </c>
      <c r="G997" s="1367">
        <f>Statis.!G1271</f>
        <v>0</v>
      </c>
      <c r="H997" s="1367">
        <f>Statis.!H1271</f>
        <v>0</v>
      </c>
      <c r="I997" s="1367">
        <f>Statis.!I1271</f>
        <v>0</v>
      </c>
      <c r="J997" s="1367">
        <f>Statis.!J1271</f>
        <v>0</v>
      </c>
      <c r="K997" s="1367">
        <f>Statis.!K1271</f>
        <v>0</v>
      </c>
      <c r="L997" s="1367">
        <f>K997</f>
        <v>0</v>
      </c>
    </row>
    <row r="998" spans="1:12">
      <c r="A998" s="10">
        <f>Statis.!A1272</f>
        <v>0</v>
      </c>
      <c r="B998" s="1292">
        <f>Statis.!B1272</f>
        <v>0</v>
      </c>
      <c r="C998" s="1292">
        <f>Statis.!C1272</f>
        <v>0</v>
      </c>
      <c r="D998" s="46">
        <f>Statis.!D1272</f>
        <v>0</v>
      </c>
      <c r="E998">
        <f>Statis.!E1272</f>
        <v>0</v>
      </c>
      <c r="F998" s="1292">
        <f>Statis.!F1272</f>
        <v>0</v>
      </c>
      <c r="G998" s="1367">
        <f>Statis.!G1272</f>
        <v>0</v>
      </c>
      <c r="H998" s="1367">
        <f>Statis.!H1272</f>
        <v>0</v>
      </c>
      <c r="I998" s="1367">
        <f>Statis.!I1272</f>
        <v>0</v>
      </c>
      <c r="J998" s="1367">
        <f>Statis.!J1272</f>
        <v>0</v>
      </c>
      <c r="K998" s="1367">
        <f>Statis.!K1272</f>
        <v>0</v>
      </c>
      <c r="L998" s="1367">
        <f>K998</f>
        <v>0</v>
      </c>
    </row>
    <row r="999" spans="1:12">
      <c r="A999" s="10">
        <f>Statis.!A1273</f>
        <v>0</v>
      </c>
      <c r="B999" s="1292">
        <f>Statis.!B1273</f>
        <v>0</v>
      </c>
      <c r="C999" s="1292">
        <f>Statis.!C1273</f>
        <v>0</v>
      </c>
      <c r="D999" s="46">
        <f>Statis.!D1273</f>
        <v>0</v>
      </c>
      <c r="E999">
        <f>Statis.!E1273</f>
        <v>0</v>
      </c>
      <c r="F999" s="1292">
        <f>Statis.!F1273</f>
        <v>0</v>
      </c>
      <c r="G999" s="1367">
        <f>Statis.!G1273</f>
        <v>0</v>
      </c>
      <c r="H999" s="1367">
        <f>Statis.!H1273</f>
        <v>0</v>
      </c>
      <c r="I999" s="1367">
        <f>Statis.!I1273</f>
        <v>0</v>
      </c>
      <c r="J999" s="1367">
        <f>Statis.!J1273</f>
        <v>0</v>
      </c>
      <c r="K999" s="1367">
        <f>Statis.!K1273</f>
        <v>0</v>
      </c>
      <c r="L999" s="1367">
        <f>K999</f>
        <v>0</v>
      </c>
    </row>
    <row r="1000" spans="1:12">
      <c r="A1000" s="10">
        <f>Statis.!A1274</f>
        <v>0</v>
      </c>
      <c r="B1000" s="1292">
        <f>Statis.!B1274</f>
        <v>0</v>
      </c>
      <c r="C1000" s="1292">
        <f>Statis.!C1274</f>
        <v>0</v>
      </c>
      <c r="D1000" s="46">
        <f>Statis.!D1274</f>
        <v>0</v>
      </c>
      <c r="E1000">
        <f>Statis.!E1274</f>
        <v>0</v>
      </c>
      <c r="F1000" s="1292">
        <f>Statis.!F1274</f>
        <v>0</v>
      </c>
      <c r="G1000" s="1367">
        <f>Statis.!G1274</f>
        <v>0</v>
      </c>
      <c r="H1000" s="1367">
        <f>Statis.!H1274</f>
        <v>0</v>
      </c>
      <c r="I1000" s="1367">
        <f>Statis.!I1274</f>
        <v>0</v>
      </c>
      <c r="J1000" s="1367">
        <f>Statis.!J1274</f>
        <v>0</v>
      </c>
      <c r="K1000" s="1367">
        <f>Statis.!K1274</f>
        <v>0</v>
      </c>
      <c r="L1000" s="1367">
        <f>K1000</f>
        <v>0</v>
      </c>
    </row>
    <row r="1001" spans="1:12">
      <c r="A1001" s="10">
        <f>Statis.!A1275</f>
        <v>0</v>
      </c>
      <c r="B1001" s="1292">
        <f>Statis.!B1275</f>
        <v>0</v>
      </c>
      <c r="C1001" s="1292">
        <f>Statis.!C1275</f>
        <v>0</v>
      </c>
      <c r="D1001" s="46">
        <f>Statis.!D1275</f>
        <v>0</v>
      </c>
      <c r="E1001">
        <f>Statis.!E1275</f>
        <v>0</v>
      </c>
      <c r="F1001" s="1292">
        <f>Statis.!F1275</f>
        <v>0</v>
      </c>
      <c r="G1001" s="1367">
        <f>Statis.!G1275</f>
        <v>0</v>
      </c>
      <c r="H1001" s="1367">
        <f>Statis.!H1275</f>
        <v>0</v>
      </c>
      <c r="I1001" s="1367">
        <f>Statis.!I1275</f>
        <v>0</v>
      </c>
      <c r="J1001" s="1367">
        <f>Statis.!J1275</f>
        <v>0</v>
      </c>
      <c r="K1001" s="1367">
        <f>Statis.!K1275</f>
        <v>0</v>
      </c>
      <c r="L1001" s="1367">
        <f>K1001</f>
        <v>0</v>
      </c>
    </row>
    <row r="1002" spans="1:12">
      <c r="A1002" s="10">
        <f>Statis.!A1276</f>
        <v>0</v>
      </c>
      <c r="B1002" s="1292">
        <f>Statis.!B1276</f>
        <v>0</v>
      </c>
      <c r="C1002" s="1292">
        <f>Statis.!C1276</f>
        <v>0</v>
      </c>
      <c r="D1002" s="46">
        <f>Statis.!D1276</f>
        <v>0</v>
      </c>
      <c r="E1002">
        <f>Statis.!E1276</f>
        <v>0</v>
      </c>
      <c r="F1002" s="1292">
        <f>Statis.!F1276</f>
        <v>0</v>
      </c>
      <c r="G1002" s="1367">
        <f>Statis.!G1276</f>
        <v>0</v>
      </c>
      <c r="H1002" s="1367">
        <f>Statis.!H1276</f>
        <v>0</v>
      </c>
      <c r="I1002" s="1367">
        <f>Statis.!I1276</f>
        <v>0</v>
      </c>
      <c r="J1002" s="1367">
        <f>Statis.!J1276</f>
        <v>0</v>
      </c>
      <c r="K1002" s="1367">
        <f>Statis.!K1276</f>
        <v>0</v>
      </c>
      <c r="L1002" s="1367">
        <f>K1002</f>
        <v>0</v>
      </c>
    </row>
    <row r="1003" spans="1:12">
      <c r="A1003" s="10">
        <f>Statis.!A1277</f>
        <v>0</v>
      </c>
      <c r="B1003" s="1292">
        <f>Statis.!B1277</f>
        <v>0</v>
      </c>
      <c r="C1003" s="1292">
        <f>Statis.!C1277</f>
        <v>0</v>
      </c>
      <c r="D1003" s="46">
        <f>Statis.!D1277</f>
        <v>0</v>
      </c>
      <c r="E1003">
        <f>Statis.!E1277</f>
        <v>0</v>
      </c>
      <c r="F1003" s="1292">
        <f>Statis.!F1277</f>
        <v>0</v>
      </c>
      <c r="G1003" s="1367">
        <f>Statis.!G1277</f>
        <v>0</v>
      </c>
      <c r="H1003" s="1367">
        <f>Statis.!H1277</f>
        <v>0</v>
      </c>
      <c r="I1003" s="1367">
        <f>Statis.!I1277</f>
        <v>0</v>
      </c>
      <c r="J1003" s="1367">
        <f>Statis.!J1277</f>
        <v>0</v>
      </c>
      <c r="K1003" s="1367">
        <f>Statis.!K1277</f>
        <v>0</v>
      </c>
      <c r="L1003" s="1367">
        <f>K1003</f>
        <v>0</v>
      </c>
    </row>
    <row r="1004" spans="1:12">
      <c r="A1004" s="10">
        <f>Statis.!A1278</f>
        <v>0</v>
      </c>
      <c r="B1004" s="1292">
        <f>Statis.!B1278</f>
        <v>0</v>
      </c>
      <c r="C1004" s="1292">
        <f>Statis.!C1278</f>
        <v>0</v>
      </c>
      <c r="D1004" s="46">
        <f>Statis.!D1278</f>
        <v>0</v>
      </c>
      <c r="E1004">
        <f>Statis.!E1278</f>
        <v>0</v>
      </c>
      <c r="F1004" s="1292">
        <f>Statis.!F1278</f>
        <v>0</v>
      </c>
      <c r="G1004" s="1367">
        <f>Statis.!G1278</f>
        <v>0</v>
      </c>
      <c r="H1004" s="1367">
        <f>Statis.!H1278</f>
        <v>0</v>
      </c>
      <c r="I1004" s="1367">
        <f>Statis.!I1278</f>
        <v>0</v>
      </c>
      <c r="J1004" s="1367">
        <f>Statis.!J1278</f>
        <v>0</v>
      </c>
      <c r="K1004" s="1367">
        <f>Statis.!K1278</f>
        <v>0</v>
      </c>
      <c r="L1004" s="1367">
        <f>K1004</f>
        <v>0</v>
      </c>
    </row>
    <row r="1005" spans="1:12">
      <c r="A1005" s="10">
        <f>Statis.!A1279</f>
        <v>0</v>
      </c>
      <c r="B1005" s="1292">
        <f>Statis.!B1279</f>
        <v>0</v>
      </c>
      <c r="C1005" s="1292">
        <f>Statis.!C1279</f>
        <v>0</v>
      </c>
      <c r="D1005" s="46">
        <f>Statis.!D1279</f>
        <v>0</v>
      </c>
      <c r="E1005">
        <f>Statis.!E1279</f>
        <v>0</v>
      </c>
      <c r="F1005" s="1292">
        <f>Statis.!F1279</f>
        <v>0</v>
      </c>
      <c r="G1005" s="1367">
        <f>Statis.!G1279</f>
        <v>0</v>
      </c>
      <c r="H1005" s="1367">
        <f>Statis.!H1279</f>
        <v>0</v>
      </c>
      <c r="I1005" s="1367">
        <f>Statis.!I1279</f>
        <v>0</v>
      </c>
      <c r="J1005" s="1367">
        <f>Statis.!J1279</f>
        <v>0</v>
      </c>
      <c r="K1005" s="1367">
        <f>Statis.!K1279</f>
        <v>0</v>
      </c>
      <c r="L1005" s="1367">
        <f>K1005</f>
        <v>0</v>
      </c>
    </row>
    <row r="1006" spans="1:12">
      <c r="A1006" s="10">
        <f>Statis.!A1280</f>
        <v>0</v>
      </c>
      <c r="B1006" s="1292">
        <f>Statis.!B1280</f>
        <v>0</v>
      </c>
      <c r="C1006" s="1292">
        <f>Statis.!C1280</f>
        <v>0</v>
      </c>
      <c r="D1006" s="46">
        <f>Statis.!D1280</f>
        <v>0</v>
      </c>
      <c r="E1006">
        <f>Statis.!E1280</f>
        <v>0</v>
      </c>
      <c r="F1006" s="1292">
        <f>Statis.!F1280</f>
        <v>0</v>
      </c>
      <c r="G1006" s="1367">
        <f>Statis.!G1280</f>
        <v>0</v>
      </c>
      <c r="H1006" s="1367">
        <f>Statis.!H1280</f>
        <v>0</v>
      </c>
      <c r="I1006" s="1367">
        <f>Statis.!I1280</f>
        <v>0</v>
      </c>
      <c r="J1006" s="1367">
        <f>Statis.!J1280</f>
        <v>0</v>
      </c>
      <c r="K1006" s="1367">
        <f>Statis.!K1280</f>
        <v>0</v>
      </c>
      <c r="L1006" s="1367">
        <f>K1006</f>
        <v>0</v>
      </c>
    </row>
    <row r="1007" spans="1:12">
      <c r="A1007" s="10">
        <f>Statis.!A1281</f>
        <v>0</v>
      </c>
      <c r="B1007" s="1292">
        <f>Statis.!B1281</f>
        <v>0</v>
      </c>
      <c r="C1007" s="1292">
        <f>Statis.!C1281</f>
        <v>0</v>
      </c>
      <c r="D1007" s="46">
        <f>Statis.!D1281</f>
        <v>0</v>
      </c>
      <c r="E1007">
        <f>Statis.!E1281</f>
        <v>0</v>
      </c>
      <c r="F1007" s="1292">
        <f>Statis.!F1281</f>
        <v>0</v>
      </c>
      <c r="G1007" s="1367">
        <f>Statis.!G1281</f>
        <v>0</v>
      </c>
      <c r="H1007" s="1367">
        <f>Statis.!H1281</f>
        <v>0</v>
      </c>
      <c r="I1007" s="1367">
        <f>Statis.!I1281</f>
        <v>0</v>
      </c>
      <c r="J1007" s="1367">
        <f>Statis.!J1281</f>
        <v>0</v>
      </c>
      <c r="K1007" s="1367">
        <f>Statis.!K1281</f>
        <v>0</v>
      </c>
      <c r="L1007" s="1367">
        <f>K1007</f>
        <v>0</v>
      </c>
    </row>
    <row r="1008" spans="1:12">
      <c r="A1008" s="10">
        <f>Statis.!A1282</f>
        <v>0</v>
      </c>
      <c r="B1008" s="1292">
        <f>Statis.!B1282</f>
        <v>0</v>
      </c>
      <c r="C1008" s="1292">
        <f>Statis.!C1282</f>
        <v>0</v>
      </c>
      <c r="D1008" s="46">
        <f>Statis.!D1282</f>
        <v>0</v>
      </c>
      <c r="E1008">
        <f>Statis.!E1282</f>
        <v>0</v>
      </c>
      <c r="F1008" s="1292">
        <f>Statis.!F1282</f>
        <v>0</v>
      </c>
      <c r="G1008" s="1367">
        <f>Statis.!G1282</f>
        <v>0</v>
      </c>
      <c r="H1008" s="1367">
        <f>Statis.!H1282</f>
        <v>0</v>
      </c>
      <c r="I1008" s="1367">
        <f>Statis.!I1282</f>
        <v>0</v>
      </c>
      <c r="J1008" s="1367">
        <f>Statis.!J1282</f>
        <v>0</v>
      </c>
      <c r="K1008" s="1367">
        <f>Statis.!K1282</f>
        <v>0</v>
      </c>
      <c r="L1008" s="1367">
        <f>K1008</f>
        <v>0</v>
      </c>
    </row>
    <row r="1009" spans="1:12">
      <c r="A1009" s="10">
        <f>Statis.!A1283</f>
        <v>0</v>
      </c>
      <c r="B1009" s="1292">
        <f>Statis.!B1283</f>
        <v>0</v>
      </c>
      <c r="C1009" s="1292">
        <f>Statis.!C1283</f>
        <v>0</v>
      </c>
      <c r="D1009" s="46">
        <f>Statis.!D1283</f>
        <v>0</v>
      </c>
      <c r="E1009">
        <f>Statis.!E1283</f>
        <v>0</v>
      </c>
      <c r="F1009" s="1292">
        <f>Statis.!F1283</f>
        <v>0</v>
      </c>
      <c r="G1009" s="1367">
        <f>Statis.!G1283</f>
        <v>0</v>
      </c>
      <c r="H1009" s="1367">
        <f>Statis.!H1283</f>
        <v>0</v>
      </c>
      <c r="I1009" s="1367">
        <f>Statis.!I1283</f>
        <v>0</v>
      </c>
      <c r="J1009" s="1367">
        <f>Statis.!J1283</f>
        <v>0</v>
      </c>
      <c r="K1009" s="1367">
        <f>Statis.!K1283</f>
        <v>0</v>
      </c>
      <c r="L1009" s="1367">
        <f>K1009</f>
        <v>0</v>
      </c>
    </row>
    <row r="1010" spans="1:12">
      <c r="A1010" s="10">
        <f>Statis.!A1284</f>
        <v>0</v>
      </c>
      <c r="B1010" s="1292">
        <f>Statis.!B1284</f>
        <v>0</v>
      </c>
      <c r="C1010" s="1292">
        <f>Statis.!C1284</f>
        <v>0</v>
      </c>
      <c r="D1010" s="46">
        <f>Statis.!D1284</f>
        <v>0</v>
      </c>
      <c r="E1010">
        <f>Statis.!E1284</f>
        <v>0</v>
      </c>
      <c r="F1010" s="1292">
        <f>Statis.!F1284</f>
        <v>0</v>
      </c>
      <c r="G1010" s="1367">
        <f>Statis.!G1284</f>
        <v>0</v>
      </c>
      <c r="H1010" s="1367">
        <f>Statis.!H1284</f>
        <v>0</v>
      </c>
      <c r="I1010" s="1367">
        <f>Statis.!I1284</f>
        <v>0</v>
      </c>
      <c r="J1010" s="1367">
        <f>Statis.!J1284</f>
        <v>0</v>
      </c>
      <c r="K1010" s="1367">
        <f>Statis.!K1284</f>
        <v>0</v>
      </c>
      <c r="L1010" s="1367">
        <f>K1010</f>
        <v>0</v>
      </c>
    </row>
    <row r="1011" spans="1:12">
      <c r="A1011" s="10">
        <f>Statis.!A1285</f>
        <v>0</v>
      </c>
      <c r="B1011" s="1292">
        <f>Statis.!B1285</f>
        <v>0</v>
      </c>
      <c r="C1011" s="1292">
        <f>Statis.!C1285</f>
        <v>0</v>
      </c>
      <c r="D1011" s="46">
        <f>Statis.!D1285</f>
        <v>0</v>
      </c>
      <c r="E1011">
        <f>Statis.!E1285</f>
        <v>0</v>
      </c>
      <c r="F1011" s="1292">
        <f>Statis.!F1285</f>
        <v>0</v>
      </c>
      <c r="G1011" s="1367">
        <f>Statis.!G1285</f>
        <v>0</v>
      </c>
      <c r="H1011" s="1367">
        <f>Statis.!H1285</f>
        <v>0</v>
      </c>
      <c r="I1011" s="1367">
        <f>Statis.!I1285</f>
        <v>0</v>
      </c>
      <c r="J1011" s="1367">
        <f>Statis.!J1285</f>
        <v>0</v>
      </c>
      <c r="K1011" s="1367">
        <f>Statis.!K1285</f>
        <v>0</v>
      </c>
      <c r="L1011" s="1367">
        <f>K1011</f>
        <v>0</v>
      </c>
    </row>
    <row r="1012" spans="1:12">
      <c r="A1012" s="10">
        <f>Statis.!A1286</f>
        <v>0</v>
      </c>
      <c r="B1012" s="1292">
        <f>Statis.!B1286</f>
        <v>0</v>
      </c>
      <c r="C1012" s="1292">
        <f>Statis.!C1286</f>
        <v>0</v>
      </c>
      <c r="D1012" s="46">
        <f>Statis.!D1286</f>
        <v>0</v>
      </c>
      <c r="E1012">
        <f>Statis.!E1286</f>
        <v>0</v>
      </c>
      <c r="F1012" s="1292">
        <f>Statis.!F1286</f>
        <v>0</v>
      </c>
      <c r="G1012" s="1367">
        <f>Statis.!G1286</f>
        <v>0</v>
      </c>
      <c r="H1012" s="1367">
        <f>Statis.!H1286</f>
        <v>0</v>
      </c>
      <c r="I1012" s="1367">
        <f>Statis.!I1286</f>
        <v>0</v>
      </c>
      <c r="J1012" s="1367">
        <f>Statis.!J1286</f>
        <v>0</v>
      </c>
      <c r="K1012" s="1367">
        <f>Statis.!K1286</f>
        <v>0</v>
      </c>
      <c r="L1012" s="1367">
        <f>K1012</f>
        <v>0</v>
      </c>
    </row>
    <row r="1013" spans="1:12">
      <c r="A1013" s="10">
        <f>Statis.!A1287</f>
        <v>0</v>
      </c>
      <c r="B1013" s="1292">
        <f>Statis.!B1287</f>
        <v>0</v>
      </c>
      <c r="C1013" s="1292">
        <f>Statis.!C1287</f>
        <v>0</v>
      </c>
      <c r="D1013" s="46">
        <f>Statis.!D1287</f>
        <v>0</v>
      </c>
      <c r="E1013">
        <f>Statis.!E1287</f>
        <v>0</v>
      </c>
      <c r="F1013" s="1292">
        <f>Statis.!F1287</f>
        <v>0</v>
      </c>
      <c r="G1013" s="1367">
        <f>Statis.!G1287</f>
        <v>0</v>
      </c>
      <c r="H1013" s="1367">
        <f>Statis.!H1287</f>
        <v>0</v>
      </c>
      <c r="I1013" s="1367">
        <f>Statis.!I1287</f>
        <v>0</v>
      </c>
      <c r="J1013" s="1367">
        <f>Statis.!J1287</f>
        <v>0</v>
      </c>
      <c r="K1013" s="1367">
        <f>Statis.!K1287</f>
        <v>0</v>
      </c>
      <c r="L1013" s="1367">
        <f>K1013</f>
        <v>0</v>
      </c>
    </row>
    <row r="1014" spans="1:12">
      <c r="A1014" s="10">
        <f>Statis.!A1288</f>
        <v>0</v>
      </c>
      <c r="B1014" s="1292">
        <f>Statis.!B1288</f>
        <v>0</v>
      </c>
      <c r="C1014" s="1292">
        <f>Statis.!C1288</f>
        <v>0</v>
      </c>
      <c r="D1014" s="46">
        <f>Statis.!D1288</f>
        <v>0</v>
      </c>
      <c r="E1014">
        <f>Statis.!E1288</f>
        <v>0</v>
      </c>
      <c r="F1014" s="1292">
        <f>Statis.!F1288</f>
        <v>0</v>
      </c>
      <c r="G1014" s="1367">
        <f>Statis.!G1288</f>
        <v>0</v>
      </c>
      <c r="H1014" s="1367">
        <f>Statis.!H1288</f>
        <v>0</v>
      </c>
      <c r="I1014" s="1367">
        <f>Statis.!I1288</f>
        <v>0</v>
      </c>
      <c r="J1014" s="1367">
        <f>Statis.!J1288</f>
        <v>0</v>
      </c>
      <c r="K1014" s="1367">
        <f>Statis.!K1288</f>
        <v>0</v>
      </c>
      <c r="L1014" s="1367">
        <f>K1014</f>
        <v>0</v>
      </c>
    </row>
    <row r="1015" spans="1:12">
      <c r="A1015" s="10">
        <f>Statis.!A1289</f>
        <v>0</v>
      </c>
      <c r="B1015" s="1292">
        <f>Statis.!B1289</f>
        <v>0</v>
      </c>
      <c r="C1015" s="1292">
        <f>Statis.!C1289</f>
        <v>0</v>
      </c>
      <c r="D1015" s="46">
        <f>Statis.!D1289</f>
        <v>0</v>
      </c>
      <c r="E1015">
        <f>Statis.!E1289</f>
        <v>0</v>
      </c>
      <c r="F1015" s="1292">
        <f>Statis.!F1289</f>
        <v>0</v>
      </c>
      <c r="G1015" s="1367">
        <f>Statis.!G1289</f>
        <v>0</v>
      </c>
      <c r="H1015" s="1367">
        <f>Statis.!H1289</f>
        <v>0</v>
      </c>
      <c r="I1015" s="1367">
        <f>Statis.!I1289</f>
        <v>0</v>
      </c>
      <c r="J1015" s="1367">
        <f>Statis.!J1289</f>
        <v>0</v>
      </c>
      <c r="K1015" s="1367">
        <f>Statis.!K1289</f>
        <v>0</v>
      </c>
      <c r="L1015" s="1367">
        <f>K1015</f>
        <v>0</v>
      </c>
    </row>
    <row r="1016" spans="1:12">
      <c r="A1016" s="10">
        <f>Statis.!A1290</f>
        <v>0</v>
      </c>
      <c r="B1016" s="1292">
        <f>Statis.!B1290</f>
        <v>0</v>
      </c>
      <c r="C1016" s="1292">
        <f>Statis.!C1290</f>
        <v>0</v>
      </c>
      <c r="D1016" s="46">
        <f>Statis.!D1290</f>
        <v>0</v>
      </c>
      <c r="E1016">
        <f>Statis.!E1290</f>
        <v>0</v>
      </c>
      <c r="F1016" s="1292">
        <f>Statis.!F1290</f>
        <v>0</v>
      </c>
      <c r="G1016" s="1367">
        <f>Statis.!G1290</f>
        <v>0</v>
      </c>
      <c r="H1016" s="1367">
        <f>Statis.!H1290</f>
        <v>0</v>
      </c>
      <c r="I1016" s="1367">
        <f>Statis.!I1290</f>
        <v>0</v>
      </c>
      <c r="J1016" s="1367">
        <f>Statis.!J1290</f>
        <v>0</v>
      </c>
      <c r="K1016" s="1367">
        <f>Statis.!K1290</f>
        <v>0</v>
      </c>
      <c r="L1016" s="1367">
        <f>K1016</f>
        <v>0</v>
      </c>
    </row>
    <row r="1017" spans="1:12">
      <c r="A1017" s="10">
        <f>Statis.!A1291</f>
        <v>0</v>
      </c>
      <c r="B1017" s="1292">
        <f>Statis.!B1291</f>
        <v>0</v>
      </c>
      <c r="C1017" s="1292">
        <f>Statis.!C1291</f>
        <v>0</v>
      </c>
      <c r="D1017" s="46">
        <f>Statis.!D1291</f>
        <v>0</v>
      </c>
      <c r="E1017">
        <f>Statis.!E1291</f>
        <v>0</v>
      </c>
      <c r="F1017" s="1292">
        <f>Statis.!F1291</f>
        <v>0</v>
      </c>
      <c r="G1017" s="1367">
        <f>Statis.!G1291</f>
        <v>0</v>
      </c>
      <c r="H1017" s="1367">
        <f>Statis.!H1291</f>
        <v>0</v>
      </c>
      <c r="I1017" s="1367">
        <f>Statis.!I1291</f>
        <v>0</v>
      </c>
      <c r="J1017" s="1367">
        <f>Statis.!J1291</f>
        <v>0</v>
      </c>
      <c r="K1017" s="1367">
        <f>Statis.!K1291</f>
        <v>0</v>
      </c>
      <c r="L1017" s="1367">
        <f>K1017</f>
        <v>0</v>
      </c>
    </row>
    <row r="1018" spans="1:12">
      <c r="A1018" s="10">
        <f>Statis.!A1292</f>
        <v>0</v>
      </c>
      <c r="B1018" s="1292">
        <f>Statis.!B1292</f>
        <v>0</v>
      </c>
      <c r="C1018" s="1292">
        <f>Statis.!C1292</f>
        <v>0</v>
      </c>
      <c r="D1018" s="46">
        <f>Statis.!D1292</f>
        <v>0</v>
      </c>
      <c r="E1018">
        <f>Statis.!E1292</f>
        <v>0</v>
      </c>
      <c r="F1018" s="1292">
        <f>Statis.!F1292</f>
        <v>0</v>
      </c>
      <c r="G1018" s="1367">
        <f>Statis.!G1292</f>
        <v>0</v>
      </c>
      <c r="H1018" s="1367">
        <f>Statis.!H1292</f>
        <v>0</v>
      </c>
      <c r="I1018" s="1367">
        <f>Statis.!I1292</f>
        <v>0</v>
      </c>
      <c r="J1018" s="1367">
        <f>Statis.!J1292</f>
        <v>0</v>
      </c>
      <c r="K1018" s="1367">
        <f>Statis.!K1292</f>
        <v>0</v>
      </c>
      <c r="L1018" s="1367">
        <f>K1018</f>
        <v>0</v>
      </c>
    </row>
    <row r="1019" spans="1:12">
      <c r="A1019" s="10">
        <f>Statis.!A1293</f>
        <v>0</v>
      </c>
      <c r="B1019" s="1292">
        <f>Statis.!B1293</f>
        <v>0</v>
      </c>
      <c r="C1019" s="1292">
        <f>Statis.!C1293</f>
        <v>0</v>
      </c>
      <c r="D1019" s="46">
        <f>Statis.!D1293</f>
        <v>0</v>
      </c>
      <c r="E1019">
        <f>Statis.!E1293</f>
        <v>0</v>
      </c>
      <c r="F1019" s="1292">
        <f>Statis.!F1293</f>
        <v>0</v>
      </c>
      <c r="G1019" s="1367">
        <f>Statis.!G1293</f>
        <v>0</v>
      </c>
      <c r="H1019" s="1367">
        <f>Statis.!H1293</f>
        <v>0</v>
      </c>
      <c r="I1019" s="1367">
        <f>Statis.!I1293</f>
        <v>0</v>
      </c>
      <c r="J1019" s="1367">
        <f>Statis.!J1293</f>
        <v>0</v>
      </c>
      <c r="K1019" s="1367">
        <f>Statis.!K1293</f>
        <v>0</v>
      </c>
      <c r="L1019" s="1367">
        <f>K1019</f>
        <v>0</v>
      </c>
    </row>
    <row r="1020" spans="1:12">
      <c r="A1020" s="10">
        <f>Statis.!A1294</f>
        <v>0</v>
      </c>
      <c r="B1020" s="1292">
        <f>Statis.!B1294</f>
        <v>0</v>
      </c>
      <c r="C1020" s="1292">
        <f>Statis.!C1294</f>
        <v>0</v>
      </c>
      <c r="D1020" s="46">
        <f>Statis.!D1294</f>
        <v>0</v>
      </c>
      <c r="E1020">
        <f>Statis.!E1294</f>
        <v>0</v>
      </c>
      <c r="F1020" s="1292">
        <f>Statis.!F1294</f>
        <v>0</v>
      </c>
      <c r="G1020" s="1367">
        <f>Statis.!G1294</f>
        <v>0</v>
      </c>
      <c r="H1020" s="1367">
        <f>Statis.!H1294</f>
        <v>0</v>
      </c>
      <c r="I1020" s="1367">
        <f>Statis.!I1294</f>
        <v>0</v>
      </c>
      <c r="J1020" s="1367">
        <f>Statis.!J1294</f>
        <v>0</v>
      </c>
      <c r="K1020" s="1367">
        <f>Statis.!K1294</f>
        <v>0</v>
      </c>
      <c r="L1020" s="1367">
        <f>K1020</f>
        <v>0</v>
      </c>
    </row>
    <row r="1021" spans="1:12">
      <c r="A1021" s="10">
        <f>Statis.!A1295</f>
        <v>0</v>
      </c>
      <c r="B1021" s="1292">
        <f>Statis.!B1295</f>
        <v>0</v>
      </c>
      <c r="C1021" s="1292">
        <f>Statis.!C1295</f>
        <v>0</v>
      </c>
      <c r="D1021" s="46">
        <f>Statis.!D1295</f>
        <v>0</v>
      </c>
      <c r="E1021">
        <f>Statis.!E1295</f>
        <v>0</v>
      </c>
      <c r="F1021" s="1292">
        <f>Statis.!F1295</f>
        <v>0</v>
      </c>
      <c r="G1021" s="1367">
        <f>Statis.!G1295</f>
        <v>0</v>
      </c>
      <c r="H1021" s="1367">
        <f>Statis.!H1295</f>
        <v>0</v>
      </c>
      <c r="I1021" s="1367">
        <f>Statis.!I1295</f>
        <v>0</v>
      </c>
      <c r="J1021" s="1367">
        <f>Statis.!J1295</f>
        <v>0</v>
      </c>
      <c r="K1021" s="1367">
        <f>Statis.!K1295</f>
        <v>0</v>
      </c>
      <c r="L1021" s="1367">
        <f>K1021</f>
        <v>0</v>
      </c>
    </row>
    <row r="1022" spans="1:12">
      <c r="A1022" s="10">
        <f>Statis.!A1296</f>
        <v>0</v>
      </c>
      <c r="B1022" s="1292">
        <f>Statis.!B1296</f>
        <v>0</v>
      </c>
      <c r="C1022" s="1292">
        <f>Statis.!C1296</f>
        <v>0</v>
      </c>
      <c r="D1022" s="46">
        <f>Statis.!D1296</f>
        <v>0</v>
      </c>
      <c r="E1022">
        <f>Statis.!E1296</f>
        <v>0</v>
      </c>
      <c r="F1022" s="1292">
        <f>Statis.!F1296</f>
        <v>0</v>
      </c>
      <c r="G1022" s="1367">
        <f>Statis.!G1296</f>
        <v>0</v>
      </c>
      <c r="H1022" s="1367">
        <f>Statis.!H1296</f>
        <v>0</v>
      </c>
      <c r="I1022" s="1367">
        <f>Statis.!I1296</f>
        <v>0</v>
      </c>
      <c r="J1022" s="1367">
        <f>Statis.!J1296</f>
        <v>0</v>
      </c>
      <c r="K1022" s="1367">
        <f>Statis.!K1296</f>
        <v>0</v>
      </c>
      <c r="L1022" s="1367">
        <f>K1022</f>
        <v>0</v>
      </c>
    </row>
    <row r="1023" spans="1:12">
      <c r="A1023" s="10">
        <f>Statis.!A1297</f>
        <v>0</v>
      </c>
      <c r="B1023" s="1292">
        <f>Statis.!B1297</f>
        <v>0</v>
      </c>
      <c r="C1023" s="1292">
        <f>Statis.!C1297</f>
        <v>0</v>
      </c>
      <c r="D1023" s="46">
        <f>Statis.!D1297</f>
        <v>0</v>
      </c>
      <c r="E1023">
        <f>Statis.!E1297</f>
        <v>0</v>
      </c>
      <c r="F1023" s="1292">
        <f>Statis.!F1297</f>
        <v>0</v>
      </c>
      <c r="G1023" s="1367">
        <f>Statis.!G1297</f>
        <v>0</v>
      </c>
      <c r="H1023" s="1367">
        <f>Statis.!H1297</f>
        <v>0</v>
      </c>
      <c r="I1023" s="1367">
        <f>Statis.!I1297</f>
        <v>0</v>
      </c>
      <c r="J1023" s="1367">
        <f>Statis.!J1297</f>
        <v>0</v>
      </c>
      <c r="K1023" s="1367">
        <f>Statis.!K1297</f>
        <v>0</v>
      </c>
      <c r="L1023" s="1367">
        <f>K1023</f>
        <v>0</v>
      </c>
    </row>
    <row r="1024" spans="1:12">
      <c r="A1024" s="10">
        <f>Statis.!A1298</f>
        <v>0</v>
      </c>
      <c r="B1024" s="1292">
        <f>Statis.!B1298</f>
        <v>0</v>
      </c>
      <c r="C1024" s="1292">
        <f>Statis.!C1298</f>
        <v>0</v>
      </c>
      <c r="D1024" s="46">
        <f>Statis.!D1298</f>
        <v>0</v>
      </c>
      <c r="E1024">
        <f>Statis.!E1298</f>
        <v>0</v>
      </c>
      <c r="F1024" s="1292">
        <f>Statis.!F1298</f>
        <v>0</v>
      </c>
      <c r="G1024" s="1367">
        <f>Statis.!G1298</f>
        <v>0</v>
      </c>
      <c r="H1024" s="1367">
        <f>Statis.!H1298</f>
        <v>0</v>
      </c>
      <c r="I1024" s="1367">
        <f>Statis.!I1298</f>
        <v>0</v>
      </c>
      <c r="J1024" s="1367">
        <f>Statis.!J1298</f>
        <v>0</v>
      </c>
      <c r="K1024" s="1367">
        <f>Statis.!K1298</f>
        <v>0</v>
      </c>
      <c r="L1024" s="1367">
        <f>K1024</f>
        <v>0</v>
      </c>
    </row>
    <row r="1025" spans="1:12">
      <c r="A1025" s="10">
        <f>Statis.!A1299</f>
        <v>0</v>
      </c>
      <c r="B1025" s="1292">
        <f>Statis.!B1299</f>
        <v>0</v>
      </c>
      <c r="C1025" s="1292">
        <f>Statis.!C1299</f>
        <v>0</v>
      </c>
      <c r="D1025" s="46">
        <f>Statis.!D1299</f>
        <v>0</v>
      </c>
      <c r="E1025">
        <f>Statis.!E1299</f>
        <v>0</v>
      </c>
      <c r="F1025" s="1292">
        <f>Statis.!F1299</f>
        <v>0</v>
      </c>
      <c r="G1025" s="1367">
        <f>Statis.!G1299</f>
        <v>0</v>
      </c>
      <c r="H1025" s="1367">
        <f>Statis.!H1299</f>
        <v>0</v>
      </c>
      <c r="I1025" s="1367">
        <f>Statis.!I1299</f>
        <v>0</v>
      </c>
      <c r="J1025" s="1367">
        <f>Statis.!J1299</f>
        <v>0</v>
      </c>
      <c r="K1025" s="1367">
        <f>Statis.!K1299</f>
        <v>0</v>
      </c>
      <c r="L1025" s="1367">
        <f>K1025</f>
        <v>0</v>
      </c>
    </row>
    <row r="1026" spans="1:12">
      <c r="A1026" s="10">
        <f>Statis.!A1300</f>
        <v>0</v>
      </c>
      <c r="B1026" s="1292">
        <f>Statis.!B1300</f>
        <v>0</v>
      </c>
      <c r="C1026" s="1292">
        <f>Statis.!C1300</f>
        <v>0</v>
      </c>
      <c r="D1026" s="46">
        <f>Statis.!D1300</f>
        <v>0</v>
      </c>
      <c r="E1026">
        <f>Statis.!E1300</f>
        <v>0</v>
      </c>
      <c r="F1026" s="1292">
        <f>Statis.!F1300</f>
        <v>0</v>
      </c>
      <c r="G1026" s="1367">
        <f>Statis.!G1300</f>
        <v>0</v>
      </c>
      <c r="H1026" s="1367">
        <f>Statis.!H1300</f>
        <v>0</v>
      </c>
      <c r="I1026" s="1367">
        <f>Statis.!I1300</f>
        <v>0</v>
      </c>
      <c r="J1026" s="1367">
        <f>Statis.!J1300</f>
        <v>0</v>
      </c>
      <c r="K1026" s="1367">
        <f>Statis.!K1300</f>
        <v>0</v>
      </c>
      <c r="L1026" s="1367">
        <f>K1026</f>
        <v>0</v>
      </c>
    </row>
    <row r="1027" spans="1:12">
      <c r="A1027" s="10">
        <f>Statis.!A1301</f>
        <v>0</v>
      </c>
      <c r="B1027" s="1292">
        <f>Statis.!B1301</f>
        <v>0</v>
      </c>
      <c r="C1027" s="1292">
        <f>Statis.!C1301</f>
        <v>0</v>
      </c>
      <c r="D1027" s="46">
        <f>Statis.!D1301</f>
        <v>0</v>
      </c>
      <c r="E1027">
        <f>Statis.!E1301</f>
        <v>0</v>
      </c>
      <c r="F1027" s="1292">
        <f>Statis.!F1301</f>
        <v>0</v>
      </c>
      <c r="G1027" s="1367">
        <f>Statis.!G1301</f>
        <v>0</v>
      </c>
      <c r="H1027" s="1367">
        <f>Statis.!H1301</f>
        <v>0</v>
      </c>
      <c r="I1027" s="1367">
        <f>Statis.!I1301</f>
        <v>0</v>
      </c>
      <c r="J1027" s="1367">
        <f>Statis.!J1301</f>
        <v>0</v>
      </c>
      <c r="K1027" s="1367">
        <f>Statis.!K1301</f>
        <v>0</v>
      </c>
      <c r="L1027" s="1367">
        <f>K1027</f>
        <v>0</v>
      </c>
    </row>
    <row r="1028" spans="1:12">
      <c r="A1028" s="10">
        <f>Statis.!A1302</f>
        <v>0</v>
      </c>
      <c r="B1028" s="1292">
        <f>Statis.!B1302</f>
        <v>0</v>
      </c>
      <c r="C1028" s="1292">
        <f>Statis.!C1302</f>
        <v>0</v>
      </c>
      <c r="D1028" s="46">
        <f>Statis.!D1302</f>
        <v>0</v>
      </c>
      <c r="E1028">
        <f>Statis.!E1302</f>
        <v>0</v>
      </c>
      <c r="F1028" s="1292">
        <f>Statis.!F1302</f>
        <v>0</v>
      </c>
      <c r="G1028" s="1367">
        <f>Statis.!G1302</f>
        <v>0</v>
      </c>
      <c r="H1028" s="1367">
        <f>Statis.!H1302</f>
        <v>0</v>
      </c>
      <c r="I1028" s="1367">
        <f>Statis.!I1302</f>
        <v>0</v>
      </c>
      <c r="J1028" s="1367">
        <f>Statis.!J1302</f>
        <v>0</v>
      </c>
      <c r="K1028" s="1367">
        <f>Statis.!K1302</f>
        <v>0</v>
      </c>
      <c r="L1028" s="1367">
        <f>K1028</f>
        <v>0</v>
      </c>
    </row>
    <row r="1029" spans="1:12">
      <c r="A1029" s="10">
        <f>Statis.!A1303</f>
        <v>0</v>
      </c>
      <c r="B1029" s="1292">
        <f>Statis.!B1303</f>
        <v>0</v>
      </c>
      <c r="C1029" s="1292">
        <f>Statis.!C1303</f>
        <v>0</v>
      </c>
      <c r="D1029" s="46">
        <f>Statis.!D1303</f>
        <v>0</v>
      </c>
      <c r="E1029">
        <f>Statis.!E1303</f>
        <v>0</v>
      </c>
      <c r="F1029" s="1292">
        <f>Statis.!F1303</f>
        <v>0</v>
      </c>
      <c r="G1029" s="1367">
        <f>Statis.!G1303</f>
        <v>0</v>
      </c>
      <c r="H1029" s="1367">
        <f>Statis.!H1303</f>
        <v>0</v>
      </c>
      <c r="I1029" s="1367">
        <f>Statis.!I1303</f>
        <v>0</v>
      </c>
      <c r="J1029" s="1367">
        <f>Statis.!J1303</f>
        <v>0</v>
      </c>
      <c r="K1029" s="1367">
        <f>Statis.!K1303</f>
        <v>0</v>
      </c>
      <c r="L1029" s="1367">
        <f>K1029</f>
        <v>0</v>
      </c>
    </row>
    <row r="1030" spans="1:12">
      <c r="A1030" s="10">
        <f>Statis.!A1304</f>
        <v>0</v>
      </c>
      <c r="B1030" s="1292">
        <f>Statis.!B1304</f>
        <v>0</v>
      </c>
      <c r="C1030" s="1292">
        <f>Statis.!C1304</f>
        <v>0</v>
      </c>
      <c r="D1030" s="46">
        <f>Statis.!D1304</f>
        <v>0</v>
      </c>
      <c r="E1030">
        <f>Statis.!E1304</f>
        <v>0</v>
      </c>
      <c r="F1030" s="1292">
        <f>Statis.!F1304</f>
        <v>0</v>
      </c>
      <c r="G1030" s="1367">
        <f>Statis.!G1304</f>
        <v>0</v>
      </c>
      <c r="H1030" s="1367">
        <f>Statis.!H1304</f>
        <v>0</v>
      </c>
      <c r="I1030" s="1367">
        <f>Statis.!I1304</f>
        <v>0</v>
      </c>
      <c r="J1030" s="1367">
        <f>Statis.!J1304</f>
        <v>0</v>
      </c>
      <c r="K1030" s="1367">
        <f>Statis.!K1304</f>
        <v>0</v>
      </c>
      <c r="L1030" s="1367">
        <f>K1030</f>
        <v>0</v>
      </c>
    </row>
    <row r="1031" spans="1:12">
      <c r="A1031" s="10">
        <f>Statis.!A1305</f>
        <v>0</v>
      </c>
      <c r="B1031" s="1292">
        <f>Statis.!B1305</f>
        <v>0</v>
      </c>
      <c r="C1031" s="1292">
        <f>Statis.!C1305</f>
        <v>0</v>
      </c>
      <c r="D1031" s="46">
        <f>Statis.!D1305</f>
        <v>0</v>
      </c>
      <c r="E1031">
        <f>Statis.!E1305</f>
        <v>0</v>
      </c>
      <c r="F1031" s="1292">
        <f>Statis.!F1305</f>
        <v>0</v>
      </c>
      <c r="G1031" s="1367">
        <f>Statis.!G1305</f>
        <v>0</v>
      </c>
      <c r="H1031" s="1367">
        <f>Statis.!H1305</f>
        <v>0</v>
      </c>
      <c r="I1031" s="1367">
        <f>Statis.!I1305</f>
        <v>0</v>
      </c>
      <c r="J1031" s="1367">
        <f>Statis.!J1305</f>
        <v>0</v>
      </c>
      <c r="K1031" s="1367">
        <f>Statis.!K1305</f>
        <v>0</v>
      </c>
      <c r="L1031" s="1367">
        <f>K1031</f>
        <v>0</v>
      </c>
    </row>
    <row r="1032" spans="1:12">
      <c r="A1032" s="10">
        <f>Statis.!A1306</f>
        <v>0</v>
      </c>
      <c r="B1032" s="1292">
        <f>Statis.!B1306</f>
        <v>0</v>
      </c>
      <c r="C1032" s="1292">
        <f>Statis.!C1306</f>
        <v>0</v>
      </c>
      <c r="D1032" s="46">
        <f>Statis.!D1306</f>
        <v>0</v>
      </c>
      <c r="E1032">
        <f>Statis.!E1306</f>
        <v>0</v>
      </c>
      <c r="F1032" s="1292">
        <f>Statis.!F1306</f>
        <v>0</v>
      </c>
      <c r="G1032" s="1367">
        <f>Statis.!G1306</f>
        <v>0</v>
      </c>
      <c r="H1032" s="1367">
        <f>Statis.!H1306</f>
        <v>0</v>
      </c>
      <c r="I1032" s="1367">
        <f>Statis.!I1306</f>
        <v>0</v>
      </c>
      <c r="J1032" s="1367">
        <f>Statis.!J1306</f>
        <v>0</v>
      </c>
      <c r="K1032" s="1367">
        <f>Statis.!K1306</f>
        <v>0</v>
      </c>
      <c r="L1032" s="1367">
        <f>K1032</f>
        <v>0</v>
      </c>
    </row>
    <row r="1033" spans="1:12">
      <c r="A1033" s="10">
        <f>Statis.!A1307</f>
        <v>0</v>
      </c>
      <c r="B1033" s="1292">
        <f>Statis.!B1307</f>
        <v>0</v>
      </c>
      <c r="C1033" s="1292">
        <f>Statis.!C1307</f>
        <v>0</v>
      </c>
      <c r="D1033" s="46">
        <f>Statis.!D1307</f>
        <v>0</v>
      </c>
      <c r="E1033">
        <f>Statis.!E1307</f>
        <v>0</v>
      </c>
      <c r="F1033" s="1292">
        <f>Statis.!F1307</f>
        <v>0</v>
      </c>
      <c r="G1033" s="1367">
        <f>Statis.!G1307</f>
        <v>0</v>
      </c>
      <c r="H1033" s="1367">
        <f>Statis.!H1307</f>
        <v>0</v>
      </c>
      <c r="I1033" s="1367">
        <f>Statis.!I1307</f>
        <v>0</v>
      </c>
      <c r="J1033" s="1367">
        <f>Statis.!J1307</f>
        <v>0</v>
      </c>
      <c r="K1033" s="1367">
        <f>Statis.!K1307</f>
        <v>0</v>
      </c>
      <c r="L1033" s="1367">
        <f>K1033</f>
        <v>0</v>
      </c>
    </row>
    <row r="1034" spans="1:12">
      <c r="A1034" s="10">
        <f>Statis.!A1308</f>
        <v>0</v>
      </c>
      <c r="B1034" s="1292">
        <f>Statis.!B1308</f>
        <v>0</v>
      </c>
      <c r="C1034" s="1292">
        <f>Statis.!C1308</f>
        <v>0</v>
      </c>
      <c r="D1034" s="46">
        <f>Statis.!D1308</f>
        <v>0</v>
      </c>
      <c r="E1034">
        <f>Statis.!E1308</f>
        <v>0</v>
      </c>
      <c r="F1034" s="1292">
        <f>Statis.!F1308</f>
        <v>0</v>
      </c>
      <c r="G1034" s="1367">
        <f>Statis.!G1308</f>
        <v>0</v>
      </c>
      <c r="H1034" s="1367">
        <f>Statis.!H1308</f>
        <v>0</v>
      </c>
      <c r="I1034" s="1367">
        <f>Statis.!I1308</f>
        <v>0</v>
      </c>
      <c r="J1034" s="1367">
        <f>Statis.!J1308</f>
        <v>0</v>
      </c>
      <c r="K1034" s="1367">
        <f>Statis.!K1308</f>
        <v>0</v>
      </c>
      <c r="L1034" s="1367">
        <f>K1034</f>
        <v>0</v>
      </c>
    </row>
    <row r="1035" spans="1:12">
      <c r="A1035" s="10">
        <f>Statis.!A1309</f>
        <v>0</v>
      </c>
      <c r="B1035" s="1292">
        <f>Statis.!B1309</f>
        <v>0</v>
      </c>
      <c r="C1035" s="1292">
        <f>Statis.!C1309</f>
        <v>0</v>
      </c>
      <c r="D1035" s="46">
        <f>Statis.!D1309</f>
        <v>0</v>
      </c>
      <c r="E1035">
        <f>Statis.!E1309</f>
        <v>0</v>
      </c>
      <c r="F1035" s="1292">
        <f>Statis.!F1309</f>
        <v>0</v>
      </c>
      <c r="G1035" s="1367">
        <f>Statis.!G1309</f>
        <v>0</v>
      </c>
      <c r="H1035" s="1367">
        <f>Statis.!H1309</f>
        <v>0</v>
      </c>
      <c r="I1035" s="1367">
        <f>Statis.!I1309</f>
        <v>0</v>
      </c>
      <c r="J1035" s="1367">
        <f>Statis.!J1309</f>
        <v>0</v>
      </c>
      <c r="K1035" s="1367">
        <f>Statis.!K1309</f>
        <v>0</v>
      </c>
      <c r="L1035" s="1367">
        <f>K1035</f>
        <v>0</v>
      </c>
    </row>
    <row r="1036" spans="1:12">
      <c r="A1036" s="10">
        <f>Statis.!A1310</f>
        <v>0</v>
      </c>
      <c r="B1036" s="1292">
        <f>Statis.!B1310</f>
        <v>0</v>
      </c>
      <c r="C1036" s="1292">
        <f>Statis.!C1310</f>
        <v>0</v>
      </c>
      <c r="D1036" s="46">
        <f>Statis.!D1310</f>
        <v>0</v>
      </c>
      <c r="E1036">
        <f>Statis.!E1310</f>
        <v>0</v>
      </c>
      <c r="F1036" s="1292">
        <f>Statis.!F1310</f>
        <v>0</v>
      </c>
      <c r="G1036" s="1367">
        <f>Statis.!G1310</f>
        <v>0</v>
      </c>
      <c r="H1036" s="1367">
        <f>Statis.!H1310</f>
        <v>0</v>
      </c>
      <c r="I1036" s="1367">
        <f>Statis.!I1310</f>
        <v>0</v>
      </c>
      <c r="J1036" s="1367">
        <f>Statis.!J1310</f>
        <v>0</v>
      </c>
      <c r="K1036" s="1367">
        <f>Statis.!K1310</f>
        <v>0</v>
      </c>
      <c r="L1036" s="1367">
        <f>K1036</f>
        <v>0</v>
      </c>
    </row>
    <row r="1037" spans="1:12">
      <c r="A1037" s="10">
        <f>Statis.!A1311</f>
        <v>0</v>
      </c>
      <c r="B1037" s="1292">
        <f>Statis.!B1311</f>
        <v>0</v>
      </c>
      <c r="C1037" s="1292">
        <f>Statis.!C1311</f>
        <v>0</v>
      </c>
      <c r="D1037" s="46">
        <f>Statis.!D1311</f>
        <v>0</v>
      </c>
      <c r="E1037">
        <f>Statis.!E1311</f>
        <v>0</v>
      </c>
      <c r="F1037" s="1292">
        <f>Statis.!F1311</f>
        <v>0</v>
      </c>
      <c r="G1037" s="1367">
        <f>Statis.!G1311</f>
        <v>0</v>
      </c>
      <c r="H1037" s="1367">
        <f>Statis.!H1311</f>
        <v>0</v>
      </c>
      <c r="I1037" s="1367">
        <f>Statis.!I1311</f>
        <v>0</v>
      </c>
      <c r="J1037" s="1367">
        <f>Statis.!J1311</f>
        <v>0</v>
      </c>
      <c r="K1037" s="1367">
        <f>Statis.!K1311</f>
        <v>0</v>
      </c>
      <c r="L1037" s="1367">
        <f>K1037</f>
        <v>0</v>
      </c>
    </row>
    <row r="1038" spans="1:12">
      <c r="A1038" s="10">
        <f>Statis.!A1312</f>
        <v>0</v>
      </c>
      <c r="B1038" s="1292">
        <f>Statis.!B1312</f>
        <v>0</v>
      </c>
      <c r="C1038" s="1292">
        <f>Statis.!C1312</f>
        <v>0</v>
      </c>
      <c r="D1038" s="46">
        <f>Statis.!D1312</f>
        <v>0</v>
      </c>
      <c r="E1038">
        <f>Statis.!E1312</f>
        <v>0</v>
      </c>
      <c r="F1038" s="1292">
        <f>Statis.!F1312</f>
        <v>0</v>
      </c>
      <c r="G1038" s="1367">
        <f>Statis.!G1312</f>
        <v>0</v>
      </c>
      <c r="H1038" s="1367">
        <f>Statis.!H1312</f>
        <v>0</v>
      </c>
      <c r="I1038" s="1367">
        <f>Statis.!I1312</f>
        <v>0</v>
      </c>
      <c r="J1038" s="1367">
        <f>Statis.!J1312</f>
        <v>0</v>
      </c>
      <c r="K1038" s="1367">
        <f>Statis.!K1312</f>
        <v>0</v>
      </c>
      <c r="L1038" s="1367">
        <f>K1038</f>
        <v>0</v>
      </c>
    </row>
    <row r="1039" spans="1:12">
      <c r="A1039" s="10">
        <f>Statis.!A1313</f>
        <v>0</v>
      </c>
      <c r="B1039" s="1292">
        <f>Statis.!B1313</f>
        <v>0</v>
      </c>
      <c r="C1039" s="1292">
        <f>Statis.!C1313</f>
        <v>0</v>
      </c>
      <c r="D1039" s="46">
        <f>Statis.!D1313</f>
        <v>0</v>
      </c>
      <c r="E1039">
        <f>Statis.!E1313</f>
        <v>0</v>
      </c>
      <c r="F1039" s="1292">
        <f>Statis.!F1313</f>
        <v>0</v>
      </c>
      <c r="G1039" s="1367">
        <f>Statis.!G1313</f>
        <v>0</v>
      </c>
      <c r="H1039" s="1367">
        <f>Statis.!H1313</f>
        <v>0</v>
      </c>
      <c r="I1039" s="1367">
        <f>Statis.!I1313</f>
        <v>0</v>
      </c>
      <c r="J1039" s="1367">
        <f>Statis.!J1313</f>
        <v>0</v>
      </c>
      <c r="K1039" s="1367">
        <f>Statis.!K1313</f>
        <v>0</v>
      </c>
      <c r="L1039" s="1367">
        <f>K1039</f>
        <v>0</v>
      </c>
    </row>
    <row r="1040" spans="1:12">
      <c r="A1040" s="10">
        <f>Statis.!A1314</f>
        <v>0</v>
      </c>
      <c r="B1040" s="1292">
        <f>Statis.!B1314</f>
        <v>0</v>
      </c>
      <c r="C1040" s="1292">
        <f>Statis.!C1314</f>
        <v>0</v>
      </c>
      <c r="D1040" s="46">
        <f>Statis.!D1314</f>
        <v>0</v>
      </c>
      <c r="E1040">
        <f>Statis.!E1314</f>
        <v>0</v>
      </c>
      <c r="F1040" s="1292">
        <f>Statis.!F1314</f>
        <v>0</v>
      </c>
      <c r="G1040" s="1367">
        <f>Statis.!G1314</f>
        <v>0</v>
      </c>
      <c r="H1040" s="1367">
        <f>Statis.!H1314</f>
        <v>0</v>
      </c>
      <c r="I1040" s="1367">
        <f>Statis.!I1314</f>
        <v>0</v>
      </c>
      <c r="J1040" s="1367">
        <f>Statis.!J1314</f>
        <v>0</v>
      </c>
      <c r="K1040" s="1367">
        <f>Statis.!K1314</f>
        <v>0</v>
      </c>
      <c r="L1040" s="1367">
        <f>K1040</f>
        <v>0</v>
      </c>
    </row>
    <row r="1041" spans="1:12">
      <c r="A1041" s="10">
        <f>Statis.!A1315</f>
        <v>0</v>
      </c>
      <c r="B1041" s="1292">
        <f>Statis.!B1315</f>
        <v>0</v>
      </c>
      <c r="C1041" s="1292">
        <f>Statis.!C1315</f>
        <v>0</v>
      </c>
      <c r="D1041" s="46">
        <f>Statis.!D1315</f>
        <v>0</v>
      </c>
      <c r="E1041">
        <f>Statis.!E1315</f>
        <v>0</v>
      </c>
      <c r="F1041" s="1292">
        <f>Statis.!F1315</f>
        <v>0</v>
      </c>
      <c r="G1041" s="1367">
        <f>Statis.!G1315</f>
        <v>0</v>
      </c>
      <c r="H1041" s="1367">
        <f>Statis.!H1315</f>
        <v>0</v>
      </c>
      <c r="I1041" s="1367">
        <f>Statis.!I1315</f>
        <v>0</v>
      </c>
      <c r="J1041" s="1367">
        <f>Statis.!J1315</f>
        <v>0</v>
      </c>
      <c r="K1041" s="1367">
        <f>Statis.!K1315</f>
        <v>0</v>
      </c>
      <c r="L1041" s="1367">
        <f>K1041</f>
        <v>0</v>
      </c>
    </row>
    <row r="1042" spans="1:12">
      <c r="A1042" s="10">
        <f>Statis.!A1316</f>
        <v>0</v>
      </c>
      <c r="B1042" s="1292">
        <f>Statis.!B1316</f>
        <v>0</v>
      </c>
      <c r="C1042" s="1292">
        <f>Statis.!C1316</f>
        <v>0</v>
      </c>
      <c r="D1042" s="46">
        <f>Statis.!D1316</f>
        <v>0</v>
      </c>
      <c r="E1042">
        <f>Statis.!E1316</f>
        <v>0</v>
      </c>
      <c r="F1042" s="1292">
        <f>Statis.!F1316</f>
        <v>0</v>
      </c>
      <c r="G1042" s="1367">
        <f>Statis.!G1316</f>
        <v>0</v>
      </c>
      <c r="H1042" s="1367">
        <f>Statis.!H1316</f>
        <v>0</v>
      </c>
      <c r="I1042" s="1367">
        <f>Statis.!I1316</f>
        <v>0</v>
      </c>
      <c r="J1042" s="1367">
        <f>Statis.!J1316</f>
        <v>0</v>
      </c>
      <c r="K1042" s="1367">
        <f>Statis.!K1316</f>
        <v>0</v>
      </c>
      <c r="L1042" s="1367">
        <f>K1042</f>
        <v>0</v>
      </c>
    </row>
    <row r="1043" spans="1:12">
      <c r="A1043" s="10">
        <f>Statis.!A1317</f>
        <v>0</v>
      </c>
      <c r="B1043" s="1292">
        <f>Statis.!B1317</f>
        <v>0</v>
      </c>
      <c r="C1043" s="1292">
        <f>Statis.!C1317</f>
        <v>0</v>
      </c>
      <c r="D1043" s="46">
        <f>Statis.!D1317</f>
        <v>0</v>
      </c>
      <c r="E1043">
        <f>Statis.!E1317</f>
        <v>0</v>
      </c>
      <c r="F1043" s="1292">
        <f>Statis.!F1317</f>
        <v>0</v>
      </c>
      <c r="G1043" s="1367">
        <f>Statis.!G1317</f>
        <v>0</v>
      </c>
      <c r="H1043" s="1367">
        <f>Statis.!H1317</f>
        <v>0</v>
      </c>
      <c r="I1043" s="1367">
        <f>Statis.!I1317</f>
        <v>0</v>
      </c>
      <c r="J1043" s="1367">
        <f>Statis.!J1317</f>
        <v>0</v>
      </c>
      <c r="K1043" s="1367">
        <f>Statis.!K1317</f>
        <v>0</v>
      </c>
      <c r="L1043" s="1367">
        <f>K1043</f>
        <v>0</v>
      </c>
    </row>
    <row r="1044" spans="1:12">
      <c r="A1044" s="10">
        <f>Statis.!A1318</f>
        <v>0</v>
      </c>
      <c r="B1044" s="1292">
        <f>Statis.!B1318</f>
        <v>0</v>
      </c>
      <c r="C1044" s="1292">
        <f>Statis.!C1318</f>
        <v>0</v>
      </c>
      <c r="D1044" s="46">
        <f>Statis.!D1318</f>
        <v>0</v>
      </c>
      <c r="E1044">
        <f>Statis.!E1318</f>
        <v>0</v>
      </c>
      <c r="F1044" s="1292">
        <f>Statis.!F1318</f>
        <v>0</v>
      </c>
      <c r="G1044" s="1367">
        <f>Statis.!G1318</f>
        <v>0</v>
      </c>
      <c r="H1044" s="1367">
        <f>Statis.!H1318</f>
        <v>0</v>
      </c>
      <c r="I1044" s="1367">
        <f>Statis.!I1318</f>
        <v>0</v>
      </c>
      <c r="J1044" s="1367">
        <f>Statis.!J1318</f>
        <v>0</v>
      </c>
      <c r="K1044" s="1367">
        <f>Statis.!K1318</f>
        <v>0</v>
      </c>
      <c r="L1044" s="1367">
        <f>K1044</f>
        <v>0</v>
      </c>
    </row>
    <row r="1045" spans="1:12">
      <c r="A1045" s="10">
        <f>Statis.!A1319</f>
        <v>0</v>
      </c>
      <c r="B1045" s="1292">
        <f>Statis.!B1319</f>
        <v>0</v>
      </c>
      <c r="C1045" s="1292">
        <f>Statis.!C1319</f>
        <v>0</v>
      </c>
      <c r="D1045" s="46">
        <f>Statis.!D1319</f>
        <v>0</v>
      </c>
      <c r="E1045">
        <f>Statis.!E1319</f>
        <v>0</v>
      </c>
      <c r="F1045" s="1292">
        <f>Statis.!F1319</f>
        <v>0</v>
      </c>
      <c r="G1045" s="1367">
        <f>Statis.!G1319</f>
        <v>0</v>
      </c>
      <c r="H1045" s="1367">
        <f>Statis.!H1319</f>
        <v>0</v>
      </c>
      <c r="I1045" s="1367">
        <f>Statis.!I1319</f>
        <v>0</v>
      </c>
      <c r="J1045" s="1367">
        <f>Statis.!J1319</f>
        <v>0</v>
      </c>
      <c r="K1045" s="1367">
        <f>Statis.!K1319</f>
        <v>0</v>
      </c>
      <c r="L1045" s="1367">
        <f>K1045</f>
        <v>0</v>
      </c>
    </row>
    <row r="1046" spans="1:12">
      <c r="A1046" s="10">
        <f>Statis.!A1320</f>
        <v>0</v>
      </c>
      <c r="B1046" s="1292">
        <f>Statis.!B1320</f>
        <v>0</v>
      </c>
      <c r="C1046" s="1292">
        <f>Statis.!C1320</f>
        <v>0</v>
      </c>
      <c r="D1046" s="46">
        <f>Statis.!D1320</f>
        <v>0</v>
      </c>
      <c r="E1046">
        <f>Statis.!E1320</f>
        <v>0</v>
      </c>
      <c r="F1046" s="1292">
        <f>Statis.!F1320</f>
        <v>0</v>
      </c>
      <c r="G1046" s="1367">
        <f>Statis.!G1320</f>
        <v>0</v>
      </c>
      <c r="H1046" s="1367">
        <f>Statis.!H1320</f>
        <v>0</v>
      </c>
      <c r="I1046" s="1367">
        <f>Statis.!I1320</f>
        <v>0</v>
      </c>
      <c r="J1046" s="1367">
        <f>Statis.!J1320</f>
        <v>0</v>
      </c>
      <c r="K1046" s="1367">
        <f>Statis.!K1320</f>
        <v>0</v>
      </c>
      <c r="L1046" s="1367">
        <f>K1046</f>
        <v>0</v>
      </c>
    </row>
    <row r="1047" spans="1:12">
      <c r="A1047" s="10">
        <f>Statis.!A1321</f>
        <v>0</v>
      </c>
      <c r="B1047" s="1292">
        <f>Statis.!B1321</f>
        <v>0</v>
      </c>
      <c r="C1047" s="1292">
        <f>Statis.!C1321</f>
        <v>0</v>
      </c>
      <c r="D1047" s="46">
        <f>Statis.!D1321</f>
        <v>0</v>
      </c>
      <c r="E1047">
        <f>Statis.!E1321</f>
        <v>0</v>
      </c>
      <c r="F1047" s="1292">
        <f>Statis.!F1321</f>
        <v>0</v>
      </c>
      <c r="G1047" s="1367">
        <f>Statis.!G1321</f>
        <v>0</v>
      </c>
      <c r="H1047" s="1367">
        <f>Statis.!H1321</f>
        <v>0</v>
      </c>
      <c r="I1047" s="1367">
        <f>Statis.!I1321</f>
        <v>0</v>
      </c>
      <c r="J1047" s="1367">
        <f>Statis.!J1321</f>
        <v>0</v>
      </c>
      <c r="K1047" s="1367">
        <f>Statis.!K1321</f>
        <v>0</v>
      </c>
      <c r="L1047" s="1367">
        <f>K1047</f>
        <v>0</v>
      </c>
    </row>
    <row r="1048" spans="1:12">
      <c r="A1048" s="10">
        <f>Statis.!A1322</f>
        <v>0</v>
      </c>
      <c r="B1048" s="1292">
        <f>Statis.!B1322</f>
        <v>0</v>
      </c>
      <c r="C1048" s="1292">
        <f>Statis.!C1322</f>
        <v>0</v>
      </c>
      <c r="D1048" s="46">
        <f>Statis.!D1322</f>
        <v>0</v>
      </c>
      <c r="E1048">
        <f>Statis.!E1322</f>
        <v>0</v>
      </c>
      <c r="F1048" s="1292">
        <f>Statis.!F1322</f>
        <v>0</v>
      </c>
      <c r="G1048" s="1367">
        <f>Statis.!G1322</f>
        <v>0</v>
      </c>
      <c r="H1048" s="1367">
        <f>Statis.!H1322</f>
        <v>0</v>
      </c>
      <c r="I1048" s="1367">
        <f>Statis.!I1322</f>
        <v>0</v>
      </c>
      <c r="J1048" s="1367">
        <f>Statis.!J1322</f>
        <v>0</v>
      </c>
      <c r="K1048" s="1367">
        <f>Statis.!K1322</f>
        <v>0</v>
      </c>
      <c r="L1048" s="1367">
        <f>K1048</f>
        <v>0</v>
      </c>
    </row>
    <row r="1049" spans="1:12">
      <c r="A1049" s="10">
        <f>Statis.!A1323</f>
        <v>0</v>
      </c>
      <c r="B1049" s="1292">
        <f>Statis.!B1323</f>
        <v>0</v>
      </c>
      <c r="C1049" s="1292">
        <f>Statis.!C1323</f>
        <v>0</v>
      </c>
      <c r="D1049" s="46">
        <f>Statis.!D1323</f>
        <v>0</v>
      </c>
      <c r="E1049">
        <f>Statis.!E1323</f>
        <v>0</v>
      </c>
      <c r="F1049" s="1292">
        <f>Statis.!F1323</f>
        <v>0</v>
      </c>
      <c r="G1049" s="1367">
        <f>Statis.!G1323</f>
        <v>0</v>
      </c>
      <c r="H1049" s="1367">
        <f>Statis.!H1323</f>
        <v>0</v>
      </c>
      <c r="I1049" s="1367">
        <f>Statis.!I1323</f>
        <v>0</v>
      </c>
      <c r="J1049" s="1367">
        <f>Statis.!J1323</f>
        <v>0</v>
      </c>
      <c r="K1049" s="1367">
        <f>Statis.!K1323</f>
        <v>0</v>
      </c>
      <c r="L1049" s="1367">
        <f>K1049</f>
        <v>0</v>
      </c>
    </row>
    <row r="1050" spans="1:12">
      <c r="A1050" s="10">
        <f>Statis.!A1324</f>
        <v>0</v>
      </c>
      <c r="B1050" s="1292">
        <f>Statis.!B1324</f>
        <v>0</v>
      </c>
      <c r="C1050" s="1292">
        <f>Statis.!C1324</f>
        <v>0</v>
      </c>
      <c r="D1050" s="46">
        <f>Statis.!D1324</f>
        <v>0</v>
      </c>
      <c r="E1050">
        <f>Statis.!E1324</f>
        <v>0</v>
      </c>
      <c r="F1050" s="1292">
        <f>Statis.!F1324</f>
        <v>0</v>
      </c>
      <c r="G1050" s="1367">
        <f>Statis.!G1324</f>
        <v>0</v>
      </c>
      <c r="H1050" s="1367">
        <f>Statis.!H1324</f>
        <v>0</v>
      </c>
      <c r="I1050" s="1367">
        <f>Statis.!I1324</f>
        <v>0</v>
      </c>
      <c r="J1050" s="1367">
        <f>Statis.!J1324</f>
        <v>0</v>
      </c>
      <c r="K1050" s="1367">
        <f>Statis.!K1324</f>
        <v>0</v>
      </c>
      <c r="L1050" s="1367">
        <f>K1050</f>
        <v>0</v>
      </c>
    </row>
    <row r="1051" spans="1:12">
      <c r="A1051" s="10">
        <f>Statis.!A1325</f>
        <v>0</v>
      </c>
      <c r="B1051" s="1292">
        <f>Statis.!B1325</f>
        <v>0</v>
      </c>
      <c r="C1051" s="1292">
        <f>Statis.!C1325</f>
        <v>0</v>
      </c>
      <c r="D1051" s="46">
        <f>Statis.!D1325</f>
        <v>0</v>
      </c>
      <c r="E1051">
        <f>Statis.!E1325</f>
        <v>0</v>
      </c>
      <c r="F1051" s="1292">
        <f>Statis.!F1325</f>
        <v>0</v>
      </c>
      <c r="G1051" s="1367">
        <f>Statis.!G1325</f>
        <v>0</v>
      </c>
      <c r="H1051" s="1367">
        <f>Statis.!H1325</f>
        <v>0</v>
      </c>
      <c r="I1051" s="1367">
        <f>Statis.!I1325</f>
        <v>0</v>
      </c>
      <c r="J1051" s="1367">
        <f>Statis.!J1325</f>
        <v>0</v>
      </c>
      <c r="K1051" s="1367">
        <f>Statis.!K1325</f>
        <v>0</v>
      </c>
      <c r="L1051" s="1367">
        <f>K1051</f>
        <v>0</v>
      </c>
    </row>
    <row r="1052" spans="1:12">
      <c r="A1052" s="10">
        <f>Statis.!A1326</f>
        <v>0</v>
      </c>
      <c r="B1052" s="1292">
        <f>Statis.!B1326</f>
        <v>0</v>
      </c>
      <c r="C1052" s="1292">
        <f>Statis.!C1326</f>
        <v>0</v>
      </c>
      <c r="D1052" s="46">
        <f>Statis.!D1326</f>
        <v>0</v>
      </c>
      <c r="E1052">
        <f>Statis.!E1326</f>
        <v>0</v>
      </c>
      <c r="F1052" s="1292">
        <f>Statis.!F1326</f>
        <v>0</v>
      </c>
      <c r="G1052" s="1367">
        <f>Statis.!G1326</f>
        <v>0</v>
      </c>
      <c r="H1052" s="1367">
        <f>Statis.!H1326</f>
        <v>0</v>
      </c>
      <c r="I1052" s="1367">
        <f>Statis.!I1326</f>
        <v>0</v>
      </c>
      <c r="J1052" s="1367">
        <f>Statis.!J1326</f>
        <v>0</v>
      </c>
      <c r="K1052" s="1367">
        <f>Statis.!K1326</f>
        <v>0</v>
      </c>
      <c r="L1052" s="1367">
        <f>K1052</f>
        <v>0</v>
      </c>
    </row>
    <row r="1053" spans="1:12">
      <c r="A1053" s="10">
        <f>Statis.!A1327</f>
        <v>0</v>
      </c>
      <c r="B1053" s="1292">
        <f>Statis.!B1327</f>
        <v>0</v>
      </c>
      <c r="C1053" s="1292">
        <f>Statis.!C1327</f>
        <v>0</v>
      </c>
      <c r="D1053" s="46">
        <f>Statis.!D1327</f>
        <v>0</v>
      </c>
      <c r="E1053">
        <f>Statis.!E1327</f>
        <v>0</v>
      </c>
      <c r="F1053" s="1292">
        <f>Statis.!F1327</f>
        <v>0</v>
      </c>
      <c r="G1053" s="1367">
        <f>Statis.!G1327</f>
        <v>0</v>
      </c>
      <c r="H1053" s="1367">
        <f>Statis.!H1327</f>
        <v>0</v>
      </c>
      <c r="I1053" s="1367">
        <f>Statis.!I1327</f>
        <v>0</v>
      </c>
      <c r="J1053" s="1367">
        <f>Statis.!J1327</f>
        <v>0</v>
      </c>
      <c r="K1053" s="1367">
        <f>Statis.!K1327</f>
        <v>0</v>
      </c>
      <c r="L1053" s="1367">
        <f>K1053</f>
        <v>0</v>
      </c>
    </row>
    <row r="1054" spans="1:12">
      <c r="A1054" s="10">
        <f>Statis.!A1328</f>
        <v>0</v>
      </c>
      <c r="B1054" s="1292">
        <f>Statis.!B1328</f>
        <v>0</v>
      </c>
      <c r="C1054" s="1292">
        <f>Statis.!C1328</f>
        <v>0</v>
      </c>
      <c r="D1054" s="46">
        <f>Statis.!D1328</f>
        <v>0</v>
      </c>
      <c r="E1054">
        <f>Statis.!E1328</f>
        <v>0</v>
      </c>
      <c r="F1054" s="1292">
        <f>Statis.!F1328</f>
        <v>0</v>
      </c>
      <c r="G1054" s="1367">
        <f>Statis.!G1328</f>
        <v>0</v>
      </c>
      <c r="H1054" s="1367">
        <f>Statis.!H1328</f>
        <v>0</v>
      </c>
      <c r="I1054" s="1367">
        <f>Statis.!I1328</f>
        <v>0</v>
      </c>
      <c r="J1054" s="1367">
        <f>Statis.!J1328</f>
        <v>0</v>
      </c>
      <c r="K1054" s="1367">
        <f>Statis.!K1328</f>
        <v>0</v>
      </c>
      <c r="L1054" s="1367">
        <f>K1054</f>
        <v>0</v>
      </c>
    </row>
    <row r="1055" spans="1:12">
      <c r="A1055" s="10">
        <f>Statis.!A1329</f>
        <v>0</v>
      </c>
      <c r="B1055" s="1292">
        <f>Statis.!B1329</f>
        <v>0</v>
      </c>
      <c r="C1055" s="1292">
        <f>Statis.!C1329</f>
        <v>0</v>
      </c>
      <c r="D1055" s="46">
        <f>Statis.!D1329</f>
        <v>0</v>
      </c>
      <c r="E1055">
        <f>Statis.!E1329</f>
        <v>0</v>
      </c>
      <c r="F1055" s="1292">
        <f>Statis.!F1329</f>
        <v>0</v>
      </c>
      <c r="G1055" s="1367">
        <f>Statis.!G1329</f>
        <v>0</v>
      </c>
      <c r="H1055" s="1367">
        <f>Statis.!H1329</f>
        <v>0</v>
      </c>
      <c r="I1055" s="1367">
        <f>Statis.!I1329</f>
        <v>0</v>
      </c>
      <c r="J1055" s="1367">
        <f>Statis.!J1329</f>
        <v>0</v>
      </c>
      <c r="K1055" s="1367">
        <f>Statis.!K1329</f>
        <v>0</v>
      </c>
      <c r="L1055" s="1367">
        <f>K1055</f>
        <v>0</v>
      </c>
    </row>
    <row r="1056" spans="1:12">
      <c r="A1056" s="10">
        <f>Statis.!A1330</f>
        <v>0</v>
      </c>
      <c r="B1056" s="1292">
        <f>Statis.!B1330</f>
        <v>0</v>
      </c>
      <c r="C1056" s="1292">
        <f>Statis.!C1330</f>
        <v>0</v>
      </c>
      <c r="D1056" s="46">
        <f>Statis.!D1330</f>
        <v>0</v>
      </c>
      <c r="E1056">
        <f>Statis.!E1330</f>
        <v>0</v>
      </c>
      <c r="F1056" s="1292">
        <f>Statis.!F1330</f>
        <v>0</v>
      </c>
      <c r="G1056" s="1367">
        <f>Statis.!G1330</f>
        <v>0</v>
      </c>
      <c r="H1056" s="1367">
        <f>Statis.!H1330</f>
        <v>0</v>
      </c>
      <c r="I1056" s="1367">
        <f>Statis.!I1330</f>
        <v>0</v>
      </c>
      <c r="J1056" s="1367">
        <f>Statis.!J1330</f>
        <v>0</v>
      </c>
      <c r="K1056" s="1367">
        <f>Statis.!K1330</f>
        <v>0</v>
      </c>
      <c r="L1056" s="1367">
        <f>K1056</f>
        <v>0</v>
      </c>
    </row>
    <row r="1057" spans="1:12">
      <c r="A1057" s="10">
        <f>Statis.!A1331</f>
        <v>0</v>
      </c>
      <c r="B1057" s="1292">
        <f>Statis.!B1331</f>
        <v>0</v>
      </c>
      <c r="C1057" s="1292">
        <f>Statis.!C1331</f>
        <v>0</v>
      </c>
      <c r="D1057" s="46">
        <f>Statis.!D1331</f>
        <v>0</v>
      </c>
      <c r="E1057">
        <f>Statis.!E1331</f>
        <v>0</v>
      </c>
      <c r="F1057" s="1292">
        <f>Statis.!F1331</f>
        <v>0</v>
      </c>
      <c r="G1057" s="1367">
        <f>Statis.!G1331</f>
        <v>0</v>
      </c>
      <c r="H1057" s="1367">
        <f>Statis.!H1331</f>
        <v>0</v>
      </c>
      <c r="I1057" s="1367">
        <f>Statis.!I1331</f>
        <v>0</v>
      </c>
      <c r="J1057" s="1367">
        <f>Statis.!J1331</f>
        <v>0</v>
      </c>
      <c r="K1057" s="1367">
        <f>Statis.!K1331</f>
        <v>0</v>
      </c>
      <c r="L1057" s="1367">
        <f>K1057</f>
        <v>0</v>
      </c>
    </row>
    <row r="1058" spans="1:12">
      <c r="A1058" s="10">
        <f>Statis.!A1332</f>
        <v>0</v>
      </c>
      <c r="B1058" s="1292">
        <f>Statis.!B1332</f>
        <v>0</v>
      </c>
      <c r="C1058" s="1292">
        <f>Statis.!C1332</f>
        <v>0</v>
      </c>
      <c r="D1058" s="46">
        <f>Statis.!D1332</f>
        <v>0</v>
      </c>
      <c r="E1058">
        <f>Statis.!E1332</f>
        <v>0</v>
      </c>
      <c r="F1058" s="1292">
        <f>Statis.!F1332</f>
        <v>0</v>
      </c>
      <c r="G1058" s="1367">
        <f>Statis.!G1332</f>
        <v>0</v>
      </c>
      <c r="H1058" s="1367">
        <f>Statis.!H1332</f>
        <v>0</v>
      </c>
      <c r="I1058" s="1367">
        <f>Statis.!I1332</f>
        <v>0</v>
      </c>
      <c r="J1058" s="1367">
        <f>Statis.!J1332</f>
        <v>0</v>
      </c>
      <c r="K1058" s="1367">
        <f>Statis.!K1332</f>
        <v>0</v>
      </c>
      <c r="L1058" s="1367">
        <f>K1058</f>
        <v>0</v>
      </c>
    </row>
    <row r="1059" spans="1:12">
      <c r="A1059" s="10">
        <f>Statis.!A1333</f>
        <v>0</v>
      </c>
      <c r="B1059" s="1292">
        <f>Statis.!B1333</f>
        <v>0</v>
      </c>
      <c r="C1059" s="1292">
        <f>Statis.!C1333</f>
        <v>0</v>
      </c>
      <c r="D1059" s="46">
        <f>Statis.!D1333</f>
        <v>0</v>
      </c>
      <c r="E1059">
        <f>Statis.!E1333</f>
        <v>0</v>
      </c>
      <c r="F1059" s="1292">
        <f>Statis.!F1333</f>
        <v>0</v>
      </c>
      <c r="G1059" s="1367">
        <f>Statis.!G1333</f>
        <v>0</v>
      </c>
      <c r="H1059" s="1367">
        <f>Statis.!H1333</f>
        <v>0</v>
      </c>
      <c r="I1059" s="1367">
        <f>Statis.!I1333</f>
        <v>0</v>
      </c>
      <c r="J1059" s="1367">
        <f>Statis.!J1333</f>
        <v>0</v>
      </c>
      <c r="K1059" s="1367">
        <f>Statis.!K1333</f>
        <v>0</v>
      </c>
      <c r="L1059" s="1367">
        <f>K1059</f>
        <v>0</v>
      </c>
    </row>
    <row r="1060" spans="1:12">
      <c r="A1060" s="10">
        <f>Statis.!A1334</f>
        <v>0</v>
      </c>
      <c r="B1060" s="1292">
        <f>Statis.!B1334</f>
        <v>0</v>
      </c>
      <c r="C1060" s="1292">
        <f>Statis.!C1334</f>
        <v>0</v>
      </c>
      <c r="D1060" s="46">
        <f>Statis.!D1334</f>
        <v>0</v>
      </c>
      <c r="E1060">
        <f>Statis.!E1334</f>
        <v>0</v>
      </c>
      <c r="F1060" s="1292">
        <f>Statis.!F1334</f>
        <v>0</v>
      </c>
      <c r="G1060" s="1367">
        <f>Statis.!G1334</f>
        <v>0</v>
      </c>
      <c r="H1060" s="1367">
        <f>Statis.!H1334</f>
        <v>0</v>
      </c>
      <c r="I1060" s="1367">
        <f>Statis.!I1334</f>
        <v>0</v>
      </c>
      <c r="J1060" s="1367">
        <f>Statis.!J1334</f>
        <v>0</v>
      </c>
      <c r="K1060" s="1367">
        <f>Statis.!K1334</f>
        <v>0</v>
      </c>
      <c r="L1060" s="1367">
        <f>K1060</f>
        <v>0</v>
      </c>
    </row>
    <row r="1061" spans="1:12">
      <c r="A1061" s="10">
        <f>Statis.!A1335</f>
        <v>0</v>
      </c>
      <c r="B1061" s="1292">
        <f>Statis.!B1335</f>
        <v>0</v>
      </c>
      <c r="C1061" s="1292">
        <f>Statis.!C1335</f>
        <v>0</v>
      </c>
      <c r="D1061" s="46">
        <f>Statis.!D1335</f>
        <v>0</v>
      </c>
      <c r="E1061">
        <f>Statis.!E1335</f>
        <v>0</v>
      </c>
      <c r="F1061" s="1292">
        <f>Statis.!F1335</f>
        <v>0</v>
      </c>
      <c r="G1061" s="1367">
        <f>Statis.!G1335</f>
        <v>0</v>
      </c>
      <c r="H1061" s="1367">
        <f>Statis.!H1335</f>
        <v>0</v>
      </c>
      <c r="I1061" s="1367">
        <f>Statis.!I1335</f>
        <v>0</v>
      </c>
      <c r="J1061" s="1367">
        <f>Statis.!J1335</f>
        <v>0</v>
      </c>
      <c r="K1061" s="1367">
        <f>Statis.!K1335</f>
        <v>0</v>
      </c>
      <c r="L1061" s="1367">
        <f>K1061</f>
        <v>0</v>
      </c>
    </row>
    <row r="1062" spans="1:12">
      <c r="A1062" s="10">
        <f>Statis.!A1336</f>
        <v>0</v>
      </c>
      <c r="B1062" s="1292">
        <f>Statis.!B1336</f>
        <v>0</v>
      </c>
      <c r="C1062" s="1292">
        <f>Statis.!C1336</f>
        <v>0</v>
      </c>
      <c r="D1062" s="46">
        <f>Statis.!D1336</f>
        <v>0</v>
      </c>
      <c r="E1062">
        <f>Statis.!E1336</f>
        <v>0</v>
      </c>
      <c r="F1062" s="1292">
        <f>Statis.!F1336</f>
        <v>0</v>
      </c>
      <c r="G1062" s="1367">
        <f>Statis.!G1336</f>
        <v>0</v>
      </c>
      <c r="H1062" s="1367">
        <f>Statis.!H1336</f>
        <v>0</v>
      </c>
      <c r="I1062" s="1367">
        <f>Statis.!I1336</f>
        <v>0</v>
      </c>
      <c r="J1062" s="1367">
        <f>Statis.!J1336</f>
        <v>0</v>
      </c>
      <c r="K1062" s="1367">
        <f>Statis.!K1336</f>
        <v>0</v>
      </c>
      <c r="L1062" s="1367">
        <f>K1062</f>
        <v>0</v>
      </c>
    </row>
    <row r="1063" spans="1:12">
      <c r="A1063" s="10">
        <f>Statis.!A1337</f>
        <v>0</v>
      </c>
      <c r="B1063" s="1292">
        <f>Statis.!B1337</f>
        <v>0</v>
      </c>
      <c r="C1063" s="1292">
        <f>Statis.!C1337</f>
        <v>0</v>
      </c>
      <c r="D1063" s="46">
        <f>Statis.!D1337</f>
        <v>0</v>
      </c>
      <c r="E1063">
        <f>Statis.!E1337</f>
        <v>0</v>
      </c>
      <c r="F1063" s="1292">
        <f>Statis.!F1337</f>
        <v>0</v>
      </c>
      <c r="G1063" s="1367">
        <f>Statis.!G1337</f>
        <v>0</v>
      </c>
      <c r="H1063" s="1367">
        <f>Statis.!H1337</f>
        <v>0</v>
      </c>
      <c r="I1063" s="1367">
        <f>Statis.!I1337</f>
        <v>0</v>
      </c>
      <c r="J1063" s="1367">
        <f>Statis.!J1337</f>
        <v>0</v>
      </c>
      <c r="K1063" s="1367">
        <f>Statis.!K1337</f>
        <v>0</v>
      </c>
      <c r="L1063" s="1367">
        <f>K1063</f>
        <v>0</v>
      </c>
    </row>
    <row r="1064" spans="1:12">
      <c r="A1064" s="10">
        <f>Statis.!A1338</f>
        <v>0</v>
      </c>
      <c r="B1064" s="1292">
        <f>Statis.!B1338</f>
        <v>0</v>
      </c>
      <c r="C1064" s="1292">
        <f>Statis.!C1338</f>
        <v>0</v>
      </c>
      <c r="D1064" s="46">
        <f>Statis.!D1338</f>
        <v>0</v>
      </c>
      <c r="E1064">
        <f>Statis.!E1338</f>
        <v>0</v>
      </c>
      <c r="F1064" s="1292">
        <f>Statis.!F1338</f>
        <v>0</v>
      </c>
      <c r="G1064" s="1367">
        <f>Statis.!G1338</f>
        <v>0</v>
      </c>
      <c r="H1064" s="1367">
        <f>Statis.!H1338</f>
        <v>0</v>
      </c>
      <c r="I1064" s="1367">
        <f>Statis.!I1338</f>
        <v>0</v>
      </c>
      <c r="J1064" s="1367">
        <f>Statis.!J1338</f>
        <v>0</v>
      </c>
      <c r="K1064" s="1367">
        <f>Statis.!K1338</f>
        <v>0</v>
      </c>
      <c r="L1064" s="1367">
        <f>K1064</f>
        <v>0</v>
      </c>
    </row>
    <row r="1065" spans="1:12">
      <c r="A1065" s="10">
        <f>Statis.!A1339</f>
        <v>0</v>
      </c>
      <c r="B1065" s="1292">
        <f>Statis.!B1339</f>
        <v>0</v>
      </c>
      <c r="C1065" s="1292">
        <f>Statis.!C1339</f>
        <v>0</v>
      </c>
      <c r="D1065" s="46">
        <f>Statis.!D1339</f>
        <v>0</v>
      </c>
      <c r="E1065">
        <f>Statis.!E1339</f>
        <v>0</v>
      </c>
      <c r="F1065" s="1292">
        <f>Statis.!F1339</f>
        <v>0</v>
      </c>
      <c r="G1065" s="1367">
        <f>Statis.!G1339</f>
        <v>0</v>
      </c>
      <c r="H1065" s="1367">
        <f>Statis.!H1339</f>
        <v>0</v>
      </c>
      <c r="I1065" s="1367">
        <f>Statis.!I1339</f>
        <v>0</v>
      </c>
      <c r="J1065" s="1367">
        <f>Statis.!J1339</f>
        <v>0</v>
      </c>
      <c r="K1065" s="1367">
        <f>Statis.!K1339</f>
        <v>0</v>
      </c>
      <c r="L1065" s="1367">
        <f>K1065</f>
        <v>0</v>
      </c>
    </row>
    <row r="1066" spans="1:12">
      <c r="A1066" s="10">
        <f>Statis.!A1340</f>
        <v>0</v>
      </c>
      <c r="B1066" s="1292">
        <f>Statis.!B1340</f>
        <v>0</v>
      </c>
      <c r="C1066" s="1292">
        <f>Statis.!C1340</f>
        <v>0</v>
      </c>
      <c r="D1066" s="46">
        <f>Statis.!D1340</f>
        <v>0</v>
      </c>
      <c r="E1066">
        <f>Statis.!E1340</f>
        <v>0</v>
      </c>
      <c r="F1066" s="1292">
        <f>Statis.!F1340</f>
        <v>0</v>
      </c>
      <c r="G1066" s="1367">
        <f>Statis.!G1340</f>
        <v>0</v>
      </c>
      <c r="H1066" s="1367">
        <f>Statis.!H1340</f>
        <v>0</v>
      </c>
      <c r="I1066" s="1367">
        <f>Statis.!I1340</f>
        <v>0</v>
      </c>
      <c r="J1066" s="1367">
        <f>Statis.!J1340</f>
        <v>0</v>
      </c>
      <c r="K1066" s="1367">
        <f>Statis.!K1340</f>
        <v>0</v>
      </c>
      <c r="L1066" s="1367">
        <f>K1066</f>
        <v>0</v>
      </c>
    </row>
    <row r="1067" spans="1:12">
      <c r="A1067" s="10">
        <f>Statis.!A1341</f>
        <v>0</v>
      </c>
      <c r="B1067" s="1292">
        <f>Statis.!B1341</f>
        <v>0</v>
      </c>
      <c r="C1067" s="1292">
        <f>Statis.!C1341</f>
        <v>0</v>
      </c>
      <c r="D1067" s="46">
        <f>Statis.!D1341</f>
        <v>0</v>
      </c>
      <c r="E1067">
        <f>Statis.!E1341</f>
        <v>0</v>
      </c>
      <c r="F1067" s="1292">
        <f>Statis.!F1341</f>
        <v>0</v>
      </c>
      <c r="G1067" s="1367">
        <f>Statis.!G1341</f>
        <v>0</v>
      </c>
      <c r="H1067" s="1367">
        <f>Statis.!H1341</f>
        <v>0</v>
      </c>
      <c r="I1067" s="1367">
        <f>Statis.!I1341</f>
        <v>0</v>
      </c>
      <c r="J1067" s="1367">
        <f>Statis.!J1341</f>
        <v>0</v>
      </c>
      <c r="K1067" s="1367">
        <f>Statis.!K1341</f>
        <v>0</v>
      </c>
      <c r="L1067" s="1367">
        <f>K1067</f>
        <v>0</v>
      </c>
    </row>
    <row r="1068" spans="1:12">
      <c r="A1068" s="10">
        <f>Statis.!A1342</f>
        <v>0</v>
      </c>
      <c r="B1068" s="1292">
        <f>Statis.!B1342</f>
        <v>0</v>
      </c>
      <c r="C1068" s="1292">
        <f>Statis.!C1342</f>
        <v>0</v>
      </c>
      <c r="D1068" s="46">
        <f>Statis.!D1342</f>
        <v>0</v>
      </c>
      <c r="E1068">
        <f>Statis.!E1342</f>
        <v>0</v>
      </c>
      <c r="F1068" s="1292">
        <f>Statis.!F1342</f>
        <v>0</v>
      </c>
      <c r="G1068" s="1367">
        <f>Statis.!G1342</f>
        <v>0</v>
      </c>
      <c r="H1068" s="1367">
        <f>Statis.!H1342</f>
        <v>0</v>
      </c>
      <c r="I1068" s="1367">
        <f>Statis.!I1342</f>
        <v>0</v>
      </c>
      <c r="J1068" s="1367">
        <f>Statis.!J1342</f>
        <v>0</v>
      </c>
      <c r="K1068" s="1367">
        <f>Statis.!K1342</f>
        <v>0</v>
      </c>
      <c r="L1068" s="1367">
        <f>K1068</f>
        <v>0</v>
      </c>
    </row>
    <row r="1069" spans="1:12">
      <c r="A1069" s="10">
        <f>Statis.!A1343</f>
        <v>0</v>
      </c>
      <c r="B1069" s="1292">
        <f>Statis.!B1343</f>
        <v>0</v>
      </c>
      <c r="C1069" s="1292">
        <f>Statis.!C1343</f>
        <v>0</v>
      </c>
      <c r="D1069" s="46">
        <f>Statis.!D1343</f>
        <v>0</v>
      </c>
      <c r="E1069">
        <f>Statis.!E1343</f>
        <v>0</v>
      </c>
      <c r="F1069" s="1292">
        <f>Statis.!F1343</f>
        <v>0</v>
      </c>
      <c r="G1069" s="1367">
        <f>Statis.!G1343</f>
        <v>0</v>
      </c>
      <c r="H1069" s="1367">
        <f>Statis.!H1343</f>
        <v>0</v>
      </c>
      <c r="I1069" s="1367">
        <f>Statis.!I1343</f>
        <v>0</v>
      </c>
      <c r="J1069" s="1367">
        <f>Statis.!J1343</f>
        <v>0</v>
      </c>
      <c r="K1069" s="1367">
        <f>Statis.!K1343</f>
        <v>0</v>
      </c>
      <c r="L1069" s="1367">
        <f>K1069</f>
        <v>0</v>
      </c>
    </row>
    <row r="1070" spans="1:12">
      <c r="A1070" s="10">
        <f>Statis.!A1344</f>
        <v>0</v>
      </c>
      <c r="B1070" s="1292">
        <f>Statis.!B1344</f>
        <v>0</v>
      </c>
      <c r="C1070" s="1292">
        <f>Statis.!C1344</f>
        <v>0</v>
      </c>
      <c r="D1070" s="46">
        <f>Statis.!D1344</f>
        <v>0</v>
      </c>
      <c r="E1070">
        <f>Statis.!E1344</f>
        <v>0</v>
      </c>
      <c r="F1070" s="1292">
        <f>Statis.!F1344</f>
        <v>0</v>
      </c>
      <c r="G1070" s="1367">
        <f>Statis.!G1344</f>
        <v>0</v>
      </c>
      <c r="H1070" s="1367">
        <f>Statis.!H1344</f>
        <v>0</v>
      </c>
      <c r="I1070" s="1367">
        <f>Statis.!I1344</f>
        <v>0</v>
      </c>
      <c r="J1070" s="1367">
        <f>Statis.!J1344</f>
        <v>0</v>
      </c>
      <c r="K1070" s="1367">
        <f>Statis.!K1344</f>
        <v>0</v>
      </c>
      <c r="L1070" s="1367">
        <f>K1070</f>
        <v>0</v>
      </c>
    </row>
    <row r="1071" spans="1:12">
      <c r="A1071" s="10">
        <f>Statis.!A1345</f>
        <v>0</v>
      </c>
      <c r="B1071" s="1292">
        <f>Statis.!B1345</f>
        <v>0</v>
      </c>
      <c r="C1071" s="1292">
        <f>Statis.!C1345</f>
        <v>0</v>
      </c>
      <c r="D1071" s="46">
        <f>Statis.!D1345</f>
        <v>0</v>
      </c>
      <c r="E1071">
        <f>Statis.!E1345</f>
        <v>0</v>
      </c>
      <c r="F1071" s="1292">
        <f>Statis.!F1345</f>
        <v>0</v>
      </c>
      <c r="G1071" s="1367">
        <f>Statis.!G1345</f>
        <v>0</v>
      </c>
      <c r="H1071" s="1367">
        <f>Statis.!H1345</f>
        <v>0</v>
      </c>
      <c r="I1071" s="1367">
        <f>Statis.!I1345</f>
        <v>0</v>
      </c>
      <c r="J1071" s="1367">
        <f>Statis.!J1345</f>
        <v>0</v>
      </c>
      <c r="K1071" s="1367">
        <f>Statis.!K1345</f>
        <v>0</v>
      </c>
      <c r="L1071" s="1367">
        <f>K1071</f>
        <v>0</v>
      </c>
    </row>
    <row r="1072" spans="1:12">
      <c r="A1072" s="10">
        <f>Statis.!A1346</f>
        <v>0</v>
      </c>
      <c r="B1072" s="1292">
        <f>Statis.!B1346</f>
        <v>0</v>
      </c>
      <c r="C1072" s="1292">
        <f>Statis.!C1346</f>
        <v>0</v>
      </c>
      <c r="D1072" s="46">
        <f>Statis.!D1346</f>
        <v>0</v>
      </c>
      <c r="E1072">
        <f>Statis.!E1346</f>
        <v>0</v>
      </c>
      <c r="F1072" s="1292">
        <f>Statis.!F1346</f>
        <v>0</v>
      </c>
      <c r="G1072" s="1367">
        <f>Statis.!G1346</f>
        <v>0</v>
      </c>
      <c r="H1072" s="1367">
        <f>Statis.!H1346</f>
        <v>0</v>
      </c>
      <c r="I1072" s="1367">
        <f>Statis.!I1346</f>
        <v>0</v>
      </c>
      <c r="J1072" s="1367">
        <f>Statis.!J1346</f>
        <v>0</v>
      </c>
      <c r="K1072" s="1367">
        <f>Statis.!K1346</f>
        <v>0</v>
      </c>
      <c r="L1072" s="1367">
        <f>K1072</f>
        <v>0</v>
      </c>
    </row>
    <row r="1073" spans="1:12">
      <c r="A1073" s="10">
        <f>Statis.!A1347</f>
        <v>0</v>
      </c>
      <c r="B1073" s="1292">
        <f>Statis.!B1347</f>
        <v>0</v>
      </c>
      <c r="C1073" s="1292">
        <f>Statis.!C1347</f>
        <v>0</v>
      </c>
      <c r="D1073" s="46">
        <f>Statis.!D1347</f>
        <v>0</v>
      </c>
      <c r="E1073">
        <f>Statis.!E1347</f>
        <v>0</v>
      </c>
      <c r="F1073" s="1292">
        <f>Statis.!F1347</f>
        <v>0</v>
      </c>
      <c r="G1073" s="1367">
        <f>Statis.!G1347</f>
        <v>0</v>
      </c>
      <c r="H1073" s="1367">
        <f>Statis.!H1347</f>
        <v>0</v>
      </c>
      <c r="I1073" s="1367">
        <f>Statis.!I1347</f>
        <v>0</v>
      </c>
      <c r="J1073" s="1367">
        <f>Statis.!J1347</f>
        <v>0</v>
      </c>
      <c r="K1073" s="1367">
        <f>Statis.!K1347</f>
        <v>0</v>
      </c>
      <c r="L1073" s="1367">
        <f>K1073</f>
        <v>0</v>
      </c>
    </row>
    <row r="1074" spans="1:12">
      <c r="A1074" s="10">
        <f>Statis.!A1348</f>
        <v>0</v>
      </c>
      <c r="B1074" s="1292">
        <f>Statis.!B1348</f>
        <v>0</v>
      </c>
      <c r="C1074" s="1292">
        <f>Statis.!C1348</f>
        <v>0</v>
      </c>
      <c r="D1074" s="46">
        <f>Statis.!D1348</f>
        <v>0</v>
      </c>
      <c r="E1074">
        <f>Statis.!E1348</f>
        <v>0</v>
      </c>
      <c r="F1074" s="1292">
        <f>Statis.!F1348</f>
        <v>0</v>
      </c>
      <c r="G1074" s="1367">
        <f>Statis.!G1348</f>
        <v>0</v>
      </c>
      <c r="H1074" s="1367">
        <f>Statis.!H1348</f>
        <v>0</v>
      </c>
      <c r="I1074" s="1367">
        <f>Statis.!I1348</f>
        <v>0</v>
      </c>
      <c r="J1074" s="1367">
        <f>Statis.!J1348</f>
        <v>0</v>
      </c>
      <c r="K1074" s="1367">
        <f>Statis.!K1348</f>
        <v>0</v>
      </c>
      <c r="L1074" s="1367">
        <f>K1074</f>
        <v>0</v>
      </c>
    </row>
    <row r="1075" spans="1:12">
      <c r="A1075" s="10">
        <f>Statis.!A1349</f>
        <v>0</v>
      </c>
      <c r="B1075" s="1292">
        <f>Statis.!B1349</f>
        <v>0</v>
      </c>
      <c r="C1075" s="1292">
        <f>Statis.!C1349</f>
        <v>0</v>
      </c>
      <c r="D1075" s="46">
        <f>Statis.!D1349</f>
        <v>0</v>
      </c>
      <c r="E1075">
        <f>Statis.!E1349</f>
        <v>0</v>
      </c>
      <c r="F1075" s="1292">
        <f>Statis.!F1349</f>
        <v>0</v>
      </c>
      <c r="G1075" s="1367">
        <f>Statis.!G1349</f>
        <v>0</v>
      </c>
      <c r="H1075" s="1367">
        <f>Statis.!H1349</f>
        <v>0</v>
      </c>
      <c r="I1075" s="1367">
        <f>Statis.!I1349</f>
        <v>0</v>
      </c>
      <c r="J1075" s="1367">
        <f>Statis.!J1349</f>
        <v>0</v>
      </c>
      <c r="K1075" s="1367">
        <f>Statis.!K1349</f>
        <v>0</v>
      </c>
      <c r="L1075" s="1367">
        <f>K1075</f>
        <v>0</v>
      </c>
    </row>
    <row r="1076" spans="1:12">
      <c r="A1076" s="10">
        <f>Statis.!A1350</f>
        <v>0</v>
      </c>
      <c r="B1076" s="1292">
        <f>Statis.!B1350</f>
        <v>0</v>
      </c>
      <c r="C1076" s="1292">
        <f>Statis.!C1350</f>
        <v>0</v>
      </c>
      <c r="D1076" s="46">
        <f>Statis.!D1350</f>
        <v>0</v>
      </c>
      <c r="E1076">
        <f>Statis.!E1350</f>
        <v>0</v>
      </c>
      <c r="F1076" s="1292">
        <f>Statis.!F1350</f>
        <v>0</v>
      </c>
      <c r="G1076" s="1367">
        <f>Statis.!G1350</f>
        <v>0</v>
      </c>
      <c r="H1076" s="1367">
        <f>Statis.!H1350</f>
        <v>0</v>
      </c>
      <c r="I1076" s="1367">
        <f>Statis.!I1350</f>
        <v>0</v>
      </c>
      <c r="J1076" s="1367">
        <f>Statis.!J1350</f>
        <v>0</v>
      </c>
      <c r="K1076" s="1367">
        <f>Statis.!K1350</f>
        <v>0</v>
      </c>
      <c r="L1076" s="1367">
        <f>K1076</f>
        <v>0</v>
      </c>
    </row>
    <row r="1077" spans="1:12">
      <c r="A1077" s="10">
        <f>Statis.!A1351</f>
        <v>0</v>
      </c>
      <c r="B1077" s="1292">
        <f>Statis.!B1351</f>
        <v>0</v>
      </c>
      <c r="C1077" s="1292">
        <f>Statis.!C1351</f>
        <v>0</v>
      </c>
      <c r="D1077" s="46">
        <f>Statis.!D1351</f>
        <v>0</v>
      </c>
      <c r="E1077">
        <f>Statis.!E1351</f>
        <v>0</v>
      </c>
      <c r="F1077" s="1292">
        <f>Statis.!F1351</f>
        <v>0</v>
      </c>
      <c r="G1077" s="1367">
        <f>Statis.!G1351</f>
        <v>0</v>
      </c>
      <c r="H1077" s="1367">
        <f>Statis.!H1351</f>
        <v>0</v>
      </c>
      <c r="I1077" s="1367">
        <f>Statis.!I1351</f>
        <v>0</v>
      </c>
      <c r="J1077" s="1367">
        <f>Statis.!J1351</f>
        <v>0</v>
      </c>
      <c r="K1077" s="1367">
        <f>Statis.!K1351</f>
        <v>0</v>
      </c>
      <c r="L1077" s="1367">
        <f>K1077</f>
        <v>0</v>
      </c>
    </row>
    <row r="1078" spans="1:12">
      <c r="A1078" s="10">
        <f>Statis.!A1352</f>
        <v>0</v>
      </c>
      <c r="B1078" s="1292">
        <f>Statis.!B1352</f>
        <v>0</v>
      </c>
      <c r="C1078" s="1292">
        <f>Statis.!C1352</f>
        <v>0</v>
      </c>
      <c r="D1078" s="46">
        <f>Statis.!D1352</f>
        <v>0</v>
      </c>
      <c r="E1078">
        <f>Statis.!E1352</f>
        <v>0</v>
      </c>
      <c r="F1078" s="1292">
        <f>Statis.!F1352</f>
        <v>0</v>
      </c>
      <c r="G1078" s="1367">
        <f>Statis.!G1352</f>
        <v>0</v>
      </c>
      <c r="H1078" s="1367">
        <f>Statis.!H1352</f>
        <v>0</v>
      </c>
      <c r="I1078" s="1367">
        <f>Statis.!I1352</f>
        <v>0</v>
      </c>
      <c r="J1078" s="1367">
        <f>Statis.!J1352</f>
        <v>0</v>
      </c>
      <c r="K1078" s="1367">
        <f>Statis.!K1352</f>
        <v>0</v>
      </c>
      <c r="L1078" s="1367">
        <f>K1078</f>
        <v>0</v>
      </c>
    </row>
    <row r="1079" spans="1:12">
      <c r="A1079" s="10">
        <f>Statis.!A1353</f>
        <v>0</v>
      </c>
      <c r="B1079" s="1292">
        <f>Statis.!B1353</f>
        <v>0</v>
      </c>
      <c r="C1079" s="1292">
        <f>Statis.!C1353</f>
        <v>0</v>
      </c>
      <c r="D1079" s="46">
        <f>Statis.!D1353</f>
        <v>0</v>
      </c>
      <c r="E1079">
        <f>Statis.!E1353</f>
        <v>0</v>
      </c>
      <c r="F1079" s="1292">
        <f>Statis.!F1353</f>
        <v>0</v>
      </c>
      <c r="G1079" s="1367">
        <f>Statis.!G1353</f>
        <v>0</v>
      </c>
      <c r="H1079" s="1367">
        <f>Statis.!H1353</f>
        <v>0</v>
      </c>
      <c r="I1079" s="1367">
        <f>Statis.!I1353</f>
        <v>0</v>
      </c>
      <c r="J1079" s="1367">
        <f>Statis.!J1353</f>
        <v>0</v>
      </c>
      <c r="K1079" s="1367">
        <f>Statis.!K1353</f>
        <v>0</v>
      </c>
      <c r="L1079" s="1367">
        <f>K1079</f>
        <v>0</v>
      </c>
    </row>
    <row r="1080" spans="1:12">
      <c r="A1080" s="10">
        <f>Statis.!A1354</f>
        <v>0</v>
      </c>
      <c r="B1080" s="1292">
        <f>Statis.!B1354</f>
        <v>0</v>
      </c>
      <c r="C1080" s="1292">
        <f>Statis.!C1354</f>
        <v>0</v>
      </c>
      <c r="D1080" s="46">
        <f>Statis.!D1354</f>
        <v>0</v>
      </c>
      <c r="E1080">
        <f>Statis.!E1354</f>
        <v>0</v>
      </c>
      <c r="F1080" s="1292">
        <f>Statis.!F1354</f>
        <v>0</v>
      </c>
      <c r="G1080" s="1367">
        <f>Statis.!G1354</f>
        <v>0</v>
      </c>
      <c r="H1080" s="1367">
        <f>Statis.!H1354</f>
        <v>0</v>
      </c>
      <c r="I1080" s="1367">
        <f>Statis.!I1354</f>
        <v>0</v>
      </c>
      <c r="J1080" s="1367">
        <f>Statis.!J1354</f>
        <v>0</v>
      </c>
      <c r="K1080" s="1367">
        <f>Statis.!K1354</f>
        <v>0</v>
      </c>
      <c r="L1080" s="1367">
        <f>K1080</f>
        <v>0</v>
      </c>
    </row>
    <row r="1081" spans="1:12">
      <c r="A1081" s="10">
        <f>Statis.!A1355</f>
        <v>0</v>
      </c>
      <c r="B1081" s="1292">
        <f>Statis.!B1355</f>
        <v>0</v>
      </c>
      <c r="C1081" s="1292">
        <f>Statis.!C1355</f>
        <v>0</v>
      </c>
      <c r="D1081" s="46">
        <f>Statis.!D1355</f>
        <v>0</v>
      </c>
      <c r="E1081">
        <f>Statis.!E1355</f>
        <v>0</v>
      </c>
      <c r="F1081" s="1292">
        <f>Statis.!F1355</f>
        <v>0</v>
      </c>
      <c r="G1081" s="1367">
        <f>Statis.!G1355</f>
        <v>0</v>
      </c>
      <c r="H1081" s="1367">
        <f>Statis.!H1355</f>
        <v>0</v>
      </c>
      <c r="I1081" s="1367">
        <f>Statis.!I1355</f>
        <v>0</v>
      </c>
      <c r="J1081" s="1367">
        <f>Statis.!J1355</f>
        <v>0</v>
      </c>
      <c r="K1081" s="1367">
        <f>Statis.!K1355</f>
        <v>0</v>
      </c>
      <c r="L1081" s="1367">
        <f>K1081</f>
        <v>0</v>
      </c>
    </row>
    <row r="1082" spans="1:12">
      <c r="A1082" s="10">
        <f>Statis.!A1356</f>
        <v>0</v>
      </c>
      <c r="B1082" s="1292">
        <f>Statis.!B1356</f>
        <v>0</v>
      </c>
      <c r="C1082" s="1292">
        <f>Statis.!C1356</f>
        <v>0</v>
      </c>
      <c r="D1082" s="46">
        <f>Statis.!D1356</f>
        <v>0</v>
      </c>
      <c r="E1082">
        <f>Statis.!E1356</f>
        <v>0</v>
      </c>
      <c r="F1082" s="1292">
        <f>Statis.!F1356</f>
        <v>0</v>
      </c>
      <c r="G1082" s="1367">
        <f>Statis.!G1356</f>
        <v>0</v>
      </c>
      <c r="H1082" s="1367">
        <f>Statis.!H1356</f>
        <v>0</v>
      </c>
      <c r="I1082" s="1367">
        <f>Statis.!I1356</f>
        <v>0</v>
      </c>
      <c r="J1082" s="1367">
        <f>Statis.!J1356</f>
        <v>0</v>
      </c>
      <c r="K1082" s="1367">
        <f>Statis.!K1356</f>
        <v>0</v>
      </c>
      <c r="L1082" s="1367">
        <f>K1082</f>
        <v>0</v>
      </c>
    </row>
    <row r="1083" spans="1:12">
      <c r="A1083" s="10">
        <f>Statis.!A1357</f>
        <v>0</v>
      </c>
      <c r="B1083" s="1292">
        <f>Statis.!B1357</f>
        <v>0</v>
      </c>
      <c r="C1083" s="1292">
        <f>Statis.!C1357</f>
        <v>0</v>
      </c>
      <c r="D1083" s="46">
        <f>Statis.!D1357</f>
        <v>0</v>
      </c>
      <c r="E1083">
        <f>Statis.!E1357</f>
        <v>0</v>
      </c>
      <c r="F1083" s="1292">
        <f>Statis.!F1357</f>
        <v>0</v>
      </c>
      <c r="G1083" s="1367">
        <f>Statis.!G1357</f>
        <v>0</v>
      </c>
      <c r="H1083" s="1367">
        <f>Statis.!H1357</f>
        <v>0</v>
      </c>
      <c r="I1083" s="1367">
        <f>Statis.!I1357</f>
        <v>0</v>
      </c>
      <c r="J1083" s="1367">
        <f>Statis.!J1357</f>
        <v>0</v>
      </c>
      <c r="K1083" s="1367">
        <f>Statis.!K1357</f>
        <v>0</v>
      </c>
      <c r="L1083" s="1367">
        <f>K1083</f>
        <v>0</v>
      </c>
    </row>
    <row r="1084" spans="1:12">
      <c r="A1084" s="10">
        <f>Statis.!A1358</f>
        <v>0</v>
      </c>
      <c r="B1084" s="1292">
        <f>Statis.!B1358</f>
        <v>0</v>
      </c>
      <c r="C1084" s="1292">
        <f>Statis.!C1358</f>
        <v>0</v>
      </c>
      <c r="D1084" s="46">
        <f>Statis.!D1358</f>
        <v>0</v>
      </c>
      <c r="E1084">
        <f>Statis.!E1358</f>
        <v>0</v>
      </c>
      <c r="F1084" s="1292">
        <f>Statis.!F1358</f>
        <v>0</v>
      </c>
      <c r="G1084" s="1367">
        <f>Statis.!G1358</f>
        <v>0</v>
      </c>
      <c r="H1084" s="1367">
        <f>Statis.!H1358</f>
        <v>0</v>
      </c>
      <c r="I1084" s="1367">
        <f>Statis.!I1358</f>
        <v>0</v>
      </c>
      <c r="J1084" s="1367">
        <f>Statis.!J1358</f>
        <v>0</v>
      </c>
      <c r="K1084" s="1367">
        <f>Statis.!K1358</f>
        <v>0</v>
      </c>
      <c r="L1084" s="1367">
        <f>K1084</f>
        <v>0</v>
      </c>
    </row>
    <row r="1085" spans="1:12">
      <c r="A1085" s="10">
        <f>Statis.!A1359</f>
        <v>0</v>
      </c>
      <c r="B1085" s="1292">
        <f>Statis.!B1359</f>
        <v>0</v>
      </c>
      <c r="C1085" s="1292">
        <f>Statis.!C1359</f>
        <v>0</v>
      </c>
      <c r="D1085" s="46">
        <f>Statis.!D1359</f>
        <v>0</v>
      </c>
      <c r="E1085">
        <f>Statis.!E1359</f>
        <v>0</v>
      </c>
      <c r="F1085" s="1292">
        <f>Statis.!F1359</f>
        <v>0</v>
      </c>
      <c r="G1085" s="1367">
        <f>Statis.!G1359</f>
        <v>0</v>
      </c>
      <c r="H1085" s="1367">
        <f>Statis.!H1359</f>
        <v>0</v>
      </c>
      <c r="I1085" s="1367">
        <f>Statis.!I1359</f>
        <v>0</v>
      </c>
      <c r="J1085" s="1367">
        <f>Statis.!J1359</f>
        <v>0</v>
      </c>
      <c r="K1085" s="1367">
        <f>Statis.!K1359</f>
        <v>0</v>
      </c>
      <c r="L1085" s="1367">
        <f>K1085</f>
        <v>0</v>
      </c>
    </row>
    <row r="1086" spans="1:12">
      <c r="A1086" s="10">
        <f>Statis.!A1360</f>
        <v>0</v>
      </c>
      <c r="B1086" s="1292">
        <f>Statis.!B1360</f>
        <v>0</v>
      </c>
      <c r="C1086" s="1292">
        <f>Statis.!C1360</f>
        <v>0</v>
      </c>
      <c r="D1086" s="46">
        <f>Statis.!D1360</f>
        <v>0</v>
      </c>
      <c r="E1086">
        <f>Statis.!E1360</f>
        <v>0</v>
      </c>
      <c r="F1086" s="1292">
        <f>Statis.!F1360</f>
        <v>0</v>
      </c>
      <c r="G1086" s="1367">
        <f>Statis.!G1360</f>
        <v>0</v>
      </c>
      <c r="H1086" s="1367">
        <f>Statis.!H1360</f>
        <v>0</v>
      </c>
      <c r="I1086" s="1367">
        <f>Statis.!I1360</f>
        <v>0</v>
      </c>
      <c r="J1086" s="1367">
        <f>Statis.!J1360</f>
        <v>0</v>
      </c>
      <c r="K1086" s="1367">
        <f>Statis.!K1360</f>
        <v>0</v>
      </c>
      <c r="L1086" s="1367">
        <f>K1086</f>
        <v>0</v>
      </c>
    </row>
    <row r="1087" spans="1:12">
      <c r="A1087" s="10">
        <f>Statis.!A1361</f>
        <v>0</v>
      </c>
      <c r="B1087" s="1292">
        <f>Statis.!B1361</f>
        <v>0</v>
      </c>
      <c r="C1087" s="1292">
        <f>Statis.!C1361</f>
        <v>0</v>
      </c>
      <c r="D1087" s="46">
        <f>Statis.!D1361</f>
        <v>0</v>
      </c>
      <c r="E1087">
        <f>Statis.!E1361</f>
        <v>0</v>
      </c>
      <c r="F1087" s="1292">
        <f>Statis.!F1361</f>
        <v>0</v>
      </c>
      <c r="G1087" s="1367">
        <f>Statis.!G1361</f>
        <v>0</v>
      </c>
      <c r="H1087" s="1367">
        <f>Statis.!H1361</f>
        <v>0</v>
      </c>
      <c r="I1087" s="1367">
        <f>Statis.!I1361</f>
        <v>0</v>
      </c>
      <c r="J1087" s="1367">
        <f>Statis.!J1361</f>
        <v>0</v>
      </c>
      <c r="K1087" s="1367">
        <f>Statis.!K1361</f>
        <v>0</v>
      </c>
      <c r="L1087" s="1367">
        <f>K1087</f>
        <v>0</v>
      </c>
    </row>
    <row r="1088" spans="1:12">
      <c r="A1088" s="10">
        <f>Statis.!A1362</f>
        <v>0</v>
      </c>
      <c r="B1088" s="1292">
        <f>Statis.!B1362</f>
        <v>0</v>
      </c>
      <c r="C1088" s="1292">
        <f>Statis.!C1362</f>
        <v>0</v>
      </c>
      <c r="D1088" s="46">
        <f>Statis.!D1362</f>
        <v>0</v>
      </c>
      <c r="E1088">
        <f>Statis.!E1362</f>
        <v>0</v>
      </c>
      <c r="F1088" s="1292">
        <f>Statis.!F1362</f>
        <v>0</v>
      </c>
      <c r="G1088" s="1367">
        <f>Statis.!G1362</f>
        <v>0</v>
      </c>
      <c r="H1088" s="1367">
        <f>Statis.!H1362</f>
        <v>0</v>
      </c>
      <c r="I1088" s="1367">
        <f>Statis.!I1362</f>
        <v>0</v>
      </c>
      <c r="J1088" s="1367">
        <f>Statis.!J1362</f>
        <v>0</v>
      </c>
      <c r="K1088" s="1367">
        <f>Statis.!K1362</f>
        <v>0</v>
      </c>
      <c r="L1088" s="1367">
        <f>K1088</f>
        <v>0</v>
      </c>
    </row>
    <row r="1089" spans="1:12">
      <c r="A1089" s="10">
        <f>Statis.!A1363</f>
        <v>0</v>
      </c>
      <c r="B1089" s="1292">
        <f>Statis.!B1363</f>
        <v>0</v>
      </c>
      <c r="C1089" s="1292">
        <f>Statis.!C1363</f>
        <v>0</v>
      </c>
      <c r="D1089" s="46">
        <f>Statis.!D1363</f>
        <v>0</v>
      </c>
      <c r="E1089">
        <f>Statis.!E1363</f>
        <v>0</v>
      </c>
      <c r="F1089" s="1292">
        <f>Statis.!F1363</f>
        <v>0</v>
      </c>
      <c r="G1089" s="1367">
        <f>Statis.!G1363</f>
        <v>0</v>
      </c>
      <c r="H1089" s="1367">
        <f>Statis.!H1363</f>
        <v>0</v>
      </c>
      <c r="I1089" s="1367">
        <f>Statis.!I1363</f>
        <v>0</v>
      </c>
      <c r="J1089" s="1367">
        <f>Statis.!J1363</f>
        <v>0</v>
      </c>
      <c r="K1089" s="1367">
        <f>Statis.!K1363</f>
        <v>0</v>
      </c>
      <c r="L1089" s="1367">
        <f>K1089</f>
        <v>0</v>
      </c>
    </row>
    <row r="1090" spans="1:12">
      <c r="A1090" s="10">
        <f>Statis.!A1364</f>
        <v>0</v>
      </c>
      <c r="B1090" s="1292">
        <f>Statis.!B1364</f>
        <v>0</v>
      </c>
      <c r="C1090" s="1292">
        <f>Statis.!C1364</f>
        <v>0</v>
      </c>
      <c r="D1090" s="46">
        <f>Statis.!D1364</f>
        <v>0</v>
      </c>
      <c r="E1090">
        <f>Statis.!E1364</f>
        <v>0</v>
      </c>
      <c r="F1090" s="1292">
        <f>Statis.!F1364</f>
        <v>0</v>
      </c>
      <c r="G1090" s="1367">
        <f>Statis.!G1364</f>
        <v>0</v>
      </c>
      <c r="H1090" s="1367">
        <f>Statis.!H1364</f>
        <v>0</v>
      </c>
      <c r="I1090" s="1367">
        <f>Statis.!I1364</f>
        <v>0</v>
      </c>
      <c r="J1090" s="1367">
        <f>Statis.!J1364</f>
        <v>0</v>
      </c>
      <c r="K1090" s="1367">
        <f>Statis.!K1364</f>
        <v>0</v>
      </c>
      <c r="L1090" s="1367">
        <f>K1090</f>
        <v>0</v>
      </c>
    </row>
    <row r="1091" spans="1:12">
      <c r="A1091" s="10">
        <f>Statis.!A1365</f>
        <v>0</v>
      </c>
      <c r="B1091" s="1292">
        <f>Statis.!B1365</f>
        <v>0</v>
      </c>
      <c r="C1091" s="1292">
        <f>Statis.!C1365</f>
        <v>0</v>
      </c>
      <c r="D1091" s="46">
        <f>Statis.!D1365</f>
        <v>0</v>
      </c>
      <c r="E1091">
        <f>Statis.!E1365</f>
        <v>0</v>
      </c>
      <c r="F1091" s="1292">
        <f>Statis.!F1365</f>
        <v>0</v>
      </c>
      <c r="G1091" s="1367">
        <f>Statis.!G1365</f>
        <v>0</v>
      </c>
      <c r="H1091" s="1367">
        <f>Statis.!H1365</f>
        <v>0</v>
      </c>
      <c r="I1091" s="1367">
        <f>Statis.!I1365</f>
        <v>0</v>
      </c>
      <c r="J1091" s="1367">
        <f>Statis.!J1365</f>
        <v>0</v>
      </c>
      <c r="K1091" s="1367">
        <f>Statis.!K1365</f>
        <v>0</v>
      </c>
      <c r="L1091" s="1367">
        <f>K1091</f>
        <v>0</v>
      </c>
    </row>
    <row r="1092" spans="1:12">
      <c r="A1092" s="10">
        <f>Statis.!A1366</f>
        <v>0</v>
      </c>
      <c r="B1092" s="1292">
        <f>Statis.!B1366</f>
        <v>0</v>
      </c>
      <c r="C1092" s="1292">
        <f>Statis.!C1366</f>
        <v>0</v>
      </c>
      <c r="D1092" s="46">
        <f>Statis.!D1366</f>
        <v>0</v>
      </c>
      <c r="E1092">
        <f>Statis.!E1366</f>
        <v>0</v>
      </c>
      <c r="F1092" s="1292">
        <f>Statis.!F1366</f>
        <v>0</v>
      </c>
      <c r="G1092" s="1367">
        <f>Statis.!G1366</f>
        <v>0</v>
      </c>
      <c r="H1092" s="1367">
        <f>Statis.!H1366</f>
        <v>0</v>
      </c>
      <c r="I1092" s="1367">
        <f>Statis.!I1366</f>
        <v>0</v>
      </c>
      <c r="J1092" s="1367">
        <f>Statis.!J1366</f>
        <v>0</v>
      </c>
      <c r="K1092" s="1367">
        <f>Statis.!K1366</f>
        <v>0</v>
      </c>
      <c r="L1092" s="1367">
        <f>K1092</f>
        <v>0</v>
      </c>
    </row>
    <row r="1093" spans="1:12">
      <c r="A1093" s="10">
        <f>Statis.!A1367</f>
        <v>0</v>
      </c>
      <c r="B1093" s="1292">
        <f>Statis.!B1367</f>
        <v>0</v>
      </c>
      <c r="C1093" s="1292">
        <f>Statis.!C1367</f>
        <v>0</v>
      </c>
      <c r="D1093" s="46">
        <f>Statis.!D1367</f>
        <v>0</v>
      </c>
      <c r="E1093">
        <f>Statis.!E1367</f>
        <v>0</v>
      </c>
      <c r="F1093" s="1292">
        <f>Statis.!F1367</f>
        <v>0</v>
      </c>
      <c r="G1093" s="1367">
        <f>Statis.!G1367</f>
        <v>0</v>
      </c>
      <c r="H1093" s="1367">
        <f>Statis.!H1367</f>
        <v>0</v>
      </c>
      <c r="I1093" s="1367">
        <f>Statis.!I1367</f>
        <v>0</v>
      </c>
      <c r="J1093" s="1367">
        <f>Statis.!J1367</f>
        <v>0</v>
      </c>
      <c r="K1093" s="1367">
        <f>Statis.!K1367</f>
        <v>0</v>
      </c>
      <c r="L1093" s="1367">
        <f>K1093</f>
        <v>0</v>
      </c>
    </row>
    <row r="1094" spans="1:12">
      <c r="A1094" s="10">
        <f>Statis.!A1368</f>
        <v>0</v>
      </c>
      <c r="B1094" s="1292">
        <f>Statis.!B1368</f>
        <v>0</v>
      </c>
      <c r="C1094" s="1292">
        <f>Statis.!C1368</f>
        <v>0</v>
      </c>
      <c r="D1094" s="46">
        <f>Statis.!D1368</f>
        <v>0</v>
      </c>
      <c r="E1094">
        <f>Statis.!E1368</f>
        <v>0</v>
      </c>
      <c r="F1094" s="1292">
        <f>Statis.!F1368</f>
        <v>0</v>
      </c>
      <c r="G1094" s="1367">
        <f>Statis.!G1368</f>
        <v>0</v>
      </c>
      <c r="H1094" s="1367">
        <f>Statis.!H1368</f>
        <v>0</v>
      </c>
      <c r="I1094" s="1367">
        <f>Statis.!I1368</f>
        <v>0</v>
      </c>
      <c r="J1094" s="1367">
        <f>Statis.!J1368</f>
        <v>0</v>
      </c>
      <c r="K1094" s="1367">
        <f>Statis.!K1368</f>
        <v>0</v>
      </c>
      <c r="L1094" s="1367">
        <f>K1094</f>
        <v>0</v>
      </c>
    </row>
    <row r="1095" spans="1:12">
      <c r="A1095" s="10">
        <f>Statis.!A1369</f>
        <v>0</v>
      </c>
      <c r="B1095" s="1292">
        <f>Statis.!B1369</f>
        <v>0</v>
      </c>
      <c r="C1095" s="1292">
        <f>Statis.!C1369</f>
        <v>0</v>
      </c>
      <c r="D1095" s="46">
        <f>Statis.!D1369</f>
        <v>0</v>
      </c>
      <c r="E1095">
        <f>Statis.!E1369</f>
        <v>0</v>
      </c>
      <c r="F1095" s="1292">
        <f>Statis.!F1369</f>
        <v>0</v>
      </c>
      <c r="G1095" s="1367">
        <f>Statis.!G1369</f>
        <v>0</v>
      </c>
      <c r="H1095" s="1367">
        <f>Statis.!H1369</f>
        <v>0</v>
      </c>
      <c r="I1095" s="1367">
        <f>Statis.!I1369</f>
        <v>0</v>
      </c>
      <c r="J1095" s="1367">
        <f>Statis.!J1369</f>
        <v>0</v>
      </c>
      <c r="K1095" s="1367">
        <f>Statis.!K1369</f>
        <v>0</v>
      </c>
      <c r="L1095" s="1367">
        <f>K1095</f>
        <v>0</v>
      </c>
    </row>
    <row r="1096" spans="1:12">
      <c r="A1096" s="10">
        <f>Statis.!A1370</f>
        <v>0</v>
      </c>
      <c r="B1096" s="1292">
        <f>Statis.!B1370</f>
        <v>0</v>
      </c>
      <c r="C1096" s="1292">
        <f>Statis.!C1370</f>
        <v>0</v>
      </c>
      <c r="D1096" s="46">
        <f>Statis.!D1370</f>
        <v>0</v>
      </c>
      <c r="E1096">
        <f>Statis.!E1370</f>
        <v>0</v>
      </c>
      <c r="F1096" s="1292">
        <f>Statis.!F1370</f>
        <v>0</v>
      </c>
      <c r="G1096" s="1367">
        <f>Statis.!G1370</f>
        <v>0</v>
      </c>
      <c r="H1096" s="1367">
        <f>Statis.!H1370</f>
        <v>0</v>
      </c>
      <c r="I1096" s="1367">
        <f>Statis.!I1370</f>
        <v>0</v>
      </c>
      <c r="J1096" s="1367">
        <f>Statis.!J1370</f>
        <v>0</v>
      </c>
      <c r="K1096" s="1367">
        <f>Statis.!K1370</f>
        <v>0</v>
      </c>
      <c r="L1096" s="1367">
        <f>K1096</f>
        <v>0</v>
      </c>
    </row>
    <row r="1097" spans="1:12">
      <c r="A1097" s="10">
        <f>Statis.!A1371</f>
        <v>0</v>
      </c>
      <c r="B1097" s="1292">
        <f>Statis.!B1371</f>
        <v>0</v>
      </c>
      <c r="C1097" s="1292">
        <f>Statis.!C1371</f>
        <v>0</v>
      </c>
      <c r="D1097" s="46">
        <f>Statis.!D1371</f>
        <v>0</v>
      </c>
      <c r="E1097">
        <f>Statis.!E1371</f>
        <v>0</v>
      </c>
      <c r="F1097" s="1292">
        <f>Statis.!F1371</f>
        <v>0</v>
      </c>
      <c r="G1097" s="1367">
        <f>Statis.!G1371</f>
        <v>0</v>
      </c>
      <c r="H1097" s="1367">
        <f>Statis.!H1371</f>
        <v>0</v>
      </c>
      <c r="I1097" s="1367">
        <f>Statis.!I1371</f>
        <v>0</v>
      </c>
      <c r="J1097" s="1367">
        <f>Statis.!J1371</f>
        <v>0</v>
      </c>
      <c r="K1097" s="1367">
        <f>Statis.!K1371</f>
        <v>0</v>
      </c>
      <c r="L1097" s="1367">
        <f>K1097</f>
        <v>0</v>
      </c>
    </row>
    <row r="1098" spans="1:12">
      <c r="A1098" s="10">
        <f>Statis.!A1372</f>
        <v>0</v>
      </c>
      <c r="B1098" s="1292">
        <f>Statis.!B1372</f>
        <v>0</v>
      </c>
      <c r="C1098" s="1292">
        <f>Statis.!C1372</f>
        <v>0</v>
      </c>
      <c r="D1098" s="46">
        <f>Statis.!D1372</f>
        <v>0</v>
      </c>
      <c r="E1098">
        <f>Statis.!E1372</f>
        <v>0</v>
      </c>
      <c r="F1098" s="1292">
        <f>Statis.!F1372</f>
        <v>0</v>
      </c>
      <c r="G1098" s="1367">
        <f>Statis.!G1372</f>
        <v>0</v>
      </c>
      <c r="H1098" s="1367">
        <f>Statis.!H1372</f>
        <v>0</v>
      </c>
      <c r="I1098" s="1367">
        <f>Statis.!I1372</f>
        <v>0</v>
      </c>
      <c r="J1098" s="1367">
        <f>Statis.!J1372</f>
        <v>0</v>
      </c>
      <c r="K1098" s="1367">
        <f>Statis.!K1372</f>
        <v>0</v>
      </c>
      <c r="L1098" s="1367">
        <f>K1098</f>
        <v>0</v>
      </c>
    </row>
    <row r="1099" spans="1:12">
      <c r="A1099" s="10">
        <f>Statis.!A1373</f>
        <v>0</v>
      </c>
      <c r="B1099" s="1292">
        <f>Statis.!B1373</f>
        <v>0</v>
      </c>
      <c r="C1099" s="1292">
        <f>Statis.!C1373</f>
        <v>0</v>
      </c>
      <c r="D1099" s="46">
        <f>Statis.!D1373</f>
        <v>0</v>
      </c>
      <c r="E1099">
        <f>Statis.!E1373</f>
        <v>0</v>
      </c>
      <c r="F1099" s="1292">
        <f>Statis.!F1373</f>
        <v>0</v>
      </c>
      <c r="G1099" s="1367">
        <f>Statis.!G1373</f>
        <v>0</v>
      </c>
      <c r="H1099" s="1367">
        <f>Statis.!H1373</f>
        <v>0</v>
      </c>
      <c r="I1099" s="1367">
        <f>Statis.!I1373</f>
        <v>0</v>
      </c>
      <c r="J1099" s="1367">
        <f>Statis.!J1373</f>
        <v>0</v>
      </c>
      <c r="K1099" s="1367">
        <f>Statis.!K1373</f>
        <v>0</v>
      </c>
      <c r="L1099" s="1367">
        <f>K1099</f>
        <v>0</v>
      </c>
    </row>
    <row r="1100" spans="1:12">
      <c r="A1100" s="10">
        <f>Statis.!A1374</f>
        <v>0</v>
      </c>
      <c r="B1100" s="1292">
        <f>Statis.!B1374</f>
        <v>0</v>
      </c>
      <c r="C1100" s="1292">
        <f>Statis.!C1374</f>
        <v>0</v>
      </c>
      <c r="D1100" s="46">
        <f>Statis.!D1374</f>
        <v>0</v>
      </c>
      <c r="E1100">
        <f>Statis.!E1374</f>
        <v>0</v>
      </c>
      <c r="F1100" s="1292">
        <f>Statis.!F1374</f>
        <v>0</v>
      </c>
      <c r="G1100" s="1367">
        <f>Statis.!G1374</f>
        <v>0</v>
      </c>
      <c r="H1100" s="1367">
        <f>Statis.!H1374</f>
        <v>0</v>
      </c>
      <c r="I1100" s="1367">
        <f>Statis.!I1374</f>
        <v>0</v>
      </c>
      <c r="J1100" s="1367">
        <f>Statis.!J1374</f>
        <v>0</v>
      </c>
      <c r="K1100" s="1367">
        <f>Statis.!K1374</f>
        <v>0</v>
      </c>
      <c r="L1100" s="1367">
        <f>K1100</f>
        <v>0</v>
      </c>
    </row>
    <row r="1101" spans="1:12">
      <c r="A1101" s="10">
        <f>Statis.!A1375</f>
        <v>0</v>
      </c>
      <c r="B1101" s="1292">
        <f>Statis.!B1375</f>
        <v>0</v>
      </c>
      <c r="C1101" s="1292">
        <f>Statis.!C1375</f>
        <v>0</v>
      </c>
      <c r="D1101" s="46">
        <f>Statis.!D1375</f>
        <v>0</v>
      </c>
      <c r="E1101">
        <f>Statis.!E1375</f>
        <v>0</v>
      </c>
      <c r="F1101" s="1292">
        <f>Statis.!F1375</f>
        <v>0</v>
      </c>
      <c r="G1101" s="1367">
        <f>Statis.!G1375</f>
        <v>0</v>
      </c>
      <c r="H1101" s="1367">
        <f>Statis.!H1375</f>
        <v>0</v>
      </c>
      <c r="I1101" s="1367">
        <f>Statis.!I1375</f>
        <v>0</v>
      </c>
      <c r="J1101" s="1367">
        <f>Statis.!J1375</f>
        <v>0</v>
      </c>
      <c r="K1101" s="1367">
        <f>Statis.!K1375</f>
        <v>0</v>
      </c>
      <c r="L1101" s="1367">
        <f>K1101</f>
        <v>0</v>
      </c>
    </row>
    <row r="1102" spans="1:12">
      <c r="A1102" s="10">
        <f>Statis.!A1376</f>
        <v>0</v>
      </c>
      <c r="B1102" s="1292">
        <f>Statis.!B1376</f>
        <v>0</v>
      </c>
      <c r="C1102" s="1292">
        <f>Statis.!C1376</f>
        <v>0</v>
      </c>
      <c r="D1102" s="46">
        <f>Statis.!D1376</f>
        <v>0</v>
      </c>
      <c r="E1102">
        <f>Statis.!E1376</f>
        <v>0</v>
      </c>
      <c r="F1102" s="1292">
        <f>Statis.!F1376</f>
        <v>0</v>
      </c>
      <c r="G1102" s="1367">
        <f>Statis.!G1376</f>
        <v>0</v>
      </c>
      <c r="H1102" s="1367">
        <f>Statis.!H1376</f>
        <v>0</v>
      </c>
      <c r="I1102" s="1367">
        <f>Statis.!I1376</f>
        <v>0</v>
      </c>
      <c r="J1102" s="1367">
        <f>Statis.!J1376</f>
        <v>0</v>
      </c>
      <c r="K1102" s="1367">
        <f>Statis.!K1376</f>
        <v>0</v>
      </c>
      <c r="L1102" s="1367">
        <f>K1102</f>
        <v>0</v>
      </c>
    </row>
    <row r="1103" spans="1:12">
      <c r="A1103" s="10">
        <f>Statis.!A1377</f>
        <v>0</v>
      </c>
      <c r="B1103" s="1292">
        <f>Statis.!B1377</f>
        <v>0</v>
      </c>
      <c r="C1103" s="1292">
        <f>Statis.!C1377</f>
        <v>0</v>
      </c>
      <c r="D1103" s="46">
        <f>Statis.!D1377</f>
        <v>0</v>
      </c>
      <c r="E1103">
        <f>Statis.!E1377</f>
        <v>0</v>
      </c>
      <c r="F1103" s="1292">
        <f>Statis.!F1377</f>
        <v>0</v>
      </c>
      <c r="G1103" s="1367">
        <f>Statis.!G1377</f>
        <v>0</v>
      </c>
      <c r="H1103" s="1367">
        <f>Statis.!H1377</f>
        <v>0</v>
      </c>
      <c r="I1103" s="1367">
        <f>Statis.!I1377</f>
        <v>0</v>
      </c>
      <c r="J1103" s="1367">
        <f>Statis.!J1377</f>
        <v>0</v>
      </c>
      <c r="K1103" s="1367">
        <f>Statis.!K1377</f>
        <v>0</v>
      </c>
      <c r="L1103" s="1367">
        <f>K1103</f>
        <v>0</v>
      </c>
    </row>
    <row r="1104" spans="1:12">
      <c r="A1104" s="10">
        <f>Statis.!A1378</f>
        <v>0</v>
      </c>
      <c r="B1104" s="1292">
        <f>Statis.!B1378</f>
        <v>0</v>
      </c>
      <c r="C1104" s="1292">
        <f>Statis.!C1378</f>
        <v>0</v>
      </c>
      <c r="D1104" s="46">
        <f>Statis.!D1378</f>
        <v>0</v>
      </c>
      <c r="E1104">
        <f>Statis.!E1378</f>
        <v>0</v>
      </c>
      <c r="F1104" s="1292">
        <f>Statis.!F1378</f>
        <v>0</v>
      </c>
      <c r="G1104" s="1367">
        <f>Statis.!G1378</f>
        <v>0</v>
      </c>
      <c r="H1104" s="1367">
        <f>Statis.!H1378</f>
        <v>0</v>
      </c>
      <c r="I1104" s="1367">
        <f>Statis.!I1378</f>
        <v>0</v>
      </c>
      <c r="J1104" s="1367">
        <f>Statis.!J1378</f>
        <v>0</v>
      </c>
      <c r="K1104" s="1367">
        <f>Statis.!K1378</f>
        <v>0</v>
      </c>
      <c r="L1104" s="1367">
        <f>K1104</f>
        <v>0</v>
      </c>
    </row>
    <row r="1105" spans="1:12">
      <c r="A1105" s="10">
        <f>Statis.!A1379</f>
        <v>0</v>
      </c>
      <c r="B1105" s="1292">
        <f>Statis.!B1379</f>
        <v>0</v>
      </c>
      <c r="C1105" s="1292">
        <f>Statis.!C1379</f>
        <v>0</v>
      </c>
      <c r="D1105" s="46">
        <f>Statis.!D1379</f>
        <v>0</v>
      </c>
      <c r="E1105">
        <f>Statis.!E1379</f>
        <v>0</v>
      </c>
      <c r="F1105" s="1292">
        <f>Statis.!F1379</f>
        <v>0</v>
      </c>
      <c r="G1105" s="1367">
        <f>Statis.!G1379</f>
        <v>0</v>
      </c>
      <c r="H1105" s="1367">
        <f>Statis.!H1379</f>
        <v>0</v>
      </c>
      <c r="I1105" s="1367">
        <f>Statis.!I1379</f>
        <v>0</v>
      </c>
      <c r="J1105" s="1367">
        <f>Statis.!J1379</f>
        <v>0</v>
      </c>
      <c r="K1105" s="1367">
        <f>Statis.!K1379</f>
        <v>0</v>
      </c>
      <c r="L1105" s="1367">
        <f>K1105</f>
        <v>0</v>
      </c>
    </row>
    <row r="1106" spans="1:12">
      <c r="A1106" s="10">
        <f>Statis.!A1380</f>
        <v>0</v>
      </c>
      <c r="B1106" s="1292">
        <f>Statis.!B1380</f>
        <v>0</v>
      </c>
      <c r="C1106" s="1292">
        <f>Statis.!C1380</f>
        <v>0</v>
      </c>
      <c r="D1106" s="46">
        <f>Statis.!D1380</f>
        <v>0</v>
      </c>
      <c r="E1106">
        <f>Statis.!E1380</f>
        <v>0</v>
      </c>
      <c r="F1106" s="1292">
        <f>Statis.!F1380</f>
        <v>0</v>
      </c>
      <c r="G1106" s="1367">
        <f>Statis.!G1380</f>
        <v>0</v>
      </c>
      <c r="H1106" s="1367">
        <f>Statis.!H1380</f>
        <v>0</v>
      </c>
      <c r="I1106" s="1367">
        <f>Statis.!I1380</f>
        <v>0</v>
      </c>
      <c r="J1106" s="1367">
        <f>Statis.!J1380</f>
        <v>0</v>
      </c>
      <c r="K1106" s="1367">
        <f>Statis.!K1380</f>
        <v>0</v>
      </c>
      <c r="L1106" s="1367">
        <f>K1106</f>
        <v>0</v>
      </c>
    </row>
    <row r="1107" spans="1:12">
      <c r="A1107" s="10">
        <f>Statis.!A1381</f>
        <v>0</v>
      </c>
      <c r="B1107" s="1292">
        <f>Statis.!B1381</f>
        <v>0</v>
      </c>
      <c r="C1107" s="1292">
        <f>Statis.!C1381</f>
        <v>0</v>
      </c>
      <c r="D1107" s="46">
        <f>Statis.!D1381</f>
        <v>0</v>
      </c>
      <c r="E1107">
        <f>Statis.!E1381</f>
        <v>0</v>
      </c>
      <c r="F1107" s="1292">
        <f>Statis.!F1381</f>
        <v>0</v>
      </c>
      <c r="G1107" s="1367">
        <f>Statis.!G1381</f>
        <v>0</v>
      </c>
      <c r="H1107" s="1367">
        <f>Statis.!H1381</f>
        <v>0</v>
      </c>
      <c r="I1107" s="1367">
        <f>Statis.!I1381</f>
        <v>0</v>
      </c>
      <c r="J1107" s="1367">
        <f>Statis.!J1381</f>
        <v>0</v>
      </c>
      <c r="K1107" s="1367">
        <f>Statis.!K1381</f>
        <v>0</v>
      </c>
      <c r="L1107" s="1367">
        <f>K1107</f>
        <v>0</v>
      </c>
    </row>
    <row r="1108" spans="1:12">
      <c r="A1108" s="10">
        <f>Statis.!A1382</f>
        <v>0</v>
      </c>
      <c r="B1108" s="1292">
        <f>Statis.!B1382</f>
        <v>0</v>
      </c>
      <c r="C1108" s="1292">
        <f>Statis.!C1382</f>
        <v>0</v>
      </c>
      <c r="D1108" s="46">
        <f>Statis.!D1382</f>
        <v>0</v>
      </c>
      <c r="E1108">
        <f>Statis.!E1382</f>
        <v>0</v>
      </c>
      <c r="F1108" s="1292">
        <f>Statis.!F1382</f>
        <v>0</v>
      </c>
      <c r="G1108" s="1367">
        <f>Statis.!G1382</f>
        <v>0</v>
      </c>
      <c r="H1108" s="1367">
        <f>Statis.!H1382</f>
        <v>0</v>
      </c>
      <c r="I1108" s="1367">
        <f>Statis.!I1382</f>
        <v>0</v>
      </c>
      <c r="J1108" s="1367">
        <f>Statis.!J1382</f>
        <v>0</v>
      </c>
      <c r="K1108" s="1367">
        <f>Statis.!K1382</f>
        <v>0</v>
      </c>
      <c r="L1108" s="1367">
        <f>K1108</f>
        <v>0</v>
      </c>
    </row>
    <row r="1109" spans="1:12">
      <c r="A1109" s="10">
        <f>Statis.!A1383</f>
        <v>0</v>
      </c>
      <c r="B1109" s="1292">
        <f>Statis.!B1383</f>
        <v>0</v>
      </c>
      <c r="C1109" s="1292">
        <f>Statis.!C1383</f>
        <v>0</v>
      </c>
      <c r="D1109" s="46">
        <f>Statis.!D1383</f>
        <v>0</v>
      </c>
      <c r="E1109">
        <f>Statis.!E1383</f>
        <v>0</v>
      </c>
      <c r="F1109" s="1292">
        <f>Statis.!F1383</f>
        <v>0</v>
      </c>
      <c r="G1109" s="1367">
        <f>Statis.!G1383</f>
        <v>0</v>
      </c>
      <c r="H1109" s="1367">
        <f>Statis.!H1383</f>
        <v>0</v>
      </c>
      <c r="I1109" s="1367">
        <f>Statis.!I1383</f>
        <v>0</v>
      </c>
      <c r="J1109" s="1367">
        <f>Statis.!J1383</f>
        <v>0</v>
      </c>
      <c r="K1109" s="1367">
        <f>Statis.!K1383</f>
        <v>0</v>
      </c>
      <c r="L1109" s="1367">
        <f>K1109</f>
        <v>0</v>
      </c>
    </row>
    <row r="1110" spans="1:12">
      <c r="A1110" s="10">
        <f>Statis.!A1384</f>
        <v>0</v>
      </c>
      <c r="B1110" s="1292">
        <f>Statis.!B1384</f>
        <v>0</v>
      </c>
      <c r="C1110" s="1292">
        <f>Statis.!C1384</f>
        <v>0</v>
      </c>
      <c r="D1110" s="46">
        <f>Statis.!D1384</f>
        <v>0</v>
      </c>
      <c r="E1110">
        <f>Statis.!E1384</f>
        <v>0</v>
      </c>
      <c r="F1110" s="1292">
        <f>Statis.!F1384</f>
        <v>0</v>
      </c>
      <c r="G1110" s="1367">
        <f>Statis.!G1384</f>
        <v>0</v>
      </c>
      <c r="H1110" s="1367">
        <f>Statis.!H1384</f>
        <v>0</v>
      </c>
      <c r="I1110" s="1367">
        <f>Statis.!I1384</f>
        <v>0</v>
      </c>
      <c r="J1110" s="1367">
        <f>Statis.!J1384</f>
        <v>0</v>
      </c>
      <c r="K1110" s="1367">
        <f>Statis.!K1384</f>
        <v>0</v>
      </c>
      <c r="L1110" s="1367">
        <f>K1110</f>
        <v>0</v>
      </c>
    </row>
    <row r="1111" spans="1:12">
      <c r="A1111" s="10">
        <f>Statis.!A1385</f>
        <v>0</v>
      </c>
      <c r="B1111" s="1292">
        <f>Statis.!B1385</f>
        <v>0</v>
      </c>
      <c r="C1111" s="1292">
        <f>Statis.!C1385</f>
        <v>0</v>
      </c>
      <c r="D1111" s="46">
        <f>Statis.!D1385</f>
        <v>0</v>
      </c>
      <c r="E1111">
        <f>Statis.!E1385</f>
        <v>0</v>
      </c>
      <c r="F1111" s="1292">
        <f>Statis.!F1385</f>
        <v>0</v>
      </c>
      <c r="G1111" s="1367">
        <f>Statis.!G1385</f>
        <v>0</v>
      </c>
      <c r="H1111" s="1367">
        <f>Statis.!H1385</f>
        <v>0</v>
      </c>
      <c r="I1111" s="1367">
        <f>Statis.!I1385</f>
        <v>0</v>
      </c>
      <c r="J1111" s="1367">
        <f>Statis.!J1385</f>
        <v>0</v>
      </c>
      <c r="K1111" s="1367">
        <f>Statis.!K1385</f>
        <v>0</v>
      </c>
      <c r="L1111" s="1367">
        <f>K1111</f>
        <v>0</v>
      </c>
    </row>
    <row r="1112" spans="1:12">
      <c r="A1112" s="10">
        <f>Statis.!A1386</f>
        <v>0</v>
      </c>
      <c r="B1112" s="1292">
        <f>Statis.!B1386</f>
        <v>0</v>
      </c>
      <c r="C1112" s="1292">
        <f>Statis.!C1386</f>
        <v>0</v>
      </c>
      <c r="D1112" s="46">
        <f>Statis.!D1386</f>
        <v>0</v>
      </c>
      <c r="E1112">
        <f>Statis.!E1386</f>
        <v>0</v>
      </c>
      <c r="F1112" s="1292">
        <f>Statis.!F1386</f>
        <v>0</v>
      </c>
      <c r="G1112" s="1367">
        <f>Statis.!G1386</f>
        <v>0</v>
      </c>
      <c r="H1112" s="1367">
        <f>Statis.!H1386</f>
        <v>0</v>
      </c>
      <c r="I1112" s="1367">
        <f>Statis.!I1386</f>
        <v>0</v>
      </c>
      <c r="J1112" s="1367">
        <f>Statis.!J1386</f>
        <v>0</v>
      </c>
      <c r="K1112" s="1367">
        <f>Statis.!K1386</f>
        <v>0</v>
      </c>
      <c r="L1112" s="1367">
        <f>K1112</f>
        <v>0</v>
      </c>
    </row>
    <row r="1113" spans="1:12">
      <c r="A1113" s="10">
        <f>Statis.!A1387</f>
        <v>0</v>
      </c>
      <c r="B1113" s="1292">
        <f>Statis.!B1387</f>
        <v>0</v>
      </c>
      <c r="C1113" s="1292">
        <f>Statis.!C1387</f>
        <v>0</v>
      </c>
      <c r="D1113" s="46">
        <f>Statis.!D1387</f>
        <v>0</v>
      </c>
      <c r="E1113">
        <f>Statis.!E1387</f>
        <v>0</v>
      </c>
      <c r="F1113" s="1292">
        <f>Statis.!F1387</f>
        <v>0</v>
      </c>
      <c r="G1113" s="1367">
        <f>Statis.!G1387</f>
        <v>0</v>
      </c>
      <c r="H1113" s="1367">
        <f>Statis.!H1387</f>
        <v>0</v>
      </c>
      <c r="I1113" s="1367">
        <f>Statis.!I1387</f>
        <v>0</v>
      </c>
      <c r="J1113" s="1367">
        <f>Statis.!J1387</f>
        <v>0</v>
      </c>
      <c r="K1113" s="1367">
        <f>Statis.!K1387</f>
        <v>0</v>
      </c>
      <c r="L1113" s="1367">
        <f>K1113</f>
        <v>0</v>
      </c>
    </row>
    <row r="1114" spans="1:12">
      <c r="A1114" s="10">
        <f>Statis.!A1388</f>
        <v>0</v>
      </c>
      <c r="B1114" s="1292">
        <f>Statis.!B1388</f>
        <v>0</v>
      </c>
      <c r="C1114" s="1292">
        <f>Statis.!C1388</f>
        <v>0</v>
      </c>
      <c r="D1114" s="46">
        <f>Statis.!D1388</f>
        <v>0</v>
      </c>
      <c r="E1114">
        <f>Statis.!E1388</f>
        <v>0</v>
      </c>
      <c r="F1114" s="1292">
        <f>Statis.!F1388</f>
        <v>0</v>
      </c>
      <c r="G1114" s="1367">
        <f>Statis.!G1388</f>
        <v>0</v>
      </c>
      <c r="H1114" s="1367">
        <f>Statis.!H1388</f>
        <v>0</v>
      </c>
      <c r="I1114" s="1367">
        <f>Statis.!I1388</f>
        <v>0</v>
      </c>
      <c r="J1114" s="1367">
        <f>Statis.!J1388</f>
        <v>0</v>
      </c>
      <c r="K1114" s="1367">
        <f>Statis.!K1388</f>
        <v>0</v>
      </c>
      <c r="L1114" s="1367">
        <f>K1114</f>
        <v>0</v>
      </c>
    </row>
    <row r="1115" spans="1:12">
      <c r="A1115" s="10">
        <f>Statis.!A1389</f>
        <v>0</v>
      </c>
      <c r="B1115" s="1292">
        <f>Statis.!B1389</f>
        <v>0</v>
      </c>
      <c r="C1115" s="1292">
        <f>Statis.!C1389</f>
        <v>0</v>
      </c>
      <c r="D1115" s="46">
        <f>Statis.!D1389</f>
        <v>0</v>
      </c>
      <c r="E1115">
        <f>Statis.!E1389</f>
        <v>0</v>
      </c>
      <c r="F1115" s="1292">
        <f>Statis.!F1389</f>
        <v>0</v>
      </c>
      <c r="G1115" s="1367">
        <f>Statis.!G1389</f>
        <v>0</v>
      </c>
      <c r="H1115" s="1367">
        <f>Statis.!H1389</f>
        <v>0</v>
      </c>
      <c r="I1115" s="1367">
        <f>Statis.!I1389</f>
        <v>0</v>
      </c>
      <c r="J1115" s="1367">
        <f>Statis.!J1389</f>
        <v>0</v>
      </c>
      <c r="K1115" s="1367">
        <f>Statis.!K1389</f>
        <v>0</v>
      </c>
      <c r="L1115" s="1367">
        <f>K1115</f>
        <v>0</v>
      </c>
    </row>
    <row r="1116" spans="1:12">
      <c r="A1116" s="10">
        <f>Statis.!A1390</f>
        <v>0</v>
      </c>
      <c r="B1116" s="1292">
        <f>Statis.!B1390</f>
        <v>0</v>
      </c>
      <c r="C1116" s="1292">
        <f>Statis.!C1390</f>
        <v>0</v>
      </c>
      <c r="D1116" s="46">
        <f>Statis.!D1390</f>
        <v>0</v>
      </c>
      <c r="E1116">
        <f>Statis.!E1390</f>
        <v>0</v>
      </c>
      <c r="F1116" s="1292">
        <f>Statis.!F1390</f>
        <v>0</v>
      </c>
      <c r="G1116" s="1367">
        <f>Statis.!G1390</f>
        <v>0</v>
      </c>
      <c r="H1116" s="1367">
        <f>Statis.!H1390</f>
        <v>0</v>
      </c>
      <c r="I1116" s="1367">
        <f>Statis.!I1390</f>
        <v>0</v>
      </c>
      <c r="J1116" s="1367">
        <f>Statis.!J1390</f>
        <v>0</v>
      </c>
      <c r="K1116" s="1367">
        <f>Statis.!K1390</f>
        <v>0</v>
      </c>
      <c r="L1116" s="1367">
        <f>K1116</f>
        <v>0</v>
      </c>
    </row>
    <row r="1117" spans="1:12">
      <c r="A1117" s="10">
        <f>Statis.!A1391</f>
        <v>0</v>
      </c>
      <c r="B1117" s="1292">
        <f>Statis.!B1391</f>
        <v>0</v>
      </c>
      <c r="C1117" s="1292">
        <f>Statis.!C1391</f>
        <v>0</v>
      </c>
      <c r="D1117" s="46">
        <f>Statis.!D1391</f>
        <v>0</v>
      </c>
      <c r="E1117">
        <f>Statis.!E1391</f>
        <v>0</v>
      </c>
      <c r="F1117" s="1292">
        <f>Statis.!F1391</f>
        <v>0</v>
      </c>
      <c r="G1117" s="1367">
        <f>Statis.!G1391</f>
        <v>0</v>
      </c>
      <c r="H1117" s="1367">
        <f>Statis.!H1391</f>
        <v>0</v>
      </c>
      <c r="I1117" s="1367">
        <f>Statis.!I1391</f>
        <v>0</v>
      </c>
      <c r="J1117" s="1367">
        <f>Statis.!J1391</f>
        <v>0</v>
      </c>
      <c r="K1117" s="1367">
        <f>Statis.!K1391</f>
        <v>0</v>
      </c>
      <c r="L1117" s="1367">
        <f>K1117</f>
        <v>0</v>
      </c>
    </row>
    <row r="1118" spans="1:12">
      <c r="A1118" s="10">
        <f>Statis.!A1392</f>
        <v>0</v>
      </c>
      <c r="B1118" s="1292">
        <f>Statis.!B1392</f>
        <v>0</v>
      </c>
      <c r="C1118" s="1292">
        <f>Statis.!C1392</f>
        <v>0</v>
      </c>
      <c r="D1118" s="46">
        <f>Statis.!D1392</f>
        <v>0</v>
      </c>
      <c r="E1118">
        <f>Statis.!E1392</f>
        <v>0</v>
      </c>
      <c r="F1118" s="1292">
        <f>Statis.!F1392</f>
        <v>0</v>
      </c>
      <c r="G1118" s="1367">
        <f>Statis.!G1392</f>
        <v>0</v>
      </c>
      <c r="H1118" s="1367">
        <f>Statis.!H1392</f>
        <v>0</v>
      </c>
      <c r="I1118" s="1367">
        <f>Statis.!I1392</f>
        <v>0</v>
      </c>
      <c r="J1118" s="1367">
        <f>Statis.!J1392</f>
        <v>0</v>
      </c>
      <c r="K1118" s="1367">
        <f>Statis.!K1392</f>
        <v>0</v>
      </c>
      <c r="L1118" s="1367">
        <f>K1118</f>
        <v>0</v>
      </c>
    </row>
    <row r="1119" spans="1:12">
      <c r="A1119" s="10">
        <f>Statis.!A1393</f>
        <v>0</v>
      </c>
      <c r="B1119" s="1292">
        <f>Statis.!B1393</f>
        <v>0</v>
      </c>
      <c r="C1119" s="1292">
        <f>Statis.!C1393</f>
        <v>0</v>
      </c>
      <c r="D1119" s="46">
        <f>Statis.!D1393</f>
        <v>0</v>
      </c>
      <c r="E1119">
        <f>Statis.!E1393</f>
        <v>0</v>
      </c>
      <c r="F1119" s="1292">
        <f>Statis.!F1393</f>
        <v>0</v>
      </c>
      <c r="G1119" s="1367">
        <f>Statis.!G1393</f>
        <v>0</v>
      </c>
      <c r="H1119" s="1367">
        <f>Statis.!H1393</f>
        <v>0</v>
      </c>
      <c r="I1119" s="1367">
        <f>Statis.!I1393</f>
        <v>0</v>
      </c>
      <c r="J1119" s="1367">
        <f>Statis.!J1393</f>
        <v>0</v>
      </c>
      <c r="K1119" s="1367">
        <f>Statis.!K1393</f>
        <v>0</v>
      </c>
      <c r="L1119" s="1367">
        <f>K1119</f>
        <v>0</v>
      </c>
    </row>
    <row r="1120" spans="1:12">
      <c r="A1120" s="10">
        <f>Statis.!A1394</f>
        <v>0</v>
      </c>
      <c r="B1120" s="1292">
        <f>Statis.!B1394</f>
        <v>0</v>
      </c>
      <c r="C1120" s="1292">
        <f>Statis.!C1394</f>
        <v>0</v>
      </c>
      <c r="D1120" s="46">
        <f>Statis.!D1394</f>
        <v>0</v>
      </c>
      <c r="E1120">
        <f>Statis.!E1394</f>
        <v>0</v>
      </c>
      <c r="F1120" s="1292">
        <f>Statis.!F1394</f>
        <v>0</v>
      </c>
      <c r="G1120" s="1367">
        <f>Statis.!G1394</f>
        <v>0</v>
      </c>
      <c r="H1120" s="1367">
        <f>Statis.!H1394</f>
        <v>0</v>
      </c>
      <c r="I1120" s="1367">
        <f>Statis.!I1394</f>
        <v>0</v>
      </c>
      <c r="J1120" s="1367">
        <f>Statis.!J1394</f>
        <v>0</v>
      </c>
      <c r="K1120" s="1367">
        <f>Statis.!K1394</f>
        <v>0</v>
      </c>
      <c r="L1120" s="1367">
        <f>K1120</f>
        <v>0</v>
      </c>
    </row>
    <row r="1121" spans="1:12">
      <c r="A1121" s="10">
        <f>Statis.!A1395</f>
        <v>0</v>
      </c>
      <c r="B1121" s="1292">
        <f>Statis.!B1395</f>
        <v>0</v>
      </c>
      <c r="C1121" s="1292">
        <f>Statis.!C1395</f>
        <v>0</v>
      </c>
      <c r="D1121" s="46">
        <f>Statis.!D1395</f>
        <v>0</v>
      </c>
      <c r="E1121">
        <f>Statis.!E1395</f>
        <v>0</v>
      </c>
      <c r="F1121" s="1292">
        <f>Statis.!F1395</f>
        <v>0</v>
      </c>
      <c r="G1121" s="1367">
        <f>Statis.!G1395</f>
        <v>0</v>
      </c>
      <c r="H1121" s="1367">
        <f>Statis.!H1395</f>
        <v>0</v>
      </c>
      <c r="I1121" s="1367">
        <f>Statis.!I1395</f>
        <v>0</v>
      </c>
      <c r="J1121" s="1367">
        <f>Statis.!J1395</f>
        <v>0</v>
      </c>
      <c r="K1121" s="1367">
        <f>Statis.!K1395</f>
        <v>0</v>
      </c>
      <c r="L1121" s="1367">
        <f>K1121</f>
        <v>0</v>
      </c>
    </row>
    <row r="1122" spans="1:12">
      <c r="A1122" s="10">
        <f>Statis.!A1396</f>
        <v>0</v>
      </c>
      <c r="B1122" s="1292">
        <f>Statis.!B1396</f>
        <v>0</v>
      </c>
      <c r="C1122" s="1292">
        <f>Statis.!C1396</f>
        <v>0</v>
      </c>
      <c r="D1122" s="46">
        <f>Statis.!D1396</f>
        <v>0</v>
      </c>
      <c r="E1122">
        <f>Statis.!E1396</f>
        <v>0</v>
      </c>
      <c r="F1122" s="1292">
        <f>Statis.!F1396</f>
        <v>0</v>
      </c>
      <c r="G1122" s="1367">
        <f>Statis.!G1396</f>
        <v>0</v>
      </c>
      <c r="H1122" s="1367">
        <f>Statis.!H1396</f>
        <v>0</v>
      </c>
      <c r="I1122" s="1367">
        <f>Statis.!I1396</f>
        <v>0</v>
      </c>
      <c r="J1122" s="1367">
        <f>Statis.!J1396</f>
        <v>0</v>
      </c>
      <c r="K1122" s="1367">
        <f>Statis.!K1396</f>
        <v>0</v>
      </c>
      <c r="L1122" s="1367">
        <f>K1122</f>
        <v>0</v>
      </c>
    </row>
    <row r="1123" spans="1:12">
      <c r="A1123" s="10">
        <f>Statis.!A1397</f>
        <v>0</v>
      </c>
      <c r="B1123" s="1292">
        <f>Statis.!B1397</f>
        <v>0</v>
      </c>
      <c r="C1123" s="1292">
        <f>Statis.!C1397</f>
        <v>0</v>
      </c>
      <c r="D1123" s="46">
        <f>Statis.!D1397</f>
        <v>0</v>
      </c>
      <c r="E1123">
        <f>Statis.!E1397</f>
        <v>0</v>
      </c>
      <c r="F1123" s="1292">
        <f>Statis.!F1397</f>
        <v>0</v>
      </c>
      <c r="G1123" s="1367">
        <f>Statis.!G1397</f>
        <v>0</v>
      </c>
      <c r="H1123" s="1367">
        <f>Statis.!H1397</f>
        <v>0</v>
      </c>
      <c r="I1123" s="1367">
        <f>Statis.!I1397</f>
        <v>0</v>
      </c>
      <c r="J1123" s="1367">
        <f>Statis.!J1397</f>
        <v>0</v>
      </c>
      <c r="K1123" s="1367">
        <f>Statis.!K1397</f>
        <v>0</v>
      </c>
      <c r="L1123" s="1367">
        <f>K1123</f>
        <v>0</v>
      </c>
    </row>
    <row r="1124" spans="1:12">
      <c r="A1124" s="10">
        <f>Statis.!A1398</f>
        <v>0</v>
      </c>
      <c r="B1124" s="1292">
        <f>Statis.!B1398</f>
        <v>0</v>
      </c>
      <c r="C1124" s="1292">
        <f>Statis.!C1398</f>
        <v>0</v>
      </c>
      <c r="D1124" s="46">
        <f>Statis.!D1398</f>
        <v>0</v>
      </c>
      <c r="E1124">
        <f>Statis.!E1398</f>
        <v>0</v>
      </c>
      <c r="F1124" s="1292">
        <f>Statis.!F1398</f>
        <v>0</v>
      </c>
      <c r="G1124" s="1367">
        <f>Statis.!G1398</f>
        <v>0</v>
      </c>
      <c r="H1124" s="1367">
        <f>Statis.!H1398</f>
        <v>0</v>
      </c>
      <c r="I1124" s="1367">
        <f>Statis.!I1398</f>
        <v>0</v>
      </c>
      <c r="J1124" s="1367">
        <f>Statis.!J1398</f>
        <v>0</v>
      </c>
      <c r="K1124" s="1367">
        <f>Statis.!K1398</f>
        <v>0</v>
      </c>
      <c r="L1124" s="1367">
        <f>K1124</f>
        <v>0</v>
      </c>
    </row>
    <row r="1125" spans="1:12">
      <c r="A1125" s="10">
        <f>Statis.!A1399</f>
        <v>0</v>
      </c>
      <c r="B1125" s="1292">
        <f>Statis.!B1399</f>
        <v>0</v>
      </c>
      <c r="C1125" s="1292">
        <f>Statis.!C1399</f>
        <v>0</v>
      </c>
      <c r="D1125" s="46">
        <f>Statis.!D1399</f>
        <v>0</v>
      </c>
      <c r="E1125">
        <f>Statis.!E1399</f>
        <v>0</v>
      </c>
      <c r="F1125" s="1292">
        <f>Statis.!F1399</f>
        <v>0</v>
      </c>
      <c r="G1125" s="1367">
        <f>Statis.!G1399</f>
        <v>0</v>
      </c>
      <c r="H1125" s="1367">
        <f>Statis.!H1399</f>
        <v>0</v>
      </c>
      <c r="I1125" s="1367">
        <f>Statis.!I1399</f>
        <v>0</v>
      </c>
      <c r="J1125" s="1367">
        <f>Statis.!J1399</f>
        <v>0</v>
      </c>
      <c r="K1125" s="1367">
        <f>Statis.!K1399</f>
        <v>0</v>
      </c>
      <c r="L1125" s="1367">
        <f>K1125</f>
        <v>0</v>
      </c>
    </row>
    <row r="1126" spans="1:12">
      <c r="A1126" s="10">
        <f>Statis.!A1400</f>
        <v>0</v>
      </c>
      <c r="B1126" s="1292">
        <f>Statis.!B1400</f>
        <v>0</v>
      </c>
      <c r="C1126" s="1292">
        <f>Statis.!C1400</f>
        <v>0</v>
      </c>
      <c r="D1126" s="46">
        <f>Statis.!D1400</f>
        <v>0</v>
      </c>
      <c r="E1126">
        <f>Statis.!E1400</f>
        <v>0</v>
      </c>
      <c r="F1126" s="1292">
        <f>Statis.!F1400</f>
        <v>0</v>
      </c>
      <c r="G1126" s="1367">
        <f>Statis.!G1400</f>
        <v>0</v>
      </c>
      <c r="H1126" s="1367">
        <f>Statis.!H1400</f>
        <v>0</v>
      </c>
      <c r="I1126" s="1367">
        <f>Statis.!I1400</f>
        <v>0</v>
      </c>
      <c r="J1126" s="1367">
        <f>Statis.!J1400</f>
        <v>0</v>
      </c>
      <c r="K1126" s="1367">
        <f>Statis.!K1400</f>
        <v>0</v>
      </c>
      <c r="L1126" s="1367">
        <f>K1126</f>
        <v>0</v>
      </c>
    </row>
    <row r="1127" spans="1:12">
      <c r="A1127" s="10">
        <f>Statis.!A1401</f>
        <v>0</v>
      </c>
      <c r="B1127" s="1292">
        <f>Statis.!B1401</f>
        <v>0</v>
      </c>
      <c r="C1127" s="1292">
        <f>Statis.!C1401</f>
        <v>0</v>
      </c>
      <c r="D1127" s="46">
        <f>Statis.!D1401</f>
        <v>0</v>
      </c>
      <c r="E1127">
        <f>Statis.!E1401</f>
        <v>0</v>
      </c>
      <c r="F1127" s="1292">
        <f>Statis.!F1401</f>
        <v>0</v>
      </c>
      <c r="G1127" s="1367">
        <f>Statis.!G1401</f>
        <v>0</v>
      </c>
      <c r="H1127" s="1367">
        <f>Statis.!H1401</f>
        <v>0</v>
      </c>
      <c r="I1127" s="1367">
        <f>Statis.!I1401</f>
        <v>0</v>
      </c>
      <c r="J1127" s="1367">
        <f>Statis.!J1401</f>
        <v>0</v>
      </c>
      <c r="K1127" s="1367">
        <f>Statis.!K1401</f>
        <v>0</v>
      </c>
      <c r="L1127" s="1367">
        <f>K1127</f>
        <v>0</v>
      </c>
    </row>
    <row r="1128" spans="1:12">
      <c r="A1128" s="10">
        <f>Statis.!A1402</f>
        <v>0</v>
      </c>
      <c r="B1128" s="1292">
        <f>Statis.!B1402</f>
        <v>0</v>
      </c>
      <c r="C1128" s="1292">
        <f>Statis.!C1402</f>
        <v>0</v>
      </c>
      <c r="D1128" s="46">
        <f>Statis.!D1402</f>
        <v>0</v>
      </c>
      <c r="E1128">
        <f>Statis.!E1402</f>
        <v>0</v>
      </c>
      <c r="F1128" s="1292">
        <f>Statis.!F1402</f>
        <v>0</v>
      </c>
      <c r="G1128" s="1367">
        <f>Statis.!G1402</f>
        <v>0</v>
      </c>
      <c r="H1128" s="1367">
        <f>Statis.!H1402</f>
        <v>0</v>
      </c>
      <c r="I1128" s="1367">
        <f>Statis.!I1402</f>
        <v>0</v>
      </c>
      <c r="J1128" s="1367">
        <f>Statis.!J1402</f>
        <v>0</v>
      </c>
      <c r="K1128" s="1367">
        <f>Statis.!K1402</f>
        <v>0</v>
      </c>
      <c r="L1128" s="1367">
        <f>K1128</f>
        <v>0</v>
      </c>
    </row>
    <row r="1129" spans="1:12">
      <c r="A1129" s="10">
        <f>Statis.!A1403</f>
        <v>0</v>
      </c>
      <c r="B1129" s="1292">
        <f>Statis.!B1403</f>
        <v>0</v>
      </c>
      <c r="C1129" s="1292">
        <f>Statis.!C1403</f>
        <v>0</v>
      </c>
      <c r="D1129" s="46">
        <f>Statis.!D1403</f>
        <v>0</v>
      </c>
      <c r="E1129">
        <f>Statis.!E1403</f>
        <v>0</v>
      </c>
      <c r="F1129" s="1292">
        <f>Statis.!F1403</f>
        <v>0</v>
      </c>
      <c r="G1129" s="1367">
        <f>Statis.!G1403</f>
        <v>0</v>
      </c>
      <c r="H1129" s="1367">
        <f>Statis.!H1403</f>
        <v>0</v>
      </c>
      <c r="I1129" s="1367">
        <f>Statis.!I1403</f>
        <v>0</v>
      </c>
      <c r="J1129" s="1367">
        <f>Statis.!J1403</f>
        <v>0</v>
      </c>
      <c r="K1129" s="1367">
        <f>Statis.!K1403</f>
        <v>0</v>
      </c>
      <c r="L1129" s="1367">
        <f>K1129</f>
        <v>0</v>
      </c>
    </row>
    <row r="1130" spans="1:12">
      <c r="A1130" s="10">
        <f>Statis.!A1404</f>
        <v>0</v>
      </c>
      <c r="B1130" s="1292">
        <f>Statis.!B1404</f>
        <v>0</v>
      </c>
      <c r="C1130" s="1292">
        <f>Statis.!C1404</f>
        <v>0</v>
      </c>
      <c r="D1130" s="46">
        <f>Statis.!D1404</f>
        <v>0</v>
      </c>
      <c r="E1130">
        <f>Statis.!E1404</f>
        <v>0</v>
      </c>
      <c r="F1130" s="1292">
        <f>Statis.!F1404</f>
        <v>0</v>
      </c>
      <c r="G1130" s="1367">
        <f>Statis.!G1404</f>
        <v>0</v>
      </c>
      <c r="H1130" s="1367">
        <f>Statis.!H1404</f>
        <v>0</v>
      </c>
      <c r="I1130" s="1367">
        <f>Statis.!I1404</f>
        <v>0</v>
      </c>
      <c r="J1130" s="1367">
        <f>Statis.!J1404</f>
        <v>0</v>
      </c>
      <c r="K1130" s="1367">
        <f>Statis.!K1404</f>
        <v>0</v>
      </c>
      <c r="L1130" s="1367">
        <f>K1130</f>
        <v>0</v>
      </c>
    </row>
    <row r="1131" spans="1:12">
      <c r="A1131" s="10">
        <f>Statis.!A1405</f>
        <v>0</v>
      </c>
      <c r="B1131" s="1292">
        <f>Statis.!B1405</f>
        <v>0</v>
      </c>
      <c r="C1131" s="1292">
        <f>Statis.!C1405</f>
        <v>0</v>
      </c>
      <c r="D1131" s="46">
        <f>Statis.!D1405</f>
        <v>0</v>
      </c>
      <c r="E1131">
        <f>Statis.!E1405</f>
        <v>0</v>
      </c>
      <c r="F1131" s="1292">
        <f>Statis.!F1405</f>
        <v>0</v>
      </c>
      <c r="G1131" s="1367">
        <f>Statis.!G1405</f>
        <v>0</v>
      </c>
      <c r="H1131" s="1367">
        <f>Statis.!H1405</f>
        <v>0</v>
      </c>
      <c r="I1131" s="1367">
        <f>Statis.!I1405</f>
        <v>0</v>
      </c>
      <c r="J1131" s="1367">
        <f>Statis.!J1405</f>
        <v>0</v>
      </c>
      <c r="K1131" s="1367">
        <f>Statis.!K1405</f>
        <v>0</v>
      </c>
      <c r="L1131" s="1367">
        <f>K1131</f>
        <v>0</v>
      </c>
    </row>
    <row r="1132" spans="1:12">
      <c r="A1132" s="10">
        <f>Statis.!A1406</f>
        <v>0</v>
      </c>
      <c r="B1132" s="1292">
        <f>Statis.!B1406</f>
        <v>0</v>
      </c>
      <c r="C1132" s="1292">
        <f>Statis.!C1406</f>
        <v>0</v>
      </c>
      <c r="D1132" s="46">
        <f>Statis.!D1406</f>
        <v>0</v>
      </c>
      <c r="E1132">
        <f>Statis.!E1406</f>
        <v>0</v>
      </c>
      <c r="F1132" s="1292">
        <f>Statis.!F1406</f>
        <v>0</v>
      </c>
      <c r="G1132" s="1367">
        <f>Statis.!G1406</f>
        <v>0</v>
      </c>
      <c r="H1132" s="1367">
        <f>Statis.!H1406</f>
        <v>0</v>
      </c>
      <c r="I1132" s="1367">
        <f>Statis.!I1406</f>
        <v>0</v>
      </c>
      <c r="J1132" s="1367">
        <f>Statis.!J1406</f>
        <v>0</v>
      </c>
      <c r="K1132" s="1367">
        <f>Statis.!K1406</f>
        <v>0</v>
      </c>
      <c r="L1132" s="1367">
        <f>K1132</f>
        <v>0</v>
      </c>
    </row>
    <row r="1133" spans="1:12">
      <c r="A1133" s="10">
        <f>Statis.!A1407</f>
        <v>0</v>
      </c>
      <c r="B1133" s="1292">
        <f>Statis.!B1407</f>
        <v>0</v>
      </c>
      <c r="C1133" s="1292">
        <f>Statis.!C1407</f>
        <v>0</v>
      </c>
      <c r="D1133" s="46">
        <f>Statis.!D1407</f>
        <v>0</v>
      </c>
      <c r="E1133">
        <f>Statis.!E1407</f>
        <v>0</v>
      </c>
      <c r="F1133" s="1292">
        <f>Statis.!F1407</f>
        <v>0</v>
      </c>
      <c r="G1133" s="1367">
        <f>Statis.!G1407</f>
        <v>0</v>
      </c>
      <c r="H1133" s="1367">
        <f>Statis.!H1407</f>
        <v>0</v>
      </c>
      <c r="I1133" s="1367">
        <f>Statis.!I1407</f>
        <v>0</v>
      </c>
      <c r="J1133" s="1367">
        <f>Statis.!J1407</f>
        <v>0</v>
      </c>
      <c r="K1133" s="1367">
        <f>Statis.!K1407</f>
        <v>0</v>
      </c>
      <c r="L1133" s="1367">
        <f>K1133</f>
        <v>0</v>
      </c>
    </row>
    <row r="1134" spans="1:12">
      <c r="A1134" s="10">
        <f>Statis.!A1408</f>
        <v>0</v>
      </c>
      <c r="B1134" s="1292">
        <f>Statis.!B1408</f>
        <v>0</v>
      </c>
      <c r="C1134" s="1292">
        <f>Statis.!C1408</f>
        <v>0</v>
      </c>
      <c r="D1134" s="46">
        <f>Statis.!D1408</f>
        <v>0</v>
      </c>
      <c r="E1134">
        <f>Statis.!E1408</f>
        <v>0</v>
      </c>
      <c r="F1134" s="1292">
        <f>Statis.!F1408</f>
        <v>0</v>
      </c>
      <c r="G1134" s="1367">
        <f>Statis.!G1408</f>
        <v>0</v>
      </c>
      <c r="H1134" s="1367">
        <f>Statis.!H1408</f>
        <v>0</v>
      </c>
      <c r="I1134" s="1367">
        <f>Statis.!I1408</f>
        <v>0</v>
      </c>
      <c r="J1134" s="1367">
        <f>Statis.!J1408</f>
        <v>0</v>
      </c>
      <c r="K1134" s="1367">
        <f>Statis.!K1408</f>
        <v>0</v>
      </c>
      <c r="L1134" s="1367">
        <f>K1134</f>
        <v>0</v>
      </c>
    </row>
    <row r="1135" spans="1:12">
      <c r="A1135" s="10">
        <f>Statis.!A1409</f>
        <v>0</v>
      </c>
      <c r="B1135" s="1292">
        <f>Statis.!B1409</f>
        <v>0</v>
      </c>
      <c r="C1135" s="1292">
        <f>Statis.!C1409</f>
        <v>0</v>
      </c>
      <c r="D1135" s="46">
        <f>Statis.!D1409</f>
        <v>0</v>
      </c>
      <c r="E1135">
        <f>Statis.!E1409</f>
        <v>0</v>
      </c>
      <c r="F1135" s="1292">
        <f>Statis.!F1409</f>
        <v>0</v>
      </c>
      <c r="G1135" s="1367">
        <f>Statis.!G1409</f>
        <v>0</v>
      </c>
      <c r="H1135" s="1367">
        <f>Statis.!H1409</f>
        <v>0</v>
      </c>
      <c r="I1135" s="1367">
        <f>Statis.!I1409</f>
        <v>0</v>
      </c>
      <c r="J1135" s="1367">
        <f>Statis.!J1409</f>
        <v>0</v>
      </c>
      <c r="K1135" s="1367">
        <f>Statis.!K1409</f>
        <v>0</v>
      </c>
      <c r="L1135" s="1367">
        <f>K1135</f>
        <v>0</v>
      </c>
    </row>
    <row r="1136" spans="1:12">
      <c r="A1136" s="10">
        <f>Statis.!A1410</f>
        <v>0</v>
      </c>
      <c r="B1136" s="1292">
        <f>Statis.!B1410</f>
        <v>0</v>
      </c>
      <c r="C1136" s="1292">
        <f>Statis.!C1410</f>
        <v>0</v>
      </c>
      <c r="D1136" s="46">
        <f>Statis.!D1410</f>
        <v>0</v>
      </c>
      <c r="E1136">
        <f>Statis.!E1410</f>
        <v>0</v>
      </c>
      <c r="F1136" s="1292">
        <f>Statis.!F1410</f>
        <v>0</v>
      </c>
      <c r="G1136" s="1367">
        <f>Statis.!G1410</f>
        <v>0</v>
      </c>
      <c r="H1136" s="1367">
        <f>Statis.!H1410</f>
        <v>0</v>
      </c>
      <c r="I1136" s="1367">
        <f>Statis.!I1410</f>
        <v>0</v>
      </c>
      <c r="J1136" s="1367">
        <f>Statis.!J1410</f>
        <v>0</v>
      </c>
      <c r="K1136" s="1367">
        <f>Statis.!K1410</f>
        <v>0</v>
      </c>
      <c r="L1136" s="1367">
        <f>K1136</f>
        <v>0</v>
      </c>
    </row>
    <row r="1137" spans="1:12">
      <c r="A1137" s="10">
        <f>Statis.!A1411</f>
        <v>0</v>
      </c>
      <c r="B1137" s="1292">
        <f>Statis.!B1411</f>
        <v>0</v>
      </c>
      <c r="C1137" s="1292">
        <f>Statis.!C1411</f>
        <v>0</v>
      </c>
      <c r="D1137" s="46">
        <f>Statis.!D1411</f>
        <v>0</v>
      </c>
      <c r="E1137">
        <f>Statis.!E1411</f>
        <v>0</v>
      </c>
      <c r="F1137" s="1292">
        <f>Statis.!F1411</f>
        <v>0</v>
      </c>
      <c r="G1137" s="1367">
        <f>Statis.!G1411</f>
        <v>0</v>
      </c>
      <c r="H1137" s="1367">
        <f>Statis.!H1411</f>
        <v>0</v>
      </c>
      <c r="I1137" s="1367">
        <f>Statis.!I1411</f>
        <v>0</v>
      </c>
      <c r="J1137" s="1367">
        <f>Statis.!J1411</f>
        <v>0</v>
      </c>
      <c r="K1137" s="1367">
        <f>Statis.!K1411</f>
        <v>0</v>
      </c>
      <c r="L1137" s="1367">
        <f>K1137</f>
        <v>0</v>
      </c>
    </row>
    <row r="1138" spans="1:12">
      <c r="A1138" s="10">
        <f>Statis.!A1412</f>
        <v>0</v>
      </c>
      <c r="B1138" s="1292">
        <f>Statis.!B1412</f>
        <v>0</v>
      </c>
      <c r="C1138" s="1292">
        <f>Statis.!C1412</f>
        <v>0</v>
      </c>
      <c r="D1138" s="46">
        <f>Statis.!D1412</f>
        <v>0</v>
      </c>
      <c r="E1138">
        <f>Statis.!E1412</f>
        <v>0</v>
      </c>
      <c r="F1138" s="1292">
        <f>Statis.!F1412</f>
        <v>0</v>
      </c>
      <c r="G1138" s="1367">
        <f>Statis.!G1412</f>
        <v>0</v>
      </c>
      <c r="H1138" s="1367">
        <f>Statis.!H1412</f>
        <v>0</v>
      </c>
      <c r="I1138" s="1367">
        <f>Statis.!I1412</f>
        <v>0</v>
      </c>
      <c r="J1138" s="1367">
        <f>Statis.!J1412</f>
        <v>0</v>
      </c>
      <c r="K1138" s="1367">
        <f>Statis.!K1412</f>
        <v>0</v>
      </c>
      <c r="L1138" s="1367">
        <f>K1138</f>
        <v>0</v>
      </c>
    </row>
    <row r="1139" spans="1:12">
      <c r="A1139" s="10">
        <f>Statis.!A1413</f>
        <v>0</v>
      </c>
      <c r="B1139" s="1292">
        <f>Statis.!B1413</f>
        <v>0</v>
      </c>
      <c r="C1139" s="1292">
        <f>Statis.!C1413</f>
        <v>0</v>
      </c>
      <c r="D1139" s="46">
        <f>Statis.!D1413</f>
        <v>0</v>
      </c>
      <c r="E1139">
        <f>Statis.!E1413</f>
        <v>0</v>
      </c>
      <c r="F1139" s="1292">
        <f>Statis.!F1413</f>
        <v>0</v>
      </c>
      <c r="G1139" s="1367">
        <f>Statis.!G1413</f>
        <v>0</v>
      </c>
      <c r="H1139" s="1367">
        <f>Statis.!H1413</f>
        <v>0</v>
      </c>
      <c r="I1139" s="1367">
        <f>Statis.!I1413</f>
        <v>0</v>
      </c>
      <c r="J1139" s="1367">
        <f>Statis.!J1413</f>
        <v>0</v>
      </c>
      <c r="K1139" s="1367">
        <f>Statis.!K1413</f>
        <v>0</v>
      </c>
      <c r="L1139" s="1367">
        <f>K1139</f>
        <v>0</v>
      </c>
    </row>
    <row r="1140" spans="1:12">
      <c r="A1140" s="10">
        <f>Statis.!A1414</f>
        <v>0</v>
      </c>
      <c r="B1140" s="1292">
        <f>Statis.!B1414</f>
        <v>0</v>
      </c>
      <c r="C1140" s="1292">
        <f>Statis.!C1414</f>
        <v>0</v>
      </c>
      <c r="D1140" s="46">
        <f>Statis.!D1414</f>
        <v>0</v>
      </c>
      <c r="E1140">
        <f>Statis.!E1414</f>
        <v>0</v>
      </c>
      <c r="F1140" s="1292">
        <f>Statis.!F1414</f>
        <v>0</v>
      </c>
      <c r="G1140" s="1367">
        <f>Statis.!G1414</f>
        <v>0</v>
      </c>
      <c r="H1140" s="1367">
        <f>Statis.!H1414</f>
        <v>0</v>
      </c>
      <c r="I1140" s="1367">
        <f>Statis.!I1414</f>
        <v>0</v>
      </c>
      <c r="J1140" s="1367">
        <f>Statis.!J1414</f>
        <v>0</v>
      </c>
      <c r="K1140" s="1367">
        <f>Statis.!K1414</f>
        <v>0</v>
      </c>
      <c r="L1140" s="1367">
        <f>K1140</f>
        <v>0</v>
      </c>
    </row>
    <row r="1141" spans="1:12">
      <c r="A1141" s="10">
        <f>Statis.!A1415</f>
        <v>0</v>
      </c>
      <c r="B1141" s="1292">
        <f>Statis.!B1415</f>
        <v>0</v>
      </c>
      <c r="C1141" s="1292">
        <f>Statis.!C1415</f>
        <v>0</v>
      </c>
      <c r="D1141" s="46">
        <f>Statis.!D1415</f>
        <v>0</v>
      </c>
      <c r="E1141">
        <f>Statis.!E1415</f>
        <v>0</v>
      </c>
      <c r="F1141" s="1292">
        <f>Statis.!F1415</f>
        <v>0</v>
      </c>
      <c r="G1141" s="1367">
        <f>Statis.!G1415</f>
        <v>0</v>
      </c>
      <c r="H1141" s="1367">
        <f>Statis.!H1415</f>
        <v>0</v>
      </c>
      <c r="I1141" s="1367">
        <f>Statis.!I1415</f>
        <v>0</v>
      </c>
      <c r="J1141" s="1367">
        <f>Statis.!J1415</f>
        <v>0</v>
      </c>
      <c r="K1141" s="1367">
        <f>Statis.!K1415</f>
        <v>0</v>
      </c>
      <c r="L1141" s="1367">
        <f>K1141</f>
        <v>0</v>
      </c>
    </row>
    <row r="1142" spans="1:12">
      <c r="A1142" s="10">
        <f>Statis.!A1416</f>
        <v>0</v>
      </c>
      <c r="B1142" s="1292">
        <f>Statis.!B1416</f>
        <v>0</v>
      </c>
      <c r="C1142" s="1292">
        <f>Statis.!C1416</f>
        <v>0</v>
      </c>
      <c r="D1142" s="46">
        <f>Statis.!D1416</f>
        <v>0</v>
      </c>
      <c r="E1142">
        <f>Statis.!E1416</f>
        <v>0</v>
      </c>
      <c r="F1142" s="1292">
        <f>Statis.!F1416</f>
        <v>0</v>
      </c>
      <c r="G1142" s="1367">
        <f>Statis.!G1416</f>
        <v>0</v>
      </c>
      <c r="H1142" s="1367">
        <f>Statis.!H1416</f>
        <v>0</v>
      </c>
      <c r="I1142" s="1367">
        <f>Statis.!I1416</f>
        <v>0</v>
      </c>
      <c r="J1142" s="1367">
        <f>Statis.!J1416</f>
        <v>0</v>
      </c>
      <c r="K1142" s="1367">
        <f>Statis.!K1416</f>
        <v>0</v>
      </c>
      <c r="L1142" s="1367">
        <f>K1142</f>
        <v>0</v>
      </c>
    </row>
    <row r="1143" spans="1:12">
      <c r="A1143" s="10">
        <f>Statis.!A1417</f>
        <v>0</v>
      </c>
      <c r="B1143" s="1292">
        <f>Statis.!B1417</f>
        <v>0</v>
      </c>
      <c r="C1143" s="1292">
        <f>Statis.!C1417</f>
        <v>0</v>
      </c>
      <c r="D1143" s="46">
        <f>Statis.!D1417</f>
        <v>0</v>
      </c>
      <c r="E1143">
        <f>Statis.!E1417</f>
        <v>0</v>
      </c>
      <c r="F1143" s="1292">
        <f>Statis.!F1417</f>
        <v>0</v>
      </c>
      <c r="G1143" s="1367">
        <f>Statis.!G1417</f>
        <v>0</v>
      </c>
      <c r="H1143" s="1367">
        <f>Statis.!H1417</f>
        <v>0</v>
      </c>
      <c r="I1143" s="1367">
        <f>Statis.!I1417</f>
        <v>0</v>
      </c>
      <c r="J1143" s="1367">
        <f>Statis.!J1417</f>
        <v>0</v>
      </c>
      <c r="K1143" s="1367">
        <f>Statis.!K1417</f>
        <v>0</v>
      </c>
      <c r="L1143" s="1367">
        <f>K1143</f>
        <v>0</v>
      </c>
    </row>
    <row r="1144" spans="1:12">
      <c r="A1144" s="10">
        <f>Statis.!A1418</f>
        <v>0</v>
      </c>
      <c r="B1144" s="1292">
        <f>Statis.!B1418</f>
        <v>0</v>
      </c>
      <c r="C1144" s="1292">
        <f>Statis.!C1418</f>
        <v>0</v>
      </c>
      <c r="D1144" s="46">
        <f>Statis.!D1418</f>
        <v>0</v>
      </c>
      <c r="E1144">
        <f>Statis.!E1418</f>
        <v>0</v>
      </c>
      <c r="F1144" s="1292">
        <f>Statis.!F1418</f>
        <v>0</v>
      </c>
      <c r="G1144" s="1367">
        <f>Statis.!G1418</f>
        <v>0</v>
      </c>
      <c r="H1144" s="1367">
        <f>Statis.!H1418</f>
        <v>0</v>
      </c>
      <c r="I1144" s="1367">
        <f>Statis.!I1418</f>
        <v>0</v>
      </c>
      <c r="J1144" s="1367">
        <f>Statis.!J1418</f>
        <v>0</v>
      </c>
      <c r="K1144" s="1367">
        <f>Statis.!K1418</f>
        <v>0</v>
      </c>
      <c r="L1144" s="1367">
        <f>K1144</f>
        <v>0</v>
      </c>
    </row>
    <row r="1145" spans="1:12">
      <c r="A1145" s="10">
        <f>Statis.!A1419</f>
        <v>0</v>
      </c>
      <c r="B1145" s="1292">
        <f>Statis.!B1419</f>
        <v>0</v>
      </c>
      <c r="C1145" s="1292">
        <f>Statis.!C1419</f>
        <v>0</v>
      </c>
      <c r="D1145" s="46">
        <f>Statis.!D1419</f>
        <v>0</v>
      </c>
      <c r="E1145">
        <f>Statis.!E1419</f>
        <v>0</v>
      </c>
      <c r="F1145" s="1292">
        <f>Statis.!F1419</f>
        <v>0</v>
      </c>
      <c r="G1145" s="1367">
        <f>Statis.!G1419</f>
        <v>0</v>
      </c>
      <c r="H1145" s="1367">
        <f>Statis.!H1419</f>
        <v>0</v>
      </c>
      <c r="I1145" s="1367">
        <f>Statis.!I1419</f>
        <v>0</v>
      </c>
      <c r="J1145" s="1367">
        <f>Statis.!J1419</f>
        <v>0</v>
      </c>
      <c r="K1145" s="1367">
        <f>Statis.!K1419</f>
        <v>0</v>
      </c>
      <c r="L1145" s="1367">
        <f>K1145</f>
        <v>0</v>
      </c>
    </row>
    <row r="1146" spans="1:12">
      <c r="A1146" s="10">
        <f>Statis.!A1420</f>
        <v>0</v>
      </c>
      <c r="B1146" s="1292">
        <f>Statis.!B1420</f>
        <v>0</v>
      </c>
      <c r="C1146" s="1292">
        <f>Statis.!C1420</f>
        <v>0</v>
      </c>
      <c r="D1146" s="46">
        <f>Statis.!D1420</f>
        <v>0</v>
      </c>
      <c r="E1146">
        <f>Statis.!E1420</f>
        <v>0</v>
      </c>
      <c r="F1146" s="1292">
        <f>Statis.!F1420</f>
        <v>0</v>
      </c>
      <c r="G1146" s="1367">
        <f>Statis.!G1420</f>
        <v>0</v>
      </c>
      <c r="H1146" s="1367">
        <f>Statis.!H1420</f>
        <v>0</v>
      </c>
      <c r="I1146" s="1367">
        <f>Statis.!I1420</f>
        <v>0</v>
      </c>
      <c r="J1146" s="1367">
        <f>Statis.!J1420</f>
        <v>0</v>
      </c>
      <c r="K1146" s="1367">
        <f>Statis.!K1420</f>
        <v>0</v>
      </c>
      <c r="L1146" s="1367">
        <f>K1146</f>
        <v>0</v>
      </c>
    </row>
    <row r="1147" spans="1:12">
      <c r="A1147" s="10">
        <f>Statis.!A1421</f>
        <v>0</v>
      </c>
      <c r="B1147" s="1292">
        <f>Statis.!B1421</f>
        <v>0</v>
      </c>
      <c r="C1147" s="1292">
        <f>Statis.!C1421</f>
        <v>0</v>
      </c>
      <c r="D1147" s="46">
        <f>Statis.!D1421</f>
        <v>0</v>
      </c>
      <c r="E1147">
        <f>Statis.!E1421</f>
        <v>0</v>
      </c>
      <c r="F1147" s="1292">
        <f>Statis.!F1421</f>
        <v>0</v>
      </c>
      <c r="G1147" s="1367">
        <f>Statis.!G1421</f>
        <v>0</v>
      </c>
      <c r="H1147" s="1367">
        <f>Statis.!H1421</f>
        <v>0</v>
      </c>
      <c r="I1147" s="1367">
        <f>Statis.!I1421</f>
        <v>0</v>
      </c>
      <c r="J1147" s="1367">
        <f>Statis.!J1421</f>
        <v>0</v>
      </c>
      <c r="K1147" s="1367">
        <f>Statis.!K1421</f>
        <v>0</v>
      </c>
      <c r="L1147" s="1367">
        <f>K1147</f>
        <v>0</v>
      </c>
    </row>
    <row r="1148" spans="1:12">
      <c r="A1148" s="10">
        <f>Statis.!A1422</f>
        <v>0</v>
      </c>
      <c r="B1148" s="1292">
        <f>Statis.!B1422</f>
        <v>0</v>
      </c>
      <c r="C1148" s="1292">
        <f>Statis.!C1422</f>
        <v>0</v>
      </c>
      <c r="D1148" s="46">
        <f>Statis.!D1422</f>
        <v>0</v>
      </c>
      <c r="E1148">
        <f>Statis.!E1422</f>
        <v>0</v>
      </c>
      <c r="F1148" s="1292">
        <f>Statis.!F1422</f>
        <v>0</v>
      </c>
      <c r="G1148" s="1367">
        <f>Statis.!G1422</f>
        <v>0</v>
      </c>
      <c r="H1148" s="1367">
        <f>Statis.!H1422</f>
        <v>0</v>
      </c>
      <c r="I1148" s="1367">
        <f>Statis.!I1422</f>
        <v>0</v>
      </c>
      <c r="J1148" s="1367">
        <f>Statis.!J1422</f>
        <v>0</v>
      </c>
      <c r="K1148" s="1367">
        <f>Statis.!K1422</f>
        <v>0</v>
      </c>
      <c r="L1148" s="1367">
        <f>K1148</f>
        <v>0</v>
      </c>
    </row>
    <row r="1149" spans="1:12">
      <c r="A1149" s="10">
        <f>Statis.!A1423</f>
        <v>0</v>
      </c>
      <c r="B1149" s="1292">
        <f>Statis.!B1423</f>
        <v>0</v>
      </c>
      <c r="C1149" s="1292">
        <f>Statis.!C1423</f>
        <v>0</v>
      </c>
      <c r="D1149" s="46">
        <f>Statis.!D1423</f>
        <v>0</v>
      </c>
      <c r="E1149">
        <f>Statis.!E1423</f>
        <v>0</v>
      </c>
      <c r="F1149" s="1292">
        <f>Statis.!F1423</f>
        <v>0</v>
      </c>
      <c r="G1149" s="1367">
        <f>Statis.!G1423</f>
        <v>0</v>
      </c>
      <c r="H1149" s="1367">
        <f>Statis.!H1423</f>
        <v>0</v>
      </c>
      <c r="I1149" s="1367">
        <f>Statis.!I1423</f>
        <v>0</v>
      </c>
      <c r="J1149" s="1367">
        <f>Statis.!J1423</f>
        <v>0</v>
      </c>
      <c r="K1149" s="1367">
        <f>Statis.!K1423</f>
        <v>0</v>
      </c>
      <c r="L1149" s="1367">
        <f>K1149</f>
        <v>0</v>
      </c>
    </row>
    <row r="1150" spans="1:12">
      <c r="A1150" s="10">
        <f>Statis.!A1424</f>
        <v>0</v>
      </c>
      <c r="B1150" s="1292">
        <f>Statis.!B1424</f>
        <v>0</v>
      </c>
      <c r="C1150" s="1292">
        <f>Statis.!C1424</f>
        <v>0</v>
      </c>
      <c r="D1150" s="46">
        <f>Statis.!D1424</f>
        <v>0</v>
      </c>
      <c r="E1150">
        <f>Statis.!E1424</f>
        <v>0</v>
      </c>
      <c r="F1150" s="1292">
        <f>Statis.!F1424</f>
        <v>0</v>
      </c>
      <c r="G1150" s="1367">
        <f>Statis.!G1424</f>
        <v>0</v>
      </c>
      <c r="H1150" s="1367">
        <f>Statis.!H1424</f>
        <v>0</v>
      </c>
      <c r="I1150" s="1367">
        <f>Statis.!I1424</f>
        <v>0</v>
      </c>
      <c r="J1150" s="1367">
        <f>Statis.!J1424</f>
        <v>0</v>
      </c>
      <c r="K1150" s="1367">
        <f>Statis.!K1424</f>
        <v>0</v>
      </c>
      <c r="L1150" s="1367">
        <f>K1150</f>
        <v>0</v>
      </c>
    </row>
    <row r="1151" spans="1:12">
      <c r="A1151" s="10">
        <f>Statis.!A1425</f>
        <v>0</v>
      </c>
      <c r="B1151" s="1292">
        <f>Statis.!B1425</f>
        <v>0</v>
      </c>
      <c r="C1151" s="1292">
        <f>Statis.!C1425</f>
        <v>0</v>
      </c>
      <c r="D1151" s="46">
        <f>Statis.!D1425</f>
        <v>0</v>
      </c>
      <c r="E1151">
        <f>Statis.!E1425</f>
        <v>0</v>
      </c>
      <c r="F1151" s="1292">
        <f>Statis.!F1425</f>
        <v>0</v>
      </c>
      <c r="G1151" s="1367">
        <f>Statis.!G1425</f>
        <v>0</v>
      </c>
      <c r="H1151" s="1367">
        <f>Statis.!H1425</f>
        <v>0</v>
      </c>
      <c r="I1151" s="1367">
        <f>Statis.!I1425</f>
        <v>0</v>
      </c>
      <c r="J1151" s="1367">
        <f>Statis.!J1425</f>
        <v>0</v>
      </c>
      <c r="K1151" s="1367">
        <f>Statis.!K1425</f>
        <v>0</v>
      </c>
      <c r="L1151" s="1367">
        <f>K1151</f>
        <v>0</v>
      </c>
    </row>
    <row r="1152" spans="1:12">
      <c r="A1152" s="10">
        <f>Statis.!A1426</f>
        <v>0</v>
      </c>
      <c r="B1152" s="1292">
        <f>Statis.!B1426</f>
        <v>0</v>
      </c>
      <c r="C1152" s="1292">
        <f>Statis.!C1426</f>
        <v>0</v>
      </c>
      <c r="D1152" s="46">
        <f>Statis.!D1426</f>
        <v>0</v>
      </c>
      <c r="E1152">
        <f>Statis.!E1426</f>
        <v>0</v>
      </c>
      <c r="F1152" s="1292">
        <f>Statis.!F1426</f>
        <v>0</v>
      </c>
      <c r="G1152" s="1367">
        <f>Statis.!G1426</f>
        <v>0</v>
      </c>
      <c r="H1152" s="1367">
        <f>Statis.!H1426</f>
        <v>0</v>
      </c>
      <c r="I1152" s="1367">
        <f>Statis.!I1426</f>
        <v>0</v>
      </c>
      <c r="J1152" s="1367">
        <f>Statis.!J1426</f>
        <v>0</v>
      </c>
      <c r="K1152" s="1367">
        <f>Statis.!K1426</f>
        <v>0</v>
      </c>
      <c r="L1152" s="1367">
        <f>K1152</f>
        <v>0</v>
      </c>
    </row>
    <row r="1153" spans="1:12">
      <c r="A1153" s="10">
        <f>Statis.!A1427</f>
        <v>0</v>
      </c>
      <c r="B1153" s="1292">
        <f>Statis.!B1427</f>
        <v>0</v>
      </c>
      <c r="C1153" s="1292">
        <f>Statis.!C1427</f>
        <v>0</v>
      </c>
      <c r="D1153" s="46">
        <f>Statis.!D1427</f>
        <v>0</v>
      </c>
      <c r="E1153">
        <f>Statis.!E1427</f>
        <v>0</v>
      </c>
      <c r="F1153" s="1292">
        <f>Statis.!F1427</f>
        <v>0</v>
      </c>
      <c r="G1153" s="1367">
        <f>Statis.!G1427</f>
        <v>0</v>
      </c>
      <c r="H1153" s="1367">
        <f>Statis.!H1427</f>
        <v>0</v>
      </c>
      <c r="I1153" s="1367">
        <f>Statis.!I1427</f>
        <v>0</v>
      </c>
      <c r="J1153" s="1367">
        <f>Statis.!J1427</f>
        <v>0</v>
      </c>
      <c r="K1153" s="1367">
        <f>Statis.!K1427</f>
        <v>0</v>
      </c>
      <c r="L1153" s="1367">
        <f>K1153</f>
        <v>0</v>
      </c>
    </row>
    <row r="1154" spans="1:12">
      <c r="A1154" s="10">
        <f>Statis.!A1428</f>
        <v>0</v>
      </c>
      <c r="B1154" s="1292">
        <f>Statis.!B1428</f>
        <v>0</v>
      </c>
      <c r="C1154" s="1292">
        <f>Statis.!C1428</f>
        <v>0</v>
      </c>
      <c r="D1154" s="46">
        <f>Statis.!D1428</f>
        <v>0</v>
      </c>
      <c r="E1154">
        <f>Statis.!E1428</f>
        <v>0</v>
      </c>
      <c r="F1154" s="1292">
        <f>Statis.!F1428</f>
        <v>0</v>
      </c>
      <c r="G1154" s="1367">
        <f>Statis.!G1428</f>
        <v>0</v>
      </c>
      <c r="H1154" s="1367">
        <f>Statis.!H1428</f>
        <v>0</v>
      </c>
      <c r="I1154" s="1367">
        <f>Statis.!I1428</f>
        <v>0</v>
      </c>
      <c r="J1154" s="1367">
        <f>Statis.!J1428</f>
        <v>0</v>
      </c>
      <c r="K1154" s="1367">
        <f>Statis.!K1428</f>
        <v>0</v>
      </c>
      <c r="L1154" s="1367">
        <f>K1154</f>
        <v>0</v>
      </c>
    </row>
    <row r="1155" spans="1:12">
      <c r="A1155" s="10">
        <f>Statis.!A1429</f>
        <v>0</v>
      </c>
      <c r="B1155" s="1292">
        <f>Statis.!B1429</f>
        <v>0</v>
      </c>
      <c r="C1155" s="1292">
        <f>Statis.!C1429</f>
        <v>0</v>
      </c>
      <c r="D1155" s="46">
        <f>Statis.!D1429</f>
        <v>0</v>
      </c>
      <c r="E1155">
        <f>Statis.!E1429</f>
        <v>0</v>
      </c>
      <c r="F1155" s="1292">
        <f>Statis.!F1429</f>
        <v>0</v>
      </c>
      <c r="G1155" s="1367">
        <f>Statis.!G1429</f>
        <v>0</v>
      </c>
      <c r="H1155" s="1367">
        <f>Statis.!H1429</f>
        <v>0</v>
      </c>
      <c r="I1155" s="1367">
        <f>Statis.!I1429</f>
        <v>0</v>
      </c>
      <c r="J1155" s="1367">
        <f>Statis.!J1429</f>
        <v>0</v>
      </c>
      <c r="K1155" s="1367">
        <f>Statis.!K1429</f>
        <v>0</v>
      </c>
      <c r="L1155" s="1367">
        <f>K1155</f>
        <v>0</v>
      </c>
    </row>
    <row r="1156" spans="1:12">
      <c r="A1156" s="10">
        <f>Statis.!A1430</f>
        <v>0</v>
      </c>
      <c r="B1156" s="1292">
        <f>Statis.!B1430</f>
        <v>0</v>
      </c>
      <c r="C1156" s="1292">
        <f>Statis.!C1430</f>
        <v>0</v>
      </c>
      <c r="D1156" s="46">
        <f>Statis.!D1430</f>
        <v>0</v>
      </c>
      <c r="E1156">
        <f>Statis.!E1430</f>
        <v>0</v>
      </c>
      <c r="F1156" s="1292">
        <f>Statis.!F1430</f>
        <v>0</v>
      </c>
      <c r="G1156" s="1367">
        <f>Statis.!G1430</f>
        <v>0</v>
      </c>
      <c r="H1156" s="1367">
        <f>Statis.!H1430</f>
        <v>0</v>
      </c>
      <c r="I1156" s="1367">
        <f>Statis.!I1430</f>
        <v>0</v>
      </c>
      <c r="J1156" s="1367">
        <f>Statis.!J1430</f>
        <v>0</v>
      </c>
      <c r="K1156" s="1367">
        <f>Statis.!K1430</f>
        <v>0</v>
      </c>
      <c r="L1156" s="1367">
        <f>K1156</f>
        <v>0</v>
      </c>
    </row>
    <row r="1157" spans="1:12">
      <c r="A1157" s="10">
        <f>Statis.!A1431</f>
        <v>0</v>
      </c>
      <c r="B1157" s="1292">
        <f>Statis.!B1431</f>
        <v>0</v>
      </c>
      <c r="C1157" s="1292">
        <f>Statis.!C1431</f>
        <v>0</v>
      </c>
      <c r="D1157" s="46">
        <f>Statis.!D1431</f>
        <v>0</v>
      </c>
      <c r="E1157">
        <f>Statis.!E1431</f>
        <v>0</v>
      </c>
      <c r="F1157" s="1292">
        <f>Statis.!F1431</f>
        <v>0</v>
      </c>
      <c r="G1157" s="1367">
        <f>Statis.!G1431</f>
        <v>0</v>
      </c>
      <c r="H1157" s="1367">
        <f>Statis.!H1431</f>
        <v>0</v>
      </c>
      <c r="I1157" s="1367">
        <f>Statis.!I1431</f>
        <v>0</v>
      </c>
      <c r="J1157" s="1367">
        <f>Statis.!J1431</f>
        <v>0</v>
      </c>
      <c r="K1157" s="1367">
        <f>Statis.!K1431</f>
        <v>0</v>
      </c>
      <c r="L1157" s="1367">
        <f>K1157</f>
        <v>0</v>
      </c>
    </row>
    <row r="1158" spans="1:12">
      <c r="A1158" s="10">
        <f>Statis.!A1432</f>
        <v>0</v>
      </c>
      <c r="B1158" s="1292">
        <f>Statis.!B1432</f>
        <v>0</v>
      </c>
      <c r="C1158" s="1292">
        <f>Statis.!C1432</f>
        <v>0</v>
      </c>
      <c r="D1158" s="46">
        <f>Statis.!D1432</f>
        <v>0</v>
      </c>
      <c r="E1158">
        <f>Statis.!E1432</f>
        <v>0</v>
      </c>
      <c r="F1158" s="1292">
        <f>Statis.!F1432</f>
        <v>0</v>
      </c>
      <c r="G1158" s="1367">
        <f>Statis.!G1432</f>
        <v>0</v>
      </c>
      <c r="H1158" s="1367">
        <f>Statis.!H1432</f>
        <v>0</v>
      </c>
      <c r="I1158" s="1367">
        <f>Statis.!I1432</f>
        <v>0</v>
      </c>
      <c r="J1158" s="1367">
        <f>Statis.!J1432</f>
        <v>0</v>
      </c>
      <c r="K1158" s="1367">
        <f>Statis.!K1432</f>
        <v>0</v>
      </c>
      <c r="L1158" s="1367">
        <f>K1158</f>
        <v>0</v>
      </c>
    </row>
    <row r="1159" spans="1:12">
      <c r="A1159" s="10">
        <f>Statis.!A1433</f>
        <v>0</v>
      </c>
      <c r="B1159" s="1292">
        <f>Statis.!B1433</f>
        <v>0</v>
      </c>
      <c r="C1159" s="1292">
        <f>Statis.!C1433</f>
        <v>0</v>
      </c>
      <c r="D1159" s="46">
        <f>Statis.!D1433</f>
        <v>0</v>
      </c>
      <c r="E1159">
        <f>Statis.!E1433</f>
        <v>0</v>
      </c>
      <c r="F1159" s="1292">
        <f>Statis.!F1433</f>
        <v>0</v>
      </c>
      <c r="G1159" s="1367">
        <f>Statis.!G1433</f>
        <v>0</v>
      </c>
      <c r="H1159" s="1367">
        <f>Statis.!H1433</f>
        <v>0</v>
      </c>
      <c r="I1159" s="1367">
        <f>Statis.!I1433</f>
        <v>0</v>
      </c>
      <c r="J1159" s="1367">
        <f>Statis.!J1433</f>
        <v>0</v>
      </c>
      <c r="K1159" s="1367">
        <f>Statis.!K1433</f>
        <v>0</v>
      </c>
      <c r="L1159" s="1367">
        <f>K1159</f>
        <v>0</v>
      </c>
    </row>
    <row r="1160" spans="1:12">
      <c r="A1160" s="10">
        <f>Statis.!A1434</f>
        <v>0</v>
      </c>
      <c r="B1160" s="1292">
        <f>Statis.!B1434</f>
        <v>0</v>
      </c>
      <c r="C1160" s="1292">
        <f>Statis.!C1434</f>
        <v>0</v>
      </c>
      <c r="D1160" s="46">
        <f>Statis.!D1434</f>
        <v>0</v>
      </c>
      <c r="E1160">
        <f>Statis.!E1434</f>
        <v>0</v>
      </c>
      <c r="F1160" s="1292">
        <f>Statis.!F1434</f>
        <v>0</v>
      </c>
      <c r="G1160" s="1367">
        <f>Statis.!G1434</f>
        <v>0</v>
      </c>
      <c r="H1160" s="1367">
        <f>Statis.!H1434</f>
        <v>0</v>
      </c>
      <c r="I1160" s="1367">
        <f>Statis.!I1434</f>
        <v>0</v>
      </c>
      <c r="J1160" s="1367">
        <f>Statis.!J1434</f>
        <v>0</v>
      </c>
      <c r="K1160" s="1367">
        <f>Statis.!K1434</f>
        <v>0</v>
      </c>
      <c r="L1160" s="1367">
        <f>K1160</f>
        <v>0</v>
      </c>
    </row>
    <row r="1161" spans="1:12">
      <c r="A1161" s="10">
        <f>Statis.!A1435</f>
        <v>0</v>
      </c>
      <c r="B1161" s="1292">
        <f>Statis.!B1435</f>
        <v>0</v>
      </c>
      <c r="C1161" s="1292">
        <f>Statis.!C1435</f>
        <v>0</v>
      </c>
      <c r="D1161" s="46">
        <f>Statis.!D1435</f>
        <v>0</v>
      </c>
      <c r="E1161">
        <f>Statis.!E1435</f>
        <v>0</v>
      </c>
      <c r="F1161" s="1292">
        <f>Statis.!F1435</f>
        <v>0</v>
      </c>
      <c r="G1161" s="1367">
        <f>Statis.!G1435</f>
        <v>0</v>
      </c>
      <c r="H1161" s="1367">
        <f>Statis.!H1435</f>
        <v>0</v>
      </c>
      <c r="I1161" s="1367">
        <f>Statis.!I1435</f>
        <v>0</v>
      </c>
      <c r="J1161" s="1367">
        <f>Statis.!J1435</f>
        <v>0</v>
      </c>
      <c r="K1161" s="1367">
        <f>Statis.!K1435</f>
        <v>0</v>
      </c>
      <c r="L1161" s="1367">
        <f>K1161</f>
        <v>0</v>
      </c>
    </row>
    <row r="1162" spans="1:12">
      <c r="A1162" s="10">
        <f>Statis.!A1436</f>
        <v>0</v>
      </c>
      <c r="B1162" s="1292">
        <f>Statis.!B1436</f>
        <v>0</v>
      </c>
      <c r="C1162" s="1292">
        <f>Statis.!C1436</f>
        <v>0</v>
      </c>
      <c r="D1162" s="46">
        <f>Statis.!D1436</f>
        <v>0</v>
      </c>
      <c r="E1162">
        <f>Statis.!E1436</f>
        <v>0</v>
      </c>
      <c r="F1162" s="1292">
        <f>Statis.!F1436</f>
        <v>0</v>
      </c>
      <c r="G1162" s="1367">
        <f>Statis.!G1436</f>
        <v>0</v>
      </c>
      <c r="H1162" s="1367">
        <f>Statis.!H1436</f>
        <v>0</v>
      </c>
      <c r="I1162" s="1367">
        <f>Statis.!I1436</f>
        <v>0</v>
      </c>
      <c r="J1162" s="1367">
        <f>Statis.!J1436</f>
        <v>0</v>
      </c>
      <c r="K1162" s="1367">
        <f>Statis.!K1436</f>
        <v>0</v>
      </c>
      <c r="L1162" s="1367">
        <f>K1162</f>
        <v>0</v>
      </c>
    </row>
    <row r="1163" spans="1:12">
      <c r="A1163" s="10">
        <f>Statis.!A1437</f>
        <v>0</v>
      </c>
      <c r="B1163" s="1292">
        <f>Statis.!B1437</f>
        <v>0</v>
      </c>
      <c r="C1163" s="1292">
        <f>Statis.!C1437</f>
        <v>0</v>
      </c>
      <c r="D1163" s="46">
        <f>Statis.!D1437</f>
        <v>0</v>
      </c>
      <c r="E1163">
        <f>Statis.!E1437</f>
        <v>0</v>
      </c>
      <c r="F1163" s="1292">
        <f>Statis.!F1437</f>
        <v>0</v>
      </c>
      <c r="G1163" s="1367">
        <f>Statis.!G1437</f>
        <v>0</v>
      </c>
      <c r="H1163" s="1367">
        <f>Statis.!H1437</f>
        <v>0</v>
      </c>
      <c r="I1163" s="1367">
        <f>Statis.!I1437</f>
        <v>0</v>
      </c>
      <c r="J1163" s="1367">
        <f>Statis.!J1437</f>
        <v>0</v>
      </c>
      <c r="K1163" s="1367">
        <f>Statis.!K1437</f>
        <v>0</v>
      </c>
      <c r="L1163" s="1367">
        <f>K1163</f>
        <v>0</v>
      </c>
    </row>
    <row r="1164" spans="1:12">
      <c r="A1164" s="10">
        <f>Statis.!A1438</f>
        <v>0</v>
      </c>
      <c r="B1164" s="1292">
        <f>Statis.!B1438</f>
        <v>0</v>
      </c>
      <c r="C1164" s="1292">
        <f>Statis.!C1438</f>
        <v>0</v>
      </c>
      <c r="D1164" s="46">
        <f>Statis.!D1438</f>
        <v>0</v>
      </c>
      <c r="E1164">
        <f>Statis.!E1438</f>
        <v>0</v>
      </c>
      <c r="F1164" s="1292">
        <f>Statis.!F1438</f>
        <v>0</v>
      </c>
      <c r="G1164" s="1367">
        <f>Statis.!G1438</f>
        <v>0</v>
      </c>
      <c r="H1164" s="1367">
        <f>Statis.!H1438</f>
        <v>0</v>
      </c>
      <c r="I1164" s="1367">
        <f>Statis.!I1438</f>
        <v>0</v>
      </c>
      <c r="J1164" s="1367">
        <f>Statis.!J1438</f>
        <v>0</v>
      </c>
      <c r="K1164" s="1367">
        <f>Statis.!K1438</f>
        <v>0</v>
      </c>
      <c r="L1164" s="1367">
        <f>K1164</f>
        <v>0</v>
      </c>
    </row>
    <row r="1165" spans="1:12">
      <c r="A1165" s="10">
        <f>Statis.!A1439</f>
        <v>0</v>
      </c>
      <c r="B1165" s="1292">
        <f>Statis.!B1439</f>
        <v>0</v>
      </c>
      <c r="C1165" s="1292">
        <f>Statis.!C1439</f>
        <v>0</v>
      </c>
      <c r="D1165" s="46">
        <f>Statis.!D1439</f>
        <v>0</v>
      </c>
      <c r="E1165">
        <f>Statis.!E1439</f>
        <v>0</v>
      </c>
      <c r="F1165" s="1292">
        <f>Statis.!F1439</f>
        <v>0</v>
      </c>
      <c r="G1165" s="1367">
        <f>Statis.!G1439</f>
        <v>0</v>
      </c>
      <c r="H1165" s="1367">
        <f>Statis.!H1439</f>
        <v>0</v>
      </c>
      <c r="I1165" s="1367">
        <f>Statis.!I1439</f>
        <v>0</v>
      </c>
      <c r="J1165" s="1367">
        <f>Statis.!J1439</f>
        <v>0</v>
      </c>
      <c r="K1165" s="1367">
        <f>Statis.!K1439</f>
        <v>0</v>
      </c>
      <c r="L1165" s="1367">
        <f>K1165</f>
        <v>0</v>
      </c>
    </row>
    <row r="1166" spans="1:12">
      <c r="A1166" s="10">
        <f>Statis.!A1440</f>
        <v>0</v>
      </c>
      <c r="B1166" s="1292">
        <f>Statis.!B1440</f>
        <v>0</v>
      </c>
      <c r="C1166" s="1292">
        <f>Statis.!C1440</f>
        <v>0</v>
      </c>
      <c r="D1166" s="46">
        <f>Statis.!D1440</f>
        <v>0</v>
      </c>
      <c r="E1166">
        <f>Statis.!E1440</f>
        <v>0</v>
      </c>
      <c r="F1166" s="1292">
        <f>Statis.!F1440</f>
        <v>0</v>
      </c>
      <c r="G1166" s="1367">
        <f>Statis.!G1440</f>
        <v>0</v>
      </c>
      <c r="H1166" s="1367">
        <f>Statis.!H1440</f>
        <v>0</v>
      </c>
      <c r="I1166" s="1367">
        <f>Statis.!I1440</f>
        <v>0</v>
      </c>
      <c r="J1166" s="1367">
        <f>Statis.!J1440</f>
        <v>0</v>
      </c>
      <c r="K1166" s="1367">
        <f>Statis.!K1440</f>
        <v>0</v>
      </c>
      <c r="L1166" s="1367">
        <f>K1166</f>
        <v>0</v>
      </c>
    </row>
    <row r="1167" spans="1:12">
      <c r="A1167" s="10">
        <f>Statis.!A1441</f>
        <v>0</v>
      </c>
      <c r="B1167" s="1292">
        <f>Statis.!B1441</f>
        <v>0</v>
      </c>
      <c r="C1167" s="1292">
        <f>Statis.!C1441</f>
        <v>0</v>
      </c>
      <c r="D1167" s="46">
        <f>Statis.!D1441</f>
        <v>0</v>
      </c>
      <c r="E1167">
        <f>Statis.!E1441</f>
        <v>0</v>
      </c>
      <c r="F1167" s="1292">
        <f>Statis.!F1441</f>
        <v>0</v>
      </c>
      <c r="G1167" s="1367">
        <f>Statis.!G1441</f>
        <v>0</v>
      </c>
      <c r="H1167" s="1367">
        <f>Statis.!H1441</f>
        <v>0</v>
      </c>
      <c r="I1167" s="1367">
        <f>Statis.!I1441</f>
        <v>0</v>
      </c>
      <c r="J1167" s="1367">
        <f>Statis.!J1441</f>
        <v>0</v>
      </c>
      <c r="K1167" s="1367">
        <f>Statis.!K1441</f>
        <v>0</v>
      </c>
      <c r="L1167" s="1367">
        <f>K1167</f>
        <v>0</v>
      </c>
    </row>
    <row r="1168" spans="1:12">
      <c r="A1168" s="10">
        <f>Statis.!A1442</f>
        <v>0</v>
      </c>
      <c r="B1168" s="1292">
        <f>Statis.!B1442</f>
        <v>0</v>
      </c>
      <c r="C1168" s="1292">
        <f>Statis.!C1442</f>
        <v>0</v>
      </c>
      <c r="D1168" s="46">
        <f>Statis.!D1442</f>
        <v>0</v>
      </c>
      <c r="E1168">
        <f>Statis.!E1442</f>
        <v>0</v>
      </c>
      <c r="F1168" s="1292">
        <f>Statis.!F1442</f>
        <v>0</v>
      </c>
      <c r="G1168" s="1367">
        <f>Statis.!G1442</f>
        <v>0</v>
      </c>
      <c r="H1168" s="1367">
        <f>Statis.!H1442</f>
        <v>0</v>
      </c>
      <c r="I1168" s="1367">
        <f>Statis.!I1442</f>
        <v>0</v>
      </c>
      <c r="J1168" s="1367">
        <f>Statis.!J1442</f>
        <v>0</v>
      </c>
      <c r="K1168" s="1367">
        <f>Statis.!K1442</f>
        <v>0</v>
      </c>
      <c r="L1168" s="1367">
        <f>K1168</f>
        <v>0</v>
      </c>
    </row>
    <row r="1169" spans="1:12">
      <c r="A1169" s="10">
        <f>Statis.!A1443</f>
        <v>0</v>
      </c>
      <c r="B1169" s="1292">
        <f>Statis.!B1443</f>
        <v>0</v>
      </c>
      <c r="C1169" s="1292">
        <f>Statis.!C1443</f>
        <v>0</v>
      </c>
      <c r="D1169" s="46">
        <f>Statis.!D1443</f>
        <v>0</v>
      </c>
      <c r="E1169">
        <f>Statis.!E1443</f>
        <v>0</v>
      </c>
      <c r="F1169" s="1292">
        <f>Statis.!F1443</f>
        <v>0</v>
      </c>
      <c r="G1169" s="1367">
        <f>Statis.!G1443</f>
        <v>0</v>
      </c>
      <c r="H1169" s="1367">
        <f>Statis.!H1443</f>
        <v>0</v>
      </c>
      <c r="I1169" s="1367">
        <f>Statis.!I1443</f>
        <v>0</v>
      </c>
      <c r="J1169" s="1367">
        <f>Statis.!J1443</f>
        <v>0</v>
      </c>
      <c r="K1169" s="1367">
        <f>Statis.!K1443</f>
        <v>0</v>
      </c>
      <c r="L1169" s="1367">
        <f>K1169</f>
        <v>0</v>
      </c>
    </row>
    <row r="1170" spans="1:12">
      <c r="A1170" s="10">
        <f>Statis.!A1444</f>
        <v>0</v>
      </c>
      <c r="B1170" s="1292">
        <f>Statis.!B1444</f>
        <v>0</v>
      </c>
      <c r="C1170" s="1292">
        <f>Statis.!C1444</f>
        <v>0</v>
      </c>
      <c r="D1170" s="46">
        <f>Statis.!D1444</f>
        <v>0</v>
      </c>
      <c r="E1170">
        <f>Statis.!E1444</f>
        <v>0</v>
      </c>
      <c r="F1170" s="1292">
        <f>Statis.!F1444</f>
        <v>0</v>
      </c>
      <c r="G1170" s="1367">
        <f>Statis.!G1444</f>
        <v>0</v>
      </c>
      <c r="H1170" s="1367">
        <f>Statis.!H1444</f>
        <v>0</v>
      </c>
      <c r="I1170" s="1367">
        <f>Statis.!I1444</f>
        <v>0</v>
      </c>
      <c r="J1170" s="1367">
        <f>Statis.!J1444</f>
        <v>0</v>
      </c>
      <c r="K1170" s="1367">
        <f>Statis.!K1444</f>
        <v>0</v>
      </c>
      <c r="L1170" s="1367">
        <f>K1170</f>
        <v>0</v>
      </c>
    </row>
    <row r="1171" spans="1:12">
      <c r="A1171" s="10">
        <f>Statis.!A1445</f>
        <v>0</v>
      </c>
      <c r="B1171" s="1292">
        <f>Statis.!B1445</f>
        <v>0</v>
      </c>
      <c r="C1171" s="1292">
        <f>Statis.!C1445</f>
        <v>0</v>
      </c>
      <c r="D1171" s="46">
        <f>Statis.!D1445</f>
        <v>0</v>
      </c>
      <c r="E1171">
        <f>Statis.!E1445</f>
        <v>0</v>
      </c>
      <c r="F1171" s="1292">
        <f>Statis.!F1445</f>
        <v>0</v>
      </c>
      <c r="G1171" s="1367">
        <f>Statis.!G1445</f>
        <v>0</v>
      </c>
      <c r="H1171" s="1367">
        <f>Statis.!H1445</f>
        <v>0</v>
      </c>
      <c r="I1171" s="1367">
        <f>Statis.!I1445</f>
        <v>0</v>
      </c>
      <c r="J1171" s="1367">
        <f>Statis.!J1445</f>
        <v>0</v>
      </c>
      <c r="K1171" s="1367">
        <f>Statis.!K1445</f>
        <v>0</v>
      </c>
      <c r="L1171" s="1367">
        <f>K1171</f>
        <v>0</v>
      </c>
    </row>
    <row r="1172" spans="1:12">
      <c r="A1172" s="10">
        <f>Statis.!A1446</f>
        <v>0</v>
      </c>
      <c r="B1172" s="1292">
        <f>Statis.!B1446</f>
        <v>0</v>
      </c>
      <c r="C1172" s="1292">
        <f>Statis.!C1446</f>
        <v>0</v>
      </c>
      <c r="D1172" s="46">
        <f>Statis.!D1446</f>
        <v>0</v>
      </c>
      <c r="E1172">
        <f>Statis.!E1446</f>
        <v>0</v>
      </c>
      <c r="F1172" s="1292">
        <f>Statis.!F1446</f>
        <v>0</v>
      </c>
      <c r="G1172" s="1367">
        <f>Statis.!G1446</f>
        <v>0</v>
      </c>
      <c r="H1172" s="1367">
        <f>Statis.!H1446</f>
        <v>0</v>
      </c>
      <c r="I1172" s="1367">
        <f>Statis.!I1446</f>
        <v>0</v>
      </c>
      <c r="J1172" s="1367">
        <f>Statis.!J1446</f>
        <v>0</v>
      </c>
      <c r="K1172" s="1367">
        <f>Statis.!K1446</f>
        <v>0</v>
      </c>
      <c r="L1172" s="1367">
        <f>K1172</f>
        <v>0</v>
      </c>
    </row>
    <row r="1173" spans="1:12">
      <c r="A1173" s="10">
        <f>Statis.!A1447</f>
        <v>0</v>
      </c>
      <c r="B1173" s="1292">
        <f>Statis.!B1447</f>
        <v>0</v>
      </c>
      <c r="C1173" s="1292">
        <f>Statis.!C1447</f>
        <v>0</v>
      </c>
      <c r="D1173" s="46">
        <f>Statis.!D1447</f>
        <v>0</v>
      </c>
      <c r="E1173">
        <f>Statis.!E1447</f>
        <v>0</v>
      </c>
      <c r="F1173" s="1292">
        <f>Statis.!F1447</f>
        <v>0</v>
      </c>
      <c r="G1173" s="1367">
        <f>Statis.!G1447</f>
        <v>0</v>
      </c>
      <c r="H1173" s="1367">
        <f>Statis.!H1447</f>
        <v>0</v>
      </c>
      <c r="I1173" s="1367">
        <f>Statis.!I1447</f>
        <v>0</v>
      </c>
      <c r="J1173" s="1367">
        <f>Statis.!J1447</f>
        <v>0</v>
      </c>
      <c r="K1173" s="1367">
        <f>Statis.!K1447</f>
        <v>0</v>
      </c>
      <c r="L1173" s="1367">
        <f>K1173</f>
        <v>0</v>
      </c>
    </row>
    <row r="1174" spans="1:12">
      <c r="A1174" s="10">
        <f>Statis.!A1448</f>
        <v>0</v>
      </c>
      <c r="B1174" s="1292">
        <f>Statis.!B1448</f>
        <v>0</v>
      </c>
      <c r="C1174" s="1292">
        <f>Statis.!C1448</f>
        <v>0</v>
      </c>
      <c r="D1174" s="46">
        <f>Statis.!D1448</f>
        <v>0</v>
      </c>
      <c r="E1174">
        <f>Statis.!E1448</f>
        <v>0</v>
      </c>
      <c r="F1174" s="1292">
        <f>Statis.!F1448</f>
        <v>0</v>
      </c>
      <c r="G1174" s="1367">
        <f>Statis.!G1448</f>
        <v>0</v>
      </c>
      <c r="H1174" s="1367">
        <f>Statis.!H1448</f>
        <v>0</v>
      </c>
      <c r="I1174" s="1367">
        <f>Statis.!I1448</f>
        <v>0</v>
      </c>
      <c r="J1174" s="1367">
        <f>Statis.!J1448</f>
        <v>0</v>
      </c>
      <c r="K1174" s="1367">
        <f>Statis.!K1448</f>
        <v>0</v>
      </c>
      <c r="L1174" s="1367">
        <f>K1174</f>
        <v>0</v>
      </c>
    </row>
    <row r="1175" spans="1:12">
      <c r="A1175" s="10">
        <f>Statis.!A1449</f>
        <v>0</v>
      </c>
      <c r="B1175" s="1292">
        <f>Statis.!B1449</f>
        <v>0</v>
      </c>
      <c r="C1175" s="1292">
        <f>Statis.!C1449</f>
        <v>0</v>
      </c>
      <c r="D1175" s="46">
        <f>Statis.!D1449</f>
        <v>0</v>
      </c>
      <c r="E1175">
        <f>Statis.!E1449</f>
        <v>0</v>
      </c>
      <c r="F1175" s="1292">
        <f>Statis.!F1449</f>
        <v>0</v>
      </c>
      <c r="G1175" s="1367">
        <f>Statis.!G1449</f>
        <v>0</v>
      </c>
      <c r="H1175" s="1367">
        <f>Statis.!H1449</f>
        <v>0</v>
      </c>
      <c r="I1175" s="1367">
        <f>Statis.!I1449</f>
        <v>0</v>
      </c>
      <c r="J1175" s="1367">
        <f>Statis.!J1449</f>
        <v>0</v>
      </c>
      <c r="K1175" s="1367">
        <f>Statis.!K1449</f>
        <v>0</v>
      </c>
      <c r="L1175" s="1367">
        <f>K1175</f>
        <v>0</v>
      </c>
    </row>
    <row r="1176" spans="1:12">
      <c r="A1176" s="10">
        <f>Statis.!A1450</f>
        <v>0</v>
      </c>
      <c r="B1176" s="1292">
        <f>Statis.!B1450</f>
        <v>0</v>
      </c>
      <c r="C1176" s="1292">
        <f>Statis.!C1450</f>
        <v>0</v>
      </c>
      <c r="D1176" s="46">
        <f>Statis.!D1450</f>
        <v>0</v>
      </c>
      <c r="E1176">
        <f>Statis.!E1450</f>
        <v>0</v>
      </c>
      <c r="F1176" s="1292">
        <f>Statis.!F1450</f>
        <v>0</v>
      </c>
      <c r="G1176" s="1367">
        <f>Statis.!G1450</f>
        <v>0</v>
      </c>
      <c r="H1176" s="1367">
        <f>Statis.!H1450</f>
        <v>0</v>
      </c>
      <c r="I1176" s="1367">
        <f>Statis.!I1450</f>
        <v>0</v>
      </c>
      <c r="J1176" s="1367">
        <f>Statis.!J1450</f>
        <v>0</v>
      </c>
      <c r="K1176" s="1367">
        <f>Statis.!K1450</f>
        <v>0</v>
      </c>
      <c r="L1176" s="1367">
        <f>K1176</f>
        <v>0</v>
      </c>
    </row>
    <row r="1177" spans="1:12">
      <c r="A1177" s="10">
        <f>Statis.!A1451</f>
        <v>0</v>
      </c>
      <c r="B1177" s="1292">
        <f>Statis.!B1451</f>
        <v>0</v>
      </c>
      <c r="C1177" s="1292">
        <f>Statis.!C1451</f>
        <v>0</v>
      </c>
      <c r="D1177" s="46">
        <f>Statis.!D1451</f>
        <v>0</v>
      </c>
      <c r="E1177">
        <f>Statis.!E1451</f>
        <v>0</v>
      </c>
      <c r="F1177" s="1292">
        <f>Statis.!F1451</f>
        <v>0</v>
      </c>
      <c r="G1177" s="1367">
        <f>Statis.!G1451</f>
        <v>0</v>
      </c>
      <c r="H1177" s="1367">
        <f>Statis.!H1451</f>
        <v>0</v>
      </c>
      <c r="I1177" s="1367">
        <f>Statis.!I1451</f>
        <v>0</v>
      </c>
      <c r="J1177" s="1367">
        <f>Statis.!J1451</f>
        <v>0</v>
      </c>
      <c r="K1177" s="1367">
        <f>Statis.!K1451</f>
        <v>0</v>
      </c>
      <c r="L1177" s="1367">
        <f>K1177</f>
        <v>0</v>
      </c>
    </row>
    <row r="1178" spans="1:12">
      <c r="A1178" s="10">
        <f>Statis.!A1452</f>
        <v>0</v>
      </c>
      <c r="B1178" s="1292">
        <f>Statis.!B1452</f>
        <v>0</v>
      </c>
      <c r="C1178" s="1292">
        <f>Statis.!C1452</f>
        <v>0</v>
      </c>
      <c r="D1178" s="46">
        <f>Statis.!D1452</f>
        <v>0</v>
      </c>
      <c r="E1178">
        <f>Statis.!E1452</f>
        <v>0</v>
      </c>
      <c r="F1178" s="1292">
        <f>Statis.!F1452</f>
        <v>0</v>
      </c>
      <c r="G1178" s="1367">
        <f>Statis.!G1452</f>
        <v>0</v>
      </c>
      <c r="H1178" s="1367">
        <f>Statis.!H1452</f>
        <v>0</v>
      </c>
      <c r="I1178" s="1367">
        <f>Statis.!I1452</f>
        <v>0</v>
      </c>
      <c r="J1178" s="1367">
        <f>Statis.!J1452</f>
        <v>0</v>
      </c>
      <c r="K1178" s="1367">
        <f>Statis.!K1452</f>
        <v>0</v>
      </c>
      <c r="L1178" s="1367">
        <f>K1178</f>
        <v>0</v>
      </c>
    </row>
    <row r="1179" spans="1:12">
      <c r="A1179" s="10">
        <f>Statis.!A1453</f>
        <v>0</v>
      </c>
      <c r="B1179" s="1292">
        <f>Statis.!B1453</f>
        <v>0</v>
      </c>
      <c r="C1179" s="1292">
        <f>Statis.!C1453</f>
        <v>0</v>
      </c>
      <c r="D1179" s="46">
        <f>Statis.!D1453</f>
        <v>0</v>
      </c>
      <c r="E1179">
        <f>Statis.!E1453</f>
        <v>0</v>
      </c>
      <c r="F1179" s="1292">
        <f>Statis.!F1453</f>
        <v>0</v>
      </c>
      <c r="G1179" s="1367">
        <f>Statis.!G1453</f>
        <v>0</v>
      </c>
      <c r="H1179" s="1367">
        <f>Statis.!H1453</f>
        <v>0</v>
      </c>
      <c r="I1179" s="1367">
        <f>Statis.!I1453</f>
        <v>0</v>
      </c>
      <c r="J1179" s="1367">
        <f>Statis.!J1453</f>
        <v>0</v>
      </c>
      <c r="K1179" s="1367">
        <f>Statis.!K1453</f>
        <v>0</v>
      </c>
      <c r="L1179" s="1367">
        <f>K1179</f>
        <v>0</v>
      </c>
    </row>
    <row r="1180" spans="1:12">
      <c r="A1180" s="10">
        <f>Statis.!A1454</f>
        <v>0</v>
      </c>
      <c r="B1180" s="1292">
        <f>Statis.!B1454</f>
        <v>0</v>
      </c>
      <c r="C1180" s="1292">
        <f>Statis.!C1454</f>
        <v>0</v>
      </c>
      <c r="D1180" s="46">
        <f>Statis.!D1454</f>
        <v>0</v>
      </c>
      <c r="E1180">
        <f>Statis.!E1454</f>
        <v>0</v>
      </c>
      <c r="F1180" s="1292">
        <f>Statis.!F1454</f>
        <v>0</v>
      </c>
      <c r="G1180" s="1367">
        <f>Statis.!G1454</f>
        <v>0</v>
      </c>
      <c r="H1180" s="1367">
        <f>Statis.!H1454</f>
        <v>0</v>
      </c>
      <c r="I1180" s="1367">
        <f>Statis.!I1454</f>
        <v>0</v>
      </c>
      <c r="J1180" s="1367">
        <f>Statis.!J1454</f>
        <v>0</v>
      </c>
      <c r="K1180" s="1367">
        <f>Statis.!K1454</f>
        <v>0</v>
      </c>
      <c r="L1180" s="1367">
        <f>K1180</f>
        <v>0</v>
      </c>
    </row>
    <row r="1181" spans="1:12">
      <c r="A1181" s="10">
        <f>Statis.!A1455</f>
        <v>0</v>
      </c>
      <c r="B1181" s="1292">
        <f>Statis.!B1455</f>
        <v>0</v>
      </c>
      <c r="C1181" s="1292">
        <f>Statis.!C1455</f>
        <v>0</v>
      </c>
      <c r="D1181" s="46">
        <f>Statis.!D1455</f>
        <v>0</v>
      </c>
      <c r="E1181">
        <f>Statis.!E1455</f>
        <v>0</v>
      </c>
      <c r="F1181" s="1292">
        <f>Statis.!F1455</f>
        <v>0</v>
      </c>
      <c r="G1181" s="1367">
        <f>Statis.!G1455</f>
        <v>0</v>
      </c>
      <c r="H1181" s="1367">
        <f>Statis.!H1455</f>
        <v>0</v>
      </c>
      <c r="I1181" s="1367">
        <f>Statis.!I1455</f>
        <v>0</v>
      </c>
      <c r="J1181" s="1367">
        <f>Statis.!J1455</f>
        <v>0</v>
      </c>
      <c r="K1181" s="1367">
        <f>Statis.!K1455</f>
        <v>0</v>
      </c>
      <c r="L1181" s="1367">
        <f>K1181</f>
        <v>0</v>
      </c>
    </row>
    <row r="1182" spans="1:12">
      <c r="A1182" s="10">
        <f>Statis.!A1456</f>
        <v>0</v>
      </c>
      <c r="B1182" s="1292">
        <f>Statis.!B1456</f>
        <v>0</v>
      </c>
      <c r="C1182" s="1292">
        <f>Statis.!C1456</f>
        <v>0</v>
      </c>
      <c r="D1182" s="46">
        <f>Statis.!D1456</f>
        <v>0</v>
      </c>
      <c r="E1182">
        <f>Statis.!E1456</f>
        <v>0</v>
      </c>
      <c r="F1182" s="1292">
        <f>Statis.!F1456</f>
        <v>0</v>
      </c>
      <c r="G1182" s="1367">
        <f>Statis.!G1456</f>
        <v>0</v>
      </c>
      <c r="H1182" s="1367">
        <f>Statis.!H1456</f>
        <v>0</v>
      </c>
      <c r="I1182" s="1367">
        <f>Statis.!I1456</f>
        <v>0</v>
      </c>
      <c r="J1182" s="1367">
        <f>Statis.!J1456</f>
        <v>0</v>
      </c>
      <c r="K1182" s="1367">
        <f>Statis.!K1456</f>
        <v>0</v>
      </c>
      <c r="L1182" s="1367">
        <f>K1182</f>
        <v>0</v>
      </c>
    </row>
    <row r="1183" spans="1:12">
      <c r="A1183" s="10">
        <f>Statis.!A1457</f>
        <v>0</v>
      </c>
      <c r="B1183" s="1292">
        <f>Statis.!B1457</f>
        <v>0</v>
      </c>
      <c r="C1183" s="1292">
        <f>Statis.!C1457</f>
        <v>0</v>
      </c>
      <c r="D1183" s="46">
        <f>Statis.!D1457</f>
        <v>0</v>
      </c>
      <c r="E1183">
        <f>Statis.!E1457</f>
        <v>0</v>
      </c>
      <c r="F1183" s="1292">
        <f>Statis.!F1457</f>
        <v>0</v>
      </c>
      <c r="G1183" s="1367">
        <f>Statis.!G1457</f>
        <v>0</v>
      </c>
      <c r="H1183" s="1367">
        <f>Statis.!H1457</f>
        <v>0</v>
      </c>
      <c r="I1183" s="1367">
        <f>Statis.!I1457</f>
        <v>0</v>
      </c>
      <c r="J1183" s="1367">
        <f>Statis.!J1457</f>
        <v>0</v>
      </c>
      <c r="K1183" s="1367">
        <f>Statis.!K1457</f>
        <v>0</v>
      </c>
      <c r="L1183" s="1367">
        <f>K1183</f>
        <v>0</v>
      </c>
    </row>
    <row r="1184" spans="1:12">
      <c r="A1184" s="10">
        <f>Statis.!A1458</f>
        <v>0</v>
      </c>
      <c r="B1184" s="1292">
        <f>Statis.!B1458</f>
        <v>0</v>
      </c>
      <c r="C1184" s="1292">
        <f>Statis.!C1458</f>
        <v>0</v>
      </c>
      <c r="D1184" s="46">
        <f>Statis.!D1458</f>
        <v>0</v>
      </c>
      <c r="E1184">
        <f>Statis.!E1458</f>
        <v>0</v>
      </c>
      <c r="F1184" s="1292">
        <f>Statis.!F1458</f>
        <v>0</v>
      </c>
      <c r="G1184" s="1367">
        <f>Statis.!G1458</f>
        <v>0</v>
      </c>
      <c r="H1184" s="1367">
        <f>Statis.!H1458</f>
        <v>0</v>
      </c>
      <c r="I1184" s="1367">
        <f>Statis.!I1458</f>
        <v>0</v>
      </c>
      <c r="J1184" s="1367">
        <f>Statis.!J1458</f>
        <v>0</v>
      </c>
      <c r="K1184" s="1367">
        <f>Statis.!K1458</f>
        <v>0</v>
      </c>
      <c r="L1184" s="1367">
        <f>K1184</f>
        <v>0</v>
      </c>
    </row>
    <row r="1185" spans="1:12">
      <c r="A1185" s="10">
        <f>Statis.!A1459</f>
        <v>0</v>
      </c>
      <c r="B1185" s="1292">
        <f>Statis.!B1459</f>
        <v>0</v>
      </c>
      <c r="C1185" s="1292">
        <f>Statis.!C1459</f>
        <v>0</v>
      </c>
      <c r="D1185" s="46">
        <f>Statis.!D1459</f>
        <v>0</v>
      </c>
      <c r="E1185">
        <f>Statis.!E1459</f>
        <v>0</v>
      </c>
      <c r="F1185" s="1292">
        <f>Statis.!F1459</f>
        <v>0</v>
      </c>
      <c r="G1185" s="1367">
        <f>Statis.!G1459</f>
        <v>0</v>
      </c>
      <c r="H1185" s="1367">
        <f>Statis.!H1459</f>
        <v>0</v>
      </c>
      <c r="I1185" s="1367">
        <f>Statis.!I1459</f>
        <v>0</v>
      </c>
      <c r="J1185" s="1367">
        <f>Statis.!J1459</f>
        <v>0</v>
      </c>
      <c r="K1185" s="1367">
        <f>Statis.!K1459</f>
        <v>0</v>
      </c>
      <c r="L1185" s="1367">
        <f>K1185</f>
        <v>0</v>
      </c>
    </row>
    <row r="1186" spans="1:12">
      <c r="A1186" s="10">
        <f>Statis.!A1460</f>
        <v>0</v>
      </c>
      <c r="B1186" s="1292">
        <f>Statis.!B1460</f>
        <v>0</v>
      </c>
      <c r="C1186" s="1292">
        <f>Statis.!C1460</f>
        <v>0</v>
      </c>
      <c r="D1186" s="46">
        <f>Statis.!D1460</f>
        <v>0</v>
      </c>
      <c r="E1186">
        <f>Statis.!E1460</f>
        <v>0</v>
      </c>
      <c r="F1186" s="1292">
        <f>Statis.!F1460</f>
        <v>0</v>
      </c>
      <c r="G1186" s="1367">
        <f>Statis.!G1460</f>
        <v>0</v>
      </c>
      <c r="H1186" s="1367">
        <f>Statis.!H1460</f>
        <v>0</v>
      </c>
      <c r="I1186" s="1367">
        <f>Statis.!I1460</f>
        <v>0</v>
      </c>
      <c r="J1186" s="1367">
        <f>Statis.!J1460</f>
        <v>0</v>
      </c>
      <c r="K1186" s="1367">
        <f>Statis.!K1460</f>
        <v>0</v>
      </c>
      <c r="L1186" s="1367">
        <f>K1186</f>
        <v>0</v>
      </c>
    </row>
    <row r="1187" spans="1:12">
      <c r="A1187" s="10">
        <f>Statis.!A1461</f>
        <v>0</v>
      </c>
      <c r="B1187" s="1292">
        <f>Statis.!B1461</f>
        <v>0</v>
      </c>
      <c r="C1187" s="1292">
        <f>Statis.!C1461</f>
        <v>0</v>
      </c>
      <c r="D1187" s="46">
        <f>Statis.!D1461</f>
        <v>0</v>
      </c>
      <c r="E1187">
        <f>Statis.!E1461</f>
        <v>0</v>
      </c>
      <c r="F1187" s="1292">
        <f>Statis.!F1461</f>
        <v>0</v>
      </c>
      <c r="G1187" s="1367">
        <f>Statis.!G1461</f>
        <v>0</v>
      </c>
      <c r="H1187" s="1367">
        <f>Statis.!H1461</f>
        <v>0</v>
      </c>
      <c r="I1187" s="1367">
        <f>Statis.!I1461</f>
        <v>0</v>
      </c>
      <c r="J1187" s="1367">
        <f>Statis.!J1461</f>
        <v>0</v>
      </c>
      <c r="K1187" s="1367">
        <f>Statis.!K1461</f>
        <v>0</v>
      </c>
      <c r="L1187" s="1367">
        <f>K1187</f>
        <v>0</v>
      </c>
    </row>
    <row r="1188" spans="1:12">
      <c r="A1188" s="10">
        <f>Statis.!A1462</f>
        <v>0</v>
      </c>
      <c r="B1188" s="1292">
        <f>Statis.!B1462</f>
        <v>0</v>
      </c>
      <c r="C1188" s="1292">
        <f>Statis.!C1462</f>
        <v>0</v>
      </c>
      <c r="D1188" s="46">
        <f>Statis.!D1462</f>
        <v>0</v>
      </c>
      <c r="E1188">
        <f>Statis.!E1462</f>
        <v>0</v>
      </c>
      <c r="F1188" s="1292">
        <f>Statis.!F1462</f>
        <v>0</v>
      </c>
      <c r="G1188" s="1367">
        <f>Statis.!G1462</f>
        <v>0</v>
      </c>
      <c r="H1188" s="1367">
        <f>Statis.!H1462</f>
        <v>0</v>
      </c>
      <c r="I1188" s="1367">
        <f>Statis.!I1462</f>
        <v>0</v>
      </c>
      <c r="J1188" s="1367">
        <f>Statis.!J1462</f>
        <v>0</v>
      </c>
      <c r="K1188" s="1367">
        <f>Statis.!K1462</f>
        <v>0</v>
      </c>
      <c r="L1188" s="1367">
        <f>K1188</f>
        <v>0</v>
      </c>
    </row>
    <row r="1189" spans="1:12">
      <c r="A1189" s="10">
        <f>Statis.!A1463</f>
        <v>0</v>
      </c>
      <c r="B1189" s="1292">
        <f>Statis.!B1463</f>
        <v>0</v>
      </c>
      <c r="C1189" s="1292">
        <f>Statis.!C1463</f>
        <v>0</v>
      </c>
      <c r="D1189" s="46">
        <f>Statis.!D1463</f>
        <v>0</v>
      </c>
      <c r="E1189">
        <f>Statis.!E1463</f>
        <v>0</v>
      </c>
      <c r="F1189" s="1292">
        <f>Statis.!F1463</f>
        <v>0</v>
      </c>
      <c r="G1189" s="1367">
        <f>Statis.!G1463</f>
        <v>0</v>
      </c>
      <c r="H1189" s="1367">
        <f>Statis.!H1463</f>
        <v>0</v>
      </c>
      <c r="I1189" s="1367">
        <f>Statis.!I1463</f>
        <v>0</v>
      </c>
      <c r="J1189" s="1367">
        <f>Statis.!J1463</f>
        <v>0</v>
      </c>
      <c r="K1189" s="1367">
        <f>Statis.!K1463</f>
        <v>0</v>
      </c>
      <c r="L1189" s="1367">
        <f>K1189</f>
        <v>0</v>
      </c>
    </row>
    <row r="1190" spans="1:12">
      <c r="A1190" s="10">
        <f>Statis.!A1464</f>
        <v>0</v>
      </c>
      <c r="B1190" s="1292">
        <f>Statis.!B1464</f>
        <v>0</v>
      </c>
      <c r="C1190" s="1292">
        <f>Statis.!C1464</f>
        <v>0</v>
      </c>
      <c r="D1190" s="46">
        <f>Statis.!D1464</f>
        <v>0</v>
      </c>
      <c r="E1190">
        <f>Statis.!E1464</f>
        <v>0</v>
      </c>
      <c r="F1190" s="1292">
        <f>Statis.!F1464</f>
        <v>0</v>
      </c>
      <c r="G1190" s="1367">
        <f>Statis.!G1464</f>
        <v>0</v>
      </c>
      <c r="H1190" s="1367">
        <f>Statis.!H1464</f>
        <v>0</v>
      </c>
      <c r="I1190" s="1367">
        <f>Statis.!I1464</f>
        <v>0</v>
      </c>
      <c r="J1190" s="1367">
        <f>Statis.!J1464</f>
        <v>0</v>
      </c>
      <c r="K1190" s="1367">
        <f>Statis.!K1464</f>
        <v>0</v>
      </c>
      <c r="L1190" s="1367">
        <f>K1190</f>
        <v>0</v>
      </c>
    </row>
    <row r="1191" spans="1:12">
      <c r="A1191" s="10">
        <f>Statis.!A1465</f>
        <v>0</v>
      </c>
      <c r="B1191" s="1292">
        <f>Statis.!B1465</f>
        <v>0</v>
      </c>
      <c r="C1191" s="1292">
        <f>Statis.!C1465</f>
        <v>0</v>
      </c>
      <c r="D1191" s="46">
        <f>Statis.!D1465</f>
        <v>0</v>
      </c>
      <c r="E1191">
        <f>Statis.!E1465</f>
        <v>0</v>
      </c>
      <c r="F1191" s="1292">
        <f>Statis.!F1465</f>
        <v>0</v>
      </c>
      <c r="G1191" s="1367">
        <f>Statis.!G1465</f>
        <v>0</v>
      </c>
      <c r="H1191" s="1367">
        <f>Statis.!H1465</f>
        <v>0</v>
      </c>
      <c r="I1191" s="1367">
        <f>Statis.!I1465</f>
        <v>0</v>
      </c>
      <c r="J1191" s="1367">
        <f>Statis.!J1465</f>
        <v>0</v>
      </c>
      <c r="K1191" s="1367">
        <f>Statis.!K1465</f>
        <v>0</v>
      </c>
      <c r="L1191" s="1367">
        <f>K1191</f>
        <v>0</v>
      </c>
    </row>
    <row r="1192" spans="1:12">
      <c r="A1192" s="10">
        <f>Statis.!A1466</f>
        <v>0</v>
      </c>
      <c r="B1192" s="1292">
        <f>Statis.!B1466</f>
        <v>0</v>
      </c>
      <c r="C1192" s="1292">
        <f>Statis.!C1466</f>
        <v>0</v>
      </c>
      <c r="D1192" s="46">
        <f>Statis.!D1466</f>
        <v>0</v>
      </c>
      <c r="E1192">
        <f>Statis.!E1466</f>
        <v>0</v>
      </c>
      <c r="F1192" s="1292">
        <f>Statis.!F1466</f>
        <v>0</v>
      </c>
      <c r="G1192" s="1367">
        <f>Statis.!G1466</f>
        <v>0</v>
      </c>
      <c r="H1192" s="1367">
        <f>Statis.!H1466</f>
        <v>0</v>
      </c>
      <c r="I1192" s="1367">
        <f>Statis.!I1466</f>
        <v>0</v>
      </c>
      <c r="J1192" s="1367">
        <f>Statis.!J1466</f>
        <v>0</v>
      </c>
      <c r="K1192" s="1367">
        <f>Statis.!K1466</f>
        <v>0</v>
      </c>
      <c r="L1192" s="1367">
        <f>K1192</f>
        <v>0</v>
      </c>
    </row>
    <row r="1193" spans="1:12">
      <c r="A1193" s="10">
        <f>Statis.!A1467</f>
        <v>0</v>
      </c>
      <c r="B1193" s="1292">
        <f>Statis.!B1467</f>
        <v>0</v>
      </c>
      <c r="C1193" s="1292">
        <f>Statis.!C1467</f>
        <v>0</v>
      </c>
      <c r="D1193" s="46">
        <f>Statis.!D1467</f>
        <v>0</v>
      </c>
      <c r="E1193">
        <f>Statis.!E1467</f>
        <v>0</v>
      </c>
      <c r="F1193" s="1292">
        <f>Statis.!F1467</f>
        <v>0</v>
      </c>
      <c r="G1193" s="1367">
        <f>Statis.!G1467</f>
        <v>0</v>
      </c>
      <c r="H1193" s="1367">
        <f>Statis.!H1467</f>
        <v>0</v>
      </c>
      <c r="I1193" s="1367">
        <f>Statis.!I1467</f>
        <v>0</v>
      </c>
      <c r="J1193" s="1367">
        <f>Statis.!J1467</f>
        <v>0</v>
      </c>
      <c r="K1193" s="1367">
        <f>Statis.!K1467</f>
        <v>0</v>
      </c>
      <c r="L1193" s="1367">
        <f>K1193</f>
        <v>0</v>
      </c>
    </row>
    <row r="1194" spans="1:12">
      <c r="A1194" s="10">
        <f>Statis.!A1468</f>
        <v>0</v>
      </c>
      <c r="B1194" s="1292">
        <f>Statis.!B1468</f>
        <v>0</v>
      </c>
      <c r="C1194" s="1292">
        <f>Statis.!C1468</f>
        <v>0</v>
      </c>
      <c r="D1194" s="46">
        <f>Statis.!D1468</f>
        <v>0</v>
      </c>
      <c r="E1194">
        <f>Statis.!E1468</f>
        <v>0</v>
      </c>
      <c r="F1194" s="1292">
        <f>Statis.!F1468</f>
        <v>0</v>
      </c>
      <c r="G1194" s="1367">
        <f>Statis.!G1468</f>
        <v>0</v>
      </c>
      <c r="H1194" s="1367">
        <f>Statis.!H1468</f>
        <v>0</v>
      </c>
      <c r="I1194" s="1367">
        <f>Statis.!I1468</f>
        <v>0</v>
      </c>
      <c r="J1194" s="1367">
        <f>Statis.!J1468</f>
        <v>0</v>
      </c>
      <c r="K1194" s="1367">
        <f>Statis.!K1468</f>
        <v>0</v>
      </c>
      <c r="L1194" s="1367">
        <f>K1194</f>
        <v>0</v>
      </c>
    </row>
    <row r="1195" spans="1:12">
      <c r="A1195" s="10">
        <f>Statis.!A1469</f>
        <v>0</v>
      </c>
      <c r="B1195" s="1292">
        <f>Statis.!B1469</f>
        <v>0</v>
      </c>
      <c r="C1195" s="1292">
        <f>Statis.!C1469</f>
        <v>0</v>
      </c>
      <c r="D1195" s="46">
        <f>Statis.!D1469</f>
        <v>0</v>
      </c>
      <c r="E1195">
        <f>Statis.!E1469</f>
        <v>0</v>
      </c>
      <c r="F1195" s="1292">
        <f>Statis.!F1469</f>
        <v>0</v>
      </c>
      <c r="G1195" s="1367">
        <f>Statis.!G1469</f>
        <v>0</v>
      </c>
      <c r="H1195" s="1367">
        <f>Statis.!H1469</f>
        <v>0</v>
      </c>
      <c r="I1195" s="1367">
        <f>Statis.!I1469</f>
        <v>0</v>
      </c>
      <c r="J1195" s="1367">
        <f>Statis.!J1469</f>
        <v>0</v>
      </c>
      <c r="K1195" s="1367">
        <f>Statis.!K1469</f>
        <v>0</v>
      </c>
      <c r="L1195" s="1367">
        <f>K1195</f>
        <v>0</v>
      </c>
    </row>
    <row r="1196" spans="1:12">
      <c r="A1196" s="10">
        <f>Statis.!A1470</f>
        <v>0</v>
      </c>
      <c r="B1196" s="1292">
        <f>Statis.!B1470</f>
        <v>0</v>
      </c>
      <c r="C1196" s="1292">
        <f>Statis.!C1470</f>
        <v>0</v>
      </c>
      <c r="D1196" s="46">
        <f>Statis.!D1470</f>
        <v>0</v>
      </c>
      <c r="E1196">
        <f>Statis.!E1470</f>
        <v>0</v>
      </c>
      <c r="F1196" s="1292">
        <f>Statis.!F1470</f>
        <v>0</v>
      </c>
      <c r="G1196" s="1367">
        <f>Statis.!G1470</f>
        <v>0</v>
      </c>
      <c r="H1196" s="1367">
        <f>Statis.!H1470</f>
        <v>0</v>
      </c>
      <c r="I1196" s="1367">
        <f>Statis.!I1470</f>
        <v>0</v>
      </c>
      <c r="J1196" s="1367">
        <f>Statis.!J1470</f>
        <v>0</v>
      </c>
      <c r="K1196" s="1367">
        <f>Statis.!K1470</f>
        <v>0</v>
      </c>
      <c r="L1196" s="1367">
        <f>K1196</f>
        <v>0</v>
      </c>
    </row>
    <row r="1197" spans="1:12">
      <c r="A1197" s="10">
        <f>Statis.!A1471</f>
        <v>0</v>
      </c>
      <c r="B1197" s="1292">
        <f>Statis.!B1471</f>
        <v>0</v>
      </c>
      <c r="C1197" s="1292">
        <f>Statis.!C1471</f>
        <v>0</v>
      </c>
      <c r="D1197" s="46">
        <f>Statis.!D1471</f>
        <v>0</v>
      </c>
      <c r="E1197">
        <f>Statis.!E1471</f>
        <v>0</v>
      </c>
      <c r="F1197" s="1292">
        <f>Statis.!F1471</f>
        <v>0</v>
      </c>
      <c r="G1197" s="1367">
        <f>Statis.!G1471</f>
        <v>0</v>
      </c>
      <c r="H1197" s="1367">
        <f>Statis.!H1471</f>
        <v>0</v>
      </c>
      <c r="I1197" s="1367">
        <f>Statis.!I1471</f>
        <v>0</v>
      </c>
      <c r="J1197" s="1367">
        <f>Statis.!J1471</f>
        <v>0</v>
      </c>
      <c r="K1197" s="1367">
        <f>Statis.!K1471</f>
        <v>0</v>
      </c>
      <c r="L1197" s="1367">
        <f>K1197</f>
        <v>0</v>
      </c>
    </row>
    <row r="1198" spans="1:12">
      <c r="A1198" s="10">
        <f>Statis.!A1472</f>
        <v>0</v>
      </c>
      <c r="B1198" s="1292">
        <f>Statis.!B1472</f>
        <v>0</v>
      </c>
      <c r="C1198" s="1292">
        <f>Statis.!C1472</f>
        <v>0</v>
      </c>
      <c r="D1198" s="46">
        <f>Statis.!D1472</f>
        <v>0</v>
      </c>
      <c r="E1198">
        <f>Statis.!E1472</f>
        <v>0</v>
      </c>
      <c r="F1198" s="1292">
        <f>Statis.!F1472</f>
        <v>0</v>
      </c>
      <c r="G1198" s="1367">
        <f>Statis.!G1472</f>
        <v>0</v>
      </c>
      <c r="H1198" s="1367">
        <f>Statis.!H1472</f>
        <v>0</v>
      </c>
      <c r="I1198" s="1367">
        <f>Statis.!I1472</f>
        <v>0</v>
      </c>
      <c r="J1198" s="1367">
        <f>Statis.!J1472</f>
        <v>0</v>
      </c>
      <c r="K1198" s="1367">
        <f>Statis.!K1472</f>
        <v>0</v>
      </c>
      <c r="L1198" s="1367">
        <f>K1198</f>
        <v>0</v>
      </c>
    </row>
    <row r="1199" spans="1:12">
      <c r="A1199" s="10">
        <f>Statis.!A1473</f>
        <v>0</v>
      </c>
      <c r="B1199" s="1292">
        <f>Statis.!B1473</f>
        <v>0</v>
      </c>
      <c r="C1199" s="1292">
        <f>Statis.!C1473</f>
        <v>0</v>
      </c>
      <c r="D1199" s="46">
        <f>Statis.!D1473</f>
        <v>0</v>
      </c>
      <c r="E1199">
        <f>Statis.!E1473</f>
        <v>0</v>
      </c>
      <c r="F1199" s="1292">
        <f>Statis.!F1473</f>
        <v>0</v>
      </c>
      <c r="G1199" s="1367">
        <f>Statis.!G1473</f>
        <v>0</v>
      </c>
      <c r="H1199" s="1367">
        <f>Statis.!H1473</f>
        <v>0</v>
      </c>
      <c r="I1199" s="1367">
        <f>Statis.!I1473</f>
        <v>0</v>
      </c>
      <c r="J1199" s="1367">
        <f>Statis.!J1473</f>
        <v>0</v>
      </c>
      <c r="K1199" s="1367">
        <f>Statis.!K1473</f>
        <v>0</v>
      </c>
      <c r="L1199" s="1367">
        <f>K1199</f>
        <v>0</v>
      </c>
    </row>
    <row r="1200" spans="1:12">
      <c r="A1200" s="10">
        <f>Statis.!A1474</f>
        <v>0</v>
      </c>
      <c r="B1200" s="1292">
        <f>Statis.!B1474</f>
        <v>0</v>
      </c>
      <c r="C1200" s="1292">
        <f>Statis.!C1474</f>
        <v>0</v>
      </c>
      <c r="D1200" s="46">
        <f>Statis.!D1474</f>
        <v>0</v>
      </c>
      <c r="E1200">
        <f>Statis.!E1474</f>
        <v>0</v>
      </c>
      <c r="F1200" s="1292">
        <f>Statis.!F1474</f>
        <v>0</v>
      </c>
      <c r="G1200" s="1367">
        <f>Statis.!G1474</f>
        <v>0</v>
      </c>
      <c r="H1200" s="1367">
        <f>Statis.!H1474</f>
        <v>0</v>
      </c>
      <c r="I1200" s="1367">
        <f>Statis.!I1474</f>
        <v>0</v>
      </c>
      <c r="J1200" s="1367">
        <f>Statis.!J1474</f>
        <v>0</v>
      </c>
      <c r="K1200" s="1367">
        <f>Statis.!K1474</f>
        <v>0</v>
      </c>
      <c r="L1200" s="1367">
        <f>K1200</f>
        <v>0</v>
      </c>
    </row>
    <row r="1201" spans="1:12">
      <c r="A1201" s="10">
        <f>Statis.!A1475</f>
        <v>0</v>
      </c>
      <c r="B1201" s="1292">
        <f>Statis.!B1475</f>
        <v>0</v>
      </c>
      <c r="C1201" s="1292">
        <f>Statis.!C1475</f>
        <v>0</v>
      </c>
      <c r="D1201" s="46">
        <f>Statis.!D1475</f>
        <v>0</v>
      </c>
      <c r="E1201">
        <f>Statis.!E1475</f>
        <v>0</v>
      </c>
      <c r="F1201" s="1292">
        <f>Statis.!F1475</f>
        <v>0</v>
      </c>
      <c r="G1201" s="1367">
        <f>Statis.!G1475</f>
        <v>0</v>
      </c>
      <c r="H1201" s="1367">
        <f>Statis.!H1475</f>
        <v>0</v>
      </c>
      <c r="I1201" s="1367">
        <f>Statis.!I1475</f>
        <v>0</v>
      </c>
      <c r="J1201" s="1367">
        <f>Statis.!J1475</f>
        <v>0</v>
      </c>
      <c r="K1201" s="1367">
        <f>Statis.!K1475</f>
        <v>0</v>
      </c>
      <c r="L1201" s="1367">
        <f>K1201</f>
        <v>0</v>
      </c>
    </row>
    <row r="1202" spans="1:12">
      <c r="A1202" s="10">
        <f>Statis.!A1476</f>
        <v>0</v>
      </c>
      <c r="B1202" s="1292">
        <f>Statis.!B1476</f>
        <v>0</v>
      </c>
      <c r="C1202" s="1292">
        <f>Statis.!C1476</f>
        <v>0</v>
      </c>
      <c r="D1202" s="46">
        <f>Statis.!D1476</f>
        <v>0</v>
      </c>
      <c r="E1202">
        <f>Statis.!E1476</f>
        <v>0</v>
      </c>
      <c r="F1202" s="1292">
        <f>Statis.!F1476</f>
        <v>0</v>
      </c>
      <c r="G1202" s="1367">
        <f>Statis.!G1476</f>
        <v>0</v>
      </c>
      <c r="H1202" s="1367">
        <f>Statis.!H1476</f>
        <v>0</v>
      </c>
      <c r="I1202" s="1367">
        <f>Statis.!I1476</f>
        <v>0</v>
      </c>
      <c r="J1202" s="1367">
        <f>Statis.!J1476</f>
        <v>0</v>
      </c>
      <c r="K1202" s="1367">
        <f>Statis.!K1476</f>
        <v>0</v>
      </c>
      <c r="L1202" s="1367">
        <f>K1202</f>
        <v>0</v>
      </c>
    </row>
    <row r="1203" spans="1:12">
      <c r="A1203" s="10">
        <f>Statis.!A1477</f>
        <v>0</v>
      </c>
      <c r="B1203" s="1292">
        <f>Statis.!B1477</f>
        <v>0</v>
      </c>
      <c r="C1203" s="1292">
        <f>Statis.!C1477</f>
        <v>0</v>
      </c>
      <c r="D1203" s="46">
        <f>Statis.!D1477</f>
        <v>0</v>
      </c>
      <c r="E1203">
        <f>Statis.!E1477</f>
        <v>0</v>
      </c>
      <c r="F1203" s="1292">
        <f>Statis.!F1477</f>
        <v>0</v>
      </c>
      <c r="G1203" s="1367">
        <f>Statis.!G1477</f>
        <v>0</v>
      </c>
      <c r="H1203" s="1367">
        <f>Statis.!H1477</f>
        <v>0</v>
      </c>
      <c r="I1203" s="1367">
        <f>Statis.!I1477</f>
        <v>0</v>
      </c>
      <c r="J1203" s="1367">
        <f>Statis.!J1477</f>
        <v>0</v>
      </c>
      <c r="K1203" s="1367">
        <f>Statis.!K1477</f>
        <v>0</v>
      </c>
      <c r="L1203" s="1367">
        <f>K1203</f>
        <v>0</v>
      </c>
    </row>
    <row r="1204" spans="1:12">
      <c r="A1204" s="10">
        <f>Statis.!A1478</f>
        <v>0</v>
      </c>
      <c r="B1204" s="1292">
        <f>Statis.!B1478</f>
        <v>0</v>
      </c>
      <c r="C1204" s="1292">
        <f>Statis.!C1478</f>
        <v>0</v>
      </c>
      <c r="D1204" s="46">
        <f>Statis.!D1478</f>
        <v>0</v>
      </c>
      <c r="E1204">
        <f>Statis.!E1478</f>
        <v>0</v>
      </c>
      <c r="F1204" s="1292">
        <f>Statis.!F1478</f>
        <v>0</v>
      </c>
      <c r="G1204" s="1367">
        <f>Statis.!G1478</f>
        <v>0</v>
      </c>
      <c r="H1204" s="1367">
        <f>Statis.!H1478</f>
        <v>0</v>
      </c>
      <c r="I1204" s="1367">
        <f>Statis.!I1478</f>
        <v>0</v>
      </c>
      <c r="J1204" s="1367">
        <f>Statis.!J1478</f>
        <v>0</v>
      </c>
      <c r="K1204" s="1367">
        <f>Statis.!K1478</f>
        <v>0</v>
      </c>
      <c r="L1204" s="1367">
        <f>K1204</f>
        <v>0</v>
      </c>
    </row>
    <row r="1205" spans="1:12">
      <c r="A1205" s="10">
        <f>Statis.!A1479</f>
        <v>0</v>
      </c>
      <c r="B1205" s="1292">
        <f>Statis.!B1479</f>
        <v>0</v>
      </c>
      <c r="C1205" s="1292">
        <f>Statis.!C1479</f>
        <v>0</v>
      </c>
      <c r="D1205" s="46">
        <f>Statis.!D1479</f>
        <v>0</v>
      </c>
      <c r="E1205">
        <f>Statis.!E1479</f>
        <v>0</v>
      </c>
      <c r="F1205" s="1292">
        <f>Statis.!F1479</f>
        <v>0</v>
      </c>
      <c r="G1205" s="1367">
        <f>Statis.!G1479</f>
        <v>0</v>
      </c>
      <c r="H1205" s="1367">
        <f>Statis.!H1479</f>
        <v>0</v>
      </c>
      <c r="I1205" s="1367">
        <f>Statis.!I1479</f>
        <v>0</v>
      </c>
      <c r="J1205" s="1367">
        <f>Statis.!J1479</f>
        <v>0</v>
      </c>
      <c r="K1205" s="1367">
        <f>Statis.!K1479</f>
        <v>0</v>
      </c>
      <c r="L1205" s="1367">
        <f>K1205</f>
        <v>0</v>
      </c>
    </row>
    <row r="1206" spans="1:12">
      <c r="A1206" s="10">
        <f>Statis.!A1480</f>
        <v>0</v>
      </c>
      <c r="B1206" s="1292">
        <f>Statis.!B1480</f>
        <v>0</v>
      </c>
      <c r="C1206" s="1292">
        <f>Statis.!C1480</f>
        <v>0</v>
      </c>
      <c r="D1206" s="46">
        <f>Statis.!D1480</f>
        <v>0</v>
      </c>
      <c r="E1206">
        <f>Statis.!E1480</f>
        <v>0</v>
      </c>
      <c r="F1206" s="1292">
        <f>Statis.!F1480</f>
        <v>0</v>
      </c>
      <c r="G1206" s="1367">
        <f>Statis.!G1480</f>
        <v>0</v>
      </c>
      <c r="H1206" s="1367">
        <f>Statis.!H1480</f>
        <v>0</v>
      </c>
      <c r="I1206" s="1367">
        <f>Statis.!I1480</f>
        <v>0</v>
      </c>
      <c r="J1206" s="1367">
        <f>Statis.!J1480</f>
        <v>0</v>
      </c>
      <c r="K1206" s="1367">
        <f>Statis.!K1480</f>
        <v>0</v>
      </c>
      <c r="L1206" s="1367">
        <f>K1206</f>
        <v>0</v>
      </c>
    </row>
    <row r="1207" spans="1:12">
      <c r="A1207" s="10">
        <f>Statis.!A1481</f>
        <v>0</v>
      </c>
      <c r="B1207" s="1292">
        <f>Statis.!B1481</f>
        <v>0</v>
      </c>
      <c r="C1207" s="1292">
        <f>Statis.!C1481</f>
        <v>0</v>
      </c>
      <c r="D1207" s="46">
        <f>Statis.!D1481</f>
        <v>0</v>
      </c>
      <c r="E1207">
        <f>Statis.!E1481</f>
        <v>0</v>
      </c>
      <c r="F1207" s="1292">
        <f>Statis.!F1481</f>
        <v>0</v>
      </c>
      <c r="G1207" s="1367">
        <f>Statis.!G1481</f>
        <v>0</v>
      </c>
      <c r="H1207" s="1367">
        <f>Statis.!H1481</f>
        <v>0</v>
      </c>
      <c r="I1207" s="1367">
        <f>Statis.!I1481</f>
        <v>0</v>
      </c>
      <c r="J1207" s="1367">
        <f>Statis.!J1481</f>
        <v>0</v>
      </c>
      <c r="K1207" s="1367">
        <f>Statis.!K1481</f>
        <v>0</v>
      </c>
      <c r="L1207" s="1367">
        <f>K1207</f>
        <v>0</v>
      </c>
    </row>
    <row r="1208" spans="1:12">
      <c r="A1208" s="10">
        <f>Statis.!A1482</f>
        <v>0</v>
      </c>
      <c r="B1208" s="1292">
        <f>Statis.!B1482</f>
        <v>0</v>
      </c>
      <c r="C1208" s="1292">
        <f>Statis.!C1482</f>
        <v>0</v>
      </c>
      <c r="D1208" s="46">
        <f>Statis.!D1482</f>
        <v>0</v>
      </c>
      <c r="E1208">
        <f>Statis.!E1482</f>
        <v>0</v>
      </c>
      <c r="F1208" s="1292">
        <f>Statis.!F1482</f>
        <v>0</v>
      </c>
      <c r="G1208" s="1367">
        <f>Statis.!G1482</f>
        <v>0</v>
      </c>
      <c r="H1208" s="1367">
        <f>Statis.!H1482</f>
        <v>0</v>
      </c>
      <c r="I1208" s="1367">
        <f>Statis.!I1482</f>
        <v>0</v>
      </c>
      <c r="J1208" s="1367">
        <f>Statis.!J1482</f>
        <v>0</v>
      </c>
      <c r="K1208" s="1367">
        <f>Statis.!K1482</f>
        <v>0</v>
      </c>
      <c r="L1208" s="1367">
        <f>K1208</f>
        <v>0</v>
      </c>
    </row>
    <row r="1209" spans="1:12">
      <c r="A1209" s="10">
        <f>Statis.!A1483</f>
        <v>0</v>
      </c>
      <c r="B1209" s="1292">
        <f>Statis.!B1483</f>
        <v>0</v>
      </c>
      <c r="C1209" s="1292">
        <f>Statis.!C1483</f>
        <v>0</v>
      </c>
      <c r="D1209" s="46">
        <f>Statis.!D1483</f>
        <v>0</v>
      </c>
      <c r="E1209">
        <f>Statis.!E1483</f>
        <v>0</v>
      </c>
      <c r="F1209" s="1292">
        <f>Statis.!F1483</f>
        <v>0</v>
      </c>
      <c r="G1209" s="1367">
        <f>Statis.!G1483</f>
        <v>0</v>
      </c>
      <c r="H1209" s="1367">
        <f>Statis.!H1483</f>
        <v>0</v>
      </c>
      <c r="I1209" s="1367">
        <f>Statis.!I1483</f>
        <v>0</v>
      </c>
      <c r="J1209" s="1367">
        <f>Statis.!J1483</f>
        <v>0</v>
      </c>
      <c r="K1209" s="1367">
        <f>Statis.!K1483</f>
        <v>0</v>
      </c>
      <c r="L1209" s="1367">
        <f>K1209</f>
        <v>0</v>
      </c>
    </row>
    <row r="1210" spans="1:12">
      <c r="A1210" s="10">
        <f>Statis.!A1484</f>
        <v>0</v>
      </c>
      <c r="B1210" s="1292">
        <f>Statis.!B1484</f>
        <v>0</v>
      </c>
      <c r="C1210" s="1292">
        <f>Statis.!C1484</f>
        <v>0</v>
      </c>
      <c r="D1210" s="46">
        <f>Statis.!D1484</f>
        <v>0</v>
      </c>
      <c r="E1210">
        <f>Statis.!E1484</f>
        <v>0</v>
      </c>
      <c r="F1210" s="1292">
        <f>Statis.!F1484</f>
        <v>0</v>
      </c>
      <c r="G1210" s="1367">
        <f>Statis.!G1484</f>
        <v>0</v>
      </c>
      <c r="H1210" s="1367">
        <f>Statis.!H1484</f>
        <v>0</v>
      </c>
      <c r="I1210" s="1367">
        <f>Statis.!I1484</f>
        <v>0</v>
      </c>
      <c r="J1210" s="1367">
        <f>Statis.!J1484</f>
        <v>0</v>
      </c>
      <c r="K1210" s="1367">
        <f>Statis.!K1484</f>
        <v>0</v>
      </c>
      <c r="L1210" s="1367">
        <f>K1210</f>
        <v>0</v>
      </c>
    </row>
    <row r="1211" spans="1:12">
      <c r="A1211" s="10">
        <f>Statis.!A1485</f>
        <v>0</v>
      </c>
      <c r="B1211" s="1292">
        <f>Statis.!B1485</f>
        <v>0</v>
      </c>
      <c r="C1211" s="1292">
        <f>Statis.!C1485</f>
        <v>0</v>
      </c>
      <c r="D1211" s="46">
        <f>Statis.!D1485</f>
        <v>0</v>
      </c>
      <c r="E1211">
        <f>Statis.!E1485</f>
        <v>0</v>
      </c>
      <c r="F1211" s="1292">
        <f>Statis.!F1485</f>
        <v>0</v>
      </c>
      <c r="G1211" s="1367">
        <f>Statis.!G1485</f>
        <v>0</v>
      </c>
      <c r="H1211" s="1367">
        <f>Statis.!H1485</f>
        <v>0</v>
      </c>
      <c r="I1211" s="1367">
        <f>Statis.!I1485</f>
        <v>0</v>
      </c>
      <c r="J1211" s="1367">
        <f>Statis.!J1485</f>
        <v>0</v>
      </c>
      <c r="K1211" s="1367">
        <f>Statis.!K1485</f>
        <v>0</v>
      </c>
      <c r="L1211" s="1367">
        <f>K1211</f>
        <v>0</v>
      </c>
    </row>
    <row r="1212" spans="1:12">
      <c r="A1212" s="10">
        <f>Statis.!A1486</f>
        <v>0</v>
      </c>
      <c r="B1212" s="1292">
        <f>Statis.!B1486</f>
        <v>0</v>
      </c>
      <c r="C1212" s="1292">
        <f>Statis.!C1486</f>
        <v>0</v>
      </c>
      <c r="D1212" s="46">
        <f>Statis.!D1486</f>
        <v>0</v>
      </c>
      <c r="E1212">
        <f>Statis.!E1486</f>
        <v>0</v>
      </c>
      <c r="F1212" s="1292">
        <f>Statis.!F1486</f>
        <v>0</v>
      </c>
      <c r="G1212" s="1367">
        <f>Statis.!G1486</f>
        <v>0</v>
      </c>
      <c r="H1212" s="1367">
        <f>Statis.!H1486</f>
        <v>0</v>
      </c>
      <c r="I1212" s="1367">
        <f>Statis.!I1486</f>
        <v>0</v>
      </c>
      <c r="J1212" s="1367">
        <f>Statis.!J1486</f>
        <v>0</v>
      </c>
      <c r="K1212" s="1367">
        <f>Statis.!K1486</f>
        <v>0</v>
      </c>
      <c r="L1212" s="1367">
        <f>K1212</f>
        <v>0</v>
      </c>
    </row>
    <row r="1213" spans="1:12">
      <c r="A1213" s="10">
        <f>Statis.!A1487</f>
        <v>0</v>
      </c>
      <c r="B1213" s="1292">
        <f>Statis.!B1487</f>
        <v>0</v>
      </c>
      <c r="C1213" s="1292">
        <f>Statis.!C1487</f>
        <v>0</v>
      </c>
      <c r="D1213" s="46">
        <f>Statis.!D1487</f>
        <v>0</v>
      </c>
      <c r="E1213">
        <f>Statis.!E1487</f>
        <v>0</v>
      </c>
      <c r="F1213" s="1292">
        <f>Statis.!F1487</f>
        <v>0</v>
      </c>
      <c r="G1213" s="1367">
        <f>Statis.!G1487</f>
        <v>0</v>
      </c>
      <c r="H1213" s="1367">
        <f>Statis.!H1487</f>
        <v>0</v>
      </c>
      <c r="I1213" s="1367">
        <f>Statis.!I1487</f>
        <v>0</v>
      </c>
      <c r="J1213" s="1367">
        <f>Statis.!J1487</f>
        <v>0</v>
      </c>
      <c r="K1213" s="1367">
        <f>Statis.!K1487</f>
        <v>0</v>
      </c>
      <c r="L1213" s="1367">
        <f>K1213</f>
        <v>0</v>
      </c>
    </row>
    <row r="1214" spans="1:12">
      <c r="A1214" s="10">
        <f>Statis.!A1488</f>
        <v>0</v>
      </c>
      <c r="B1214" s="1292">
        <f>Statis.!B1488</f>
        <v>0</v>
      </c>
      <c r="C1214" s="1292">
        <f>Statis.!C1488</f>
        <v>0</v>
      </c>
      <c r="D1214" s="46">
        <f>Statis.!D1488</f>
        <v>0</v>
      </c>
      <c r="E1214">
        <f>Statis.!E1488</f>
        <v>0</v>
      </c>
      <c r="F1214" s="1292">
        <f>Statis.!F1488</f>
        <v>0</v>
      </c>
      <c r="G1214" s="1367">
        <f>Statis.!G1488</f>
        <v>0</v>
      </c>
      <c r="H1214" s="1367">
        <f>Statis.!H1488</f>
        <v>0</v>
      </c>
      <c r="I1214" s="1367">
        <f>Statis.!I1488</f>
        <v>0</v>
      </c>
      <c r="J1214" s="1367">
        <f>Statis.!J1488</f>
        <v>0</v>
      </c>
      <c r="K1214" s="1367">
        <f>Statis.!K1488</f>
        <v>0</v>
      </c>
      <c r="L1214" s="1367">
        <f>K1214</f>
        <v>0</v>
      </c>
    </row>
    <row r="1215" spans="1:12">
      <c r="A1215" s="10">
        <f>Statis.!A1489</f>
        <v>0</v>
      </c>
      <c r="B1215" s="1292">
        <f>Statis.!B1489</f>
        <v>0</v>
      </c>
      <c r="C1215" s="1292">
        <f>Statis.!C1489</f>
        <v>0</v>
      </c>
      <c r="D1215" s="46">
        <f>Statis.!D1489</f>
        <v>0</v>
      </c>
      <c r="E1215">
        <f>Statis.!E1489</f>
        <v>0</v>
      </c>
      <c r="F1215" s="1292">
        <f>Statis.!F1489</f>
        <v>0</v>
      </c>
      <c r="G1215" s="1367">
        <f>Statis.!G1489</f>
        <v>0</v>
      </c>
      <c r="H1215" s="1367">
        <f>Statis.!H1489</f>
        <v>0</v>
      </c>
      <c r="I1215" s="1367">
        <f>Statis.!I1489</f>
        <v>0</v>
      </c>
      <c r="J1215" s="1367">
        <f>Statis.!J1489</f>
        <v>0</v>
      </c>
      <c r="K1215" s="1367">
        <f>Statis.!K1489</f>
        <v>0</v>
      </c>
      <c r="L1215" s="1367">
        <f>K1215</f>
        <v>0</v>
      </c>
    </row>
    <row r="1216" spans="1:12">
      <c r="A1216" s="10">
        <f>Statis.!A1490</f>
        <v>0</v>
      </c>
      <c r="B1216" s="1292">
        <f>Statis.!B1490</f>
        <v>0</v>
      </c>
      <c r="C1216" s="1292">
        <f>Statis.!C1490</f>
        <v>0</v>
      </c>
      <c r="D1216" s="46">
        <f>Statis.!D1490</f>
        <v>0</v>
      </c>
      <c r="E1216">
        <f>Statis.!E1490</f>
        <v>0</v>
      </c>
      <c r="F1216" s="1292">
        <f>Statis.!F1490</f>
        <v>0</v>
      </c>
      <c r="G1216" s="1367">
        <f>Statis.!G1490</f>
        <v>0</v>
      </c>
      <c r="H1216" s="1367">
        <f>Statis.!H1490</f>
        <v>0</v>
      </c>
      <c r="I1216" s="1367">
        <f>Statis.!I1490</f>
        <v>0</v>
      </c>
      <c r="J1216" s="1367">
        <f>Statis.!J1490</f>
        <v>0</v>
      </c>
      <c r="K1216" s="1367">
        <f>Statis.!K1490</f>
        <v>0</v>
      </c>
      <c r="L1216" s="1367">
        <f>K1216</f>
        <v>0</v>
      </c>
    </row>
    <row r="1217" spans="1:12">
      <c r="A1217" s="10">
        <f>Statis.!A1491</f>
        <v>0</v>
      </c>
      <c r="B1217" s="1292">
        <f>Statis.!B1491</f>
        <v>0</v>
      </c>
      <c r="C1217" s="1292">
        <f>Statis.!C1491</f>
        <v>0</v>
      </c>
      <c r="D1217" s="46">
        <f>Statis.!D1491</f>
        <v>0</v>
      </c>
      <c r="E1217">
        <f>Statis.!E1491</f>
        <v>0</v>
      </c>
      <c r="F1217" s="1292">
        <f>Statis.!F1491</f>
        <v>0</v>
      </c>
      <c r="G1217" s="1367">
        <f>Statis.!G1491</f>
        <v>0</v>
      </c>
      <c r="H1217" s="1367">
        <f>Statis.!H1491</f>
        <v>0</v>
      </c>
      <c r="I1217" s="1367">
        <f>Statis.!I1491</f>
        <v>0</v>
      </c>
      <c r="J1217" s="1367">
        <f>Statis.!J1491</f>
        <v>0</v>
      </c>
      <c r="K1217" s="1367">
        <f>Statis.!K1491</f>
        <v>0</v>
      </c>
      <c r="L1217" s="1367">
        <f>K1217</f>
        <v>0</v>
      </c>
    </row>
    <row r="1218" spans="1:12">
      <c r="A1218" s="10">
        <f>Statis.!A1492</f>
        <v>0</v>
      </c>
      <c r="B1218" s="1292">
        <f>Statis.!B1492</f>
        <v>0</v>
      </c>
      <c r="C1218" s="1292">
        <f>Statis.!C1492</f>
        <v>0</v>
      </c>
      <c r="D1218" s="46">
        <f>Statis.!D1492</f>
        <v>0</v>
      </c>
      <c r="E1218">
        <f>Statis.!E1492</f>
        <v>0</v>
      </c>
      <c r="F1218" s="1292">
        <f>Statis.!F1492</f>
        <v>0</v>
      </c>
      <c r="G1218" s="1367">
        <f>Statis.!G1492</f>
        <v>0</v>
      </c>
      <c r="H1218" s="1367">
        <f>Statis.!H1492</f>
        <v>0</v>
      </c>
      <c r="I1218" s="1367">
        <f>Statis.!I1492</f>
        <v>0</v>
      </c>
      <c r="J1218" s="1367">
        <f>Statis.!J1492</f>
        <v>0</v>
      </c>
      <c r="K1218" s="1367">
        <f>Statis.!K1492</f>
        <v>0</v>
      </c>
      <c r="L1218" s="1367">
        <f>K1218</f>
        <v>0</v>
      </c>
    </row>
    <row r="1219" spans="1:12">
      <c r="A1219" s="10">
        <f>Statis.!A1493</f>
        <v>0</v>
      </c>
      <c r="B1219" s="1292">
        <f>Statis.!B1493</f>
        <v>0</v>
      </c>
      <c r="C1219" s="1292">
        <f>Statis.!C1493</f>
        <v>0</v>
      </c>
      <c r="D1219" s="46">
        <f>Statis.!D1493</f>
        <v>0</v>
      </c>
      <c r="E1219">
        <f>Statis.!E1493</f>
        <v>0</v>
      </c>
      <c r="F1219" s="1292">
        <f>Statis.!F1493</f>
        <v>0</v>
      </c>
      <c r="G1219" s="1367">
        <f>Statis.!G1493</f>
        <v>0</v>
      </c>
      <c r="H1219" s="1367">
        <f>Statis.!H1493</f>
        <v>0</v>
      </c>
      <c r="I1219" s="1367">
        <f>Statis.!I1493</f>
        <v>0</v>
      </c>
      <c r="J1219" s="1367">
        <f>Statis.!J1493</f>
        <v>0</v>
      </c>
      <c r="K1219" s="1367">
        <f>Statis.!K1493</f>
        <v>0</v>
      </c>
      <c r="L1219" s="1367">
        <f>K1219</f>
        <v>0</v>
      </c>
    </row>
    <row r="1220" spans="1:12">
      <c r="A1220" s="10">
        <f>Statis.!A1494</f>
        <v>0</v>
      </c>
      <c r="B1220" s="1292">
        <f>Statis.!B1494</f>
        <v>0</v>
      </c>
      <c r="C1220" s="1292">
        <f>Statis.!C1494</f>
        <v>0</v>
      </c>
      <c r="D1220" s="46">
        <f>Statis.!D1494</f>
        <v>0</v>
      </c>
      <c r="E1220">
        <f>Statis.!E1494</f>
        <v>0</v>
      </c>
      <c r="F1220" s="1292">
        <f>Statis.!F1494</f>
        <v>0</v>
      </c>
      <c r="G1220" s="1367">
        <f>Statis.!G1494</f>
        <v>0</v>
      </c>
      <c r="H1220" s="1367">
        <f>Statis.!H1494</f>
        <v>0</v>
      </c>
      <c r="I1220" s="1367">
        <f>Statis.!I1494</f>
        <v>0</v>
      </c>
      <c r="J1220" s="1367">
        <f>Statis.!J1494</f>
        <v>0</v>
      </c>
      <c r="K1220" s="1367">
        <f>Statis.!K1494</f>
        <v>0</v>
      </c>
      <c r="L1220" s="1367">
        <f>K1220</f>
        <v>0</v>
      </c>
    </row>
    <row r="1221" spans="1:12">
      <c r="A1221" s="10">
        <f>Statis.!A1495</f>
        <v>0</v>
      </c>
      <c r="B1221" s="1292">
        <f>Statis.!B1495</f>
        <v>0</v>
      </c>
      <c r="C1221" s="1292">
        <f>Statis.!C1495</f>
        <v>0</v>
      </c>
      <c r="D1221" s="46">
        <f>Statis.!D1495</f>
        <v>0</v>
      </c>
      <c r="E1221">
        <f>Statis.!E1495</f>
        <v>0</v>
      </c>
      <c r="F1221" s="1292">
        <f>Statis.!F1495</f>
        <v>0</v>
      </c>
      <c r="G1221" s="1367">
        <f>Statis.!G1495</f>
        <v>0</v>
      </c>
      <c r="H1221" s="1367">
        <f>Statis.!H1495</f>
        <v>0</v>
      </c>
      <c r="I1221" s="1367">
        <f>Statis.!I1495</f>
        <v>0</v>
      </c>
      <c r="J1221" s="1367">
        <f>Statis.!J1495</f>
        <v>0</v>
      </c>
      <c r="K1221" s="1367">
        <f>Statis.!K1495</f>
        <v>0</v>
      </c>
      <c r="L1221" s="1367">
        <f>K1221</f>
        <v>0</v>
      </c>
    </row>
    <row r="1222" spans="1:12">
      <c r="A1222" s="10">
        <f>Statis.!A1496</f>
        <v>0</v>
      </c>
      <c r="B1222" s="1292">
        <f>Statis.!B1496</f>
        <v>0</v>
      </c>
      <c r="C1222" s="1292">
        <f>Statis.!C1496</f>
        <v>0</v>
      </c>
      <c r="D1222" s="46">
        <f>Statis.!D1496</f>
        <v>0</v>
      </c>
      <c r="E1222">
        <f>Statis.!E1496</f>
        <v>0</v>
      </c>
      <c r="F1222" s="1292">
        <f>Statis.!F1496</f>
        <v>0</v>
      </c>
      <c r="G1222" s="1367">
        <f>Statis.!G1496</f>
        <v>0</v>
      </c>
      <c r="H1222" s="1367">
        <f>Statis.!H1496</f>
        <v>0</v>
      </c>
      <c r="I1222" s="1367">
        <f>Statis.!I1496</f>
        <v>0</v>
      </c>
      <c r="J1222" s="1367">
        <f>Statis.!J1496</f>
        <v>0</v>
      </c>
      <c r="K1222" s="1367">
        <f>Statis.!K1496</f>
        <v>0</v>
      </c>
      <c r="L1222" s="1367">
        <f>K1222</f>
        <v>0</v>
      </c>
    </row>
    <row r="1223" spans="1:12">
      <c r="A1223" s="10">
        <f>Statis.!A1497</f>
        <v>0</v>
      </c>
      <c r="B1223" s="1292">
        <f>Statis.!B1497</f>
        <v>0</v>
      </c>
      <c r="C1223" s="1292">
        <f>Statis.!C1497</f>
        <v>0</v>
      </c>
      <c r="D1223" s="46">
        <f>Statis.!D1497</f>
        <v>0</v>
      </c>
      <c r="E1223">
        <f>Statis.!E1497</f>
        <v>0</v>
      </c>
      <c r="F1223" s="1292">
        <f>Statis.!F1497</f>
        <v>0</v>
      </c>
      <c r="G1223" s="1367">
        <f>Statis.!G1497</f>
        <v>0</v>
      </c>
      <c r="H1223" s="1367">
        <f>Statis.!H1497</f>
        <v>0</v>
      </c>
      <c r="I1223" s="1367">
        <f>Statis.!I1497</f>
        <v>0</v>
      </c>
      <c r="J1223" s="1367">
        <f>Statis.!J1497</f>
        <v>0</v>
      </c>
      <c r="K1223" s="1367">
        <f>Statis.!K1497</f>
        <v>0</v>
      </c>
      <c r="L1223" s="1367">
        <f>K1223</f>
        <v>0</v>
      </c>
    </row>
    <row r="1224" spans="1:12">
      <c r="A1224" s="10">
        <f>Statis.!A1498</f>
        <v>0</v>
      </c>
      <c r="B1224" s="1292">
        <f>Statis.!B1498</f>
        <v>0</v>
      </c>
      <c r="C1224" s="1292">
        <f>Statis.!C1498</f>
        <v>0</v>
      </c>
      <c r="D1224" s="46">
        <f>Statis.!D1498</f>
        <v>0</v>
      </c>
      <c r="E1224">
        <f>Statis.!E1498</f>
        <v>0</v>
      </c>
      <c r="F1224" s="1292">
        <f>Statis.!F1498</f>
        <v>0</v>
      </c>
      <c r="G1224" s="1367">
        <f>Statis.!G1498</f>
        <v>0</v>
      </c>
      <c r="H1224" s="1367">
        <f>Statis.!H1498</f>
        <v>0</v>
      </c>
      <c r="I1224" s="1367">
        <f>Statis.!I1498</f>
        <v>0</v>
      </c>
      <c r="J1224" s="1367">
        <f>Statis.!J1498</f>
        <v>0</v>
      </c>
      <c r="K1224" s="1367">
        <f>Statis.!K1498</f>
        <v>0</v>
      </c>
      <c r="L1224" s="1367">
        <f>K1224</f>
        <v>0</v>
      </c>
    </row>
    <row r="1225" spans="1:12">
      <c r="A1225" s="10">
        <f>Statis.!A1499</f>
        <v>0</v>
      </c>
      <c r="B1225" s="1292">
        <f>Statis.!B1499</f>
        <v>0</v>
      </c>
      <c r="C1225" s="1292">
        <f>Statis.!C1499</f>
        <v>0</v>
      </c>
      <c r="D1225" s="46">
        <f>Statis.!D1499</f>
        <v>0</v>
      </c>
      <c r="E1225">
        <f>Statis.!E1499</f>
        <v>0</v>
      </c>
      <c r="F1225" s="1292">
        <f>Statis.!F1499</f>
        <v>0</v>
      </c>
      <c r="G1225" s="1367">
        <f>Statis.!G1499</f>
        <v>0</v>
      </c>
      <c r="H1225" s="1367">
        <f>Statis.!H1499</f>
        <v>0</v>
      </c>
      <c r="I1225" s="1367">
        <f>Statis.!I1499</f>
        <v>0</v>
      </c>
      <c r="J1225" s="1367">
        <f>Statis.!J1499</f>
        <v>0</v>
      </c>
      <c r="K1225" s="1367">
        <f>Statis.!K1499</f>
        <v>0</v>
      </c>
      <c r="L1225" s="1367">
        <f>K1225</f>
        <v>0</v>
      </c>
    </row>
    <row r="1226" spans="1:12">
      <c r="A1226" s="10">
        <f>Statis.!A1500</f>
        <v>0</v>
      </c>
      <c r="B1226" s="1292">
        <f>Statis.!B1500</f>
        <v>0</v>
      </c>
      <c r="C1226" s="1292">
        <f>Statis.!C1500</f>
        <v>0</v>
      </c>
      <c r="D1226" s="46">
        <f>Statis.!D1500</f>
        <v>0</v>
      </c>
      <c r="E1226">
        <f>Statis.!E1500</f>
        <v>0</v>
      </c>
      <c r="F1226" s="1292">
        <f>Statis.!F1500</f>
        <v>0</v>
      </c>
      <c r="G1226" s="1367">
        <f>Statis.!G1500</f>
        <v>0</v>
      </c>
      <c r="H1226" s="1367">
        <f>Statis.!H1500</f>
        <v>0</v>
      </c>
      <c r="I1226" s="1367">
        <f>Statis.!I1500</f>
        <v>0</v>
      </c>
      <c r="J1226" s="1367">
        <f>Statis.!J1500</f>
        <v>0</v>
      </c>
      <c r="K1226" s="1367">
        <f>Statis.!K1500</f>
        <v>0</v>
      </c>
      <c r="L1226" s="1367">
        <f>K1226</f>
        <v>0</v>
      </c>
    </row>
    <row r="1227" spans="1:12">
      <c r="A1227" s="10">
        <f>Statis.!A1501</f>
        <v>0</v>
      </c>
      <c r="B1227" s="1292">
        <f>Statis.!B1501</f>
        <v>0</v>
      </c>
      <c r="C1227" s="1292">
        <f>Statis.!C1501</f>
        <v>0</v>
      </c>
      <c r="D1227" s="46">
        <f>Statis.!D1501</f>
        <v>0</v>
      </c>
      <c r="E1227">
        <f>Statis.!E1501</f>
        <v>0</v>
      </c>
      <c r="F1227" s="1292">
        <f>Statis.!F1501</f>
        <v>0</v>
      </c>
      <c r="G1227" s="1367">
        <f>Statis.!G1501</f>
        <v>0</v>
      </c>
      <c r="H1227" s="1367">
        <f>Statis.!H1501</f>
        <v>0</v>
      </c>
      <c r="I1227" s="1367">
        <f>Statis.!I1501</f>
        <v>0</v>
      </c>
      <c r="J1227" s="1367">
        <f>Statis.!J1501</f>
        <v>0</v>
      </c>
      <c r="K1227" s="1367">
        <f>Statis.!K1501</f>
        <v>0</v>
      </c>
      <c r="L1227" s="1367">
        <f>K1227</f>
        <v>0</v>
      </c>
    </row>
    <row r="1228" spans="1:12">
      <c r="A1228" s="10">
        <f>Statis.!A1502</f>
        <v>0</v>
      </c>
      <c r="B1228" s="1292">
        <f>Statis.!B1502</f>
        <v>0</v>
      </c>
      <c r="C1228" s="1292">
        <f>Statis.!C1502</f>
        <v>0</v>
      </c>
      <c r="D1228" s="46">
        <f>Statis.!D1502</f>
        <v>0</v>
      </c>
      <c r="E1228">
        <f>Statis.!E1502</f>
        <v>0</v>
      </c>
      <c r="F1228" s="1292">
        <f>Statis.!F1502</f>
        <v>0</v>
      </c>
      <c r="G1228" s="1367">
        <f>Statis.!G1502</f>
        <v>0</v>
      </c>
      <c r="H1228" s="1367">
        <f>Statis.!H1502</f>
        <v>0</v>
      </c>
      <c r="I1228" s="1367">
        <f>Statis.!I1502</f>
        <v>0</v>
      </c>
      <c r="J1228" s="1367">
        <f>Statis.!J1502</f>
        <v>0</v>
      </c>
      <c r="K1228" s="1367">
        <f>Statis.!K1502</f>
        <v>0</v>
      </c>
      <c r="L1228" s="1367">
        <f>K1228</f>
        <v>0</v>
      </c>
    </row>
    <row r="1229" spans="1:12">
      <c r="A1229" s="10">
        <f>Statis.!A1503</f>
        <v>0</v>
      </c>
      <c r="B1229" s="1292">
        <f>Statis.!B1503</f>
        <v>0</v>
      </c>
      <c r="C1229" s="1292">
        <f>Statis.!C1503</f>
        <v>0</v>
      </c>
      <c r="D1229" s="46">
        <f>Statis.!D1503</f>
        <v>0</v>
      </c>
      <c r="E1229">
        <f>Statis.!E1503</f>
        <v>0</v>
      </c>
      <c r="F1229" s="1292">
        <f>Statis.!F1503</f>
        <v>0</v>
      </c>
      <c r="G1229" s="1367">
        <f>Statis.!G1503</f>
        <v>0</v>
      </c>
      <c r="H1229" s="1367">
        <f>Statis.!H1503</f>
        <v>0</v>
      </c>
      <c r="I1229" s="1367">
        <f>Statis.!I1503</f>
        <v>0</v>
      </c>
      <c r="J1229" s="1367">
        <f>Statis.!J1503</f>
        <v>0</v>
      </c>
      <c r="K1229" s="1367">
        <f>Statis.!K1503</f>
        <v>0</v>
      </c>
      <c r="L1229" s="1367">
        <f>K1229</f>
        <v>0</v>
      </c>
    </row>
    <row r="1230" spans="1:12">
      <c r="A1230" s="10">
        <f>Statis.!A1504</f>
        <v>0</v>
      </c>
      <c r="B1230" s="1292">
        <f>Statis.!B1504</f>
        <v>0</v>
      </c>
      <c r="C1230" s="1292">
        <f>Statis.!C1504</f>
        <v>0</v>
      </c>
      <c r="D1230" s="46">
        <f>Statis.!D1504</f>
        <v>0</v>
      </c>
      <c r="E1230">
        <f>Statis.!E1504</f>
        <v>0</v>
      </c>
      <c r="F1230" s="1292">
        <f>Statis.!F1504</f>
        <v>0</v>
      </c>
      <c r="G1230" s="1367">
        <f>Statis.!G1504</f>
        <v>0</v>
      </c>
      <c r="H1230" s="1367">
        <f>Statis.!H1504</f>
        <v>0</v>
      </c>
      <c r="I1230" s="1367">
        <f>Statis.!I1504</f>
        <v>0</v>
      </c>
      <c r="J1230" s="1367">
        <f>Statis.!J1504</f>
        <v>0</v>
      </c>
      <c r="K1230" s="1367">
        <f>Statis.!K1504</f>
        <v>0</v>
      </c>
      <c r="L1230" s="1367">
        <f>K1230</f>
        <v>0</v>
      </c>
    </row>
    <row r="1231" spans="1:12">
      <c r="A1231" s="10">
        <f>Statis.!A1505</f>
        <v>0</v>
      </c>
      <c r="B1231" s="1292">
        <f>Statis.!B1505</f>
        <v>0</v>
      </c>
      <c r="C1231" s="1292">
        <f>Statis.!C1505</f>
        <v>0</v>
      </c>
      <c r="D1231" s="46">
        <f>Statis.!D1505</f>
        <v>0</v>
      </c>
      <c r="E1231">
        <f>Statis.!E1505</f>
        <v>0</v>
      </c>
      <c r="F1231" s="1292">
        <f>Statis.!F1505</f>
        <v>0</v>
      </c>
      <c r="G1231" s="1367">
        <f>Statis.!G1505</f>
        <v>0</v>
      </c>
      <c r="H1231" s="1367">
        <f>Statis.!H1505</f>
        <v>0</v>
      </c>
      <c r="I1231" s="1367">
        <f>Statis.!I1505</f>
        <v>0</v>
      </c>
      <c r="J1231" s="1367">
        <f>Statis.!J1505</f>
        <v>0</v>
      </c>
      <c r="K1231" s="1367">
        <f>Statis.!K1505</f>
        <v>0</v>
      </c>
      <c r="L1231" s="1367">
        <f>K1231</f>
        <v>0</v>
      </c>
    </row>
    <row r="1232" spans="1:12">
      <c r="A1232" s="10">
        <f>Statis.!A1506</f>
        <v>0</v>
      </c>
      <c r="B1232" s="1292">
        <f>Statis.!B1506</f>
        <v>0</v>
      </c>
      <c r="C1232" s="1292">
        <f>Statis.!C1506</f>
        <v>0</v>
      </c>
      <c r="D1232" s="46">
        <f>Statis.!D1506</f>
        <v>0</v>
      </c>
      <c r="E1232">
        <f>Statis.!E1506</f>
        <v>0</v>
      </c>
      <c r="F1232" s="1292">
        <f>Statis.!F1506</f>
        <v>0</v>
      </c>
      <c r="G1232" s="1367">
        <f>Statis.!G1506</f>
        <v>0</v>
      </c>
      <c r="H1232" s="1367">
        <f>Statis.!H1506</f>
        <v>0</v>
      </c>
      <c r="I1232" s="1367">
        <f>Statis.!I1506</f>
        <v>0</v>
      </c>
      <c r="J1232" s="1367">
        <f>Statis.!J1506</f>
        <v>0</v>
      </c>
      <c r="K1232" s="1367">
        <f>Statis.!K1506</f>
        <v>0</v>
      </c>
      <c r="L1232" s="1367">
        <f>K1232</f>
        <v>0</v>
      </c>
    </row>
    <row r="1233" spans="1:12">
      <c r="A1233" s="10">
        <f>Statis.!A1507</f>
        <v>0</v>
      </c>
      <c r="B1233" s="1292">
        <f>Statis.!B1507</f>
        <v>0</v>
      </c>
      <c r="C1233" s="1292">
        <f>Statis.!C1507</f>
        <v>0</v>
      </c>
      <c r="D1233" s="46">
        <f>Statis.!D1507</f>
        <v>0</v>
      </c>
      <c r="E1233">
        <f>Statis.!E1507</f>
        <v>0</v>
      </c>
      <c r="F1233" s="1292">
        <f>Statis.!F1507</f>
        <v>0</v>
      </c>
      <c r="G1233" s="1367">
        <f>Statis.!G1507</f>
        <v>0</v>
      </c>
      <c r="H1233" s="1367">
        <f>Statis.!H1507</f>
        <v>0</v>
      </c>
      <c r="I1233" s="1367">
        <f>Statis.!I1507</f>
        <v>0</v>
      </c>
      <c r="J1233" s="1367">
        <f>Statis.!J1507</f>
        <v>0</v>
      </c>
      <c r="K1233" s="1367">
        <f>Statis.!K1507</f>
        <v>0</v>
      </c>
      <c r="L1233" s="1367">
        <f>K1233</f>
        <v>0</v>
      </c>
    </row>
    <row r="1234" spans="1:12">
      <c r="A1234" s="10">
        <f>Statis.!A1508</f>
        <v>0</v>
      </c>
      <c r="B1234" s="1292">
        <f>Statis.!B1508</f>
        <v>0</v>
      </c>
      <c r="C1234" s="1292">
        <f>Statis.!C1508</f>
        <v>0</v>
      </c>
      <c r="D1234" s="46">
        <f>Statis.!D1508</f>
        <v>0</v>
      </c>
      <c r="E1234">
        <f>Statis.!E1508</f>
        <v>0</v>
      </c>
      <c r="F1234" s="1292">
        <f>Statis.!F1508</f>
        <v>0</v>
      </c>
      <c r="G1234" s="1367">
        <f>Statis.!G1508</f>
        <v>0</v>
      </c>
      <c r="H1234" s="1367">
        <f>Statis.!H1508</f>
        <v>0</v>
      </c>
      <c r="I1234" s="1367">
        <f>Statis.!I1508</f>
        <v>0</v>
      </c>
      <c r="J1234" s="1367">
        <f>Statis.!J1508</f>
        <v>0</v>
      </c>
      <c r="K1234" s="1367">
        <f>Statis.!K1508</f>
        <v>0</v>
      </c>
      <c r="L1234" s="1367">
        <f>K1234</f>
        <v>0</v>
      </c>
    </row>
    <row r="1235" spans="1:12">
      <c r="A1235" s="10">
        <f>Statis.!A1509</f>
        <v>0</v>
      </c>
      <c r="B1235" s="1292">
        <f>Statis.!B1509</f>
        <v>0</v>
      </c>
      <c r="C1235" s="1292">
        <f>Statis.!C1509</f>
        <v>0</v>
      </c>
      <c r="D1235" s="46">
        <f>Statis.!D1509</f>
        <v>0</v>
      </c>
      <c r="E1235">
        <f>Statis.!E1509</f>
        <v>0</v>
      </c>
      <c r="F1235" s="1292">
        <f>Statis.!F1509</f>
        <v>0</v>
      </c>
      <c r="G1235" s="1367">
        <f>Statis.!G1509</f>
        <v>0</v>
      </c>
      <c r="H1235" s="1367">
        <f>Statis.!H1509</f>
        <v>0</v>
      </c>
      <c r="I1235" s="1367">
        <f>Statis.!I1509</f>
        <v>0</v>
      </c>
      <c r="J1235" s="1367">
        <f>Statis.!J1509</f>
        <v>0</v>
      </c>
      <c r="K1235" s="1367">
        <f>Statis.!K1509</f>
        <v>0</v>
      </c>
      <c r="L1235" s="1367">
        <f>K1235</f>
        <v>0</v>
      </c>
    </row>
    <row r="1236" spans="1:12">
      <c r="A1236" s="10">
        <f>Statis.!A1510</f>
        <v>0</v>
      </c>
      <c r="B1236" s="1292">
        <f>Statis.!B1510</f>
        <v>0</v>
      </c>
      <c r="C1236" s="1292">
        <f>Statis.!C1510</f>
        <v>0</v>
      </c>
      <c r="D1236" s="46">
        <f>Statis.!D1510</f>
        <v>0</v>
      </c>
      <c r="E1236">
        <f>Statis.!E1510</f>
        <v>0</v>
      </c>
      <c r="F1236" s="1292">
        <f>Statis.!F1510</f>
        <v>0</v>
      </c>
      <c r="G1236" s="1367">
        <f>Statis.!G1510</f>
        <v>0</v>
      </c>
      <c r="H1236" s="1367">
        <f>Statis.!H1510</f>
        <v>0</v>
      </c>
      <c r="I1236" s="1367">
        <f>Statis.!I1510</f>
        <v>0</v>
      </c>
      <c r="J1236" s="1367">
        <f>Statis.!J1510</f>
        <v>0</v>
      </c>
      <c r="K1236" s="1367">
        <f>Statis.!K1510</f>
        <v>0</v>
      </c>
      <c r="L1236" s="1367">
        <f>K1236</f>
        <v>0</v>
      </c>
    </row>
    <row r="1237" spans="1:12">
      <c r="A1237" s="10">
        <f>Statis.!A1511</f>
        <v>0</v>
      </c>
      <c r="B1237" s="1292">
        <f>Statis.!B1511</f>
        <v>0</v>
      </c>
      <c r="C1237" s="1292">
        <f>Statis.!C1511</f>
        <v>0</v>
      </c>
      <c r="D1237" s="46">
        <f>Statis.!D1511</f>
        <v>0</v>
      </c>
      <c r="E1237">
        <f>Statis.!E1511</f>
        <v>0</v>
      </c>
      <c r="F1237" s="1292">
        <f>Statis.!F1511</f>
        <v>0</v>
      </c>
      <c r="G1237" s="1367">
        <f>Statis.!G1511</f>
        <v>0</v>
      </c>
      <c r="H1237" s="1367">
        <f>Statis.!H1511</f>
        <v>0</v>
      </c>
      <c r="I1237" s="1367">
        <f>Statis.!I1511</f>
        <v>0</v>
      </c>
      <c r="J1237" s="1367">
        <f>Statis.!J1511</f>
        <v>0</v>
      </c>
      <c r="K1237" s="1367">
        <f>Statis.!K1511</f>
        <v>0</v>
      </c>
      <c r="L1237" s="1367">
        <f>K1237</f>
        <v>0</v>
      </c>
    </row>
    <row r="1238" spans="1:12">
      <c r="A1238" s="10">
        <f>Statis.!A1512</f>
        <v>0</v>
      </c>
      <c r="B1238" s="1292">
        <f>Statis.!B1512</f>
        <v>0</v>
      </c>
      <c r="C1238" s="1292">
        <f>Statis.!C1512</f>
        <v>0</v>
      </c>
      <c r="D1238" s="46">
        <f>Statis.!D1512</f>
        <v>0</v>
      </c>
      <c r="E1238">
        <f>Statis.!E1512</f>
        <v>0</v>
      </c>
      <c r="F1238" s="1292">
        <f>Statis.!F1512</f>
        <v>0</v>
      </c>
      <c r="G1238" s="1367">
        <f>Statis.!G1512</f>
        <v>0</v>
      </c>
      <c r="H1238" s="1367">
        <f>Statis.!H1512</f>
        <v>0</v>
      </c>
      <c r="I1238" s="1367">
        <f>Statis.!I1512</f>
        <v>0</v>
      </c>
      <c r="J1238" s="1367">
        <f>Statis.!J1512</f>
        <v>0</v>
      </c>
      <c r="K1238" s="1367">
        <f>Statis.!K1512</f>
        <v>0</v>
      </c>
      <c r="L1238" s="1367">
        <f>K1238</f>
        <v>0</v>
      </c>
    </row>
    <row r="1239" spans="1:12">
      <c r="A1239" s="10">
        <f>Statis.!A1513</f>
        <v>0</v>
      </c>
      <c r="B1239" s="1292">
        <f>Statis.!B1513</f>
        <v>0</v>
      </c>
      <c r="C1239" s="1292">
        <f>Statis.!C1513</f>
        <v>0</v>
      </c>
      <c r="D1239" s="46">
        <f>Statis.!D1513</f>
        <v>0</v>
      </c>
      <c r="E1239">
        <f>Statis.!E1513</f>
        <v>0</v>
      </c>
      <c r="F1239" s="1292">
        <f>Statis.!F1513</f>
        <v>0</v>
      </c>
      <c r="G1239" s="1367">
        <f>Statis.!G1513</f>
        <v>0</v>
      </c>
      <c r="H1239" s="1367">
        <f>Statis.!H1513</f>
        <v>0</v>
      </c>
      <c r="I1239" s="1367">
        <f>Statis.!I1513</f>
        <v>0</v>
      </c>
      <c r="J1239" s="1367">
        <f>Statis.!J1513</f>
        <v>0</v>
      </c>
      <c r="K1239" s="1367">
        <f>Statis.!K1513</f>
        <v>0</v>
      </c>
      <c r="L1239" s="1367">
        <f>K1239</f>
        <v>0</v>
      </c>
    </row>
    <row r="1240" spans="1:12">
      <c r="A1240" s="10">
        <f>Statis.!A1514</f>
        <v>0</v>
      </c>
      <c r="B1240" s="1292">
        <f>Statis.!B1514</f>
        <v>0</v>
      </c>
      <c r="C1240" s="1292">
        <f>Statis.!C1514</f>
        <v>0</v>
      </c>
      <c r="D1240" s="46">
        <f>Statis.!D1514</f>
        <v>0</v>
      </c>
      <c r="E1240">
        <f>Statis.!E1514</f>
        <v>0</v>
      </c>
      <c r="F1240" s="1292">
        <f>Statis.!F1514</f>
        <v>0</v>
      </c>
      <c r="G1240" s="1367">
        <f>Statis.!G1514</f>
        <v>0</v>
      </c>
      <c r="H1240" s="1367">
        <f>Statis.!H1514</f>
        <v>0</v>
      </c>
      <c r="I1240" s="1367">
        <f>Statis.!I1514</f>
        <v>0</v>
      </c>
      <c r="J1240" s="1367">
        <f>Statis.!J1514</f>
        <v>0</v>
      </c>
      <c r="K1240" s="1367">
        <f>Statis.!K1514</f>
        <v>0</v>
      </c>
      <c r="L1240" s="1367">
        <f>K1240</f>
        <v>0</v>
      </c>
    </row>
    <row r="1241" spans="1:12">
      <c r="A1241" s="10">
        <f>Statis.!A1515</f>
        <v>0</v>
      </c>
      <c r="B1241" s="1292">
        <f>Statis.!B1515</f>
        <v>0</v>
      </c>
      <c r="C1241" s="1292">
        <f>Statis.!C1515</f>
        <v>0</v>
      </c>
      <c r="D1241" s="46">
        <f>Statis.!D1515</f>
        <v>0</v>
      </c>
      <c r="E1241">
        <f>Statis.!E1515</f>
        <v>0</v>
      </c>
      <c r="F1241" s="1292">
        <f>Statis.!F1515</f>
        <v>0</v>
      </c>
      <c r="G1241" s="1367">
        <f>Statis.!G1515</f>
        <v>0</v>
      </c>
      <c r="H1241" s="1367">
        <f>Statis.!H1515</f>
        <v>0</v>
      </c>
      <c r="I1241" s="1367">
        <f>Statis.!I1515</f>
        <v>0</v>
      </c>
      <c r="J1241" s="1367">
        <f>Statis.!J1515</f>
        <v>0</v>
      </c>
      <c r="K1241" s="1367">
        <f>Statis.!K1515</f>
        <v>0</v>
      </c>
      <c r="L1241" s="1367">
        <f>K1241</f>
        <v>0</v>
      </c>
    </row>
    <row r="1242" spans="1:12">
      <c r="A1242" s="10">
        <f>Statis.!A1516</f>
        <v>0</v>
      </c>
      <c r="B1242" s="1292">
        <f>Statis.!B1516</f>
        <v>0</v>
      </c>
      <c r="C1242" s="1292">
        <f>Statis.!C1516</f>
        <v>0</v>
      </c>
      <c r="D1242" s="46">
        <f>Statis.!D1516</f>
        <v>0</v>
      </c>
      <c r="E1242">
        <f>Statis.!E1516</f>
        <v>0</v>
      </c>
      <c r="F1242" s="1292">
        <f>Statis.!F1516</f>
        <v>0</v>
      </c>
      <c r="G1242" s="1367">
        <f>Statis.!G1516</f>
        <v>0</v>
      </c>
      <c r="H1242" s="1367">
        <f>Statis.!H1516</f>
        <v>0</v>
      </c>
      <c r="I1242" s="1367">
        <f>Statis.!I1516</f>
        <v>0</v>
      </c>
      <c r="J1242" s="1367">
        <f>Statis.!J1516</f>
        <v>0</v>
      </c>
      <c r="K1242" s="1367">
        <f>Statis.!K1516</f>
        <v>0</v>
      </c>
      <c r="L1242" s="1367">
        <f>K1242</f>
        <v>0</v>
      </c>
    </row>
    <row r="1243" spans="1:12">
      <c r="A1243" s="10">
        <f>Statis.!A1517</f>
        <v>0</v>
      </c>
      <c r="B1243" s="1292">
        <f>Statis.!B1517</f>
        <v>0</v>
      </c>
      <c r="C1243" s="1292">
        <f>Statis.!C1517</f>
        <v>0</v>
      </c>
      <c r="D1243" s="46">
        <f>Statis.!D1517</f>
        <v>0</v>
      </c>
      <c r="E1243">
        <f>Statis.!E1517</f>
        <v>0</v>
      </c>
      <c r="F1243" s="1292">
        <f>Statis.!F1517</f>
        <v>0</v>
      </c>
      <c r="G1243" s="1367">
        <f>Statis.!G1517</f>
        <v>0</v>
      </c>
      <c r="H1243" s="1367">
        <f>Statis.!H1517</f>
        <v>0</v>
      </c>
      <c r="I1243" s="1367">
        <f>Statis.!I1517</f>
        <v>0</v>
      </c>
      <c r="J1243" s="1367">
        <f>Statis.!J1517</f>
        <v>0</v>
      </c>
      <c r="K1243" s="1367">
        <f>Statis.!K1517</f>
        <v>0</v>
      </c>
      <c r="L1243" s="1367">
        <f>K1243</f>
        <v>0</v>
      </c>
    </row>
    <row r="1244" spans="1:12">
      <c r="A1244" s="10">
        <f>Statis.!A1518</f>
        <v>0</v>
      </c>
      <c r="B1244" s="1292">
        <f>Statis.!B1518</f>
        <v>0</v>
      </c>
      <c r="C1244" s="1292">
        <f>Statis.!C1518</f>
        <v>0</v>
      </c>
      <c r="D1244" s="46">
        <f>Statis.!D1518</f>
        <v>0</v>
      </c>
      <c r="E1244">
        <f>Statis.!E1518</f>
        <v>0</v>
      </c>
      <c r="F1244" s="1292">
        <f>Statis.!F1518</f>
        <v>0</v>
      </c>
      <c r="G1244" s="1367">
        <f>Statis.!G1518</f>
        <v>0</v>
      </c>
      <c r="H1244" s="1367">
        <f>Statis.!H1518</f>
        <v>0</v>
      </c>
      <c r="I1244" s="1367">
        <f>Statis.!I1518</f>
        <v>0</v>
      </c>
      <c r="J1244" s="1367">
        <f>Statis.!J1518</f>
        <v>0</v>
      </c>
      <c r="K1244" s="1367">
        <f>Statis.!K1518</f>
        <v>0</v>
      </c>
      <c r="L1244" s="1367">
        <f>K1244</f>
        <v>0</v>
      </c>
    </row>
    <row r="1245" spans="1:12">
      <c r="A1245" s="10">
        <f>Statis.!A1519</f>
        <v>0</v>
      </c>
      <c r="B1245" s="1292">
        <f>Statis.!B1519</f>
        <v>0</v>
      </c>
      <c r="C1245" s="1292">
        <f>Statis.!C1519</f>
        <v>0</v>
      </c>
      <c r="D1245" s="46">
        <f>Statis.!D1519</f>
        <v>0</v>
      </c>
      <c r="E1245">
        <f>Statis.!E1519</f>
        <v>0</v>
      </c>
      <c r="F1245" s="1292">
        <f>Statis.!F1519</f>
        <v>0</v>
      </c>
      <c r="G1245" s="1367">
        <f>Statis.!G1519</f>
        <v>0</v>
      </c>
      <c r="H1245" s="1367">
        <f>Statis.!H1519</f>
        <v>0</v>
      </c>
      <c r="I1245" s="1367">
        <f>Statis.!I1519</f>
        <v>0</v>
      </c>
      <c r="J1245" s="1367">
        <f>Statis.!J1519</f>
        <v>0</v>
      </c>
      <c r="K1245" s="1367">
        <f>Statis.!K1519</f>
        <v>0</v>
      </c>
      <c r="L1245" s="1367">
        <f>K1245</f>
        <v>0</v>
      </c>
    </row>
    <row r="1246" spans="1:12">
      <c r="A1246" s="10">
        <f>Statis.!A1520</f>
        <v>0</v>
      </c>
      <c r="B1246" s="1292">
        <f>Statis.!B1520</f>
        <v>0</v>
      </c>
      <c r="C1246" s="1292">
        <f>Statis.!C1520</f>
        <v>0</v>
      </c>
      <c r="D1246" s="46">
        <f>Statis.!D1520</f>
        <v>0</v>
      </c>
      <c r="E1246">
        <f>Statis.!E1520</f>
        <v>0</v>
      </c>
      <c r="F1246" s="1292">
        <f>Statis.!F1520</f>
        <v>0</v>
      </c>
      <c r="G1246" s="1367">
        <f>Statis.!G1520</f>
        <v>0</v>
      </c>
      <c r="H1246" s="1367">
        <f>Statis.!H1520</f>
        <v>0</v>
      </c>
      <c r="I1246" s="1367">
        <f>Statis.!I1520</f>
        <v>0</v>
      </c>
      <c r="J1246" s="1367">
        <f>Statis.!J1520</f>
        <v>0</v>
      </c>
      <c r="K1246" s="1367">
        <f>Statis.!K1520</f>
        <v>0</v>
      </c>
      <c r="L1246" s="1367">
        <f>K1246</f>
        <v>0</v>
      </c>
    </row>
    <row r="1247" spans="1:12">
      <c r="A1247" s="10">
        <f>Statis.!A1521</f>
        <v>0</v>
      </c>
      <c r="B1247" s="1292">
        <f>Statis.!B1521</f>
        <v>0</v>
      </c>
      <c r="C1247" s="1292">
        <f>Statis.!C1521</f>
        <v>0</v>
      </c>
      <c r="D1247" s="46">
        <f>Statis.!D1521</f>
        <v>0</v>
      </c>
      <c r="E1247">
        <f>Statis.!E1521</f>
        <v>0</v>
      </c>
      <c r="F1247" s="1292">
        <f>Statis.!F1521</f>
        <v>0</v>
      </c>
      <c r="G1247" s="1367">
        <f>Statis.!G1521</f>
        <v>0</v>
      </c>
      <c r="H1247" s="1367">
        <f>Statis.!H1521</f>
        <v>0</v>
      </c>
      <c r="I1247" s="1367">
        <f>Statis.!I1521</f>
        <v>0</v>
      </c>
      <c r="J1247" s="1367">
        <f>Statis.!J1521</f>
        <v>0</v>
      </c>
      <c r="K1247" s="1367">
        <f>Statis.!K1521</f>
        <v>0</v>
      </c>
      <c r="L1247" s="1367">
        <f>K1247</f>
        <v>0</v>
      </c>
    </row>
    <row r="1248" spans="1:12">
      <c r="A1248" s="10">
        <f>Statis.!A1522</f>
        <v>0</v>
      </c>
      <c r="B1248" s="1292">
        <f>Statis.!B1522</f>
        <v>0</v>
      </c>
      <c r="C1248" s="1292">
        <f>Statis.!C1522</f>
        <v>0</v>
      </c>
      <c r="D1248" s="46">
        <f>Statis.!D1522</f>
        <v>0</v>
      </c>
      <c r="E1248">
        <f>Statis.!E1522</f>
        <v>0</v>
      </c>
      <c r="F1248" s="1292">
        <f>Statis.!F1522</f>
        <v>0</v>
      </c>
      <c r="G1248" s="1367">
        <f>Statis.!G1522</f>
        <v>0</v>
      </c>
      <c r="H1248" s="1367">
        <f>Statis.!H1522</f>
        <v>0</v>
      </c>
      <c r="I1248" s="1367">
        <f>Statis.!I1522</f>
        <v>0</v>
      </c>
      <c r="J1248" s="1367">
        <f>Statis.!J1522</f>
        <v>0</v>
      </c>
      <c r="K1248" s="1367">
        <f>Statis.!K1522</f>
        <v>0</v>
      </c>
      <c r="L1248" s="1367">
        <f>K1248</f>
        <v>0</v>
      </c>
    </row>
    <row r="1249" spans="1:12">
      <c r="A1249" s="10">
        <f>Statis.!A1523</f>
        <v>0</v>
      </c>
      <c r="B1249" s="1292">
        <f>Statis.!B1523</f>
        <v>0</v>
      </c>
      <c r="C1249" s="1292">
        <f>Statis.!C1523</f>
        <v>0</v>
      </c>
      <c r="D1249" s="46">
        <f>Statis.!D1523</f>
        <v>0</v>
      </c>
      <c r="E1249">
        <f>Statis.!E1523</f>
        <v>0</v>
      </c>
      <c r="F1249" s="1292">
        <f>Statis.!F1523</f>
        <v>0</v>
      </c>
      <c r="G1249" s="1367">
        <f>Statis.!G1523</f>
        <v>0</v>
      </c>
      <c r="H1249" s="1367">
        <f>Statis.!H1523</f>
        <v>0</v>
      </c>
      <c r="I1249" s="1367">
        <f>Statis.!I1523</f>
        <v>0</v>
      </c>
      <c r="J1249" s="1367">
        <f>Statis.!J1523</f>
        <v>0</v>
      </c>
      <c r="K1249" s="1367">
        <f>Statis.!K1523</f>
        <v>0</v>
      </c>
      <c r="L1249" s="1367">
        <f>K1249</f>
        <v>0</v>
      </c>
    </row>
    <row r="1250" spans="1:12">
      <c r="A1250" s="10">
        <f>Statis.!A1524</f>
        <v>0</v>
      </c>
      <c r="B1250" s="1292">
        <f>Statis.!B1524</f>
        <v>0</v>
      </c>
      <c r="C1250" s="1292">
        <f>Statis.!C1524</f>
        <v>0</v>
      </c>
      <c r="D1250" s="46">
        <f>Statis.!D1524</f>
        <v>0</v>
      </c>
      <c r="E1250">
        <f>Statis.!E1524</f>
        <v>0</v>
      </c>
      <c r="F1250" s="1292">
        <f>Statis.!F1524</f>
        <v>0</v>
      </c>
      <c r="G1250" s="1367">
        <f>Statis.!G1524</f>
        <v>0</v>
      </c>
      <c r="H1250" s="1367">
        <f>Statis.!H1524</f>
        <v>0</v>
      </c>
      <c r="I1250" s="1367">
        <f>Statis.!I1524</f>
        <v>0</v>
      </c>
      <c r="J1250" s="1367">
        <f>Statis.!J1524</f>
        <v>0</v>
      </c>
      <c r="K1250" s="1367">
        <f>Statis.!K1524</f>
        <v>0</v>
      </c>
      <c r="L1250" s="1367">
        <f>K1250</f>
        <v>0</v>
      </c>
    </row>
    <row r="1251" spans="1:12">
      <c r="A1251" s="10">
        <f>Statis.!A1525</f>
        <v>0</v>
      </c>
      <c r="B1251" s="1292">
        <f>Statis.!B1525</f>
        <v>0</v>
      </c>
      <c r="C1251" s="1292">
        <f>Statis.!C1525</f>
        <v>0</v>
      </c>
      <c r="D1251" s="46">
        <f>Statis.!D1525</f>
        <v>0</v>
      </c>
      <c r="E1251">
        <f>Statis.!E1525</f>
        <v>0</v>
      </c>
      <c r="F1251" s="1292">
        <f>Statis.!F1525</f>
        <v>0</v>
      </c>
      <c r="G1251" s="1367">
        <f>Statis.!G1525</f>
        <v>0</v>
      </c>
      <c r="H1251" s="1367">
        <f>Statis.!H1525</f>
        <v>0</v>
      </c>
      <c r="I1251" s="1367">
        <f>Statis.!I1525</f>
        <v>0</v>
      </c>
      <c r="J1251" s="1367">
        <f>Statis.!J1525</f>
        <v>0</v>
      </c>
      <c r="K1251" s="1367">
        <f>Statis.!K1525</f>
        <v>0</v>
      </c>
      <c r="L1251" s="1367">
        <f>K1251</f>
        <v>0</v>
      </c>
    </row>
    <row r="1252" spans="1:12">
      <c r="A1252" s="10">
        <f>Statis.!A1526</f>
        <v>0</v>
      </c>
      <c r="B1252" s="1292">
        <f>Statis.!B1526</f>
        <v>0</v>
      </c>
      <c r="C1252" s="1292">
        <f>Statis.!C1526</f>
        <v>0</v>
      </c>
      <c r="D1252" s="46">
        <f>Statis.!D1526</f>
        <v>0</v>
      </c>
      <c r="E1252">
        <f>Statis.!E1526</f>
        <v>0</v>
      </c>
      <c r="F1252" s="1292">
        <f>Statis.!F1526</f>
        <v>0</v>
      </c>
      <c r="G1252" s="1367">
        <f>Statis.!G1526</f>
        <v>0</v>
      </c>
      <c r="H1252" s="1367">
        <f>Statis.!H1526</f>
        <v>0</v>
      </c>
      <c r="I1252" s="1367">
        <f>Statis.!I1526</f>
        <v>0</v>
      </c>
      <c r="J1252" s="1367">
        <f>Statis.!J1526</f>
        <v>0</v>
      </c>
      <c r="K1252" s="1367">
        <f>Statis.!K1526</f>
        <v>0</v>
      </c>
      <c r="L1252" s="1367">
        <f>K1252</f>
        <v>0</v>
      </c>
    </row>
    <row r="1253" spans="1:12">
      <c r="A1253" s="10">
        <f>Statis.!A1527</f>
        <v>0</v>
      </c>
      <c r="B1253" s="1292">
        <f>Statis.!B1527</f>
        <v>0</v>
      </c>
      <c r="C1253" s="1292">
        <f>Statis.!C1527</f>
        <v>0</v>
      </c>
      <c r="D1253" s="46">
        <f>Statis.!D1527</f>
        <v>0</v>
      </c>
      <c r="E1253">
        <f>Statis.!E1527</f>
        <v>0</v>
      </c>
      <c r="F1253" s="1292">
        <f>Statis.!F1527</f>
        <v>0</v>
      </c>
      <c r="G1253" s="1367">
        <f>Statis.!G1527</f>
        <v>0</v>
      </c>
      <c r="H1253" s="1367">
        <f>Statis.!H1527</f>
        <v>0</v>
      </c>
      <c r="I1253" s="1367">
        <f>Statis.!I1527</f>
        <v>0</v>
      </c>
      <c r="J1253" s="1367">
        <f>Statis.!J1527</f>
        <v>0</v>
      </c>
      <c r="K1253" s="1367">
        <f>Statis.!K1527</f>
        <v>0</v>
      </c>
      <c r="L1253" s="1367">
        <f>K1253</f>
        <v>0</v>
      </c>
    </row>
    <row r="1254" spans="1:12">
      <c r="A1254" s="10">
        <f>Statis.!A1528</f>
        <v>0</v>
      </c>
      <c r="B1254" s="1292">
        <f>Statis.!B1528</f>
        <v>0</v>
      </c>
      <c r="C1254" s="1292">
        <f>Statis.!C1528</f>
        <v>0</v>
      </c>
      <c r="D1254" s="46">
        <f>Statis.!D1528</f>
        <v>0</v>
      </c>
      <c r="E1254">
        <f>Statis.!E1528</f>
        <v>0</v>
      </c>
      <c r="F1254" s="1292">
        <f>Statis.!F1528</f>
        <v>0</v>
      </c>
      <c r="G1254" s="1367">
        <f>Statis.!G1528</f>
        <v>0</v>
      </c>
      <c r="H1254" s="1367">
        <f>Statis.!H1528</f>
        <v>0</v>
      </c>
      <c r="I1254" s="1367">
        <f>Statis.!I1528</f>
        <v>0</v>
      </c>
      <c r="J1254" s="1367">
        <f>Statis.!J1528</f>
        <v>0</v>
      </c>
      <c r="K1254" s="1367">
        <f>Statis.!K1528</f>
        <v>0</v>
      </c>
      <c r="L1254" s="1367">
        <f>K1254</f>
        <v>0</v>
      </c>
    </row>
    <row r="1255" spans="1:12">
      <c r="A1255" s="10">
        <f>Statis.!A1529</f>
        <v>0</v>
      </c>
      <c r="B1255" s="1292">
        <f>Statis.!B1529</f>
        <v>0</v>
      </c>
      <c r="C1255" s="1292">
        <f>Statis.!C1529</f>
        <v>0</v>
      </c>
      <c r="D1255" s="46">
        <f>Statis.!D1529</f>
        <v>0</v>
      </c>
      <c r="E1255">
        <f>Statis.!E1529</f>
        <v>0</v>
      </c>
      <c r="F1255" s="1292">
        <f>Statis.!F1529</f>
        <v>0</v>
      </c>
      <c r="G1255" s="1367">
        <f>Statis.!G1529</f>
        <v>0</v>
      </c>
      <c r="H1255" s="1367">
        <f>Statis.!H1529</f>
        <v>0</v>
      </c>
      <c r="I1255" s="1367">
        <f>Statis.!I1529</f>
        <v>0</v>
      </c>
      <c r="J1255" s="1367">
        <f>Statis.!J1529</f>
        <v>0</v>
      </c>
      <c r="K1255" s="1367">
        <f>Statis.!K1529</f>
        <v>0</v>
      </c>
      <c r="L1255" s="1367">
        <f>K1255</f>
        <v>0</v>
      </c>
    </row>
    <row r="1256" spans="1:12">
      <c r="A1256" s="10">
        <f>Statis.!A1530</f>
        <v>0</v>
      </c>
      <c r="B1256" s="1292">
        <f>Statis.!B1530</f>
        <v>0</v>
      </c>
      <c r="C1256" s="1292">
        <f>Statis.!C1530</f>
        <v>0</v>
      </c>
      <c r="D1256" s="46">
        <f>Statis.!D1530</f>
        <v>0</v>
      </c>
      <c r="E1256">
        <f>Statis.!E1530</f>
        <v>0</v>
      </c>
      <c r="F1256" s="1292">
        <f>Statis.!F1530</f>
        <v>0</v>
      </c>
      <c r="G1256" s="1367">
        <f>Statis.!G1530</f>
        <v>0</v>
      </c>
      <c r="H1256" s="1367">
        <f>Statis.!H1530</f>
        <v>0</v>
      </c>
      <c r="I1256" s="1367">
        <f>Statis.!I1530</f>
        <v>0</v>
      </c>
      <c r="J1256" s="1367">
        <f>Statis.!J1530</f>
        <v>0</v>
      </c>
      <c r="K1256" s="1367">
        <f>Statis.!K1530</f>
        <v>0</v>
      </c>
      <c r="L1256" s="1367">
        <f>K1256</f>
        <v>0</v>
      </c>
    </row>
    <row r="1257" spans="1:12">
      <c r="A1257" s="10">
        <f>Statis.!A1531</f>
        <v>0</v>
      </c>
      <c r="B1257" s="1292">
        <f>Statis.!B1531</f>
        <v>0</v>
      </c>
      <c r="C1257" s="1292">
        <f>Statis.!C1531</f>
        <v>0</v>
      </c>
      <c r="D1257" s="46">
        <f>Statis.!D1531</f>
        <v>0</v>
      </c>
      <c r="E1257">
        <f>Statis.!E1531</f>
        <v>0</v>
      </c>
      <c r="F1257" s="1292">
        <f>Statis.!F1531</f>
        <v>0</v>
      </c>
      <c r="G1257" s="1367">
        <f>Statis.!G1531</f>
        <v>0</v>
      </c>
      <c r="H1257" s="1367">
        <f>Statis.!H1531</f>
        <v>0</v>
      </c>
      <c r="I1257" s="1367">
        <f>Statis.!I1531</f>
        <v>0</v>
      </c>
      <c r="J1257" s="1367">
        <f>Statis.!J1531</f>
        <v>0</v>
      </c>
      <c r="K1257" s="1367">
        <f>Statis.!K1531</f>
        <v>0</v>
      </c>
      <c r="L1257" s="1367">
        <f>K1257</f>
        <v>0</v>
      </c>
    </row>
    <row r="1258" spans="1:12">
      <c r="A1258" s="10">
        <f>Statis.!A1532</f>
        <v>0</v>
      </c>
      <c r="B1258" s="1292">
        <f>Statis.!B1532</f>
        <v>0</v>
      </c>
      <c r="C1258" s="1292">
        <f>Statis.!C1532</f>
        <v>0</v>
      </c>
      <c r="D1258" s="46">
        <f>Statis.!D1532</f>
        <v>0</v>
      </c>
      <c r="E1258">
        <f>Statis.!E1532</f>
        <v>0</v>
      </c>
      <c r="F1258" s="1292">
        <f>Statis.!F1532</f>
        <v>0</v>
      </c>
      <c r="G1258" s="1367">
        <f>Statis.!G1532</f>
        <v>0</v>
      </c>
      <c r="H1258" s="1367">
        <f>Statis.!H1532</f>
        <v>0</v>
      </c>
      <c r="I1258" s="1367">
        <f>Statis.!I1532</f>
        <v>0</v>
      </c>
      <c r="J1258" s="1367">
        <f>Statis.!J1532</f>
        <v>0</v>
      </c>
      <c r="K1258" s="1367">
        <f>Statis.!K1532</f>
        <v>0</v>
      </c>
      <c r="L1258" s="1367">
        <f>K1258</f>
        <v>0</v>
      </c>
    </row>
    <row r="1259" spans="1:12">
      <c r="A1259" s="10">
        <f>Statis.!A1533</f>
        <v>0</v>
      </c>
      <c r="B1259" s="1292">
        <f>Statis.!B1533</f>
        <v>0</v>
      </c>
      <c r="C1259" s="1292">
        <f>Statis.!C1533</f>
        <v>0</v>
      </c>
      <c r="D1259" s="46">
        <f>Statis.!D1533</f>
        <v>0</v>
      </c>
      <c r="E1259">
        <f>Statis.!E1533</f>
        <v>0</v>
      </c>
      <c r="F1259" s="1292">
        <f>Statis.!F1533</f>
        <v>0</v>
      </c>
      <c r="G1259" s="1367">
        <f>Statis.!G1533</f>
        <v>0</v>
      </c>
      <c r="H1259" s="1367">
        <f>Statis.!H1533</f>
        <v>0</v>
      </c>
      <c r="I1259" s="1367">
        <f>Statis.!I1533</f>
        <v>0</v>
      </c>
      <c r="J1259" s="1367">
        <f>Statis.!J1533</f>
        <v>0</v>
      </c>
      <c r="K1259" s="1367">
        <f>Statis.!K1533</f>
        <v>0</v>
      </c>
      <c r="L1259" s="1367">
        <f>K1259</f>
        <v>0</v>
      </c>
    </row>
    <row r="1260" spans="1:12">
      <c r="A1260" s="10">
        <f>Statis.!A1534</f>
        <v>0</v>
      </c>
      <c r="B1260" s="1292">
        <f>Statis.!B1534</f>
        <v>0</v>
      </c>
      <c r="C1260" s="1292">
        <f>Statis.!C1534</f>
        <v>0</v>
      </c>
      <c r="D1260" s="46">
        <f>Statis.!D1534</f>
        <v>0</v>
      </c>
      <c r="E1260">
        <f>Statis.!E1534</f>
        <v>0</v>
      </c>
      <c r="F1260" s="1292">
        <f>Statis.!F1534</f>
        <v>0</v>
      </c>
      <c r="G1260" s="1367">
        <f>Statis.!G1534</f>
        <v>0</v>
      </c>
      <c r="H1260" s="1367">
        <f>Statis.!H1534</f>
        <v>0</v>
      </c>
      <c r="I1260" s="1367">
        <f>Statis.!I1534</f>
        <v>0</v>
      </c>
      <c r="J1260" s="1367">
        <f>Statis.!J1534</f>
        <v>0</v>
      </c>
      <c r="K1260" s="1367">
        <f>Statis.!K1534</f>
        <v>0</v>
      </c>
      <c r="L1260" s="1367">
        <f>K1260</f>
        <v>0</v>
      </c>
    </row>
    <row r="1261" spans="1:12">
      <c r="A1261" s="10">
        <f>Statis.!A1535</f>
        <v>0</v>
      </c>
      <c r="B1261" s="1292">
        <f>Statis.!B1535</f>
        <v>0</v>
      </c>
      <c r="C1261" s="1292">
        <f>Statis.!C1535</f>
        <v>0</v>
      </c>
      <c r="D1261" s="46">
        <f>Statis.!D1535</f>
        <v>0</v>
      </c>
      <c r="E1261">
        <f>Statis.!E1535</f>
        <v>0</v>
      </c>
      <c r="F1261" s="1292">
        <f>Statis.!F1535</f>
        <v>0</v>
      </c>
      <c r="G1261" s="1367">
        <f>Statis.!G1535</f>
        <v>0</v>
      </c>
      <c r="H1261" s="1367">
        <f>Statis.!H1535</f>
        <v>0</v>
      </c>
      <c r="I1261" s="1367">
        <f>Statis.!I1535</f>
        <v>0</v>
      </c>
      <c r="J1261" s="1367">
        <f>Statis.!J1535</f>
        <v>0</v>
      </c>
      <c r="K1261" s="1367">
        <f>Statis.!K1535</f>
        <v>0</v>
      </c>
      <c r="L1261" s="1367">
        <f>K1261</f>
        <v>0</v>
      </c>
    </row>
    <row r="1262" spans="1:12">
      <c r="A1262" s="10">
        <f>Statis.!A1536</f>
        <v>0</v>
      </c>
      <c r="B1262" s="1292">
        <f>Statis.!B1536</f>
        <v>0</v>
      </c>
      <c r="C1262" s="1292">
        <f>Statis.!C1536</f>
        <v>0</v>
      </c>
      <c r="D1262" s="46">
        <f>Statis.!D1536</f>
        <v>0</v>
      </c>
      <c r="E1262">
        <f>Statis.!E1536</f>
        <v>0</v>
      </c>
      <c r="F1262" s="1292">
        <f>Statis.!F1536</f>
        <v>0</v>
      </c>
      <c r="G1262" s="1367">
        <f>Statis.!G1536</f>
        <v>0</v>
      </c>
      <c r="H1262" s="1367">
        <f>Statis.!H1536</f>
        <v>0</v>
      </c>
      <c r="I1262" s="1367">
        <f>Statis.!I1536</f>
        <v>0</v>
      </c>
      <c r="J1262" s="1367">
        <f>Statis.!J1536</f>
        <v>0</v>
      </c>
      <c r="K1262" s="1367">
        <f>Statis.!K1536</f>
        <v>0</v>
      </c>
      <c r="L1262" s="1367">
        <f>K1262</f>
        <v>0</v>
      </c>
    </row>
    <row r="1263" spans="1:12">
      <c r="A1263" s="10">
        <f>Statis.!A1537</f>
        <v>0</v>
      </c>
      <c r="B1263" s="1292">
        <f>Statis.!B1537</f>
        <v>0</v>
      </c>
      <c r="C1263" s="1292">
        <f>Statis.!C1537</f>
        <v>0</v>
      </c>
      <c r="D1263" s="46">
        <f>Statis.!D1537</f>
        <v>0</v>
      </c>
      <c r="E1263">
        <f>Statis.!E1537</f>
        <v>0</v>
      </c>
      <c r="F1263" s="1292">
        <f>Statis.!F1537</f>
        <v>0</v>
      </c>
      <c r="G1263" s="1367">
        <f>Statis.!G1537</f>
        <v>0</v>
      </c>
      <c r="H1263" s="1367">
        <f>Statis.!H1537</f>
        <v>0</v>
      </c>
      <c r="I1263" s="1367">
        <f>Statis.!I1537</f>
        <v>0</v>
      </c>
      <c r="J1263" s="1367">
        <f>Statis.!J1537</f>
        <v>0</v>
      </c>
      <c r="K1263" s="1367">
        <f>Statis.!K1537</f>
        <v>0</v>
      </c>
      <c r="L1263" s="1367">
        <f>K1263</f>
        <v>0</v>
      </c>
    </row>
    <row r="1264" spans="1:12">
      <c r="A1264" s="10">
        <f>Statis.!A1538</f>
        <v>0</v>
      </c>
      <c r="B1264" s="1292">
        <f>Statis.!B1538</f>
        <v>0</v>
      </c>
      <c r="C1264" s="1292">
        <f>Statis.!C1538</f>
        <v>0</v>
      </c>
      <c r="D1264" s="46">
        <f>Statis.!D1538</f>
        <v>0</v>
      </c>
      <c r="E1264">
        <f>Statis.!E1538</f>
        <v>0</v>
      </c>
      <c r="F1264" s="1292">
        <f>Statis.!F1538</f>
        <v>0</v>
      </c>
      <c r="G1264" s="1367">
        <f>Statis.!G1538</f>
        <v>0</v>
      </c>
      <c r="H1264" s="1367">
        <f>Statis.!H1538</f>
        <v>0</v>
      </c>
      <c r="I1264" s="1367">
        <f>Statis.!I1538</f>
        <v>0</v>
      </c>
      <c r="J1264" s="1367">
        <f>Statis.!J1538</f>
        <v>0</v>
      </c>
      <c r="K1264" s="1367">
        <f>Statis.!K1538</f>
        <v>0</v>
      </c>
      <c r="L1264" s="1367">
        <f>K1264</f>
        <v>0</v>
      </c>
    </row>
    <row r="1265" spans="1:12">
      <c r="A1265" s="10">
        <f>Statis.!A1539</f>
        <v>0</v>
      </c>
      <c r="B1265" s="1292">
        <f>Statis.!B1539</f>
        <v>0</v>
      </c>
      <c r="C1265" s="1292">
        <f>Statis.!C1539</f>
        <v>0</v>
      </c>
      <c r="D1265" s="46">
        <f>Statis.!D1539</f>
        <v>0</v>
      </c>
      <c r="E1265">
        <f>Statis.!E1539</f>
        <v>0</v>
      </c>
      <c r="F1265" s="1292">
        <f>Statis.!F1539</f>
        <v>0</v>
      </c>
      <c r="G1265" s="1367">
        <f>Statis.!G1539</f>
        <v>0</v>
      </c>
      <c r="H1265" s="1367">
        <f>Statis.!H1539</f>
        <v>0</v>
      </c>
      <c r="I1265" s="1367">
        <f>Statis.!I1539</f>
        <v>0</v>
      </c>
      <c r="J1265" s="1367">
        <f>Statis.!J1539</f>
        <v>0</v>
      </c>
      <c r="K1265" s="1367">
        <f>Statis.!K1539</f>
        <v>0</v>
      </c>
      <c r="L1265" s="1367">
        <f>K1265</f>
        <v>0</v>
      </c>
    </row>
    <row r="1266" spans="1:12">
      <c r="A1266" s="10">
        <f>Statis.!A1540</f>
        <v>0</v>
      </c>
      <c r="B1266" s="1292">
        <f>Statis.!B1540</f>
        <v>0</v>
      </c>
      <c r="C1266" s="1292">
        <f>Statis.!C1540</f>
        <v>0</v>
      </c>
      <c r="D1266" s="46">
        <f>Statis.!D1540</f>
        <v>0</v>
      </c>
      <c r="E1266">
        <f>Statis.!E1540</f>
        <v>0</v>
      </c>
      <c r="F1266" s="1292">
        <f>Statis.!F1540</f>
        <v>0</v>
      </c>
      <c r="G1266" s="1367">
        <f>Statis.!G1540</f>
        <v>0</v>
      </c>
      <c r="H1266" s="1367">
        <f>Statis.!H1540</f>
        <v>0</v>
      </c>
      <c r="I1266" s="1367">
        <f>Statis.!I1540</f>
        <v>0</v>
      </c>
      <c r="J1266" s="1367">
        <f>Statis.!J1540</f>
        <v>0</v>
      </c>
      <c r="K1266" s="1367">
        <f>Statis.!K1540</f>
        <v>0</v>
      </c>
      <c r="L1266" s="1367">
        <f>K1266</f>
        <v>0</v>
      </c>
    </row>
    <row r="1267" spans="1:12">
      <c r="A1267" s="10">
        <f>Statis.!A1541</f>
        <v>0</v>
      </c>
      <c r="B1267" s="1292">
        <f>Statis.!B1541</f>
        <v>0</v>
      </c>
      <c r="C1267" s="1292">
        <f>Statis.!C1541</f>
        <v>0</v>
      </c>
      <c r="D1267" s="46">
        <f>Statis.!D1541</f>
        <v>0</v>
      </c>
      <c r="E1267">
        <f>Statis.!E1541</f>
        <v>0</v>
      </c>
      <c r="F1267" s="1292">
        <f>Statis.!F1541</f>
        <v>0</v>
      </c>
      <c r="G1267" s="1367">
        <f>Statis.!G1541</f>
        <v>0</v>
      </c>
      <c r="H1267" s="1367">
        <f>Statis.!H1541</f>
        <v>0</v>
      </c>
      <c r="I1267" s="1367">
        <f>Statis.!I1541</f>
        <v>0</v>
      </c>
      <c r="J1267" s="1367">
        <f>Statis.!J1541</f>
        <v>0</v>
      </c>
      <c r="K1267" s="1367">
        <f>Statis.!K1541</f>
        <v>0</v>
      </c>
      <c r="L1267" s="1367">
        <f>K1267</f>
        <v>0</v>
      </c>
    </row>
    <row r="1268" spans="1:12">
      <c r="A1268" s="10">
        <f>Statis.!A1542</f>
        <v>0</v>
      </c>
      <c r="B1268" s="1292">
        <f>Statis.!B1542</f>
        <v>0</v>
      </c>
      <c r="C1268" s="1292">
        <f>Statis.!C1542</f>
        <v>0</v>
      </c>
      <c r="D1268" s="46">
        <f>Statis.!D1542</f>
        <v>0</v>
      </c>
      <c r="E1268">
        <f>Statis.!E1542</f>
        <v>0</v>
      </c>
      <c r="F1268" s="1292">
        <f>Statis.!F1542</f>
        <v>0</v>
      </c>
      <c r="G1268" s="1367">
        <f>Statis.!G1542</f>
        <v>0</v>
      </c>
      <c r="H1268" s="1367">
        <f>Statis.!H1542</f>
        <v>0</v>
      </c>
      <c r="I1268" s="1367">
        <f>Statis.!I1542</f>
        <v>0</v>
      </c>
      <c r="J1268" s="1367">
        <f>Statis.!J1542</f>
        <v>0</v>
      </c>
      <c r="K1268" s="1367">
        <f>Statis.!K1542</f>
        <v>0</v>
      </c>
      <c r="L1268" s="1367">
        <f>K1268</f>
        <v>0</v>
      </c>
    </row>
    <row r="1269" spans="1:12">
      <c r="A1269" s="10">
        <f>Statis.!A1543</f>
        <v>0</v>
      </c>
      <c r="B1269" s="1292">
        <f>Statis.!B1543</f>
        <v>0</v>
      </c>
      <c r="C1269" s="1292">
        <f>Statis.!C1543</f>
        <v>0</v>
      </c>
      <c r="D1269" s="46">
        <f>Statis.!D1543</f>
        <v>0</v>
      </c>
      <c r="E1269">
        <f>Statis.!E1543</f>
        <v>0</v>
      </c>
      <c r="F1269" s="1292">
        <f>Statis.!F1543</f>
        <v>0</v>
      </c>
      <c r="G1269" s="1367">
        <f>Statis.!G1543</f>
        <v>0</v>
      </c>
      <c r="H1269" s="1367">
        <f>Statis.!H1543</f>
        <v>0</v>
      </c>
      <c r="I1269" s="1367">
        <f>Statis.!I1543</f>
        <v>0</v>
      </c>
      <c r="J1269" s="1367">
        <f>Statis.!J1543</f>
        <v>0</v>
      </c>
      <c r="K1269" s="1367">
        <f>Statis.!K1543</f>
        <v>0</v>
      </c>
      <c r="L1269" s="1367">
        <f>K1269</f>
        <v>0</v>
      </c>
    </row>
    <row r="1270" spans="1:12">
      <c r="A1270" s="10">
        <f>Statis.!A1544</f>
        <v>0</v>
      </c>
      <c r="B1270" s="1292">
        <f>Statis.!B1544</f>
        <v>0</v>
      </c>
      <c r="C1270" s="1292">
        <f>Statis.!C1544</f>
        <v>0</v>
      </c>
      <c r="D1270" s="46">
        <f>Statis.!D1544</f>
        <v>0</v>
      </c>
      <c r="E1270">
        <f>Statis.!E1544</f>
        <v>0</v>
      </c>
      <c r="F1270" s="1292">
        <f>Statis.!F1544</f>
        <v>0</v>
      </c>
      <c r="G1270" s="1367">
        <f>Statis.!G1544</f>
        <v>0</v>
      </c>
      <c r="H1270" s="1367">
        <f>Statis.!H1544</f>
        <v>0</v>
      </c>
      <c r="I1270" s="1367">
        <f>Statis.!I1544</f>
        <v>0</v>
      </c>
      <c r="J1270" s="1367">
        <f>Statis.!J1544</f>
        <v>0</v>
      </c>
      <c r="K1270" s="1367">
        <f>Statis.!K1544</f>
        <v>0</v>
      </c>
      <c r="L1270" s="1367">
        <f>K1270</f>
        <v>0</v>
      </c>
    </row>
    <row r="1271" spans="1:12">
      <c r="A1271" s="10">
        <f>Statis.!A1545</f>
        <v>0</v>
      </c>
      <c r="B1271" s="1292">
        <f>Statis.!B1545</f>
        <v>0</v>
      </c>
      <c r="C1271" s="1292">
        <f>Statis.!C1545</f>
        <v>0</v>
      </c>
      <c r="D1271" s="46">
        <f>Statis.!D1545</f>
        <v>0</v>
      </c>
      <c r="E1271">
        <f>Statis.!E1545</f>
        <v>0</v>
      </c>
      <c r="F1271" s="1292">
        <f>Statis.!F1545</f>
        <v>0</v>
      </c>
      <c r="G1271" s="1367">
        <f>Statis.!G1545</f>
        <v>0</v>
      </c>
      <c r="H1271" s="1367">
        <f>Statis.!H1545</f>
        <v>0</v>
      </c>
      <c r="I1271" s="1367">
        <f>Statis.!I1545</f>
        <v>0</v>
      </c>
      <c r="J1271" s="1367">
        <f>Statis.!J1545</f>
        <v>0</v>
      </c>
      <c r="K1271" s="1367">
        <f>Statis.!K1545</f>
        <v>0</v>
      </c>
      <c r="L1271" s="1367">
        <f>K1271</f>
        <v>0</v>
      </c>
    </row>
    <row r="1272" spans="1:12">
      <c r="A1272" s="10">
        <f>Statis.!A1546</f>
        <v>0</v>
      </c>
      <c r="B1272" s="1292">
        <f>Statis.!B1546</f>
        <v>0</v>
      </c>
      <c r="C1272" s="1292">
        <f>Statis.!C1546</f>
        <v>0</v>
      </c>
      <c r="D1272" s="46">
        <f>Statis.!D1546</f>
        <v>0</v>
      </c>
      <c r="E1272">
        <f>Statis.!E1546</f>
        <v>0</v>
      </c>
      <c r="F1272" s="1292">
        <f>Statis.!F1546</f>
        <v>0</v>
      </c>
      <c r="G1272" s="1367">
        <f>Statis.!G1546</f>
        <v>0</v>
      </c>
      <c r="H1272" s="1367">
        <f>Statis.!H1546</f>
        <v>0</v>
      </c>
      <c r="I1272" s="1367">
        <f>Statis.!I1546</f>
        <v>0</v>
      </c>
      <c r="J1272" s="1367">
        <f>Statis.!J1546</f>
        <v>0</v>
      </c>
      <c r="K1272" s="1367">
        <f>Statis.!K1546</f>
        <v>0</v>
      </c>
      <c r="L1272" s="1367">
        <f>K1272</f>
        <v>0</v>
      </c>
    </row>
    <row r="1273" spans="1:12">
      <c r="A1273" s="10">
        <f>Statis.!A1547</f>
        <v>0</v>
      </c>
      <c r="B1273" s="1292">
        <f>Statis.!B1547</f>
        <v>0</v>
      </c>
      <c r="C1273" s="1292">
        <f>Statis.!C1547</f>
        <v>0</v>
      </c>
      <c r="D1273" s="46">
        <f>Statis.!D1547</f>
        <v>0</v>
      </c>
      <c r="E1273">
        <f>Statis.!E1547</f>
        <v>0</v>
      </c>
      <c r="F1273" s="1292">
        <f>Statis.!F1547</f>
        <v>0</v>
      </c>
      <c r="G1273" s="1367">
        <f>Statis.!G1547</f>
        <v>0</v>
      </c>
      <c r="H1273" s="1367">
        <f>Statis.!H1547</f>
        <v>0</v>
      </c>
      <c r="I1273" s="1367">
        <f>Statis.!I1547</f>
        <v>0</v>
      </c>
      <c r="J1273" s="1367">
        <f>Statis.!J1547</f>
        <v>0</v>
      </c>
      <c r="K1273" s="1367">
        <f>Statis.!K1547</f>
        <v>0</v>
      </c>
      <c r="L1273" s="1367">
        <f>K1273</f>
        <v>0</v>
      </c>
    </row>
    <row r="1274" spans="1:12">
      <c r="A1274" s="10">
        <f>Statis.!A1548</f>
        <v>0</v>
      </c>
      <c r="B1274" s="1292">
        <f>Statis.!B1548</f>
        <v>0</v>
      </c>
      <c r="C1274" s="1292">
        <f>Statis.!C1548</f>
        <v>0</v>
      </c>
      <c r="D1274" s="46">
        <f>Statis.!D1548</f>
        <v>0</v>
      </c>
      <c r="E1274">
        <f>Statis.!E1548</f>
        <v>0</v>
      </c>
      <c r="F1274" s="1292">
        <f>Statis.!F1548</f>
        <v>0</v>
      </c>
      <c r="G1274" s="1367">
        <f>Statis.!G1548</f>
        <v>0</v>
      </c>
      <c r="H1274" s="1367">
        <f>Statis.!H1548</f>
        <v>0</v>
      </c>
      <c r="I1274" s="1367">
        <f>Statis.!I1548</f>
        <v>0</v>
      </c>
      <c r="J1274" s="1367">
        <f>Statis.!J1548</f>
        <v>0</v>
      </c>
      <c r="K1274" s="1367">
        <f>Statis.!K1548</f>
        <v>0</v>
      </c>
      <c r="L1274" s="1367">
        <f>K1274</f>
        <v>0</v>
      </c>
    </row>
    <row r="1275" spans="1:12">
      <c r="A1275" s="10">
        <f>Statis.!A1549</f>
        <v>0</v>
      </c>
      <c r="B1275" s="1292">
        <f>Statis.!B1549</f>
        <v>0</v>
      </c>
      <c r="C1275" s="1292">
        <f>Statis.!C1549</f>
        <v>0</v>
      </c>
      <c r="D1275" s="46">
        <f>Statis.!D1549</f>
        <v>0</v>
      </c>
      <c r="E1275">
        <f>Statis.!E1549</f>
        <v>0</v>
      </c>
      <c r="F1275" s="1292">
        <f>Statis.!F1549</f>
        <v>0</v>
      </c>
      <c r="G1275" s="1367">
        <f>Statis.!G1549</f>
        <v>0</v>
      </c>
      <c r="H1275" s="1367">
        <f>Statis.!H1549</f>
        <v>0</v>
      </c>
      <c r="I1275" s="1367">
        <f>Statis.!I1549</f>
        <v>0</v>
      </c>
      <c r="J1275" s="1367">
        <f>Statis.!J1549</f>
        <v>0</v>
      </c>
      <c r="K1275" s="1367">
        <f>Statis.!K1549</f>
        <v>0</v>
      </c>
      <c r="L1275" s="1367">
        <f>K1275</f>
        <v>0</v>
      </c>
    </row>
    <row r="1276" spans="1:12">
      <c r="A1276" s="10">
        <f>Statis.!A1550</f>
        <v>0</v>
      </c>
      <c r="B1276" s="1292">
        <f>Statis.!B1550</f>
        <v>0</v>
      </c>
      <c r="C1276" s="1292">
        <f>Statis.!C1550</f>
        <v>0</v>
      </c>
      <c r="D1276" s="46">
        <f>Statis.!D1550</f>
        <v>0</v>
      </c>
      <c r="E1276">
        <f>Statis.!E1550</f>
        <v>0</v>
      </c>
      <c r="F1276" s="1292">
        <f>Statis.!F1550</f>
        <v>0</v>
      </c>
      <c r="G1276" s="1367">
        <f>Statis.!G1550</f>
        <v>0</v>
      </c>
      <c r="H1276" s="1367">
        <f>Statis.!H1550</f>
        <v>0</v>
      </c>
      <c r="I1276" s="1367">
        <f>Statis.!I1550</f>
        <v>0</v>
      </c>
      <c r="J1276" s="1367">
        <f>Statis.!J1550</f>
        <v>0</v>
      </c>
      <c r="K1276" s="1367">
        <f>Statis.!K1550</f>
        <v>0</v>
      </c>
      <c r="L1276" s="1367">
        <f>K1276</f>
        <v>0</v>
      </c>
    </row>
    <row r="1277" spans="1:12">
      <c r="A1277" s="10">
        <f>Statis.!A1551</f>
        <v>0</v>
      </c>
      <c r="B1277" s="1292">
        <f>Statis.!B1551</f>
        <v>0</v>
      </c>
      <c r="C1277" s="1292">
        <f>Statis.!C1551</f>
        <v>0</v>
      </c>
      <c r="D1277" s="46">
        <f>Statis.!D1551</f>
        <v>0</v>
      </c>
      <c r="E1277">
        <f>Statis.!E1551</f>
        <v>0</v>
      </c>
      <c r="F1277" s="1292">
        <f>Statis.!F1551</f>
        <v>0</v>
      </c>
      <c r="G1277" s="1367">
        <f>Statis.!G1551</f>
        <v>0</v>
      </c>
      <c r="H1277" s="1367">
        <f>Statis.!H1551</f>
        <v>0</v>
      </c>
      <c r="I1277" s="1367">
        <f>Statis.!I1551</f>
        <v>0</v>
      </c>
      <c r="J1277" s="1367">
        <f>Statis.!J1551</f>
        <v>0</v>
      </c>
      <c r="K1277" s="1367">
        <f>Statis.!K1551</f>
        <v>0</v>
      </c>
      <c r="L1277" s="1367">
        <f>K1277</f>
        <v>0</v>
      </c>
    </row>
    <row r="1278" spans="1:12">
      <c r="A1278" s="10">
        <f>Statis.!A1552</f>
        <v>0</v>
      </c>
      <c r="B1278" s="1292">
        <f>Statis.!B1552</f>
        <v>0</v>
      </c>
      <c r="C1278" s="1292">
        <f>Statis.!C1552</f>
        <v>0</v>
      </c>
      <c r="D1278" s="46">
        <f>Statis.!D1552</f>
        <v>0</v>
      </c>
      <c r="E1278">
        <f>Statis.!E1552</f>
        <v>0</v>
      </c>
      <c r="F1278" s="1292">
        <f>Statis.!F1552</f>
        <v>0</v>
      </c>
      <c r="G1278" s="1367">
        <f>Statis.!G1552</f>
        <v>0</v>
      </c>
      <c r="H1278" s="1367">
        <f>Statis.!H1552</f>
        <v>0</v>
      </c>
      <c r="I1278" s="1367">
        <f>Statis.!I1552</f>
        <v>0</v>
      </c>
      <c r="J1278" s="1367">
        <f>Statis.!J1552</f>
        <v>0</v>
      </c>
      <c r="K1278" s="1367">
        <f>Statis.!K1552</f>
        <v>0</v>
      </c>
      <c r="L1278" s="1367">
        <f>K1278</f>
        <v>0</v>
      </c>
    </row>
    <row r="1279" spans="1:12">
      <c r="A1279" s="10">
        <f>Statis.!A1553</f>
        <v>0</v>
      </c>
      <c r="B1279" s="1292">
        <f>Statis.!B1553</f>
        <v>0</v>
      </c>
      <c r="C1279" s="1292">
        <f>Statis.!C1553</f>
        <v>0</v>
      </c>
      <c r="D1279" s="46">
        <f>Statis.!D1553</f>
        <v>0</v>
      </c>
      <c r="E1279">
        <f>Statis.!E1553</f>
        <v>0</v>
      </c>
      <c r="F1279" s="1292">
        <f>Statis.!F1553</f>
        <v>0</v>
      </c>
      <c r="G1279" s="1367">
        <f>Statis.!G1553</f>
        <v>0</v>
      </c>
      <c r="H1279" s="1367">
        <f>Statis.!H1553</f>
        <v>0</v>
      </c>
      <c r="I1279" s="1367">
        <f>Statis.!I1553</f>
        <v>0</v>
      </c>
      <c r="J1279" s="1367">
        <f>Statis.!J1553</f>
        <v>0</v>
      </c>
      <c r="K1279" s="1367">
        <f>Statis.!K1553</f>
        <v>0</v>
      </c>
      <c r="L1279" s="1367">
        <f>K1279</f>
        <v>0</v>
      </c>
    </row>
    <row r="1280" spans="1:12">
      <c r="A1280" s="10">
        <f>Statis.!A1554</f>
        <v>0</v>
      </c>
      <c r="B1280" s="1292">
        <f>Statis.!B1554</f>
        <v>0</v>
      </c>
      <c r="C1280" s="1292">
        <f>Statis.!C1554</f>
        <v>0</v>
      </c>
      <c r="D1280" s="46">
        <f>Statis.!D1554</f>
        <v>0</v>
      </c>
      <c r="E1280">
        <f>Statis.!E1554</f>
        <v>0</v>
      </c>
      <c r="F1280" s="1292">
        <f>Statis.!F1554</f>
        <v>0</v>
      </c>
      <c r="G1280" s="1367">
        <f>Statis.!G1554</f>
        <v>0</v>
      </c>
      <c r="H1280" s="1367">
        <f>Statis.!H1554</f>
        <v>0</v>
      </c>
      <c r="I1280" s="1367">
        <f>Statis.!I1554</f>
        <v>0</v>
      </c>
      <c r="J1280" s="1367">
        <f>Statis.!J1554</f>
        <v>0</v>
      </c>
      <c r="K1280" s="1367">
        <f>Statis.!K1554</f>
        <v>0</v>
      </c>
      <c r="L1280" s="1367">
        <f>K1280</f>
        <v>0</v>
      </c>
    </row>
    <row r="1281" spans="1:12">
      <c r="A1281" s="10">
        <f>Statis.!A1555</f>
        <v>0</v>
      </c>
      <c r="B1281" s="1292">
        <f>Statis.!B1555</f>
        <v>0</v>
      </c>
      <c r="C1281" s="1292">
        <f>Statis.!C1555</f>
        <v>0</v>
      </c>
      <c r="D1281" s="46">
        <f>Statis.!D1555</f>
        <v>0</v>
      </c>
      <c r="E1281">
        <f>Statis.!E1555</f>
        <v>0</v>
      </c>
      <c r="F1281" s="1292">
        <f>Statis.!F1555</f>
        <v>0</v>
      </c>
      <c r="G1281" s="1367">
        <f>Statis.!G1555</f>
        <v>0</v>
      </c>
      <c r="H1281" s="1367">
        <f>Statis.!H1555</f>
        <v>0</v>
      </c>
      <c r="I1281" s="1367">
        <f>Statis.!I1555</f>
        <v>0</v>
      </c>
      <c r="J1281" s="1367">
        <f>Statis.!J1555</f>
        <v>0</v>
      </c>
      <c r="K1281" s="1367">
        <f>Statis.!K1555</f>
        <v>0</v>
      </c>
      <c r="L1281" s="1367">
        <f>K1281</f>
        <v>0</v>
      </c>
    </row>
    <row r="1282" spans="1:12">
      <c r="A1282" s="10">
        <f>Statis.!A1556</f>
        <v>0</v>
      </c>
      <c r="B1282" s="1292">
        <f>Statis.!B1556</f>
        <v>0</v>
      </c>
      <c r="C1282" s="1292">
        <f>Statis.!C1556</f>
        <v>0</v>
      </c>
      <c r="D1282" s="46">
        <f>Statis.!D1556</f>
        <v>0</v>
      </c>
      <c r="E1282">
        <f>Statis.!E1556</f>
        <v>0</v>
      </c>
      <c r="F1282" s="1292">
        <f>Statis.!F1556</f>
        <v>0</v>
      </c>
      <c r="G1282" s="1367">
        <f>Statis.!G1556</f>
        <v>0</v>
      </c>
      <c r="H1282" s="1367">
        <f>Statis.!H1556</f>
        <v>0</v>
      </c>
      <c r="I1282" s="1367">
        <f>Statis.!I1556</f>
        <v>0</v>
      </c>
      <c r="J1282" s="1367">
        <f>Statis.!J1556</f>
        <v>0</v>
      </c>
      <c r="K1282" s="1367">
        <f>Statis.!K1556</f>
        <v>0</v>
      </c>
      <c r="L1282" s="1367">
        <f>K1282</f>
        <v>0</v>
      </c>
    </row>
    <row r="1283" spans="1:12">
      <c r="A1283" s="10">
        <f>Statis.!A1557</f>
        <v>0</v>
      </c>
      <c r="B1283" s="1292">
        <f>Statis.!B1557</f>
        <v>0</v>
      </c>
      <c r="C1283" s="1292">
        <f>Statis.!C1557</f>
        <v>0</v>
      </c>
      <c r="D1283" s="46">
        <f>Statis.!D1557</f>
        <v>0</v>
      </c>
      <c r="E1283">
        <f>Statis.!E1557</f>
        <v>0</v>
      </c>
      <c r="F1283" s="1292">
        <f>Statis.!F1557</f>
        <v>0</v>
      </c>
      <c r="G1283" s="1367">
        <f>Statis.!G1557</f>
        <v>0</v>
      </c>
      <c r="H1283" s="1367">
        <f>Statis.!H1557</f>
        <v>0</v>
      </c>
      <c r="I1283" s="1367">
        <f>Statis.!I1557</f>
        <v>0</v>
      </c>
      <c r="J1283" s="1367">
        <f>Statis.!J1557</f>
        <v>0</v>
      </c>
      <c r="K1283" s="1367">
        <f>Statis.!K1557</f>
        <v>0</v>
      </c>
      <c r="L1283" s="1367">
        <f>K1283</f>
        <v>0</v>
      </c>
    </row>
    <row r="1284" spans="1:12">
      <c r="A1284" s="10">
        <f>Statis.!A1558</f>
        <v>0</v>
      </c>
      <c r="B1284" s="1292">
        <f>Statis.!B1558</f>
        <v>0</v>
      </c>
      <c r="C1284" s="1292">
        <f>Statis.!C1558</f>
        <v>0</v>
      </c>
      <c r="D1284" s="46">
        <f>Statis.!D1558</f>
        <v>0</v>
      </c>
      <c r="E1284">
        <f>Statis.!E1558</f>
        <v>0</v>
      </c>
      <c r="F1284" s="1292">
        <f>Statis.!F1558</f>
        <v>0</v>
      </c>
      <c r="G1284" s="1367">
        <f>Statis.!G1558</f>
        <v>0</v>
      </c>
      <c r="H1284" s="1367">
        <f>Statis.!H1558</f>
        <v>0</v>
      </c>
      <c r="I1284" s="1367">
        <f>Statis.!I1558</f>
        <v>0</v>
      </c>
      <c r="J1284" s="1367">
        <f>Statis.!J1558</f>
        <v>0</v>
      </c>
      <c r="K1284" s="1367">
        <f>Statis.!K1558</f>
        <v>0</v>
      </c>
      <c r="L1284" s="1367">
        <f>K1284</f>
        <v>0</v>
      </c>
    </row>
    <row r="1285" spans="1:12">
      <c r="A1285" s="10">
        <f>Statis.!A1559</f>
        <v>0</v>
      </c>
      <c r="B1285" s="1292">
        <f>Statis.!B1559</f>
        <v>0</v>
      </c>
      <c r="C1285" s="1292">
        <f>Statis.!C1559</f>
        <v>0</v>
      </c>
      <c r="D1285" s="46">
        <f>Statis.!D1559</f>
        <v>0</v>
      </c>
      <c r="E1285">
        <f>Statis.!E1559</f>
        <v>0</v>
      </c>
      <c r="F1285" s="1292">
        <f>Statis.!F1559</f>
        <v>0</v>
      </c>
      <c r="G1285" s="1367">
        <f>Statis.!G1559</f>
        <v>0</v>
      </c>
      <c r="H1285" s="1367">
        <f>Statis.!H1559</f>
        <v>0</v>
      </c>
      <c r="I1285" s="1367">
        <f>Statis.!I1559</f>
        <v>0</v>
      </c>
      <c r="J1285" s="1367">
        <f>Statis.!J1559</f>
        <v>0</v>
      </c>
      <c r="K1285" s="1367">
        <f>Statis.!K1559</f>
        <v>0</v>
      </c>
      <c r="L1285" s="1367">
        <f>K1285</f>
        <v>0</v>
      </c>
    </row>
    <row r="1286" spans="1:12">
      <c r="A1286" s="10">
        <f>Statis.!A1560</f>
        <v>0</v>
      </c>
      <c r="B1286" s="1292">
        <f>Statis.!B1560</f>
        <v>0</v>
      </c>
      <c r="C1286" s="1292">
        <f>Statis.!C1560</f>
        <v>0</v>
      </c>
      <c r="D1286" s="46">
        <f>Statis.!D1560</f>
        <v>0</v>
      </c>
      <c r="E1286">
        <f>Statis.!E1560</f>
        <v>0</v>
      </c>
      <c r="F1286" s="1292">
        <f>Statis.!F1560</f>
        <v>0</v>
      </c>
      <c r="G1286" s="1367">
        <f>Statis.!G1560</f>
        <v>0</v>
      </c>
      <c r="H1286" s="1367">
        <f>Statis.!H1560</f>
        <v>0</v>
      </c>
      <c r="I1286" s="1367">
        <f>Statis.!I1560</f>
        <v>0</v>
      </c>
      <c r="J1286" s="1367">
        <f>Statis.!J1560</f>
        <v>0</v>
      </c>
      <c r="K1286" s="1367">
        <f>Statis.!K1560</f>
        <v>0</v>
      </c>
      <c r="L1286" s="1367">
        <f>K1286</f>
        <v>0</v>
      </c>
    </row>
    <row r="1287" spans="1:12">
      <c r="A1287" s="10">
        <f>Statis.!A1561</f>
        <v>0</v>
      </c>
      <c r="B1287" s="1292">
        <f>Statis.!B1561</f>
        <v>0</v>
      </c>
      <c r="C1287" s="1292">
        <f>Statis.!C1561</f>
        <v>0</v>
      </c>
      <c r="D1287" s="46">
        <f>Statis.!D1561</f>
        <v>0</v>
      </c>
      <c r="E1287">
        <f>Statis.!E1561</f>
        <v>0</v>
      </c>
      <c r="F1287" s="1292">
        <f>Statis.!F1561</f>
        <v>0</v>
      </c>
      <c r="G1287" s="1367">
        <f>Statis.!G1561</f>
        <v>0</v>
      </c>
      <c r="H1287" s="1367">
        <f>Statis.!H1561</f>
        <v>0</v>
      </c>
      <c r="I1287" s="1367">
        <f>Statis.!I1561</f>
        <v>0</v>
      </c>
      <c r="J1287" s="1367">
        <f>Statis.!J1561</f>
        <v>0</v>
      </c>
      <c r="K1287" s="1367">
        <f>Statis.!K1561</f>
        <v>0</v>
      </c>
      <c r="L1287" s="1367">
        <f>K1287</f>
        <v>0</v>
      </c>
    </row>
    <row r="1288" spans="1:12">
      <c r="A1288" s="10">
        <f>Statis.!A1562</f>
        <v>0</v>
      </c>
      <c r="B1288" s="1292">
        <f>Statis.!B1562</f>
        <v>0</v>
      </c>
      <c r="C1288" s="1292">
        <f>Statis.!C1562</f>
        <v>0</v>
      </c>
      <c r="D1288" s="46">
        <f>Statis.!D1562</f>
        <v>0</v>
      </c>
      <c r="E1288">
        <f>Statis.!E1562</f>
        <v>0</v>
      </c>
      <c r="F1288" s="1292">
        <f>Statis.!F1562</f>
        <v>0</v>
      </c>
      <c r="G1288" s="1367">
        <f>Statis.!G1562</f>
        <v>0</v>
      </c>
      <c r="H1288" s="1367">
        <f>Statis.!H1562</f>
        <v>0</v>
      </c>
      <c r="I1288" s="1367">
        <f>Statis.!I1562</f>
        <v>0</v>
      </c>
      <c r="J1288" s="1367">
        <f>Statis.!J1562</f>
        <v>0</v>
      </c>
      <c r="K1288" s="1367">
        <f>Statis.!K1562</f>
        <v>0</v>
      </c>
      <c r="L1288" s="1367">
        <f>K1288</f>
        <v>0</v>
      </c>
    </row>
    <row r="1289" spans="1:12">
      <c r="A1289" s="10">
        <f>Statis.!A1563</f>
        <v>0</v>
      </c>
      <c r="B1289" s="1292">
        <f>Statis.!B1563</f>
        <v>0</v>
      </c>
      <c r="C1289" s="1292">
        <f>Statis.!C1563</f>
        <v>0</v>
      </c>
      <c r="D1289" s="46">
        <f>Statis.!D1563</f>
        <v>0</v>
      </c>
      <c r="E1289">
        <f>Statis.!E1563</f>
        <v>0</v>
      </c>
      <c r="F1289" s="1292">
        <f>Statis.!F1563</f>
        <v>0</v>
      </c>
      <c r="G1289" s="1367">
        <f>Statis.!G1563</f>
        <v>0</v>
      </c>
      <c r="H1289" s="1367">
        <f>Statis.!H1563</f>
        <v>0</v>
      </c>
      <c r="I1289" s="1367">
        <f>Statis.!I1563</f>
        <v>0</v>
      </c>
      <c r="J1289" s="1367">
        <f>Statis.!J1563</f>
        <v>0</v>
      </c>
      <c r="K1289" s="1367">
        <f>Statis.!K1563</f>
        <v>0</v>
      </c>
      <c r="L1289" s="1367">
        <f>K1289</f>
        <v>0</v>
      </c>
    </row>
    <row r="1290" spans="1:12">
      <c r="A1290" s="10">
        <f>Statis.!A1564</f>
        <v>0</v>
      </c>
      <c r="B1290" s="1292">
        <f>Statis.!B1564</f>
        <v>0</v>
      </c>
      <c r="C1290" s="1292">
        <f>Statis.!C1564</f>
        <v>0</v>
      </c>
      <c r="D1290" s="46">
        <f>Statis.!D1564</f>
        <v>0</v>
      </c>
      <c r="E1290">
        <f>Statis.!E1564</f>
        <v>0</v>
      </c>
      <c r="F1290" s="1292">
        <f>Statis.!F1564</f>
        <v>0</v>
      </c>
      <c r="G1290" s="1367">
        <f>Statis.!G1564</f>
        <v>0</v>
      </c>
      <c r="H1290" s="1367">
        <f>Statis.!H1564</f>
        <v>0</v>
      </c>
      <c r="I1290" s="1367">
        <f>Statis.!I1564</f>
        <v>0</v>
      </c>
      <c r="J1290" s="1367">
        <f>Statis.!J1564</f>
        <v>0</v>
      </c>
      <c r="K1290" s="1367">
        <f>Statis.!K1564</f>
        <v>0</v>
      </c>
      <c r="L1290" s="1367">
        <f>K1290</f>
        <v>0</v>
      </c>
    </row>
    <row r="1291" spans="1:12">
      <c r="A1291" s="10">
        <f>Statis.!A1565</f>
        <v>0</v>
      </c>
      <c r="B1291" s="1292">
        <f>Statis.!B1565</f>
        <v>0</v>
      </c>
      <c r="C1291" s="1292">
        <f>Statis.!C1565</f>
        <v>0</v>
      </c>
      <c r="D1291" s="46">
        <f>Statis.!D1565</f>
        <v>0</v>
      </c>
      <c r="E1291">
        <f>Statis.!E1565</f>
        <v>0</v>
      </c>
      <c r="F1291" s="1292">
        <f>Statis.!F1565</f>
        <v>0</v>
      </c>
      <c r="G1291" s="1367">
        <f>Statis.!G1565</f>
        <v>0</v>
      </c>
      <c r="H1291" s="1367">
        <f>Statis.!H1565</f>
        <v>0</v>
      </c>
      <c r="I1291" s="1367">
        <f>Statis.!I1565</f>
        <v>0</v>
      </c>
      <c r="J1291" s="1367">
        <f>Statis.!J1565</f>
        <v>0</v>
      </c>
      <c r="K1291" s="1367">
        <f>Statis.!K1565</f>
        <v>0</v>
      </c>
      <c r="L1291" s="1367">
        <f>K1291</f>
        <v>0</v>
      </c>
    </row>
    <row r="1292" spans="1:12">
      <c r="A1292" s="10">
        <f>Statis.!A1566</f>
        <v>0</v>
      </c>
      <c r="B1292" s="1292">
        <f>Statis.!B1566</f>
        <v>0</v>
      </c>
      <c r="C1292" s="1292">
        <f>Statis.!C1566</f>
        <v>0</v>
      </c>
      <c r="D1292" s="46">
        <f>Statis.!D1566</f>
        <v>0</v>
      </c>
      <c r="E1292">
        <f>Statis.!E1566</f>
        <v>0</v>
      </c>
      <c r="F1292" s="1292">
        <f>Statis.!F1566</f>
        <v>0</v>
      </c>
      <c r="G1292" s="1367">
        <f>Statis.!G1566</f>
        <v>0</v>
      </c>
      <c r="H1292" s="1367">
        <f>Statis.!H1566</f>
        <v>0</v>
      </c>
      <c r="I1292" s="1367">
        <f>Statis.!I1566</f>
        <v>0</v>
      </c>
      <c r="J1292" s="1367">
        <f>Statis.!J1566</f>
        <v>0</v>
      </c>
      <c r="K1292" s="1367">
        <f>Statis.!K1566</f>
        <v>0</v>
      </c>
      <c r="L1292" s="1367">
        <f>K1292</f>
        <v>0</v>
      </c>
    </row>
    <row r="1293" spans="1:12">
      <c r="A1293" s="10">
        <f>Statis.!A1567</f>
        <v>0</v>
      </c>
      <c r="B1293" s="1292">
        <f>Statis.!B1567</f>
        <v>0</v>
      </c>
      <c r="C1293" s="1292">
        <f>Statis.!C1567</f>
        <v>0</v>
      </c>
      <c r="D1293" s="46">
        <f>Statis.!D1567</f>
        <v>0</v>
      </c>
      <c r="E1293">
        <f>Statis.!E1567</f>
        <v>0</v>
      </c>
      <c r="F1293" s="1292">
        <f>Statis.!F1567</f>
        <v>0</v>
      </c>
      <c r="G1293" s="1367">
        <f>Statis.!G1567</f>
        <v>0</v>
      </c>
      <c r="H1293" s="1367">
        <f>Statis.!H1567</f>
        <v>0</v>
      </c>
      <c r="I1293" s="1367">
        <f>Statis.!I1567</f>
        <v>0</v>
      </c>
      <c r="J1293" s="1367">
        <f>Statis.!J1567</f>
        <v>0</v>
      </c>
      <c r="K1293" s="1367">
        <f>Statis.!K1567</f>
        <v>0</v>
      </c>
      <c r="L1293" s="1367">
        <f>K1293</f>
        <v>0</v>
      </c>
    </row>
    <row r="1294" spans="1:12">
      <c r="A1294" s="10">
        <f>Statis.!A1568</f>
        <v>0</v>
      </c>
      <c r="B1294" s="1292">
        <f>Statis.!B1568</f>
        <v>0</v>
      </c>
      <c r="C1294" s="1292">
        <f>Statis.!C1568</f>
        <v>0</v>
      </c>
      <c r="D1294" s="46">
        <f>Statis.!D1568</f>
        <v>0</v>
      </c>
      <c r="E1294">
        <f>Statis.!E1568</f>
        <v>0</v>
      </c>
      <c r="F1294" s="1292">
        <f>Statis.!F1568</f>
        <v>0</v>
      </c>
      <c r="G1294" s="1367">
        <f>Statis.!G1568</f>
        <v>0</v>
      </c>
      <c r="H1294" s="1367">
        <f>Statis.!H1568</f>
        <v>0</v>
      </c>
      <c r="I1294" s="1367">
        <f>Statis.!I1568</f>
        <v>0</v>
      </c>
      <c r="J1294" s="1367">
        <f>Statis.!J1568</f>
        <v>0</v>
      </c>
      <c r="K1294" s="1367">
        <f>Statis.!K1568</f>
        <v>0</v>
      </c>
      <c r="L1294" s="1367">
        <f>K1294</f>
        <v>0</v>
      </c>
    </row>
    <row r="1295" spans="1:12">
      <c r="A1295" s="10">
        <f>Statis.!A1569</f>
        <v>0</v>
      </c>
      <c r="B1295" s="1292">
        <f>Statis.!B1569</f>
        <v>0</v>
      </c>
      <c r="C1295" s="1292">
        <f>Statis.!C1569</f>
        <v>0</v>
      </c>
      <c r="D1295" s="46">
        <f>Statis.!D1569</f>
        <v>0</v>
      </c>
      <c r="E1295">
        <f>Statis.!E1569</f>
        <v>0</v>
      </c>
      <c r="F1295" s="1292">
        <f>Statis.!F1569</f>
        <v>0</v>
      </c>
      <c r="G1295" s="1367">
        <f>Statis.!G1569</f>
        <v>0</v>
      </c>
      <c r="H1295" s="1367">
        <f>Statis.!H1569</f>
        <v>0</v>
      </c>
      <c r="I1295" s="1367">
        <f>Statis.!I1569</f>
        <v>0</v>
      </c>
      <c r="J1295" s="1367">
        <f>Statis.!J1569</f>
        <v>0</v>
      </c>
      <c r="K1295" s="1367">
        <f>Statis.!K1569</f>
        <v>0</v>
      </c>
      <c r="L1295" s="1367">
        <f>K1295</f>
        <v>0</v>
      </c>
    </row>
    <row r="1296" spans="1:12">
      <c r="A1296" s="10">
        <f>Statis.!A1570</f>
        <v>0</v>
      </c>
      <c r="B1296" s="1292">
        <f>Statis.!B1570</f>
        <v>0</v>
      </c>
      <c r="C1296" s="1292">
        <f>Statis.!C1570</f>
        <v>0</v>
      </c>
      <c r="D1296" s="46">
        <f>Statis.!D1570</f>
        <v>0</v>
      </c>
      <c r="E1296">
        <f>Statis.!E1570</f>
        <v>0</v>
      </c>
      <c r="F1296" s="1292">
        <f>Statis.!F1570</f>
        <v>0</v>
      </c>
      <c r="G1296" s="1367">
        <f>Statis.!G1570</f>
        <v>0</v>
      </c>
      <c r="H1296" s="1367">
        <f>Statis.!H1570</f>
        <v>0</v>
      </c>
      <c r="I1296" s="1367">
        <f>Statis.!I1570</f>
        <v>0</v>
      </c>
      <c r="J1296" s="1367">
        <f>Statis.!J1570</f>
        <v>0</v>
      </c>
      <c r="K1296" s="1367">
        <f>Statis.!K1570</f>
        <v>0</v>
      </c>
      <c r="L1296" s="1367">
        <f>K1296</f>
        <v>0</v>
      </c>
    </row>
    <row r="1297" spans="1:12">
      <c r="A1297" s="10">
        <f>Statis.!A1571</f>
        <v>0</v>
      </c>
      <c r="B1297" s="1292">
        <f>Statis.!B1571</f>
        <v>0</v>
      </c>
      <c r="C1297" s="1292">
        <f>Statis.!C1571</f>
        <v>0</v>
      </c>
      <c r="D1297" s="46">
        <f>Statis.!D1571</f>
        <v>0</v>
      </c>
      <c r="E1297">
        <f>Statis.!E1571</f>
        <v>0</v>
      </c>
      <c r="F1297" s="1292">
        <f>Statis.!F1571</f>
        <v>0</v>
      </c>
      <c r="G1297" s="1367">
        <f>Statis.!G1571</f>
        <v>0</v>
      </c>
      <c r="H1297" s="1367">
        <f>Statis.!H1571</f>
        <v>0</v>
      </c>
      <c r="I1297" s="1367">
        <f>Statis.!I1571</f>
        <v>0</v>
      </c>
      <c r="J1297" s="1367">
        <f>Statis.!J1571</f>
        <v>0</v>
      </c>
      <c r="K1297" s="1367">
        <f>Statis.!K1571</f>
        <v>0</v>
      </c>
      <c r="L1297" s="1367">
        <f>K1297</f>
        <v>0</v>
      </c>
    </row>
    <row r="1298" spans="1:12">
      <c r="A1298" s="10">
        <f>Statis.!A1572</f>
        <v>0</v>
      </c>
      <c r="B1298" s="1292">
        <f>Statis.!B1572</f>
        <v>0</v>
      </c>
      <c r="C1298" s="1292">
        <f>Statis.!C1572</f>
        <v>0</v>
      </c>
      <c r="D1298" s="46">
        <f>Statis.!D1572</f>
        <v>0</v>
      </c>
      <c r="E1298">
        <f>Statis.!E1572</f>
        <v>0</v>
      </c>
      <c r="F1298" s="1292">
        <f>Statis.!F1572</f>
        <v>0</v>
      </c>
      <c r="G1298" s="1367">
        <f>Statis.!G1572</f>
        <v>0</v>
      </c>
      <c r="H1298" s="1367">
        <f>Statis.!H1572</f>
        <v>0</v>
      </c>
      <c r="I1298" s="1367">
        <f>Statis.!I1572</f>
        <v>0</v>
      </c>
      <c r="J1298" s="1367">
        <f>Statis.!J1572</f>
        <v>0</v>
      </c>
      <c r="K1298" s="1367">
        <f>Statis.!K1572</f>
        <v>0</v>
      </c>
      <c r="L1298" s="1367">
        <f>K1298</f>
        <v>0</v>
      </c>
    </row>
    <row r="1299" spans="1:12">
      <c r="A1299" s="10">
        <f>Statis.!A1573</f>
        <v>0</v>
      </c>
      <c r="B1299" s="1292">
        <f>Statis.!B1573</f>
        <v>0</v>
      </c>
      <c r="C1299" s="1292">
        <f>Statis.!C1573</f>
        <v>0</v>
      </c>
      <c r="D1299" s="46">
        <f>Statis.!D1573</f>
        <v>0</v>
      </c>
      <c r="E1299">
        <f>Statis.!E1573</f>
        <v>0</v>
      </c>
      <c r="F1299" s="1292">
        <f>Statis.!F1573</f>
        <v>0</v>
      </c>
      <c r="G1299" s="1367">
        <f>Statis.!G1573</f>
        <v>0</v>
      </c>
      <c r="H1299" s="1367">
        <f>Statis.!H1573</f>
        <v>0</v>
      </c>
      <c r="I1299" s="1367">
        <f>Statis.!I1573</f>
        <v>0</v>
      </c>
      <c r="J1299" s="1367">
        <f>Statis.!J1573</f>
        <v>0</v>
      </c>
      <c r="K1299" s="1367">
        <f>Statis.!K1573</f>
        <v>0</v>
      </c>
      <c r="L1299" s="1367">
        <f>K1299</f>
        <v>0</v>
      </c>
    </row>
    <row r="1300" spans="1:12">
      <c r="A1300" s="10">
        <f>Statis.!A1574</f>
        <v>0</v>
      </c>
      <c r="B1300" s="1292">
        <f>Statis.!B1574</f>
        <v>0</v>
      </c>
      <c r="C1300" s="1292">
        <f>Statis.!C1574</f>
        <v>0</v>
      </c>
      <c r="D1300" s="46">
        <f>Statis.!D1574</f>
        <v>0</v>
      </c>
      <c r="E1300">
        <f>Statis.!E1574</f>
        <v>0</v>
      </c>
      <c r="F1300" s="1292">
        <f>Statis.!F1574</f>
        <v>0</v>
      </c>
      <c r="G1300" s="1367">
        <f>Statis.!G1574</f>
        <v>0</v>
      </c>
      <c r="H1300" s="1367">
        <f>Statis.!H1574</f>
        <v>0</v>
      </c>
      <c r="I1300" s="1367">
        <f>Statis.!I1574</f>
        <v>0</v>
      </c>
      <c r="J1300" s="1367">
        <f>Statis.!J1574</f>
        <v>0</v>
      </c>
      <c r="K1300" s="1367">
        <f>Statis.!K1574</f>
        <v>0</v>
      </c>
      <c r="L1300" s="1367">
        <f>K1300</f>
        <v>0</v>
      </c>
    </row>
    <row r="1301" spans="1:12">
      <c r="A1301" s="10">
        <f>Statis.!A1575</f>
        <v>0</v>
      </c>
      <c r="B1301" s="1292">
        <f>Statis.!B1575</f>
        <v>0</v>
      </c>
      <c r="C1301" s="1292">
        <f>Statis.!C1575</f>
        <v>0</v>
      </c>
      <c r="D1301" s="46">
        <f>Statis.!D1575</f>
        <v>0</v>
      </c>
      <c r="E1301">
        <f>Statis.!E1575</f>
        <v>0</v>
      </c>
      <c r="F1301" s="1292">
        <f>Statis.!F1575</f>
        <v>0</v>
      </c>
      <c r="G1301" s="1367">
        <f>Statis.!G1575</f>
        <v>0</v>
      </c>
      <c r="H1301" s="1367">
        <f>Statis.!H1575</f>
        <v>0</v>
      </c>
      <c r="I1301" s="1367">
        <f>Statis.!I1575</f>
        <v>0</v>
      </c>
      <c r="J1301" s="1367">
        <f>Statis.!J1575</f>
        <v>0</v>
      </c>
      <c r="K1301" s="1367">
        <f>Statis.!K1575</f>
        <v>0</v>
      </c>
      <c r="L1301" s="1367">
        <f>K1301</f>
        <v>0</v>
      </c>
    </row>
    <row r="1302" spans="1:12">
      <c r="A1302" s="10">
        <f>Statis.!A1576</f>
        <v>0</v>
      </c>
      <c r="B1302" s="1292">
        <f>Statis.!B1576</f>
        <v>0</v>
      </c>
      <c r="C1302" s="1292">
        <f>Statis.!C1576</f>
        <v>0</v>
      </c>
      <c r="D1302" s="46">
        <f>Statis.!D1576</f>
        <v>0</v>
      </c>
      <c r="E1302">
        <f>Statis.!E1576</f>
        <v>0</v>
      </c>
      <c r="F1302" s="1292">
        <f>Statis.!F1576</f>
        <v>0</v>
      </c>
      <c r="G1302" s="1367">
        <f>Statis.!G1576</f>
        <v>0</v>
      </c>
      <c r="H1302" s="1367">
        <f>Statis.!H1576</f>
        <v>0</v>
      </c>
      <c r="I1302" s="1367">
        <f>Statis.!I1576</f>
        <v>0</v>
      </c>
      <c r="J1302" s="1367">
        <f>Statis.!J1576</f>
        <v>0</v>
      </c>
      <c r="K1302" s="1367">
        <f>Statis.!K1576</f>
        <v>0</v>
      </c>
      <c r="L1302" s="1367">
        <f>K1302</f>
        <v>0</v>
      </c>
    </row>
    <row r="1303" spans="1:12">
      <c r="A1303" s="10">
        <f>Statis.!A1577</f>
        <v>0</v>
      </c>
      <c r="B1303" s="1292">
        <f>Statis.!B1577</f>
        <v>0</v>
      </c>
      <c r="C1303" s="1292">
        <f>Statis.!C1577</f>
        <v>0</v>
      </c>
      <c r="D1303" s="46">
        <f>Statis.!D1577</f>
        <v>0</v>
      </c>
      <c r="E1303">
        <f>Statis.!E1577</f>
        <v>0</v>
      </c>
      <c r="F1303" s="1292">
        <f>Statis.!F1577</f>
        <v>0</v>
      </c>
      <c r="G1303" s="1367">
        <f>Statis.!G1577</f>
        <v>0</v>
      </c>
      <c r="H1303" s="1367">
        <f>Statis.!H1577</f>
        <v>0</v>
      </c>
      <c r="I1303" s="1367">
        <f>Statis.!I1577</f>
        <v>0</v>
      </c>
      <c r="J1303" s="1367">
        <f>Statis.!J1577</f>
        <v>0</v>
      </c>
      <c r="K1303" s="1367">
        <f>Statis.!K1577</f>
        <v>0</v>
      </c>
      <c r="L1303" s="1367">
        <f>K1303</f>
        <v>0</v>
      </c>
    </row>
    <row r="1304" spans="1:12">
      <c r="A1304" s="10">
        <f>Statis.!A1578</f>
        <v>0</v>
      </c>
      <c r="B1304" s="1292">
        <f>Statis.!B1578</f>
        <v>0</v>
      </c>
      <c r="C1304" s="1292">
        <f>Statis.!C1578</f>
        <v>0</v>
      </c>
      <c r="D1304" s="46">
        <f>Statis.!D1578</f>
        <v>0</v>
      </c>
      <c r="E1304">
        <f>Statis.!E1578</f>
        <v>0</v>
      </c>
      <c r="F1304" s="1292">
        <f>Statis.!F1578</f>
        <v>0</v>
      </c>
      <c r="G1304" s="1367">
        <f>Statis.!G1578</f>
        <v>0</v>
      </c>
      <c r="H1304" s="1367">
        <f>Statis.!H1578</f>
        <v>0</v>
      </c>
      <c r="I1304" s="1367">
        <f>Statis.!I1578</f>
        <v>0</v>
      </c>
      <c r="J1304" s="1367">
        <f>Statis.!J1578</f>
        <v>0</v>
      </c>
      <c r="K1304" s="1367">
        <f>Statis.!K1578</f>
        <v>0</v>
      </c>
      <c r="L1304" s="1367">
        <f>K1304</f>
        <v>0</v>
      </c>
    </row>
    <row r="1305" spans="1:12">
      <c r="A1305" s="10">
        <f>Statis.!A1579</f>
        <v>0</v>
      </c>
      <c r="B1305" s="1292">
        <f>Statis.!B1579</f>
        <v>0</v>
      </c>
      <c r="C1305" s="1292">
        <f>Statis.!C1579</f>
        <v>0</v>
      </c>
      <c r="D1305" s="46">
        <f>Statis.!D1579</f>
        <v>0</v>
      </c>
      <c r="E1305">
        <f>Statis.!E1579</f>
        <v>0</v>
      </c>
      <c r="F1305" s="1292">
        <f>Statis.!F1579</f>
        <v>0</v>
      </c>
      <c r="G1305" s="1367">
        <f>Statis.!G1579</f>
        <v>0</v>
      </c>
      <c r="H1305" s="1367">
        <f>Statis.!H1579</f>
        <v>0</v>
      </c>
      <c r="I1305" s="1367">
        <f>Statis.!I1579</f>
        <v>0</v>
      </c>
      <c r="J1305" s="1367">
        <f>Statis.!J1579</f>
        <v>0</v>
      </c>
      <c r="K1305" s="1367">
        <f>Statis.!K1579</f>
        <v>0</v>
      </c>
      <c r="L1305" s="1367">
        <f>K1305</f>
        <v>0</v>
      </c>
    </row>
    <row r="1306" spans="1:12">
      <c r="A1306" s="10">
        <f>Statis.!A1580</f>
        <v>0</v>
      </c>
      <c r="B1306" s="1292">
        <f>Statis.!B1580</f>
        <v>0</v>
      </c>
      <c r="C1306" s="1292">
        <f>Statis.!C1580</f>
        <v>0</v>
      </c>
      <c r="D1306" s="46">
        <f>Statis.!D1580</f>
        <v>0</v>
      </c>
      <c r="E1306">
        <f>Statis.!E1580</f>
        <v>0</v>
      </c>
      <c r="F1306" s="1292">
        <f>Statis.!F1580</f>
        <v>0</v>
      </c>
      <c r="G1306" s="1367">
        <f>Statis.!G1580</f>
        <v>0</v>
      </c>
      <c r="H1306" s="1367">
        <f>Statis.!H1580</f>
        <v>0</v>
      </c>
      <c r="I1306" s="1367">
        <f>Statis.!I1580</f>
        <v>0</v>
      </c>
      <c r="J1306" s="1367">
        <f>Statis.!J1580</f>
        <v>0</v>
      </c>
      <c r="K1306" s="1367">
        <f>Statis.!K1580</f>
        <v>0</v>
      </c>
      <c r="L1306" s="1367">
        <f>K1306</f>
        <v>0</v>
      </c>
    </row>
    <row r="1307" spans="1:12">
      <c r="A1307" s="10">
        <f>Statis.!A1581</f>
        <v>0</v>
      </c>
      <c r="B1307" s="1292">
        <f>Statis.!B1581</f>
        <v>0</v>
      </c>
      <c r="C1307" s="1292">
        <f>Statis.!C1581</f>
        <v>0</v>
      </c>
      <c r="D1307" s="46">
        <f>Statis.!D1581</f>
        <v>0</v>
      </c>
      <c r="E1307">
        <f>Statis.!E1581</f>
        <v>0</v>
      </c>
      <c r="F1307" s="1292">
        <f>Statis.!F1581</f>
        <v>0</v>
      </c>
      <c r="G1307" s="1367">
        <f>Statis.!G1581</f>
        <v>0</v>
      </c>
      <c r="H1307" s="1367">
        <f>Statis.!H1581</f>
        <v>0</v>
      </c>
      <c r="I1307" s="1367">
        <f>Statis.!I1581</f>
        <v>0</v>
      </c>
      <c r="J1307" s="1367">
        <f>Statis.!J1581</f>
        <v>0</v>
      </c>
      <c r="K1307" s="1367">
        <f>Statis.!K1581</f>
        <v>0</v>
      </c>
      <c r="L1307" s="1367">
        <f>K1307</f>
        <v>0</v>
      </c>
    </row>
    <row r="1308" spans="1:12">
      <c r="A1308" s="10">
        <f>Statis.!A1582</f>
        <v>0</v>
      </c>
      <c r="B1308" s="1292">
        <f>Statis.!B1582</f>
        <v>0</v>
      </c>
      <c r="C1308" s="1292">
        <f>Statis.!C1582</f>
        <v>0</v>
      </c>
      <c r="D1308" s="46">
        <f>Statis.!D1582</f>
        <v>0</v>
      </c>
      <c r="E1308">
        <f>Statis.!E1582</f>
        <v>0</v>
      </c>
      <c r="F1308" s="1292">
        <f>Statis.!F1582</f>
        <v>0</v>
      </c>
      <c r="G1308" s="1367">
        <f>Statis.!G1582</f>
        <v>0</v>
      </c>
      <c r="H1308" s="1367">
        <f>Statis.!H1582</f>
        <v>0</v>
      </c>
      <c r="I1308" s="1367">
        <f>Statis.!I1582</f>
        <v>0</v>
      </c>
      <c r="J1308" s="1367">
        <f>Statis.!J1582</f>
        <v>0</v>
      </c>
      <c r="K1308" s="1367">
        <f>Statis.!K1582</f>
        <v>0</v>
      </c>
      <c r="L1308" s="1367">
        <f>K1308</f>
        <v>0</v>
      </c>
    </row>
    <row r="1309" spans="1:12">
      <c r="A1309" s="10">
        <f>Statis.!A1583</f>
        <v>0</v>
      </c>
      <c r="B1309" s="1292">
        <f>Statis.!B1583</f>
        <v>0</v>
      </c>
      <c r="C1309" s="1292">
        <f>Statis.!C1583</f>
        <v>0</v>
      </c>
      <c r="D1309" s="46">
        <f>Statis.!D1583</f>
        <v>0</v>
      </c>
      <c r="E1309">
        <f>Statis.!E1583</f>
        <v>0</v>
      </c>
      <c r="F1309" s="1292">
        <f>Statis.!F1583</f>
        <v>0</v>
      </c>
      <c r="G1309" s="1367">
        <f>Statis.!G1583</f>
        <v>0</v>
      </c>
      <c r="H1309" s="1367">
        <f>Statis.!H1583</f>
        <v>0</v>
      </c>
      <c r="I1309" s="1367">
        <f>Statis.!I1583</f>
        <v>0</v>
      </c>
      <c r="J1309" s="1367">
        <f>Statis.!J1583</f>
        <v>0</v>
      </c>
      <c r="K1309" s="1367">
        <f>Statis.!K1583</f>
        <v>0</v>
      </c>
      <c r="L1309" s="1367">
        <f>K1309</f>
        <v>0</v>
      </c>
    </row>
    <row r="1310" spans="1:12">
      <c r="A1310" s="10">
        <f>Statis.!A1584</f>
        <v>0</v>
      </c>
      <c r="B1310" s="1292">
        <f>Statis.!B1584</f>
        <v>0</v>
      </c>
      <c r="C1310" s="1292">
        <f>Statis.!C1584</f>
        <v>0</v>
      </c>
      <c r="D1310" s="46">
        <f>Statis.!D1584</f>
        <v>0</v>
      </c>
      <c r="E1310">
        <f>Statis.!E1584</f>
        <v>0</v>
      </c>
      <c r="F1310" s="1292">
        <f>Statis.!F1584</f>
        <v>0</v>
      </c>
      <c r="G1310" s="1367">
        <f>Statis.!G1584</f>
        <v>0</v>
      </c>
      <c r="H1310" s="1367">
        <f>Statis.!H1584</f>
        <v>0</v>
      </c>
      <c r="I1310" s="1367">
        <f>Statis.!I1584</f>
        <v>0</v>
      </c>
      <c r="J1310" s="1367">
        <f>Statis.!J1584</f>
        <v>0</v>
      </c>
      <c r="K1310" s="1367">
        <f>Statis.!K1584</f>
        <v>0</v>
      </c>
      <c r="L1310" s="1367">
        <f>K1310</f>
        <v>0</v>
      </c>
    </row>
    <row r="1311" spans="1:12">
      <c r="A1311" s="10">
        <f>Statis.!A1585</f>
        <v>0</v>
      </c>
      <c r="B1311" s="1292">
        <f>Statis.!B1585</f>
        <v>0</v>
      </c>
      <c r="C1311" s="1292">
        <f>Statis.!C1585</f>
        <v>0</v>
      </c>
      <c r="D1311" s="46">
        <f>Statis.!D1585</f>
        <v>0</v>
      </c>
      <c r="E1311">
        <f>Statis.!E1585</f>
        <v>0</v>
      </c>
      <c r="F1311" s="1292">
        <f>Statis.!F1585</f>
        <v>0</v>
      </c>
      <c r="G1311" s="1367">
        <f>Statis.!G1585</f>
        <v>0</v>
      </c>
      <c r="H1311" s="1367">
        <f>Statis.!H1585</f>
        <v>0</v>
      </c>
      <c r="I1311" s="1367">
        <f>Statis.!I1585</f>
        <v>0</v>
      </c>
      <c r="J1311" s="1367">
        <f>Statis.!J1585</f>
        <v>0</v>
      </c>
      <c r="K1311" s="1367">
        <f>Statis.!K1585</f>
        <v>0</v>
      </c>
      <c r="L1311" s="1367">
        <f>K1311</f>
        <v>0</v>
      </c>
    </row>
    <row r="1312" spans="1:12">
      <c r="A1312" s="10">
        <f>Statis.!A1586</f>
        <v>0</v>
      </c>
      <c r="B1312" s="1292">
        <f>Statis.!B1586</f>
        <v>0</v>
      </c>
      <c r="C1312" s="1292">
        <f>Statis.!C1586</f>
        <v>0</v>
      </c>
      <c r="D1312" s="46">
        <f>Statis.!D1586</f>
        <v>0</v>
      </c>
      <c r="E1312">
        <f>Statis.!E1586</f>
        <v>0</v>
      </c>
      <c r="F1312" s="1292">
        <f>Statis.!F1586</f>
        <v>0</v>
      </c>
      <c r="G1312" s="1367">
        <f>Statis.!G1586</f>
        <v>0</v>
      </c>
      <c r="H1312" s="1367">
        <f>Statis.!H1586</f>
        <v>0</v>
      </c>
      <c r="I1312" s="1367">
        <f>Statis.!I1586</f>
        <v>0</v>
      </c>
      <c r="J1312" s="1367">
        <f>Statis.!J1586</f>
        <v>0</v>
      </c>
      <c r="K1312" s="1367">
        <f>Statis.!K1586</f>
        <v>0</v>
      </c>
      <c r="L1312" s="1367">
        <f>K1312</f>
        <v>0</v>
      </c>
    </row>
    <row r="1313" spans="1:12">
      <c r="A1313" s="10">
        <f>Statis.!A1587</f>
        <v>0</v>
      </c>
      <c r="B1313" s="1292">
        <f>Statis.!B1587</f>
        <v>0</v>
      </c>
      <c r="C1313" s="1292">
        <f>Statis.!C1587</f>
        <v>0</v>
      </c>
      <c r="D1313" s="46">
        <f>Statis.!D1587</f>
        <v>0</v>
      </c>
      <c r="E1313">
        <f>Statis.!E1587</f>
        <v>0</v>
      </c>
      <c r="F1313" s="1292">
        <f>Statis.!F1587</f>
        <v>0</v>
      </c>
      <c r="G1313" s="1367">
        <f>Statis.!G1587</f>
        <v>0</v>
      </c>
      <c r="H1313" s="1367">
        <f>Statis.!H1587</f>
        <v>0</v>
      </c>
      <c r="I1313" s="1367">
        <f>Statis.!I1587</f>
        <v>0</v>
      </c>
      <c r="J1313" s="1367">
        <f>Statis.!J1587</f>
        <v>0</v>
      </c>
      <c r="K1313" s="1367">
        <f>Statis.!K1587</f>
        <v>0</v>
      </c>
      <c r="L1313" s="1367">
        <f>K1313</f>
        <v>0</v>
      </c>
    </row>
    <row r="1314" spans="1:12">
      <c r="A1314" s="10">
        <f>Statis.!A1588</f>
        <v>0</v>
      </c>
      <c r="B1314" s="1292">
        <f>Statis.!B1588</f>
        <v>0</v>
      </c>
      <c r="C1314" s="1292">
        <f>Statis.!C1588</f>
        <v>0</v>
      </c>
      <c r="D1314" s="46">
        <f>Statis.!D1588</f>
        <v>0</v>
      </c>
      <c r="E1314">
        <f>Statis.!E1588</f>
        <v>0</v>
      </c>
      <c r="F1314" s="1292">
        <f>Statis.!F1588</f>
        <v>0</v>
      </c>
      <c r="G1314" s="1367">
        <f>Statis.!G1588</f>
        <v>0</v>
      </c>
      <c r="H1314" s="1367">
        <f>Statis.!H1588</f>
        <v>0</v>
      </c>
      <c r="I1314" s="1367">
        <f>Statis.!I1588</f>
        <v>0</v>
      </c>
      <c r="J1314" s="1367">
        <f>Statis.!J1588</f>
        <v>0</v>
      </c>
      <c r="K1314" s="1367">
        <f>Statis.!K1588</f>
        <v>0</v>
      </c>
      <c r="L1314" s="1367">
        <f>K1314</f>
        <v>0</v>
      </c>
    </row>
    <row r="1315" spans="1:12">
      <c r="A1315" s="10">
        <f>Statis.!A1589</f>
        <v>0</v>
      </c>
      <c r="B1315" s="1292">
        <f>Statis.!B1589</f>
        <v>0</v>
      </c>
      <c r="C1315" s="1292">
        <f>Statis.!C1589</f>
        <v>0</v>
      </c>
      <c r="D1315" s="46">
        <f>Statis.!D1589</f>
        <v>0</v>
      </c>
      <c r="E1315">
        <f>Statis.!E1589</f>
        <v>0</v>
      </c>
      <c r="F1315" s="1292">
        <f>Statis.!F1589</f>
        <v>0</v>
      </c>
      <c r="G1315" s="1367">
        <f>Statis.!G1589</f>
        <v>0</v>
      </c>
      <c r="H1315" s="1367">
        <f>Statis.!H1589</f>
        <v>0</v>
      </c>
      <c r="I1315" s="1367">
        <f>Statis.!I1589</f>
        <v>0</v>
      </c>
      <c r="J1315" s="1367">
        <f>Statis.!J1589</f>
        <v>0</v>
      </c>
      <c r="K1315" s="1367">
        <f>Statis.!K1589</f>
        <v>0</v>
      </c>
      <c r="L1315" s="1367">
        <f>K1315</f>
        <v>0</v>
      </c>
    </row>
    <row r="1316" spans="1:12">
      <c r="A1316" s="10">
        <f>Statis.!A1590</f>
        <v>0</v>
      </c>
      <c r="B1316" s="1292">
        <f>Statis.!B1590</f>
        <v>0</v>
      </c>
      <c r="C1316" s="1292">
        <f>Statis.!C1590</f>
        <v>0</v>
      </c>
      <c r="D1316" s="46">
        <f>Statis.!D1590</f>
        <v>0</v>
      </c>
      <c r="E1316">
        <f>Statis.!E1590</f>
        <v>0</v>
      </c>
      <c r="F1316" s="1292">
        <f>Statis.!F1590</f>
        <v>0</v>
      </c>
      <c r="G1316" s="1367">
        <f>Statis.!G1590</f>
        <v>0</v>
      </c>
      <c r="H1316" s="1367">
        <f>Statis.!H1590</f>
        <v>0</v>
      </c>
      <c r="I1316" s="1367">
        <f>Statis.!I1590</f>
        <v>0</v>
      </c>
      <c r="J1316" s="1367">
        <f>Statis.!J1590</f>
        <v>0</v>
      </c>
      <c r="K1316" s="1367">
        <f>Statis.!K1590</f>
        <v>0</v>
      </c>
      <c r="L1316" s="1367">
        <f>K1316</f>
        <v>0</v>
      </c>
    </row>
    <row r="1317" spans="1:12">
      <c r="A1317" s="10">
        <f>Statis.!A1591</f>
        <v>0</v>
      </c>
      <c r="B1317" s="1292">
        <f>Statis.!B1591</f>
        <v>0</v>
      </c>
      <c r="C1317" s="1292">
        <f>Statis.!C1591</f>
        <v>0</v>
      </c>
      <c r="D1317" s="46">
        <f>Statis.!D1591</f>
        <v>0</v>
      </c>
      <c r="E1317">
        <f>Statis.!E1591</f>
        <v>0</v>
      </c>
      <c r="F1317" s="1292">
        <f>Statis.!F1591</f>
        <v>0</v>
      </c>
      <c r="G1317" s="1367">
        <f>Statis.!G1591</f>
        <v>0</v>
      </c>
      <c r="H1317" s="1367">
        <f>Statis.!H1591</f>
        <v>0</v>
      </c>
      <c r="I1317" s="1367">
        <f>Statis.!I1591</f>
        <v>0</v>
      </c>
      <c r="J1317" s="1367">
        <f>Statis.!J1591</f>
        <v>0</v>
      </c>
      <c r="K1317" s="1367">
        <f>Statis.!K1591</f>
        <v>0</v>
      </c>
      <c r="L1317" s="1367">
        <f>K1317</f>
        <v>0</v>
      </c>
    </row>
    <row r="1318" spans="1:12">
      <c r="A1318" s="10">
        <f>Statis.!A1592</f>
        <v>0</v>
      </c>
      <c r="B1318" s="1292">
        <f>Statis.!B1592</f>
        <v>0</v>
      </c>
      <c r="C1318" s="1292">
        <f>Statis.!C1592</f>
        <v>0</v>
      </c>
      <c r="D1318" s="46">
        <f>Statis.!D1592</f>
        <v>0</v>
      </c>
      <c r="E1318">
        <f>Statis.!E1592</f>
        <v>0</v>
      </c>
      <c r="F1318" s="1292">
        <f>Statis.!F1592</f>
        <v>0</v>
      </c>
      <c r="G1318" s="1367">
        <f>Statis.!G1592</f>
        <v>0</v>
      </c>
      <c r="H1318" s="1367">
        <f>Statis.!H1592</f>
        <v>0</v>
      </c>
      <c r="I1318" s="1367">
        <f>Statis.!I1592</f>
        <v>0</v>
      </c>
      <c r="J1318" s="1367">
        <f>Statis.!J1592</f>
        <v>0</v>
      </c>
      <c r="K1318" s="1367">
        <f>Statis.!K1592</f>
        <v>0</v>
      </c>
      <c r="L1318" s="1367">
        <f>K1318</f>
        <v>0</v>
      </c>
    </row>
    <row r="1319" spans="1:12">
      <c r="A1319" s="10">
        <f>Statis.!A1593</f>
        <v>0</v>
      </c>
      <c r="B1319" s="1292">
        <f>Statis.!B1593</f>
        <v>0</v>
      </c>
      <c r="C1319" s="1292">
        <f>Statis.!C1593</f>
        <v>0</v>
      </c>
      <c r="D1319" s="46">
        <f>Statis.!D1593</f>
        <v>0</v>
      </c>
      <c r="E1319">
        <f>Statis.!E1593</f>
        <v>0</v>
      </c>
      <c r="F1319" s="1292">
        <f>Statis.!F1593</f>
        <v>0</v>
      </c>
      <c r="G1319" s="1367">
        <f>Statis.!G1593</f>
        <v>0</v>
      </c>
      <c r="H1319" s="1367">
        <f>Statis.!H1593</f>
        <v>0</v>
      </c>
      <c r="I1319" s="1367">
        <f>Statis.!I1593</f>
        <v>0</v>
      </c>
      <c r="J1319" s="1367">
        <f>Statis.!J1593</f>
        <v>0</v>
      </c>
      <c r="K1319" s="1367">
        <f>Statis.!K1593</f>
        <v>0</v>
      </c>
      <c r="L1319" s="1367">
        <f>K1319</f>
        <v>0</v>
      </c>
    </row>
    <row r="1320" spans="1:12">
      <c r="A1320" s="10">
        <f>Statis.!A1594</f>
        <v>0</v>
      </c>
      <c r="B1320" s="1292">
        <f>Statis.!B1594</f>
        <v>0</v>
      </c>
      <c r="C1320" s="1292">
        <f>Statis.!C1594</f>
        <v>0</v>
      </c>
      <c r="D1320" s="46">
        <f>Statis.!D1594</f>
        <v>0</v>
      </c>
      <c r="E1320">
        <f>Statis.!E1594</f>
        <v>0</v>
      </c>
      <c r="F1320" s="1292">
        <f>Statis.!F1594</f>
        <v>0</v>
      </c>
      <c r="G1320" s="1367">
        <f>Statis.!G1594</f>
        <v>0</v>
      </c>
      <c r="H1320" s="1367">
        <f>Statis.!H1594</f>
        <v>0</v>
      </c>
      <c r="I1320" s="1367">
        <f>Statis.!I1594</f>
        <v>0</v>
      </c>
      <c r="J1320" s="1367">
        <f>Statis.!J1594</f>
        <v>0</v>
      </c>
      <c r="K1320" s="1367">
        <f>Statis.!K1594</f>
        <v>0</v>
      </c>
      <c r="L1320" s="1367">
        <f>K1320</f>
        <v>0</v>
      </c>
    </row>
    <row r="1321" spans="1:12">
      <c r="A1321" s="10">
        <f>Statis.!A1595</f>
        <v>0</v>
      </c>
      <c r="B1321" s="1292">
        <f>Statis.!B1595</f>
        <v>0</v>
      </c>
      <c r="C1321" s="1292">
        <f>Statis.!C1595</f>
        <v>0</v>
      </c>
      <c r="D1321" s="46">
        <f>Statis.!D1595</f>
        <v>0</v>
      </c>
      <c r="E1321">
        <f>Statis.!E1595</f>
        <v>0</v>
      </c>
      <c r="F1321" s="1292">
        <f>Statis.!F1595</f>
        <v>0</v>
      </c>
      <c r="G1321" s="1367">
        <f>Statis.!G1595</f>
        <v>0</v>
      </c>
      <c r="H1321" s="1367">
        <f>Statis.!H1595</f>
        <v>0</v>
      </c>
      <c r="I1321" s="1367">
        <f>Statis.!I1595</f>
        <v>0</v>
      </c>
      <c r="J1321" s="1367">
        <f>Statis.!J1595</f>
        <v>0</v>
      </c>
      <c r="K1321" s="1367">
        <f>Statis.!K1595</f>
        <v>0</v>
      </c>
      <c r="L1321" s="1367">
        <f>K1321</f>
        <v>0</v>
      </c>
    </row>
    <row r="1322" spans="1:12">
      <c r="A1322" s="10">
        <f>Statis.!A1596</f>
        <v>0</v>
      </c>
      <c r="B1322" s="1292">
        <f>Statis.!B1596</f>
        <v>0</v>
      </c>
      <c r="C1322" s="1292">
        <f>Statis.!C1596</f>
        <v>0</v>
      </c>
      <c r="D1322" s="46">
        <f>Statis.!D1596</f>
        <v>0</v>
      </c>
      <c r="E1322">
        <f>Statis.!E1596</f>
        <v>0</v>
      </c>
      <c r="F1322" s="1292">
        <f>Statis.!F1596</f>
        <v>0</v>
      </c>
      <c r="G1322" s="1367">
        <f>Statis.!G1596</f>
        <v>0</v>
      </c>
      <c r="H1322" s="1367">
        <f>Statis.!H1596</f>
        <v>0</v>
      </c>
      <c r="I1322" s="1367">
        <f>Statis.!I1596</f>
        <v>0</v>
      </c>
      <c r="J1322" s="1367">
        <f>Statis.!J1596</f>
        <v>0</v>
      </c>
      <c r="K1322" s="1367">
        <f>Statis.!K1596</f>
        <v>0</v>
      </c>
      <c r="L1322" s="1367">
        <f>K1322</f>
        <v>0</v>
      </c>
    </row>
    <row r="1323" spans="1:12">
      <c r="A1323" s="10">
        <f>Statis.!A1597</f>
        <v>0</v>
      </c>
      <c r="B1323" s="1292">
        <f>Statis.!B1597</f>
        <v>0</v>
      </c>
      <c r="C1323" s="1292">
        <f>Statis.!C1597</f>
        <v>0</v>
      </c>
      <c r="D1323" s="46">
        <f>Statis.!D1597</f>
        <v>0</v>
      </c>
      <c r="E1323">
        <f>Statis.!E1597</f>
        <v>0</v>
      </c>
      <c r="F1323" s="1292">
        <f>Statis.!F1597</f>
        <v>0</v>
      </c>
      <c r="G1323" s="1367">
        <f>Statis.!G1597</f>
        <v>0</v>
      </c>
      <c r="H1323" s="1367">
        <f>Statis.!H1597</f>
        <v>0</v>
      </c>
      <c r="I1323" s="1367">
        <f>Statis.!I1597</f>
        <v>0</v>
      </c>
      <c r="J1323" s="1367">
        <f>Statis.!J1597</f>
        <v>0</v>
      </c>
      <c r="K1323" s="1367">
        <f>Statis.!K1597</f>
        <v>0</v>
      </c>
      <c r="L1323" s="1367">
        <f>K1323</f>
        <v>0</v>
      </c>
    </row>
    <row r="1324" spans="1:12">
      <c r="A1324" s="10">
        <f>Statis.!A1598</f>
        <v>0</v>
      </c>
      <c r="B1324" s="1292">
        <f>Statis.!B1598</f>
        <v>0</v>
      </c>
      <c r="C1324" s="1292">
        <f>Statis.!C1598</f>
        <v>0</v>
      </c>
      <c r="D1324" s="46">
        <f>Statis.!D1598</f>
        <v>0</v>
      </c>
      <c r="E1324">
        <f>Statis.!E1598</f>
        <v>0</v>
      </c>
      <c r="F1324" s="1292">
        <f>Statis.!F1598</f>
        <v>0</v>
      </c>
      <c r="G1324" s="1367">
        <f>Statis.!G1598</f>
        <v>0</v>
      </c>
      <c r="H1324" s="1367">
        <f>Statis.!H1598</f>
        <v>0</v>
      </c>
      <c r="I1324" s="1367">
        <f>Statis.!I1598</f>
        <v>0</v>
      </c>
      <c r="J1324" s="1367">
        <f>Statis.!J1598</f>
        <v>0</v>
      </c>
      <c r="K1324" s="1367">
        <f>Statis.!K1598</f>
        <v>0</v>
      </c>
      <c r="L1324" s="1367">
        <f>K1324</f>
        <v>0</v>
      </c>
    </row>
    <row r="1325" spans="1:12">
      <c r="A1325" s="10">
        <f>Statis.!A1599</f>
        <v>0</v>
      </c>
      <c r="B1325" s="1292">
        <f>Statis.!B1599</f>
        <v>0</v>
      </c>
      <c r="C1325" s="1292">
        <f>Statis.!C1599</f>
        <v>0</v>
      </c>
      <c r="D1325" s="46">
        <f>Statis.!D1599</f>
        <v>0</v>
      </c>
      <c r="E1325">
        <f>Statis.!E1599</f>
        <v>0</v>
      </c>
      <c r="F1325" s="1292">
        <f>Statis.!F1599</f>
        <v>0</v>
      </c>
      <c r="G1325" s="1367">
        <f>Statis.!G1599</f>
        <v>0</v>
      </c>
      <c r="H1325" s="1367">
        <f>Statis.!H1599</f>
        <v>0</v>
      </c>
      <c r="I1325" s="1367">
        <f>Statis.!I1599</f>
        <v>0</v>
      </c>
      <c r="J1325" s="1367">
        <f>Statis.!J1599</f>
        <v>0</v>
      </c>
      <c r="K1325" s="1367">
        <f>Statis.!K1599</f>
        <v>0</v>
      </c>
      <c r="L1325" s="1367">
        <f>K1325</f>
        <v>0</v>
      </c>
    </row>
    <row r="1326" spans="1:12">
      <c r="A1326" s="10">
        <f>Statis.!A1600</f>
        <v>0</v>
      </c>
      <c r="B1326" s="1292">
        <f>Statis.!B1600</f>
        <v>0</v>
      </c>
      <c r="C1326" s="1292">
        <f>Statis.!C1600</f>
        <v>0</v>
      </c>
      <c r="D1326" s="46">
        <f>Statis.!D1600</f>
        <v>0</v>
      </c>
      <c r="E1326">
        <f>Statis.!E1600</f>
        <v>0</v>
      </c>
      <c r="F1326" s="1292">
        <f>Statis.!F1600</f>
        <v>0</v>
      </c>
      <c r="G1326" s="1367">
        <f>Statis.!G1600</f>
        <v>0</v>
      </c>
      <c r="H1326" s="1367">
        <f>Statis.!H1600</f>
        <v>0</v>
      </c>
      <c r="I1326" s="1367">
        <f>Statis.!I1600</f>
        <v>0</v>
      </c>
      <c r="J1326" s="1367">
        <f>Statis.!J1600</f>
        <v>0</v>
      </c>
      <c r="K1326" s="1367">
        <f>Statis.!K1600</f>
        <v>0</v>
      </c>
      <c r="L1326" s="1367">
        <f>K1326</f>
        <v>0</v>
      </c>
    </row>
    <row r="1327" spans="1:12">
      <c r="A1327" s="10">
        <f>Statis.!A1601</f>
        <v>0</v>
      </c>
      <c r="B1327" s="1292">
        <f>Statis.!B1601</f>
        <v>0</v>
      </c>
      <c r="C1327" s="1292">
        <f>Statis.!C1601</f>
        <v>0</v>
      </c>
      <c r="D1327" s="46">
        <f>Statis.!D1601</f>
        <v>0</v>
      </c>
      <c r="E1327">
        <f>Statis.!E1601</f>
        <v>0</v>
      </c>
      <c r="F1327" s="1292">
        <f>Statis.!F1601</f>
        <v>0</v>
      </c>
      <c r="G1327" s="1367">
        <f>Statis.!G1601</f>
        <v>0</v>
      </c>
      <c r="H1327" s="1367">
        <f>Statis.!H1601</f>
        <v>0</v>
      </c>
      <c r="I1327" s="1367">
        <f>Statis.!I1601</f>
        <v>0</v>
      </c>
      <c r="J1327" s="1367">
        <f>Statis.!J1601</f>
        <v>0</v>
      </c>
      <c r="K1327" s="1367">
        <f>Statis.!K1601</f>
        <v>0</v>
      </c>
      <c r="L1327" s="1367">
        <f>K1327</f>
        <v>0</v>
      </c>
    </row>
    <row r="1328" spans="1:12">
      <c r="A1328" s="10">
        <f>Statis.!A1602</f>
        <v>0</v>
      </c>
      <c r="B1328" s="1292">
        <f>Statis.!B1602</f>
        <v>0</v>
      </c>
      <c r="C1328" s="1292">
        <f>Statis.!C1602</f>
        <v>0</v>
      </c>
      <c r="D1328" s="46">
        <f>Statis.!D1602</f>
        <v>0</v>
      </c>
      <c r="E1328">
        <f>Statis.!E1602</f>
        <v>0</v>
      </c>
      <c r="F1328" s="1292">
        <f>Statis.!F1602</f>
        <v>0</v>
      </c>
      <c r="G1328" s="1367">
        <f>Statis.!G1602</f>
        <v>0</v>
      </c>
      <c r="H1328" s="1367">
        <f>Statis.!H1602</f>
        <v>0</v>
      </c>
      <c r="I1328" s="1367">
        <f>Statis.!I1602</f>
        <v>0</v>
      </c>
      <c r="J1328" s="1367">
        <f>Statis.!J1602</f>
        <v>0</v>
      </c>
      <c r="K1328" s="1367">
        <f>Statis.!K1602</f>
        <v>0</v>
      </c>
      <c r="L1328" s="1367">
        <f>K1328</f>
        <v>0</v>
      </c>
    </row>
    <row r="1329" spans="1:12">
      <c r="A1329" s="10">
        <f>Statis.!A1603</f>
        <v>0</v>
      </c>
      <c r="B1329" s="1292">
        <f>Statis.!B1603</f>
        <v>0</v>
      </c>
      <c r="C1329" s="1292">
        <f>Statis.!C1603</f>
        <v>0</v>
      </c>
      <c r="D1329" s="46">
        <f>Statis.!D1603</f>
        <v>0</v>
      </c>
      <c r="E1329">
        <f>Statis.!E1603</f>
        <v>0</v>
      </c>
      <c r="F1329" s="1292">
        <f>Statis.!F1603</f>
        <v>0</v>
      </c>
      <c r="G1329" s="1367">
        <f>Statis.!G1603</f>
        <v>0</v>
      </c>
      <c r="H1329" s="1367">
        <f>Statis.!H1603</f>
        <v>0</v>
      </c>
      <c r="I1329" s="1367">
        <f>Statis.!I1603</f>
        <v>0</v>
      </c>
      <c r="J1329" s="1367">
        <f>Statis.!J1603</f>
        <v>0</v>
      </c>
      <c r="K1329" s="1367">
        <f>Statis.!K1603</f>
        <v>0</v>
      </c>
      <c r="L1329" s="1367">
        <f>K1329</f>
        <v>0</v>
      </c>
    </row>
    <row r="1330" spans="1:12">
      <c r="A1330" s="10">
        <f>Statis.!A1604</f>
        <v>0</v>
      </c>
      <c r="B1330" s="1292">
        <f>Statis.!B1604</f>
        <v>0</v>
      </c>
      <c r="C1330" s="1292">
        <f>Statis.!C1604</f>
        <v>0</v>
      </c>
      <c r="D1330" s="46">
        <f>Statis.!D1604</f>
        <v>0</v>
      </c>
      <c r="E1330">
        <f>Statis.!E1604</f>
        <v>0</v>
      </c>
      <c r="F1330" s="1292">
        <f>Statis.!F1604</f>
        <v>0</v>
      </c>
      <c r="G1330" s="1367">
        <f>Statis.!G1604</f>
        <v>0</v>
      </c>
      <c r="H1330" s="1367">
        <f>Statis.!H1604</f>
        <v>0</v>
      </c>
      <c r="I1330" s="1367">
        <f>Statis.!I1604</f>
        <v>0</v>
      </c>
      <c r="J1330" s="1367">
        <f>Statis.!J1604</f>
        <v>0</v>
      </c>
      <c r="K1330" s="1367">
        <f>Statis.!K1604</f>
        <v>0</v>
      </c>
      <c r="L1330" s="1367">
        <f>K1330</f>
        <v>0</v>
      </c>
    </row>
    <row r="1331" spans="1:12">
      <c r="A1331" s="10">
        <f>Statis.!A1605</f>
        <v>0</v>
      </c>
      <c r="B1331" s="1292">
        <f>Statis.!B1605</f>
        <v>0</v>
      </c>
      <c r="C1331" s="1292">
        <f>Statis.!C1605</f>
        <v>0</v>
      </c>
      <c r="D1331" s="46">
        <f>Statis.!D1605</f>
        <v>0</v>
      </c>
      <c r="E1331">
        <f>Statis.!E1605</f>
        <v>0</v>
      </c>
      <c r="F1331" s="1292">
        <f>Statis.!F1605</f>
        <v>0</v>
      </c>
      <c r="G1331" s="1367">
        <f>Statis.!G1605</f>
        <v>0</v>
      </c>
      <c r="H1331" s="1367">
        <f>Statis.!H1605</f>
        <v>0</v>
      </c>
      <c r="I1331" s="1367">
        <f>Statis.!I1605</f>
        <v>0</v>
      </c>
      <c r="J1331" s="1367">
        <f>Statis.!J1605</f>
        <v>0</v>
      </c>
      <c r="K1331" s="1367">
        <f>Statis.!K1605</f>
        <v>0</v>
      </c>
      <c r="L1331" s="1367">
        <f>K1331</f>
        <v>0</v>
      </c>
    </row>
    <row r="1332" spans="1:12">
      <c r="A1332" s="10">
        <f>Statis.!A1606</f>
        <v>0</v>
      </c>
      <c r="B1332" s="1292">
        <f>Statis.!B1606</f>
        <v>0</v>
      </c>
      <c r="C1332" s="1292">
        <f>Statis.!C1606</f>
        <v>0</v>
      </c>
      <c r="D1332" s="46">
        <f>Statis.!D1606</f>
        <v>0</v>
      </c>
      <c r="E1332">
        <f>Statis.!E1606</f>
        <v>0</v>
      </c>
      <c r="F1332" s="1292">
        <f>Statis.!F1606</f>
        <v>0</v>
      </c>
      <c r="G1332" s="1367">
        <f>Statis.!G1606</f>
        <v>0</v>
      </c>
      <c r="H1332" s="1367">
        <f>Statis.!H1606</f>
        <v>0</v>
      </c>
      <c r="I1332" s="1367">
        <f>Statis.!I1606</f>
        <v>0</v>
      </c>
      <c r="J1332" s="1367">
        <f>Statis.!J1606</f>
        <v>0</v>
      </c>
      <c r="K1332" s="1367">
        <f>Statis.!K1606</f>
        <v>0</v>
      </c>
      <c r="L1332" s="1367">
        <f>K1332</f>
        <v>0</v>
      </c>
    </row>
    <row r="1333" spans="1:12">
      <c r="A1333" s="10">
        <f>Statis.!A1607</f>
        <v>0</v>
      </c>
      <c r="B1333" s="1292">
        <f>Statis.!B1607</f>
        <v>0</v>
      </c>
      <c r="C1333" s="1292">
        <f>Statis.!C1607</f>
        <v>0</v>
      </c>
      <c r="D1333" s="46">
        <f>Statis.!D1607</f>
        <v>0</v>
      </c>
      <c r="E1333">
        <f>Statis.!E1607</f>
        <v>0</v>
      </c>
      <c r="F1333" s="1292">
        <f>Statis.!F1607</f>
        <v>0</v>
      </c>
      <c r="G1333" s="1367">
        <f>Statis.!G1607</f>
        <v>0</v>
      </c>
      <c r="H1333" s="1367">
        <f>Statis.!H1607</f>
        <v>0</v>
      </c>
      <c r="I1333" s="1367">
        <f>Statis.!I1607</f>
        <v>0</v>
      </c>
      <c r="J1333" s="1367">
        <f>Statis.!J1607</f>
        <v>0</v>
      </c>
      <c r="K1333" s="1367">
        <f>Statis.!K1607</f>
        <v>0</v>
      </c>
      <c r="L1333" s="1367">
        <f>K1333</f>
        <v>0</v>
      </c>
    </row>
    <row r="1334" spans="1:12">
      <c r="A1334" s="10">
        <f>Statis.!A1608</f>
        <v>0</v>
      </c>
      <c r="B1334" s="1292">
        <f>Statis.!B1608</f>
        <v>0</v>
      </c>
      <c r="C1334" s="1292">
        <f>Statis.!C1608</f>
        <v>0</v>
      </c>
      <c r="D1334" s="46">
        <f>Statis.!D1608</f>
        <v>0</v>
      </c>
      <c r="E1334">
        <f>Statis.!E1608</f>
        <v>0</v>
      </c>
      <c r="F1334" s="1292">
        <f>Statis.!F1608</f>
        <v>0</v>
      </c>
      <c r="G1334" s="1367">
        <f>Statis.!G1608</f>
        <v>0</v>
      </c>
      <c r="H1334" s="1367">
        <f>Statis.!H1608</f>
        <v>0</v>
      </c>
      <c r="I1334" s="1367">
        <f>Statis.!I1608</f>
        <v>0</v>
      </c>
      <c r="J1334" s="1367">
        <f>Statis.!J1608</f>
        <v>0</v>
      </c>
      <c r="K1334" s="1367">
        <f>Statis.!K1608</f>
        <v>0</v>
      </c>
      <c r="L1334" s="1367">
        <f>K1334</f>
        <v>0</v>
      </c>
    </row>
    <row r="1335" spans="1:12">
      <c r="A1335" s="10">
        <f>Statis.!A1609</f>
        <v>0</v>
      </c>
      <c r="B1335" s="1292">
        <f>Statis.!B1609</f>
        <v>0</v>
      </c>
      <c r="C1335" s="1292">
        <f>Statis.!C1609</f>
        <v>0</v>
      </c>
      <c r="D1335" s="46">
        <f>Statis.!D1609</f>
        <v>0</v>
      </c>
      <c r="E1335">
        <f>Statis.!E1609</f>
        <v>0</v>
      </c>
      <c r="F1335" s="1292">
        <f>Statis.!F1609</f>
        <v>0</v>
      </c>
      <c r="G1335" s="1367">
        <f>Statis.!G1609</f>
        <v>0</v>
      </c>
      <c r="H1335" s="1367">
        <f>Statis.!H1609</f>
        <v>0</v>
      </c>
      <c r="I1335" s="1367">
        <f>Statis.!I1609</f>
        <v>0</v>
      </c>
      <c r="J1335" s="1367">
        <f>Statis.!J1609</f>
        <v>0</v>
      </c>
      <c r="K1335" s="1367">
        <f>Statis.!K1609</f>
        <v>0</v>
      </c>
      <c r="L1335" s="1367">
        <f>K1335</f>
        <v>0</v>
      </c>
    </row>
    <row r="1336" spans="1:12">
      <c r="A1336" s="10">
        <f>Statis.!A1610</f>
        <v>0</v>
      </c>
      <c r="B1336" s="1292">
        <f>Statis.!B1610</f>
        <v>0</v>
      </c>
      <c r="C1336" s="1292">
        <f>Statis.!C1610</f>
        <v>0</v>
      </c>
      <c r="D1336" s="46">
        <f>Statis.!D1610</f>
        <v>0</v>
      </c>
      <c r="E1336">
        <f>Statis.!E1610</f>
        <v>0</v>
      </c>
      <c r="F1336" s="1292">
        <f>Statis.!F1610</f>
        <v>0</v>
      </c>
      <c r="G1336" s="1367">
        <f>Statis.!G1610</f>
        <v>0</v>
      </c>
      <c r="H1336" s="1367">
        <f>Statis.!H1610</f>
        <v>0</v>
      </c>
      <c r="I1336" s="1367">
        <f>Statis.!I1610</f>
        <v>0</v>
      </c>
      <c r="J1336" s="1367">
        <f>Statis.!J1610</f>
        <v>0</v>
      </c>
      <c r="K1336" s="1367">
        <f>Statis.!K1610</f>
        <v>0</v>
      </c>
      <c r="L1336" s="1367">
        <f>K1336</f>
        <v>0</v>
      </c>
    </row>
    <row r="1337" spans="1:12">
      <c r="A1337" s="10">
        <f>Statis.!A1611</f>
        <v>0</v>
      </c>
      <c r="B1337" s="1292">
        <f>Statis.!B1611</f>
        <v>0</v>
      </c>
      <c r="C1337" s="1292">
        <f>Statis.!C1611</f>
        <v>0</v>
      </c>
      <c r="D1337" s="46">
        <f>Statis.!D1611</f>
        <v>0</v>
      </c>
      <c r="E1337">
        <f>Statis.!E1611</f>
        <v>0</v>
      </c>
      <c r="F1337" s="1292">
        <f>Statis.!F1611</f>
        <v>0</v>
      </c>
      <c r="G1337" s="1367">
        <f>Statis.!G1611</f>
        <v>0</v>
      </c>
      <c r="H1337" s="1367">
        <f>Statis.!H1611</f>
        <v>0</v>
      </c>
      <c r="I1337" s="1367">
        <f>Statis.!I1611</f>
        <v>0</v>
      </c>
      <c r="J1337" s="1367">
        <f>Statis.!J1611</f>
        <v>0</v>
      </c>
      <c r="K1337" s="1367">
        <f>Statis.!K1611</f>
        <v>0</v>
      </c>
      <c r="L1337" s="1367">
        <f>K1337</f>
        <v>0</v>
      </c>
    </row>
    <row r="1338" spans="1:12">
      <c r="A1338" s="10">
        <f>Statis.!A1612</f>
        <v>0</v>
      </c>
      <c r="B1338" s="1292">
        <f>Statis.!B1612</f>
        <v>0</v>
      </c>
      <c r="C1338" s="1292">
        <f>Statis.!C1612</f>
        <v>0</v>
      </c>
      <c r="D1338" s="46">
        <f>Statis.!D1612</f>
        <v>0</v>
      </c>
      <c r="E1338">
        <f>Statis.!E1612</f>
        <v>0</v>
      </c>
      <c r="F1338" s="1292">
        <f>Statis.!F1612</f>
        <v>0</v>
      </c>
      <c r="G1338" s="1367">
        <f>Statis.!G1612</f>
        <v>0</v>
      </c>
      <c r="H1338" s="1367">
        <f>Statis.!H1612</f>
        <v>0</v>
      </c>
      <c r="I1338" s="1367">
        <f>Statis.!I1612</f>
        <v>0</v>
      </c>
      <c r="J1338" s="1367">
        <f>Statis.!J1612</f>
        <v>0</v>
      </c>
      <c r="K1338" s="1367">
        <f>Statis.!K1612</f>
        <v>0</v>
      </c>
      <c r="L1338" s="1367">
        <f>K1338</f>
        <v>0</v>
      </c>
    </row>
    <row r="1339" spans="1:12">
      <c r="A1339" s="10">
        <f>Statis.!A1613</f>
        <v>0</v>
      </c>
      <c r="B1339" s="1292">
        <f>Statis.!B1613</f>
        <v>0</v>
      </c>
      <c r="C1339" s="1292">
        <f>Statis.!C1613</f>
        <v>0</v>
      </c>
      <c r="D1339" s="46">
        <f>Statis.!D1613</f>
        <v>0</v>
      </c>
      <c r="E1339">
        <f>Statis.!E1613</f>
        <v>0</v>
      </c>
      <c r="F1339" s="1292">
        <f>Statis.!F1613</f>
        <v>0</v>
      </c>
      <c r="G1339" s="1367">
        <f>Statis.!G1613</f>
        <v>0</v>
      </c>
      <c r="H1339" s="1367">
        <f>Statis.!H1613</f>
        <v>0</v>
      </c>
      <c r="I1339" s="1367">
        <f>Statis.!I1613</f>
        <v>0</v>
      </c>
      <c r="J1339" s="1367">
        <f>Statis.!J1613</f>
        <v>0</v>
      </c>
      <c r="K1339" s="1367">
        <f>Statis.!K1613</f>
        <v>0</v>
      </c>
      <c r="L1339" s="1367">
        <f>K1339</f>
        <v>0</v>
      </c>
    </row>
    <row r="1340" spans="1:12">
      <c r="A1340" s="10">
        <f>Statis.!A1614</f>
        <v>0</v>
      </c>
      <c r="B1340" s="1292">
        <f>Statis.!B1614</f>
        <v>0</v>
      </c>
      <c r="C1340" s="1292">
        <f>Statis.!C1614</f>
        <v>0</v>
      </c>
      <c r="D1340" s="46">
        <f>Statis.!D1614</f>
        <v>0</v>
      </c>
      <c r="E1340">
        <f>Statis.!E1614</f>
        <v>0</v>
      </c>
      <c r="F1340" s="1292">
        <f>Statis.!F1614</f>
        <v>0</v>
      </c>
      <c r="G1340" s="1367">
        <f>Statis.!G1614</f>
        <v>0</v>
      </c>
      <c r="H1340" s="1367">
        <f>Statis.!H1614</f>
        <v>0</v>
      </c>
      <c r="I1340" s="1367">
        <f>Statis.!I1614</f>
        <v>0</v>
      </c>
      <c r="J1340" s="1367">
        <f>Statis.!J1614</f>
        <v>0</v>
      </c>
      <c r="K1340" s="1367">
        <f>Statis.!K1614</f>
        <v>0</v>
      </c>
      <c r="L1340" s="1367">
        <f>K1340</f>
        <v>0</v>
      </c>
    </row>
    <row r="1341" spans="1:12">
      <c r="A1341" s="10">
        <f>Statis.!A1615</f>
        <v>0</v>
      </c>
      <c r="B1341" s="1292">
        <f>Statis.!B1615</f>
        <v>0</v>
      </c>
      <c r="C1341" s="1292">
        <f>Statis.!C1615</f>
        <v>0</v>
      </c>
      <c r="D1341" s="46">
        <f>Statis.!D1615</f>
        <v>0</v>
      </c>
      <c r="E1341">
        <f>Statis.!E1615</f>
        <v>0</v>
      </c>
      <c r="F1341" s="1292">
        <f>Statis.!F1615</f>
        <v>0</v>
      </c>
      <c r="G1341" s="1367">
        <f>Statis.!G1615</f>
        <v>0</v>
      </c>
      <c r="H1341" s="1367">
        <f>Statis.!H1615</f>
        <v>0</v>
      </c>
      <c r="I1341" s="1367">
        <f>Statis.!I1615</f>
        <v>0</v>
      </c>
      <c r="J1341" s="1367">
        <f>Statis.!J1615</f>
        <v>0</v>
      </c>
      <c r="K1341" s="1367">
        <f>Statis.!K1615</f>
        <v>0</v>
      </c>
      <c r="L1341" s="1367">
        <f>K1341</f>
        <v>0</v>
      </c>
    </row>
    <row r="1342" spans="1:12">
      <c r="A1342" s="10">
        <f>Statis.!A1616</f>
        <v>0</v>
      </c>
      <c r="B1342" s="1292">
        <f>Statis.!B1616</f>
        <v>0</v>
      </c>
      <c r="C1342" s="1292">
        <f>Statis.!C1616</f>
        <v>0</v>
      </c>
      <c r="D1342" s="46">
        <f>Statis.!D1616</f>
        <v>0</v>
      </c>
      <c r="E1342">
        <f>Statis.!E1616</f>
        <v>0</v>
      </c>
      <c r="F1342" s="1292">
        <f>Statis.!F1616</f>
        <v>0</v>
      </c>
      <c r="G1342" s="1367">
        <f>Statis.!G1616</f>
        <v>0</v>
      </c>
      <c r="H1342" s="1367">
        <f>Statis.!H1616</f>
        <v>0</v>
      </c>
      <c r="I1342" s="1367">
        <f>Statis.!I1616</f>
        <v>0</v>
      </c>
      <c r="J1342" s="1367">
        <f>Statis.!J1616</f>
        <v>0</v>
      </c>
      <c r="K1342" s="1367">
        <f>Statis.!K1616</f>
        <v>0</v>
      </c>
      <c r="L1342" s="1367">
        <f>K1342</f>
        <v>0</v>
      </c>
    </row>
    <row r="1343" spans="1:12">
      <c r="A1343" s="10">
        <f>Statis.!A1617</f>
        <v>0</v>
      </c>
      <c r="B1343" s="1292">
        <f>Statis.!B1617</f>
        <v>0</v>
      </c>
      <c r="C1343" s="1292">
        <f>Statis.!C1617</f>
        <v>0</v>
      </c>
      <c r="D1343" s="46">
        <f>Statis.!D1617</f>
        <v>0</v>
      </c>
      <c r="E1343">
        <f>Statis.!E1617</f>
        <v>0</v>
      </c>
      <c r="F1343" s="1292">
        <f>Statis.!F1617</f>
        <v>0</v>
      </c>
      <c r="G1343" s="1367">
        <f>Statis.!G1617</f>
        <v>0</v>
      </c>
      <c r="H1343" s="1367">
        <f>Statis.!H1617</f>
        <v>0</v>
      </c>
      <c r="I1343" s="1367">
        <f>Statis.!I1617</f>
        <v>0</v>
      </c>
      <c r="J1343" s="1367">
        <f>Statis.!J1617</f>
        <v>0</v>
      </c>
      <c r="K1343" s="1367">
        <f>Statis.!K1617</f>
        <v>0</v>
      </c>
      <c r="L1343" s="1367">
        <f>K1343</f>
        <v>0</v>
      </c>
    </row>
    <row r="1344" spans="1:12">
      <c r="A1344" s="10">
        <f>Statis.!A1618</f>
        <v>0</v>
      </c>
      <c r="B1344" s="1292">
        <f>Statis.!B1618</f>
        <v>0</v>
      </c>
      <c r="C1344" s="1292">
        <f>Statis.!C1618</f>
        <v>0</v>
      </c>
      <c r="D1344" s="46">
        <f>Statis.!D1618</f>
        <v>0</v>
      </c>
      <c r="E1344">
        <f>Statis.!E1618</f>
        <v>0</v>
      </c>
      <c r="F1344" s="1292">
        <f>Statis.!F1618</f>
        <v>0</v>
      </c>
      <c r="G1344" s="1367">
        <f>Statis.!G1618</f>
        <v>0</v>
      </c>
      <c r="H1344" s="1367">
        <f>Statis.!H1618</f>
        <v>0</v>
      </c>
      <c r="I1344" s="1367">
        <f>Statis.!I1618</f>
        <v>0</v>
      </c>
      <c r="J1344" s="1367">
        <f>Statis.!J1618</f>
        <v>0</v>
      </c>
      <c r="K1344" s="1367">
        <f>Statis.!K1618</f>
        <v>0</v>
      </c>
      <c r="L1344" s="1367">
        <f>K1344</f>
        <v>0</v>
      </c>
    </row>
    <row r="1345" spans="1:12">
      <c r="A1345" s="10">
        <f>Statis.!A1619</f>
        <v>0</v>
      </c>
      <c r="B1345" s="1292">
        <f>Statis.!B1619</f>
        <v>0</v>
      </c>
      <c r="C1345" s="1292">
        <f>Statis.!C1619</f>
        <v>0</v>
      </c>
      <c r="D1345" s="46">
        <f>Statis.!D1619</f>
        <v>0</v>
      </c>
      <c r="E1345">
        <f>Statis.!E1619</f>
        <v>0</v>
      </c>
      <c r="F1345" s="1292">
        <f>Statis.!F1619</f>
        <v>0</v>
      </c>
      <c r="G1345" s="1367">
        <f>Statis.!G1619</f>
        <v>0</v>
      </c>
      <c r="H1345" s="1367">
        <f>Statis.!H1619</f>
        <v>0</v>
      </c>
      <c r="I1345" s="1367">
        <f>Statis.!I1619</f>
        <v>0</v>
      </c>
      <c r="J1345" s="1367">
        <f>Statis.!J1619</f>
        <v>0</v>
      </c>
      <c r="K1345" s="1367">
        <f>Statis.!K1619</f>
        <v>0</v>
      </c>
      <c r="L1345" s="1367">
        <f>K1345</f>
        <v>0</v>
      </c>
    </row>
    <row r="1346" spans="1:12">
      <c r="A1346" s="10">
        <f>Statis.!A1620</f>
        <v>0</v>
      </c>
      <c r="B1346" s="1292">
        <f>Statis.!B1620</f>
        <v>0</v>
      </c>
      <c r="C1346" s="1292">
        <f>Statis.!C1620</f>
        <v>0</v>
      </c>
      <c r="D1346" s="46">
        <f>Statis.!D1620</f>
        <v>0</v>
      </c>
      <c r="E1346">
        <f>Statis.!E1620</f>
        <v>0</v>
      </c>
      <c r="F1346" s="1292">
        <f>Statis.!F1620</f>
        <v>0</v>
      </c>
      <c r="G1346" s="1367">
        <f>Statis.!G1620</f>
        <v>0</v>
      </c>
      <c r="H1346" s="1367">
        <f>Statis.!H1620</f>
        <v>0</v>
      </c>
      <c r="I1346" s="1367">
        <f>Statis.!I1620</f>
        <v>0</v>
      </c>
      <c r="J1346" s="1367">
        <f>Statis.!J1620</f>
        <v>0</v>
      </c>
      <c r="K1346" s="1367">
        <f>Statis.!K1620</f>
        <v>0</v>
      </c>
      <c r="L1346" s="1367">
        <f>K1346</f>
        <v>0</v>
      </c>
    </row>
    <row r="1347" spans="1:12">
      <c r="A1347" s="10">
        <f>Statis.!A1621</f>
        <v>0</v>
      </c>
      <c r="B1347" s="1292">
        <f>Statis.!B1621</f>
        <v>0</v>
      </c>
      <c r="C1347" s="1292">
        <f>Statis.!C1621</f>
        <v>0</v>
      </c>
      <c r="D1347" s="46">
        <f>Statis.!D1621</f>
        <v>0</v>
      </c>
      <c r="E1347">
        <f>Statis.!E1621</f>
        <v>0</v>
      </c>
      <c r="F1347" s="1292">
        <f>Statis.!F1621</f>
        <v>0</v>
      </c>
      <c r="G1347" s="1367">
        <f>Statis.!G1621</f>
        <v>0</v>
      </c>
      <c r="H1347" s="1367">
        <f>Statis.!H1621</f>
        <v>0</v>
      </c>
      <c r="I1347" s="1367">
        <f>Statis.!I1621</f>
        <v>0</v>
      </c>
      <c r="J1347" s="1367">
        <f>Statis.!J1621</f>
        <v>0</v>
      </c>
      <c r="K1347" s="1367">
        <f>Statis.!K1621</f>
        <v>0</v>
      </c>
      <c r="L1347" s="1367">
        <f>K1347</f>
        <v>0</v>
      </c>
    </row>
    <row r="1348" spans="1:12">
      <c r="A1348" s="10">
        <f>Statis.!A1622</f>
        <v>0</v>
      </c>
      <c r="B1348" s="1292">
        <f>Statis.!B1622</f>
        <v>0</v>
      </c>
      <c r="C1348" s="1292">
        <f>Statis.!C1622</f>
        <v>0</v>
      </c>
      <c r="D1348" s="46">
        <f>Statis.!D1622</f>
        <v>0</v>
      </c>
      <c r="E1348">
        <f>Statis.!E1622</f>
        <v>0</v>
      </c>
      <c r="F1348" s="1292">
        <f>Statis.!F1622</f>
        <v>0</v>
      </c>
      <c r="G1348" s="1367">
        <f>Statis.!G1622</f>
        <v>0</v>
      </c>
      <c r="H1348" s="1367">
        <f>Statis.!H1622</f>
        <v>0</v>
      </c>
      <c r="I1348" s="1367">
        <f>Statis.!I1622</f>
        <v>0</v>
      </c>
      <c r="J1348" s="1367">
        <f>Statis.!J1622</f>
        <v>0</v>
      </c>
      <c r="K1348" s="1367">
        <f>Statis.!K1622</f>
        <v>0</v>
      </c>
      <c r="L1348" s="1367">
        <f>K1348</f>
        <v>0</v>
      </c>
    </row>
    <row r="1349" spans="1:12">
      <c r="A1349" s="10">
        <f>Statis.!A1623</f>
        <v>0</v>
      </c>
      <c r="B1349" s="1292">
        <f>Statis.!B1623</f>
        <v>0</v>
      </c>
      <c r="C1349" s="1292">
        <f>Statis.!C1623</f>
        <v>0</v>
      </c>
      <c r="D1349" s="46">
        <f>Statis.!D1623</f>
        <v>0</v>
      </c>
      <c r="E1349">
        <f>Statis.!E1623</f>
        <v>0</v>
      </c>
      <c r="F1349" s="1292">
        <f>Statis.!F1623</f>
        <v>0</v>
      </c>
      <c r="G1349" s="1367">
        <f>Statis.!G1623</f>
        <v>0</v>
      </c>
      <c r="H1349" s="1367">
        <f>Statis.!H1623</f>
        <v>0</v>
      </c>
      <c r="I1349" s="1367">
        <f>Statis.!I1623</f>
        <v>0</v>
      </c>
      <c r="J1349" s="1367">
        <f>Statis.!J1623</f>
        <v>0</v>
      </c>
      <c r="K1349" s="1367">
        <f>Statis.!K1623</f>
        <v>0</v>
      </c>
      <c r="L1349" s="1367">
        <f>K1349</f>
        <v>0</v>
      </c>
    </row>
    <row r="1350" spans="1:12">
      <c r="A1350" s="10">
        <f>Statis.!A1624</f>
        <v>0</v>
      </c>
      <c r="B1350" s="1292">
        <f>Statis.!B1624</f>
        <v>0</v>
      </c>
      <c r="C1350" s="1292">
        <f>Statis.!C1624</f>
        <v>0</v>
      </c>
      <c r="D1350" s="46">
        <f>Statis.!D1624</f>
        <v>0</v>
      </c>
      <c r="E1350">
        <f>Statis.!E1624</f>
        <v>0</v>
      </c>
      <c r="F1350" s="1292">
        <f>Statis.!F1624</f>
        <v>0</v>
      </c>
      <c r="G1350" s="1367">
        <f>Statis.!G1624</f>
        <v>0</v>
      </c>
      <c r="H1350" s="1367">
        <f>Statis.!H1624</f>
        <v>0</v>
      </c>
      <c r="I1350" s="1367">
        <f>Statis.!I1624</f>
        <v>0</v>
      </c>
      <c r="J1350" s="1367">
        <f>Statis.!J1624</f>
        <v>0</v>
      </c>
      <c r="K1350" s="1367">
        <f>Statis.!K1624</f>
        <v>0</v>
      </c>
      <c r="L1350" s="1367">
        <f>K1350</f>
        <v>0</v>
      </c>
    </row>
    <row r="1351" spans="1:12">
      <c r="A1351" s="10">
        <f>Statis.!A1625</f>
        <v>0</v>
      </c>
      <c r="B1351" s="1292">
        <f>Statis.!B1625</f>
        <v>0</v>
      </c>
      <c r="C1351" s="1292">
        <f>Statis.!C1625</f>
        <v>0</v>
      </c>
      <c r="D1351" s="46">
        <f>Statis.!D1625</f>
        <v>0</v>
      </c>
      <c r="E1351">
        <f>Statis.!E1625</f>
        <v>0</v>
      </c>
      <c r="F1351" s="1292">
        <f>Statis.!F1625</f>
        <v>0</v>
      </c>
      <c r="G1351" s="1367">
        <f>Statis.!G1625</f>
        <v>0</v>
      </c>
      <c r="H1351" s="1367">
        <f>Statis.!H1625</f>
        <v>0</v>
      </c>
      <c r="I1351" s="1367">
        <f>Statis.!I1625</f>
        <v>0</v>
      </c>
      <c r="J1351" s="1367">
        <f>Statis.!J1625</f>
        <v>0</v>
      </c>
      <c r="K1351" s="1367">
        <f>Statis.!K1625</f>
        <v>0</v>
      </c>
      <c r="L1351" s="1367">
        <f>K1351</f>
        <v>0</v>
      </c>
    </row>
    <row r="1352" spans="1:12">
      <c r="A1352" s="10">
        <f>Statis.!A1626</f>
        <v>0</v>
      </c>
      <c r="B1352" s="1292">
        <f>Statis.!B1626</f>
        <v>0</v>
      </c>
      <c r="C1352" s="1292">
        <f>Statis.!C1626</f>
        <v>0</v>
      </c>
      <c r="D1352" s="46">
        <f>Statis.!D1626</f>
        <v>0</v>
      </c>
      <c r="E1352">
        <f>Statis.!E1626</f>
        <v>0</v>
      </c>
      <c r="F1352" s="1292">
        <f>Statis.!F1626</f>
        <v>0</v>
      </c>
      <c r="G1352" s="1367">
        <f>Statis.!G1626</f>
        <v>0</v>
      </c>
      <c r="H1352" s="1367">
        <f>Statis.!H1626</f>
        <v>0</v>
      </c>
      <c r="I1352" s="1367">
        <f>Statis.!I1626</f>
        <v>0</v>
      </c>
      <c r="J1352" s="1367">
        <f>Statis.!J1626</f>
        <v>0</v>
      </c>
      <c r="K1352" s="1367">
        <f>Statis.!K1626</f>
        <v>0</v>
      </c>
      <c r="L1352" s="1367">
        <f>K1352</f>
        <v>0</v>
      </c>
    </row>
    <row r="1353" spans="1:12">
      <c r="A1353" s="10">
        <f>Statis.!A1627</f>
        <v>0</v>
      </c>
      <c r="B1353" s="1292">
        <f>Statis.!B1627</f>
        <v>0</v>
      </c>
      <c r="C1353" s="1292">
        <f>Statis.!C1627</f>
        <v>0</v>
      </c>
      <c r="D1353" s="46">
        <f>Statis.!D1627</f>
        <v>0</v>
      </c>
      <c r="E1353">
        <f>Statis.!E1627</f>
        <v>0</v>
      </c>
      <c r="F1353" s="1292">
        <f>Statis.!F1627</f>
        <v>0</v>
      </c>
      <c r="G1353" s="1367">
        <f>Statis.!G1627</f>
        <v>0</v>
      </c>
      <c r="H1353" s="1367">
        <f>Statis.!H1627</f>
        <v>0</v>
      </c>
      <c r="I1353" s="1367">
        <f>Statis.!I1627</f>
        <v>0</v>
      </c>
      <c r="J1353" s="1367">
        <f>Statis.!J1627</f>
        <v>0</v>
      </c>
      <c r="K1353" s="1367">
        <f>Statis.!K1627</f>
        <v>0</v>
      </c>
      <c r="L1353" s="1367">
        <f>K1353</f>
        <v>0</v>
      </c>
    </row>
    <row r="1354" spans="1:12">
      <c r="A1354" s="10">
        <f>Statis.!A1628</f>
        <v>0</v>
      </c>
      <c r="B1354" s="1292">
        <f>Statis.!B1628</f>
        <v>0</v>
      </c>
      <c r="C1354" s="1292">
        <f>Statis.!C1628</f>
        <v>0</v>
      </c>
      <c r="D1354" s="46">
        <f>Statis.!D1628</f>
        <v>0</v>
      </c>
      <c r="E1354">
        <f>Statis.!E1628</f>
        <v>0</v>
      </c>
      <c r="F1354" s="1292">
        <f>Statis.!F1628</f>
        <v>0</v>
      </c>
      <c r="G1354" s="1367">
        <f>Statis.!G1628</f>
        <v>0</v>
      </c>
      <c r="H1354" s="1367">
        <f>Statis.!H1628</f>
        <v>0</v>
      </c>
      <c r="I1354" s="1367">
        <f>Statis.!I1628</f>
        <v>0</v>
      </c>
      <c r="J1354" s="1367">
        <f>Statis.!J1628</f>
        <v>0</v>
      </c>
      <c r="K1354" s="1367">
        <f>Statis.!K1628</f>
        <v>0</v>
      </c>
      <c r="L1354" s="1367">
        <f>K1354</f>
        <v>0</v>
      </c>
    </row>
    <row r="1355" spans="1:12">
      <c r="A1355" s="10">
        <f>Statis.!A1629</f>
        <v>0</v>
      </c>
      <c r="B1355" s="1292">
        <f>Statis.!B1629</f>
        <v>0</v>
      </c>
      <c r="C1355" s="1292">
        <f>Statis.!C1629</f>
        <v>0</v>
      </c>
      <c r="D1355" s="46">
        <f>Statis.!D1629</f>
        <v>0</v>
      </c>
      <c r="E1355">
        <f>Statis.!E1629</f>
        <v>0</v>
      </c>
      <c r="F1355" s="1292">
        <f>Statis.!F1629</f>
        <v>0</v>
      </c>
      <c r="G1355" s="1367">
        <f>Statis.!G1629</f>
        <v>0</v>
      </c>
      <c r="H1355" s="1367">
        <f>Statis.!H1629</f>
        <v>0</v>
      </c>
      <c r="I1355" s="1367">
        <f>Statis.!I1629</f>
        <v>0</v>
      </c>
      <c r="J1355" s="1367">
        <f>Statis.!J1629</f>
        <v>0</v>
      </c>
      <c r="K1355" s="1367">
        <f>Statis.!K1629</f>
        <v>0</v>
      </c>
      <c r="L1355" s="1367">
        <f>K1355</f>
        <v>0</v>
      </c>
    </row>
    <row r="1356" spans="1:12">
      <c r="A1356" s="10">
        <f>Statis.!A1630</f>
        <v>0</v>
      </c>
      <c r="B1356" s="1292">
        <f>Statis.!B1630</f>
        <v>0</v>
      </c>
      <c r="C1356" s="1292">
        <f>Statis.!C1630</f>
        <v>0</v>
      </c>
      <c r="D1356" s="46">
        <f>Statis.!D1630</f>
        <v>0</v>
      </c>
      <c r="E1356">
        <f>Statis.!E1630</f>
        <v>0</v>
      </c>
      <c r="F1356" s="1292">
        <f>Statis.!F1630</f>
        <v>0</v>
      </c>
      <c r="G1356" s="1367">
        <f>Statis.!G1630</f>
        <v>0</v>
      </c>
      <c r="H1356" s="1367">
        <f>Statis.!H1630</f>
        <v>0</v>
      </c>
      <c r="I1356" s="1367">
        <f>Statis.!I1630</f>
        <v>0</v>
      </c>
      <c r="J1356" s="1367">
        <f>Statis.!J1630</f>
        <v>0</v>
      </c>
      <c r="K1356" s="1367">
        <f>Statis.!K1630</f>
        <v>0</v>
      </c>
      <c r="L1356" s="1367">
        <f>K1356</f>
        <v>0</v>
      </c>
    </row>
    <row r="1357" spans="1:12">
      <c r="A1357" s="10">
        <f>Statis.!A1631</f>
        <v>0</v>
      </c>
      <c r="B1357" s="1292">
        <f>Statis.!B1631</f>
        <v>0</v>
      </c>
      <c r="C1357" s="1292">
        <f>Statis.!C1631</f>
        <v>0</v>
      </c>
      <c r="D1357" s="46">
        <f>Statis.!D1631</f>
        <v>0</v>
      </c>
      <c r="E1357">
        <f>Statis.!E1631</f>
        <v>0</v>
      </c>
      <c r="F1357" s="1292">
        <f>Statis.!F1631</f>
        <v>0</v>
      </c>
      <c r="G1357" s="1367">
        <f>Statis.!G1631</f>
        <v>0</v>
      </c>
      <c r="H1357" s="1367">
        <f>Statis.!H1631</f>
        <v>0</v>
      </c>
      <c r="I1357" s="1367">
        <f>Statis.!I1631</f>
        <v>0</v>
      </c>
      <c r="J1357" s="1367">
        <f>Statis.!J1631</f>
        <v>0</v>
      </c>
      <c r="K1357" s="1367">
        <f>Statis.!K1631</f>
        <v>0</v>
      </c>
      <c r="L1357" s="1367">
        <f>K1357</f>
        <v>0</v>
      </c>
    </row>
    <row r="1358" spans="1:12">
      <c r="A1358" s="10">
        <f>Statis.!A1632</f>
        <v>0</v>
      </c>
      <c r="B1358" s="1292">
        <f>Statis.!B1632</f>
        <v>0</v>
      </c>
      <c r="C1358" s="1292">
        <f>Statis.!C1632</f>
        <v>0</v>
      </c>
      <c r="D1358" s="46">
        <f>Statis.!D1632</f>
        <v>0</v>
      </c>
      <c r="E1358">
        <f>Statis.!E1632</f>
        <v>0</v>
      </c>
      <c r="F1358" s="1292">
        <f>Statis.!F1632</f>
        <v>0</v>
      </c>
      <c r="G1358" s="1367">
        <f>Statis.!G1632</f>
        <v>0</v>
      </c>
      <c r="H1358" s="1367">
        <f>Statis.!H1632</f>
        <v>0</v>
      </c>
      <c r="I1358" s="1367">
        <f>Statis.!I1632</f>
        <v>0</v>
      </c>
      <c r="J1358" s="1367">
        <f>Statis.!J1632</f>
        <v>0</v>
      </c>
      <c r="K1358" s="1367">
        <f>Statis.!K1632</f>
        <v>0</v>
      </c>
      <c r="L1358" s="1367">
        <f>K1358</f>
        <v>0</v>
      </c>
    </row>
    <row r="1359" spans="1:12">
      <c r="A1359" s="10">
        <f>Statis.!A1633</f>
        <v>0</v>
      </c>
      <c r="B1359" s="1292">
        <f>Statis.!B1633</f>
        <v>0</v>
      </c>
      <c r="C1359" s="1292">
        <f>Statis.!C1633</f>
        <v>0</v>
      </c>
      <c r="D1359" s="46">
        <f>Statis.!D1633</f>
        <v>0</v>
      </c>
      <c r="E1359">
        <f>Statis.!E1633</f>
        <v>0</v>
      </c>
      <c r="F1359" s="1292">
        <f>Statis.!F1633</f>
        <v>0</v>
      </c>
      <c r="G1359" s="1367">
        <f>Statis.!G1633</f>
        <v>0</v>
      </c>
      <c r="H1359" s="1367">
        <f>Statis.!H1633</f>
        <v>0</v>
      </c>
      <c r="I1359" s="1367">
        <f>Statis.!I1633</f>
        <v>0</v>
      </c>
      <c r="J1359" s="1367">
        <f>Statis.!J1633</f>
        <v>0</v>
      </c>
      <c r="K1359" s="1367">
        <f>Statis.!K1633</f>
        <v>0</v>
      </c>
      <c r="L1359" s="1367">
        <f>K1359</f>
        <v>0</v>
      </c>
    </row>
    <row r="1360" spans="1:12">
      <c r="A1360" s="10">
        <f>Statis.!A1634</f>
        <v>0</v>
      </c>
      <c r="B1360" s="1292">
        <f>Statis.!B1634</f>
        <v>0</v>
      </c>
      <c r="C1360" s="1292">
        <f>Statis.!C1634</f>
        <v>0</v>
      </c>
      <c r="D1360" s="46">
        <f>Statis.!D1634</f>
        <v>0</v>
      </c>
      <c r="E1360">
        <f>Statis.!E1634</f>
        <v>0</v>
      </c>
      <c r="F1360" s="1292">
        <f>Statis.!F1634</f>
        <v>0</v>
      </c>
      <c r="G1360" s="1367">
        <f>Statis.!G1634</f>
        <v>0</v>
      </c>
      <c r="H1360" s="1367">
        <f>Statis.!H1634</f>
        <v>0</v>
      </c>
      <c r="I1360" s="1367">
        <f>Statis.!I1634</f>
        <v>0</v>
      </c>
      <c r="J1360" s="1367">
        <f>Statis.!J1634</f>
        <v>0</v>
      </c>
      <c r="K1360" s="1367">
        <f>Statis.!K1634</f>
        <v>0</v>
      </c>
      <c r="L1360" s="1367">
        <f>K1360</f>
        <v>0</v>
      </c>
    </row>
    <row r="1361" spans="1:12">
      <c r="A1361" s="10">
        <f>Statis.!A1635</f>
        <v>0</v>
      </c>
      <c r="B1361" s="1292">
        <f>Statis.!B1635</f>
        <v>0</v>
      </c>
      <c r="C1361" s="1292">
        <f>Statis.!C1635</f>
        <v>0</v>
      </c>
      <c r="D1361" s="46">
        <f>Statis.!D1635</f>
        <v>0</v>
      </c>
      <c r="E1361">
        <f>Statis.!E1635</f>
        <v>0</v>
      </c>
      <c r="F1361" s="1292">
        <f>Statis.!F1635</f>
        <v>0</v>
      </c>
      <c r="G1361" s="1367">
        <f>Statis.!G1635</f>
        <v>0</v>
      </c>
      <c r="H1361" s="1367">
        <f>Statis.!H1635</f>
        <v>0</v>
      </c>
      <c r="I1361" s="1367">
        <f>Statis.!I1635</f>
        <v>0</v>
      </c>
      <c r="J1361" s="1367">
        <f>Statis.!J1635</f>
        <v>0</v>
      </c>
      <c r="K1361" s="1367">
        <f>Statis.!K1635</f>
        <v>0</v>
      </c>
      <c r="L1361" s="1367">
        <f>K1361</f>
        <v>0</v>
      </c>
    </row>
    <row r="1362" spans="1:12">
      <c r="A1362" s="10">
        <f>Statis.!A1636</f>
        <v>0</v>
      </c>
      <c r="B1362" s="1292">
        <f>Statis.!B1636</f>
        <v>0</v>
      </c>
      <c r="C1362" s="1292">
        <f>Statis.!C1636</f>
        <v>0</v>
      </c>
      <c r="D1362" s="46">
        <f>Statis.!D1636</f>
        <v>0</v>
      </c>
      <c r="E1362">
        <f>Statis.!E1636</f>
        <v>0</v>
      </c>
      <c r="F1362" s="1292">
        <f>Statis.!F1636</f>
        <v>0</v>
      </c>
      <c r="G1362" s="1367">
        <f>Statis.!G1636</f>
        <v>0</v>
      </c>
      <c r="H1362" s="1367">
        <f>Statis.!H1636</f>
        <v>0</v>
      </c>
      <c r="I1362" s="1367">
        <f>Statis.!I1636</f>
        <v>0</v>
      </c>
      <c r="J1362" s="1367">
        <f>Statis.!J1636</f>
        <v>0</v>
      </c>
      <c r="K1362" s="1367">
        <f>Statis.!K1636</f>
        <v>0</v>
      </c>
      <c r="L1362" s="1367">
        <f>K1362</f>
        <v>0</v>
      </c>
    </row>
    <row r="1363" spans="1:12">
      <c r="A1363" s="10">
        <f>Statis.!A1637</f>
        <v>0</v>
      </c>
      <c r="B1363" s="1292">
        <f>Statis.!B1637</f>
        <v>0</v>
      </c>
      <c r="C1363" s="1292">
        <f>Statis.!C1637</f>
        <v>0</v>
      </c>
      <c r="D1363" s="46">
        <f>Statis.!D1637</f>
        <v>0</v>
      </c>
      <c r="E1363">
        <f>Statis.!E1637</f>
        <v>0</v>
      </c>
      <c r="F1363" s="1292">
        <f>Statis.!F1637</f>
        <v>0</v>
      </c>
      <c r="G1363" s="1367">
        <f>Statis.!G1637</f>
        <v>0</v>
      </c>
      <c r="H1363" s="1367">
        <f>Statis.!H1637</f>
        <v>0</v>
      </c>
      <c r="I1363" s="1367">
        <f>Statis.!I1637</f>
        <v>0</v>
      </c>
      <c r="J1363" s="1367">
        <f>Statis.!J1637</f>
        <v>0</v>
      </c>
      <c r="K1363" s="1367">
        <f>Statis.!K1637</f>
        <v>0</v>
      </c>
      <c r="L1363" s="1367">
        <f>K1363</f>
        <v>0</v>
      </c>
    </row>
    <row r="1364" spans="1:12">
      <c r="A1364" s="10">
        <f>Statis.!A1638</f>
        <v>0</v>
      </c>
      <c r="B1364" s="1292">
        <f>Statis.!B1638</f>
        <v>0</v>
      </c>
      <c r="C1364" s="1292">
        <f>Statis.!C1638</f>
        <v>0</v>
      </c>
      <c r="D1364" s="46">
        <f>Statis.!D1638</f>
        <v>0</v>
      </c>
      <c r="E1364">
        <f>Statis.!E1638</f>
        <v>0</v>
      </c>
      <c r="F1364" s="1292">
        <f>Statis.!F1638</f>
        <v>0</v>
      </c>
      <c r="G1364" s="1367">
        <f>Statis.!G1638</f>
        <v>0</v>
      </c>
      <c r="H1364" s="1367">
        <f>Statis.!H1638</f>
        <v>0</v>
      </c>
      <c r="I1364" s="1367">
        <f>Statis.!I1638</f>
        <v>0</v>
      </c>
      <c r="J1364" s="1367">
        <f>Statis.!J1638</f>
        <v>0</v>
      </c>
      <c r="K1364" s="1367">
        <f>Statis.!K1638</f>
        <v>0</v>
      </c>
      <c r="L1364" s="1367">
        <f>K1364</f>
        <v>0</v>
      </c>
    </row>
    <row r="1365" spans="1:12">
      <c r="A1365" s="10">
        <f>Statis.!A1639</f>
        <v>0</v>
      </c>
      <c r="B1365" s="1292">
        <f>Statis.!B1639</f>
        <v>0</v>
      </c>
      <c r="C1365" s="1292">
        <f>Statis.!C1639</f>
        <v>0</v>
      </c>
      <c r="D1365" s="46">
        <f>Statis.!D1639</f>
        <v>0</v>
      </c>
      <c r="E1365">
        <f>Statis.!E1639</f>
        <v>0</v>
      </c>
      <c r="F1365" s="1292">
        <f>Statis.!F1639</f>
        <v>0</v>
      </c>
      <c r="G1365" s="1367">
        <f>Statis.!G1639</f>
        <v>0</v>
      </c>
      <c r="H1365" s="1367">
        <f>Statis.!H1639</f>
        <v>0</v>
      </c>
      <c r="I1365" s="1367">
        <f>Statis.!I1639</f>
        <v>0</v>
      </c>
      <c r="J1365" s="1367">
        <f>Statis.!J1639</f>
        <v>0</v>
      </c>
      <c r="K1365" s="1367">
        <f>Statis.!K1639</f>
        <v>0</v>
      </c>
      <c r="L1365" s="1367">
        <f>K1365</f>
        <v>0</v>
      </c>
    </row>
    <row r="1366" spans="1:12">
      <c r="A1366" s="10">
        <f>Statis.!A1640</f>
        <v>0</v>
      </c>
      <c r="B1366" s="1292">
        <f>Statis.!B1640</f>
        <v>0</v>
      </c>
      <c r="C1366" s="1292">
        <f>Statis.!C1640</f>
        <v>0</v>
      </c>
      <c r="D1366" s="46">
        <f>Statis.!D1640</f>
        <v>0</v>
      </c>
      <c r="E1366">
        <f>Statis.!E1640</f>
        <v>0</v>
      </c>
      <c r="F1366" s="1292">
        <f>Statis.!F1640</f>
        <v>0</v>
      </c>
      <c r="G1366" s="1367">
        <f>Statis.!G1640</f>
        <v>0</v>
      </c>
      <c r="H1366" s="1367">
        <f>Statis.!H1640</f>
        <v>0</v>
      </c>
      <c r="I1366" s="1367">
        <f>Statis.!I1640</f>
        <v>0</v>
      </c>
      <c r="J1366" s="1367">
        <f>Statis.!J1640</f>
        <v>0</v>
      </c>
      <c r="K1366" s="1367">
        <f>Statis.!K1640</f>
        <v>0</v>
      </c>
      <c r="L1366" s="1367">
        <f>K1366</f>
        <v>0</v>
      </c>
    </row>
    <row r="1367" spans="1:12">
      <c r="A1367" s="10">
        <f>Statis.!A1641</f>
        <v>0</v>
      </c>
      <c r="B1367" s="1292">
        <f>Statis.!B1641</f>
        <v>0</v>
      </c>
      <c r="C1367" s="1292">
        <f>Statis.!C1641</f>
        <v>0</v>
      </c>
      <c r="D1367" s="46">
        <f>Statis.!D1641</f>
        <v>0</v>
      </c>
      <c r="E1367">
        <f>Statis.!E1641</f>
        <v>0</v>
      </c>
      <c r="F1367" s="1292">
        <f>Statis.!F1641</f>
        <v>0</v>
      </c>
      <c r="G1367" s="1367">
        <f>Statis.!G1641</f>
        <v>0</v>
      </c>
      <c r="H1367" s="1367">
        <f>Statis.!H1641</f>
        <v>0</v>
      </c>
      <c r="I1367" s="1367">
        <f>Statis.!I1641</f>
        <v>0</v>
      </c>
      <c r="J1367" s="1367">
        <f>Statis.!J1641</f>
        <v>0</v>
      </c>
      <c r="K1367" s="1367">
        <f>Statis.!K1641</f>
        <v>0</v>
      </c>
      <c r="L1367" s="1367">
        <f>K1367</f>
        <v>0</v>
      </c>
    </row>
    <row r="1368" spans="1:12">
      <c r="A1368" s="10">
        <f>Statis.!A1642</f>
        <v>0</v>
      </c>
      <c r="B1368" s="1292">
        <f>Statis.!B1642</f>
        <v>0</v>
      </c>
      <c r="C1368" s="1292">
        <f>Statis.!C1642</f>
        <v>0</v>
      </c>
      <c r="D1368" s="46">
        <f>Statis.!D1642</f>
        <v>0</v>
      </c>
      <c r="E1368">
        <f>Statis.!E1642</f>
        <v>0</v>
      </c>
      <c r="F1368" s="1292">
        <f>Statis.!F1642</f>
        <v>0</v>
      </c>
      <c r="G1368" s="1367">
        <f>Statis.!G1642</f>
        <v>0</v>
      </c>
      <c r="H1368" s="1367">
        <f>Statis.!H1642</f>
        <v>0</v>
      </c>
      <c r="I1368" s="1367">
        <f>Statis.!I1642</f>
        <v>0</v>
      </c>
      <c r="J1368" s="1367">
        <f>Statis.!J1642</f>
        <v>0</v>
      </c>
      <c r="K1368" s="1367">
        <f>Statis.!K1642</f>
        <v>0</v>
      </c>
      <c r="L1368" s="1367">
        <f>K1368</f>
        <v>0</v>
      </c>
    </row>
    <row r="1369" spans="1:12">
      <c r="A1369" s="10">
        <f>Statis.!A1643</f>
        <v>0</v>
      </c>
      <c r="B1369" s="1292">
        <f>Statis.!B1643</f>
        <v>0</v>
      </c>
      <c r="C1369" s="1292">
        <f>Statis.!C1643</f>
        <v>0</v>
      </c>
      <c r="D1369" s="46">
        <f>Statis.!D1643</f>
        <v>0</v>
      </c>
      <c r="E1369">
        <f>Statis.!E1643</f>
        <v>0</v>
      </c>
      <c r="F1369" s="1292">
        <f>Statis.!F1643</f>
        <v>0</v>
      </c>
      <c r="G1369" s="1367">
        <f>Statis.!G1643</f>
        <v>0</v>
      </c>
      <c r="H1369" s="1367">
        <f>Statis.!H1643</f>
        <v>0</v>
      </c>
      <c r="I1369" s="1367">
        <f>Statis.!I1643</f>
        <v>0</v>
      </c>
      <c r="J1369" s="1367">
        <f>Statis.!J1643</f>
        <v>0</v>
      </c>
      <c r="K1369" s="1367">
        <f>Statis.!K1643</f>
        <v>0</v>
      </c>
      <c r="L1369" s="1367">
        <f>K1369</f>
        <v>0</v>
      </c>
    </row>
    <row r="1370" spans="1:12">
      <c r="A1370" s="10">
        <f>Statis.!A1644</f>
        <v>0</v>
      </c>
      <c r="B1370" s="1292">
        <f>Statis.!B1644</f>
        <v>0</v>
      </c>
      <c r="C1370" s="1292">
        <f>Statis.!C1644</f>
        <v>0</v>
      </c>
      <c r="D1370" s="46">
        <f>Statis.!D1644</f>
        <v>0</v>
      </c>
      <c r="E1370">
        <f>Statis.!E1644</f>
        <v>0</v>
      </c>
      <c r="F1370" s="1292">
        <f>Statis.!F1644</f>
        <v>0</v>
      </c>
      <c r="G1370" s="1367">
        <f>Statis.!G1644</f>
        <v>0</v>
      </c>
      <c r="H1370" s="1367">
        <f>Statis.!H1644</f>
        <v>0</v>
      </c>
      <c r="I1370" s="1367">
        <f>Statis.!I1644</f>
        <v>0</v>
      </c>
      <c r="J1370" s="1367">
        <f>Statis.!J1644</f>
        <v>0</v>
      </c>
      <c r="K1370" s="1367">
        <f>Statis.!K1644</f>
        <v>0</v>
      </c>
      <c r="L1370" s="1367">
        <f>K1370</f>
        <v>0</v>
      </c>
    </row>
    <row r="1371" spans="1:12">
      <c r="A1371" s="10">
        <f>Statis.!A1645</f>
        <v>0</v>
      </c>
      <c r="B1371" s="1292">
        <f>Statis.!B1645</f>
        <v>0</v>
      </c>
      <c r="C1371" s="1292">
        <f>Statis.!C1645</f>
        <v>0</v>
      </c>
      <c r="D1371" s="46">
        <f>Statis.!D1645</f>
        <v>0</v>
      </c>
      <c r="E1371">
        <f>Statis.!E1645</f>
        <v>0</v>
      </c>
      <c r="F1371" s="1292">
        <f>Statis.!F1645</f>
        <v>0</v>
      </c>
      <c r="G1371" s="1367">
        <f>Statis.!G1645</f>
        <v>0</v>
      </c>
      <c r="H1371" s="1367">
        <f>Statis.!H1645</f>
        <v>0</v>
      </c>
      <c r="I1371" s="1367">
        <f>Statis.!I1645</f>
        <v>0</v>
      </c>
      <c r="J1371" s="1367">
        <f>Statis.!J1645</f>
        <v>0</v>
      </c>
      <c r="K1371" s="1367">
        <f>Statis.!K1645</f>
        <v>0</v>
      </c>
      <c r="L1371" s="1367">
        <f>K1371</f>
        <v>0</v>
      </c>
    </row>
    <row r="1372" spans="1:12">
      <c r="A1372" s="10">
        <f>Statis.!A1646</f>
        <v>0</v>
      </c>
      <c r="B1372" s="1292">
        <f>Statis.!B1646</f>
        <v>0</v>
      </c>
      <c r="C1372" s="1292">
        <f>Statis.!C1646</f>
        <v>0</v>
      </c>
      <c r="D1372" s="46">
        <f>Statis.!D1646</f>
        <v>0</v>
      </c>
      <c r="E1372">
        <f>Statis.!E1646</f>
        <v>0</v>
      </c>
      <c r="F1372" s="1292">
        <f>Statis.!F1646</f>
        <v>0</v>
      </c>
      <c r="G1372" s="1367">
        <f>Statis.!G1646</f>
        <v>0</v>
      </c>
      <c r="H1372" s="1367">
        <f>Statis.!H1646</f>
        <v>0</v>
      </c>
      <c r="I1372" s="1367">
        <f>Statis.!I1646</f>
        <v>0</v>
      </c>
      <c r="J1372" s="1367">
        <f>Statis.!J1646</f>
        <v>0</v>
      </c>
      <c r="K1372" s="1367">
        <f>Statis.!K1646</f>
        <v>0</v>
      </c>
      <c r="L1372" s="1367">
        <f>K1372</f>
        <v>0</v>
      </c>
    </row>
    <row r="1373" spans="1:12">
      <c r="A1373" s="10">
        <f>Statis.!A1647</f>
        <v>0</v>
      </c>
      <c r="B1373" s="1292">
        <f>Statis.!B1647</f>
        <v>0</v>
      </c>
      <c r="C1373" s="1292">
        <f>Statis.!C1647</f>
        <v>0</v>
      </c>
      <c r="D1373" s="46">
        <f>Statis.!D1647</f>
        <v>0</v>
      </c>
      <c r="E1373">
        <f>Statis.!E1647</f>
        <v>0</v>
      </c>
      <c r="F1373" s="1292">
        <f>Statis.!F1647</f>
        <v>0</v>
      </c>
      <c r="G1373" s="1367">
        <f>Statis.!G1647</f>
        <v>0</v>
      </c>
      <c r="H1373" s="1367">
        <f>Statis.!H1647</f>
        <v>0</v>
      </c>
      <c r="I1373" s="1367">
        <f>Statis.!I1647</f>
        <v>0</v>
      </c>
      <c r="J1373" s="1367">
        <f>Statis.!J1647</f>
        <v>0</v>
      </c>
      <c r="K1373" s="1367">
        <f>Statis.!K1647</f>
        <v>0</v>
      </c>
      <c r="L1373" s="1367">
        <f>K1373</f>
        <v>0</v>
      </c>
    </row>
    <row r="1374" spans="1:12">
      <c r="A1374" s="10">
        <f>Statis.!A1648</f>
        <v>0</v>
      </c>
      <c r="B1374" s="1292">
        <f>Statis.!B1648</f>
        <v>0</v>
      </c>
      <c r="C1374" s="1292">
        <f>Statis.!C1648</f>
        <v>0</v>
      </c>
      <c r="D1374" s="46">
        <f>Statis.!D1648</f>
        <v>0</v>
      </c>
      <c r="E1374">
        <f>Statis.!E1648</f>
        <v>0</v>
      </c>
      <c r="F1374" s="1292">
        <f>Statis.!F1648</f>
        <v>0</v>
      </c>
      <c r="G1374" s="1367">
        <f>Statis.!G1648</f>
        <v>0</v>
      </c>
      <c r="H1374" s="1367">
        <f>Statis.!H1648</f>
        <v>0</v>
      </c>
      <c r="I1374" s="1367">
        <f>Statis.!I1648</f>
        <v>0</v>
      </c>
      <c r="J1374" s="1367">
        <f>Statis.!J1648</f>
        <v>0</v>
      </c>
      <c r="K1374" s="1367">
        <f>Statis.!K1648</f>
        <v>0</v>
      </c>
      <c r="L1374" s="1367">
        <f>K1374</f>
        <v>0</v>
      </c>
    </row>
    <row r="1375" spans="1:12">
      <c r="A1375" s="10">
        <f>Statis.!A1649</f>
        <v>0</v>
      </c>
      <c r="B1375" s="1292">
        <f>Statis.!B1649</f>
        <v>0</v>
      </c>
      <c r="C1375" s="1292">
        <f>Statis.!C1649</f>
        <v>0</v>
      </c>
      <c r="D1375" s="46">
        <f>Statis.!D1649</f>
        <v>0</v>
      </c>
      <c r="E1375">
        <f>Statis.!E1649</f>
        <v>0</v>
      </c>
      <c r="F1375" s="1292">
        <f>Statis.!F1649</f>
        <v>0</v>
      </c>
      <c r="G1375" s="1367">
        <f>Statis.!G1649</f>
        <v>0</v>
      </c>
      <c r="H1375" s="1367">
        <f>Statis.!H1649</f>
        <v>0</v>
      </c>
      <c r="I1375" s="1367">
        <f>Statis.!I1649</f>
        <v>0</v>
      </c>
      <c r="J1375" s="1367">
        <f>Statis.!J1649</f>
        <v>0</v>
      </c>
      <c r="K1375" s="1367">
        <f>Statis.!K1649</f>
        <v>0</v>
      </c>
      <c r="L1375" s="1367">
        <f>K1375</f>
        <v>0</v>
      </c>
    </row>
    <row r="1376" spans="1:12">
      <c r="A1376" s="10">
        <f>Statis.!A1650</f>
        <v>0</v>
      </c>
      <c r="B1376" s="1292">
        <f>Statis.!B1650</f>
        <v>0</v>
      </c>
      <c r="C1376" s="1292">
        <f>Statis.!C1650</f>
        <v>0</v>
      </c>
      <c r="D1376" s="46">
        <f>Statis.!D1650</f>
        <v>0</v>
      </c>
      <c r="E1376">
        <f>Statis.!E1650</f>
        <v>0</v>
      </c>
      <c r="F1376" s="1292">
        <f>Statis.!F1650</f>
        <v>0</v>
      </c>
      <c r="G1376" s="1367">
        <f>Statis.!G1650</f>
        <v>0</v>
      </c>
      <c r="H1376" s="1367">
        <f>Statis.!H1650</f>
        <v>0</v>
      </c>
      <c r="I1376" s="1367">
        <f>Statis.!I1650</f>
        <v>0</v>
      </c>
      <c r="J1376" s="1367">
        <f>Statis.!J1650</f>
        <v>0</v>
      </c>
      <c r="K1376" s="1367">
        <f>Statis.!K1650</f>
        <v>0</v>
      </c>
      <c r="L1376" s="1367">
        <f>K1376</f>
        <v>0</v>
      </c>
    </row>
    <row r="1377" spans="1:12">
      <c r="A1377" s="10">
        <f>Statis.!A1651</f>
        <v>0</v>
      </c>
      <c r="B1377" s="1292">
        <f>Statis.!B1651</f>
        <v>0</v>
      </c>
      <c r="C1377" s="1292">
        <f>Statis.!C1651</f>
        <v>0</v>
      </c>
      <c r="D1377" s="46">
        <f>Statis.!D1651</f>
        <v>0</v>
      </c>
      <c r="E1377">
        <f>Statis.!E1651</f>
        <v>0</v>
      </c>
      <c r="F1377" s="1292">
        <f>Statis.!F1651</f>
        <v>0</v>
      </c>
      <c r="G1377" s="1367">
        <f>Statis.!G1651</f>
        <v>0</v>
      </c>
      <c r="H1377" s="1367">
        <f>Statis.!H1651</f>
        <v>0</v>
      </c>
      <c r="I1377" s="1367">
        <f>Statis.!I1651</f>
        <v>0</v>
      </c>
      <c r="J1377" s="1367">
        <f>Statis.!J1651</f>
        <v>0</v>
      </c>
      <c r="K1377" s="1367">
        <f>Statis.!K1651</f>
        <v>0</v>
      </c>
      <c r="L1377" s="1367">
        <f>K1377</f>
        <v>0</v>
      </c>
    </row>
    <row r="1378" spans="1:12">
      <c r="A1378" s="10">
        <f>Statis.!A1652</f>
        <v>0</v>
      </c>
      <c r="B1378" s="1292">
        <f>Statis.!B1652</f>
        <v>0</v>
      </c>
      <c r="C1378" s="1292">
        <f>Statis.!C1652</f>
        <v>0</v>
      </c>
      <c r="D1378" s="46">
        <f>Statis.!D1652</f>
        <v>0</v>
      </c>
      <c r="E1378">
        <f>Statis.!E1652</f>
        <v>0</v>
      </c>
      <c r="F1378" s="1292">
        <f>Statis.!F1652</f>
        <v>0</v>
      </c>
      <c r="G1378" s="1367">
        <f>Statis.!G1652</f>
        <v>0</v>
      </c>
      <c r="H1378" s="1367">
        <f>Statis.!H1652</f>
        <v>0</v>
      </c>
      <c r="I1378" s="1367">
        <f>Statis.!I1652</f>
        <v>0</v>
      </c>
      <c r="J1378" s="1367">
        <f>Statis.!J1652</f>
        <v>0</v>
      </c>
      <c r="K1378" s="1367">
        <f>Statis.!K1652</f>
        <v>0</v>
      </c>
      <c r="L1378" s="1367">
        <f>K1378</f>
        <v>0</v>
      </c>
    </row>
    <row r="1379" spans="1:12">
      <c r="A1379" s="10">
        <f>Statis.!A1653</f>
        <v>0</v>
      </c>
      <c r="B1379" s="1292">
        <f>Statis.!B1653</f>
        <v>0</v>
      </c>
      <c r="C1379" s="1292">
        <f>Statis.!C1653</f>
        <v>0</v>
      </c>
      <c r="D1379" s="46">
        <f>Statis.!D1653</f>
        <v>0</v>
      </c>
      <c r="E1379">
        <f>Statis.!E1653</f>
        <v>0</v>
      </c>
      <c r="F1379" s="1292">
        <f>Statis.!F1653</f>
        <v>0</v>
      </c>
      <c r="G1379" s="1367">
        <f>Statis.!G1653</f>
        <v>0</v>
      </c>
      <c r="H1379" s="1367">
        <f>Statis.!H1653</f>
        <v>0</v>
      </c>
      <c r="I1379" s="1367">
        <f>Statis.!I1653</f>
        <v>0</v>
      </c>
      <c r="J1379" s="1367">
        <f>Statis.!J1653</f>
        <v>0</v>
      </c>
      <c r="K1379" s="1367">
        <f>Statis.!K1653</f>
        <v>0</v>
      </c>
      <c r="L1379" s="1367">
        <f>K1379</f>
        <v>0</v>
      </c>
    </row>
    <row r="1380" spans="1:12">
      <c r="A1380" s="10">
        <f>Statis.!A1654</f>
        <v>0</v>
      </c>
      <c r="B1380" s="1292">
        <f>Statis.!B1654</f>
        <v>0</v>
      </c>
      <c r="C1380" s="1292">
        <f>Statis.!C1654</f>
        <v>0</v>
      </c>
      <c r="D1380" s="46">
        <f>Statis.!D1654</f>
        <v>0</v>
      </c>
      <c r="E1380">
        <f>Statis.!E1654</f>
        <v>0</v>
      </c>
      <c r="F1380" s="1292">
        <f>Statis.!F1654</f>
        <v>0</v>
      </c>
      <c r="G1380" s="1367">
        <f>Statis.!G1654</f>
        <v>0</v>
      </c>
      <c r="H1380" s="1367">
        <f>Statis.!H1654</f>
        <v>0</v>
      </c>
      <c r="I1380" s="1367">
        <f>Statis.!I1654</f>
        <v>0</v>
      </c>
      <c r="J1380" s="1367">
        <f>Statis.!J1654</f>
        <v>0</v>
      </c>
      <c r="K1380" s="1367">
        <f>Statis.!K1654</f>
        <v>0</v>
      </c>
      <c r="L1380" s="1367">
        <f>K1380</f>
        <v>0</v>
      </c>
    </row>
    <row r="1381" spans="1:12">
      <c r="A1381" s="10">
        <f>Statis.!A1655</f>
        <v>0</v>
      </c>
      <c r="B1381" s="1292">
        <f>Statis.!B1655</f>
        <v>0</v>
      </c>
      <c r="C1381" s="1292">
        <f>Statis.!C1655</f>
        <v>0</v>
      </c>
      <c r="D1381" s="46">
        <f>Statis.!D1655</f>
        <v>0</v>
      </c>
      <c r="E1381">
        <f>Statis.!E1655</f>
        <v>0</v>
      </c>
      <c r="F1381" s="1292">
        <f>Statis.!F1655</f>
        <v>0</v>
      </c>
      <c r="G1381" s="1367">
        <f>Statis.!G1655</f>
        <v>0</v>
      </c>
      <c r="H1381" s="1367">
        <f>Statis.!H1655</f>
        <v>0</v>
      </c>
      <c r="I1381" s="1367">
        <f>Statis.!I1655</f>
        <v>0</v>
      </c>
      <c r="J1381" s="1367">
        <f>Statis.!J1655</f>
        <v>0</v>
      </c>
      <c r="K1381" s="1367">
        <f>Statis.!K1655</f>
        <v>0</v>
      </c>
      <c r="L1381" s="1367">
        <f>K1381</f>
        <v>0</v>
      </c>
    </row>
    <row r="1382" spans="1:12">
      <c r="A1382" s="10">
        <f>Statis.!A1656</f>
        <v>0</v>
      </c>
      <c r="B1382" s="1292">
        <f>Statis.!B1656</f>
        <v>0</v>
      </c>
      <c r="C1382" s="1292">
        <f>Statis.!C1656</f>
        <v>0</v>
      </c>
      <c r="D1382" s="46">
        <f>Statis.!D1656</f>
        <v>0</v>
      </c>
      <c r="E1382">
        <f>Statis.!E1656</f>
        <v>0</v>
      </c>
      <c r="F1382" s="1292">
        <f>Statis.!F1656</f>
        <v>0</v>
      </c>
      <c r="G1382" s="1367">
        <f>Statis.!G1656</f>
        <v>0</v>
      </c>
      <c r="H1382" s="1367">
        <f>Statis.!H1656</f>
        <v>0</v>
      </c>
      <c r="I1382" s="1367">
        <f>Statis.!I1656</f>
        <v>0</v>
      </c>
      <c r="J1382" s="1367">
        <f>Statis.!J1656</f>
        <v>0</v>
      </c>
      <c r="K1382" s="1367">
        <f>Statis.!K1656</f>
        <v>0</v>
      </c>
      <c r="L1382" s="1367">
        <f>K1382</f>
        <v>0</v>
      </c>
    </row>
    <row r="1383" spans="1:12">
      <c r="A1383" s="10">
        <f>Statis.!A1657</f>
        <v>0</v>
      </c>
      <c r="B1383" s="1292">
        <f>Statis.!B1657</f>
        <v>0</v>
      </c>
      <c r="C1383" s="1292">
        <f>Statis.!C1657</f>
        <v>0</v>
      </c>
      <c r="D1383" s="46">
        <f>Statis.!D1657</f>
        <v>0</v>
      </c>
      <c r="E1383">
        <f>Statis.!E1657</f>
        <v>0</v>
      </c>
      <c r="F1383" s="1292">
        <f>Statis.!F1657</f>
        <v>0</v>
      </c>
      <c r="G1383" s="1367">
        <f>Statis.!G1657</f>
        <v>0</v>
      </c>
      <c r="H1383" s="1367">
        <f>Statis.!H1657</f>
        <v>0</v>
      </c>
      <c r="I1383" s="1367">
        <f>Statis.!I1657</f>
        <v>0</v>
      </c>
      <c r="J1383" s="1367">
        <f>Statis.!J1657</f>
        <v>0</v>
      </c>
      <c r="K1383" s="1367">
        <f>Statis.!K1657</f>
        <v>0</v>
      </c>
      <c r="L1383" s="1367">
        <f>K1383</f>
        <v>0</v>
      </c>
    </row>
    <row r="1384" spans="1:12">
      <c r="A1384" s="10">
        <f>Statis.!A1658</f>
        <v>0</v>
      </c>
      <c r="B1384" s="1292">
        <f>Statis.!B1658</f>
        <v>0</v>
      </c>
      <c r="C1384" s="1292">
        <f>Statis.!C1658</f>
        <v>0</v>
      </c>
      <c r="D1384" s="46">
        <f>Statis.!D1658</f>
        <v>0</v>
      </c>
      <c r="E1384">
        <f>Statis.!E1658</f>
        <v>0</v>
      </c>
      <c r="F1384" s="1292">
        <f>Statis.!F1658</f>
        <v>0</v>
      </c>
      <c r="G1384" s="1367">
        <f>Statis.!G1658</f>
        <v>0</v>
      </c>
      <c r="H1384" s="1367">
        <f>Statis.!H1658</f>
        <v>0</v>
      </c>
      <c r="I1384" s="1367">
        <f>Statis.!I1658</f>
        <v>0</v>
      </c>
      <c r="J1384" s="1367">
        <f>Statis.!J1658</f>
        <v>0</v>
      </c>
      <c r="K1384" s="1367">
        <f>Statis.!K1658</f>
        <v>0</v>
      </c>
      <c r="L1384" s="1367">
        <f>K1384</f>
        <v>0</v>
      </c>
    </row>
    <row r="1385" spans="1:12">
      <c r="A1385" s="10">
        <f>Statis.!A1659</f>
        <v>0</v>
      </c>
      <c r="B1385" s="1292">
        <f>Statis.!B1659</f>
        <v>0</v>
      </c>
      <c r="C1385" s="1292">
        <f>Statis.!C1659</f>
        <v>0</v>
      </c>
      <c r="D1385" s="46">
        <f>Statis.!D1659</f>
        <v>0</v>
      </c>
      <c r="E1385">
        <f>Statis.!E1659</f>
        <v>0</v>
      </c>
      <c r="F1385" s="1292">
        <f>Statis.!F1659</f>
        <v>0</v>
      </c>
      <c r="G1385" s="1367">
        <f>Statis.!G1659</f>
        <v>0</v>
      </c>
      <c r="H1385" s="1367">
        <f>Statis.!H1659</f>
        <v>0</v>
      </c>
      <c r="I1385" s="1367">
        <f>Statis.!I1659</f>
        <v>0</v>
      </c>
      <c r="J1385" s="1367">
        <f>Statis.!J1659</f>
        <v>0</v>
      </c>
      <c r="K1385" s="1367">
        <f>Statis.!K1659</f>
        <v>0</v>
      </c>
      <c r="L1385" s="1367">
        <f>K1385</f>
        <v>0</v>
      </c>
    </row>
    <row r="1386" spans="1:12">
      <c r="A1386" s="10">
        <f>Statis.!A1660</f>
        <v>0</v>
      </c>
      <c r="B1386" s="1292">
        <f>Statis.!B1660</f>
        <v>0</v>
      </c>
      <c r="C1386" s="1292">
        <f>Statis.!C1660</f>
        <v>0</v>
      </c>
      <c r="D1386" s="46">
        <f>Statis.!D1660</f>
        <v>0</v>
      </c>
      <c r="E1386">
        <f>Statis.!E1660</f>
        <v>0</v>
      </c>
      <c r="F1386" s="1292">
        <f>Statis.!F1660</f>
        <v>0</v>
      </c>
      <c r="G1386" s="1367">
        <f>Statis.!G1660</f>
        <v>0</v>
      </c>
      <c r="H1386" s="1367">
        <f>Statis.!H1660</f>
        <v>0</v>
      </c>
      <c r="I1386" s="1367">
        <f>Statis.!I1660</f>
        <v>0</v>
      </c>
      <c r="J1386" s="1367">
        <f>Statis.!J1660</f>
        <v>0</v>
      </c>
      <c r="K1386" s="1367">
        <f>Statis.!K1660</f>
        <v>0</v>
      </c>
      <c r="L1386" s="1367">
        <f>K1386</f>
        <v>0</v>
      </c>
    </row>
    <row r="1387" spans="1:12">
      <c r="A1387" s="10">
        <f>Statis.!A1661</f>
        <v>0</v>
      </c>
      <c r="B1387" s="1292">
        <f>Statis.!B1661</f>
        <v>0</v>
      </c>
      <c r="C1387" s="1292">
        <f>Statis.!C1661</f>
        <v>0</v>
      </c>
      <c r="D1387" s="46">
        <f>Statis.!D1661</f>
        <v>0</v>
      </c>
      <c r="E1387">
        <f>Statis.!E1661</f>
        <v>0</v>
      </c>
      <c r="F1387" s="1292">
        <f>Statis.!F1661</f>
        <v>0</v>
      </c>
      <c r="G1387" s="1367">
        <f>Statis.!G1661</f>
        <v>0</v>
      </c>
      <c r="H1387" s="1367">
        <f>Statis.!H1661</f>
        <v>0</v>
      </c>
      <c r="I1387" s="1367">
        <f>Statis.!I1661</f>
        <v>0</v>
      </c>
      <c r="J1387" s="1367">
        <f>Statis.!J1661</f>
        <v>0</v>
      </c>
      <c r="K1387" s="1367">
        <f>Statis.!K1661</f>
        <v>0</v>
      </c>
      <c r="L1387" s="1367">
        <f>K1387</f>
        <v>0</v>
      </c>
    </row>
    <row r="1388" spans="1:12">
      <c r="A1388" s="10">
        <f>Statis.!A1662</f>
        <v>0</v>
      </c>
      <c r="B1388" s="1292">
        <f>Statis.!B1662</f>
        <v>0</v>
      </c>
      <c r="C1388" s="1292">
        <f>Statis.!C1662</f>
        <v>0</v>
      </c>
      <c r="D1388" s="46">
        <f>Statis.!D1662</f>
        <v>0</v>
      </c>
      <c r="E1388">
        <f>Statis.!E1662</f>
        <v>0</v>
      </c>
      <c r="F1388" s="1292">
        <f>Statis.!F1662</f>
        <v>0</v>
      </c>
      <c r="G1388" s="1367">
        <f>Statis.!G1662</f>
        <v>0</v>
      </c>
      <c r="H1388" s="1367">
        <f>Statis.!H1662</f>
        <v>0</v>
      </c>
      <c r="I1388" s="1367">
        <f>Statis.!I1662</f>
        <v>0</v>
      </c>
      <c r="J1388" s="1367">
        <f>Statis.!J1662</f>
        <v>0</v>
      </c>
      <c r="K1388" s="1367">
        <f>Statis.!K1662</f>
        <v>0</v>
      </c>
      <c r="L1388" s="1367">
        <f>K1388</f>
        <v>0</v>
      </c>
    </row>
    <row r="1389" spans="1:12">
      <c r="A1389" s="10">
        <f>Statis.!A1663</f>
        <v>0</v>
      </c>
      <c r="B1389" s="1292">
        <f>Statis.!B1663</f>
        <v>0</v>
      </c>
      <c r="C1389" s="1292">
        <f>Statis.!C1663</f>
        <v>0</v>
      </c>
      <c r="D1389" s="46">
        <f>Statis.!D1663</f>
        <v>0</v>
      </c>
      <c r="E1389">
        <f>Statis.!E1663</f>
        <v>0</v>
      </c>
      <c r="F1389" s="1292">
        <f>Statis.!F1663</f>
        <v>0</v>
      </c>
      <c r="G1389" s="1367">
        <f>Statis.!G1663</f>
        <v>0</v>
      </c>
      <c r="H1389" s="1367">
        <f>Statis.!H1663</f>
        <v>0</v>
      </c>
      <c r="I1389" s="1367">
        <f>Statis.!I1663</f>
        <v>0</v>
      </c>
      <c r="J1389" s="1367">
        <f>Statis.!J1663</f>
        <v>0</v>
      </c>
      <c r="K1389" s="1367">
        <f>Statis.!K1663</f>
        <v>0</v>
      </c>
      <c r="L1389" s="1367">
        <f>K1389</f>
        <v>0</v>
      </c>
    </row>
    <row r="1390" spans="1:12">
      <c r="A1390" s="10">
        <f>Statis.!A1664</f>
        <v>0</v>
      </c>
      <c r="B1390" s="1292">
        <f>Statis.!B1664</f>
        <v>0</v>
      </c>
      <c r="C1390" s="1292">
        <f>Statis.!C1664</f>
        <v>0</v>
      </c>
      <c r="D1390" s="46">
        <f>Statis.!D1664</f>
        <v>0</v>
      </c>
      <c r="E1390">
        <f>Statis.!E1664</f>
        <v>0</v>
      </c>
      <c r="F1390" s="1292">
        <f>Statis.!F1664</f>
        <v>0</v>
      </c>
      <c r="G1390" s="1367">
        <f>Statis.!G1664</f>
        <v>0</v>
      </c>
      <c r="H1390" s="1367">
        <f>Statis.!H1664</f>
        <v>0</v>
      </c>
      <c r="I1390" s="1367">
        <f>Statis.!I1664</f>
        <v>0</v>
      </c>
      <c r="J1390" s="1367">
        <f>Statis.!J1664</f>
        <v>0</v>
      </c>
      <c r="K1390" s="1367">
        <f>Statis.!K1664</f>
        <v>0</v>
      </c>
      <c r="L1390" s="1367">
        <f>K1390</f>
        <v>0</v>
      </c>
    </row>
    <row r="1391" spans="1:12">
      <c r="A1391" s="10">
        <f>Statis.!A1665</f>
        <v>0</v>
      </c>
      <c r="B1391" s="1292">
        <f>Statis.!B1665</f>
        <v>0</v>
      </c>
      <c r="C1391" s="1292">
        <f>Statis.!C1665</f>
        <v>0</v>
      </c>
      <c r="D1391" s="46">
        <f>Statis.!D1665</f>
        <v>0</v>
      </c>
      <c r="E1391">
        <f>Statis.!E1665</f>
        <v>0</v>
      </c>
      <c r="F1391" s="1292">
        <f>Statis.!F1665</f>
        <v>0</v>
      </c>
      <c r="G1391" s="1367">
        <f>Statis.!G1665</f>
        <v>0</v>
      </c>
      <c r="H1391" s="1367">
        <f>Statis.!H1665</f>
        <v>0</v>
      </c>
      <c r="I1391" s="1367">
        <f>Statis.!I1665</f>
        <v>0</v>
      </c>
      <c r="J1391" s="1367">
        <f>Statis.!J1665</f>
        <v>0</v>
      </c>
      <c r="K1391" s="1367">
        <f>Statis.!K1665</f>
        <v>0</v>
      </c>
      <c r="L1391" s="1367">
        <f>K1391</f>
        <v>0</v>
      </c>
    </row>
    <row r="1392" spans="1:12">
      <c r="A1392" s="10">
        <f>Statis.!A1666</f>
        <v>0</v>
      </c>
      <c r="B1392" s="1292">
        <f>Statis.!B1666</f>
        <v>0</v>
      </c>
      <c r="C1392" s="1292">
        <f>Statis.!C1666</f>
        <v>0</v>
      </c>
      <c r="D1392" s="46">
        <f>Statis.!D1666</f>
        <v>0</v>
      </c>
      <c r="E1392">
        <f>Statis.!E1666</f>
        <v>0</v>
      </c>
      <c r="F1392" s="1292">
        <f>Statis.!F1666</f>
        <v>0</v>
      </c>
      <c r="G1392" s="1367">
        <f>Statis.!G1666</f>
        <v>0</v>
      </c>
      <c r="H1392" s="1367">
        <f>Statis.!H1666</f>
        <v>0</v>
      </c>
      <c r="I1392" s="1367">
        <f>Statis.!I1666</f>
        <v>0</v>
      </c>
      <c r="J1392" s="1367">
        <f>Statis.!J1666</f>
        <v>0</v>
      </c>
      <c r="K1392" s="1367">
        <f>Statis.!K1666</f>
        <v>0</v>
      </c>
      <c r="L1392" s="1367">
        <f>K1392</f>
        <v>0</v>
      </c>
    </row>
    <row r="1393" spans="1:12">
      <c r="A1393" s="10">
        <f>Statis.!A1667</f>
        <v>0</v>
      </c>
      <c r="B1393" s="1292">
        <f>Statis.!B1667</f>
        <v>0</v>
      </c>
      <c r="C1393" s="1292">
        <f>Statis.!C1667</f>
        <v>0</v>
      </c>
      <c r="D1393" s="46">
        <f>Statis.!D1667</f>
        <v>0</v>
      </c>
      <c r="E1393">
        <f>Statis.!E1667</f>
        <v>0</v>
      </c>
      <c r="F1393" s="1292">
        <f>Statis.!F1667</f>
        <v>0</v>
      </c>
      <c r="G1393" s="1367">
        <f>Statis.!G1667</f>
        <v>0</v>
      </c>
      <c r="H1393" s="1367">
        <f>Statis.!H1667</f>
        <v>0</v>
      </c>
      <c r="I1393" s="1367">
        <f>Statis.!I1667</f>
        <v>0</v>
      </c>
      <c r="J1393" s="1367">
        <f>Statis.!J1667</f>
        <v>0</v>
      </c>
      <c r="K1393" s="1367">
        <f>Statis.!K1667</f>
        <v>0</v>
      </c>
      <c r="L1393" s="1367">
        <f>K1393</f>
        <v>0</v>
      </c>
    </row>
    <row r="1394" spans="1:12">
      <c r="A1394" s="10">
        <f>Statis.!A1668</f>
        <v>0</v>
      </c>
      <c r="B1394" s="1292">
        <f>Statis.!B1668</f>
        <v>0</v>
      </c>
      <c r="C1394" s="1292">
        <f>Statis.!C1668</f>
        <v>0</v>
      </c>
      <c r="D1394" s="46">
        <f>Statis.!D1668</f>
        <v>0</v>
      </c>
      <c r="E1394">
        <f>Statis.!E1668</f>
        <v>0</v>
      </c>
      <c r="F1394" s="1292">
        <f>Statis.!F1668</f>
        <v>0</v>
      </c>
      <c r="G1394" s="1367">
        <f>Statis.!G1668</f>
        <v>0</v>
      </c>
      <c r="H1394" s="1367">
        <f>Statis.!H1668</f>
        <v>0</v>
      </c>
      <c r="I1394" s="1367">
        <f>Statis.!I1668</f>
        <v>0</v>
      </c>
      <c r="J1394" s="1367">
        <f>Statis.!J1668</f>
        <v>0</v>
      </c>
      <c r="K1394" s="1367">
        <f>Statis.!K1668</f>
        <v>0</v>
      </c>
      <c r="L1394" s="1367">
        <f>K1394</f>
        <v>0</v>
      </c>
    </row>
    <row r="1395" spans="1:12">
      <c r="A1395" s="10">
        <f>Statis.!A1669</f>
        <v>0</v>
      </c>
      <c r="B1395" s="1292">
        <f>Statis.!B1669</f>
        <v>0</v>
      </c>
      <c r="C1395" s="1292">
        <f>Statis.!C1669</f>
        <v>0</v>
      </c>
      <c r="D1395" s="46">
        <f>Statis.!D1669</f>
        <v>0</v>
      </c>
      <c r="E1395">
        <f>Statis.!E1669</f>
        <v>0</v>
      </c>
      <c r="F1395" s="1292">
        <f>Statis.!F1669</f>
        <v>0</v>
      </c>
      <c r="G1395" s="1367">
        <f>Statis.!G1669</f>
        <v>0</v>
      </c>
      <c r="H1395" s="1367">
        <f>Statis.!H1669</f>
        <v>0</v>
      </c>
      <c r="I1395" s="1367">
        <f>Statis.!I1669</f>
        <v>0</v>
      </c>
      <c r="J1395" s="1367">
        <f>Statis.!J1669</f>
        <v>0</v>
      </c>
      <c r="K1395" s="1367">
        <f>Statis.!K1669</f>
        <v>0</v>
      </c>
      <c r="L1395" s="1367">
        <f>K1395</f>
        <v>0</v>
      </c>
    </row>
    <row r="1396" spans="1:12">
      <c r="A1396" s="10">
        <f>Statis.!A1670</f>
        <v>0</v>
      </c>
      <c r="B1396" s="1292">
        <f>Statis.!B1670</f>
        <v>0</v>
      </c>
      <c r="C1396" s="1292">
        <f>Statis.!C1670</f>
        <v>0</v>
      </c>
      <c r="D1396" s="46">
        <f>Statis.!D1670</f>
        <v>0</v>
      </c>
      <c r="E1396">
        <f>Statis.!E1670</f>
        <v>0</v>
      </c>
      <c r="F1396" s="1292">
        <f>Statis.!F1670</f>
        <v>0</v>
      </c>
      <c r="G1396" s="1367">
        <f>Statis.!G1670</f>
        <v>0</v>
      </c>
      <c r="H1396" s="1367">
        <f>Statis.!H1670</f>
        <v>0</v>
      </c>
      <c r="I1396" s="1367">
        <f>Statis.!I1670</f>
        <v>0</v>
      </c>
      <c r="J1396" s="1367">
        <f>Statis.!J1670</f>
        <v>0</v>
      </c>
      <c r="K1396" s="1367">
        <f>Statis.!K1670</f>
        <v>0</v>
      </c>
      <c r="L1396" s="1367">
        <f>K1396</f>
        <v>0</v>
      </c>
    </row>
    <row r="1397" spans="1:12">
      <c r="A1397" s="10">
        <f>Statis.!A1671</f>
        <v>0</v>
      </c>
      <c r="B1397" s="1292">
        <f>Statis.!B1671</f>
        <v>0</v>
      </c>
      <c r="C1397" s="1292">
        <f>Statis.!C1671</f>
        <v>0</v>
      </c>
      <c r="D1397" s="46">
        <f>Statis.!D1671</f>
        <v>0</v>
      </c>
      <c r="E1397">
        <f>Statis.!E1671</f>
        <v>0</v>
      </c>
      <c r="F1397" s="1292">
        <f>Statis.!F1671</f>
        <v>0</v>
      </c>
      <c r="G1397" s="1367">
        <f>Statis.!G1671</f>
        <v>0</v>
      </c>
      <c r="H1397" s="1367">
        <f>Statis.!H1671</f>
        <v>0</v>
      </c>
      <c r="I1397" s="1367">
        <f>Statis.!I1671</f>
        <v>0</v>
      </c>
      <c r="J1397" s="1367">
        <f>Statis.!J1671</f>
        <v>0</v>
      </c>
      <c r="K1397" s="1367">
        <f>Statis.!K1671</f>
        <v>0</v>
      </c>
      <c r="L1397" s="1367">
        <f>K1397</f>
        <v>0</v>
      </c>
    </row>
    <row r="1398" spans="1:12">
      <c r="A1398" s="10">
        <f>Statis.!A1672</f>
        <v>0</v>
      </c>
      <c r="B1398" s="1292">
        <f>Statis.!B1672</f>
        <v>0</v>
      </c>
      <c r="C1398" s="1292">
        <f>Statis.!C1672</f>
        <v>0</v>
      </c>
      <c r="D1398" s="46">
        <f>Statis.!D1672</f>
        <v>0</v>
      </c>
      <c r="E1398">
        <f>Statis.!E1672</f>
        <v>0</v>
      </c>
      <c r="F1398" s="1292">
        <f>Statis.!F1672</f>
        <v>0</v>
      </c>
      <c r="G1398" s="1367">
        <f>Statis.!G1672</f>
        <v>0</v>
      </c>
      <c r="H1398" s="1367">
        <f>Statis.!H1672</f>
        <v>0</v>
      </c>
      <c r="I1398" s="1367">
        <f>Statis.!I1672</f>
        <v>0</v>
      </c>
      <c r="J1398" s="1367">
        <f>Statis.!J1672</f>
        <v>0</v>
      </c>
      <c r="K1398" s="1367">
        <f>Statis.!K1672</f>
        <v>0</v>
      </c>
      <c r="L1398" s="1367">
        <f>K1398</f>
        <v>0</v>
      </c>
    </row>
    <row r="1399" spans="1:12">
      <c r="A1399" s="10">
        <f>Statis.!A1673</f>
        <v>0</v>
      </c>
      <c r="B1399" s="1292">
        <f>Statis.!B1673</f>
        <v>0</v>
      </c>
      <c r="C1399" s="1292">
        <f>Statis.!C1673</f>
        <v>0</v>
      </c>
      <c r="D1399" s="46">
        <f>Statis.!D1673</f>
        <v>0</v>
      </c>
      <c r="E1399">
        <f>Statis.!E1673</f>
        <v>0</v>
      </c>
      <c r="F1399" s="1292">
        <f>Statis.!F1673</f>
        <v>0</v>
      </c>
      <c r="G1399" s="1367">
        <f>Statis.!G1673</f>
        <v>0</v>
      </c>
      <c r="H1399" s="1367">
        <f>Statis.!H1673</f>
        <v>0</v>
      </c>
      <c r="I1399" s="1367">
        <f>Statis.!I1673</f>
        <v>0</v>
      </c>
      <c r="J1399" s="1367">
        <f>Statis.!J1673</f>
        <v>0</v>
      </c>
      <c r="K1399" s="1367">
        <f>Statis.!K1673</f>
        <v>0</v>
      </c>
      <c r="L1399" s="1367">
        <f>K1399</f>
        <v>0</v>
      </c>
    </row>
    <row r="1400" spans="1:12">
      <c r="A1400" s="10">
        <f>Statis.!A1674</f>
        <v>0</v>
      </c>
      <c r="B1400" s="1292">
        <f>Statis.!B1674</f>
        <v>0</v>
      </c>
      <c r="C1400" s="1292">
        <f>Statis.!C1674</f>
        <v>0</v>
      </c>
      <c r="D1400" s="46">
        <f>Statis.!D1674</f>
        <v>0</v>
      </c>
      <c r="E1400">
        <f>Statis.!E1674</f>
        <v>0</v>
      </c>
      <c r="F1400" s="1292">
        <f>Statis.!F1674</f>
        <v>0</v>
      </c>
      <c r="G1400" s="1367">
        <f>Statis.!G1674</f>
        <v>0</v>
      </c>
      <c r="H1400" s="1367">
        <f>Statis.!H1674</f>
        <v>0</v>
      </c>
      <c r="I1400" s="1367">
        <f>Statis.!I1674</f>
        <v>0</v>
      </c>
      <c r="J1400" s="1367">
        <f>Statis.!J1674</f>
        <v>0</v>
      </c>
      <c r="K1400" s="1367">
        <f>Statis.!K1674</f>
        <v>0</v>
      </c>
      <c r="L1400" s="1367">
        <f>K1400</f>
        <v>0</v>
      </c>
    </row>
    <row r="1401" spans="1:12">
      <c r="A1401" s="10">
        <f>Statis.!A1675</f>
        <v>0</v>
      </c>
      <c r="B1401" s="1292">
        <f>Statis.!B1675</f>
        <v>0</v>
      </c>
      <c r="C1401" s="1292">
        <f>Statis.!C1675</f>
        <v>0</v>
      </c>
      <c r="D1401" s="46">
        <f>Statis.!D1675</f>
        <v>0</v>
      </c>
      <c r="E1401">
        <f>Statis.!E1675</f>
        <v>0</v>
      </c>
      <c r="F1401" s="1292">
        <f>Statis.!F1675</f>
        <v>0</v>
      </c>
      <c r="G1401" s="1367">
        <f>Statis.!G1675</f>
        <v>0</v>
      </c>
      <c r="H1401" s="1367">
        <f>Statis.!H1675</f>
        <v>0</v>
      </c>
      <c r="I1401" s="1367">
        <f>Statis.!I1675</f>
        <v>0</v>
      </c>
      <c r="J1401" s="1367">
        <f>Statis.!J1675</f>
        <v>0</v>
      </c>
      <c r="K1401" s="1367">
        <f>Statis.!K1675</f>
        <v>0</v>
      </c>
      <c r="L1401" s="1367">
        <f>K1401</f>
        <v>0</v>
      </c>
    </row>
    <row r="1402" spans="1:12">
      <c r="A1402" s="10">
        <f>Statis.!A1676</f>
        <v>0</v>
      </c>
      <c r="B1402" s="1292">
        <f>Statis.!B1676</f>
        <v>0</v>
      </c>
      <c r="C1402" s="1292">
        <f>Statis.!C1676</f>
        <v>0</v>
      </c>
      <c r="D1402" s="46">
        <f>Statis.!D1676</f>
        <v>0</v>
      </c>
      <c r="E1402">
        <f>Statis.!E1676</f>
        <v>0</v>
      </c>
      <c r="F1402" s="1292">
        <f>Statis.!F1676</f>
        <v>0</v>
      </c>
      <c r="G1402" s="1367">
        <f>Statis.!G1676</f>
        <v>0</v>
      </c>
      <c r="H1402" s="1367">
        <f>Statis.!H1676</f>
        <v>0</v>
      </c>
      <c r="I1402" s="1367">
        <f>Statis.!I1676</f>
        <v>0</v>
      </c>
      <c r="J1402" s="1367">
        <f>Statis.!J1676</f>
        <v>0</v>
      </c>
      <c r="K1402" s="1367">
        <f>Statis.!K1676</f>
        <v>0</v>
      </c>
      <c r="L1402" s="1367">
        <f>K1402</f>
        <v>0</v>
      </c>
    </row>
    <row r="1403" spans="1:12">
      <c r="A1403" s="10">
        <f>Statis.!A1677</f>
        <v>0</v>
      </c>
      <c r="B1403" s="1292">
        <f>Statis.!B1677</f>
        <v>0</v>
      </c>
      <c r="C1403" s="1292">
        <f>Statis.!C1677</f>
        <v>0</v>
      </c>
      <c r="D1403" s="46">
        <f>Statis.!D1677</f>
        <v>0</v>
      </c>
      <c r="E1403">
        <f>Statis.!E1677</f>
        <v>0</v>
      </c>
      <c r="F1403" s="1292">
        <f>Statis.!F1677</f>
        <v>0</v>
      </c>
      <c r="G1403" s="1367">
        <f>Statis.!G1677</f>
        <v>0</v>
      </c>
      <c r="H1403" s="1367">
        <f>Statis.!H1677</f>
        <v>0</v>
      </c>
      <c r="I1403" s="1367">
        <f>Statis.!I1677</f>
        <v>0</v>
      </c>
      <c r="J1403" s="1367">
        <f>Statis.!J1677</f>
        <v>0</v>
      </c>
      <c r="K1403" s="1367">
        <f>Statis.!K1677</f>
        <v>0</v>
      </c>
      <c r="L1403" s="1367">
        <f>K1403</f>
        <v>0</v>
      </c>
    </row>
    <row r="1404" spans="1:12">
      <c r="A1404" s="10">
        <f>Statis.!A1678</f>
        <v>0</v>
      </c>
      <c r="B1404" s="1292">
        <f>Statis.!B1678</f>
        <v>0</v>
      </c>
      <c r="C1404" s="1292">
        <f>Statis.!C1678</f>
        <v>0</v>
      </c>
      <c r="D1404" s="46">
        <f>Statis.!D1678</f>
        <v>0</v>
      </c>
      <c r="E1404">
        <f>Statis.!E1678</f>
        <v>0</v>
      </c>
      <c r="F1404" s="1292">
        <f>Statis.!F1678</f>
        <v>0</v>
      </c>
      <c r="G1404" s="1367">
        <f>Statis.!G1678</f>
        <v>0</v>
      </c>
      <c r="H1404" s="1367">
        <f>Statis.!H1678</f>
        <v>0</v>
      </c>
      <c r="I1404" s="1367">
        <f>Statis.!I1678</f>
        <v>0</v>
      </c>
      <c r="J1404" s="1367">
        <f>Statis.!J1678</f>
        <v>0</v>
      </c>
      <c r="K1404" s="1367">
        <f>Statis.!K1678</f>
        <v>0</v>
      </c>
      <c r="L1404" s="1367">
        <f>K1404</f>
        <v>0</v>
      </c>
    </row>
    <row r="1405" spans="1:12">
      <c r="A1405" s="10">
        <f>Statis.!A1679</f>
        <v>0</v>
      </c>
      <c r="B1405" s="1292">
        <f>Statis.!B1679</f>
        <v>0</v>
      </c>
      <c r="C1405" s="1292">
        <f>Statis.!C1679</f>
        <v>0</v>
      </c>
      <c r="D1405" s="46">
        <f>Statis.!D1679</f>
        <v>0</v>
      </c>
      <c r="E1405">
        <f>Statis.!E1679</f>
        <v>0</v>
      </c>
      <c r="F1405" s="1292">
        <f>Statis.!F1679</f>
        <v>0</v>
      </c>
      <c r="G1405" s="1367">
        <f>Statis.!G1679</f>
        <v>0</v>
      </c>
      <c r="H1405" s="1367">
        <f>Statis.!H1679</f>
        <v>0</v>
      </c>
      <c r="I1405" s="1367">
        <f>Statis.!I1679</f>
        <v>0</v>
      </c>
      <c r="J1405" s="1367">
        <f>Statis.!J1679</f>
        <v>0</v>
      </c>
      <c r="K1405" s="1367">
        <f>Statis.!K1679</f>
        <v>0</v>
      </c>
      <c r="L1405" s="1367">
        <f>K1405</f>
        <v>0</v>
      </c>
    </row>
    <row r="1406" spans="1:12">
      <c r="A1406" s="10">
        <f>Statis.!A1680</f>
        <v>0</v>
      </c>
      <c r="B1406" s="1292">
        <f>Statis.!B1680</f>
        <v>0</v>
      </c>
      <c r="C1406" s="1292">
        <f>Statis.!C1680</f>
        <v>0</v>
      </c>
      <c r="D1406" s="46">
        <f>Statis.!D1680</f>
        <v>0</v>
      </c>
      <c r="E1406">
        <f>Statis.!E1680</f>
        <v>0</v>
      </c>
      <c r="F1406" s="1292">
        <f>Statis.!F1680</f>
        <v>0</v>
      </c>
      <c r="G1406" s="1367">
        <f>Statis.!G1680</f>
        <v>0</v>
      </c>
      <c r="H1406" s="1367">
        <f>Statis.!H1680</f>
        <v>0</v>
      </c>
      <c r="I1406" s="1367">
        <f>Statis.!I1680</f>
        <v>0</v>
      </c>
      <c r="J1406" s="1367">
        <f>Statis.!J1680</f>
        <v>0</v>
      </c>
      <c r="K1406" s="1367">
        <f>Statis.!K1680</f>
        <v>0</v>
      </c>
      <c r="L1406" s="1367">
        <f>K1406</f>
        <v>0</v>
      </c>
    </row>
    <row r="1407" spans="1:12">
      <c r="A1407" s="10">
        <f>Statis.!A1681</f>
        <v>0</v>
      </c>
      <c r="B1407" s="1292">
        <f>Statis.!B1681</f>
        <v>0</v>
      </c>
      <c r="C1407" s="1292">
        <f>Statis.!C1681</f>
        <v>0</v>
      </c>
      <c r="D1407" s="46">
        <f>Statis.!D1681</f>
        <v>0</v>
      </c>
      <c r="E1407">
        <f>Statis.!E1681</f>
        <v>0</v>
      </c>
      <c r="F1407" s="1292">
        <f>Statis.!F1681</f>
        <v>0</v>
      </c>
      <c r="G1407" s="1367">
        <f>Statis.!G1681</f>
        <v>0</v>
      </c>
      <c r="H1407" s="1367">
        <f>Statis.!H1681</f>
        <v>0</v>
      </c>
      <c r="I1407" s="1367">
        <f>Statis.!I1681</f>
        <v>0</v>
      </c>
      <c r="J1407" s="1367">
        <f>Statis.!J1681</f>
        <v>0</v>
      </c>
      <c r="K1407" s="1367">
        <f>Statis.!K1681</f>
        <v>0</v>
      </c>
      <c r="L1407" s="1367">
        <f>K1407</f>
        <v>0</v>
      </c>
    </row>
    <row r="1408" spans="1:12">
      <c r="A1408" s="10">
        <f>Statis.!A1682</f>
        <v>0</v>
      </c>
      <c r="B1408" s="1292">
        <f>Statis.!B1682</f>
        <v>0</v>
      </c>
      <c r="C1408" s="1292">
        <f>Statis.!C1682</f>
        <v>0</v>
      </c>
      <c r="D1408" s="46">
        <f>Statis.!D1682</f>
        <v>0</v>
      </c>
      <c r="E1408">
        <f>Statis.!E1682</f>
        <v>0</v>
      </c>
      <c r="F1408" s="1292">
        <f>Statis.!F1682</f>
        <v>0</v>
      </c>
      <c r="G1408" s="1367">
        <f>Statis.!G1682</f>
        <v>0</v>
      </c>
      <c r="H1408" s="1367">
        <f>Statis.!H1682</f>
        <v>0</v>
      </c>
      <c r="I1408" s="1367">
        <f>Statis.!I1682</f>
        <v>0</v>
      </c>
      <c r="J1408" s="1367">
        <f>Statis.!J1682</f>
        <v>0</v>
      </c>
      <c r="K1408" s="1367">
        <f>Statis.!K1682</f>
        <v>0</v>
      </c>
      <c r="L1408" s="1367">
        <f>K1408</f>
        <v>0</v>
      </c>
    </row>
    <row r="1409" spans="1:12">
      <c r="A1409" s="10">
        <f>Statis.!A1683</f>
        <v>0</v>
      </c>
      <c r="B1409" s="1292">
        <f>Statis.!B1683</f>
        <v>0</v>
      </c>
      <c r="C1409" s="1292">
        <f>Statis.!C1683</f>
        <v>0</v>
      </c>
      <c r="D1409" s="46">
        <f>Statis.!D1683</f>
        <v>0</v>
      </c>
      <c r="E1409">
        <f>Statis.!E1683</f>
        <v>0</v>
      </c>
      <c r="F1409" s="1292">
        <f>Statis.!F1683</f>
        <v>0</v>
      </c>
      <c r="G1409" s="1367">
        <f>Statis.!G1683</f>
        <v>0</v>
      </c>
      <c r="H1409" s="1367">
        <f>Statis.!H1683</f>
        <v>0</v>
      </c>
      <c r="I1409" s="1367">
        <f>Statis.!I1683</f>
        <v>0</v>
      </c>
      <c r="J1409" s="1367">
        <f>Statis.!J1683</f>
        <v>0</v>
      </c>
      <c r="K1409" s="1367">
        <f>Statis.!K1683</f>
        <v>0</v>
      </c>
      <c r="L1409" s="1367">
        <f>K1409</f>
        <v>0</v>
      </c>
    </row>
    <row r="1410" spans="1:12">
      <c r="A1410" s="10">
        <f>Statis.!A1684</f>
        <v>0</v>
      </c>
      <c r="B1410" s="1292">
        <f>Statis.!B1684</f>
        <v>0</v>
      </c>
      <c r="C1410" s="1292">
        <f>Statis.!C1684</f>
        <v>0</v>
      </c>
      <c r="D1410" s="46">
        <f>Statis.!D1684</f>
        <v>0</v>
      </c>
      <c r="E1410">
        <f>Statis.!E1684</f>
        <v>0</v>
      </c>
      <c r="F1410" s="1292">
        <f>Statis.!F1684</f>
        <v>0</v>
      </c>
      <c r="G1410" s="1367">
        <f>Statis.!G1684</f>
        <v>0</v>
      </c>
      <c r="H1410" s="1367">
        <f>Statis.!H1684</f>
        <v>0</v>
      </c>
      <c r="I1410" s="1367">
        <f>Statis.!I1684</f>
        <v>0</v>
      </c>
      <c r="J1410" s="1367">
        <f>Statis.!J1684</f>
        <v>0</v>
      </c>
      <c r="K1410" s="1367">
        <f>Statis.!K1684</f>
        <v>0</v>
      </c>
      <c r="L1410" s="1367">
        <f>K1410</f>
        <v>0</v>
      </c>
    </row>
    <row r="1411" spans="1:12">
      <c r="A1411" s="10">
        <f>Statis.!A1685</f>
        <v>0</v>
      </c>
      <c r="B1411" s="1292">
        <f>Statis.!B1685</f>
        <v>0</v>
      </c>
      <c r="C1411" s="1292">
        <f>Statis.!C1685</f>
        <v>0</v>
      </c>
      <c r="D1411" s="46">
        <f>Statis.!D1685</f>
        <v>0</v>
      </c>
      <c r="E1411">
        <f>Statis.!E1685</f>
        <v>0</v>
      </c>
      <c r="F1411" s="1292">
        <f>Statis.!F1685</f>
        <v>0</v>
      </c>
      <c r="G1411" s="1367">
        <f>Statis.!G1685</f>
        <v>0</v>
      </c>
      <c r="H1411" s="1367">
        <f>Statis.!H1685</f>
        <v>0</v>
      </c>
      <c r="I1411" s="1367">
        <f>Statis.!I1685</f>
        <v>0</v>
      </c>
      <c r="J1411" s="1367">
        <f>Statis.!J1685</f>
        <v>0</v>
      </c>
      <c r="K1411" s="1367">
        <f>Statis.!K1685</f>
        <v>0</v>
      </c>
      <c r="L1411" s="1367">
        <f>K1411</f>
        <v>0</v>
      </c>
    </row>
    <row r="1412" spans="1:12">
      <c r="A1412" s="10">
        <f>Statis.!A1686</f>
        <v>0</v>
      </c>
      <c r="B1412" s="1292">
        <f>Statis.!B1686</f>
        <v>0</v>
      </c>
      <c r="C1412" s="1292">
        <f>Statis.!C1686</f>
        <v>0</v>
      </c>
      <c r="D1412" s="46">
        <f>Statis.!D1686</f>
        <v>0</v>
      </c>
      <c r="E1412">
        <f>Statis.!E1686</f>
        <v>0</v>
      </c>
      <c r="F1412" s="1292">
        <f>Statis.!F1686</f>
        <v>0</v>
      </c>
      <c r="G1412" s="1367">
        <f>Statis.!G1686</f>
        <v>0</v>
      </c>
      <c r="H1412" s="1367">
        <f>Statis.!H1686</f>
        <v>0</v>
      </c>
      <c r="I1412" s="1367">
        <f>Statis.!I1686</f>
        <v>0</v>
      </c>
      <c r="J1412" s="1367">
        <f>Statis.!J1686</f>
        <v>0</v>
      </c>
      <c r="K1412" s="1367">
        <f>Statis.!K1686</f>
        <v>0</v>
      </c>
      <c r="L1412" s="1367">
        <f>K1412</f>
        <v>0</v>
      </c>
    </row>
    <row r="1413" spans="1:12">
      <c r="A1413" s="10">
        <f>Statis.!A1687</f>
        <v>0</v>
      </c>
      <c r="B1413" s="1292">
        <f>Statis.!B1687</f>
        <v>0</v>
      </c>
      <c r="C1413" s="1292">
        <f>Statis.!C1687</f>
        <v>0</v>
      </c>
      <c r="D1413" s="46">
        <f>Statis.!D1687</f>
        <v>0</v>
      </c>
      <c r="E1413">
        <f>Statis.!E1687</f>
        <v>0</v>
      </c>
      <c r="F1413" s="1292">
        <f>Statis.!F1687</f>
        <v>0</v>
      </c>
      <c r="G1413" s="1367">
        <f>Statis.!G1687</f>
        <v>0</v>
      </c>
      <c r="H1413" s="1367">
        <f>Statis.!H1687</f>
        <v>0</v>
      </c>
      <c r="I1413" s="1367">
        <f>Statis.!I1687</f>
        <v>0</v>
      </c>
      <c r="J1413" s="1367">
        <f>Statis.!J1687</f>
        <v>0</v>
      </c>
      <c r="K1413" s="1367">
        <f>Statis.!K1687</f>
        <v>0</v>
      </c>
      <c r="L1413" s="1367">
        <f>K1413</f>
        <v>0</v>
      </c>
    </row>
    <row r="1414" spans="1:12">
      <c r="A1414" s="10">
        <f>Statis.!A1688</f>
        <v>0</v>
      </c>
      <c r="B1414" s="1292">
        <f>Statis.!B1688</f>
        <v>0</v>
      </c>
      <c r="C1414" s="1292">
        <f>Statis.!C1688</f>
        <v>0</v>
      </c>
      <c r="D1414" s="46">
        <f>Statis.!D1688</f>
        <v>0</v>
      </c>
      <c r="E1414">
        <f>Statis.!E1688</f>
        <v>0</v>
      </c>
      <c r="F1414" s="1292">
        <f>Statis.!F1688</f>
        <v>0</v>
      </c>
      <c r="G1414" s="1367">
        <f>Statis.!G1688</f>
        <v>0</v>
      </c>
      <c r="H1414" s="1367">
        <f>Statis.!H1688</f>
        <v>0</v>
      </c>
      <c r="I1414" s="1367">
        <f>Statis.!I1688</f>
        <v>0</v>
      </c>
      <c r="J1414" s="1367">
        <f>Statis.!J1688</f>
        <v>0</v>
      </c>
      <c r="K1414" s="1367">
        <f>Statis.!K1688</f>
        <v>0</v>
      </c>
      <c r="L1414" s="1367">
        <f>K1414</f>
        <v>0</v>
      </c>
    </row>
    <row r="1415" spans="1:12">
      <c r="A1415" s="10">
        <f>Statis.!A1689</f>
        <v>0</v>
      </c>
      <c r="B1415" s="1292">
        <f>Statis.!B1689</f>
        <v>0</v>
      </c>
      <c r="C1415" s="1292">
        <f>Statis.!C1689</f>
        <v>0</v>
      </c>
      <c r="D1415" s="46">
        <f>Statis.!D1689</f>
        <v>0</v>
      </c>
      <c r="E1415">
        <f>Statis.!E1689</f>
        <v>0</v>
      </c>
      <c r="F1415" s="1292">
        <f>Statis.!F1689</f>
        <v>0</v>
      </c>
      <c r="G1415" s="1367">
        <f>Statis.!G1689</f>
        <v>0</v>
      </c>
      <c r="H1415" s="1367">
        <f>Statis.!H1689</f>
        <v>0</v>
      </c>
      <c r="I1415" s="1367">
        <f>Statis.!I1689</f>
        <v>0</v>
      </c>
      <c r="J1415" s="1367">
        <f>Statis.!J1689</f>
        <v>0</v>
      </c>
      <c r="K1415" s="1367">
        <f>Statis.!K1689</f>
        <v>0</v>
      </c>
      <c r="L1415" s="1367">
        <f>K1415</f>
        <v>0</v>
      </c>
    </row>
    <row r="1416" spans="1:12">
      <c r="A1416" s="10">
        <f>Statis.!A1690</f>
        <v>0</v>
      </c>
      <c r="B1416" s="1292">
        <f>Statis.!B1690</f>
        <v>0</v>
      </c>
      <c r="C1416" s="1292">
        <f>Statis.!C1690</f>
        <v>0</v>
      </c>
      <c r="D1416" s="46">
        <f>Statis.!D1690</f>
        <v>0</v>
      </c>
      <c r="E1416">
        <f>Statis.!E1690</f>
        <v>0</v>
      </c>
      <c r="F1416" s="1292">
        <f>Statis.!F1690</f>
        <v>0</v>
      </c>
      <c r="G1416" s="1367">
        <f>Statis.!G1690</f>
        <v>0</v>
      </c>
      <c r="H1416" s="1367">
        <f>Statis.!H1690</f>
        <v>0</v>
      </c>
      <c r="I1416" s="1367">
        <f>Statis.!I1690</f>
        <v>0</v>
      </c>
      <c r="J1416" s="1367">
        <f>Statis.!J1690</f>
        <v>0</v>
      </c>
      <c r="K1416" s="1367">
        <f>Statis.!K1690</f>
        <v>0</v>
      </c>
      <c r="L1416" s="1367">
        <f>K1416</f>
        <v>0</v>
      </c>
    </row>
    <row r="1417" spans="1:12">
      <c r="A1417" s="10">
        <f>Statis.!A1691</f>
        <v>0</v>
      </c>
      <c r="B1417" s="1292">
        <f>Statis.!B1691</f>
        <v>0</v>
      </c>
      <c r="C1417" s="1292">
        <f>Statis.!C1691</f>
        <v>0</v>
      </c>
      <c r="D1417" s="46">
        <f>Statis.!D1691</f>
        <v>0</v>
      </c>
      <c r="E1417">
        <f>Statis.!E1691</f>
        <v>0</v>
      </c>
      <c r="F1417" s="1292">
        <f>Statis.!F1691</f>
        <v>0</v>
      </c>
      <c r="G1417" s="1367">
        <f>Statis.!G1691</f>
        <v>0</v>
      </c>
      <c r="H1417" s="1367">
        <f>Statis.!H1691</f>
        <v>0</v>
      </c>
      <c r="I1417" s="1367">
        <f>Statis.!I1691</f>
        <v>0</v>
      </c>
      <c r="J1417" s="1367">
        <f>Statis.!J1691</f>
        <v>0</v>
      </c>
      <c r="K1417" s="1367">
        <f>Statis.!K1691</f>
        <v>0</v>
      </c>
      <c r="L1417" s="1367">
        <f>K1417</f>
        <v>0</v>
      </c>
    </row>
    <row r="1418" spans="1:12">
      <c r="A1418" s="10">
        <f>Statis.!A1692</f>
        <v>0</v>
      </c>
      <c r="B1418" s="1292">
        <f>Statis.!B1692</f>
        <v>0</v>
      </c>
      <c r="C1418" s="1292">
        <f>Statis.!C1692</f>
        <v>0</v>
      </c>
      <c r="D1418" s="46">
        <f>Statis.!D1692</f>
        <v>0</v>
      </c>
      <c r="E1418">
        <f>Statis.!E1692</f>
        <v>0</v>
      </c>
      <c r="F1418" s="1292">
        <f>Statis.!F1692</f>
        <v>0</v>
      </c>
      <c r="G1418" s="1367">
        <f>Statis.!G1692</f>
        <v>0</v>
      </c>
      <c r="H1418" s="1367">
        <f>Statis.!H1692</f>
        <v>0</v>
      </c>
      <c r="I1418" s="1367">
        <f>Statis.!I1692</f>
        <v>0</v>
      </c>
      <c r="J1418" s="1367">
        <f>Statis.!J1692</f>
        <v>0</v>
      </c>
      <c r="K1418" s="1367">
        <f>Statis.!K1692</f>
        <v>0</v>
      </c>
      <c r="L1418" s="1367">
        <f>K1418</f>
        <v>0</v>
      </c>
    </row>
    <row r="1419" spans="1:12">
      <c r="A1419" s="10">
        <f>Statis.!A1693</f>
        <v>0</v>
      </c>
      <c r="B1419" s="1292">
        <f>Statis.!B1693</f>
        <v>0</v>
      </c>
      <c r="C1419" s="1292">
        <f>Statis.!C1693</f>
        <v>0</v>
      </c>
      <c r="D1419" s="46">
        <f>Statis.!D1693</f>
        <v>0</v>
      </c>
      <c r="E1419">
        <f>Statis.!E1693</f>
        <v>0</v>
      </c>
      <c r="F1419" s="1292">
        <f>Statis.!F1693</f>
        <v>0</v>
      </c>
      <c r="G1419" s="1367">
        <f>Statis.!G1693</f>
        <v>0</v>
      </c>
      <c r="H1419" s="1367">
        <f>Statis.!H1693</f>
        <v>0</v>
      </c>
      <c r="I1419" s="1367">
        <f>Statis.!I1693</f>
        <v>0</v>
      </c>
      <c r="J1419" s="1367">
        <f>Statis.!J1693</f>
        <v>0</v>
      </c>
      <c r="K1419" s="1367">
        <f>Statis.!K1693</f>
        <v>0</v>
      </c>
      <c r="L1419" s="1367">
        <f>K1419</f>
        <v>0</v>
      </c>
    </row>
    <row r="1420" spans="1:12">
      <c r="A1420" s="10">
        <f>Statis.!A1694</f>
        <v>0</v>
      </c>
      <c r="B1420" s="1292">
        <f>Statis.!B1694</f>
        <v>0</v>
      </c>
      <c r="C1420" s="1292">
        <f>Statis.!C1694</f>
        <v>0</v>
      </c>
      <c r="D1420" s="46">
        <f>Statis.!D1694</f>
        <v>0</v>
      </c>
      <c r="E1420">
        <f>Statis.!E1694</f>
        <v>0</v>
      </c>
      <c r="F1420" s="1292">
        <f>Statis.!F1694</f>
        <v>0</v>
      </c>
      <c r="G1420" s="1367">
        <f>Statis.!G1694</f>
        <v>0</v>
      </c>
      <c r="H1420" s="1367">
        <f>Statis.!H1694</f>
        <v>0</v>
      </c>
      <c r="I1420" s="1367">
        <f>Statis.!I1694</f>
        <v>0</v>
      </c>
      <c r="J1420" s="1367">
        <f>Statis.!J1694</f>
        <v>0</v>
      </c>
      <c r="K1420" s="1367">
        <f>Statis.!K1694</f>
        <v>0</v>
      </c>
      <c r="L1420" s="1367">
        <f>K1420</f>
        <v>0</v>
      </c>
    </row>
    <row r="1421" spans="1:12">
      <c r="A1421" s="10">
        <f>Statis.!A1695</f>
        <v>0</v>
      </c>
      <c r="B1421" s="1292">
        <f>Statis.!B1695</f>
        <v>0</v>
      </c>
      <c r="C1421" s="1292">
        <f>Statis.!C1695</f>
        <v>0</v>
      </c>
      <c r="D1421" s="46">
        <f>Statis.!D1695</f>
        <v>0</v>
      </c>
      <c r="E1421">
        <f>Statis.!E1695</f>
        <v>0</v>
      </c>
      <c r="F1421" s="1292">
        <f>Statis.!F1695</f>
        <v>0</v>
      </c>
      <c r="G1421" s="1367">
        <f>Statis.!G1695</f>
        <v>0</v>
      </c>
      <c r="H1421" s="1367">
        <f>Statis.!H1695</f>
        <v>0</v>
      </c>
      <c r="I1421" s="1367">
        <f>Statis.!I1695</f>
        <v>0</v>
      </c>
      <c r="J1421" s="1367">
        <f>Statis.!J1695</f>
        <v>0</v>
      </c>
      <c r="K1421" s="1367">
        <f>Statis.!K1695</f>
        <v>0</v>
      </c>
      <c r="L1421" s="1367">
        <f>K1421</f>
        <v>0</v>
      </c>
    </row>
    <row r="1422" spans="1:12">
      <c r="A1422" s="10">
        <f>Statis.!A1696</f>
        <v>0</v>
      </c>
      <c r="B1422" s="1292">
        <f>Statis.!B1696</f>
        <v>0</v>
      </c>
      <c r="C1422" s="1292">
        <f>Statis.!C1696</f>
        <v>0</v>
      </c>
      <c r="D1422" s="46">
        <f>Statis.!D1696</f>
        <v>0</v>
      </c>
      <c r="E1422">
        <f>Statis.!E1696</f>
        <v>0</v>
      </c>
      <c r="F1422" s="1292">
        <f>Statis.!F1696</f>
        <v>0</v>
      </c>
      <c r="G1422" s="1367">
        <f>Statis.!G1696</f>
        <v>0</v>
      </c>
      <c r="H1422" s="1367">
        <f>Statis.!H1696</f>
        <v>0</v>
      </c>
      <c r="I1422" s="1367">
        <f>Statis.!I1696</f>
        <v>0</v>
      </c>
      <c r="J1422" s="1367">
        <f>Statis.!J1696</f>
        <v>0</v>
      </c>
      <c r="K1422" s="1367">
        <f>Statis.!K1696</f>
        <v>0</v>
      </c>
      <c r="L1422" s="1367">
        <f>K1422</f>
        <v>0</v>
      </c>
    </row>
    <row r="1423" spans="1:12">
      <c r="A1423" s="10">
        <f>Statis.!A1697</f>
        <v>0</v>
      </c>
      <c r="B1423" s="1292">
        <f>Statis.!B1697</f>
        <v>0</v>
      </c>
      <c r="C1423" s="1292">
        <f>Statis.!C1697</f>
        <v>0</v>
      </c>
      <c r="D1423" s="46">
        <f>Statis.!D1697</f>
        <v>0</v>
      </c>
      <c r="E1423">
        <f>Statis.!E1697</f>
        <v>0</v>
      </c>
      <c r="F1423" s="1292">
        <f>Statis.!F1697</f>
        <v>0</v>
      </c>
      <c r="G1423" s="1367">
        <f>Statis.!G1697</f>
        <v>0</v>
      </c>
      <c r="H1423" s="1367">
        <f>Statis.!H1697</f>
        <v>0</v>
      </c>
      <c r="I1423" s="1367">
        <f>Statis.!I1697</f>
        <v>0</v>
      </c>
      <c r="J1423" s="1367">
        <f>Statis.!J1697</f>
        <v>0</v>
      </c>
      <c r="K1423" s="1367">
        <f>Statis.!K1697</f>
        <v>0</v>
      </c>
      <c r="L1423" s="1367">
        <f>K1423</f>
        <v>0</v>
      </c>
    </row>
    <row r="1424" spans="1:12">
      <c r="A1424" s="10">
        <f>Statis.!A1698</f>
        <v>0</v>
      </c>
      <c r="B1424" s="1292">
        <f>Statis.!B1698</f>
        <v>0</v>
      </c>
      <c r="C1424" s="1292">
        <f>Statis.!C1698</f>
        <v>0</v>
      </c>
      <c r="D1424" s="46">
        <f>Statis.!D1698</f>
        <v>0</v>
      </c>
      <c r="E1424">
        <f>Statis.!E1698</f>
        <v>0</v>
      </c>
      <c r="F1424" s="1292">
        <f>Statis.!F1698</f>
        <v>0</v>
      </c>
      <c r="G1424" s="1367">
        <f>Statis.!G1698</f>
        <v>0</v>
      </c>
      <c r="H1424" s="1367">
        <f>Statis.!H1698</f>
        <v>0</v>
      </c>
      <c r="I1424" s="1367">
        <f>Statis.!I1698</f>
        <v>0</v>
      </c>
      <c r="J1424" s="1367">
        <f>Statis.!J1698</f>
        <v>0</v>
      </c>
      <c r="K1424" s="1367">
        <f>Statis.!K1698</f>
        <v>0</v>
      </c>
      <c r="L1424" s="1367">
        <f>K1424</f>
        <v>0</v>
      </c>
    </row>
    <row r="1425" spans="1:12">
      <c r="A1425" s="10">
        <f>Statis.!A1699</f>
        <v>0</v>
      </c>
      <c r="B1425" s="1292">
        <f>Statis.!B1699</f>
        <v>0</v>
      </c>
      <c r="C1425" s="1292">
        <f>Statis.!C1699</f>
        <v>0</v>
      </c>
      <c r="D1425" s="46">
        <f>Statis.!D1699</f>
        <v>0</v>
      </c>
      <c r="E1425">
        <f>Statis.!E1699</f>
        <v>0</v>
      </c>
      <c r="F1425" s="1292">
        <f>Statis.!F1699</f>
        <v>0</v>
      </c>
      <c r="G1425" s="1367">
        <f>Statis.!G1699</f>
        <v>0</v>
      </c>
      <c r="H1425" s="1367">
        <f>Statis.!H1699</f>
        <v>0</v>
      </c>
      <c r="I1425" s="1367">
        <f>Statis.!I1699</f>
        <v>0</v>
      </c>
      <c r="J1425" s="1367">
        <f>Statis.!J1699</f>
        <v>0</v>
      </c>
      <c r="K1425" s="1367">
        <f>Statis.!K1699</f>
        <v>0</v>
      </c>
      <c r="L1425" s="1367">
        <f>K1425</f>
        <v>0</v>
      </c>
    </row>
    <row r="1426" spans="1:12">
      <c r="A1426" s="10">
        <f>Statis.!A1700</f>
        <v>0</v>
      </c>
      <c r="B1426" s="1292">
        <f>Statis.!B1700</f>
        <v>0</v>
      </c>
      <c r="C1426" s="1292">
        <f>Statis.!C1700</f>
        <v>0</v>
      </c>
      <c r="D1426" s="46">
        <f>Statis.!D1700</f>
        <v>0</v>
      </c>
      <c r="E1426">
        <f>Statis.!E1700</f>
        <v>0</v>
      </c>
      <c r="F1426" s="1292">
        <f>Statis.!F1700</f>
        <v>0</v>
      </c>
      <c r="G1426" s="1367">
        <f>Statis.!G1700</f>
        <v>0</v>
      </c>
      <c r="H1426" s="1367">
        <f>Statis.!H1700</f>
        <v>0</v>
      </c>
      <c r="I1426" s="1367">
        <f>Statis.!I1700</f>
        <v>0</v>
      </c>
      <c r="J1426" s="1367">
        <f>Statis.!J1700</f>
        <v>0</v>
      </c>
      <c r="K1426" s="1367">
        <f>Statis.!K1700</f>
        <v>0</v>
      </c>
      <c r="L1426" s="1367">
        <f>K1426</f>
        <v>0</v>
      </c>
    </row>
    <row r="1427" spans="1:12">
      <c r="A1427" s="10">
        <f>Statis.!A1701</f>
        <v>0</v>
      </c>
      <c r="B1427" s="1292">
        <f>Statis.!B1701</f>
        <v>0</v>
      </c>
      <c r="C1427" s="1292">
        <f>Statis.!C1701</f>
        <v>0</v>
      </c>
      <c r="D1427" s="46">
        <f>Statis.!D1701</f>
        <v>0</v>
      </c>
      <c r="E1427">
        <f>Statis.!E1701</f>
        <v>0</v>
      </c>
      <c r="F1427" s="1292">
        <f>Statis.!F1701</f>
        <v>0</v>
      </c>
      <c r="G1427" s="1367">
        <f>Statis.!G1701</f>
        <v>0</v>
      </c>
      <c r="H1427" s="1367">
        <f>Statis.!H1701</f>
        <v>0</v>
      </c>
      <c r="I1427" s="1367">
        <f>Statis.!I1701</f>
        <v>0</v>
      </c>
      <c r="J1427" s="1367">
        <f>Statis.!J1701</f>
        <v>0</v>
      </c>
      <c r="K1427" s="1367">
        <f>Statis.!K1701</f>
        <v>0</v>
      </c>
      <c r="L1427" s="1367">
        <f>K1427</f>
        <v>0</v>
      </c>
    </row>
    <row r="1428" spans="1:12">
      <c r="A1428" s="10">
        <f>Statis.!A1702</f>
        <v>0</v>
      </c>
      <c r="B1428" s="1292">
        <f>Statis.!B1702</f>
        <v>0</v>
      </c>
      <c r="C1428" s="1292">
        <f>Statis.!C1702</f>
        <v>0</v>
      </c>
      <c r="D1428" s="46">
        <f>Statis.!D1702</f>
        <v>0</v>
      </c>
      <c r="E1428">
        <f>Statis.!E1702</f>
        <v>0</v>
      </c>
      <c r="F1428" s="1292">
        <f>Statis.!F1702</f>
        <v>0</v>
      </c>
      <c r="G1428" s="1367">
        <f>Statis.!G1702</f>
        <v>0</v>
      </c>
      <c r="H1428" s="1367">
        <f>Statis.!H1702</f>
        <v>0</v>
      </c>
      <c r="I1428" s="1367">
        <f>Statis.!I1702</f>
        <v>0</v>
      </c>
      <c r="J1428" s="1367">
        <f>Statis.!J1702</f>
        <v>0</v>
      </c>
      <c r="K1428" s="1367">
        <f>Statis.!K1702</f>
        <v>0</v>
      </c>
      <c r="L1428" s="1367">
        <f>K1428</f>
        <v>0</v>
      </c>
    </row>
    <row r="1429" spans="1:12">
      <c r="A1429" s="10">
        <f>Statis.!A1703</f>
        <v>0</v>
      </c>
      <c r="B1429" s="1292">
        <f>Statis.!B1703</f>
        <v>0</v>
      </c>
      <c r="C1429" s="1292">
        <f>Statis.!C1703</f>
        <v>0</v>
      </c>
      <c r="D1429" s="46">
        <f>Statis.!D1703</f>
        <v>0</v>
      </c>
      <c r="E1429">
        <f>Statis.!E1703</f>
        <v>0</v>
      </c>
      <c r="F1429" s="1292">
        <f>Statis.!F1703</f>
        <v>0</v>
      </c>
      <c r="G1429" s="1367">
        <f>Statis.!G1703</f>
        <v>0</v>
      </c>
      <c r="H1429" s="1367">
        <f>Statis.!H1703</f>
        <v>0</v>
      </c>
      <c r="I1429" s="1367">
        <f>Statis.!I1703</f>
        <v>0</v>
      </c>
      <c r="J1429" s="1367">
        <f>Statis.!J1703</f>
        <v>0</v>
      </c>
      <c r="K1429" s="1367">
        <f>Statis.!K1703</f>
        <v>0</v>
      </c>
      <c r="L1429" s="1367">
        <f>K1429</f>
        <v>0</v>
      </c>
    </row>
    <row r="1430" spans="1:12">
      <c r="A1430" s="10">
        <f>Statis.!A1704</f>
        <v>0</v>
      </c>
      <c r="B1430" s="1292">
        <f>Statis.!B1704</f>
        <v>0</v>
      </c>
      <c r="C1430" s="1292">
        <f>Statis.!C1704</f>
        <v>0</v>
      </c>
      <c r="D1430" s="46">
        <f>Statis.!D1704</f>
        <v>0</v>
      </c>
      <c r="E1430">
        <f>Statis.!E1704</f>
        <v>0</v>
      </c>
      <c r="F1430" s="1292">
        <f>Statis.!F1704</f>
        <v>0</v>
      </c>
      <c r="G1430" s="1367">
        <f>Statis.!G1704</f>
        <v>0</v>
      </c>
      <c r="H1430" s="1367">
        <f>Statis.!H1704</f>
        <v>0</v>
      </c>
      <c r="I1430" s="1367">
        <f>Statis.!I1704</f>
        <v>0</v>
      </c>
      <c r="J1430" s="1367">
        <f>Statis.!J1704</f>
        <v>0</v>
      </c>
      <c r="K1430" s="1367">
        <f>Statis.!K1704</f>
        <v>0</v>
      </c>
      <c r="L1430" s="1367">
        <f>K1430</f>
        <v>0</v>
      </c>
    </row>
    <row r="1431" spans="1:12">
      <c r="A1431" s="10">
        <f>Statis.!A1705</f>
        <v>0</v>
      </c>
      <c r="B1431" s="1292">
        <f>Statis.!B1705</f>
        <v>0</v>
      </c>
      <c r="C1431" s="1292">
        <f>Statis.!C1705</f>
        <v>0</v>
      </c>
      <c r="D1431" s="46">
        <f>Statis.!D1705</f>
        <v>0</v>
      </c>
      <c r="E1431">
        <f>Statis.!E1705</f>
        <v>0</v>
      </c>
      <c r="F1431" s="1292">
        <f>Statis.!F1705</f>
        <v>0</v>
      </c>
      <c r="G1431" s="1367">
        <f>Statis.!G1705</f>
        <v>0</v>
      </c>
      <c r="H1431" s="1367">
        <f>Statis.!H1705</f>
        <v>0</v>
      </c>
      <c r="I1431" s="1367">
        <f>Statis.!I1705</f>
        <v>0</v>
      </c>
      <c r="J1431" s="1367">
        <f>Statis.!J1705</f>
        <v>0</v>
      </c>
      <c r="K1431" s="1367">
        <f>Statis.!K1705</f>
        <v>0</v>
      </c>
      <c r="L1431" s="1367">
        <f>K1431</f>
        <v>0</v>
      </c>
    </row>
    <row r="1432" spans="1:12">
      <c r="A1432" s="10">
        <f>Statis.!A1706</f>
        <v>0</v>
      </c>
      <c r="B1432" s="1292">
        <f>Statis.!B1706</f>
        <v>0</v>
      </c>
      <c r="C1432" s="1292">
        <f>Statis.!C1706</f>
        <v>0</v>
      </c>
      <c r="D1432" s="46">
        <f>Statis.!D1706</f>
        <v>0</v>
      </c>
      <c r="E1432">
        <f>Statis.!E1706</f>
        <v>0</v>
      </c>
      <c r="F1432" s="1292">
        <f>Statis.!F1706</f>
        <v>0</v>
      </c>
      <c r="G1432" s="1367">
        <f>Statis.!G1706</f>
        <v>0</v>
      </c>
      <c r="H1432" s="1367">
        <f>Statis.!H1706</f>
        <v>0</v>
      </c>
      <c r="I1432" s="1367">
        <f>Statis.!I1706</f>
        <v>0</v>
      </c>
      <c r="J1432" s="1367">
        <f>Statis.!J1706</f>
        <v>0</v>
      </c>
      <c r="K1432" s="1367">
        <f>Statis.!K1706</f>
        <v>0</v>
      </c>
      <c r="L1432" s="1367">
        <f>K1432</f>
        <v>0</v>
      </c>
    </row>
    <row r="1433" spans="1:12">
      <c r="A1433" s="10">
        <f>Statis.!A1707</f>
        <v>0</v>
      </c>
      <c r="B1433" s="1292">
        <f>Statis.!B1707</f>
        <v>0</v>
      </c>
      <c r="C1433" s="1292">
        <f>Statis.!C1707</f>
        <v>0</v>
      </c>
      <c r="D1433" s="46">
        <f>Statis.!D1707</f>
        <v>0</v>
      </c>
      <c r="E1433">
        <f>Statis.!E1707</f>
        <v>0</v>
      </c>
      <c r="F1433" s="1292">
        <f>Statis.!F1707</f>
        <v>0</v>
      </c>
      <c r="G1433" s="1367">
        <f>Statis.!G1707</f>
        <v>0</v>
      </c>
      <c r="H1433" s="1367">
        <f>Statis.!H1707</f>
        <v>0</v>
      </c>
      <c r="I1433" s="1367">
        <f>Statis.!I1707</f>
        <v>0</v>
      </c>
      <c r="J1433" s="1367">
        <f>Statis.!J1707</f>
        <v>0</v>
      </c>
      <c r="K1433" s="1367">
        <f>Statis.!K1707</f>
        <v>0</v>
      </c>
      <c r="L1433" s="1367">
        <f>K1433</f>
        <v>0</v>
      </c>
    </row>
    <row r="1434" spans="1:12">
      <c r="A1434" s="10">
        <f>Statis.!A1708</f>
        <v>0</v>
      </c>
      <c r="B1434" s="1292">
        <f>Statis.!B1708</f>
        <v>0</v>
      </c>
      <c r="C1434" s="1292">
        <f>Statis.!C1708</f>
        <v>0</v>
      </c>
      <c r="D1434" s="46">
        <f>Statis.!D1708</f>
        <v>0</v>
      </c>
      <c r="E1434">
        <f>Statis.!E1708</f>
        <v>0</v>
      </c>
      <c r="F1434" s="1292">
        <f>Statis.!F1708</f>
        <v>0</v>
      </c>
      <c r="G1434" s="1367">
        <f>Statis.!G1708</f>
        <v>0</v>
      </c>
      <c r="H1434" s="1367">
        <f>Statis.!H1708</f>
        <v>0</v>
      </c>
      <c r="I1434" s="1367">
        <f>Statis.!I1708</f>
        <v>0</v>
      </c>
      <c r="J1434" s="1367">
        <f>Statis.!J1708</f>
        <v>0</v>
      </c>
      <c r="K1434" s="1367">
        <f>Statis.!K1708</f>
        <v>0</v>
      </c>
      <c r="L1434" s="1367">
        <f>K1434</f>
        <v>0</v>
      </c>
    </row>
    <row r="1435" spans="1:12">
      <c r="A1435" s="10">
        <f>Statis.!A1709</f>
        <v>0</v>
      </c>
      <c r="B1435" s="1292">
        <f>Statis.!B1709</f>
        <v>0</v>
      </c>
      <c r="C1435" s="1292">
        <f>Statis.!C1709</f>
        <v>0</v>
      </c>
      <c r="D1435" s="46">
        <f>Statis.!D1709</f>
        <v>0</v>
      </c>
      <c r="E1435">
        <f>Statis.!E1709</f>
        <v>0</v>
      </c>
      <c r="F1435" s="1292">
        <f>Statis.!F1709</f>
        <v>0</v>
      </c>
      <c r="G1435" s="1367">
        <f>Statis.!G1709</f>
        <v>0</v>
      </c>
      <c r="H1435" s="1367">
        <f>Statis.!H1709</f>
        <v>0</v>
      </c>
      <c r="I1435" s="1367">
        <f>Statis.!I1709</f>
        <v>0</v>
      </c>
      <c r="J1435" s="1367">
        <f>Statis.!J1709</f>
        <v>0</v>
      </c>
      <c r="K1435" s="1367">
        <f>Statis.!K1709</f>
        <v>0</v>
      </c>
      <c r="L1435" s="1367">
        <f>K1435</f>
        <v>0</v>
      </c>
    </row>
    <row r="1436" spans="1:12">
      <c r="A1436" s="10">
        <f>Statis.!A1710</f>
        <v>0</v>
      </c>
      <c r="B1436" s="1292">
        <f>Statis.!B1710</f>
        <v>0</v>
      </c>
      <c r="C1436" s="1292">
        <f>Statis.!C1710</f>
        <v>0</v>
      </c>
      <c r="D1436" s="46">
        <f>Statis.!D1710</f>
        <v>0</v>
      </c>
      <c r="E1436">
        <f>Statis.!E1710</f>
        <v>0</v>
      </c>
      <c r="F1436" s="1292">
        <f>Statis.!F1710</f>
        <v>0</v>
      </c>
      <c r="G1436" s="1367">
        <f>Statis.!G1710</f>
        <v>0</v>
      </c>
      <c r="H1436" s="1367">
        <f>Statis.!H1710</f>
        <v>0</v>
      </c>
      <c r="I1436" s="1367">
        <f>Statis.!I1710</f>
        <v>0</v>
      </c>
      <c r="J1436" s="1367">
        <f>Statis.!J1710</f>
        <v>0</v>
      </c>
      <c r="K1436" s="1367">
        <f>Statis.!K1710</f>
        <v>0</v>
      </c>
      <c r="L1436" s="1367">
        <f>K1436</f>
        <v>0</v>
      </c>
    </row>
    <row r="1437" spans="1:12">
      <c r="A1437" s="10">
        <f>Statis.!A1711</f>
        <v>0</v>
      </c>
      <c r="B1437" s="1292">
        <f>Statis.!B1711</f>
        <v>0</v>
      </c>
      <c r="C1437" s="1292">
        <f>Statis.!C1711</f>
        <v>0</v>
      </c>
      <c r="D1437" s="46">
        <f>Statis.!D1711</f>
        <v>0</v>
      </c>
      <c r="E1437">
        <f>Statis.!E1711</f>
        <v>0</v>
      </c>
      <c r="F1437" s="1292">
        <f>Statis.!F1711</f>
        <v>0</v>
      </c>
      <c r="G1437" s="1367">
        <f>Statis.!G1711</f>
        <v>0</v>
      </c>
      <c r="H1437" s="1367">
        <f>Statis.!H1711</f>
        <v>0</v>
      </c>
      <c r="I1437" s="1367">
        <f>Statis.!I1711</f>
        <v>0</v>
      </c>
      <c r="J1437" s="1367">
        <f>Statis.!J1711</f>
        <v>0</v>
      </c>
      <c r="K1437" s="1367">
        <f>Statis.!K1711</f>
        <v>0</v>
      </c>
      <c r="L1437" s="1367">
        <f>K1437</f>
        <v>0</v>
      </c>
    </row>
    <row r="1438" spans="1:12">
      <c r="A1438" s="10">
        <f>Statis.!A1712</f>
        <v>0</v>
      </c>
      <c r="B1438" s="1292">
        <f>Statis.!B1712</f>
        <v>0</v>
      </c>
      <c r="C1438" s="1292">
        <f>Statis.!C1712</f>
        <v>0</v>
      </c>
      <c r="D1438" s="46">
        <f>Statis.!D1712</f>
        <v>0</v>
      </c>
      <c r="E1438">
        <f>Statis.!E1712</f>
        <v>0</v>
      </c>
      <c r="F1438" s="1292">
        <f>Statis.!F1712</f>
        <v>0</v>
      </c>
      <c r="G1438" s="1367">
        <f>Statis.!G1712</f>
        <v>0</v>
      </c>
      <c r="H1438" s="1367">
        <f>Statis.!H1712</f>
        <v>0</v>
      </c>
      <c r="I1438" s="1367">
        <f>Statis.!I1712</f>
        <v>0</v>
      </c>
      <c r="J1438" s="1367">
        <f>Statis.!J1712</f>
        <v>0</v>
      </c>
      <c r="K1438" s="1367">
        <f>Statis.!K1712</f>
        <v>0</v>
      </c>
      <c r="L1438" s="1367">
        <f>K1438</f>
        <v>0</v>
      </c>
    </row>
    <row r="1439" spans="1:12">
      <c r="A1439" s="10">
        <f>Statis.!A1713</f>
        <v>0</v>
      </c>
      <c r="B1439" s="1292">
        <f>Statis.!B1713</f>
        <v>0</v>
      </c>
      <c r="C1439" s="1292">
        <f>Statis.!C1713</f>
        <v>0</v>
      </c>
      <c r="D1439" s="46">
        <f>Statis.!D1713</f>
        <v>0</v>
      </c>
      <c r="E1439">
        <f>Statis.!E1713</f>
        <v>0</v>
      </c>
      <c r="F1439" s="1292">
        <f>Statis.!F1713</f>
        <v>0</v>
      </c>
      <c r="G1439" s="1367">
        <f>Statis.!G1713</f>
        <v>0</v>
      </c>
      <c r="H1439" s="1367">
        <f>Statis.!H1713</f>
        <v>0</v>
      </c>
      <c r="I1439" s="1367">
        <f>Statis.!I1713</f>
        <v>0</v>
      </c>
      <c r="J1439" s="1367">
        <f>Statis.!J1713</f>
        <v>0</v>
      </c>
      <c r="K1439" s="1367">
        <f>Statis.!K1713</f>
        <v>0</v>
      </c>
      <c r="L1439" s="1367">
        <f>K1439</f>
        <v>0</v>
      </c>
    </row>
    <row r="1440" spans="1:12">
      <c r="A1440" s="10">
        <f>Statis.!A1714</f>
        <v>0</v>
      </c>
      <c r="B1440" s="1292">
        <f>Statis.!B1714</f>
        <v>0</v>
      </c>
      <c r="C1440" s="1292">
        <f>Statis.!C1714</f>
        <v>0</v>
      </c>
      <c r="D1440" s="46">
        <f>Statis.!D1714</f>
        <v>0</v>
      </c>
      <c r="E1440">
        <f>Statis.!E1714</f>
        <v>0</v>
      </c>
      <c r="F1440" s="1292">
        <f>Statis.!F1714</f>
        <v>0</v>
      </c>
      <c r="G1440" s="1367">
        <f>Statis.!G1714</f>
        <v>0</v>
      </c>
      <c r="H1440" s="1367">
        <f>Statis.!H1714</f>
        <v>0</v>
      </c>
      <c r="I1440" s="1367">
        <f>Statis.!I1714</f>
        <v>0</v>
      </c>
      <c r="J1440" s="1367">
        <f>Statis.!J1714</f>
        <v>0</v>
      </c>
      <c r="K1440" s="1367">
        <f>Statis.!K1714</f>
        <v>0</v>
      </c>
      <c r="L1440" s="1367">
        <f>K1440</f>
        <v>0</v>
      </c>
    </row>
    <row r="1441" spans="1:12">
      <c r="A1441" s="10">
        <f>Statis.!A1715</f>
        <v>0</v>
      </c>
      <c r="B1441" s="1292">
        <f>Statis.!B1715</f>
        <v>0</v>
      </c>
      <c r="C1441" s="1292">
        <f>Statis.!C1715</f>
        <v>0</v>
      </c>
      <c r="D1441" s="46">
        <f>Statis.!D1715</f>
        <v>0</v>
      </c>
      <c r="E1441">
        <f>Statis.!E1715</f>
        <v>0</v>
      </c>
      <c r="F1441" s="1292">
        <f>Statis.!F1715</f>
        <v>0</v>
      </c>
      <c r="G1441" s="1367">
        <f>Statis.!G1715</f>
        <v>0</v>
      </c>
      <c r="H1441" s="1367">
        <f>Statis.!H1715</f>
        <v>0</v>
      </c>
      <c r="I1441" s="1367">
        <f>Statis.!I1715</f>
        <v>0</v>
      </c>
      <c r="J1441" s="1367">
        <f>Statis.!J1715</f>
        <v>0</v>
      </c>
      <c r="K1441" s="1367">
        <f>Statis.!K1715</f>
        <v>0</v>
      </c>
      <c r="L1441" s="1367">
        <f>K1441</f>
        <v>0</v>
      </c>
    </row>
    <row r="1442" spans="1:12">
      <c r="A1442" s="10">
        <f>Statis.!A1716</f>
        <v>0</v>
      </c>
      <c r="B1442" s="1292">
        <f>Statis.!B1716</f>
        <v>0</v>
      </c>
      <c r="C1442" s="1292">
        <f>Statis.!C1716</f>
        <v>0</v>
      </c>
      <c r="D1442" s="46">
        <f>Statis.!D1716</f>
        <v>0</v>
      </c>
      <c r="E1442">
        <f>Statis.!E1716</f>
        <v>0</v>
      </c>
      <c r="F1442" s="1292">
        <f>Statis.!F1716</f>
        <v>0</v>
      </c>
      <c r="G1442" s="1367">
        <f>Statis.!G1716</f>
        <v>0</v>
      </c>
      <c r="H1442" s="1367">
        <f>Statis.!H1716</f>
        <v>0</v>
      </c>
      <c r="I1442" s="1367">
        <f>Statis.!I1716</f>
        <v>0</v>
      </c>
      <c r="J1442" s="1367">
        <f>Statis.!J1716</f>
        <v>0</v>
      </c>
      <c r="K1442" s="1367">
        <f>Statis.!K1716</f>
        <v>0</v>
      </c>
      <c r="L1442" s="1367">
        <f>K1442</f>
        <v>0</v>
      </c>
    </row>
    <row r="1443" spans="1:12">
      <c r="A1443" s="10">
        <f>Statis.!A1717</f>
        <v>0</v>
      </c>
      <c r="B1443" s="1292">
        <f>Statis.!B1717</f>
        <v>0</v>
      </c>
      <c r="C1443" s="1292">
        <f>Statis.!C1717</f>
        <v>0</v>
      </c>
      <c r="D1443" s="46">
        <f>Statis.!D1717</f>
        <v>0</v>
      </c>
      <c r="E1443">
        <f>Statis.!E1717</f>
        <v>0</v>
      </c>
      <c r="F1443" s="1292">
        <f>Statis.!F1717</f>
        <v>0</v>
      </c>
      <c r="G1443" s="1367">
        <f>Statis.!G1717</f>
        <v>0</v>
      </c>
      <c r="H1443" s="1367">
        <f>Statis.!H1717</f>
        <v>0</v>
      </c>
      <c r="I1443" s="1367">
        <f>Statis.!I1717</f>
        <v>0</v>
      </c>
      <c r="J1443" s="1367">
        <f>Statis.!J1717</f>
        <v>0</v>
      </c>
      <c r="K1443" s="1367">
        <f>Statis.!K1717</f>
        <v>0</v>
      </c>
      <c r="L1443" s="1367">
        <f>K1443</f>
        <v>0</v>
      </c>
    </row>
    <row r="1444" spans="1:12">
      <c r="A1444" s="10">
        <f>Statis.!A1718</f>
        <v>0</v>
      </c>
      <c r="B1444" s="1292">
        <f>Statis.!B1718</f>
        <v>0</v>
      </c>
      <c r="C1444" s="1292">
        <f>Statis.!C1718</f>
        <v>0</v>
      </c>
      <c r="D1444" s="46">
        <f>Statis.!D1718</f>
        <v>0</v>
      </c>
      <c r="E1444">
        <f>Statis.!E1718</f>
        <v>0</v>
      </c>
      <c r="F1444" s="1292">
        <f>Statis.!F1718</f>
        <v>0</v>
      </c>
      <c r="G1444" s="1367">
        <f>Statis.!G1718</f>
        <v>0</v>
      </c>
      <c r="H1444" s="1367">
        <f>Statis.!H1718</f>
        <v>0</v>
      </c>
      <c r="I1444" s="1367">
        <f>Statis.!I1718</f>
        <v>0</v>
      </c>
      <c r="J1444" s="1367">
        <f>Statis.!J1718</f>
        <v>0</v>
      </c>
      <c r="K1444" s="1367">
        <f>Statis.!K1718</f>
        <v>0</v>
      </c>
      <c r="L1444" s="1367">
        <f>K1444</f>
        <v>0</v>
      </c>
    </row>
    <row r="1445" spans="1:12">
      <c r="A1445" s="10">
        <f>Statis.!A1719</f>
        <v>0</v>
      </c>
      <c r="B1445" s="1292">
        <f>Statis.!B1719</f>
        <v>0</v>
      </c>
      <c r="C1445" s="1292">
        <f>Statis.!C1719</f>
        <v>0</v>
      </c>
      <c r="D1445" s="46">
        <f>Statis.!D1719</f>
        <v>0</v>
      </c>
      <c r="E1445">
        <f>Statis.!E1719</f>
        <v>0</v>
      </c>
      <c r="F1445" s="1292">
        <f>Statis.!F1719</f>
        <v>0</v>
      </c>
      <c r="G1445" s="1367">
        <f>Statis.!G1719</f>
        <v>0</v>
      </c>
      <c r="H1445" s="1367">
        <f>Statis.!H1719</f>
        <v>0</v>
      </c>
      <c r="I1445" s="1367">
        <f>Statis.!I1719</f>
        <v>0</v>
      </c>
      <c r="J1445" s="1367">
        <f>Statis.!J1719</f>
        <v>0</v>
      </c>
      <c r="K1445" s="1367">
        <f>Statis.!K1719</f>
        <v>0</v>
      </c>
      <c r="L1445" s="1367">
        <f>K1445</f>
        <v>0</v>
      </c>
    </row>
    <row r="1446" spans="1:12">
      <c r="A1446" s="10">
        <f>Statis.!A1720</f>
        <v>0</v>
      </c>
      <c r="B1446" s="1292">
        <f>Statis.!B1720</f>
        <v>0</v>
      </c>
      <c r="C1446" s="1292">
        <f>Statis.!C1720</f>
        <v>0</v>
      </c>
      <c r="D1446" s="46">
        <f>Statis.!D1720</f>
        <v>0</v>
      </c>
      <c r="E1446">
        <f>Statis.!E1720</f>
        <v>0</v>
      </c>
      <c r="F1446" s="1292">
        <f>Statis.!F1720</f>
        <v>0</v>
      </c>
      <c r="G1446" s="1367">
        <f>Statis.!G1720</f>
        <v>0</v>
      </c>
      <c r="H1446" s="1367">
        <f>Statis.!H1720</f>
        <v>0</v>
      </c>
      <c r="I1446" s="1367">
        <f>Statis.!I1720</f>
        <v>0</v>
      </c>
      <c r="J1446" s="1367">
        <f>Statis.!J1720</f>
        <v>0</v>
      </c>
      <c r="K1446" s="1367">
        <f>Statis.!K1720</f>
        <v>0</v>
      </c>
      <c r="L1446" s="1367">
        <f>K1446</f>
        <v>0</v>
      </c>
    </row>
    <row r="1447" spans="1:12">
      <c r="A1447" s="10">
        <f>Statis.!A1721</f>
        <v>0</v>
      </c>
      <c r="B1447" s="1292">
        <f>Statis.!B1721</f>
        <v>0</v>
      </c>
      <c r="C1447" s="1292">
        <f>Statis.!C1721</f>
        <v>0</v>
      </c>
      <c r="D1447" s="46">
        <f>Statis.!D1721</f>
        <v>0</v>
      </c>
      <c r="E1447">
        <f>Statis.!E1721</f>
        <v>0</v>
      </c>
      <c r="F1447" s="1292">
        <f>Statis.!F1721</f>
        <v>0</v>
      </c>
      <c r="G1447" s="1367">
        <f>Statis.!G1721</f>
        <v>0</v>
      </c>
      <c r="H1447" s="1367">
        <f>Statis.!H1721</f>
        <v>0</v>
      </c>
      <c r="I1447" s="1367">
        <f>Statis.!I1721</f>
        <v>0</v>
      </c>
      <c r="J1447" s="1367">
        <f>Statis.!J1721</f>
        <v>0</v>
      </c>
      <c r="K1447" s="1367">
        <f>Statis.!K1721</f>
        <v>0</v>
      </c>
      <c r="L1447" s="1367">
        <f>K1447</f>
        <v>0</v>
      </c>
    </row>
    <row r="1448" spans="1:12">
      <c r="A1448" s="10">
        <f>Statis.!A1722</f>
        <v>0</v>
      </c>
      <c r="B1448" s="1292">
        <f>Statis.!B1722</f>
        <v>0</v>
      </c>
      <c r="C1448" s="1292">
        <f>Statis.!C1722</f>
        <v>0</v>
      </c>
      <c r="D1448" s="46">
        <f>Statis.!D1722</f>
        <v>0</v>
      </c>
      <c r="E1448">
        <f>Statis.!E1722</f>
        <v>0</v>
      </c>
      <c r="F1448" s="1292">
        <f>Statis.!F1722</f>
        <v>0</v>
      </c>
      <c r="G1448" s="1367">
        <f>Statis.!G1722</f>
        <v>0</v>
      </c>
      <c r="H1448" s="1367">
        <f>Statis.!H1722</f>
        <v>0</v>
      </c>
      <c r="I1448" s="1367">
        <f>Statis.!I1722</f>
        <v>0</v>
      </c>
      <c r="J1448" s="1367">
        <f>Statis.!J1722</f>
        <v>0</v>
      </c>
      <c r="K1448" s="1367">
        <f>Statis.!K1722</f>
        <v>0</v>
      </c>
      <c r="L1448" s="1367">
        <f>K1448</f>
        <v>0</v>
      </c>
    </row>
    <row r="1449" spans="1:12">
      <c r="A1449" s="10">
        <f>Statis.!A1723</f>
        <v>0</v>
      </c>
      <c r="B1449" s="1292">
        <f>Statis.!B1723</f>
        <v>0</v>
      </c>
      <c r="C1449" s="1292">
        <f>Statis.!C1723</f>
        <v>0</v>
      </c>
      <c r="D1449" s="46">
        <f>Statis.!D1723</f>
        <v>0</v>
      </c>
      <c r="E1449">
        <f>Statis.!E1723</f>
        <v>0</v>
      </c>
      <c r="F1449" s="1292">
        <f>Statis.!F1723</f>
        <v>0</v>
      </c>
      <c r="G1449" s="1367">
        <f>Statis.!G1723</f>
        <v>0</v>
      </c>
      <c r="H1449" s="1367">
        <f>Statis.!H1723</f>
        <v>0</v>
      </c>
      <c r="I1449" s="1367">
        <f>Statis.!I1723</f>
        <v>0</v>
      </c>
      <c r="J1449" s="1367">
        <f>Statis.!J1723</f>
        <v>0</v>
      </c>
      <c r="K1449" s="1367">
        <f>Statis.!K1723</f>
        <v>0</v>
      </c>
      <c r="L1449" s="1367">
        <f>K1449</f>
        <v>0</v>
      </c>
    </row>
    <row r="1450" spans="1:12">
      <c r="A1450" s="10">
        <f>Statis.!A1724</f>
        <v>0</v>
      </c>
      <c r="B1450" s="1292">
        <f>Statis.!B1724</f>
        <v>0</v>
      </c>
      <c r="C1450" s="1292">
        <f>Statis.!C1724</f>
        <v>0</v>
      </c>
      <c r="D1450" s="46">
        <f>Statis.!D1724</f>
        <v>0</v>
      </c>
      <c r="E1450">
        <f>Statis.!E1724</f>
        <v>0</v>
      </c>
      <c r="F1450" s="1292">
        <f>Statis.!F1724</f>
        <v>0</v>
      </c>
      <c r="G1450" s="1367">
        <f>Statis.!G1724</f>
        <v>0</v>
      </c>
      <c r="H1450" s="1367">
        <f>Statis.!H1724</f>
        <v>0</v>
      </c>
      <c r="I1450" s="1367">
        <f>Statis.!I1724</f>
        <v>0</v>
      </c>
      <c r="J1450" s="1367">
        <f>Statis.!J1724</f>
        <v>0</v>
      </c>
      <c r="K1450" s="1367">
        <f>Statis.!K1724</f>
        <v>0</v>
      </c>
      <c r="L1450" s="1367">
        <f>K1450</f>
        <v>0</v>
      </c>
    </row>
    <row r="1451" spans="1:12">
      <c r="A1451" s="10">
        <f>Statis.!A1725</f>
        <v>0</v>
      </c>
      <c r="B1451" s="1292">
        <f>Statis.!B1725</f>
        <v>0</v>
      </c>
      <c r="C1451" s="1292">
        <f>Statis.!C1725</f>
        <v>0</v>
      </c>
      <c r="D1451" s="46">
        <f>Statis.!D1725</f>
        <v>0</v>
      </c>
      <c r="E1451">
        <f>Statis.!E1725</f>
        <v>0</v>
      </c>
      <c r="F1451" s="1292">
        <f>Statis.!F1725</f>
        <v>0</v>
      </c>
      <c r="G1451" s="1367">
        <f>Statis.!G1725</f>
        <v>0</v>
      </c>
      <c r="H1451" s="1367">
        <f>Statis.!H1725</f>
        <v>0</v>
      </c>
      <c r="I1451" s="1367">
        <f>Statis.!I1725</f>
        <v>0</v>
      </c>
      <c r="J1451" s="1367">
        <f>Statis.!J1725</f>
        <v>0</v>
      </c>
      <c r="K1451" s="1367">
        <f>Statis.!K1725</f>
        <v>0</v>
      </c>
      <c r="L1451" s="1367">
        <f>K1451</f>
        <v>0</v>
      </c>
    </row>
    <row r="1452" spans="1:12">
      <c r="A1452" s="10">
        <f>Statis.!A1726</f>
        <v>0</v>
      </c>
      <c r="B1452" s="1292">
        <f>Statis.!B1726</f>
        <v>0</v>
      </c>
      <c r="C1452" s="1292">
        <f>Statis.!C1726</f>
        <v>0</v>
      </c>
      <c r="D1452" s="46">
        <f>Statis.!D1726</f>
        <v>0</v>
      </c>
      <c r="E1452">
        <f>Statis.!E1726</f>
        <v>0</v>
      </c>
      <c r="F1452" s="1292">
        <f>Statis.!F1726</f>
        <v>0</v>
      </c>
      <c r="G1452" s="1367">
        <f>Statis.!G1726</f>
        <v>0</v>
      </c>
      <c r="H1452" s="1367">
        <f>Statis.!H1726</f>
        <v>0</v>
      </c>
      <c r="I1452" s="1367">
        <f>Statis.!I1726</f>
        <v>0</v>
      </c>
      <c r="J1452" s="1367">
        <f>Statis.!J1726</f>
        <v>0</v>
      </c>
      <c r="K1452" s="1367">
        <f>Statis.!K1726</f>
        <v>0</v>
      </c>
      <c r="L1452" s="1367">
        <f>K1452</f>
        <v>0</v>
      </c>
    </row>
    <row r="1453" spans="1:12">
      <c r="A1453" s="10">
        <f>Statis.!A1727</f>
        <v>0</v>
      </c>
      <c r="B1453" s="1292">
        <f>Statis.!B1727</f>
        <v>0</v>
      </c>
      <c r="C1453" s="1292">
        <f>Statis.!C1727</f>
        <v>0</v>
      </c>
      <c r="D1453" s="46">
        <f>Statis.!D1727</f>
        <v>0</v>
      </c>
      <c r="E1453">
        <f>Statis.!E1727</f>
        <v>0</v>
      </c>
      <c r="F1453" s="1292">
        <f>Statis.!F1727</f>
        <v>0</v>
      </c>
      <c r="G1453" s="1367">
        <f>Statis.!G1727</f>
        <v>0</v>
      </c>
      <c r="H1453" s="1367">
        <f>Statis.!H1727</f>
        <v>0</v>
      </c>
      <c r="I1453" s="1367">
        <f>Statis.!I1727</f>
        <v>0</v>
      </c>
      <c r="J1453" s="1367">
        <f>Statis.!J1727</f>
        <v>0</v>
      </c>
      <c r="K1453" s="1367">
        <f>Statis.!K1727</f>
        <v>0</v>
      </c>
      <c r="L1453" s="1367">
        <f>K1453</f>
        <v>0</v>
      </c>
    </row>
    <row r="1454" spans="1:12">
      <c r="A1454" s="10">
        <f>Statis.!A1728</f>
        <v>0</v>
      </c>
      <c r="B1454" s="1292">
        <f>Statis.!B1728</f>
        <v>0</v>
      </c>
      <c r="C1454" s="1292">
        <f>Statis.!C1728</f>
        <v>0</v>
      </c>
      <c r="D1454" s="46">
        <f>Statis.!D1728</f>
        <v>0</v>
      </c>
      <c r="E1454">
        <f>Statis.!E1728</f>
        <v>0</v>
      </c>
      <c r="F1454" s="1292">
        <f>Statis.!F1728</f>
        <v>0</v>
      </c>
      <c r="G1454" s="1367">
        <f>Statis.!G1728</f>
        <v>0</v>
      </c>
      <c r="H1454" s="1367">
        <f>Statis.!H1728</f>
        <v>0</v>
      </c>
      <c r="I1454" s="1367">
        <f>Statis.!I1728</f>
        <v>0</v>
      </c>
      <c r="J1454" s="1367">
        <f>Statis.!J1728</f>
        <v>0</v>
      </c>
      <c r="K1454" s="1367">
        <f>Statis.!K1728</f>
        <v>0</v>
      </c>
      <c r="L1454" s="1367">
        <f>K1454</f>
        <v>0</v>
      </c>
    </row>
    <row r="1455" spans="1:12">
      <c r="A1455" s="10">
        <f>Statis.!A1729</f>
        <v>0</v>
      </c>
      <c r="B1455" s="1292">
        <f>Statis.!B1729</f>
        <v>0</v>
      </c>
      <c r="C1455" s="1292">
        <f>Statis.!C1729</f>
        <v>0</v>
      </c>
      <c r="D1455" s="46">
        <f>Statis.!D1729</f>
        <v>0</v>
      </c>
      <c r="E1455">
        <f>Statis.!E1729</f>
        <v>0</v>
      </c>
      <c r="F1455" s="1292">
        <f>Statis.!F1729</f>
        <v>0</v>
      </c>
      <c r="G1455" s="1367">
        <f>Statis.!G1729</f>
        <v>0</v>
      </c>
      <c r="H1455" s="1367">
        <f>Statis.!H1729</f>
        <v>0</v>
      </c>
      <c r="I1455" s="1367">
        <f>Statis.!I1729</f>
        <v>0</v>
      </c>
      <c r="J1455" s="1367">
        <f>Statis.!J1729</f>
        <v>0</v>
      </c>
      <c r="K1455" s="1367">
        <f>Statis.!K1729</f>
        <v>0</v>
      </c>
      <c r="L1455" s="1367">
        <f>K1455</f>
        <v>0</v>
      </c>
    </row>
    <row r="1456" spans="1:12">
      <c r="A1456" s="10">
        <f>Statis.!A1730</f>
        <v>0</v>
      </c>
      <c r="B1456" s="1292">
        <f>Statis.!B1730</f>
        <v>0</v>
      </c>
      <c r="C1456" s="1292">
        <f>Statis.!C1730</f>
        <v>0</v>
      </c>
      <c r="D1456" s="46">
        <f>Statis.!D1730</f>
        <v>0</v>
      </c>
      <c r="E1456">
        <f>Statis.!E1730</f>
        <v>0</v>
      </c>
      <c r="F1456" s="1292">
        <f>Statis.!F1730</f>
        <v>0</v>
      </c>
      <c r="G1456" s="1367">
        <f>Statis.!G1730</f>
        <v>0</v>
      </c>
      <c r="H1456" s="1367">
        <f>Statis.!H1730</f>
        <v>0</v>
      </c>
      <c r="I1456" s="1367">
        <f>Statis.!I1730</f>
        <v>0</v>
      </c>
      <c r="J1456" s="1367">
        <f>Statis.!J1730</f>
        <v>0</v>
      </c>
      <c r="K1456" s="1367">
        <f>Statis.!K1730</f>
        <v>0</v>
      </c>
      <c r="L1456" s="1367">
        <f>K1456</f>
        <v>0</v>
      </c>
    </row>
    <row r="1457" spans="1:12">
      <c r="A1457" s="10">
        <f>Statis.!A1731</f>
        <v>0</v>
      </c>
      <c r="B1457" s="1292">
        <f>Statis.!B1731</f>
        <v>0</v>
      </c>
      <c r="C1457" s="1292">
        <f>Statis.!C1731</f>
        <v>0</v>
      </c>
      <c r="D1457" s="46">
        <f>Statis.!D1731</f>
        <v>0</v>
      </c>
      <c r="E1457">
        <f>Statis.!E1731</f>
        <v>0</v>
      </c>
      <c r="F1457" s="1292">
        <f>Statis.!F1731</f>
        <v>0</v>
      </c>
      <c r="G1457" s="1367">
        <f>Statis.!G1731</f>
        <v>0</v>
      </c>
      <c r="H1457" s="1367">
        <f>Statis.!H1731</f>
        <v>0</v>
      </c>
      <c r="I1457" s="1367">
        <f>Statis.!I1731</f>
        <v>0</v>
      </c>
      <c r="J1457" s="1367">
        <f>Statis.!J1731</f>
        <v>0</v>
      </c>
      <c r="K1457" s="1367">
        <f>Statis.!K1731</f>
        <v>0</v>
      </c>
      <c r="L1457" s="1367">
        <f>K1457</f>
        <v>0</v>
      </c>
    </row>
    <row r="1458" spans="1:12">
      <c r="A1458" s="10">
        <f>Statis.!A1732</f>
        <v>0</v>
      </c>
      <c r="B1458" s="1292">
        <f>Statis.!B1732</f>
        <v>0</v>
      </c>
      <c r="C1458" s="1292">
        <f>Statis.!C1732</f>
        <v>0</v>
      </c>
      <c r="D1458" s="46">
        <f>Statis.!D1732</f>
        <v>0</v>
      </c>
      <c r="E1458">
        <f>Statis.!E1732</f>
        <v>0</v>
      </c>
      <c r="F1458" s="1292">
        <f>Statis.!F1732</f>
        <v>0</v>
      </c>
      <c r="G1458" s="1367">
        <f>Statis.!G1732</f>
        <v>0</v>
      </c>
      <c r="H1458" s="1367">
        <f>Statis.!H1732</f>
        <v>0</v>
      </c>
      <c r="I1458" s="1367">
        <f>Statis.!I1732</f>
        <v>0</v>
      </c>
      <c r="J1458" s="1367">
        <f>Statis.!J1732</f>
        <v>0</v>
      </c>
      <c r="K1458" s="1367">
        <f>Statis.!K1732</f>
        <v>0</v>
      </c>
      <c r="L1458" s="1367">
        <f>K1458</f>
        <v>0</v>
      </c>
    </row>
    <row r="1459" spans="1:12">
      <c r="A1459" s="10">
        <f>Statis.!A1733</f>
        <v>0</v>
      </c>
      <c r="B1459" s="1292">
        <f>Statis.!B1733</f>
        <v>0</v>
      </c>
      <c r="C1459" s="1292">
        <f>Statis.!C1733</f>
        <v>0</v>
      </c>
      <c r="D1459" s="46">
        <f>Statis.!D1733</f>
        <v>0</v>
      </c>
      <c r="E1459">
        <f>Statis.!E1733</f>
        <v>0</v>
      </c>
      <c r="F1459" s="1292">
        <f>Statis.!F1733</f>
        <v>0</v>
      </c>
      <c r="G1459" s="1367">
        <f>Statis.!G1733</f>
        <v>0</v>
      </c>
      <c r="H1459" s="1367">
        <f>Statis.!H1733</f>
        <v>0</v>
      </c>
      <c r="I1459" s="1367">
        <f>Statis.!I1733</f>
        <v>0</v>
      </c>
      <c r="J1459" s="1367">
        <f>Statis.!J1733</f>
        <v>0</v>
      </c>
      <c r="K1459" s="1367">
        <f>Statis.!K1733</f>
        <v>0</v>
      </c>
      <c r="L1459" s="1367">
        <f>K1459</f>
        <v>0</v>
      </c>
    </row>
    <row r="1460" spans="1:12">
      <c r="A1460" s="10">
        <f>Statis.!A1734</f>
        <v>0</v>
      </c>
      <c r="B1460" s="1292">
        <f>Statis.!B1734</f>
        <v>0</v>
      </c>
      <c r="C1460" s="1292">
        <f>Statis.!C1734</f>
        <v>0</v>
      </c>
      <c r="D1460" s="46">
        <f>Statis.!D1734</f>
        <v>0</v>
      </c>
      <c r="E1460">
        <f>Statis.!E1734</f>
        <v>0</v>
      </c>
      <c r="F1460" s="1292">
        <f>Statis.!F1734</f>
        <v>0</v>
      </c>
      <c r="G1460" s="1367">
        <f>Statis.!G1734</f>
        <v>0</v>
      </c>
      <c r="H1460" s="1367">
        <f>Statis.!H1734</f>
        <v>0</v>
      </c>
      <c r="I1460" s="1367">
        <f>Statis.!I1734</f>
        <v>0</v>
      </c>
      <c r="J1460" s="1367">
        <f>Statis.!J1734</f>
        <v>0</v>
      </c>
      <c r="K1460" s="1367">
        <f>Statis.!K1734</f>
        <v>0</v>
      </c>
      <c r="L1460" s="1367">
        <f>K1460</f>
        <v>0</v>
      </c>
    </row>
    <row r="1461" spans="1:12">
      <c r="A1461" s="10">
        <f>Statis.!A1735</f>
        <v>0</v>
      </c>
      <c r="B1461" s="1292">
        <f>Statis.!B1735</f>
        <v>0</v>
      </c>
      <c r="C1461" s="1292">
        <f>Statis.!C1735</f>
        <v>0</v>
      </c>
      <c r="D1461" s="46">
        <f>Statis.!D1735</f>
        <v>0</v>
      </c>
      <c r="E1461">
        <f>Statis.!E1735</f>
        <v>0</v>
      </c>
      <c r="F1461" s="1292">
        <f>Statis.!F1735</f>
        <v>0</v>
      </c>
      <c r="G1461" s="1367">
        <f>Statis.!G1735</f>
        <v>0</v>
      </c>
      <c r="H1461" s="1367">
        <f>Statis.!H1735</f>
        <v>0</v>
      </c>
      <c r="I1461" s="1367">
        <f>Statis.!I1735</f>
        <v>0</v>
      </c>
      <c r="J1461" s="1367">
        <f>Statis.!J1735</f>
        <v>0</v>
      </c>
      <c r="K1461" s="1367">
        <f>Statis.!K1735</f>
        <v>0</v>
      </c>
      <c r="L1461" s="1367">
        <f>K1461</f>
        <v>0</v>
      </c>
    </row>
    <row r="1462" spans="1:12">
      <c r="A1462" s="10">
        <f>Statis.!A1736</f>
        <v>0</v>
      </c>
      <c r="B1462" s="1292">
        <f>Statis.!B1736</f>
        <v>0</v>
      </c>
      <c r="C1462" s="1292">
        <f>Statis.!C1736</f>
        <v>0</v>
      </c>
      <c r="D1462" s="46">
        <f>Statis.!D1736</f>
        <v>0</v>
      </c>
      <c r="E1462">
        <f>Statis.!E1736</f>
        <v>0</v>
      </c>
      <c r="F1462" s="1292">
        <f>Statis.!F1736</f>
        <v>0</v>
      </c>
      <c r="G1462" s="1367">
        <f>Statis.!G1736</f>
        <v>0</v>
      </c>
      <c r="H1462" s="1367">
        <f>Statis.!H1736</f>
        <v>0</v>
      </c>
      <c r="I1462" s="1367">
        <f>Statis.!I1736</f>
        <v>0</v>
      </c>
      <c r="J1462" s="1367">
        <f>Statis.!J1736</f>
        <v>0</v>
      </c>
      <c r="K1462" s="1367">
        <f>Statis.!K1736</f>
        <v>0</v>
      </c>
      <c r="L1462" s="1367">
        <f>K1462</f>
        <v>0</v>
      </c>
    </row>
    <row r="1463" spans="1:12">
      <c r="A1463" s="10">
        <f>Statis.!A1737</f>
        <v>0</v>
      </c>
      <c r="B1463" s="1292">
        <f>Statis.!B1737</f>
        <v>0</v>
      </c>
      <c r="C1463" s="1292">
        <f>Statis.!C1737</f>
        <v>0</v>
      </c>
      <c r="D1463" s="46">
        <f>Statis.!D1737</f>
        <v>0</v>
      </c>
      <c r="E1463">
        <f>Statis.!E1737</f>
        <v>0</v>
      </c>
      <c r="F1463" s="1292">
        <f>Statis.!F1737</f>
        <v>0</v>
      </c>
      <c r="G1463" s="1367">
        <f>Statis.!G1737</f>
        <v>0</v>
      </c>
      <c r="H1463" s="1367">
        <f>Statis.!H1737</f>
        <v>0</v>
      </c>
      <c r="I1463" s="1367">
        <f>Statis.!I1737</f>
        <v>0</v>
      </c>
      <c r="J1463" s="1367">
        <f>Statis.!J1737</f>
        <v>0</v>
      </c>
      <c r="K1463" s="1367">
        <f>Statis.!K1737</f>
        <v>0</v>
      </c>
      <c r="L1463" s="1367">
        <f>K1463</f>
        <v>0</v>
      </c>
    </row>
    <row r="1464" spans="1:12">
      <c r="A1464" s="10">
        <f>Statis.!A1738</f>
        <v>0</v>
      </c>
      <c r="B1464" s="1292">
        <f>Statis.!B1738</f>
        <v>0</v>
      </c>
      <c r="C1464" s="1292">
        <f>Statis.!C1738</f>
        <v>0</v>
      </c>
      <c r="D1464" s="46">
        <f>Statis.!D1738</f>
        <v>0</v>
      </c>
      <c r="E1464">
        <f>Statis.!E1738</f>
        <v>0</v>
      </c>
      <c r="F1464" s="1292">
        <f>Statis.!F1738</f>
        <v>0</v>
      </c>
      <c r="G1464" s="1367">
        <f>Statis.!G1738</f>
        <v>0</v>
      </c>
      <c r="H1464" s="1367">
        <f>Statis.!H1738</f>
        <v>0</v>
      </c>
      <c r="I1464" s="1367">
        <f>Statis.!I1738</f>
        <v>0</v>
      </c>
      <c r="J1464" s="1367">
        <f>Statis.!J1738</f>
        <v>0</v>
      </c>
      <c r="K1464" s="1367">
        <f>Statis.!K1738</f>
        <v>0</v>
      </c>
      <c r="L1464" s="1367">
        <f>K1464</f>
        <v>0</v>
      </c>
    </row>
    <row r="1465" spans="1:12">
      <c r="A1465" s="10">
        <f>Statis.!A1739</f>
        <v>0</v>
      </c>
      <c r="B1465" s="1292">
        <f>Statis.!B1739</f>
        <v>0</v>
      </c>
      <c r="C1465" s="1292">
        <f>Statis.!C1739</f>
        <v>0</v>
      </c>
      <c r="D1465" s="46">
        <f>Statis.!D1739</f>
        <v>0</v>
      </c>
      <c r="E1465">
        <f>Statis.!E1739</f>
        <v>0</v>
      </c>
      <c r="F1465" s="1292">
        <f>Statis.!F1739</f>
        <v>0</v>
      </c>
      <c r="G1465" s="1367">
        <f>Statis.!G1739</f>
        <v>0</v>
      </c>
      <c r="H1465" s="1367">
        <f>Statis.!H1739</f>
        <v>0</v>
      </c>
      <c r="I1465" s="1367">
        <f>Statis.!I1739</f>
        <v>0</v>
      </c>
      <c r="J1465" s="1367">
        <f>Statis.!J1739</f>
        <v>0</v>
      </c>
      <c r="K1465" s="1367">
        <f>Statis.!K1739</f>
        <v>0</v>
      </c>
      <c r="L1465" s="1367">
        <f>K1465</f>
        <v>0</v>
      </c>
    </row>
    <row r="1466" spans="1:12">
      <c r="A1466" s="10">
        <f>Statis.!A1740</f>
        <v>0</v>
      </c>
      <c r="B1466" s="1292">
        <f>Statis.!B1740</f>
        <v>0</v>
      </c>
      <c r="C1466" s="1292">
        <f>Statis.!C1740</f>
        <v>0</v>
      </c>
      <c r="D1466" s="46">
        <f>Statis.!D1740</f>
        <v>0</v>
      </c>
      <c r="E1466">
        <f>Statis.!E1740</f>
        <v>0</v>
      </c>
      <c r="F1466" s="1292">
        <f>Statis.!F1740</f>
        <v>0</v>
      </c>
      <c r="G1466" s="1367">
        <f>Statis.!G1740</f>
        <v>0</v>
      </c>
      <c r="H1466" s="1367">
        <f>Statis.!H1740</f>
        <v>0</v>
      </c>
      <c r="I1466" s="1367">
        <f>Statis.!I1740</f>
        <v>0</v>
      </c>
      <c r="J1466" s="1367">
        <f>Statis.!J1740</f>
        <v>0</v>
      </c>
      <c r="K1466" s="1367">
        <f>Statis.!K1740</f>
        <v>0</v>
      </c>
      <c r="L1466" s="1367">
        <f>K1466</f>
        <v>0</v>
      </c>
    </row>
    <row r="1467" spans="1:12">
      <c r="A1467" s="10">
        <f>Statis.!A1741</f>
        <v>0</v>
      </c>
      <c r="B1467" s="1292">
        <f>Statis.!B1741</f>
        <v>0</v>
      </c>
      <c r="C1467" s="1292">
        <f>Statis.!C1741</f>
        <v>0</v>
      </c>
      <c r="D1467" s="46">
        <f>Statis.!D1741</f>
        <v>0</v>
      </c>
      <c r="E1467">
        <f>Statis.!E1741</f>
        <v>0</v>
      </c>
      <c r="F1467" s="1292">
        <f>Statis.!F1741</f>
        <v>0</v>
      </c>
      <c r="G1467" s="1367">
        <f>Statis.!G1741</f>
        <v>0</v>
      </c>
      <c r="H1467" s="1367">
        <f>Statis.!H1741</f>
        <v>0</v>
      </c>
      <c r="I1467" s="1367">
        <f>Statis.!I1741</f>
        <v>0</v>
      </c>
      <c r="J1467" s="1367">
        <f>Statis.!J1741</f>
        <v>0</v>
      </c>
      <c r="K1467" s="1367">
        <f>Statis.!K1741</f>
        <v>0</v>
      </c>
      <c r="L1467" s="1367">
        <f>K1467</f>
        <v>0</v>
      </c>
    </row>
    <row r="1468" spans="1:12">
      <c r="A1468" s="10">
        <f>Statis.!A1742</f>
        <v>0</v>
      </c>
      <c r="B1468" s="1292">
        <f>Statis.!B1742</f>
        <v>0</v>
      </c>
      <c r="C1468" s="1292">
        <f>Statis.!C1742</f>
        <v>0</v>
      </c>
      <c r="D1468" s="46">
        <f>Statis.!D1742</f>
        <v>0</v>
      </c>
      <c r="E1468">
        <f>Statis.!E1742</f>
        <v>0</v>
      </c>
      <c r="F1468" s="1292">
        <f>Statis.!F1742</f>
        <v>0</v>
      </c>
      <c r="G1468" s="1367">
        <f>Statis.!G1742</f>
        <v>0</v>
      </c>
      <c r="H1468" s="1367">
        <f>Statis.!H1742</f>
        <v>0</v>
      </c>
      <c r="I1468" s="1367">
        <f>Statis.!I1742</f>
        <v>0</v>
      </c>
      <c r="J1468" s="1367">
        <f>Statis.!J1742</f>
        <v>0</v>
      </c>
      <c r="K1468" s="1367">
        <f>Statis.!K1742</f>
        <v>0</v>
      </c>
      <c r="L1468" s="1367">
        <f>K1468</f>
        <v>0</v>
      </c>
    </row>
    <row r="1469" spans="1:12">
      <c r="A1469" s="10">
        <f>Statis.!A1743</f>
        <v>0</v>
      </c>
      <c r="B1469" s="1292">
        <f>Statis.!B1743</f>
        <v>0</v>
      </c>
      <c r="C1469" s="1292">
        <f>Statis.!C1743</f>
        <v>0</v>
      </c>
      <c r="D1469" s="46">
        <f>Statis.!D1743</f>
        <v>0</v>
      </c>
      <c r="E1469">
        <f>Statis.!E1743</f>
        <v>0</v>
      </c>
      <c r="F1469" s="1292">
        <f>Statis.!F1743</f>
        <v>0</v>
      </c>
      <c r="G1469" s="1367">
        <f>Statis.!G1743</f>
        <v>0</v>
      </c>
      <c r="H1469" s="1367">
        <f>Statis.!H1743</f>
        <v>0</v>
      </c>
      <c r="I1469" s="1367">
        <f>Statis.!I1743</f>
        <v>0</v>
      </c>
      <c r="J1469" s="1367">
        <f>Statis.!J1743</f>
        <v>0</v>
      </c>
      <c r="K1469" s="1367">
        <f>Statis.!K1743</f>
        <v>0</v>
      </c>
      <c r="L1469" s="1367">
        <f>K1469</f>
        <v>0</v>
      </c>
    </row>
    <row r="1470" spans="1:12">
      <c r="A1470" s="10">
        <f>Statis.!A1744</f>
        <v>0</v>
      </c>
      <c r="B1470" s="1292">
        <f>Statis.!B1744</f>
        <v>0</v>
      </c>
      <c r="C1470" s="1292">
        <f>Statis.!C1744</f>
        <v>0</v>
      </c>
      <c r="D1470" s="46">
        <f>Statis.!D1744</f>
        <v>0</v>
      </c>
      <c r="E1470">
        <f>Statis.!E1744</f>
        <v>0</v>
      </c>
      <c r="F1470" s="1292">
        <f>Statis.!F1744</f>
        <v>0</v>
      </c>
      <c r="G1470" s="1367">
        <f>Statis.!G1744</f>
        <v>0</v>
      </c>
      <c r="H1470" s="1367">
        <f>Statis.!H1744</f>
        <v>0</v>
      </c>
      <c r="I1470" s="1367">
        <f>Statis.!I1744</f>
        <v>0</v>
      </c>
      <c r="J1470" s="1367">
        <f>Statis.!J1744</f>
        <v>0</v>
      </c>
      <c r="K1470" s="1367">
        <f>Statis.!K1744</f>
        <v>0</v>
      </c>
      <c r="L1470" s="1367">
        <f>K1470</f>
        <v>0</v>
      </c>
    </row>
    <row r="1471" spans="1:12">
      <c r="A1471" s="10">
        <f>Statis.!A1745</f>
        <v>0</v>
      </c>
      <c r="B1471" s="1292">
        <f>Statis.!B1745</f>
        <v>0</v>
      </c>
      <c r="C1471" s="1292">
        <f>Statis.!C1745</f>
        <v>0</v>
      </c>
      <c r="D1471" s="46">
        <f>Statis.!D1745</f>
        <v>0</v>
      </c>
      <c r="E1471">
        <f>Statis.!E1745</f>
        <v>0</v>
      </c>
      <c r="F1471" s="1292">
        <f>Statis.!F1745</f>
        <v>0</v>
      </c>
      <c r="G1471" s="1367">
        <f>Statis.!G1745</f>
        <v>0</v>
      </c>
      <c r="H1471" s="1367">
        <f>Statis.!H1745</f>
        <v>0</v>
      </c>
      <c r="I1471" s="1367">
        <f>Statis.!I1745</f>
        <v>0</v>
      </c>
      <c r="J1471" s="1367">
        <f>Statis.!J1745</f>
        <v>0</v>
      </c>
      <c r="K1471" s="1367">
        <f>Statis.!K1745</f>
        <v>0</v>
      </c>
      <c r="L1471" s="1367">
        <f>K1471</f>
        <v>0</v>
      </c>
    </row>
    <row r="1472" spans="1:12">
      <c r="A1472" s="10">
        <f>Statis.!A1746</f>
        <v>0</v>
      </c>
      <c r="B1472" s="1292">
        <f>Statis.!B1746</f>
        <v>0</v>
      </c>
      <c r="C1472" s="1292">
        <f>Statis.!C1746</f>
        <v>0</v>
      </c>
      <c r="D1472" s="46">
        <f>Statis.!D1746</f>
        <v>0</v>
      </c>
      <c r="E1472">
        <f>Statis.!E1746</f>
        <v>0</v>
      </c>
      <c r="F1472" s="1292">
        <f>Statis.!F1746</f>
        <v>0</v>
      </c>
      <c r="G1472" s="1367">
        <f>Statis.!G1746</f>
        <v>0</v>
      </c>
      <c r="H1472" s="1367">
        <f>Statis.!H1746</f>
        <v>0</v>
      </c>
      <c r="I1472" s="1367">
        <f>Statis.!I1746</f>
        <v>0</v>
      </c>
      <c r="J1472" s="1367">
        <f>Statis.!J1746</f>
        <v>0</v>
      </c>
      <c r="K1472" s="1367">
        <f>Statis.!K1746</f>
        <v>0</v>
      </c>
      <c r="L1472" s="1367">
        <f>K1472</f>
        <v>0</v>
      </c>
    </row>
    <row r="1473" spans="1:12">
      <c r="A1473" s="10">
        <f>Statis.!A1747</f>
        <v>0</v>
      </c>
      <c r="B1473" s="1292">
        <f>Statis.!B1747</f>
        <v>0</v>
      </c>
      <c r="C1473" s="1292">
        <f>Statis.!C1747</f>
        <v>0</v>
      </c>
      <c r="D1473" s="46">
        <f>Statis.!D1747</f>
        <v>0</v>
      </c>
      <c r="E1473">
        <f>Statis.!E1747</f>
        <v>0</v>
      </c>
      <c r="F1473" s="1292">
        <f>Statis.!F1747</f>
        <v>0</v>
      </c>
      <c r="G1473" s="1367">
        <f>Statis.!G1747</f>
        <v>0</v>
      </c>
      <c r="H1473" s="1367">
        <f>Statis.!H1747</f>
        <v>0</v>
      </c>
      <c r="I1473" s="1367">
        <f>Statis.!I1747</f>
        <v>0</v>
      </c>
      <c r="J1473" s="1367">
        <f>Statis.!J1747</f>
        <v>0</v>
      </c>
      <c r="K1473" s="1367">
        <f>Statis.!K1747</f>
        <v>0</v>
      </c>
      <c r="L1473" s="1367">
        <f>K1473</f>
        <v>0</v>
      </c>
    </row>
    <row r="1474" spans="1:12">
      <c r="A1474" s="10">
        <f>Statis.!A1748</f>
        <v>0</v>
      </c>
      <c r="B1474" s="1292">
        <f>Statis.!B1748</f>
        <v>0</v>
      </c>
      <c r="C1474" s="1292">
        <f>Statis.!C1748</f>
        <v>0</v>
      </c>
      <c r="D1474" s="46">
        <f>Statis.!D1748</f>
        <v>0</v>
      </c>
      <c r="E1474">
        <f>Statis.!E1748</f>
        <v>0</v>
      </c>
      <c r="F1474" s="1292">
        <f>Statis.!F1748</f>
        <v>0</v>
      </c>
      <c r="G1474" s="1367">
        <f>Statis.!G1748</f>
        <v>0</v>
      </c>
      <c r="H1474" s="1367">
        <f>Statis.!H1748</f>
        <v>0</v>
      </c>
      <c r="I1474" s="1367">
        <f>Statis.!I1748</f>
        <v>0</v>
      </c>
      <c r="J1474" s="1367">
        <f>Statis.!J1748</f>
        <v>0</v>
      </c>
      <c r="K1474" s="1367">
        <f>Statis.!K1748</f>
        <v>0</v>
      </c>
      <c r="L1474" s="1367">
        <f>K1474</f>
        <v>0</v>
      </c>
    </row>
    <row r="1475" spans="1:12">
      <c r="A1475" s="10">
        <f>Statis.!A1749</f>
        <v>0</v>
      </c>
      <c r="B1475" s="1292">
        <f>Statis.!B1749</f>
        <v>0</v>
      </c>
      <c r="C1475" s="1292">
        <f>Statis.!C1749</f>
        <v>0</v>
      </c>
      <c r="D1475" s="46">
        <f>Statis.!D1749</f>
        <v>0</v>
      </c>
      <c r="E1475">
        <f>Statis.!E1749</f>
        <v>0</v>
      </c>
      <c r="F1475" s="1292">
        <f>Statis.!F1749</f>
        <v>0</v>
      </c>
      <c r="G1475" s="1367">
        <f>Statis.!G1749</f>
        <v>0</v>
      </c>
      <c r="H1475" s="1367">
        <f>Statis.!H1749</f>
        <v>0</v>
      </c>
      <c r="I1475" s="1367">
        <f>Statis.!I1749</f>
        <v>0</v>
      </c>
      <c r="J1475" s="1367">
        <f>Statis.!J1749</f>
        <v>0</v>
      </c>
      <c r="K1475" s="1367">
        <f>Statis.!K1749</f>
        <v>0</v>
      </c>
      <c r="L1475" s="1367">
        <f>K1475</f>
        <v>0</v>
      </c>
    </row>
    <row r="1476" spans="1:12">
      <c r="A1476" s="10">
        <f>Statis.!A1750</f>
        <v>0</v>
      </c>
      <c r="B1476" s="1292">
        <f>Statis.!B1750</f>
        <v>0</v>
      </c>
      <c r="C1476" s="1292">
        <f>Statis.!C1750</f>
        <v>0</v>
      </c>
      <c r="D1476" s="46">
        <f>Statis.!D1750</f>
        <v>0</v>
      </c>
      <c r="E1476">
        <f>Statis.!E1750</f>
        <v>0</v>
      </c>
      <c r="F1476" s="1292">
        <f>Statis.!F1750</f>
        <v>0</v>
      </c>
      <c r="G1476" s="1367">
        <f>Statis.!G1750</f>
        <v>0</v>
      </c>
      <c r="H1476" s="1367">
        <f>Statis.!H1750</f>
        <v>0</v>
      </c>
      <c r="I1476" s="1367">
        <f>Statis.!I1750</f>
        <v>0</v>
      </c>
      <c r="J1476" s="1367">
        <f>Statis.!J1750</f>
        <v>0</v>
      </c>
      <c r="K1476" s="1367">
        <f>Statis.!K1750</f>
        <v>0</v>
      </c>
      <c r="L1476" s="1367">
        <f>K1476</f>
        <v>0</v>
      </c>
    </row>
    <row r="1477" spans="1:12">
      <c r="A1477" s="10">
        <f>Statis.!A1751</f>
        <v>0</v>
      </c>
      <c r="B1477" s="1292">
        <f>Statis.!B1751</f>
        <v>0</v>
      </c>
      <c r="C1477" s="1292">
        <f>Statis.!C1751</f>
        <v>0</v>
      </c>
      <c r="D1477" s="46">
        <f>Statis.!D1751</f>
        <v>0</v>
      </c>
      <c r="E1477">
        <f>Statis.!E1751</f>
        <v>0</v>
      </c>
      <c r="F1477" s="1292">
        <f>Statis.!F1751</f>
        <v>0</v>
      </c>
      <c r="G1477" s="1367">
        <f>Statis.!G1751</f>
        <v>0</v>
      </c>
      <c r="H1477" s="1367">
        <f>Statis.!H1751</f>
        <v>0</v>
      </c>
      <c r="I1477" s="1367">
        <f>Statis.!I1751</f>
        <v>0</v>
      </c>
      <c r="J1477" s="1367">
        <f>Statis.!J1751</f>
        <v>0</v>
      </c>
      <c r="K1477" s="1367">
        <f>Statis.!K1751</f>
        <v>0</v>
      </c>
      <c r="L1477" s="1367">
        <f>K1477</f>
        <v>0</v>
      </c>
    </row>
    <row r="1478" spans="1:12">
      <c r="A1478" s="10">
        <f>Statis.!A1752</f>
        <v>0</v>
      </c>
      <c r="B1478" s="1292">
        <f>Statis.!B1752</f>
        <v>0</v>
      </c>
      <c r="C1478" s="1292">
        <f>Statis.!C1752</f>
        <v>0</v>
      </c>
      <c r="D1478" s="46">
        <f>Statis.!D1752</f>
        <v>0</v>
      </c>
      <c r="E1478">
        <f>Statis.!E1752</f>
        <v>0</v>
      </c>
      <c r="F1478" s="1292">
        <f>Statis.!F1752</f>
        <v>0</v>
      </c>
      <c r="G1478" s="1367">
        <f>Statis.!G1752</f>
        <v>0</v>
      </c>
      <c r="H1478" s="1367">
        <f>Statis.!H1752</f>
        <v>0</v>
      </c>
      <c r="I1478" s="1367">
        <f>Statis.!I1752</f>
        <v>0</v>
      </c>
      <c r="J1478" s="1367">
        <f>Statis.!J1752</f>
        <v>0</v>
      </c>
      <c r="K1478" s="1367">
        <f>Statis.!K1752</f>
        <v>0</v>
      </c>
      <c r="L1478" s="1367">
        <f>K1478</f>
        <v>0</v>
      </c>
    </row>
    <row r="1479" spans="1:12">
      <c r="A1479" s="10">
        <f>Statis.!A1753</f>
        <v>0</v>
      </c>
      <c r="B1479" s="1292">
        <f>Statis.!B1753</f>
        <v>0</v>
      </c>
      <c r="C1479" s="1292">
        <f>Statis.!C1753</f>
        <v>0</v>
      </c>
      <c r="D1479" s="46">
        <f>Statis.!D1753</f>
        <v>0</v>
      </c>
      <c r="E1479">
        <f>Statis.!E1753</f>
        <v>0</v>
      </c>
      <c r="F1479" s="1292">
        <f>Statis.!F1753</f>
        <v>0</v>
      </c>
      <c r="G1479" s="1367">
        <f>Statis.!G1753</f>
        <v>0</v>
      </c>
      <c r="H1479" s="1367">
        <f>Statis.!H1753</f>
        <v>0</v>
      </c>
      <c r="I1479" s="1367">
        <f>Statis.!I1753</f>
        <v>0</v>
      </c>
      <c r="J1479" s="1367">
        <f>Statis.!J1753</f>
        <v>0</v>
      </c>
      <c r="K1479" s="1367">
        <f>Statis.!K1753</f>
        <v>0</v>
      </c>
      <c r="L1479" s="1367">
        <f>K1479</f>
        <v>0</v>
      </c>
    </row>
    <row r="1480" spans="1:12">
      <c r="A1480" s="10">
        <f>Statis.!A1754</f>
        <v>0</v>
      </c>
      <c r="B1480" s="1292">
        <f>Statis.!B1754</f>
        <v>0</v>
      </c>
      <c r="C1480" s="1292">
        <f>Statis.!C1754</f>
        <v>0</v>
      </c>
      <c r="D1480" s="46">
        <f>Statis.!D1754</f>
        <v>0</v>
      </c>
      <c r="E1480">
        <f>Statis.!E1754</f>
        <v>0</v>
      </c>
      <c r="F1480" s="1292">
        <f>Statis.!F1754</f>
        <v>0</v>
      </c>
      <c r="G1480" s="1367">
        <f>Statis.!G1754</f>
        <v>0</v>
      </c>
      <c r="H1480" s="1367">
        <f>Statis.!H1754</f>
        <v>0</v>
      </c>
      <c r="I1480" s="1367">
        <f>Statis.!I1754</f>
        <v>0</v>
      </c>
      <c r="J1480" s="1367">
        <f>Statis.!J1754</f>
        <v>0</v>
      </c>
      <c r="K1480" s="1367">
        <f>Statis.!K1754</f>
        <v>0</v>
      </c>
      <c r="L1480" s="1367">
        <f>K1480</f>
        <v>0</v>
      </c>
    </row>
    <row r="1481" spans="1:12">
      <c r="A1481" s="10">
        <f>Statis.!A1755</f>
        <v>0</v>
      </c>
      <c r="B1481" s="1292">
        <f>Statis.!B1755</f>
        <v>0</v>
      </c>
      <c r="C1481" s="1292">
        <f>Statis.!C1755</f>
        <v>0</v>
      </c>
      <c r="D1481" s="46">
        <f>Statis.!D1755</f>
        <v>0</v>
      </c>
      <c r="E1481">
        <f>Statis.!E1755</f>
        <v>0</v>
      </c>
      <c r="F1481" s="1292">
        <f>Statis.!F1755</f>
        <v>0</v>
      </c>
      <c r="G1481" s="1367">
        <f>Statis.!G1755</f>
        <v>0</v>
      </c>
      <c r="H1481" s="1367">
        <f>Statis.!H1755</f>
        <v>0</v>
      </c>
      <c r="I1481" s="1367">
        <f>Statis.!I1755</f>
        <v>0</v>
      </c>
      <c r="J1481" s="1367">
        <f>Statis.!J1755</f>
        <v>0</v>
      </c>
      <c r="K1481" s="1367">
        <f>Statis.!K1755</f>
        <v>0</v>
      </c>
      <c r="L1481" s="1367">
        <f>K1481</f>
        <v>0</v>
      </c>
    </row>
    <row r="1482" spans="1:12">
      <c r="A1482" s="10">
        <f>Statis.!A1756</f>
        <v>0</v>
      </c>
      <c r="B1482" s="1292">
        <f>Statis.!B1756</f>
        <v>0</v>
      </c>
      <c r="C1482" s="1292">
        <f>Statis.!C1756</f>
        <v>0</v>
      </c>
      <c r="D1482" s="46">
        <f>Statis.!D1756</f>
        <v>0</v>
      </c>
      <c r="E1482">
        <f>Statis.!E1756</f>
        <v>0</v>
      </c>
      <c r="F1482" s="1292">
        <f>Statis.!F1756</f>
        <v>0</v>
      </c>
      <c r="G1482" s="1367">
        <f>Statis.!G1756</f>
        <v>0</v>
      </c>
      <c r="H1482" s="1367">
        <f>Statis.!H1756</f>
        <v>0</v>
      </c>
      <c r="I1482" s="1367">
        <f>Statis.!I1756</f>
        <v>0</v>
      </c>
      <c r="J1482" s="1367">
        <f>Statis.!J1756</f>
        <v>0</v>
      </c>
      <c r="K1482" s="1367">
        <f>Statis.!K1756</f>
        <v>0</v>
      </c>
      <c r="L1482" s="1367">
        <f>K1482</f>
        <v>0</v>
      </c>
    </row>
    <row r="1483" spans="1:12">
      <c r="A1483" s="10">
        <f>Statis.!A1757</f>
        <v>0</v>
      </c>
      <c r="B1483" s="1292">
        <f>Statis.!B1757</f>
        <v>0</v>
      </c>
      <c r="C1483" s="1292">
        <f>Statis.!C1757</f>
        <v>0</v>
      </c>
      <c r="D1483" s="46">
        <f>Statis.!D1757</f>
        <v>0</v>
      </c>
      <c r="E1483">
        <f>Statis.!E1757</f>
        <v>0</v>
      </c>
      <c r="F1483" s="1292">
        <f>Statis.!F1757</f>
        <v>0</v>
      </c>
      <c r="G1483" s="1367">
        <f>Statis.!G1757</f>
        <v>0</v>
      </c>
      <c r="H1483" s="1367">
        <f>Statis.!H1757</f>
        <v>0</v>
      </c>
      <c r="I1483" s="1367">
        <f>Statis.!I1757</f>
        <v>0</v>
      </c>
      <c r="J1483" s="1367">
        <f>Statis.!J1757</f>
        <v>0</v>
      </c>
      <c r="K1483" s="1367">
        <f>Statis.!K1757</f>
        <v>0</v>
      </c>
      <c r="L1483" s="1367">
        <f>K1483</f>
        <v>0</v>
      </c>
    </row>
    <row r="1484" spans="1:12">
      <c r="A1484" s="10">
        <f>Statis.!A1758</f>
        <v>0</v>
      </c>
      <c r="B1484" s="1292">
        <f>Statis.!B1758</f>
        <v>0</v>
      </c>
      <c r="C1484" s="1292">
        <f>Statis.!C1758</f>
        <v>0</v>
      </c>
      <c r="D1484" s="46">
        <f>Statis.!D1758</f>
        <v>0</v>
      </c>
      <c r="E1484">
        <f>Statis.!E1758</f>
        <v>0</v>
      </c>
      <c r="F1484" s="1292">
        <f>Statis.!F1758</f>
        <v>0</v>
      </c>
      <c r="G1484" s="1367">
        <f>Statis.!G1758</f>
        <v>0</v>
      </c>
      <c r="H1484" s="1367">
        <f>Statis.!H1758</f>
        <v>0</v>
      </c>
      <c r="I1484" s="1367">
        <f>Statis.!I1758</f>
        <v>0</v>
      </c>
      <c r="J1484" s="1367">
        <f>Statis.!J1758</f>
        <v>0</v>
      </c>
      <c r="K1484" s="1367">
        <f>Statis.!K1758</f>
        <v>0</v>
      </c>
      <c r="L1484" s="1367">
        <f>K1484</f>
        <v>0</v>
      </c>
    </row>
    <row r="1485" spans="1:12">
      <c r="A1485" s="10">
        <f>Statis.!A1759</f>
        <v>0</v>
      </c>
      <c r="B1485" s="1292">
        <f>Statis.!B1759</f>
        <v>0</v>
      </c>
      <c r="C1485" s="1292">
        <f>Statis.!C1759</f>
        <v>0</v>
      </c>
      <c r="D1485" s="46">
        <f>Statis.!D1759</f>
        <v>0</v>
      </c>
      <c r="E1485">
        <f>Statis.!E1759</f>
        <v>0</v>
      </c>
      <c r="F1485" s="1292">
        <f>Statis.!F1759</f>
        <v>0</v>
      </c>
      <c r="G1485" s="1367">
        <f>Statis.!G1759</f>
        <v>0</v>
      </c>
      <c r="H1485" s="1367">
        <f>Statis.!H1759</f>
        <v>0</v>
      </c>
      <c r="I1485" s="1367">
        <f>Statis.!I1759</f>
        <v>0</v>
      </c>
      <c r="J1485" s="1367">
        <f>Statis.!J1759</f>
        <v>0</v>
      </c>
      <c r="K1485" s="1367">
        <f>Statis.!K1759</f>
        <v>0</v>
      </c>
      <c r="L1485" s="1367">
        <f>K1485</f>
        <v>0</v>
      </c>
    </row>
    <row r="1486" spans="1:12">
      <c r="A1486" s="10">
        <f>Statis.!A1760</f>
        <v>0</v>
      </c>
      <c r="B1486" s="1292">
        <f>Statis.!B1760</f>
        <v>0</v>
      </c>
      <c r="C1486" s="1292">
        <f>Statis.!C1760</f>
        <v>0</v>
      </c>
      <c r="D1486" s="46">
        <f>Statis.!D1760</f>
        <v>0</v>
      </c>
      <c r="E1486">
        <f>Statis.!E1760</f>
        <v>0</v>
      </c>
      <c r="F1486" s="1292">
        <f>Statis.!F1760</f>
        <v>0</v>
      </c>
      <c r="G1486" s="1367">
        <f>Statis.!G1760</f>
        <v>0</v>
      </c>
      <c r="H1486" s="1367">
        <f>Statis.!H1760</f>
        <v>0</v>
      </c>
      <c r="I1486" s="1367">
        <f>Statis.!I1760</f>
        <v>0</v>
      </c>
      <c r="J1486" s="1367">
        <f>Statis.!J1760</f>
        <v>0</v>
      </c>
      <c r="K1486" s="1367">
        <f>Statis.!K1760</f>
        <v>0</v>
      </c>
      <c r="L1486" s="1367">
        <f>K1486</f>
        <v>0</v>
      </c>
    </row>
    <row r="1487" spans="1:12">
      <c r="A1487" s="10">
        <f>Statis.!A1761</f>
        <v>0</v>
      </c>
      <c r="B1487" s="1292">
        <f>Statis.!B1761</f>
        <v>0</v>
      </c>
      <c r="C1487" s="1292">
        <f>Statis.!C1761</f>
        <v>0</v>
      </c>
      <c r="D1487" s="46">
        <f>Statis.!D1761</f>
        <v>0</v>
      </c>
      <c r="E1487">
        <f>Statis.!E1761</f>
        <v>0</v>
      </c>
      <c r="F1487" s="1292">
        <f>Statis.!F1761</f>
        <v>0</v>
      </c>
      <c r="G1487" s="1367">
        <f>Statis.!G1761</f>
        <v>0</v>
      </c>
      <c r="H1487" s="1367">
        <f>Statis.!H1761</f>
        <v>0</v>
      </c>
      <c r="I1487" s="1367">
        <f>Statis.!I1761</f>
        <v>0</v>
      </c>
      <c r="J1487" s="1367">
        <f>Statis.!J1761</f>
        <v>0</v>
      </c>
      <c r="K1487" s="1367">
        <f>Statis.!K1761</f>
        <v>0</v>
      </c>
      <c r="L1487" s="1367">
        <f>K1487</f>
        <v>0</v>
      </c>
    </row>
    <row r="1488" spans="1:12">
      <c r="A1488" s="10">
        <f>Statis.!A1762</f>
        <v>0</v>
      </c>
      <c r="B1488" s="1292">
        <f>Statis.!B1762</f>
        <v>0</v>
      </c>
      <c r="C1488" s="1292">
        <f>Statis.!C1762</f>
        <v>0</v>
      </c>
      <c r="D1488" s="46">
        <f>Statis.!D1762</f>
        <v>0</v>
      </c>
      <c r="E1488">
        <f>Statis.!E1762</f>
        <v>0</v>
      </c>
      <c r="F1488" s="1292">
        <f>Statis.!F1762</f>
        <v>0</v>
      </c>
      <c r="G1488" s="1367">
        <f>Statis.!G1762</f>
        <v>0</v>
      </c>
      <c r="H1488" s="1367">
        <f>Statis.!H1762</f>
        <v>0</v>
      </c>
      <c r="I1488" s="1367">
        <f>Statis.!I1762</f>
        <v>0</v>
      </c>
      <c r="J1488" s="1367">
        <f>Statis.!J1762</f>
        <v>0</v>
      </c>
      <c r="K1488" s="1367">
        <f>Statis.!K1762</f>
        <v>0</v>
      </c>
      <c r="L1488" s="1367">
        <f>K1488</f>
        <v>0</v>
      </c>
    </row>
    <row r="1489" spans="1:12">
      <c r="A1489" s="10">
        <f>Statis.!A1763</f>
        <v>0</v>
      </c>
      <c r="B1489" s="1292">
        <f>Statis.!B1763</f>
        <v>0</v>
      </c>
      <c r="C1489" s="1292">
        <f>Statis.!C1763</f>
        <v>0</v>
      </c>
      <c r="D1489" s="46">
        <f>Statis.!D1763</f>
        <v>0</v>
      </c>
      <c r="E1489">
        <f>Statis.!E1763</f>
        <v>0</v>
      </c>
      <c r="F1489" s="1292">
        <f>Statis.!F1763</f>
        <v>0</v>
      </c>
      <c r="G1489" s="1367">
        <f>Statis.!G1763</f>
        <v>0</v>
      </c>
      <c r="H1489" s="1367">
        <f>Statis.!H1763</f>
        <v>0</v>
      </c>
      <c r="I1489" s="1367">
        <f>Statis.!I1763</f>
        <v>0</v>
      </c>
      <c r="J1489" s="1367">
        <f>Statis.!J1763</f>
        <v>0</v>
      </c>
      <c r="K1489" s="1367">
        <f>Statis.!K1763</f>
        <v>0</v>
      </c>
      <c r="L1489" s="1367">
        <f>K1489</f>
        <v>0</v>
      </c>
    </row>
    <row r="1490" spans="1:12">
      <c r="A1490" s="10">
        <f>Statis.!A1764</f>
        <v>0</v>
      </c>
      <c r="B1490" s="1292">
        <f>Statis.!B1764</f>
        <v>0</v>
      </c>
      <c r="C1490" s="1292">
        <f>Statis.!C1764</f>
        <v>0</v>
      </c>
      <c r="D1490" s="46">
        <f>Statis.!D1764</f>
        <v>0</v>
      </c>
      <c r="E1490">
        <f>Statis.!E1764</f>
        <v>0</v>
      </c>
      <c r="F1490" s="1292">
        <f>Statis.!F1764</f>
        <v>0</v>
      </c>
      <c r="G1490" s="1367">
        <f>Statis.!G1764</f>
        <v>0</v>
      </c>
      <c r="H1490" s="1367">
        <f>Statis.!H1764</f>
        <v>0</v>
      </c>
      <c r="I1490" s="1367">
        <f>Statis.!I1764</f>
        <v>0</v>
      </c>
      <c r="J1490" s="1367">
        <f>Statis.!J1764</f>
        <v>0</v>
      </c>
      <c r="K1490" s="1367">
        <f>Statis.!K1764</f>
        <v>0</v>
      </c>
      <c r="L1490" s="1367">
        <f>K1490</f>
        <v>0</v>
      </c>
    </row>
    <row r="1491" spans="1:12">
      <c r="A1491" s="10">
        <f>Statis.!A1765</f>
        <v>0</v>
      </c>
      <c r="B1491" s="1292">
        <f>Statis.!B1765</f>
        <v>0</v>
      </c>
      <c r="C1491" s="1292">
        <f>Statis.!C1765</f>
        <v>0</v>
      </c>
      <c r="D1491" s="46">
        <f>Statis.!D1765</f>
        <v>0</v>
      </c>
      <c r="E1491">
        <f>Statis.!E1765</f>
        <v>0</v>
      </c>
      <c r="F1491" s="1292">
        <f>Statis.!F1765</f>
        <v>0</v>
      </c>
      <c r="G1491" s="1367">
        <f>Statis.!G1765</f>
        <v>0</v>
      </c>
      <c r="H1491" s="1367">
        <f>Statis.!H1765</f>
        <v>0</v>
      </c>
      <c r="I1491" s="1367">
        <f>Statis.!I1765</f>
        <v>0</v>
      </c>
      <c r="J1491" s="1367">
        <f>Statis.!J1765</f>
        <v>0</v>
      </c>
      <c r="K1491" s="1367">
        <f>Statis.!K1765</f>
        <v>0</v>
      </c>
      <c r="L1491" s="1367">
        <f>K1491</f>
        <v>0</v>
      </c>
    </row>
    <row r="1492" spans="1:12">
      <c r="A1492" s="10">
        <f>Statis.!A1766</f>
        <v>0</v>
      </c>
      <c r="B1492" s="1292">
        <f>Statis.!B1766</f>
        <v>0</v>
      </c>
      <c r="C1492" s="1292">
        <f>Statis.!C1766</f>
        <v>0</v>
      </c>
      <c r="D1492" s="46">
        <f>Statis.!D1766</f>
        <v>0</v>
      </c>
      <c r="E1492">
        <f>Statis.!E1766</f>
        <v>0</v>
      </c>
      <c r="F1492" s="1292">
        <f>Statis.!F1766</f>
        <v>0</v>
      </c>
      <c r="G1492" s="1367">
        <f>Statis.!G1766</f>
        <v>0</v>
      </c>
      <c r="H1492" s="1367">
        <f>Statis.!H1766</f>
        <v>0</v>
      </c>
      <c r="I1492" s="1367">
        <f>Statis.!I1766</f>
        <v>0</v>
      </c>
      <c r="J1492" s="1367">
        <f>Statis.!J1766</f>
        <v>0</v>
      </c>
      <c r="K1492" s="1367">
        <f>Statis.!K1766</f>
        <v>0</v>
      </c>
      <c r="L1492" s="1367">
        <f>K1492</f>
        <v>0</v>
      </c>
    </row>
    <row r="1493" spans="1:12">
      <c r="A1493" s="10">
        <f>Statis.!A1767</f>
        <v>0</v>
      </c>
      <c r="B1493" s="1292">
        <f>Statis.!B1767</f>
        <v>0</v>
      </c>
      <c r="C1493" s="1292">
        <f>Statis.!C1767</f>
        <v>0</v>
      </c>
      <c r="D1493" s="46">
        <f>Statis.!D1767</f>
        <v>0</v>
      </c>
      <c r="E1493">
        <f>Statis.!E1767</f>
        <v>0</v>
      </c>
      <c r="F1493" s="1292">
        <f>Statis.!F1767</f>
        <v>0</v>
      </c>
      <c r="G1493" s="1367">
        <f>Statis.!G1767</f>
        <v>0</v>
      </c>
      <c r="H1493" s="1367">
        <f>Statis.!H1767</f>
        <v>0</v>
      </c>
      <c r="I1493" s="1367">
        <f>Statis.!I1767</f>
        <v>0</v>
      </c>
      <c r="J1493" s="1367">
        <f>Statis.!J1767</f>
        <v>0</v>
      </c>
      <c r="K1493" s="1367">
        <f>Statis.!K1767</f>
        <v>0</v>
      </c>
      <c r="L1493" s="1367">
        <f>K1493</f>
        <v>0</v>
      </c>
    </row>
    <row r="1494" spans="1:12">
      <c r="A1494" s="10">
        <f>Statis.!A1768</f>
        <v>0</v>
      </c>
      <c r="B1494" s="1292">
        <f>Statis.!B1768</f>
        <v>0</v>
      </c>
      <c r="C1494" s="1292">
        <f>Statis.!C1768</f>
        <v>0</v>
      </c>
      <c r="D1494" s="46">
        <f>Statis.!D1768</f>
        <v>0</v>
      </c>
      <c r="E1494">
        <f>Statis.!E1768</f>
        <v>0</v>
      </c>
      <c r="F1494" s="1292">
        <f>Statis.!F1768</f>
        <v>0</v>
      </c>
      <c r="G1494" s="1367">
        <f>Statis.!G1768</f>
        <v>0</v>
      </c>
      <c r="H1494" s="1367">
        <f>Statis.!H1768</f>
        <v>0</v>
      </c>
      <c r="I1494" s="1367">
        <f>Statis.!I1768</f>
        <v>0</v>
      </c>
      <c r="J1494" s="1367">
        <f>Statis.!J1768</f>
        <v>0</v>
      </c>
      <c r="K1494" s="1367">
        <f>Statis.!K1768</f>
        <v>0</v>
      </c>
      <c r="L1494" s="1367">
        <f>K1494</f>
        <v>0</v>
      </c>
    </row>
    <row r="1495" spans="1:12">
      <c r="A1495" s="10">
        <f>Statis.!A1769</f>
        <v>0</v>
      </c>
      <c r="B1495" s="1292">
        <f>Statis.!B1769</f>
        <v>0</v>
      </c>
      <c r="C1495" s="1292">
        <f>Statis.!C1769</f>
        <v>0</v>
      </c>
      <c r="D1495" s="46">
        <f>Statis.!D1769</f>
        <v>0</v>
      </c>
      <c r="E1495">
        <f>Statis.!E1769</f>
        <v>0</v>
      </c>
      <c r="F1495" s="1292">
        <f>Statis.!F1769</f>
        <v>0</v>
      </c>
      <c r="G1495" s="1367">
        <f>Statis.!G1769</f>
        <v>0</v>
      </c>
      <c r="H1495" s="1367">
        <f>Statis.!H1769</f>
        <v>0</v>
      </c>
      <c r="I1495" s="1367">
        <f>Statis.!I1769</f>
        <v>0</v>
      </c>
      <c r="J1495" s="1367">
        <f>Statis.!J1769</f>
        <v>0</v>
      </c>
      <c r="K1495" s="1367">
        <f>Statis.!K1769</f>
        <v>0</v>
      </c>
      <c r="L1495" s="1367">
        <f>K1495</f>
        <v>0</v>
      </c>
    </row>
    <row r="1496" spans="1:12">
      <c r="A1496" s="10">
        <f>Statis.!A1770</f>
        <v>0</v>
      </c>
      <c r="B1496" s="1292">
        <f>Statis.!B1770</f>
        <v>0</v>
      </c>
      <c r="C1496" s="1292">
        <f>Statis.!C1770</f>
        <v>0</v>
      </c>
      <c r="D1496" s="46">
        <f>Statis.!D1770</f>
        <v>0</v>
      </c>
      <c r="E1496">
        <f>Statis.!E1770</f>
        <v>0</v>
      </c>
      <c r="F1496" s="1292">
        <f>Statis.!F1770</f>
        <v>0</v>
      </c>
      <c r="G1496" s="1367">
        <f>Statis.!G1770</f>
        <v>0</v>
      </c>
      <c r="H1496" s="1367">
        <f>Statis.!H1770</f>
        <v>0</v>
      </c>
      <c r="I1496" s="1367">
        <f>Statis.!I1770</f>
        <v>0</v>
      </c>
      <c r="J1496" s="1367">
        <f>Statis.!J1770</f>
        <v>0</v>
      </c>
      <c r="K1496" s="1367">
        <f>Statis.!K1770</f>
        <v>0</v>
      </c>
      <c r="L1496" s="1367">
        <f>K1496</f>
        <v>0</v>
      </c>
    </row>
    <row r="1497" spans="1:12">
      <c r="A1497" s="10">
        <f>Statis.!A1771</f>
        <v>0</v>
      </c>
      <c r="B1497" s="1292">
        <f>Statis.!B1771</f>
        <v>0</v>
      </c>
      <c r="C1497" s="1292">
        <f>Statis.!C1771</f>
        <v>0</v>
      </c>
      <c r="D1497" s="46">
        <f>Statis.!D1771</f>
        <v>0</v>
      </c>
      <c r="E1497">
        <f>Statis.!E1771</f>
        <v>0</v>
      </c>
      <c r="F1497" s="1292">
        <f>Statis.!F1771</f>
        <v>0</v>
      </c>
      <c r="G1497" s="1367">
        <f>Statis.!G1771</f>
        <v>0</v>
      </c>
      <c r="H1497" s="1367">
        <f>Statis.!H1771</f>
        <v>0</v>
      </c>
      <c r="I1497" s="1367">
        <f>Statis.!I1771</f>
        <v>0</v>
      </c>
      <c r="J1497" s="1367">
        <f>Statis.!J1771</f>
        <v>0</v>
      </c>
      <c r="K1497" s="1367">
        <f>Statis.!K1771</f>
        <v>0</v>
      </c>
      <c r="L1497" s="1367">
        <f>K1497</f>
        <v>0</v>
      </c>
    </row>
    <row r="1498" spans="1:12">
      <c r="A1498" s="10">
        <f>Statis.!A1772</f>
        <v>0</v>
      </c>
      <c r="B1498" s="1292">
        <f>Statis.!B1772</f>
        <v>0</v>
      </c>
      <c r="C1498" s="1292">
        <f>Statis.!C1772</f>
        <v>0</v>
      </c>
      <c r="D1498" s="46">
        <f>Statis.!D1772</f>
        <v>0</v>
      </c>
      <c r="E1498">
        <f>Statis.!E1772</f>
        <v>0</v>
      </c>
      <c r="F1498" s="1292">
        <f>Statis.!F1772</f>
        <v>0</v>
      </c>
      <c r="G1498" s="1367">
        <f>Statis.!G1772</f>
        <v>0</v>
      </c>
      <c r="H1498" s="1367">
        <f>Statis.!H1772</f>
        <v>0</v>
      </c>
      <c r="I1498" s="1367">
        <f>Statis.!I1772</f>
        <v>0</v>
      </c>
      <c r="J1498" s="1367">
        <f>Statis.!J1772</f>
        <v>0</v>
      </c>
      <c r="K1498" s="1367">
        <f>Statis.!K1772</f>
        <v>0</v>
      </c>
      <c r="L1498" s="1367">
        <f>K1498</f>
        <v>0</v>
      </c>
    </row>
    <row r="1499" spans="1:12">
      <c r="A1499" s="10">
        <f>Statis.!A1773</f>
        <v>0</v>
      </c>
      <c r="B1499" s="1292">
        <f>Statis.!B1773</f>
        <v>0</v>
      </c>
      <c r="C1499" s="1292">
        <f>Statis.!C1773</f>
        <v>0</v>
      </c>
      <c r="D1499" s="46">
        <f>Statis.!D1773</f>
        <v>0</v>
      </c>
      <c r="E1499">
        <f>Statis.!E1773</f>
        <v>0</v>
      </c>
      <c r="F1499" s="1292">
        <f>Statis.!F1773</f>
        <v>0</v>
      </c>
      <c r="G1499" s="1367">
        <f>Statis.!G1773</f>
        <v>0</v>
      </c>
      <c r="H1499" s="1367">
        <f>Statis.!H1773</f>
        <v>0</v>
      </c>
      <c r="I1499" s="1367">
        <f>Statis.!I1773</f>
        <v>0</v>
      </c>
      <c r="J1499" s="1367">
        <f>Statis.!J1773</f>
        <v>0</v>
      </c>
      <c r="K1499" s="1367">
        <f>Statis.!K1773</f>
        <v>0</v>
      </c>
      <c r="L1499" s="1367">
        <f>K1499</f>
        <v>0</v>
      </c>
    </row>
    <row r="1500" spans="1:12">
      <c r="A1500" s="10">
        <f>Statis.!A1774</f>
        <v>0</v>
      </c>
      <c r="B1500" s="1292">
        <f>Statis.!B1774</f>
        <v>0</v>
      </c>
      <c r="C1500" s="1292">
        <f>Statis.!C1774</f>
        <v>0</v>
      </c>
      <c r="D1500" s="46">
        <f>Statis.!D1774</f>
        <v>0</v>
      </c>
      <c r="E1500">
        <f>Statis.!E1774</f>
        <v>0</v>
      </c>
      <c r="F1500" s="1292">
        <f>Statis.!F1774</f>
        <v>0</v>
      </c>
      <c r="G1500" s="1367">
        <f>Statis.!G1774</f>
        <v>0</v>
      </c>
      <c r="H1500" s="1367">
        <f>Statis.!H1774</f>
        <v>0</v>
      </c>
      <c r="I1500" s="1367">
        <f>Statis.!I1774</f>
        <v>0</v>
      </c>
      <c r="J1500" s="1367">
        <f>Statis.!J1774</f>
        <v>0</v>
      </c>
      <c r="K1500" s="1367">
        <f>Statis.!K1774</f>
        <v>0</v>
      </c>
      <c r="L1500" s="1367">
        <f>K1500</f>
        <v>0</v>
      </c>
    </row>
    <row r="1501" spans="1:12">
      <c r="A1501" s="10">
        <f>Statis.!A1775</f>
        <v>0</v>
      </c>
      <c r="B1501" s="1292">
        <f>Statis.!B1775</f>
        <v>0</v>
      </c>
      <c r="C1501" s="1292">
        <f>Statis.!C1775</f>
        <v>0</v>
      </c>
      <c r="D1501" s="46">
        <f>Statis.!D1775</f>
        <v>0</v>
      </c>
      <c r="E1501">
        <f>Statis.!E1775</f>
        <v>0</v>
      </c>
      <c r="F1501" s="1292">
        <f>Statis.!F1775</f>
        <v>0</v>
      </c>
      <c r="G1501" s="1367">
        <f>Statis.!G1775</f>
        <v>0</v>
      </c>
      <c r="H1501" s="1367">
        <f>Statis.!H1775</f>
        <v>0</v>
      </c>
      <c r="I1501" s="1367">
        <f>Statis.!I1775</f>
        <v>0</v>
      </c>
      <c r="J1501" s="1367">
        <f>Statis.!J1775</f>
        <v>0</v>
      </c>
      <c r="K1501" s="1367">
        <f>Statis.!K1775</f>
        <v>0</v>
      </c>
      <c r="L1501" s="1367">
        <f>K1501</f>
        <v>0</v>
      </c>
    </row>
    <row r="1502" spans="1:12">
      <c r="A1502" s="10">
        <f>Statis.!A1776</f>
        <v>0</v>
      </c>
      <c r="B1502" s="1292">
        <f>Statis.!B1776</f>
        <v>0</v>
      </c>
      <c r="C1502" s="1292">
        <f>Statis.!C1776</f>
        <v>0</v>
      </c>
      <c r="D1502" s="46">
        <f>Statis.!D1776</f>
        <v>0</v>
      </c>
      <c r="E1502">
        <f>Statis.!E1776</f>
        <v>0</v>
      </c>
      <c r="F1502" s="1292">
        <f>Statis.!F1776</f>
        <v>0</v>
      </c>
      <c r="G1502" s="1367">
        <f>Statis.!G1776</f>
        <v>0</v>
      </c>
      <c r="H1502" s="1367">
        <f>Statis.!H1776</f>
        <v>0</v>
      </c>
      <c r="I1502" s="1367">
        <f>Statis.!I1776</f>
        <v>0</v>
      </c>
      <c r="J1502" s="1367">
        <f>Statis.!J1776</f>
        <v>0</v>
      </c>
      <c r="K1502" s="1367">
        <f>Statis.!K1776</f>
        <v>0</v>
      </c>
      <c r="L1502" s="1367">
        <f>K1502</f>
        <v>0</v>
      </c>
    </row>
    <row r="1503" spans="1:12">
      <c r="A1503" s="10">
        <f>Statis.!A1777</f>
        <v>0</v>
      </c>
      <c r="B1503" s="1292">
        <f>Statis.!B1777</f>
        <v>0</v>
      </c>
      <c r="C1503" s="1292">
        <f>Statis.!C1777</f>
        <v>0</v>
      </c>
      <c r="D1503" s="46">
        <f>Statis.!D1777</f>
        <v>0</v>
      </c>
      <c r="E1503">
        <f>Statis.!E1777</f>
        <v>0</v>
      </c>
      <c r="F1503" s="1292">
        <f>Statis.!F1777</f>
        <v>0</v>
      </c>
      <c r="G1503" s="1367">
        <f>Statis.!G1777</f>
        <v>0</v>
      </c>
      <c r="H1503" s="1367">
        <f>Statis.!H1777</f>
        <v>0</v>
      </c>
      <c r="I1503" s="1367">
        <f>Statis.!I1777</f>
        <v>0</v>
      </c>
      <c r="J1503" s="1367">
        <f>Statis.!J1777</f>
        <v>0</v>
      </c>
      <c r="K1503" s="1367">
        <f>Statis.!K1777</f>
        <v>0</v>
      </c>
      <c r="L1503" s="1367">
        <f>K1503</f>
        <v>0</v>
      </c>
    </row>
    <row r="1504" spans="1:12">
      <c r="A1504" s="10">
        <f>Statis.!A1778</f>
        <v>0</v>
      </c>
      <c r="B1504" s="1292">
        <f>Statis.!B1778</f>
        <v>0</v>
      </c>
      <c r="C1504" s="1292">
        <f>Statis.!C1778</f>
        <v>0</v>
      </c>
      <c r="D1504" s="46">
        <f>Statis.!D1778</f>
        <v>0</v>
      </c>
      <c r="E1504">
        <f>Statis.!E1778</f>
        <v>0</v>
      </c>
      <c r="F1504" s="1292">
        <f>Statis.!F1778</f>
        <v>0</v>
      </c>
      <c r="G1504" s="1367">
        <f>Statis.!G1778</f>
        <v>0</v>
      </c>
      <c r="H1504" s="1367">
        <f>Statis.!H1778</f>
        <v>0</v>
      </c>
      <c r="I1504" s="1367">
        <f>Statis.!I1778</f>
        <v>0</v>
      </c>
      <c r="J1504" s="1367">
        <f>Statis.!J1778</f>
        <v>0</v>
      </c>
      <c r="K1504" s="1367">
        <f>Statis.!K1778</f>
        <v>0</v>
      </c>
      <c r="L1504" s="1367">
        <f>K1504</f>
        <v>0</v>
      </c>
    </row>
    <row r="1505" spans="1:12">
      <c r="A1505" s="10">
        <f>Statis.!A1779</f>
        <v>0</v>
      </c>
      <c r="B1505" s="1292">
        <f>Statis.!B1779</f>
        <v>0</v>
      </c>
      <c r="C1505" s="1292">
        <f>Statis.!C1779</f>
        <v>0</v>
      </c>
      <c r="D1505" s="46">
        <f>Statis.!D1779</f>
        <v>0</v>
      </c>
      <c r="E1505">
        <f>Statis.!E1779</f>
        <v>0</v>
      </c>
      <c r="F1505" s="1292">
        <f>Statis.!F1779</f>
        <v>0</v>
      </c>
      <c r="G1505" s="1367">
        <f>Statis.!G1779</f>
        <v>0</v>
      </c>
      <c r="H1505" s="1367">
        <f>Statis.!H1779</f>
        <v>0</v>
      </c>
      <c r="I1505" s="1367">
        <f>Statis.!I1779</f>
        <v>0</v>
      </c>
      <c r="J1505" s="1367">
        <f>Statis.!J1779</f>
        <v>0</v>
      </c>
      <c r="K1505" s="1367">
        <f>Statis.!K1779</f>
        <v>0</v>
      </c>
      <c r="L1505" s="1367">
        <f>K1505</f>
        <v>0</v>
      </c>
    </row>
    <row r="1506" spans="1:12">
      <c r="A1506" s="10">
        <f>Statis.!A1780</f>
        <v>0</v>
      </c>
      <c r="B1506" s="1292">
        <f>Statis.!B1780</f>
        <v>0</v>
      </c>
      <c r="C1506" s="1292">
        <f>Statis.!C1780</f>
        <v>0</v>
      </c>
      <c r="D1506" s="46">
        <f>Statis.!D1780</f>
        <v>0</v>
      </c>
      <c r="E1506">
        <f>Statis.!E1780</f>
        <v>0</v>
      </c>
      <c r="F1506" s="1292">
        <f>Statis.!F1780</f>
        <v>0</v>
      </c>
      <c r="G1506" s="1367">
        <f>Statis.!G1780</f>
        <v>0</v>
      </c>
      <c r="H1506" s="1367">
        <f>Statis.!H1780</f>
        <v>0</v>
      </c>
      <c r="I1506" s="1367">
        <f>Statis.!I1780</f>
        <v>0</v>
      </c>
      <c r="J1506" s="1367">
        <f>Statis.!J1780</f>
        <v>0</v>
      </c>
      <c r="K1506" s="1367">
        <f>Statis.!K1780</f>
        <v>0</v>
      </c>
      <c r="L1506" s="1367">
        <f>K1506</f>
        <v>0</v>
      </c>
    </row>
    <row r="1507" spans="1:12">
      <c r="A1507" s="10">
        <f>Statis.!A1781</f>
        <v>0</v>
      </c>
      <c r="B1507" s="1292">
        <f>Statis.!B1781</f>
        <v>0</v>
      </c>
      <c r="C1507" s="1292">
        <f>Statis.!C1781</f>
        <v>0</v>
      </c>
      <c r="D1507" s="46">
        <f>Statis.!D1781</f>
        <v>0</v>
      </c>
      <c r="E1507">
        <f>Statis.!E1781</f>
        <v>0</v>
      </c>
      <c r="F1507" s="1292">
        <f>Statis.!F1781</f>
        <v>0</v>
      </c>
      <c r="G1507" s="1367">
        <f>Statis.!G1781</f>
        <v>0</v>
      </c>
      <c r="H1507" s="1367">
        <f>Statis.!H1781</f>
        <v>0</v>
      </c>
      <c r="I1507" s="1367">
        <f>Statis.!I1781</f>
        <v>0</v>
      </c>
      <c r="J1507" s="1367">
        <f>Statis.!J1781</f>
        <v>0</v>
      </c>
      <c r="K1507" s="1367">
        <f>Statis.!K1781</f>
        <v>0</v>
      </c>
      <c r="L1507" s="1367">
        <f>K1507</f>
        <v>0</v>
      </c>
    </row>
    <row r="1508" spans="1:12">
      <c r="A1508" s="10">
        <f>Statis.!A1782</f>
        <v>0</v>
      </c>
      <c r="B1508" s="1292">
        <f>Statis.!B1782</f>
        <v>0</v>
      </c>
      <c r="C1508" s="1292">
        <f>Statis.!C1782</f>
        <v>0</v>
      </c>
      <c r="D1508" s="46">
        <f>Statis.!D1782</f>
        <v>0</v>
      </c>
      <c r="E1508">
        <f>Statis.!E1782</f>
        <v>0</v>
      </c>
      <c r="F1508" s="1292">
        <f>Statis.!F1782</f>
        <v>0</v>
      </c>
      <c r="G1508" s="1367">
        <f>Statis.!G1782</f>
        <v>0</v>
      </c>
      <c r="H1508" s="1367">
        <f>Statis.!H1782</f>
        <v>0</v>
      </c>
      <c r="I1508" s="1367">
        <f>Statis.!I1782</f>
        <v>0</v>
      </c>
      <c r="J1508" s="1367">
        <f>Statis.!J1782</f>
        <v>0</v>
      </c>
      <c r="K1508" s="1367">
        <f>Statis.!K1782</f>
        <v>0</v>
      </c>
      <c r="L1508" s="1367">
        <f>K1508</f>
        <v>0</v>
      </c>
    </row>
    <row r="1509" spans="1:12">
      <c r="A1509" s="10">
        <f>Statis.!A1783</f>
        <v>0</v>
      </c>
      <c r="B1509" s="1292">
        <f>Statis.!B1783</f>
        <v>0</v>
      </c>
      <c r="C1509" s="1292">
        <f>Statis.!C1783</f>
        <v>0</v>
      </c>
      <c r="D1509" s="46">
        <f>Statis.!D1783</f>
        <v>0</v>
      </c>
      <c r="E1509">
        <f>Statis.!E1783</f>
        <v>0</v>
      </c>
      <c r="F1509" s="1292">
        <f>Statis.!F1783</f>
        <v>0</v>
      </c>
      <c r="G1509" s="1367">
        <f>Statis.!G1783</f>
        <v>0</v>
      </c>
      <c r="H1509" s="1367">
        <f>Statis.!H1783</f>
        <v>0</v>
      </c>
      <c r="I1509" s="1367">
        <f>Statis.!I1783</f>
        <v>0</v>
      </c>
      <c r="J1509" s="1367">
        <f>Statis.!J1783</f>
        <v>0</v>
      </c>
      <c r="K1509" s="1367">
        <f>Statis.!K1783</f>
        <v>0</v>
      </c>
      <c r="L1509" s="1367">
        <f>K1509</f>
        <v>0</v>
      </c>
    </row>
    <row r="1510" spans="1:12">
      <c r="A1510" s="10">
        <f>Statis.!A1784</f>
        <v>0</v>
      </c>
      <c r="B1510" s="1292">
        <f>Statis.!B1784</f>
        <v>0</v>
      </c>
      <c r="C1510" s="1292">
        <f>Statis.!C1784</f>
        <v>0</v>
      </c>
      <c r="D1510" s="46">
        <f>Statis.!D1784</f>
        <v>0</v>
      </c>
      <c r="E1510">
        <f>Statis.!E1784</f>
        <v>0</v>
      </c>
      <c r="F1510" s="1292">
        <f>Statis.!F1784</f>
        <v>0</v>
      </c>
      <c r="G1510" s="1367">
        <f>Statis.!G1784</f>
        <v>0</v>
      </c>
      <c r="H1510" s="1367">
        <f>Statis.!H1784</f>
        <v>0</v>
      </c>
      <c r="I1510" s="1367">
        <f>Statis.!I1784</f>
        <v>0</v>
      </c>
      <c r="J1510" s="1367">
        <f>Statis.!J1784</f>
        <v>0</v>
      </c>
      <c r="K1510" s="1367">
        <f>Statis.!K1784</f>
        <v>0</v>
      </c>
      <c r="L1510" s="1367">
        <f>K1510</f>
        <v>0</v>
      </c>
    </row>
    <row r="1511" spans="1:12">
      <c r="A1511" s="10">
        <f>Statis.!A1785</f>
        <v>0</v>
      </c>
      <c r="B1511" s="1292">
        <f>Statis.!B1785</f>
        <v>0</v>
      </c>
      <c r="C1511" s="1292">
        <f>Statis.!C1785</f>
        <v>0</v>
      </c>
      <c r="D1511" s="46">
        <f>Statis.!D1785</f>
        <v>0</v>
      </c>
      <c r="E1511">
        <f>Statis.!E1785</f>
        <v>0</v>
      </c>
      <c r="F1511" s="1292">
        <f>Statis.!F1785</f>
        <v>0</v>
      </c>
      <c r="G1511" s="1367">
        <f>Statis.!G1785</f>
        <v>0</v>
      </c>
      <c r="H1511" s="1367">
        <f>Statis.!H1785</f>
        <v>0</v>
      </c>
      <c r="I1511" s="1367">
        <f>Statis.!I1785</f>
        <v>0</v>
      </c>
      <c r="J1511" s="1367">
        <f>Statis.!J1785</f>
        <v>0</v>
      </c>
      <c r="K1511" s="1367">
        <f>Statis.!K1785</f>
        <v>0</v>
      </c>
      <c r="L1511" s="1367">
        <f>K1511</f>
        <v>0</v>
      </c>
    </row>
    <row r="1512" spans="1:12">
      <c r="A1512" s="10">
        <f>Statis.!A1786</f>
        <v>0</v>
      </c>
      <c r="B1512" s="1292">
        <f>Statis.!B1786</f>
        <v>0</v>
      </c>
      <c r="C1512" s="1292">
        <f>Statis.!C1786</f>
        <v>0</v>
      </c>
      <c r="D1512" s="46">
        <f>Statis.!D1786</f>
        <v>0</v>
      </c>
      <c r="E1512">
        <f>Statis.!E1786</f>
        <v>0</v>
      </c>
      <c r="F1512" s="1292">
        <f>Statis.!F1786</f>
        <v>0</v>
      </c>
      <c r="G1512" s="1367">
        <f>Statis.!G1786</f>
        <v>0</v>
      </c>
      <c r="H1512" s="1367">
        <f>Statis.!H1786</f>
        <v>0</v>
      </c>
      <c r="I1512" s="1367">
        <f>Statis.!I1786</f>
        <v>0</v>
      </c>
      <c r="J1512" s="1367">
        <f>Statis.!J1786</f>
        <v>0</v>
      </c>
      <c r="K1512" s="1367">
        <f>Statis.!K1786</f>
        <v>0</v>
      </c>
      <c r="L1512" s="1367">
        <f>K1512</f>
        <v>0</v>
      </c>
    </row>
    <row r="1513" spans="1:12">
      <c r="A1513" s="10">
        <f>Statis.!A1787</f>
        <v>0</v>
      </c>
      <c r="B1513" s="1292">
        <f>Statis.!B1787</f>
        <v>0</v>
      </c>
      <c r="C1513" s="1292">
        <f>Statis.!C1787</f>
        <v>0</v>
      </c>
      <c r="D1513" s="46">
        <f>Statis.!D1787</f>
        <v>0</v>
      </c>
      <c r="E1513">
        <f>Statis.!E1787</f>
        <v>0</v>
      </c>
      <c r="F1513" s="1292">
        <f>Statis.!F1787</f>
        <v>0</v>
      </c>
      <c r="G1513" s="1367">
        <f>Statis.!G1787</f>
        <v>0</v>
      </c>
      <c r="H1513" s="1367">
        <f>Statis.!H1787</f>
        <v>0</v>
      </c>
      <c r="I1513" s="1367">
        <f>Statis.!I1787</f>
        <v>0</v>
      </c>
      <c r="J1513" s="1367">
        <f>Statis.!J1787</f>
        <v>0</v>
      </c>
      <c r="K1513" s="1367">
        <f>Statis.!K1787</f>
        <v>0</v>
      </c>
      <c r="L1513" s="1367">
        <f>K1513</f>
        <v>0</v>
      </c>
    </row>
    <row r="1514" spans="1:12">
      <c r="A1514" s="10">
        <f>Statis.!A1788</f>
        <v>0</v>
      </c>
      <c r="B1514" s="1292">
        <f>Statis.!B1788</f>
        <v>0</v>
      </c>
      <c r="C1514" s="1292">
        <f>Statis.!C1788</f>
        <v>0</v>
      </c>
      <c r="D1514" s="46">
        <f>Statis.!D1788</f>
        <v>0</v>
      </c>
      <c r="E1514">
        <f>Statis.!E1788</f>
        <v>0</v>
      </c>
      <c r="F1514" s="1292">
        <f>Statis.!F1788</f>
        <v>0</v>
      </c>
      <c r="G1514" s="1367">
        <f>Statis.!G1788</f>
        <v>0</v>
      </c>
      <c r="H1514" s="1367">
        <f>Statis.!H1788</f>
        <v>0</v>
      </c>
      <c r="I1514" s="1367">
        <f>Statis.!I1788</f>
        <v>0</v>
      </c>
      <c r="J1514" s="1367">
        <f>Statis.!J1788</f>
        <v>0</v>
      </c>
      <c r="K1514" s="1367">
        <f>Statis.!K1788</f>
        <v>0</v>
      </c>
      <c r="L1514" s="1367">
        <f>K1514</f>
        <v>0</v>
      </c>
    </row>
    <row r="1515" spans="1:12">
      <c r="A1515" s="10">
        <f>Statis.!A1789</f>
        <v>0</v>
      </c>
      <c r="B1515" s="1292">
        <f>Statis.!B1789</f>
        <v>0</v>
      </c>
      <c r="C1515" s="1292">
        <f>Statis.!C1789</f>
        <v>0</v>
      </c>
      <c r="D1515" s="46">
        <f>Statis.!D1789</f>
        <v>0</v>
      </c>
      <c r="E1515">
        <f>Statis.!E1789</f>
        <v>0</v>
      </c>
      <c r="F1515" s="1292">
        <f>Statis.!F1789</f>
        <v>0</v>
      </c>
      <c r="G1515" s="1367">
        <f>Statis.!G1789</f>
        <v>0</v>
      </c>
      <c r="H1515" s="1367">
        <f>Statis.!H1789</f>
        <v>0</v>
      </c>
      <c r="I1515" s="1367">
        <f>Statis.!I1789</f>
        <v>0</v>
      </c>
      <c r="J1515" s="1367">
        <f>Statis.!J1789</f>
        <v>0</v>
      </c>
      <c r="K1515" s="1367">
        <f>Statis.!K1789</f>
        <v>0</v>
      </c>
      <c r="L1515" s="1367">
        <f>K1515</f>
        <v>0</v>
      </c>
    </row>
    <row r="1516" spans="1:12">
      <c r="A1516" s="10">
        <f>Statis.!A1790</f>
        <v>0</v>
      </c>
      <c r="B1516" s="1292">
        <f>Statis.!B1790</f>
        <v>0</v>
      </c>
      <c r="C1516" s="1292">
        <f>Statis.!C1790</f>
        <v>0</v>
      </c>
      <c r="D1516" s="46">
        <f>Statis.!D1790</f>
        <v>0</v>
      </c>
      <c r="E1516">
        <f>Statis.!E1790</f>
        <v>0</v>
      </c>
      <c r="F1516" s="1292">
        <f>Statis.!F1790</f>
        <v>0</v>
      </c>
      <c r="G1516" s="1367">
        <f>Statis.!G1790</f>
        <v>0</v>
      </c>
      <c r="H1516" s="1367">
        <f>Statis.!H1790</f>
        <v>0</v>
      </c>
      <c r="I1516" s="1367">
        <f>Statis.!I1790</f>
        <v>0</v>
      </c>
      <c r="J1516" s="1367">
        <f>Statis.!J1790</f>
        <v>0</v>
      </c>
      <c r="K1516" s="1367">
        <f>Statis.!K1790</f>
        <v>0</v>
      </c>
      <c r="L1516" s="1367">
        <f>K1516</f>
        <v>0</v>
      </c>
    </row>
    <row r="1517" spans="1:12">
      <c r="A1517" s="10">
        <f>Statis.!A1791</f>
        <v>0</v>
      </c>
      <c r="B1517" s="1292">
        <f>Statis.!B1791</f>
        <v>0</v>
      </c>
      <c r="C1517" s="1292">
        <f>Statis.!C1791</f>
        <v>0</v>
      </c>
      <c r="D1517" s="46">
        <f>Statis.!D1791</f>
        <v>0</v>
      </c>
      <c r="E1517">
        <f>Statis.!E1791</f>
        <v>0</v>
      </c>
      <c r="F1517" s="1292">
        <f>Statis.!F1791</f>
        <v>0</v>
      </c>
      <c r="G1517" s="1367">
        <f>Statis.!G1791</f>
        <v>0</v>
      </c>
      <c r="H1517" s="1367">
        <f>Statis.!H1791</f>
        <v>0</v>
      </c>
      <c r="I1517" s="1367">
        <f>Statis.!I1791</f>
        <v>0</v>
      </c>
      <c r="J1517" s="1367">
        <f>Statis.!J1791</f>
        <v>0</v>
      </c>
      <c r="K1517" s="1367">
        <f>Statis.!K1791</f>
        <v>0</v>
      </c>
      <c r="L1517" s="1367">
        <f>K1517</f>
        <v>0</v>
      </c>
    </row>
    <row r="1518" spans="1:12">
      <c r="A1518" s="10">
        <f>Statis.!A1792</f>
        <v>0</v>
      </c>
      <c r="B1518" s="1292">
        <f>Statis.!B1792</f>
        <v>0</v>
      </c>
      <c r="C1518" s="1292">
        <f>Statis.!C1792</f>
        <v>0</v>
      </c>
      <c r="D1518" s="46">
        <f>Statis.!D1792</f>
        <v>0</v>
      </c>
      <c r="E1518">
        <f>Statis.!E1792</f>
        <v>0</v>
      </c>
      <c r="F1518" s="1292">
        <f>Statis.!F1792</f>
        <v>0</v>
      </c>
      <c r="G1518" s="1367">
        <f>Statis.!G1792</f>
        <v>0</v>
      </c>
      <c r="H1518" s="1367">
        <f>Statis.!H1792</f>
        <v>0</v>
      </c>
      <c r="I1518" s="1367">
        <f>Statis.!I1792</f>
        <v>0</v>
      </c>
      <c r="J1518" s="1367">
        <f>Statis.!J1792</f>
        <v>0</v>
      </c>
      <c r="K1518" s="1367">
        <f>Statis.!K1792</f>
        <v>0</v>
      </c>
      <c r="L1518" s="1367">
        <f>K1518</f>
        <v>0</v>
      </c>
    </row>
    <row r="1519" spans="1:12">
      <c r="A1519" s="10">
        <f>Statis.!A1793</f>
        <v>0</v>
      </c>
      <c r="B1519" s="1292">
        <f>Statis.!B1793</f>
        <v>0</v>
      </c>
      <c r="C1519" s="1292">
        <f>Statis.!C1793</f>
        <v>0</v>
      </c>
      <c r="D1519" s="46">
        <f>Statis.!D1793</f>
        <v>0</v>
      </c>
      <c r="E1519">
        <f>Statis.!E1793</f>
        <v>0</v>
      </c>
      <c r="F1519" s="1292">
        <f>Statis.!F1793</f>
        <v>0</v>
      </c>
      <c r="G1519" s="1367">
        <f>Statis.!G1793</f>
        <v>0</v>
      </c>
      <c r="H1519" s="1367">
        <f>Statis.!H1793</f>
        <v>0</v>
      </c>
      <c r="I1519" s="1367">
        <f>Statis.!I1793</f>
        <v>0</v>
      </c>
      <c r="J1519" s="1367">
        <f>Statis.!J1793</f>
        <v>0</v>
      </c>
      <c r="K1519" s="1367">
        <f>Statis.!K1793</f>
        <v>0</v>
      </c>
      <c r="L1519" s="1367">
        <f>K1519</f>
        <v>0</v>
      </c>
    </row>
    <row r="1520" spans="1:12">
      <c r="A1520" s="10">
        <f>Statis.!A1794</f>
        <v>0</v>
      </c>
      <c r="B1520" s="1292">
        <f>Statis.!B1794</f>
        <v>0</v>
      </c>
      <c r="C1520" s="1292">
        <f>Statis.!C1794</f>
        <v>0</v>
      </c>
      <c r="D1520" s="46">
        <f>Statis.!D1794</f>
        <v>0</v>
      </c>
      <c r="E1520">
        <f>Statis.!E1794</f>
        <v>0</v>
      </c>
      <c r="F1520" s="1292">
        <f>Statis.!F1794</f>
        <v>0</v>
      </c>
      <c r="G1520" s="1367">
        <f>Statis.!G1794</f>
        <v>0</v>
      </c>
      <c r="H1520" s="1367">
        <f>Statis.!H1794</f>
        <v>0</v>
      </c>
      <c r="I1520" s="1367">
        <f>Statis.!I1794</f>
        <v>0</v>
      </c>
      <c r="J1520" s="1367">
        <f>Statis.!J1794</f>
        <v>0</v>
      </c>
      <c r="K1520" s="1367">
        <f>Statis.!K1794</f>
        <v>0</v>
      </c>
      <c r="L1520" s="1367">
        <f>K1520</f>
        <v>0</v>
      </c>
    </row>
    <row r="1521" spans="1:12">
      <c r="A1521" s="10">
        <f>Statis.!A1795</f>
        <v>0</v>
      </c>
      <c r="B1521" s="1292">
        <f>Statis.!B1795</f>
        <v>0</v>
      </c>
      <c r="C1521" s="1292">
        <f>Statis.!C1795</f>
        <v>0</v>
      </c>
      <c r="D1521" s="46">
        <f>Statis.!D1795</f>
        <v>0</v>
      </c>
      <c r="E1521">
        <f>Statis.!E1795</f>
        <v>0</v>
      </c>
      <c r="F1521" s="1292">
        <f>Statis.!F1795</f>
        <v>0</v>
      </c>
      <c r="G1521" s="1367">
        <f>Statis.!G1795</f>
        <v>0</v>
      </c>
      <c r="H1521" s="1367">
        <f>Statis.!H1795</f>
        <v>0</v>
      </c>
      <c r="I1521" s="1367">
        <f>Statis.!I1795</f>
        <v>0</v>
      </c>
      <c r="J1521" s="1367">
        <f>Statis.!J1795</f>
        <v>0</v>
      </c>
      <c r="K1521" s="1367">
        <f>Statis.!K1795</f>
        <v>0</v>
      </c>
      <c r="L1521" s="1367">
        <f>K1521</f>
        <v>0</v>
      </c>
    </row>
    <row r="1522" spans="1:12">
      <c r="A1522" s="10">
        <f>Statis.!A1796</f>
        <v>0</v>
      </c>
      <c r="B1522" s="1292">
        <f>Statis.!B1796</f>
        <v>0</v>
      </c>
      <c r="C1522" s="1292">
        <f>Statis.!C1796</f>
        <v>0</v>
      </c>
      <c r="D1522" s="46">
        <f>Statis.!D1796</f>
        <v>0</v>
      </c>
      <c r="E1522">
        <f>Statis.!E1796</f>
        <v>0</v>
      </c>
      <c r="F1522" s="1292">
        <f>Statis.!F1796</f>
        <v>0</v>
      </c>
      <c r="G1522" s="1367">
        <f>Statis.!G1796</f>
        <v>0</v>
      </c>
      <c r="H1522" s="1367">
        <f>Statis.!H1796</f>
        <v>0</v>
      </c>
      <c r="I1522" s="1367">
        <f>Statis.!I1796</f>
        <v>0</v>
      </c>
      <c r="J1522" s="1367">
        <f>Statis.!J1796</f>
        <v>0</v>
      </c>
      <c r="K1522" s="1367">
        <f>Statis.!K1796</f>
        <v>0</v>
      </c>
      <c r="L1522" s="1367">
        <f>K1522</f>
        <v>0</v>
      </c>
    </row>
    <row r="1523" spans="1:12">
      <c r="A1523" s="10">
        <f>Statis.!A1797</f>
        <v>0</v>
      </c>
      <c r="B1523" s="1292">
        <f>Statis.!B1797</f>
        <v>0</v>
      </c>
      <c r="C1523" s="1292">
        <f>Statis.!C1797</f>
        <v>0</v>
      </c>
      <c r="D1523" s="46">
        <f>Statis.!D1797</f>
        <v>0</v>
      </c>
      <c r="E1523">
        <f>Statis.!E1797</f>
        <v>0</v>
      </c>
      <c r="F1523" s="1292">
        <f>Statis.!F1797</f>
        <v>0</v>
      </c>
      <c r="G1523" s="1367">
        <f>Statis.!G1797</f>
        <v>0</v>
      </c>
      <c r="H1523" s="1367">
        <f>Statis.!H1797</f>
        <v>0</v>
      </c>
      <c r="I1523" s="1367">
        <f>Statis.!I1797</f>
        <v>0</v>
      </c>
      <c r="J1523" s="1367">
        <f>Statis.!J1797</f>
        <v>0</v>
      </c>
      <c r="K1523" s="1367">
        <f>Statis.!K1797</f>
        <v>0</v>
      </c>
      <c r="L1523" s="1367">
        <f>K1523</f>
        <v>0</v>
      </c>
    </row>
    <row r="1524" spans="1:12">
      <c r="A1524" s="10">
        <f>Statis.!A1798</f>
        <v>0</v>
      </c>
      <c r="B1524" s="1292">
        <f>Statis.!B1798</f>
        <v>0</v>
      </c>
      <c r="C1524" s="1292">
        <f>Statis.!C1798</f>
        <v>0</v>
      </c>
      <c r="D1524" s="46">
        <f>Statis.!D1798</f>
        <v>0</v>
      </c>
      <c r="E1524">
        <f>Statis.!E1798</f>
        <v>0</v>
      </c>
      <c r="F1524" s="1292">
        <f>Statis.!F1798</f>
        <v>0</v>
      </c>
      <c r="G1524" s="1367">
        <f>Statis.!G1798</f>
        <v>0</v>
      </c>
      <c r="H1524" s="1367">
        <f>Statis.!H1798</f>
        <v>0</v>
      </c>
      <c r="I1524" s="1367">
        <f>Statis.!I1798</f>
        <v>0</v>
      </c>
      <c r="J1524" s="1367">
        <f>Statis.!J1798</f>
        <v>0</v>
      </c>
      <c r="K1524" s="1367">
        <f>Statis.!K1798</f>
        <v>0</v>
      </c>
      <c r="L1524" s="1367">
        <f>K1524</f>
        <v>0</v>
      </c>
    </row>
    <row r="1525" spans="1:12">
      <c r="A1525" s="10">
        <f>Statis.!A1799</f>
        <v>0</v>
      </c>
      <c r="B1525" s="1292">
        <f>Statis.!B1799</f>
        <v>0</v>
      </c>
      <c r="C1525" s="1292">
        <f>Statis.!C1799</f>
        <v>0</v>
      </c>
      <c r="D1525" s="46">
        <f>Statis.!D1799</f>
        <v>0</v>
      </c>
      <c r="E1525">
        <f>Statis.!E1799</f>
        <v>0</v>
      </c>
      <c r="F1525" s="1292">
        <f>Statis.!F1799</f>
        <v>0</v>
      </c>
      <c r="G1525" s="1367">
        <f>Statis.!G1799</f>
        <v>0</v>
      </c>
      <c r="H1525" s="1367">
        <f>Statis.!H1799</f>
        <v>0</v>
      </c>
      <c r="I1525" s="1367">
        <f>Statis.!I1799</f>
        <v>0</v>
      </c>
      <c r="J1525" s="1367">
        <f>Statis.!J1799</f>
        <v>0</v>
      </c>
      <c r="K1525" s="1367">
        <f>Statis.!K1799</f>
        <v>0</v>
      </c>
      <c r="L1525" s="1367">
        <f>K1525</f>
        <v>0</v>
      </c>
    </row>
    <row r="1526" spans="1:12">
      <c r="A1526" s="10">
        <f>Statis.!A1800</f>
        <v>0</v>
      </c>
      <c r="B1526" s="1292">
        <f>Statis.!B1800</f>
        <v>0</v>
      </c>
      <c r="C1526" s="1292">
        <f>Statis.!C1800</f>
        <v>0</v>
      </c>
      <c r="D1526" s="46">
        <f>Statis.!D1800</f>
        <v>0</v>
      </c>
      <c r="E1526">
        <f>Statis.!E1800</f>
        <v>0</v>
      </c>
      <c r="F1526" s="1292">
        <f>Statis.!F1800</f>
        <v>0</v>
      </c>
      <c r="G1526" s="1367">
        <f>Statis.!G1800</f>
        <v>0</v>
      </c>
      <c r="H1526" s="1367">
        <f>Statis.!H1800</f>
        <v>0</v>
      </c>
      <c r="I1526" s="1367">
        <f>Statis.!I1800</f>
        <v>0</v>
      </c>
      <c r="J1526" s="1367">
        <f>Statis.!J1800</f>
        <v>0</v>
      </c>
      <c r="K1526" s="1367">
        <f>Statis.!K1800</f>
        <v>0</v>
      </c>
      <c r="L1526" s="1367">
        <f>K1526</f>
        <v>0</v>
      </c>
    </row>
    <row r="1527" spans="1:12">
      <c r="A1527" s="10">
        <f>Statis.!A1801</f>
        <v>0</v>
      </c>
      <c r="B1527" s="1292">
        <f>Statis.!B1801</f>
        <v>0</v>
      </c>
      <c r="C1527" s="1292">
        <f>Statis.!C1801</f>
        <v>0</v>
      </c>
      <c r="D1527" s="46">
        <f>Statis.!D1801</f>
        <v>0</v>
      </c>
      <c r="E1527">
        <f>Statis.!E1801</f>
        <v>0</v>
      </c>
      <c r="F1527" s="1292">
        <f>Statis.!F1801</f>
        <v>0</v>
      </c>
      <c r="G1527" s="1367">
        <f>Statis.!G1801</f>
        <v>0</v>
      </c>
      <c r="H1527" s="1367">
        <f>Statis.!H1801</f>
        <v>0</v>
      </c>
      <c r="I1527" s="1367">
        <f>Statis.!I1801</f>
        <v>0</v>
      </c>
      <c r="J1527" s="1367">
        <f>Statis.!J1801</f>
        <v>0</v>
      </c>
      <c r="K1527" s="1367">
        <f>Statis.!K1801</f>
        <v>0</v>
      </c>
      <c r="L1527" s="1367">
        <f>K1527</f>
        <v>0</v>
      </c>
    </row>
    <row r="1528" spans="1:12">
      <c r="A1528" s="10">
        <f>Statis.!A1802</f>
        <v>0</v>
      </c>
      <c r="B1528" s="1292">
        <f>Statis.!B1802</f>
        <v>0</v>
      </c>
      <c r="C1528" s="1292">
        <f>Statis.!C1802</f>
        <v>0</v>
      </c>
      <c r="D1528" s="46">
        <f>Statis.!D1802</f>
        <v>0</v>
      </c>
      <c r="E1528">
        <f>Statis.!E1802</f>
        <v>0</v>
      </c>
      <c r="F1528" s="1292">
        <f>Statis.!F1802</f>
        <v>0</v>
      </c>
      <c r="G1528" s="1367">
        <f>Statis.!G1802</f>
        <v>0</v>
      </c>
      <c r="H1528" s="1367">
        <f>Statis.!H1802</f>
        <v>0</v>
      </c>
      <c r="I1528" s="1367">
        <f>Statis.!I1802</f>
        <v>0</v>
      </c>
      <c r="J1528" s="1367">
        <f>Statis.!J1802</f>
        <v>0</v>
      </c>
      <c r="K1528" s="1367">
        <f>Statis.!K1802</f>
        <v>0</v>
      </c>
      <c r="L1528" s="1367">
        <f>K1528</f>
        <v>0</v>
      </c>
    </row>
    <row r="1529" spans="1:12">
      <c r="A1529" s="10">
        <f>Statis.!A1803</f>
        <v>0</v>
      </c>
      <c r="B1529" s="1292">
        <f>Statis.!B1803</f>
        <v>0</v>
      </c>
      <c r="C1529" s="1292">
        <f>Statis.!C1803</f>
        <v>0</v>
      </c>
      <c r="D1529" s="46">
        <f>Statis.!D1803</f>
        <v>0</v>
      </c>
      <c r="E1529">
        <f>Statis.!E1803</f>
        <v>0</v>
      </c>
      <c r="F1529" s="1292">
        <f>Statis.!F1803</f>
        <v>0</v>
      </c>
      <c r="G1529" s="1367">
        <f>Statis.!G1803</f>
        <v>0</v>
      </c>
      <c r="H1529" s="1367">
        <f>Statis.!H1803</f>
        <v>0</v>
      </c>
      <c r="I1529" s="1367">
        <f>Statis.!I1803</f>
        <v>0</v>
      </c>
      <c r="J1529" s="1367">
        <f>Statis.!J1803</f>
        <v>0</v>
      </c>
      <c r="K1529" s="1367">
        <f>Statis.!K1803</f>
        <v>0</v>
      </c>
      <c r="L1529" s="1367">
        <f>K1529</f>
        <v>0</v>
      </c>
    </row>
    <row r="1530" spans="1:12">
      <c r="A1530" s="10">
        <f>Statis.!A1804</f>
        <v>0</v>
      </c>
      <c r="B1530" s="1292">
        <f>Statis.!B1804</f>
        <v>0</v>
      </c>
      <c r="C1530" s="1292">
        <f>Statis.!C1804</f>
        <v>0</v>
      </c>
      <c r="D1530" s="46">
        <f>Statis.!D1804</f>
        <v>0</v>
      </c>
      <c r="E1530">
        <f>Statis.!E1804</f>
        <v>0</v>
      </c>
      <c r="F1530" s="1292">
        <f>Statis.!F1804</f>
        <v>0</v>
      </c>
      <c r="G1530" s="1367">
        <f>Statis.!G1804</f>
        <v>0</v>
      </c>
      <c r="H1530" s="1367">
        <f>Statis.!H1804</f>
        <v>0</v>
      </c>
      <c r="I1530" s="1367">
        <f>Statis.!I1804</f>
        <v>0</v>
      </c>
      <c r="J1530" s="1367">
        <f>Statis.!J1804</f>
        <v>0</v>
      </c>
      <c r="K1530" s="1367">
        <f>Statis.!K1804</f>
        <v>0</v>
      </c>
      <c r="L1530" s="1367">
        <f>K1530</f>
        <v>0</v>
      </c>
    </row>
    <row r="1531" spans="1:12">
      <c r="A1531" s="10">
        <f>Statis.!A1805</f>
        <v>0</v>
      </c>
      <c r="B1531" s="1292">
        <f>Statis.!B1805</f>
        <v>0</v>
      </c>
      <c r="C1531" s="1292">
        <f>Statis.!C1805</f>
        <v>0</v>
      </c>
      <c r="D1531" s="46">
        <f>Statis.!D1805</f>
        <v>0</v>
      </c>
      <c r="E1531">
        <f>Statis.!E1805</f>
        <v>0</v>
      </c>
      <c r="F1531" s="1292">
        <f>Statis.!F1805</f>
        <v>0</v>
      </c>
      <c r="G1531" s="1367">
        <f>Statis.!G1805</f>
        <v>0</v>
      </c>
      <c r="H1531" s="1367">
        <f>Statis.!H1805</f>
        <v>0</v>
      </c>
      <c r="I1531" s="1367">
        <f>Statis.!I1805</f>
        <v>0</v>
      </c>
      <c r="J1531" s="1367">
        <f>Statis.!J1805</f>
        <v>0</v>
      </c>
      <c r="K1531" s="1367">
        <f>Statis.!K1805</f>
        <v>0</v>
      </c>
      <c r="L1531" s="1367">
        <f>K1531</f>
        <v>0</v>
      </c>
    </row>
    <row r="1532" spans="1:12">
      <c r="A1532" s="10">
        <f>Statis.!A1806</f>
        <v>0</v>
      </c>
      <c r="B1532" s="1292">
        <f>Statis.!B1806</f>
        <v>0</v>
      </c>
      <c r="C1532" s="1292">
        <f>Statis.!C1806</f>
        <v>0</v>
      </c>
      <c r="D1532" s="46">
        <f>Statis.!D1806</f>
        <v>0</v>
      </c>
      <c r="E1532">
        <f>Statis.!E1806</f>
        <v>0</v>
      </c>
      <c r="F1532" s="1292">
        <f>Statis.!F1806</f>
        <v>0</v>
      </c>
      <c r="G1532" s="1367">
        <f>Statis.!G1806</f>
        <v>0</v>
      </c>
      <c r="H1532" s="1367">
        <f>Statis.!H1806</f>
        <v>0</v>
      </c>
      <c r="I1532" s="1367">
        <f>Statis.!I1806</f>
        <v>0</v>
      </c>
      <c r="J1532" s="1367">
        <f>Statis.!J1806</f>
        <v>0</v>
      </c>
      <c r="K1532" s="1367">
        <f>Statis.!K1806</f>
        <v>0</v>
      </c>
      <c r="L1532" s="1367">
        <f>K1532</f>
        <v>0</v>
      </c>
    </row>
    <row r="1533" spans="1:12">
      <c r="A1533" s="10">
        <f>Statis.!A1807</f>
        <v>0</v>
      </c>
      <c r="B1533" s="1292">
        <f>Statis.!B1807</f>
        <v>0</v>
      </c>
      <c r="C1533" s="1292">
        <f>Statis.!C1807</f>
        <v>0</v>
      </c>
      <c r="D1533" s="46">
        <f>Statis.!D1807</f>
        <v>0</v>
      </c>
      <c r="E1533">
        <f>Statis.!E1807</f>
        <v>0</v>
      </c>
      <c r="F1533" s="1292">
        <f>Statis.!F1807</f>
        <v>0</v>
      </c>
      <c r="G1533" s="1367">
        <f>Statis.!G1807</f>
        <v>0</v>
      </c>
      <c r="H1533" s="1367">
        <f>Statis.!H1807</f>
        <v>0</v>
      </c>
      <c r="I1533" s="1367">
        <f>Statis.!I1807</f>
        <v>0</v>
      </c>
      <c r="J1533" s="1367">
        <f>Statis.!J1807</f>
        <v>0</v>
      </c>
      <c r="K1533" s="1367">
        <f>Statis.!K1807</f>
        <v>0</v>
      </c>
      <c r="L1533" s="1367">
        <f>K1533</f>
        <v>0</v>
      </c>
    </row>
    <row r="1534" spans="1:12">
      <c r="A1534" s="10">
        <f>Statis.!A1808</f>
        <v>0</v>
      </c>
      <c r="B1534" s="1292">
        <f>Statis.!B1808</f>
        <v>0</v>
      </c>
      <c r="C1534" s="1292">
        <f>Statis.!C1808</f>
        <v>0</v>
      </c>
      <c r="D1534" s="46">
        <f>Statis.!D1808</f>
        <v>0</v>
      </c>
      <c r="E1534">
        <f>Statis.!E1808</f>
        <v>0</v>
      </c>
      <c r="F1534" s="1292">
        <f>Statis.!F1808</f>
        <v>0</v>
      </c>
      <c r="G1534" s="1367">
        <f>Statis.!G1808</f>
        <v>0</v>
      </c>
      <c r="H1534" s="1367">
        <f>Statis.!H1808</f>
        <v>0</v>
      </c>
      <c r="I1534" s="1367">
        <f>Statis.!I1808</f>
        <v>0</v>
      </c>
      <c r="J1534" s="1367">
        <f>Statis.!J1808</f>
        <v>0</v>
      </c>
      <c r="K1534" s="1367">
        <f>Statis.!K1808</f>
        <v>0</v>
      </c>
      <c r="L1534" s="1367">
        <f>K1534</f>
        <v>0</v>
      </c>
    </row>
    <row r="1535" spans="1:12">
      <c r="A1535" s="10">
        <f>Statis.!A1809</f>
        <v>0</v>
      </c>
      <c r="B1535" s="1292">
        <f>Statis.!B1809</f>
        <v>0</v>
      </c>
      <c r="C1535" s="1292">
        <f>Statis.!C1809</f>
        <v>0</v>
      </c>
      <c r="D1535" s="46">
        <f>Statis.!D1809</f>
        <v>0</v>
      </c>
      <c r="E1535">
        <f>Statis.!E1809</f>
        <v>0</v>
      </c>
      <c r="F1535" s="1292">
        <f>Statis.!F1809</f>
        <v>0</v>
      </c>
      <c r="G1535" s="1367">
        <f>Statis.!G1809</f>
        <v>0</v>
      </c>
      <c r="H1535" s="1367">
        <f>Statis.!H1809</f>
        <v>0</v>
      </c>
      <c r="I1535" s="1367">
        <f>Statis.!I1809</f>
        <v>0</v>
      </c>
      <c r="J1535" s="1367">
        <f>Statis.!J1809</f>
        <v>0</v>
      </c>
      <c r="K1535" s="1367">
        <f>Statis.!K1809</f>
        <v>0</v>
      </c>
      <c r="L1535" s="1367">
        <f>K1535</f>
        <v>0</v>
      </c>
    </row>
    <row r="1536" spans="1:12">
      <c r="A1536" s="10">
        <f>Statis.!A1810</f>
        <v>0</v>
      </c>
      <c r="B1536" s="1292">
        <f>Statis.!B1810</f>
        <v>0</v>
      </c>
      <c r="C1536" s="1292">
        <f>Statis.!C1810</f>
        <v>0</v>
      </c>
      <c r="D1536" s="46">
        <f>Statis.!D1810</f>
        <v>0</v>
      </c>
      <c r="E1536">
        <f>Statis.!E1810</f>
        <v>0</v>
      </c>
      <c r="F1536" s="1292">
        <f>Statis.!F1810</f>
        <v>0</v>
      </c>
      <c r="G1536" s="1367">
        <f>Statis.!G1810</f>
        <v>0</v>
      </c>
      <c r="H1536" s="1367">
        <f>Statis.!H1810</f>
        <v>0</v>
      </c>
      <c r="I1536" s="1367">
        <f>Statis.!I1810</f>
        <v>0</v>
      </c>
      <c r="J1536" s="1367">
        <f>Statis.!J1810</f>
        <v>0</v>
      </c>
      <c r="K1536" s="1367">
        <f>Statis.!K1810</f>
        <v>0</v>
      </c>
      <c r="L1536" s="1367">
        <f>K1536</f>
        <v>0</v>
      </c>
    </row>
    <row r="1537" spans="1:12">
      <c r="A1537" s="10">
        <f>Statis.!A1811</f>
        <v>0</v>
      </c>
      <c r="B1537" s="1292">
        <f>Statis.!B1811</f>
        <v>0</v>
      </c>
      <c r="C1537" s="1292">
        <f>Statis.!C1811</f>
        <v>0</v>
      </c>
      <c r="D1537" s="46">
        <f>Statis.!D1811</f>
        <v>0</v>
      </c>
      <c r="E1537">
        <f>Statis.!E1811</f>
        <v>0</v>
      </c>
      <c r="F1537" s="1292">
        <f>Statis.!F1811</f>
        <v>0</v>
      </c>
      <c r="G1537" s="1367">
        <f>Statis.!G1811</f>
        <v>0</v>
      </c>
      <c r="H1537" s="1367">
        <f>Statis.!H1811</f>
        <v>0</v>
      </c>
      <c r="I1537" s="1367">
        <f>Statis.!I1811</f>
        <v>0</v>
      </c>
      <c r="J1537" s="1367">
        <f>Statis.!J1811</f>
        <v>0</v>
      </c>
      <c r="K1537" s="1367">
        <f>Statis.!K1811</f>
        <v>0</v>
      </c>
      <c r="L1537" s="1367">
        <f>K1537</f>
        <v>0</v>
      </c>
    </row>
    <row r="1538" spans="1:12">
      <c r="A1538" s="10">
        <f>Statis.!A1812</f>
        <v>0</v>
      </c>
      <c r="B1538" s="1292">
        <f>Statis.!B1812</f>
        <v>0</v>
      </c>
      <c r="C1538" s="1292">
        <f>Statis.!C1812</f>
        <v>0</v>
      </c>
      <c r="D1538" s="46">
        <f>Statis.!D1812</f>
        <v>0</v>
      </c>
      <c r="E1538">
        <f>Statis.!E1812</f>
        <v>0</v>
      </c>
      <c r="F1538" s="1292">
        <f>Statis.!F1812</f>
        <v>0</v>
      </c>
      <c r="G1538" s="1367">
        <f>Statis.!G1812</f>
        <v>0</v>
      </c>
      <c r="H1538" s="1367">
        <f>Statis.!H1812</f>
        <v>0</v>
      </c>
      <c r="I1538" s="1367">
        <f>Statis.!I1812</f>
        <v>0</v>
      </c>
      <c r="J1538" s="1367">
        <f>Statis.!J1812</f>
        <v>0</v>
      </c>
      <c r="K1538" s="1367">
        <f>Statis.!K1812</f>
        <v>0</v>
      </c>
      <c r="L1538" s="1367">
        <f>K1538</f>
        <v>0</v>
      </c>
    </row>
    <row r="1539" spans="1:12">
      <c r="A1539" s="10">
        <f>Statis.!A1813</f>
        <v>0</v>
      </c>
      <c r="B1539" s="1292">
        <f>Statis.!B1813</f>
        <v>0</v>
      </c>
      <c r="C1539" s="1292">
        <f>Statis.!C1813</f>
        <v>0</v>
      </c>
      <c r="D1539" s="46">
        <f>Statis.!D1813</f>
        <v>0</v>
      </c>
      <c r="E1539">
        <f>Statis.!E1813</f>
        <v>0</v>
      </c>
      <c r="F1539" s="1292">
        <f>Statis.!F1813</f>
        <v>0</v>
      </c>
      <c r="G1539" s="1367">
        <f>Statis.!G1813</f>
        <v>0</v>
      </c>
      <c r="H1539" s="1367">
        <f>Statis.!H1813</f>
        <v>0</v>
      </c>
      <c r="I1539" s="1367">
        <f>Statis.!I1813</f>
        <v>0</v>
      </c>
      <c r="J1539" s="1367">
        <f>Statis.!J1813</f>
        <v>0</v>
      </c>
      <c r="K1539" s="1367">
        <f>Statis.!K1813</f>
        <v>0</v>
      </c>
      <c r="L1539" s="1367">
        <f>K1539</f>
        <v>0</v>
      </c>
    </row>
    <row r="1540" spans="1:12">
      <c r="A1540" s="10">
        <f>Statis.!A1814</f>
        <v>0</v>
      </c>
      <c r="B1540" s="1292">
        <f>Statis.!B1814</f>
        <v>0</v>
      </c>
      <c r="C1540" s="1292">
        <f>Statis.!C1814</f>
        <v>0</v>
      </c>
      <c r="D1540" s="46">
        <f>Statis.!D1814</f>
        <v>0</v>
      </c>
      <c r="E1540">
        <f>Statis.!E1814</f>
        <v>0</v>
      </c>
      <c r="F1540" s="1292">
        <f>Statis.!F1814</f>
        <v>0</v>
      </c>
      <c r="G1540" s="1367">
        <f>Statis.!G1814</f>
        <v>0</v>
      </c>
      <c r="H1540" s="1367">
        <f>Statis.!H1814</f>
        <v>0</v>
      </c>
      <c r="I1540" s="1367">
        <f>Statis.!I1814</f>
        <v>0</v>
      </c>
      <c r="J1540" s="1367">
        <f>Statis.!J1814</f>
        <v>0</v>
      </c>
      <c r="K1540" s="1367">
        <f>Statis.!K1814</f>
        <v>0</v>
      </c>
      <c r="L1540" s="1367">
        <f>K1540</f>
        <v>0</v>
      </c>
    </row>
    <row r="1541" spans="1:12">
      <c r="A1541" s="10">
        <f>Statis.!A1815</f>
        <v>0</v>
      </c>
      <c r="B1541" s="1292">
        <f>Statis.!B1815</f>
        <v>0</v>
      </c>
      <c r="C1541" s="1292">
        <f>Statis.!C1815</f>
        <v>0</v>
      </c>
      <c r="D1541" s="46">
        <f>Statis.!D1815</f>
        <v>0</v>
      </c>
      <c r="E1541">
        <f>Statis.!E1815</f>
        <v>0</v>
      </c>
      <c r="F1541" s="1292">
        <f>Statis.!F1815</f>
        <v>0</v>
      </c>
      <c r="G1541" s="1367">
        <f>Statis.!G1815</f>
        <v>0</v>
      </c>
      <c r="H1541" s="1367">
        <f>Statis.!H1815</f>
        <v>0</v>
      </c>
      <c r="I1541" s="1367">
        <f>Statis.!I1815</f>
        <v>0</v>
      </c>
      <c r="J1541" s="1367">
        <f>Statis.!J1815</f>
        <v>0</v>
      </c>
      <c r="K1541" s="1367">
        <f>Statis.!K1815</f>
        <v>0</v>
      </c>
      <c r="L1541" s="1367">
        <f>K1541</f>
        <v>0</v>
      </c>
    </row>
    <row r="1542" spans="1:12">
      <c r="A1542" s="10">
        <f>Statis.!A1816</f>
        <v>0</v>
      </c>
      <c r="B1542" s="1292">
        <f>Statis.!B1816</f>
        <v>0</v>
      </c>
      <c r="C1542" s="1292">
        <f>Statis.!C1816</f>
        <v>0</v>
      </c>
      <c r="D1542" s="46">
        <f>Statis.!D1816</f>
        <v>0</v>
      </c>
      <c r="E1542">
        <f>Statis.!E1816</f>
        <v>0</v>
      </c>
      <c r="F1542" s="1292">
        <f>Statis.!F1816</f>
        <v>0</v>
      </c>
      <c r="G1542" s="1367">
        <f>Statis.!G1816</f>
        <v>0</v>
      </c>
      <c r="H1542" s="1367">
        <f>Statis.!H1816</f>
        <v>0</v>
      </c>
      <c r="I1542" s="1367">
        <f>Statis.!I1816</f>
        <v>0</v>
      </c>
      <c r="J1542" s="1367">
        <f>Statis.!J1816</f>
        <v>0</v>
      </c>
      <c r="K1542" s="1367">
        <f>Statis.!K1816</f>
        <v>0</v>
      </c>
      <c r="L1542" s="1367">
        <f>K1542</f>
        <v>0</v>
      </c>
    </row>
    <row r="1543" spans="1:12">
      <c r="A1543" s="10">
        <f>Statis.!A1817</f>
        <v>0</v>
      </c>
      <c r="B1543" s="1292">
        <f>Statis.!B1817</f>
        <v>0</v>
      </c>
      <c r="C1543" s="1292">
        <f>Statis.!C1817</f>
        <v>0</v>
      </c>
      <c r="D1543" s="46">
        <f>Statis.!D1817</f>
        <v>0</v>
      </c>
      <c r="E1543">
        <f>Statis.!E1817</f>
        <v>0</v>
      </c>
      <c r="F1543" s="1292">
        <f>Statis.!F1817</f>
        <v>0</v>
      </c>
      <c r="G1543" s="1367">
        <f>Statis.!G1817</f>
        <v>0</v>
      </c>
      <c r="H1543" s="1367">
        <f>Statis.!H1817</f>
        <v>0</v>
      </c>
      <c r="I1543" s="1367">
        <f>Statis.!I1817</f>
        <v>0</v>
      </c>
      <c r="J1543" s="1367">
        <f>Statis.!J1817</f>
        <v>0</v>
      </c>
      <c r="K1543" s="1367">
        <f>Statis.!K1817</f>
        <v>0</v>
      </c>
      <c r="L1543" s="1367">
        <f>K1543</f>
        <v>0</v>
      </c>
    </row>
    <row r="1544" spans="1:12">
      <c r="A1544" s="10">
        <f>Statis.!A1818</f>
        <v>0</v>
      </c>
      <c r="B1544" s="1292">
        <f>Statis.!B1818</f>
        <v>0</v>
      </c>
      <c r="C1544" s="1292">
        <f>Statis.!C1818</f>
        <v>0</v>
      </c>
      <c r="D1544" s="46">
        <f>Statis.!D1818</f>
        <v>0</v>
      </c>
      <c r="E1544">
        <f>Statis.!E1818</f>
        <v>0</v>
      </c>
      <c r="F1544" s="1292">
        <f>Statis.!F1818</f>
        <v>0</v>
      </c>
      <c r="G1544" s="1367">
        <f>Statis.!G1818</f>
        <v>0</v>
      </c>
      <c r="H1544" s="1367">
        <f>Statis.!H1818</f>
        <v>0</v>
      </c>
      <c r="I1544" s="1367">
        <f>Statis.!I1818</f>
        <v>0</v>
      </c>
      <c r="J1544" s="1367">
        <f>Statis.!J1818</f>
        <v>0</v>
      </c>
      <c r="K1544" s="1367">
        <f>Statis.!K1818</f>
        <v>0</v>
      </c>
      <c r="L1544" s="1367">
        <f>K1544</f>
        <v>0</v>
      </c>
    </row>
    <row r="1545" spans="1:12">
      <c r="A1545" s="10">
        <f>Statis.!A1819</f>
        <v>0</v>
      </c>
      <c r="B1545" s="1292">
        <f>Statis.!B1819</f>
        <v>0</v>
      </c>
      <c r="C1545" s="1292">
        <f>Statis.!C1819</f>
        <v>0</v>
      </c>
      <c r="D1545" s="46">
        <f>Statis.!D1819</f>
        <v>0</v>
      </c>
      <c r="E1545">
        <f>Statis.!E1819</f>
        <v>0</v>
      </c>
      <c r="F1545" s="1292">
        <f>Statis.!F1819</f>
        <v>0</v>
      </c>
      <c r="G1545" s="1367">
        <f>Statis.!G1819</f>
        <v>0</v>
      </c>
      <c r="H1545" s="1367">
        <f>Statis.!H1819</f>
        <v>0</v>
      </c>
      <c r="I1545" s="1367">
        <f>Statis.!I1819</f>
        <v>0</v>
      </c>
      <c r="J1545" s="1367">
        <f>Statis.!J1819</f>
        <v>0</v>
      </c>
      <c r="K1545" s="1367">
        <f>Statis.!K1819</f>
        <v>0</v>
      </c>
      <c r="L1545" s="1367">
        <f>K1545</f>
        <v>0</v>
      </c>
    </row>
    <row r="1546" spans="1:12">
      <c r="A1546" s="10">
        <f>Statis.!A1820</f>
        <v>0</v>
      </c>
      <c r="B1546" s="1292">
        <f>Statis.!B1820</f>
        <v>0</v>
      </c>
      <c r="C1546" s="1292">
        <f>Statis.!C1820</f>
        <v>0</v>
      </c>
      <c r="D1546" s="46">
        <f>Statis.!D1820</f>
        <v>0</v>
      </c>
      <c r="E1546">
        <f>Statis.!E1820</f>
        <v>0</v>
      </c>
      <c r="F1546" s="1292">
        <f>Statis.!F1820</f>
        <v>0</v>
      </c>
      <c r="G1546" s="1367">
        <f>Statis.!G1820</f>
        <v>0</v>
      </c>
      <c r="H1546" s="1367">
        <f>Statis.!H1820</f>
        <v>0</v>
      </c>
      <c r="I1546" s="1367">
        <f>Statis.!I1820</f>
        <v>0</v>
      </c>
      <c r="J1546" s="1367">
        <f>Statis.!J1820</f>
        <v>0</v>
      </c>
      <c r="K1546" s="1367">
        <f>Statis.!K1820</f>
        <v>0</v>
      </c>
      <c r="L1546" s="1367">
        <f>K1546</f>
        <v>0</v>
      </c>
    </row>
    <row r="1547" spans="1:12">
      <c r="A1547" s="10">
        <f>Statis.!A1821</f>
        <v>0</v>
      </c>
      <c r="B1547" s="1292">
        <f>Statis.!B1821</f>
        <v>0</v>
      </c>
      <c r="C1547" s="1292">
        <f>Statis.!C1821</f>
        <v>0</v>
      </c>
      <c r="D1547" s="46">
        <f>Statis.!D1821</f>
        <v>0</v>
      </c>
      <c r="E1547">
        <f>Statis.!E1821</f>
        <v>0</v>
      </c>
      <c r="F1547" s="1292">
        <f>Statis.!F1821</f>
        <v>0</v>
      </c>
      <c r="G1547" s="1367">
        <f>Statis.!G1821</f>
        <v>0</v>
      </c>
      <c r="H1547" s="1367">
        <f>Statis.!H1821</f>
        <v>0</v>
      </c>
      <c r="I1547" s="1367">
        <f>Statis.!I1821</f>
        <v>0</v>
      </c>
      <c r="J1547" s="1367">
        <f>Statis.!J1821</f>
        <v>0</v>
      </c>
      <c r="K1547" s="1367">
        <f>Statis.!K1821</f>
        <v>0</v>
      </c>
      <c r="L1547" s="1367">
        <f>K1547</f>
        <v>0</v>
      </c>
    </row>
    <row r="1548" spans="1:12">
      <c r="A1548" s="10">
        <f>Statis.!A1822</f>
        <v>0</v>
      </c>
      <c r="B1548" s="1292">
        <f>Statis.!B1822</f>
        <v>0</v>
      </c>
      <c r="C1548" s="1292">
        <f>Statis.!C1822</f>
        <v>0</v>
      </c>
      <c r="D1548" s="46">
        <f>Statis.!D1822</f>
        <v>0</v>
      </c>
      <c r="E1548">
        <f>Statis.!E1822</f>
        <v>0</v>
      </c>
      <c r="F1548" s="1292">
        <f>Statis.!F1822</f>
        <v>0</v>
      </c>
      <c r="G1548" s="1367">
        <f>Statis.!G1822</f>
        <v>0</v>
      </c>
      <c r="H1548" s="1367">
        <f>Statis.!H1822</f>
        <v>0</v>
      </c>
      <c r="I1548" s="1367">
        <f>Statis.!I1822</f>
        <v>0</v>
      </c>
      <c r="J1548" s="1367">
        <f>Statis.!J1822</f>
        <v>0</v>
      </c>
      <c r="K1548" s="1367">
        <f>Statis.!K1822</f>
        <v>0</v>
      </c>
      <c r="L1548" s="1367">
        <f>K1548</f>
        <v>0</v>
      </c>
    </row>
    <row r="1549" spans="1:12">
      <c r="A1549" s="10">
        <f>Statis.!A1823</f>
        <v>0</v>
      </c>
      <c r="B1549" s="1292">
        <f>Statis.!B1823</f>
        <v>0</v>
      </c>
      <c r="C1549" s="1292">
        <f>Statis.!C1823</f>
        <v>0</v>
      </c>
      <c r="D1549" s="46">
        <f>Statis.!D1823</f>
        <v>0</v>
      </c>
      <c r="E1549">
        <f>Statis.!E1823</f>
        <v>0</v>
      </c>
      <c r="F1549" s="1292">
        <f>Statis.!F1823</f>
        <v>0</v>
      </c>
      <c r="G1549" s="1367">
        <f>Statis.!G1823</f>
        <v>0</v>
      </c>
      <c r="H1549" s="1367">
        <f>Statis.!H1823</f>
        <v>0</v>
      </c>
      <c r="I1549" s="1367">
        <f>Statis.!I1823</f>
        <v>0</v>
      </c>
      <c r="J1549" s="1367">
        <f>Statis.!J1823</f>
        <v>0</v>
      </c>
      <c r="K1549" s="1367">
        <f>Statis.!K1823</f>
        <v>0</v>
      </c>
      <c r="L1549" s="1367">
        <f>K1549</f>
        <v>0</v>
      </c>
    </row>
    <row r="1550" spans="1:12">
      <c r="A1550" s="10">
        <f>Statis.!A1824</f>
        <v>0</v>
      </c>
      <c r="B1550" s="1292">
        <f>Statis.!B1824</f>
        <v>0</v>
      </c>
      <c r="C1550" s="1292">
        <f>Statis.!C1824</f>
        <v>0</v>
      </c>
      <c r="D1550" s="46">
        <f>Statis.!D1824</f>
        <v>0</v>
      </c>
      <c r="E1550">
        <f>Statis.!E1824</f>
        <v>0</v>
      </c>
      <c r="F1550" s="1292">
        <f>Statis.!F1824</f>
        <v>0</v>
      </c>
      <c r="G1550" s="1367">
        <f>Statis.!G1824</f>
        <v>0</v>
      </c>
      <c r="H1550" s="1367">
        <f>Statis.!H1824</f>
        <v>0</v>
      </c>
      <c r="I1550" s="1367">
        <f>Statis.!I1824</f>
        <v>0</v>
      </c>
      <c r="J1550" s="1367">
        <f>Statis.!J1824</f>
        <v>0</v>
      </c>
      <c r="K1550" s="1367">
        <f>Statis.!K1824</f>
        <v>0</v>
      </c>
      <c r="L1550" s="1367">
        <f>K1550</f>
        <v>0</v>
      </c>
    </row>
    <row r="1551" spans="1:12">
      <c r="A1551" s="10">
        <f>Statis.!A1825</f>
        <v>0</v>
      </c>
      <c r="B1551" s="1292">
        <f>Statis.!B1825</f>
        <v>0</v>
      </c>
      <c r="C1551" s="1292">
        <f>Statis.!C1825</f>
        <v>0</v>
      </c>
      <c r="D1551" s="46">
        <f>Statis.!D1825</f>
        <v>0</v>
      </c>
      <c r="E1551">
        <f>Statis.!E1825</f>
        <v>0</v>
      </c>
      <c r="F1551" s="1292">
        <f>Statis.!F1825</f>
        <v>0</v>
      </c>
      <c r="G1551" s="1367">
        <f>Statis.!G1825</f>
        <v>0</v>
      </c>
      <c r="H1551" s="1367">
        <f>Statis.!H1825</f>
        <v>0</v>
      </c>
      <c r="I1551" s="1367">
        <f>Statis.!I1825</f>
        <v>0</v>
      </c>
      <c r="J1551" s="1367">
        <f>Statis.!J1825</f>
        <v>0</v>
      </c>
      <c r="K1551" s="1367">
        <f>Statis.!K1825</f>
        <v>0</v>
      </c>
      <c r="L1551" s="1367">
        <f>K1551</f>
        <v>0</v>
      </c>
    </row>
    <row r="1552" spans="1:12">
      <c r="A1552" s="10">
        <f>Statis.!A1826</f>
        <v>0</v>
      </c>
      <c r="B1552" s="1292">
        <f>Statis.!B1826</f>
        <v>0</v>
      </c>
      <c r="C1552" s="1292">
        <f>Statis.!C1826</f>
        <v>0</v>
      </c>
      <c r="D1552" s="46">
        <f>Statis.!D1826</f>
        <v>0</v>
      </c>
      <c r="E1552">
        <f>Statis.!E1826</f>
        <v>0</v>
      </c>
      <c r="F1552" s="1292">
        <f>Statis.!F1826</f>
        <v>0</v>
      </c>
      <c r="G1552" s="1367">
        <f>Statis.!G1826</f>
        <v>0</v>
      </c>
      <c r="H1552" s="1367">
        <f>Statis.!H1826</f>
        <v>0</v>
      </c>
      <c r="I1552" s="1367">
        <f>Statis.!I1826</f>
        <v>0</v>
      </c>
      <c r="J1552" s="1367">
        <f>Statis.!J1826</f>
        <v>0</v>
      </c>
      <c r="K1552" s="1367">
        <f>Statis.!K1826</f>
        <v>0</v>
      </c>
      <c r="L1552" s="1367">
        <f>K1552</f>
        <v>0</v>
      </c>
    </row>
    <row r="1553" spans="1:12">
      <c r="A1553" s="10">
        <f>Statis.!A1827</f>
        <v>0</v>
      </c>
      <c r="B1553" s="1292">
        <f>Statis.!B1827</f>
        <v>0</v>
      </c>
      <c r="C1553" s="1292">
        <f>Statis.!C1827</f>
        <v>0</v>
      </c>
      <c r="D1553" s="46">
        <f>Statis.!D1827</f>
        <v>0</v>
      </c>
      <c r="E1553">
        <f>Statis.!E1827</f>
        <v>0</v>
      </c>
      <c r="F1553" s="1292">
        <f>Statis.!F1827</f>
        <v>0</v>
      </c>
      <c r="G1553" s="1367">
        <f>Statis.!G1827</f>
        <v>0</v>
      </c>
      <c r="H1553" s="1367">
        <f>Statis.!H1827</f>
        <v>0</v>
      </c>
      <c r="I1553" s="1367">
        <f>Statis.!I1827</f>
        <v>0</v>
      </c>
      <c r="J1553" s="1367">
        <f>Statis.!J1827</f>
        <v>0</v>
      </c>
      <c r="K1553" s="1367">
        <f>Statis.!K1827</f>
        <v>0</v>
      </c>
      <c r="L1553" s="1367">
        <f>K1553</f>
        <v>0</v>
      </c>
    </row>
    <row r="1554" spans="1:12">
      <c r="A1554" s="10">
        <f>Statis.!A1828</f>
        <v>0</v>
      </c>
      <c r="B1554" s="1292">
        <f>Statis.!B1828</f>
        <v>0</v>
      </c>
      <c r="C1554" s="1292">
        <f>Statis.!C1828</f>
        <v>0</v>
      </c>
      <c r="D1554" s="46">
        <f>Statis.!D1828</f>
        <v>0</v>
      </c>
      <c r="E1554">
        <f>Statis.!E1828</f>
        <v>0</v>
      </c>
      <c r="F1554" s="1292">
        <f>Statis.!F1828</f>
        <v>0</v>
      </c>
      <c r="G1554" s="1367">
        <f>Statis.!G1828</f>
        <v>0</v>
      </c>
      <c r="H1554" s="1367">
        <f>Statis.!H1828</f>
        <v>0</v>
      </c>
      <c r="I1554" s="1367">
        <f>Statis.!I1828</f>
        <v>0</v>
      </c>
      <c r="J1554" s="1367">
        <f>Statis.!J1828</f>
        <v>0</v>
      </c>
      <c r="K1554" s="1367">
        <f>Statis.!K1828</f>
        <v>0</v>
      </c>
      <c r="L1554" s="1367">
        <f>K1554</f>
        <v>0</v>
      </c>
    </row>
    <row r="1555" spans="1:12">
      <c r="A1555" s="10">
        <f>Statis.!A1829</f>
        <v>0</v>
      </c>
      <c r="B1555" s="1292">
        <f>Statis.!B1829</f>
        <v>0</v>
      </c>
      <c r="C1555" s="1292">
        <f>Statis.!C1829</f>
        <v>0</v>
      </c>
      <c r="D1555" s="46">
        <f>Statis.!D1829</f>
        <v>0</v>
      </c>
      <c r="E1555">
        <f>Statis.!E1829</f>
        <v>0</v>
      </c>
      <c r="F1555" s="1292">
        <f>Statis.!F1829</f>
        <v>0</v>
      </c>
      <c r="G1555" s="1367">
        <f>Statis.!G1829</f>
        <v>0</v>
      </c>
      <c r="H1555" s="1367">
        <f>Statis.!H1829</f>
        <v>0</v>
      </c>
      <c r="I1555" s="1367">
        <f>Statis.!I1829</f>
        <v>0</v>
      </c>
      <c r="J1555" s="1367">
        <f>Statis.!J1829</f>
        <v>0</v>
      </c>
      <c r="K1555" s="1367">
        <f>Statis.!K1829</f>
        <v>0</v>
      </c>
      <c r="L1555" s="1367">
        <f>K1555</f>
        <v>0</v>
      </c>
    </row>
    <row r="1556" spans="1:12">
      <c r="A1556" s="10">
        <f>Statis.!A1830</f>
        <v>0</v>
      </c>
      <c r="B1556" s="1292">
        <f>Statis.!B1830</f>
        <v>0</v>
      </c>
      <c r="C1556" s="1292">
        <f>Statis.!C1830</f>
        <v>0</v>
      </c>
      <c r="D1556" s="46">
        <f>Statis.!D1830</f>
        <v>0</v>
      </c>
      <c r="E1556">
        <f>Statis.!E1830</f>
        <v>0</v>
      </c>
      <c r="F1556" s="1292">
        <f>Statis.!F1830</f>
        <v>0</v>
      </c>
      <c r="G1556" s="1367">
        <f>Statis.!G1830</f>
        <v>0</v>
      </c>
      <c r="H1556" s="1367">
        <f>Statis.!H1830</f>
        <v>0</v>
      </c>
      <c r="I1556" s="1367">
        <f>Statis.!I1830</f>
        <v>0</v>
      </c>
      <c r="J1556" s="1367">
        <f>Statis.!J1830</f>
        <v>0</v>
      </c>
      <c r="K1556" s="1367">
        <f>Statis.!K1830</f>
        <v>0</v>
      </c>
      <c r="L1556" s="1367">
        <f>K1556</f>
        <v>0</v>
      </c>
    </row>
    <row r="1557" spans="1:12">
      <c r="A1557" s="10">
        <f>Statis.!A1831</f>
        <v>0</v>
      </c>
      <c r="B1557" s="1292">
        <f>Statis.!B1831</f>
        <v>0</v>
      </c>
      <c r="C1557" s="1292">
        <f>Statis.!C1831</f>
        <v>0</v>
      </c>
      <c r="D1557" s="46">
        <f>Statis.!D1831</f>
        <v>0</v>
      </c>
      <c r="E1557">
        <f>Statis.!E1831</f>
        <v>0</v>
      </c>
      <c r="F1557" s="1292">
        <f>Statis.!F1831</f>
        <v>0</v>
      </c>
      <c r="G1557" s="1367">
        <f>Statis.!G1831</f>
        <v>0</v>
      </c>
      <c r="H1557" s="1367">
        <f>Statis.!H1831</f>
        <v>0</v>
      </c>
      <c r="I1557" s="1367">
        <f>Statis.!I1831</f>
        <v>0</v>
      </c>
      <c r="J1557" s="1367">
        <f>Statis.!J1831</f>
        <v>0</v>
      </c>
      <c r="K1557" s="1367">
        <f>Statis.!K1831</f>
        <v>0</v>
      </c>
      <c r="L1557" s="1367">
        <f>K1557</f>
        <v>0</v>
      </c>
    </row>
    <row r="1558" spans="1:12">
      <c r="A1558" s="10">
        <f>Statis.!A1832</f>
        <v>0</v>
      </c>
      <c r="B1558" s="1292">
        <f>Statis.!B1832</f>
        <v>0</v>
      </c>
      <c r="C1558" s="1292">
        <f>Statis.!C1832</f>
        <v>0</v>
      </c>
      <c r="D1558" s="46">
        <f>Statis.!D1832</f>
        <v>0</v>
      </c>
      <c r="E1558">
        <f>Statis.!E1832</f>
        <v>0</v>
      </c>
      <c r="F1558" s="1292">
        <f>Statis.!F1832</f>
        <v>0</v>
      </c>
      <c r="G1558" s="1367">
        <f>Statis.!G1832</f>
        <v>0</v>
      </c>
      <c r="H1558" s="1367">
        <f>Statis.!H1832</f>
        <v>0</v>
      </c>
      <c r="I1558" s="1367">
        <f>Statis.!I1832</f>
        <v>0</v>
      </c>
      <c r="J1558" s="1367">
        <f>Statis.!J1832</f>
        <v>0</v>
      </c>
      <c r="K1558" s="1367">
        <f>Statis.!K1832</f>
        <v>0</v>
      </c>
      <c r="L1558" s="1367">
        <f>K1558</f>
        <v>0</v>
      </c>
    </row>
    <row r="1559" spans="1:12">
      <c r="A1559" s="10">
        <f>Statis.!A1833</f>
        <v>0</v>
      </c>
      <c r="B1559" s="1292">
        <f>Statis.!B1833</f>
        <v>0</v>
      </c>
      <c r="C1559" s="1292">
        <f>Statis.!C1833</f>
        <v>0</v>
      </c>
      <c r="D1559" s="46">
        <f>Statis.!D1833</f>
        <v>0</v>
      </c>
      <c r="E1559">
        <f>Statis.!E1833</f>
        <v>0</v>
      </c>
      <c r="F1559" s="1292">
        <f>Statis.!F1833</f>
        <v>0</v>
      </c>
      <c r="G1559" s="1367">
        <f>Statis.!G1833</f>
        <v>0</v>
      </c>
      <c r="H1559" s="1367">
        <f>Statis.!H1833</f>
        <v>0</v>
      </c>
      <c r="I1559" s="1367">
        <f>Statis.!I1833</f>
        <v>0</v>
      </c>
      <c r="J1559" s="1367">
        <f>Statis.!J1833</f>
        <v>0</v>
      </c>
      <c r="K1559" s="1367">
        <f>Statis.!K1833</f>
        <v>0</v>
      </c>
      <c r="L1559" s="1367">
        <f>K1559</f>
        <v>0</v>
      </c>
    </row>
    <row r="1560" spans="1:12">
      <c r="A1560" s="10">
        <f>Statis.!A1834</f>
        <v>0</v>
      </c>
      <c r="B1560" s="1292">
        <f>Statis.!B1834</f>
        <v>0</v>
      </c>
      <c r="C1560" s="1292">
        <f>Statis.!C1834</f>
        <v>0</v>
      </c>
      <c r="D1560" s="46">
        <f>Statis.!D1834</f>
        <v>0</v>
      </c>
      <c r="E1560">
        <f>Statis.!E1834</f>
        <v>0</v>
      </c>
      <c r="F1560" s="1292">
        <f>Statis.!F1834</f>
        <v>0</v>
      </c>
      <c r="G1560" s="1367">
        <f>Statis.!G1834</f>
        <v>0</v>
      </c>
      <c r="H1560" s="1367">
        <f>Statis.!H1834</f>
        <v>0</v>
      </c>
      <c r="I1560" s="1367">
        <f>Statis.!I1834</f>
        <v>0</v>
      </c>
      <c r="J1560" s="1367">
        <f>Statis.!J1834</f>
        <v>0</v>
      </c>
      <c r="K1560" s="1367">
        <f>Statis.!K1834</f>
        <v>0</v>
      </c>
      <c r="L1560" s="1367">
        <f>K1560</f>
        <v>0</v>
      </c>
    </row>
    <row r="1561" spans="1:12">
      <c r="A1561" s="10">
        <f>Statis.!A1835</f>
        <v>0</v>
      </c>
      <c r="B1561" s="1292">
        <f>Statis.!B1835</f>
        <v>0</v>
      </c>
      <c r="C1561" s="1292">
        <f>Statis.!C1835</f>
        <v>0</v>
      </c>
      <c r="D1561" s="46">
        <f>Statis.!D1835</f>
        <v>0</v>
      </c>
      <c r="E1561">
        <f>Statis.!E1835</f>
        <v>0</v>
      </c>
      <c r="F1561" s="1292">
        <f>Statis.!F1835</f>
        <v>0</v>
      </c>
      <c r="G1561" s="1367">
        <f>Statis.!G1835</f>
        <v>0</v>
      </c>
      <c r="H1561" s="1367">
        <f>Statis.!H1835</f>
        <v>0</v>
      </c>
      <c r="I1561" s="1367">
        <f>Statis.!I1835</f>
        <v>0</v>
      </c>
      <c r="J1561" s="1367">
        <f>Statis.!J1835</f>
        <v>0</v>
      </c>
      <c r="K1561" s="1367">
        <f>Statis.!K1835</f>
        <v>0</v>
      </c>
      <c r="L1561" s="1367">
        <f>K1561</f>
        <v>0</v>
      </c>
    </row>
    <row r="1562" spans="1:12">
      <c r="A1562" s="10">
        <f>Statis.!A1836</f>
        <v>0</v>
      </c>
      <c r="B1562" s="1292">
        <f>Statis.!B1836</f>
        <v>0</v>
      </c>
      <c r="C1562" s="1292">
        <f>Statis.!C1836</f>
        <v>0</v>
      </c>
      <c r="D1562" s="46">
        <f>Statis.!D1836</f>
        <v>0</v>
      </c>
      <c r="E1562">
        <f>Statis.!E1836</f>
        <v>0</v>
      </c>
      <c r="F1562" s="1292">
        <f>Statis.!F1836</f>
        <v>0</v>
      </c>
      <c r="G1562" s="1367">
        <f>Statis.!G1836</f>
        <v>0</v>
      </c>
      <c r="H1562" s="1367">
        <f>Statis.!H1836</f>
        <v>0</v>
      </c>
      <c r="I1562" s="1367">
        <f>Statis.!I1836</f>
        <v>0</v>
      </c>
      <c r="J1562" s="1367">
        <f>Statis.!J1836</f>
        <v>0</v>
      </c>
      <c r="K1562" s="1367">
        <f>Statis.!K1836</f>
        <v>0</v>
      </c>
      <c r="L1562" s="1367">
        <f>K1562</f>
        <v>0</v>
      </c>
    </row>
    <row r="1563" spans="1:12">
      <c r="A1563" s="10">
        <f>Statis.!A1837</f>
        <v>0</v>
      </c>
      <c r="B1563" s="1292">
        <f>Statis.!B1837</f>
        <v>0</v>
      </c>
      <c r="C1563" s="1292">
        <f>Statis.!C1837</f>
        <v>0</v>
      </c>
      <c r="D1563" s="46">
        <f>Statis.!D1837</f>
        <v>0</v>
      </c>
      <c r="E1563">
        <f>Statis.!E1837</f>
        <v>0</v>
      </c>
      <c r="F1563" s="1292">
        <f>Statis.!F1837</f>
        <v>0</v>
      </c>
      <c r="G1563" s="1367">
        <f>Statis.!G1837</f>
        <v>0</v>
      </c>
      <c r="H1563" s="1367">
        <f>Statis.!H1837</f>
        <v>0</v>
      </c>
      <c r="I1563" s="1367">
        <f>Statis.!I1837</f>
        <v>0</v>
      </c>
      <c r="J1563" s="1367">
        <f>Statis.!J1837</f>
        <v>0</v>
      </c>
      <c r="K1563" s="1367">
        <f>Statis.!K1837</f>
        <v>0</v>
      </c>
      <c r="L1563" s="1367">
        <f>K1563</f>
        <v>0</v>
      </c>
    </row>
    <row r="1564" spans="1:12">
      <c r="A1564" s="10">
        <f>Statis.!A1838</f>
        <v>0</v>
      </c>
      <c r="B1564" s="1292">
        <f>Statis.!B1838</f>
        <v>0</v>
      </c>
      <c r="C1564" s="1292">
        <f>Statis.!C1838</f>
        <v>0</v>
      </c>
      <c r="D1564" s="46">
        <f>Statis.!D1838</f>
        <v>0</v>
      </c>
      <c r="E1564">
        <f>Statis.!E1838</f>
        <v>0</v>
      </c>
      <c r="F1564" s="1292">
        <f>Statis.!F1838</f>
        <v>0</v>
      </c>
      <c r="G1564" s="1367">
        <f>Statis.!G1838</f>
        <v>0</v>
      </c>
      <c r="H1564" s="1367">
        <f>Statis.!H1838</f>
        <v>0</v>
      </c>
      <c r="I1564" s="1367">
        <f>Statis.!I1838</f>
        <v>0</v>
      </c>
      <c r="J1564" s="1367">
        <f>Statis.!J1838</f>
        <v>0</v>
      </c>
      <c r="K1564" s="1367">
        <f>Statis.!K1838</f>
        <v>0</v>
      </c>
      <c r="L1564" s="1367">
        <f>K1564</f>
        <v>0</v>
      </c>
    </row>
    <row r="1565" spans="1:12">
      <c r="A1565" s="10">
        <f>Statis.!A1839</f>
        <v>0</v>
      </c>
      <c r="B1565" s="1292">
        <f>Statis.!B1839</f>
        <v>0</v>
      </c>
      <c r="C1565" s="1292">
        <f>Statis.!C1839</f>
        <v>0</v>
      </c>
      <c r="D1565" s="46">
        <f>Statis.!D1839</f>
        <v>0</v>
      </c>
      <c r="E1565">
        <f>Statis.!E1839</f>
        <v>0</v>
      </c>
      <c r="F1565" s="1292">
        <f>Statis.!F1839</f>
        <v>0</v>
      </c>
      <c r="G1565" s="1367">
        <f>Statis.!G1839</f>
        <v>0</v>
      </c>
      <c r="H1565" s="1367">
        <f>Statis.!H1839</f>
        <v>0</v>
      </c>
      <c r="I1565" s="1367">
        <f>Statis.!I1839</f>
        <v>0</v>
      </c>
      <c r="J1565" s="1367">
        <f>Statis.!J1839</f>
        <v>0</v>
      </c>
      <c r="K1565" s="1367">
        <f>Statis.!K1839</f>
        <v>0</v>
      </c>
      <c r="L1565" s="1367">
        <f>K1565</f>
        <v>0</v>
      </c>
    </row>
    <row r="1566" spans="1:12">
      <c r="A1566" s="10">
        <f>Statis.!A1840</f>
        <v>0</v>
      </c>
      <c r="B1566" s="1292">
        <f>Statis.!B1840</f>
        <v>0</v>
      </c>
      <c r="C1566" s="1292">
        <f>Statis.!C1840</f>
        <v>0</v>
      </c>
      <c r="D1566" s="46">
        <f>Statis.!D1840</f>
        <v>0</v>
      </c>
      <c r="E1566">
        <f>Statis.!E1840</f>
        <v>0</v>
      </c>
      <c r="F1566" s="1292">
        <f>Statis.!F1840</f>
        <v>0</v>
      </c>
      <c r="G1566" s="1367">
        <f>Statis.!G1840</f>
        <v>0</v>
      </c>
      <c r="H1566" s="1367">
        <f>Statis.!H1840</f>
        <v>0</v>
      </c>
      <c r="I1566" s="1367">
        <f>Statis.!I1840</f>
        <v>0</v>
      </c>
      <c r="J1566" s="1367">
        <f>Statis.!J1840</f>
        <v>0</v>
      </c>
      <c r="K1566" s="1367">
        <f>Statis.!K1840</f>
        <v>0</v>
      </c>
      <c r="L1566" s="1367">
        <f>K1566</f>
        <v>0</v>
      </c>
    </row>
    <row r="1567" spans="1:12">
      <c r="A1567" s="10">
        <f>Statis.!A1841</f>
        <v>0</v>
      </c>
      <c r="B1567" s="1292">
        <f>Statis.!B1841</f>
        <v>0</v>
      </c>
      <c r="C1567" s="1292">
        <f>Statis.!C1841</f>
        <v>0</v>
      </c>
      <c r="D1567" s="46">
        <f>Statis.!D1841</f>
        <v>0</v>
      </c>
      <c r="E1567">
        <f>Statis.!E1841</f>
        <v>0</v>
      </c>
      <c r="F1567" s="1292">
        <f>Statis.!F1841</f>
        <v>0</v>
      </c>
      <c r="G1567" s="1367">
        <f>Statis.!G1841</f>
        <v>0</v>
      </c>
      <c r="H1567" s="1367">
        <f>Statis.!H1841</f>
        <v>0</v>
      </c>
      <c r="I1567" s="1367">
        <f>Statis.!I1841</f>
        <v>0</v>
      </c>
      <c r="J1567" s="1367">
        <f>Statis.!J1841</f>
        <v>0</v>
      </c>
      <c r="K1567" s="1367">
        <f>Statis.!K1841</f>
        <v>0</v>
      </c>
      <c r="L1567" s="1367">
        <f>K1567</f>
        <v>0</v>
      </c>
    </row>
    <row r="1568" spans="1:12">
      <c r="A1568" s="10">
        <f>Statis.!A1842</f>
        <v>0</v>
      </c>
      <c r="B1568" s="1292">
        <f>Statis.!B1842</f>
        <v>0</v>
      </c>
      <c r="C1568" s="1292">
        <f>Statis.!C1842</f>
        <v>0</v>
      </c>
      <c r="D1568" s="46">
        <f>Statis.!D1842</f>
        <v>0</v>
      </c>
      <c r="E1568">
        <f>Statis.!E1842</f>
        <v>0</v>
      </c>
      <c r="F1568" s="1292">
        <f>Statis.!F1842</f>
        <v>0</v>
      </c>
      <c r="G1568" s="1367">
        <f>Statis.!G1842</f>
        <v>0</v>
      </c>
      <c r="H1568" s="1367">
        <f>Statis.!H1842</f>
        <v>0</v>
      </c>
      <c r="I1568" s="1367">
        <f>Statis.!I1842</f>
        <v>0</v>
      </c>
      <c r="J1568" s="1367">
        <f>Statis.!J1842</f>
        <v>0</v>
      </c>
      <c r="K1568" s="1367">
        <f>Statis.!K1842</f>
        <v>0</v>
      </c>
      <c r="L1568" s="1367">
        <f>K1568</f>
        <v>0</v>
      </c>
    </row>
    <row r="1569" spans="1:12">
      <c r="A1569" s="10">
        <f>Statis.!A1843</f>
        <v>0</v>
      </c>
      <c r="B1569" s="1292">
        <f>Statis.!B1843</f>
        <v>0</v>
      </c>
      <c r="C1569" s="1292">
        <f>Statis.!C1843</f>
        <v>0</v>
      </c>
      <c r="D1569" s="46">
        <f>Statis.!D1843</f>
        <v>0</v>
      </c>
      <c r="E1569">
        <f>Statis.!E1843</f>
        <v>0</v>
      </c>
      <c r="F1569" s="1292">
        <f>Statis.!F1843</f>
        <v>0</v>
      </c>
      <c r="G1569" s="1367">
        <f>Statis.!G1843</f>
        <v>0</v>
      </c>
      <c r="H1569" s="1367">
        <f>Statis.!H1843</f>
        <v>0</v>
      </c>
      <c r="I1569" s="1367">
        <f>Statis.!I1843</f>
        <v>0</v>
      </c>
      <c r="J1569" s="1367">
        <f>Statis.!J1843</f>
        <v>0</v>
      </c>
      <c r="K1569" s="1367">
        <f>Statis.!K1843</f>
        <v>0</v>
      </c>
      <c r="L1569" s="1367">
        <f>K1569</f>
        <v>0</v>
      </c>
    </row>
    <row r="1570" spans="1:12">
      <c r="A1570" s="10">
        <f>Statis.!A1844</f>
        <v>0</v>
      </c>
      <c r="B1570" s="1292">
        <f>Statis.!B1844</f>
        <v>0</v>
      </c>
      <c r="C1570" s="1292">
        <f>Statis.!C1844</f>
        <v>0</v>
      </c>
      <c r="D1570" s="46">
        <f>Statis.!D1844</f>
        <v>0</v>
      </c>
      <c r="E1570">
        <f>Statis.!E1844</f>
        <v>0</v>
      </c>
      <c r="F1570" s="1292">
        <f>Statis.!F1844</f>
        <v>0</v>
      </c>
      <c r="G1570" s="1367">
        <f>Statis.!G1844</f>
        <v>0</v>
      </c>
      <c r="H1570" s="1367">
        <f>Statis.!H1844</f>
        <v>0</v>
      </c>
      <c r="I1570" s="1367">
        <f>Statis.!I1844</f>
        <v>0</v>
      </c>
      <c r="J1570" s="1367">
        <f>Statis.!J1844</f>
        <v>0</v>
      </c>
      <c r="K1570" s="1367">
        <f>Statis.!K1844</f>
        <v>0</v>
      </c>
      <c r="L1570" s="1367">
        <f>K1570</f>
        <v>0</v>
      </c>
    </row>
    <row r="1571" spans="1:12">
      <c r="A1571" s="10">
        <f>Statis.!A1845</f>
        <v>0</v>
      </c>
      <c r="B1571" s="1292">
        <f>Statis.!B1845</f>
        <v>0</v>
      </c>
      <c r="C1571" s="1292">
        <f>Statis.!C1845</f>
        <v>0</v>
      </c>
      <c r="D1571" s="46">
        <f>Statis.!D1845</f>
        <v>0</v>
      </c>
      <c r="E1571">
        <f>Statis.!E1845</f>
        <v>0</v>
      </c>
      <c r="F1571" s="1292">
        <f>Statis.!F1845</f>
        <v>0</v>
      </c>
      <c r="G1571" s="1367">
        <f>Statis.!G1845</f>
        <v>0</v>
      </c>
      <c r="H1571" s="1367">
        <f>Statis.!H1845</f>
        <v>0</v>
      </c>
      <c r="I1571" s="1367">
        <f>Statis.!I1845</f>
        <v>0</v>
      </c>
      <c r="J1571" s="1367">
        <f>Statis.!J1845</f>
        <v>0</v>
      </c>
      <c r="K1571" s="1367">
        <f>Statis.!K1845</f>
        <v>0</v>
      </c>
      <c r="L1571" s="1367">
        <f>K1571</f>
        <v>0</v>
      </c>
    </row>
    <row r="1572" spans="1:12">
      <c r="A1572" s="10">
        <f>Statis.!A1846</f>
        <v>0</v>
      </c>
      <c r="B1572" s="1292">
        <f>Statis.!B1846</f>
        <v>0</v>
      </c>
      <c r="C1572" s="1292">
        <f>Statis.!C1846</f>
        <v>0</v>
      </c>
      <c r="D1572" s="46">
        <f>Statis.!D1846</f>
        <v>0</v>
      </c>
      <c r="E1572">
        <f>Statis.!E1846</f>
        <v>0</v>
      </c>
      <c r="F1572" s="1292">
        <f>Statis.!F1846</f>
        <v>0</v>
      </c>
      <c r="G1572" s="1367">
        <f>Statis.!G1846</f>
        <v>0</v>
      </c>
      <c r="H1572" s="1367">
        <f>Statis.!H1846</f>
        <v>0</v>
      </c>
      <c r="I1572" s="1367">
        <f>Statis.!I1846</f>
        <v>0</v>
      </c>
      <c r="J1572" s="1367">
        <f>Statis.!J1846</f>
        <v>0</v>
      </c>
      <c r="K1572" s="1367">
        <f>Statis.!K1846</f>
        <v>0</v>
      </c>
      <c r="L1572" s="1367">
        <f>K1572</f>
        <v>0</v>
      </c>
    </row>
    <row r="1573" spans="1:12">
      <c r="A1573" s="10">
        <f>Statis.!A1847</f>
        <v>0</v>
      </c>
      <c r="B1573" s="1292">
        <f>Statis.!B1847</f>
        <v>0</v>
      </c>
      <c r="C1573" s="1292">
        <f>Statis.!C1847</f>
        <v>0</v>
      </c>
      <c r="D1573" s="46">
        <f>Statis.!D1847</f>
        <v>0</v>
      </c>
      <c r="E1573">
        <f>Statis.!E1847</f>
        <v>0</v>
      </c>
      <c r="F1573" s="1292">
        <f>Statis.!F1847</f>
        <v>0</v>
      </c>
      <c r="G1573" s="1367">
        <f>Statis.!G1847</f>
        <v>0</v>
      </c>
      <c r="H1573" s="1367">
        <f>Statis.!H1847</f>
        <v>0</v>
      </c>
      <c r="I1573" s="1367">
        <f>Statis.!I1847</f>
        <v>0</v>
      </c>
      <c r="J1573" s="1367">
        <f>Statis.!J1847</f>
        <v>0</v>
      </c>
      <c r="K1573" s="1367">
        <f>Statis.!K1847</f>
        <v>0</v>
      </c>
      <c r="L1573" s="1367">
        <f>K1573</f>
        <v>0</v>
      </c>
    </row>
    <row r="1574" spans="1:12">
      <c r="A1574" s="10">
        <f>Statis.!A1848</f>
        <v>0</v>
      </c>
      <c r="B1574" s="1292">
        <f>Statis.!B1848</f>
        <v>0</v>
      </c>
      <c r="C1574" s="1292">
        <f>Statis.!C1848</f>
        <v>0</v>
      </c>
      <c r="D1574" s="46">
        <f>Statis.!D1848</f>
        <v>0</v>
      </c>
      <c r="E1574">
        <f>Statis.!E1848</f>
        <v>0</v>
      </c>
      <c r="F1574" s="1292">
        <f>Statis.!F1848</f>
        <v>0</v>
      </c>
      <c r="G1574" s="1367">
        <f>Statis.!G1848</f>
        <v>0</v>
      </c>
      <c r="H1574" s="1367">
        <f>Statis.!H1848</f>
        <v>0</v>
      </c>
      <c r="I1574" s="1367">
        <f>Statis.!I1848</f>
        <v>0</v>
      </c>
      <c r="J1574" s="1367">
        <f>Statis.!J1848</f>
        <v>0</v>
      </c>
      <c r="K1574" s="1367">
        <f>Statis.!K1848</f>
        <v>0</v>
      </c>
      <c r="L1574" s="1367">
        <f>K1574</f>
        <v>0</v>
      </c>
    </row>
    <row r="1575" spans="1:12">
      <c r="A1575" s="10">
        <f>Statis.!A1849</f>
        <v>0</v>
      </c>
      <c r="B1575" s="1292">
        <f>Statis.!B1849</f>
        <v>0</v>
      </c>
      <c r="C1575" s="1292">
        <f>Statis.!C1849</f>
        <v>0</v>
      </c>
      <c r="D1575" s="46">
        <f>Statis.!D1849</f>
        <v>0</v>
      </c>
      <c r="E1575">
        <f>Statis.!E1849</f>
        <v>0</v>
      </c>
      <c r="F1575" s="1292">
        <f>Statis.!F1849</f>
        <v>0</v>
      </c>
      <c r="G1575" s="1367">
        <f>Statis.!G1849</f>
        <v>0</v>
      </c>
      <c r="H1575" s="1367">
        <f>Statis.!H1849</f>
        <v>0</v>
      </c>
      <c r="I1575" s="1367">
        <f>Statis.!I1849</f>
        <v>0</v>
      </c>
      <c r="J1575" s="1367">
        <f>Statis.!J1849</f>
        <v>0</v>
      </c>
      <c r="K1575" s="1367">
        <f>Statis.!K1849</f>
        <v>0</v>
      </c>
      <c r="L1575" s="1367">
        <f>K1575</f>
        <v>0</v>
      </c>
    </row>
    <row r="1576" spans="1:12">
      <c r="A1576" s="10">
        <f>Statis.!A1850</f>
        <v>0</v>
      </c>
      <c r="B1576" s="1292">
        <f>Statis.!B1850</f>
        <v>0</v>
      </c>
      <c r="C1576" s="1292">
        <f>Statis.!C1850</f>
        <v>0</v>
      </c>
      <c r="D1576" s="46">
        <f>Statis.!D1850</f>
        <v>0</v>
      </c>
      <c r="E1576">
        <f>Statis.!E1850</f>
        <v>0</v>
      </c>
      <c r="F1576" s="1292">
        <f>Statis.!F1850</f>
        <v>0</v>
      </c>
      <c r="G1576" s="1367">
        <f>Statis.!G1850</f>
        <v>0</v>
      </c>
      <c r="H1576" s="1367">
        <f>Statis.!H1850</f>
        <v>0</v>
      </c>
      <c r="I1576" s="1367">
        <f>Statis.!I1850</f>
        <v>0</v>
      </c>
      <c r="J1576" s="1367">
        <f>Statis.!J1850</f>
        <v>0</v>
      </c>
      <c r="K1576" s="1367">
        <f>Statis.!K1850</f>
        <v>0</v>
      </c>
      <c r="L1576" s="1367">
        <f>K1576</f>
        <v>0</v>
      </c>
    </row>
    <row r="1577" spans="1:12">
      <c r="A1577" s="10">
        <f>Statis.!A1851</f>
        <v>0</v>
      </c>
      <c r="B1577" s="1292">
        <f>Statis.!B1851</f>
        <v>0</v>
      </c>
      <c r="C1577" s="1292">
        <f>Statis.!C1851</f>
        <v>0</v>
      </c>
      <c r="D1577" s="46">
        <f>Statis.!D1851</f>
        <v>0</v>
      </c>
      <c r="E1577">
        <f>Statis.!E1851</f>
        <v>0</v>
      </c>
      <c r="F1577" s="1292">
        <f>Statis.!F1851</f>
        <v>0</v>
      </c>
      <c r="G1577" s="1367">
        <f>Statis.!G1851</f>
        <v>0</v>
      </c>
      <c r="H1577" s="1367">
        <f>Statis.!H1851</f>
        <v>0</v>
      </c>
      <c r="I1577" s="1367">
        <f>Statis.!I1851</f>
        <v>0</v>
      </c>
      <c r="J1577" s="1367">
        <f>Statis.!J1851</f>
        <v>0</v>
      </c>
      <c r="K1577" s="1367">
        <f>Statis.!K1851</f>
        <v>0</v>
      </c>
      <c r="L1577" s="1367">
        <f>K1577</f>
        <v>0</v>
      </c>
    </row>
    <row r="1578" spans="1:12">
      <c r="A1578" s="10">
        <f>Statis.!A1852</f>
        <v>0</v>
      </c>
      <c r="B1578" s="1292">
        <f>Statis.!B1852</f>
        <v>0</v>
      </c>
      <c r="C1578" s="1292">
        <f>Statis.!C1852</f>
        <v>0</v>
      </c>
      <c r="D1578" s="46">
        <f>Statis.!D1852</f>
        <v>0</v>
      </c>
      <c r="E1578">
        <f>Statis.!E1852</f>
        <v>0</v>
      </c>
      <c r="F1578" s="1292">
        <f>Statis.!F1852</f>
        <v>0</v>
      </c>
      <c r="G1578" s="1367">
        <f>Statis.!G1852</f>
        <v>0</v>
      </c>
      <c r="H1578" s="1367">
        <f>Statis.!H1852</f>
        <v>0</v>
      </c>
      <c r="I1578" s="1367">
        <f>Statis.!I1852</f>
        <v>0</v>
      </c>
      <c r="J1578" s="1367">
        <f>Statis.!J1852</f>
        <v>0</v>
      </c>
      <c r="K1578" s="1367">
        <f>Statis.!K1852</f>
        <v>0</v>
      </c>
      <c r="L1578" s="1367">
        <f>K1578</f>
        <v>0</v>
      </c>
    </row>
    <row r="1579" spans="1:12">
      <c r="A1579" s="10">
        <f>Statis.!A1853</f>
        <v>0</v>
      </c>
      <c r="B1579" s="1292">
        <f>Statis.!B1853</f>
        <v>0</v>
      </c>
      <c r="C1579" s="1292">
        <f>Statis.!C1853</f>
        <v>0</v>
      </c>
      <c r="D1579" s="46">
        <f>Statis.!D1853</f>
        <v>0</v>
      </c>
      <c r="E1579">
        <f>Statis.!E1853</f>
        <v>0</v>
      </c>
      <c r="F1579" s="1292">
        <f>Statis.!F1853</f>
        <v>0</v>
      </c>
      <c r="G1579" s="1367">
        <f>Statis.!G1853</f>
        <v>0</v>
      </c>
      <c r="H1579" s="1367">
        <f>Statis.!H1853</f>
        <v>0</v>
      </c>
      <c r="I1579" s="1367">
        <f>Statis.!I1853</f>
        <v>0</v>
      </c>
      <c r="J1579" s="1367">
        <f>Statis.!J1853</f>
        <v>0</v>
      </c>
      <c r="K1579" s="1367">
        <f>Statis.!K1853</f>
        <v>0</v>
      </c>
      <c r="L1579" s="1367">
        <f>K1579</f>
        <v>0</v>
      </c>
    </row>
    <row r="1580" spans="1:12">
      <c r="A1580" s="10">
        <f>Statis.!A1854</f>
        <v>0</v>
      </c>
      <c r="B1580" s="1292">
        <f>Statis.!B1854</f>
        <v>0</v>
      </c>
      <c r="C1580" s="1292">
        <f>Statis.!C1854</f>
        <v>0</v>
      </c>
      <c r="D1580" s="46">
        <f>Statis.!D1854</f>
        <v>0</v>
      </c>
      <c r="E1580">
        <f>Statis.!E1854</f>
        <v>0</v>
      </c>
      <c r="F1580" s="1292">
        <f>Statis.!F1854</f>
        <v>0</v>
      </c>
      <c r="G1580" s="1367">
        <f>Statis.!G1854</f>
        <v>0</v>
      </c>
      <c r="H1580" s="1367">
        <f>Statis.!H1854</f>
        <v>0</v>
      </c>
      <c r="I1580" s="1367">
        <f>Statis.!I1854</f>
        <v>0</v>
      </c>
      <c r="J1580" s="1367">
        <f>Statis.!J1854</f>
        <v>0</v>
      </c>
      <c r="K1580" s="1367">
        <f>Statis.!K1854</f>
        <v>0</v>
      </c>
      <c r="L1580" s="1367">
        <f>K1580</f>
        <v>0</v>
      </c>
    </row>
    <row r="1581" spans="1:12">
      <c r="A1581" s="10">
        <f>Statis.!A1855</f>
        <v>0</v>
      </c>
      <c r="B1581" s="1292">
        <f>Statis.!B1855</f>
        <v>0</v>
      </c>
      <c r="C1581" s="1292">
        <f>Statis.!C1855</f>
        <v>0</v>
      </c>
      <c r="D1581" s="46">
        <f>Statis.!D1855</f>
        <v>0</v>
      </c>
      <c r="E1581">
        <f>Statis.!E1855</f>
        <v>0</v>
      </c>
      <c r="F1581" s="1292">
        <f>Statis.!F1855</f>
        <v>0</v>
      </c>
      <c r="G1581" s="1367">
        <f>Statis.!G1855</f>
        <v>0</v>
      </c>
      <c r="H1581" s="1367">
        <f>Statis.!H1855</f>
        <v>0</v>
      </c>
      <c r="I1581" s="1367">
        <f>Statis.!I1855</f>
        <v>0</v>
      </c>
      <c r="J1581" s="1367">
        <f>Statis.!J1855</f>
        <v>0</v>
      </c>
      <c r="K1581" s="1367">
        <f>Statis.!K1855</f>
        <v>0</v>
      </c>
      <c r="L1581" s="1367">
        <f>K1581</f>
        <v>0</v>
      </c>
    </row>
    <row r="1582" spans="1:12">
      <c r="A1582" s="10">
        <f>Statis.!A1856</f>
        <v>0</v>
      </c>
      <c r="B1582" s="1292">
        <f>Statis.!B1856</f>
        <v>0</v>
      </c>
      <c r="C1582" s="1292">
        <f>Statis.!C1856</f>
        <v>0</v>
      </c>
      <c r="D1582" s="46">
        <f>Statis.!D1856</f>
        <v>0</v>
      </c>
      <c r="E1582">
        <f>Statis.!E1856</f>
        <v>0</v>
      </c>
      <c r="F1582" s="1292">
        <f>Statis.!F1856</f>
        <v>0</v>
      </c>
      <c r="G1582" s="1367">
        <f>Statis.!G1856</f>
        <v>0</v>
      </c>
      <c r="H1582" s="1367">
        <f>Statis.!H1856</f>
        <v>0</v>
      </c>
      <c r="I1582" s="1367">
        <f>Statis.!I1856</f>
        <v>0</v>
      </c>
      <c r="J1582" s="1367">
        <f>Statis.!J1856</f>
        <v>0</v>
      </c>
      <c r="K1582" s="1367">
        <f>Statis.!K1856</f>
        <v>0</v>
      </c>
      <c r="L1582" s="1367">
        <f>K1582</f>
        <v>0</v>
      </c>
    </row>
    <row r="1583" spans="1:12">
      <c r="A1583" s="10">
        <f>Statis.!A1857</f>
        <v>0</v>
      </c>
      <c r="B1583" s="1292">
        <f>Statis.!B1857</f>
        <v>0</v>
      </c>
      <c r="C1583" s="1292">
        <f>Statis.!C1857</f>
        <v>0</v>
      </c>
      <c r="D1583" s="46">
        <f>Statis.!D1857</f>
        <v>0</v>
      </c>
      <c r="E1583">
        <f>Statis.!E1857</f>
        <v>0</v>
      </c>
      <c r="F1583" s="1292">
        <f>Statis.!F1857</f>
        <v>0</v>
      </c>
      <c r="G1583" s="1367">
        <f>Statis.!G1857</f>
        <v>0</v>
      </c>
      <c r="H1583" s="1367">
        <f>Statis.!H1857</f>
        <v>0</v>
      </c>
      <c r="I1583" s="1367">
        <f>Statis.!I1857</f>
        <v>0</v>
      </c>
      <c r="J1583" s="1367">
        <f>Statis.!J1857</f>
        <v>0</v>
      </c>
      <c r="K1583" s="1367">
        <f>Statis.!K1857</f>
        <v>0</v>
      </c>
      <c r="L1583" s="1367">
        <f>K1583</f>
        <v>0</v>
      </c>
    </row>
    <row r="1584" spans="1:12">
      <c r="A1584" s="10">
        <f>Statis.!A1858</f>
        <v>0</v>
      </c>
      <c r="B1584" s="1292">
        <f>Statis.!B1858</f>
        <v>0</v>
      </c>
      <c r="C1584" s="1292">
        <f>Statis.!C1858</f>
        <v>0</v>
      </c>
      <c r="D1584" s="46">
        <f>Statis.!D1858</f>
        <v>0</v>
      </c>
      <c r="E1584">
        <f>Statis.!E1858</f>
        <v>0</v>
      </c>
      <c r="F1584" s="1292">
        <f>Statis.!F1858</f>
        <v>0</v>
      </c>
      <c r="G1584" s="1367">
        <f>Statis.!G1858</f>
        <v>0</v>
      </c>
      <c r="H1584" s="1367">
        <f>Statis.!H1858</f>
        <v>0</v>
      </c>
      <c r="I1584" s="1367">
        <f>Statis.!I1858</f>
        <v>0</v>
      </c>
      <c r="J1584" s="1367">
        <f>Statis.!J1858</f>
        <v>0</v>
      </c>
      <c r="K1584" s="1367">
        <f>Statis.!K1858</f>
        <v>0</v>
      </c>
      <c r="L1584" s="1367">
        <f>K1584</f>
        <v>0</v>
      </c>
    </row>
    <row r="1585" spans="1:12">
      <c r="A1585" s="10">
        <f>Statis.!A1859</f>
        <v>0</v>
      </c>
      <c r="B1585" s="1292">
        <f>Statis.!B1859</f>
        <v>0</v>
      </c>
      <c r="C1585" s="1292">
        <f>Statis.!C1859</f>
        <v>0</v>
      </c>
      <c r="D1585" s="46">
        <f>Statis.!D1859</f>
        <v>0</v>
      </c>
      <c r="E1585">
        <f>Statis.!E1859</f>
        <v>0</v>
      </c>
      <c r="F1585" s="1292">
        <f>Statis.!F1859</f>
        <v>0</v>
      </c>
      <c r="G1585" s="1367">
        <f>Statis.!G1859</f>
        <v>0</v>
      </c>
      <c r="H1585" s="1367">
        <f>Statis.!H1859</f>
        <v>0</v>
      </c>
      <c r="I1585" s="1367">
        <f>Statis.!I1859</f>
        <v>0</v>
      </c>
      <c r="J1585" s="1367">
        <f>Statis.!J1859</f>
        <v>0</v>
      </c>
      <c r="K1585" s="1367">
        <f>Statis.!K1859</f>
        <v>0</v>
      </c>
      <c r="L1585" s="1367">
        <f>K1585</f>
        <v>0</v>
      </c>
    </row>
    <row r="1586" spans="1:12">
      <c r="A1586" s="10">
        <f>Statis.!A1860</f>
        <v>0</v>
      </c>
      <c r="B1586" s="1292">
        <f>Statis.!B1860</f>
        <v>0</v>
      </c>
      <c r="C1586" s="1292">
        <f>Statis.!C1860</f>
        <v>0</v>
      </c>
      <c r="D1586" s="46">
        <f>Statis.!D1860</f>
        <v>0</v>
      </c>
      <c r="E1586">
        <f>Statis.!E1860</f>
        <v>0</v>
      </c>
      <c r="F1586" s="1292">
        <f>Statis.!F1860</f>
        <v>0</v>
      </c>
      <c r="G1586" s="1367">
        <f>Statis.!G1860</f>
        <v>0</v>
      </c>
      <c r="H1586" s="1367">
        <f>Statis.!H1860</f>
        <v>0</v>
      </c>
      <c r="I1586" s="1367">
        <f>Statis.!I1860</f>
        <v>0</v>
      </c>
      <c r="J1586" s="1367">
        <f>Statis.!J1860</f>
        <v>0</v>
      </c>
      <c r="K1586" s="1367">
        <f>Statis.!K1860</f>
        <v>0</v>
      </c>
      <c r="L1586" s="1367">
        <f>K1586</f>
        <v>0</v>
      </c>
    </row>
    <row r="1587" spans="1:12">
      <c r="A1587" s="10">
        <f>Statis.!A1861</f>
        <v>0</v>
      </c>
      <c r="B1587" s="1292">
        <f>Statis.!B1861</f>
        <v>0</v>
      </c>
      <c r="C1587" s="1292">
        <f>Statis.!C1861</f>
        <v>0</v>
      </c>
      <c r="D1587" s="46">
        <f>Statis.!D1861</f>
        <v>0</v>
      </c>
      <c r="E1587">
        <f>Statis.!E1861</f>
        <v>0</v>
      </c>
      <c r="F1587" s="1292">
        <f>Statis.!F1861</f>
        <v>0</v>
      </c>
      <c r="G1587" s="1367">
        <f>Statis.!G1861</f>
        <v>0</v>
      </c>
      <c r="H1587" s="1367">
        <f>Statis.!H1861</f>
        <v>0</v>
      </c>
      <c r="I1587" s="1367">
        <f>Statis.!I1861</f>
        <v>0</v>
      </c>
      <c r="J1587" s="1367">
        <f>Statis.!J1861</f>
        <v>0</v>
      </c>
      <c r="K1587" s="1367">
        <f>Statis.!K1861</f>
        <v>0</v>
      </c>
      <c r="L1587" s="1367">
        <f>K1587</f>
        <v>0</v>
      </c>
    </row>
    <row r="1588" spans="1:12">
      <c r="A1588" s="10">
        <f>Statis.!A1862</f>
        <v>0</v>
      </c>
      <c r="B1588" s="1292">
        <f>Statis.!B1862</f>
        <v>0</v>
      </c>
      <c r="C1588" s="1292">
        <f>Statis.!C1862</f>
        <v>0</v>
      </c>
      <c r="D1588" s="46">
        <f>Statis.!D1862</f>
        <v>0</v>
      </c>
      <c r="E1588">
        <f>Statis.!E1862</f>
        <v>0</v>
      </c>
      <c r="F1588" s="1292">
        <f>Statis.!F1862</f>
        <v>0</v>
      </c>
      <c r="G1588" s="1367">
        <f>Statis.!G1862</f>
        <v>0</v>
      </c>
      <c r="H1588" s="1367">
        <f>Statis.!H1862</f>
        <v>0</v>
      </c>
      <c r="I1588" s="1367">
        <f>Statis.!I1862</f>
        <v>0</v>
      </c>
      <c r="J1588" s="1367">
        <f>Statis.!J1862</f>
        <v>0</v>
      </c>
      <c r="K1588" s="1367">
        <f>Statis.!K1862</f>
        <v>0</v>
      </c>
      <c r="L1588" s="1367">
        <f>K1588</f>
        <v>0</v>
      </c>
    </row>
    <row r="1589" spans="1:12">
      <c r="A1589" s="10">
        <f>Statis.!A1863</f>
        <v>0</v>
      </c>
      <c r="B1589" s="1292">
        <f>Statis.!B1863</f>
        <v>0</v>
      </c>
      <c r="C1589" s="1292">
        <f>Statis.!C1863</f>
        <v>0</v>
      </c>
      <c r="D1589" s="46">
        <f>Statis.!D1863</f>
        <v>0</v>
      </c>
      <c r="E1589">
        <f>Statis.!E1863</f>
        <v>0</v>
      </c>
      <c r="F1589" s="1292">
        <f>Statis.!F1863</f>
        <v>0</v>
      </c>
      <c r="G1589" s="1367">
        <f>Statis.!G1863</f>
        <v>0</v>
      </c>
      <c r="H1589" s="1367">
        <f>Statis.!H1863</f>
        <v>0</v>
      </c>
      <c r="I1589" s="1367">
        <f>Statis.!I1863</f>
        <v>0</v>
      </c>
      <c r="J1589" s="1367">
        <f>Statis.!J1863</f>
        <v>0</v>
      </c>
      <c r="K1589" s="1367">
        <f>Statis.!K1863</f>
        <v>0</v>
      </c>
      <c r="L1589" s="1367">
        <f>K1589</f>
        <v>0</v>
      </c>
    </row>
    <row r="1590" spans="1:12">
      <c r="A1590" s="10">
        <f>Statis.!A1864</f>
        <v>0</v>
      </c>
      <c r="B1590" s="1292">
        <f>Statis.!B1864</f>
        <v>0</v>
      </c>
      <c r="C1590" s="1292">
        <f>Statis.!C1864</f>
        <v>0</v>
      </c>
      <c r="D1590" s="46">
        <f>Statis.!D1864</f>
        <v>0</v>
      </c>
      <c r="E1590">
        <f>Statis.!E1864</f>
        <v>0</v>
      </c>
      <c r="F1590" s="1292">
        <f>Statis.!F1864</f>
        <v>0</v>
      </c>
      <c r="G1590" s="1367">
        <f>Statis.!G1864</f>
        <v>0</v>
      </c>
      <c r="H1590" s="1367">
        <f>Statis.!H1864</f>
        <v>0</v>
      </c>
      <c r="I1590" s="1367">
        <f>Statis.!I1864</f>
        <v>0</v>
      </c>
      <c r="J1590" s="1367">
        <f>Statis.!J1864</f>
        <v>0</v>
      </c>
      <c r="K1590" s="1367">
        <f>Statis.!K1864</f>
        <v>0</v>
      </c>
      <c r="L1590" s="1367">
        <f>K1590</f>
        <v>0</v>
      </c>
    </row>
    <row r="1591" spans="1:12">
      <c r="A1591" s="10">
        <f>Statis.!A1865</f>
        <v>0</v>
      </c>
      <c r="B1591" s="1292">
        <f>Statis.!B1865</f>
        <v>0</v>
      </c>
      <c r="C1591" s="1292">
        <f>Statis.!C1865</f>
        <v>0</v>
      </c>
      <c r="D1591" s="46">
        <f>Statis.!D1865</f>
        <v>0</v>
      </c>
      <c r="E1591">
        <f>Statis.!E1865</f>
        <v>0</v>
      </c>
      <c r="F1591" s="1292">
        <f>Statis.!F1865</f>
        <v>0</v>
      </c>
      <c r="G1591" s="1367">
        <f>Statis.!G1865</f>
        <v>0</v>
      </c>
      <c r="H1591" s="1367">
        <f>Statis.!H1865</f>
        <v>0</v>
      </c>
      <c r="I1591" s="1367">
        <f>Statis.!I1865</f>
        <v>0</v>
      </c>
      <c r="J1591" s="1367">
        <f>Statis.!J1865</f>
        <v>0</v>
      </c>
      <c r="K1591" s="1367">
        <f>Statis.!K1865</f>
        <v>0</v>
      </c>
      <c r="L1591" s="1367">
        <f>K1591</f>
        <v>0</v>
      </c>
    </row>
    <row r="1592" spans="1:12">
      <c r="A1592" s="10">
        <f>Statis.!A1866</f>
        <v>0</v>
      </c>
      <c r="B1592" s="1292">
        <f>Statis.!B1866</f>
        <v>0</v>
      </c>
      <c r="C1592" s="1292">
        <f>Statis.!C1866</f>
        <v>0</v>
      </c>
      <c r="D1592" s="46">
        <f>Statis.!D1866</f>
        <v>0</v>
      </c>
      <c r="E1592">
        <f>Statis.!E1866</f>
        <v>0</v>
      </c>
      <c r="F1592" s="1292">
        <f>Statis.!F1866</f>
        <v>0</v>
      </c>
      <c r="G1592" s="1367">
        <f>Statis.!G1866</f>
        <v>0</v>
      </c>
      <c r="H1592" s="1367">
        <f>Statis.!H1866</f>
        <v>0</v>
      </c>
      <c r="I1592" s="1367">
        <f>Statis.!I1866</f>
        <v>0</v>
      </c>
      <c r="J1592" s="1367">
        <f>Statis.!J1866</f>
        <v>0</v>
      </c>
      <c r="K1592" s="1367">
        <f>Statis.!K1866</f>
        <v>0</v>
      </c>
      <c r="L1592" s="1367">
        <f>K1592</f>
        <v>0</v>
      </c>
    </row>
    <row r="1593" spans="1:12">
      <c r="A1593" s="10">
        <f>Statis.!A1867</f>
        <v>0</v>
      </c>
      <c r="B1593" s="1292">
        <f>Statis.!B1867</f>
        <v>0</v>
      </c>
      <c r="C1593" s="1292">
        <f>Statis.!C1867</f>
        <v>0</v>
      </c>
      <c r="D1593" s="46">
        <f>Statis.!D1867</f>
        <v>0</v>
      </c>
      <c r="E1593">
        <f>Statis.!E1867</f>
        <v>0</v>
      </c>
      <c r="F1593" s="1292">
        <f>Statis.!F1867</f>
        <v>0</v>
      </c>
      <c r="G1593" s="1367">
        <f>Statis.!G1867</f>
        <v>0</v>
      </c>
      <c r="H1593" s="1367">
        <f>Statis.!H1867</f>
        <v>0</v>
      </c>
      <c r="I1593" s="1367">
        <f>Statis.!I1867</f>
        <v>0</v>
      </c>
      <c r="J1593" s="1367">
        <f>Statis.!J1867</f>
        <v>0</v>
      </c>
      <c r="K1593" s="1367">
        <f>Statis.!K1867</f>
        <v>0</v>
      </c>
      <c r="L1593" s="1367">
        <f>K1593</f>
        <v>0</v>
      </c>
    </row>
    <row r="1594" spans="1:12">
      <c r="A1594" s="10">
        <f>Statis.!A1868</f>
        <v>0</v>
      </c>
      <c r="B1594" s="1292">
        <f>Statis.!B1868</f>
        <v>0</v>
      </c>
      <c r="C1594" s="1292">
        <f>Statis.!C1868</f>
        <v>0</v>
      </c>
      <c r="D1594" s="46">
        <f>Statis.!D1868</f>
        <v>0</v>
      </c>
      <c r="E1594">
        <f>Statis.!E1868</f>
        <v>0</v>
      </c>
      <c r="F1594" s="1292">
        <f>Statis.!F1868</f>
        <v>0</v>
      </c>
      <c r="G1594" s="1367">
        <f>Statis.!G1868</f>
        <v>0</v>
      </c>
      <c r="H1594" s="1367">
        <f>Statis.!H1868</f>
        <v>0</v>
      </c>
      <c r="I1594" s="1367">
        <f>Statis.!I1868</f>
        <v>0</v>
      </c>
      <c r="J1594" s="1367">
        <f>Statis.!J1868</f>
        <v>0</v>
      </c>
      <c r="K1594" s="1367">
        <f>Statis.!K1868</f>
        <v>0</v>
      </c>
      <c r="L1594" s="1367">
        <f>K1594</f>
        <v>0</v>
      </c>
    </row>
    <row r="1595" spans="1:12">
      <c r="A1595" s="10">
        <f>Statis.!A1869</f>
        <v>0</v>
      </c>
      <c r="B1595" s="1292">
        <f>Statis.!B1869</f>
        <v>0</v>
      </c>
      <c r="C1595" s="1292">
        <f>Statis.!C1869</f>
        <v>0</v>
      </c>
      <c r="D1595" s="46">
        <f>Statis.!D1869</f>
        <v>0</v>
      </c>
      <c r="E1595">
        <f>Statis.!E1869</f>
        <v>0</v>
      </c>
      <c r="F1595" s="1292">
        <f>Statis.!F1869</f>
        <v>0</v>
      </c>
      <c r="G1595" s="1367">
        <f>Statis.!G1869</f>
        <v>0</v>
      </c>
      <c r="H1595" s="1367">
        <f>Statis.!H1869</f>
        <v>0</v>
      </c>
      <c r="I1595" s="1367">
        <f>Statis.!I1869</f>
        <v>0</v>
      </c>
      <c r="J1595" s="1367">
        <f>Statis.!J1869</f>
        <v>0</v>
      </c>
      <c r="K1595" s="1367">
        <f>Statis.!K1869</f>
        <v>0</v>
      </c>
      <c r="L1595" s="1367">
        <f>K1595</f>
        <v>0</v>
      </c>
    </row>
    <row r="1596" spans="1:12">
      <c r="A1596" s="10">
        <f>Statis.!A1870</f>
        <v>0</v>
      </c>
      <c r="B1596" s="1292">
        <f>Statis.!B1870</f>
        <v>0</v>
      </c>
      <c r="C1596" s="1292">
        <f>Statis.!C1870</f>
        <v>0</v>
      </c>
      <c r="D1596" s="46">
        <f>Statis.!D1870</f>
        <v>0</v>
      </c>
      <c r="E1596">
        <f>Statis.!E1870</f>
        <v>0</v>
      </c>
      <c r="F1596" s="1292">
        <f>Statis.!F1870</f>
        <v>0</v>
      </c>
      <c r="G1596" s="1367">
        <f>Statis.!G1870</f>
        <v>0</v>
      </c>
      <c r="H1596" s="1367">
        <f>Statis.!H1870</f>
        <v>0</v>
      </c>
      <c r="I1596" s="1367">
        <f>Statis.!I1870</f>
        <v>0</v>
      </c>
      <c r="J1596" s="1367">
        <f>Statis.!J1870</f>
        <v>0</v>
      </c>
      <c r="K1596" s="1367">
        <f>Statis.!K1870</f>
        <v>0</v>
      </c>
      <c r="L1596" s="1367">
        <f>K1596</f>
        <v>0</v>
      </c>
    </row>
    <row r="1597" spans="1:12">
      <c r="A1597" s="10">
        <f>Statis.!A1871</f>
        <v>0</v>
      </c>
      <c r="B1597" s="1292">
        <f>Statis.!B1871</f>
        <v>0</v>
      </c>
      <c r="C1597" s="1292">
        <f>Statis.!C1871</f>
        <v>0</v>
      </c>
      <c r="D1597" s="46">
        <f>Statis.!D1871</f>
        <v>0</v>
      </c>
      <c r="E1597">
        <f>Statis.!E1871</f>
        <v>0</v>
      </c>
      <c r="F1597" s="1292">
        <f>Statis.!F1871</f>
        <v>0</v>
      </c>
      <c r="G1597" s="1367">
        <f>Statis.!G1871</f>
        <v>0</v>
      </c>
      <c r="H1597" s="1367">
        <f>Statis.!H1871</f>
        <v>0</v>
      </c>
      <c r="I1597" s="1367">
        <f>Statis.!I1871</f>
        <v>0</v>
      </c>
      <c r="J1597" s="1367">
        <f>Statis.!J1871</f>
        <v>0</v>
      </c>
      <c r="K1597" s="1367">
        <f>Statis.!K1871</f>
        <v>0</v>
      </c>
      <c r="L1597" s="1367">
        <f>K1597</f>
        <v>0</v>
      </c>
    </row>
    <row r="1598" spans="1:12">
      <c r="A1598" s="10">
        <f>Statis.!A1872</f>
        <v>0</v>
      </c>
      <c r="B1598" s="1292">
        <f>Statis.!B1872</f>
        <v>0</v>
      </c>
      <c r="C1598" s="1292">
        <f>Statis.!C1872</f>
        <v>0</v>
      </c>
      <c r="D1598" s="46">
        <f>Statis.!D1872</f>
        <v>0</v>
      </c>
      <c r="E1598">
        <f>Statis.!E1872</f>
        <v>0</v>
      </c>
      <c r="F1598" s="1292">
        <f>Statis.!F1872</f>
        <v>0</v>
      </c>
      <c r="G1598" s="1367">
        <f>Statis.!G1872</f>
        <v>0</v>
      </c>
      <c r="H1598" s="1367">
        <f>Statis.!H1872</f>
        <v>0</v>
      </c>
      <c r="I1598" s="1367">
        <f>Statis.!I1872</f>
        <v>0</v>
      </c>
      <c r="J1598" s="1367">
        <f>Statis.!J1872</f>
        <v>0</v>
      </c>
      <c r="K1598" s="1367">
        <f>Statis.!K1872</f>
        <v>0</v>
      </c>
      <c r="L1598" s="1367">
        <f>K1598</f>
        <v>0</v>
      </c>
    </row>
    <row r="1599" spans="1:12">
      <c r="A1599" s="10">
        <f>Statis.!A1873</f>
        <v>0</v>
      </c>
      <c r="B1599" s="1292">
        <f>Statis.!B1873</f>
        <v>0</v>
      </c>
      <c r="C1599" s="1292">
        <f>Statis.!C1873</f>
        <v>0</v>
      </c>
      <c r="D1599" s="46">
        <f>Statis.!D1873</f>
        <v>0</v>
      </c>
      <c r="E1599">
        <f>Statis.!E1873</f>
        <v>0</v>
      </c>
      <c r="F1599" s="1292">
        <f>Statis.!F1873</f>
        <v>0</v>
      </c>
      <c r="G1599" s="1367">
        <f>Statis.!G1873</f>
        <v>0</v>
      </c>
      <c r="H1599" s="1367">
        <f>Statis.!H1873</f>
        <v>0</v>
      </c>
      <c r="I1599" s="1367">
        <f>Statis.!I1873</f>
        <v>0</v>
      </c>
      <c r="J1599" s="1367">
        <f>Statis.!J1873</f>
        <v>0</v>
      </c>
      <c r="K1599" s="1367">
        <f>Statis.!K1873</f>
        <v>0</v>
      </c>
      <c r="L1599" s="1367">
        <f>K1599</f>
        <v>0</v>
      </c>
    </row>
    <row r="1600" spans="1:12">
      <c r="A1600" s="10">
        <f>Statis.!A1874</f>
        <v>0</v>
      </c>
      <c r="B1600" s="1292">
        <f>Statis.!B1874</f>
        <v>0</v>
      </c>
      <c r="C1600" s="1292">
        <f>Statis.!C1874</f>
        <v>0</v>
      </c>
      <c r="D1600" s="46">
        <f>Statis.!D1874</f>
        <v>0</v>
      </c>
      <c r="E1600">
        <f>Statis.!E1874</f>
        <v>0</v>
      </c>
      <c r="F1600" s="1292">
        <f>Statis.!F1874</f>
        <v>0</v>
      </c>
      <c r="G1600" s="1367">
        <f>Statis.!G1874</f>
        <v>0</v>
      </c>
      <c r="H1600" s="1367">
        <f>Statis.!H1874</f>
        <v>0</v>
      </c>
      <c r="I1600" s="1367">
        <f>Statis.!I1874</f>
        <v>0</v>
      </c>
      <c r="J1600" s="1367">
        <f>Statis.!J1874</f>
        <v>0</v>
      </c>
      <c r="K1600" s="1367">
        <f>Statis.!K1874</f>
        <v>0</v>
      </c>
      <c r="L1600" s="1367">
        <f>K1600</f>
        <v>0</v>
      </c>
    </row>
    <row r="1601" spans="1:12">
      <c r="A1601" s="10">
        <f>Statis.!A1875</f>
        <v>0</v>
      </c>
      <c r="B1601" s="1292">
        <f>Statis.!B1875</f>
        <v>0</v>
      </c>
      <c r="C1601" s="1292">
        <f>Statis.!C1875</f>
        <v>0</v>
      </c>
      <c r="D1601" s="46">
        <f>Statis.!D1875</f>
        <v>0</v>
      </c>
      <c r="E1601">
        <f>Statis.!E1875</f>
        <v>0</v>
      </c>
      <c r="F1601" s="1292">
        <f>Statis.!F1875</f>
        <v>0</v>
      </c>
      <c r="G1601" s="1367">
        <f>Statis.!G1875</f>
        <v>0</v>
      </c>
      <c r="H1601" s="1367">
        <f>Statis.!H1875</f>
        <v>0</v>
      </c>
      <c r="I1601" s="1367">
        <f>Statis.!I1875</f>
        <v>0</v>
      </c>
      <c r="J1601" s="1367">
        <f>Statis.!J1875</f>
        <v>0</v>
      </c>
      <c r="K1601" s="1367">
        <f>Statis.!K1875</f>
        <v>0</v>
      </c>
      <c r="L1601" s="1367">
        <f>K1601</f>
        <v>0</v>
      </c>
    </row>
    <row r="1602" spans="1:12">
      <c r="A1602" s="10">
        <f>Statis.!A1876</f>
        <v>0</v>
      </c>
      <c r="B1602" s="1292">
        <f>Statis.!B1876</f>
        <v>0</v>
      </c>
      <c r="C1602" s="1292">
        <f>Statis.!C1876</f>
        <v>0</v>
      </c>
      <c r="D1602" s="46">
        <f>Statis.!D1876</f>
        <v>0</v>
      </c>
      <c r="E1602">
        <f>Statis.!E1876</f>
        <v>0</v>
      </c>
      <c r="F1602" s="1292">
        <f>Statis.!F1876</f>
        <v>0</v>
      </c>
      <c r="G1602" s="1367">
        <f>Statis.!G1876</f>
        <v>0</v>
      </c>
      <c r="H1602" s="1367">
        <f>Statis.!H1876</f>
        <v>0</v>
      </c>
      <c r="I1602" s="1367">
        <f>Statis.!I1876</f>
        <v>0</v>
      </c>
      <c r="J1602" s="1367">
        <f>Statis.!J1876</f>
        <v>0</v>
      </c>
      <c r="K1602" s="1367">
        <f>Statis.!K1876</f>
        <v>0</v>
      </c>
      <c r="L1602" s="1367">
        <f>K1602</f>
        <v>0</v>
      </c>
    </row>
    <row r="1603" spans="1:12">
      <c r="A1603" s="10">
        <f>Statis.!A1877</f>
        <v>0</v>
      </c>
      <c r="B1603" s="1292">
        <f>Statis.!B1877</f>
        <v>0</v>
      </c>
      <c r="C1603" s="1292">
        <f>Statis.!C1877</f>
        <v>0</v>
      </c>
      <c r="D1603" s="46">
        <f>Statis.!D1877</f>
        <v>0</v>
      </c>
      <c r="E1603">
        <f>Statis.!E1877</f>
        <v>0</v>
      </c>
      <c r="F1603" s="1292">
        <f>Statis.!F1877</f>
        <v>0</v>
      </c>
      <c r="G1603" s="1367">
        <f>Statis.!G1877</f>
        <v>0</v>
      </c>
      <c r="H1603" s="1367">
        <f>Statis.!H1877</f>
        <v>0</v>
      </c>
      <c r="I1603" s="1367">
        <f>Statis.!I1877</f>
        <v>0</v>
      </c>
      <c r="J1603" s="1367">
        <f>Statis.!J1877</f>
        <v>0</v>
      </c>
      <c r="K1603" s="1367">
        <f>Statis.!K1877</f>
        <v>0</v>
      </c>
      <c r="L1603" s="1367">
        <f>K1603</f>
        <v>0</v>
      </c>
    </row>
    <row r="1604" spans="1:12">
      <c r="A1604" s="10">
        <f>Statis.!A1878</f>
        <v>0</v>
      </c>
      <c r="B1604" s="1292">
        <f>Statis.!B1878</f>
        <v>0</v>
      </c>
      <c r="C1604" s="1292">
        <f>Statis.!C1878</f>
        <v>0</v>
      </c>
      <c r="D1604" s="46">
        <f>Statis.!D1878</f>
        <v>0</v>
      </c>
      <c r="E1604">
        <f>Statis.!E1878</f>
        <v>0</v>
      </c>
      <c r="F1604" s="1292">
        <f>Statis.!F1878</f>
        <v>0</v>
      </c>
      <c r="G1604" s="1367">
        <f>Statis.!G1878</f>
        <v>0</v>
      </c>
      <c r="H1604" s="1367">
        <f>Statis.!H1878</f>
        <v>0</v>
      </c>
      <c r="I1604" s="1367">
        <f>Statis.!I1878</f>
        <v>0</v>
      </c>
      <c r="J1604" s="1367">
        <f>Statis.!J1878</f>
        <v>0</v>
      </c>
      <c r="K1604" s="1367">
        <f>Statis.!K1878</f>
        <v>0</v>
      </c>
      <c r="L1604" s="1367">
        <f>K1604</f>
        <v>0</v>
      </c>
    </row>
    <row r="1605" spans="1:12">
      <c r="A1605" s="10">
        <f>Statis.!A1879</f>
        <v>0</v>
      </c>
      <c r="B1605" s="1292">
        <f>Statis.!B1879</f>
        <v>0</v>
      </c>
      <c r="C1605" s="1292">
        <f>Statis.!C1879</f>
        <v>0</v>
      </c>
      <c r="D1605" s="46">
        <f>Statis.!D1879</f>
        <v>0</v>
      </c>
      <c r="E1605">
        <f>Statis.!E1879</f>
        <v>0</v>
      </c>
      <c r="F1605" s="1292">
        <f>Statis.!F1879</f>
        <v>0</v>
      </c>
      <c r="G1605" s="1367">
        <f>Statis.!G1879</f>
        <v>0</v>
      </c>
      <c r="H1605" s="1367">
        <f>Statis.!H1879</f>
        <v>0</v>
      </c>
      <c r="I1605" s="1367">
        <f>Statis.!I1879</f>
        <v>0</v>
      </c>
      <c r="J1605" s="1367">
        <f>Statis.!J1879</f>
        <v>0</v>
      </c>
      <c r="K1605" s="1367">
        <f>Statis.!K1879</f>
        <v>0</v>
      </c>
      <c r="L1605" s="1367">
        <f>K1605</f>
        <v>0</v>
      </c>
    </row>
    <row r="1606" spans="1:12">
      <c r="A1606" s="10">
        <f>Statis.!A1880</f>
        <v>0</v>
      </c>
      <c r="B1606" s="1292">
        <f>Statis.!B1880</f>
        <v>0</v>
      </c>
      <c r="C1606" s="1292">
        <f>Statis.!C1880</f>
        <v>0</v>
      </c>
      <c r="D1606" s="46">
        <f>Statis.!D1880</f>
        <v>0</v>
      </c>
      <c r="E1606">
        <f>Statis.!E1880</f>
        <v>0</v>
      </c>
      <c r="F1606" s="1292">
        <f>Statis.!F1880</f>
        <v>0</v>
      </c>
      <c r="G1606" s="1367">
        <f>Statis.!G1880</f>
        <v>0</v>
      </c>
      <c r="H1606" s="1367">
        <f>Statis.!H1880</f>
        <v>0</v>
      </c>
      <c r="I1606" s="1367">
        <f>Statis.!I1880</f>
        <v>0</v>
      </c>
      <c r="J1606" s="1367">
        <f>Statis.!J1880</f>
        <v>0</v>
      </c>
      <c r="K1606" s="1367">
        <f>Statis.!K1880</f>
        <v>0</v>
      </c>
      <c r="L1606" s="1367">
        <f>K1606</f>
        <v>0</v>
      </c>
    </row>
    <row r="1607" spans="1:12">
      <c r="A1607" s="10">
        <f>Statis.!A1881</f>
        <v>0</v>
      </c>
      <c r="B1607" s="1292">
        <f>Statis.!B1881</f>
        <v>0</v>
      </c>
      <c r="C1607" s="1292">
        <f>Statis.!C1881</f>
        <v>0</v>
      </c>
      <c r="D1607" s="46">
        <f>Statis.!D1881</f>
        <v>0</v>
      </c>
      <c r="E1607">
        <f>Statis.!E1881</f>
        <v>0</v>
      </c>
      <c r="F1607" s="1292">
        <f>Statis.!F1881</f>
        <v>0</v>
      </c>
      <c r="G1607" s="1367">
        <f>Statis.!G1881</f>
        <v>0</v>
      </c>
      <c r="H1607" s="1367">
        <f>Statis.!H1881</f>
        <v>0</v>
      </c>
      <c r="I1607" s="1367">
        <f>Statis.!I1881</f>
        <v>0</v>
      </c>
      <c r="J1607" s="1367">
        <f>Statis.!J1881</f>
        <v>0</v>
      </c>
      <c r="K1607" s="1367">
        <f>Statis.!K1881</f>
        <v>0</v>
      </c>
      <c r="L1607" s="1367">
        <f>K1607</f>
        <v>0</v>
      </c>
    </row>
    <row r="1608" spans="1:12">
      <c r="A1608" s="10">
        <f>Statis.!A1882</f>
        <v>0</v>
      </c>
      <c r="B1608" s="1292">
        <f>Statis.!B1882</f>
        <v>0</v>
      </c>
      <c r="C1608" s="1292">
        <f>Statis.!C1882</f>
        <v>0</v>
      </c>
      <c r="D1608" s="46">
        <f>Statis.!D1882</f>
        <v>0</v>
      </c>
      <c r="E1608">
        <f>Statis.!E1882</f>
        <v>0</v>
      </c>
      <c r="F1608" s="1292">
        <f>Statis.!F1882</f>
        <v>0</v>
      </c>
      <c r="G1608" s="1367">
        <f>Statis.!G1882</f>
        <v>0</v>
      </c>
      <c r="H1608" s="1367">
        <f>Statis.!H1882</f>
        <v>0</v>
      </c>
      <c r="I1608" s="1367">
        <f>Statis.!I1882</f>
        <v>0</v>
      </c>
      <c r="J1608" s="1367">
        <f>Statis.!J1882</f>
        <v>0</v>
      </c>
      <c r="K1608" s="1367">
        <f>Statis.!K1882</f>
        <v>0</v>
      </c>
      <c r="L1608" s="1367">
        <f>K1608</f>
        <v>0</v>
      </c>
    </row>
    <row r="1609" spans="1:12">
      <c r="A1609" s="10">
        <f>Statis.!A1883</f>
        <v>0</v>
      </c>
      <c r="B1609" s="1292">
        <f>Statis.!B1883</f>
        <v>0</v>
      </c>
      <c r="C1609" s="1292">
        <f>Statis.!C1883</f>
        <v>0</v>
      </c>
      <c r="D1609" s="46">
        <f>Statis.!D1883</f>
        <v>0</v>
      </c>
      <c r="E1609">
        <f>Statis.!E1883</f>
        <v>0</v>
      </c>
      <c r="F1609" s="1292">
        <f>Statis.!F1883</f>
        <v>0</v>
      </c>
      <c r="G1609" s="1367">
        <f>Statis.!G1883</f>
        <v>0</v>
      </c>
      <c r="H1609" s="1367">
        <f>Statis.!H1883</f>
        <v>0</v>
      </c>
      <c r="I1609" s="1367">
        <f>Statis.!I1883</f>
        <v>0</v>
      </c>
      <c r="J1609" s="1367">
        <f>Statis.!J1883</f>
        <v>0</v>
      </c>
      <c r="K1609" s="1367">
        <f>Statis.!K1883</f>
        <v>0</v>
      </c>
      <c r="L1609" s="1367">
        <f>K1609</f>
        <v>0</v>
      </c>
    </row>
    <row r="1610" spans="1:12">
      <c r="A1610" s="10">
        <f>Statis.!A1884</f>
        <v>0</v>
      </c>
      <c r="B1610" s="1292">
        <f>Statis.!B1884</f>
        <v>0</v>
      </c>
      <c r="C1610" s="1292">
        <f>Statis.!C1884</f>
        <v>0</v>
      </c>
      <c r="D1610" s="46">
        <f>Statis.!D1884</f>
        <v>0</v>
      </c>
      <c r="E1610">
        <f>Statis.!E1884</f>
        <v>0</v>
      </c>
      <c r="F1610" s="1292">
        <f>Statis.!F1884</f>
        <v>0</v>
      </c>
      <c r="G1610" s="1367">
        <f>Statis.!G1884</f>
        <v>0</v>
      </c>
      <c r="H1610" s="1367">
        <f>Statis.!H1884</f>
        <v>0</v>
      </c>
      <c r="I1610" s="1367">
        <f>Statis.!I1884</f>
        <v>0</v>
      </c>
      <c r="J1610" s="1367">
        <f>Statis.!J1884</f>
        <v>0</v>
      </c>
      <c r="K1610" s="1367">
        <f>Statis.!K1884</f>
        <v>0</v>
      </c>
      <c r="L1610" s="1367">
        <f>K1610</f>
        <v>0</v>
      </c>
    </row>
    <row r="1611" spans="1:12">
      <c r="A1611" s="10">
        <f>Statis.!A1885</f>
        <v>0</v>
      </c>
      <c r="B1611" s="1292">
        <f>Statis.!B1885</f>
        <v>0</v>
      </c>
      <c r="C1611" s="1292">
        <f>Statis.!C1885</f>
        <v>0</v>
      </c>
      <c r="D1611" s="46">
        <f>Statis.!D1885</f>
        <v>0</v>
      </c>
      <c r="E1611">
        <f>Statis.!E1885</f>
        <v>0</v>
      </c>
      <c r="F1611" s="1292">
        <f>Statis.!F1885</f>
        <v>0</v>
      </c>
      <c r="G1611" s="1367">
        <f>Statis.!G1885</f>
        <v>0</v>
      </c>
      <c r="H1611" s="1367">
        <f>Statis.!H1885</f>
        <v>0</v>
      </c>
      <c r="I1611" s="1367">
        <f>Statis.!I1885</f>
        <v>0</v>
      </c>
      <c r="J1611" s="1367">
        <f>Statis.!J1885</f>
        <v>0</v>
      </c>
      <c r="K1611" s="1367">
        <f>Statis.!K1885</f>
        <v>0</v>
      </c>
      <c r="L1611" s="1367">
        <f>K1611</f>
        <v>0</v>
      </c>
    </row>
    <row r="1612" spans="1:12">
      <c r="A1612" s="10">
        <f>Statis.!A1886</f>
        <v>0</v>
      </c>
      <c r="B1612" s="1292">
        <f>Statis.!B1886</f>
        <v>0</v>
      </c>
      <c r="C1612" s="1292">
        <f>Statis.!C1886</f>
        <v>0</v>
      </c>
      <c r="D1612" s="46">
        <f>Statis.!D1886</f>
        <v>0</v>
      </c>
      <c r="E1612">
        <f>Statis.!E1886</f>
        <v>0</v>
      </c>
      <c r="F1612" s="1292">
        <f>Statis.!F1886</f>
        <v>0</v>
      </c>
      <c r="G1612" s="1367">
        <f>Statis.!G1886</f>
        <v>0</v>
      </c>
      <c r="H1612" s="1367">
        <f>Statis.!H1886</f>
        <v>0</v>
      </c>
      <c r="I1612" s="1367">
        <f>Statis.!I1886</f>
        <v>0</v>
      </c>
      <c r="J1612" s="1367">
        <f>Statis.!J1886</f>
        <v>0</v>
      </c>
      <c r="K1612" s="1367">
        <f>Statis.!K1886</f>
        <v>0</v>
      </c>
      <c r="L1612" s="1367">
        <f>K1612</f>
        <v>0</v>
      </c>
    </row>
    <row r="1613" spans="1:12">
      <c r="A1613" s="10">
        <f>Statis.!A1887</f>
        <v>0</v>
      </c>
      <c r="B1613" s="1292">
        <f>Statis.!B1887</f>
        <v>0</v>
      </c>
      <c r="C1613" s="1292">
        <f>Statis.!C1887</f>
        <v>0</v>
      </c>
      <c r="D1613" s="46">
        <f>Statis.!D1887</f>
        <v>0</v>
      </c>
      <c r="E1613">
        <f>Statis.!E1887</f>
        <v>0</v>
      </c>
      <c r="F1613" s="1292">
        <f>Statis.!F1887</f>
        <v>0</v>
      </c>
      <c r="G1613" s="1367">
        <f>Statis.!G1887</f>
        <v>0</v>
      </c>
      <c r="H1613" s="1367">
        <f>Statis.!H1887</f>
        <v>0</v>
      </c>
      <c r="I1613" s="1367">
        <f>Statis.!I1887</f>
        <v>0</v>
      </c>
      <c r="J1613" s="1367">
        <f>Statis.!J1887</f>
        <v>0</v>
      </c>
      <c r="K1613" s="1367">
        <f>Statis.!K1887</f>
        <v>0</v>
      </c>
      <c r="L1613" s="1367">
        <f>K1613</f>
        <v>0</v>
      </c>
    </row>
    <row r="1614" spans="1:12">
      <c r="A1614" s="10">
        <f>Statis.!A1888</f>
        <v>0</v>
      </c>
      <c r="B1614" s="1292">
        <f>Statis.!B1888</f>
        <v>0</v>
      </c>
      <c r="C1614" s="1292">
        <f>Statis.!C1888</f>
        <v>0</v>
      </c>
      <c r="D1614" s="46">
        <f>Statis.!D1888</f>
        <v>0</v>
      </c>
      <c r="E1614">
        <f>Statis.!E1888</f>
        <v>0</v>
      </c>
      <c r="F1614" s="1292">
        <f>Statis.!F1888</f>
        <v>0</v>
      </c>
      <c r="G1614" s="1367">
        <f>Statis.!G1888</f>
        <v>0</v>
      </c>
      <c r="H1614" s="1367">
        <f>Statis.!H1888</f>
        <v>0</v>
      </c>
      <c r="I1614" s="1367">
        <f>Statis.!I1888</f>
        <v>0</v>
      </c>
      <c r="J1614" s="1367">
        <f>Statis.!J1888</f>
        <v>0</v>
      </c>
      <c r="K1614" s="1367">
        <f>Statis.!K1888</f>
        <v>0</v>
      </c>
      <c r="L1614" s="1367">
        <f>K1614</f>
        <v>0</v>
      </c>
    </row>
    <row r="1615" spans="1:12">
      <c r="A1615" s="10">
        <f>Statis.!A1889</f>
        <v>0</v>
      </c>
      <c r="B1615" s="1292">
        <f>Statis.!B1889</f>
        <v>0</v>
      </c>
      <c r="C1615" s="1292">
        <f>Statis.!C1889</f>
        <v>0</v>
      </c>
      <c r="D1615" s="46">
        <f>Statis.!D1889</f>
        <v>0</v>
      </c>
      <c r="E1615">
        <f>Statis.!E1889</f>
        <v>0</v>
      </c>
      <c r="F1615" s="1292">
        <f>Statis.!F1889</f>
        <v>0</v>
      </c>
      <c r="G1615" s="1367">
        <f>Statis.!G1889</f>
        <v>0</v>
      </c>
      <c r="H1615" s="1367">
        <f>Statis.!H1889</f>
        <v>0</v>
      </c>
      <c r="I1615" s="1367">
        <f>Statis.!I1889</f>
        <v>0</v>
      </c>
      <c r="J1615" s="1367">
        <f>Statis.!J1889</f>
        <v>0</v>
      </c>
      <c r="K1615" s="1367">
        <f>Statis.!K1889</f>
        <v>0</v>
      </c>
      <c r="L1615" s="1367">
        <f>K1615</f>
        <v>0</v>
      </c>
    </row>
    <row r="1616" spans="1:12">
      <c r="A1616" s="10">
        <f>Statis.!A1890</f>
        <v>0</v>
      </c>
      <c r="B1616" s="1292">
        <f>Statis.!B1890</f>
        <v>0</v>
      </c>
      <c r="C1616" s="1292">
        <f>Statis.!C1890</f>
        <v>0</v>
      </c>
      <c r="D1616" s="46">
        <f>Statis.!D1890</f>
        <v>0</v>
      </c>
      <c r="E1616">
        <f>Statis.!E1890</f>
        <v>0</v>
      </c>
      <c r="F1616" s="1292">
        <f>Statis.!F1890</f>
        <v>0</v>
      </c>
      <c r="G1616" s="1367">
        <f>Statis.!G1890</f>
        <v>0</v>
      </c>
      <c r="H1616" s="1367">
        <f>Statis.!H1890</f>
        <v>0</v>
      </c>
      <c r="I1616" s="1367">
        <f>Statis.!I1890</f>
        <v>0</v>
      </c>
      <c r="J1616" s="1367">
        <f>Statis.!J1890</f>
        <v>0</v>
      </c>
      <c r="K1616" s="1367">
        <f>Statis.!K1890</f>
        <v>0</v>
      </c>
      <c r="L1616" s="1367">
        <f>K1616</f>
        <v>0</v>
      </c>
    </row>
    <row r="1617" spans="1:12">
      <c r="A1617" s="10">
        <f>Statis.!A1891</f>
        <v>0</v>
      </c>
      <c r="B1617" s="1292">
        <f>Statis.!B1891</f>
        <v>0</v>
      </c>
      <c r="C1617" s="1292">
        <f>Statis.!C1891</f>
        <v>0</v>
      </c>
      <c r="D1617" s="46">
        <f>Statis.!D1891</f>
        <v>0</v>
      </c>
      <c r="E1617">
        <f>Statis.!E1891</f>
        <v>0</v>
      </c>
      <c r="F1617" s="1292">
        <f>Statis.!F1891</f>
        <v>0</v>
      </c>
      <c r="G1617" s="1367">
        <f>Statis.!G1891</f>
        <v>0</v>
      </c>
      <c r="H1617" s="1367">
        <f>Statis.!H1891</f>
        <v>0</v>
      </c>
      <c r="I1617" s="1367">
        <f>Statis.!I1891</f>
        <v>0</v>
      </c>
      <c r="J1617" s="1367">
        <f>Statis.!J1891</f>
        <v>0</v>
      </c>
      <c r="K1617" s="1367">
        <f>Statis.!K1891</f>
        <v>0</v>
      </c>
      <c r="L1617" s="1367">
        <f>K1617</f>
        <v>0</v>
      </c>
    </row>
    <row r="1618" spans="1:12">
      <c r="A1618" s="10">
        <f>Statis.!A1892</f>
        <v>0</v>
      </c>
      <c r="B1618" s="1292">
        <f>Statis.!B1892</f>
        <v>0</v>
      </c>
      <c r="C1618" s="1292">
        <f>Statis.!C1892</f>
        <v>0</v>
      </c>
      <c r="D1618" s="46">
        <f>Statis.!D1892</f>
        <v>0</v>
      </c>
      <c r="E1618">
        <f>Statis.!E1892</f>
        <v>0</v>
      </c>
      <c r="F1618" s="1292">
        <f>Statis.!F1892</f>
        <v>0</v>
      </c>
      <c r="G1618" s="1367">
        <f>Statis.!G1892</f>
        <v>0</v>
      </c>
      <c r="H1618" s="1367">
        <f>Statis.!H1892</f>
        <v>0</v>
      </c>
      <c r="I1618" s="1367">
        <f>Statis.!I1892</f>
        <v>0</v>
      </c>
      <c r="J1618" s="1367">
        <f>Statis.!J1892</f>
        <v>0</v>
      </c>
      <c r="K1618" s="1367">
        <f>Statis.!K1892</f>
        <v>0</v>
      </c>
      <c r="L1618" s="1367">
        <f>K1618</f>
        <v>0</v>
      </c>
    </row>
    <row r="1619" spans="1:12">
      <c r="A1619" s="10">
        <f>Statis.!A1893</f>
        <v>0</v>
      </c>
      <c r="B1619" s="1292">
        <f>Statis.!B1893</f>
        <v>0</v>
      </c>
      <c r="C1619" s="1292">
        <f>Statis.!C1893</f>
        <v>0</v>
      </c>
      <c r="D1619" s="46">
        <f>Statis.!D1893</f>
        <v>0</v>
      </c>
      <c r="E1619">
        <f>Statis.!E1893</f>
        <v>0</v>
      </c>
      <c r="F1619" s="1292">
        <f>Statis.!F1893</f>
        <v>0</v>
      </c>
      <c r="G1619" s="1367">
        <f>Statis.!G1893</f>
        <v>0</v>
      </c>
      <c r="H1619" s="1367">
        <f>Statis.!H1893</f>
        <v>0</v>
      </c>
      <c r="I1619" s="1367">
        <f>Statis.!I1893</f>
        <v>0</v>
      </c>
      <c r="J1619" s="1367">
        <f>Statis.!J1893</f>
        <v>0</v>
      </c>
      <c r="K1619" s="1367">
        <f>Statis.!K1893</f>
        <v>0</v>
      </c>
      <c r="L1619" s="1367">
        <f>K1619</f>
        <v>0</v>
      </c>
    </row>
    <row r="1620" spans="1:12">
      <c r="A1620" s="10">
        <f>Statis.!A1894</f>
        <v>0</v>
      </c>
      <c r="B1620" s="1292">
        <f>Statis.!B1894</f>
        <v>0</v>
      </c>
      <c r="C1620" s="1292">
        <f>Statis.!C1894</f>
        <v>0</v>
      </c>
      <c r="D1620" s="46">
        <f>Statis.!D1894</f>
        <v>0</v>
      </c>
      <c r="E1620">
        <f>Statis.!E1894</f>
        <v>0</v>
      </c>
      <c r="F1620" s="1292">
        <f>Statis.!F1894</f>
        <v>0</v>
      </c>
      <c r="G1620" s="1367">
        <f>Statis.!G1894</f>
        <v>0</v>
      </c>
      <c r="H1620" s="1367">
        <f>Statis.!H1894</f>
        <v>0</v>
      </c>
      <c r="I1620" s="1367">
        <f>Statis.!I1894</f>
        <v>0</v>
      </c>
      <c r="J1620" s="1367">
        <f>Statis.!J1894</f>
        <v>0</v>
      </c>
      <c r="K1620" s="1367">
        <f>Statis.!K1894</f>
        <v>0</v>
      </c>
      <c r="L1620" s="1367">
        <f>K1620</f>
        <v>0</v>
      </c>
    </row>
    <row r="1621" spans="1:12">
      <c r="A1621" s="10">
        <f>Statis.!A1895</f>
        <v>0</v>
      </c>
      <c r="B1621" s="1292">
        <f>Statis.!B1895</f>
        <v>0</v>
      </c>
      <c r="C1621" s="1292">
        <f>Statis.!C1895</f>
        <v>0</v>
      </c>
      <c r="D1621" s="46">
        <f>Statis.!D1895</f>
        <v>0</v>
      </c>
      <c r="E1621">
        <f>Statis.!E1895</f>
        <v>0</v>
      </c>
      <c r="F1621" s="1292">
        <f>Statis.!F1895</f>
        <v>0</v>
      </c>
      <c r="G1621" s="1367">
        <f>Statis.!G1895</f>
        <v>0</v>
      </c>
      <c r="H1621" s="1367">
        <f>Statis.!H1895</f>
        <v>0</v>
      </c>
      <c r="I1621" s="1367">
        <f>Statis.!I1895</f>
        <v>0</v>
      </c>
      <c r="J1621" s="1367">
        <f>Statis.!J1895</f>
        <v>0</v>
      </c>
      <c r="K1621" s="1367">
        <f>Statis.!K1895</f>
        <v>0</v>
      </c>
      <c r="L1621" s="1367">
        <f>K1621</f>
        <v>0</v>
      </c>
    </row>
    <row r="1622" spans="1:12">
      <c r="A1622" s="10">
        <f>Statis.!A1896</f>
        <v>0</v>
      </c>
      <c r="B1622" s="1292">
        <f>Statis.!B1896</f>
        <v>0</v>
      </c>
      <c r="C1622" s="1292">
        <f>Statis.!C1896</f>
        <v>0</v>
      </c>
      <c r="D1622" s="46">
        <f>Statis.!D1896</f>
        <v>0</v>
      </c>
      <c r="E1622">
        <f>Statis.!E1896</f>
        <v>0</v>
      </c>
      <c r="F1622" s="1292">
        <f>Statis.!F1896</f>
        <v>0</v>
      </c>
      <c r="G1622" s="1367">
        <f>Statis.!G1896</f>
        <v>0</v>
      </c>
      <c r="H1622" s="1367">
        <f>Statis.!H1896</f>
        <v>0</v>
      </c>
      <c r="I1622" s="1367">
        <f>Statis.!I1896</f>
        <v>0</v>
      </c>
      <c r="J1622" s="1367">
        <f>Statis.!J1896</f>
        <v>0</v>
      </c>
      <c r="K1622" s="1367">
        <f>Statis.!K1896</f>
        <v>0</v>
      </c>
      <c r="L1622" s="1367">
        <f>K1622</f>
        <v>0</v>
      </c>
    </row>
    <row r="1623" spans="1:12">
      <c r="A1623" s="10">
        <f>Statis.!A1897</f>
        <v>0</v>
      </c>
      <c r="B1623" s="1292">
        <f>Statis.!B1897</f>
        <v>0</v>
      </c>
      <c r="C1623" s="1292">
        <f>Statis.!C1897</f>
        <v>0</v>
      </c>
      <c r="D1623" s="46">
        <f>Statis.!D1897</f>
        <v>0</v>
      </c>
      <c r="E1623">
        <f>Statis.!E1897</f>
        <v>0</v>
      </c>
      <c r="F1623" s="1292">
        <f>Statis.!F1897</f>
        <v>0</v>
      </c>
      <c r="G1623" s="1367">
        <f>Statis.!G1897</f>
        <v>0</v>
      </c>
      <c r="H1623" s="1367">
        <f>Statis.!H1897</f>
        <v>0</v>
      </c>
      <c r="I1623" s="1367">
        <f>Statis.!I1897</f>
        <v>0</v>
      </c>
      <c r="J1623" s="1367">
        <f>Statis.!J1897</f>
        <v>0</v>
      </c>
      <c r="K1623" s="1367">
        <f>Statis.!K1897</f>
        <v>0</v>
      </c>
      <c r="L1623" s="1367">
        <f>K1623</f>
        <v>0</v>
      </c>
    </row>
    <row r="1624" spans="1:12">
      <c r="A1624" s="10">
        <f>Statis.!A1898</f>
        <v>0</v>
      </c>
      <c r="B1624" s="1292">
        <f>Statis.!B1898</f>
        <v>0</v>
      </c>
      <c r="C1624" s="1292">
        <f>Statis.!C1898</f>
        <v>0</v>
      </c>
      <c r="D1624" s="46">
        <f>Statis.!D1898</f>
        <v>0</v>
      </c>
      <c r="E1624">
        <f>Statis.!E1898</f>
        <v>0</v>
      </c>
      <c r="F1624" s="1292">
        <f>Statis.!F1898</f>
        <v>0</v>
      </c>
      <c r="G1624" s="1367">
        <f>Statis.!G1898</f>
        <v>0</v>
      </c>
      <c r="H1624" s="1367">
        <f>Statis.!H1898</f>
        <v>0</v>
      </c>
      <c r="I1624" s="1367">
        <f>Statis.!I1898</f>
        <v>0</v>
      </c>
      <c r="J1624" s="1367">
        <f>Statis.!J1898</f>
        <v>0</v>
      </c>
      <c r="K1624" s="1367">
        <f>Statis.!K1898</f>
        <v>0</v>
      </c>
      <c r="L1624" s="1367">
        <f>K1624</f>
        <v>0</v>
      </c>
    </row>
    <row r="1625" spans="1:12">
      <c r="A1625" s="10">
        <f>Statis.!A1899</f>
        <v>0</v>
      </c>
      <c r="B1625" s="1292">
        <f>Statis.!B1899</f>
        <v>0</v>
      </c>
      <c r="C1625" s="1292">
        <f>Statis.!C1899</f>
        <v>0</v>
      </c>
      <c r="D1625" s="46">
        <f>Statis.!D1899</f>
        <v>0</v>
      </c>
      <c r="E1625">
        <f>Statis.!E1899</f>
        <v>0</v>
      </c>
      <c r="F1625" s="1292">
        <f>Statis.!F1899</f>
        <v>0</v>
      </c>
      <c r="G1625" s="1367">
        <f>Statis.!G1899</f>
        <v>0</v>
      </c>
      <c r="H1625" s="1367">
        <f>Statis.!H1899</f>
        <v>0</v>
      </c>
      <c r="I1625" s="1367">
        <f>Statis.!I1899</f>
        <v>0</v>
      </c>
      <c r="J1625" s="1367">
        <f>Statis.!J1899</f>
        <v>0</v>
      </c>
      <c r="K1625" s="1367">
        <f>Statis.!K1899</f>
        <v>0</v>
      </c>
      <c r="L1625" s="1367">
        <f>K1625</f>
        <v>0</v>
      </c>
    </row>
    <row r="1626" spans="1:12">
      <c r="A1626" s="10">
        <f>Statis.!A1900</f>
        <v>0</v>
      </c>
      <c r="B1626" s="1292">
        <f>Statis.!B1900</f>
        <v>0</v>
      </c>
      <c r="C1626" s="1292">
        <f>Statis.!C1900</f>
        <v>0</v>
      </c>
      <c r="D1626" s="46">
        <f>Statis.!D1900</f>
        <v>0</v>
      </c>
      <c r="E1626">
        <f>Statis.!E1900</f>
        <v>0</v>
      </c>
      <c r="F1626" s="1292">
        <f>Statis.!F1900</f>
        <v>0</v>
      </c>
      <c r="G1626" s="1367">
        <f>Statis.!G1900</f>
        <v>0</v>
      </c>
      <c r="H1626" s="1367">
        <f>Statis.!H1900</f>
        <v>0</v>
      </c>
      <c r="I1626" s="1367">
        <f>Statis.!I1900</f>
        <v>0</v>
      </c>
      <c r="J1626" s="1367">
        <f>Statis.!J1900</f>
        <v>0</v>
      </c>
      <c r="K1626" s="1367">
        <f>Statis.!K1900</f>
        <v>0</v>
      </c>
      <c r="L1626" s="1367">
        <f>K1626</f>
        <v>0</v>
      </c>
    </row>
    <row r="1627" spans="1:12">
      <c r="A1627" s="10">
        <f>Statis.!A1901</f>
        <v>0</v>
      </c>
      <c r="B1627" s="1292">
        <f>Statis.!B1901</f>
        <v>0</v>
      </c>
      <c r="C1627" s="1292">
        <f>Statis.!C1901</f>
        <v>0</v>
      </c>
      <c r="D1627" s="46">
        <f>Statis.!D1901</f>
        <v>0</v>
      </c>
      <c r="E1627">
        <f>Statis.!E1901</f>
        <v>0</v>
      </c>
      <c r="F1627" s="1292">
        <f>Statis.!F1901</f>
        <v>0</v>
      </c>
      <c r="G1627" s="1367">
        <f>Statis.!G1901</f>
        <v>0</v>
      </c>
      <c r="H1627" s="1367">
        <f>Statis.!H1901</f>
        <v>0</v>
      </c>
      <c r="I1627" s="1367">
        <f>Statis.!I1901</f>
        <v>0</v>
      </c>
      <c r="J1627" s="1367">
        <f>Statis.!J1901</f>
        <v>0</v>
      </c>
      <c r="K1627" s="1367">
        <f>Statis.!K1901</f>
        <v>0</v>
      </c>
      <c r="L1627" s="1367">
        <f>K1627</f>
        <v>0</v>
      </c>
    </row>
    <row r="1628" spans="1:12">
      <c r="A1628" s="10">
        <f>Statis.!A1902</f>
        <v>0</v>
      </c>
      <c r="B1628" s="1292">
        <f>Statis.!B1902</f>
        <v>0</v>
      </c>
      <c r="C1628" s="1292">
        <f>Statis.!C1902</f>
        <v>0</v>
      </c>
      <c r="D1628" s="46">
        <f>Statis.!D1902</f>
        <v>0</v>
      </c>
      <c r="E1628">
        <f>Statis.!E1902</f>
        <v>0</v>
      </c>
      <c r="F1628" s="1292">
        <f>Statis.!F1902</f>
        <v>0</v>
      </c>
      <c r="G1628" s="1367">
        <f>Statis.!G1902</f>
        <v>0</v>
      </c>
      <c r="H1628" s="1367">
        <f>Statis.!H1902</f>
        <v>0</v>
      </c>
      <c r="I1628" s="1367">
        <f>Statis.!I1902</f>
        <v>0</v>
      </c>
      <c r="J1628" s="1367">
        <f>Statis.!J1902</f>
        <v>0</v>
      </c>
      <c r="K1628" s="1367">
        <f>Statis.!K1902</f>
        <v>0</v>
      </c>
      <c r="L1628" s="1367">
        <f>K1628</f>
        <v>0</v>
      </c>
    </row>
    <row r="1629" spans="1:12">
      <c r="A1629" s="10">
        <f>Statis.!A1903</f>
        <v>0</v>
      </c>
      <c r="B1629" s="1292">
        <f>Statis.!B1903</f>
        <v>0</v>
      </c>
      <c r="C1629" s="1292">
        <f>Statis.!C1903</f>
        <v>0</v>
      </c>
      <c r="D1629" s="46">
        <f>Statis.!D1903</f>
        <v>0</v>
      </c>
      <c r="E1629">
        <f>Statis.!E1903</f>
        <v>0</v>
      </c>
      <c r="F1629" s="1292">
        <f>Statis.!F1903</f>
        <v>0</v>
      </c>
      <c r="G1629" s="1367">
        <f>Statis.!G1903</f>
        <v>0</v>
      </c>
      <c r="H1629" s="1367">
        <f>Statis.!H1903</f>
        <v>0</v>
      </c>
      <c r="I1629" s="1367">
        <f>Statis.!I1903</f>
        <v>0</v>
      </c>
      <c r="J1629" s="1367">
        <f>Statis.!J1903</f>
        <v>0</v>
      </c>
      <c r="K1629" s="1367">
        <f>Statis.!K1903</f>
        <v>0</v>
      </c>
      <c r="L1629" s="1367">
        <f>K1629</f>
        <v>0</v>
      </c>
    </row>
    <row r="1630" spans="1:12">
      <c r="A1630" s="10">
        <f>Statis.!A1904</f>
        <v>0</v>
      </c>
      <c r="B1630" s="1292">
        <f>Statis.!B1904</f>
        <v>0</v>
      </c>
      <c r="C1630" s="1292">
        <f>Statis.!C1904</f>
        <v>0</v>
      </c>
      <c r="D1630" s="46">
        <f>Statis.!D1904</f>
        <v>0</v>
      </c>
      <c r="E1630">
        <f>Statis.!E1904</f>
        <v>0</v>
      </c>
      <c r="F1630" s="1292">
        <f>Statis.!F1904</f>
        <v>0</v>
      </c>
      <c r="G1630" s="1367">
        <f>Statis.!G1904</f>
        <v>0</v>
      </c>
      <c r="H1630" s="1367">
        <f>Statis.!H1904</f>
        <v>0</v>
      </c>
      <c r="I1630" s="1367">
        <f>Statis.!I1904</f>
        <v>0</v>
      </c>
      <c r="J1630" s="1367">
        <f>Statis.!J1904</f>
        <v>0</v>
      </c>
      <c r="K1630" s="1367">
        <f>Statis.!K1904</f>
        <v>0</v>
      </c>
      <c r="L1630" s="1367">
        <f>K1630</f>
        <v>0</v>
      </c>
    </row>
    <row r="1631" spans="1:12">
      <c r="A1631" s="10">
        <f>Statis.!A1905</f>
        <v>0</v>
      </c>
      <c r="B1631" s="1292">
        <f>Statis.!B1905</f>
        <v>0</v>
      </c>
      <c r="C1631" s="1292">
        <f>Statis.!C1905</f>
        <v>0</v>
      </c>
      <c r="D1631" s="46">
        <f>Statis.!D1905</f>
        <v>0</v>
      </c>
      <c r="E1631">
        <f>Statis.!E1905</f>
        <v>0</v>
      </c>
      <c r="F1631" s="1292">
        <f>Statis.!F1905</f>
        <v>0</v>
      </c>
      <c r="G1631" s="1367">
        <f>Statis.!G1905</f>
        <v>0</v>
      </c>
      <c r="H1631" s="1367">
        <f>Statis.!H1905</f>
        <v>0</v>
      </c>
      <c r="I1631" s="1367">
        <f>Statis.!I1905</f>
        <v>0</v>
      </c>
      <c r="J1631" s="1367">
        <f>Statis.!J1905</f>
        <v>0</v>
      </c>
      <c r="K1631" s="1367">
        <f>Statis.!K1905</f>
        <v>0</v>
      </c>
      <c r="L1631" s="1367">
        <f>K1631</f>
        <v>0</v>
      </c>
    </row>
    <row r="1632" spans="1:12">
      <c r="A1632" s="10">
        <f>Statis.!A1906</f>
        <v>0</v>
      </c>
      <c r="B1632" s="1292">
        <f>Statis.!B1906</f>
        <v>0</v>
      </c>
      <c r="C1632" s="1292">
        <f>Statis.!C1906</f>
        <v>0</v>
      </c>
      <c r="D1632" s="46">
        <f>Statis.!D1906</f>
        <v>0</v>
      </c>
      <c r="E1632">
        <f>Statis.!E1906</f>
        <v>0</v>
      </c>
      <c r="F1632" s="1292">
        <f>Statis.!F1906</f>
        <v>0</v>
      </c>
      <c r="G1632" s="1367">
        <f>Statis.!G1906</f>
        <v>0</v>
      </c>
      <c r="H1632" s="1367">
        <f>Statis.!H1906</f>
        <v>0</v>
      </c>
      <c r="I1632" s="1367">
        <f>Statis.!I1906</f>
        <v>0</v>
      </c>
      <c r="J1632" s="1367">
        <f>Statis.!J1906</f>
        <v>0</v>
      </c>
      <c r="K1632" s="1367">
        <f>Statis.!K1906</f>
        <v>0</v>
      </c>
      <c r="L1632" s="1367">
        <f>K1632</f>
        <v>0</v>
      </c>
    </row>
    <row r="1633" spans="1:12">
      <c r="A1633" s="10">
        <f>Statis.!A1907</f>
        <v>0</v>
      </c>
      <c r="B1633" s="1292">
        <f>Statis.!B1907</f>
        <v>0</v>
      </c>
      <c r="C1633" s="1292">
        <f>Statis.!C1907</f>
        <v>0</v>
      </c>
      <c r="D1633" s="46">
        <f>Statis.!D1907</f>
        <v>0</v>
      </c>
      <c r="E1633">
        <f>Statis.!E1907</f>
        <v>0</v>
      </c>
      <c r="F1633" s="1292">
        <f>Statis.!F1907</f>
        <v>0</v>
      </c>
      <c r="G1633" s="1367">
        <f>Statis.!G1907</f>
        <v>0</v>
      </c>
      <c r="H1633" s="1367">
        <f>Statis.!H1907</f>
        <v>0</v>
      </c>
      <c r="I1633" s="1367">
        <f>Statis.!I1907</f>
        <v>0</v>
      </c>
      <c r="J1633" s="1367">
        <f>Statis.!J1907</f>
        <v>0</v>
      </c>
      <c r="K1633" s="1367">
        <f>Statis.!K1907</f>
        <v>0</v>
      </c>
      <c r="L1633" s="1367">
        <f>K1633</f>
        <v>0</v>
      </c>
    </row>
    <row r="1634" spans="1:12">
      <c r="A1634" s="10">
        <f>Statis.!A1908</f>
        <v>0</v>
      </c>
      <c r="B1634" s="1292">
        <f>Statis.!B1908</f>
        <v>0</v>
      </c>
      <c r="C1634" s="1292">
        <f>Statis.!C1908</f>
        <v>0</v>
      </c>
      <c r="D1634" s="46">
        <f>Statis.!D1908</f>
        <v>0</v>
      </c>
      <c r="E1634">
        <f>Statis.!E1908</f>
        <v>0</v>
      </c>
      <c r="F1634" s="1292">
        <f>Statis.!F1908</f>
        <v>0</v>
      </c>
      <c r="G1634" s="1367">
        <f>Statis.!G1908</f>
        <v>0</v>
      </c>
      <c r="H1634" s="1367">
        <f>Statis.!H1908</f>
        <v>0</v>
      </c>
      <c r="I1634" s="1367">
        <f>Statis.!I1908</f>
        <v>0</v>
      </c>
      <c r="J1634" s="1367">
        <f>Statis.!J1908</f>
        <v>0</v>
      </c>
      <c r="K1634" s="1367">
        <f>Statis.!K1908</f>
        <v>0</v>
      </c>
      <c r="L1634" s="1367">
        <f>K1634</f>
        <v>0</v>
      </c>
    </row>
    <row r="1635" spans="1:12">
      <c r="A1635" s="10">
        <f>Statis.!A1909</f>
        <v>0</v>
      </c>
      <c r="B1635" s="1292">
        <f>Statis.!B1909</f>
        <v>0</v>
      </c>
      <c r="C1635" s="1292">
        <f>Statis.!C1909</f>
        <v>0</v>
      </c>
      <c r="D1635" s="46">
        <f>Statis.!D1909</f>
        <v>0</v>
      </c>
      <c r="E1635">
        <f>Statis.!E1909</f>
        <v>0</v>
      </c>
      <c r="F1635" s="1292">
        <f>Statis.!F1909</f>
        <v>0</v>
      </c>
      <c r="G1635" s="1367">
        <f>Statis.!G1909</f>
        <v>0</v>
      </c>
      <c r="H1635" s="1367">
        <f>Statis.!H1909</f>
        <v>0</v>
      </c>
      <c r="I1635" s="1367">
        <f>Statis.!I1909</f>
        <v>0</v>
      </c>
      <c r="J1635" s="1367">
        <f>Statis.!J1909</f>
        <v>0</v>
      </c>
      <c r="K1635" s="1367">
        <f>Statis.!K1909</f>
        <v>0</v>
      </c>
      <c r="L1635" s="1367">
        <f>K1635</f>
        <v>0</v>
      </c>
    </row>
    <row r="1636" spans="1:12">
      <c r="A1636" s="10">
        <f>Statis.!A1910</f>
        <v>0</v>
      </c>
      <c r="B1636" s="1292">
        <f>Statis.!B1910</f>
        <v>0</v>
      </c>
      <c r="C1636" s="1292">
        <f>Statis.!C1910</f>
        <v>0</v>
      </c>
      <c r="D1636" s="46">
        <f>Statis.!D1910</f>
        <v>0</v>
      </c>
      <c r="E1636">
        <f>Statis.!E1910</f>
        <v>0</v>
      </c>
      <c r="F1636" s="1292">
        <f>Statis.!F1910</f>
        <v>0</v>
      </c>
      <c r="G1636" s="1367">
        <f>Statis.!G1910</f>
        <v>0</v>
      </c>
      <c r="H1636" s="1367">
        <f>Statis.!H1910</f>
        <v>0</v>
      </c>
      <c r="I1636" s="1367">
        <f>Statis.!I1910</f>
        <v>0</v>
      </c>
      <c r="J1636" s="1367">
        <f>Statis.!J1910</f>
        <v>0</v>
      </c>
      <c r="K1636" s="1367">
        <f>Statis.!K1910</f>
        <v>0</v>
      </c>
      <c r="L1636" s="1367">
        <f>K1636</f>
        <v>0</v>
      </c>
    </row>
    <row r="1637" spans="1:12">
      <c r="A1637" s="10">
        <f>Statis.!A1911</f>
        <v>0</v>
      </c>
      <c r="B1637" s="1292">
        <f>Statis.!B1911</f>
        <v>0</v>
      </c>
      <c r="C1637" s="1292">
        <f>Statis.!C1911</f>
        <v>0</v>
      </c>
      <c r="D1637" s="46">
        <f>Statis.!D1911</f>
        <v>0</v>
      </c>
      <c r="E1637">
        <f>Statis.!E1911</f>
        <v>0</v>
      </c>
      <c r="F1637" s="1292">
        <f>Statis.!F1911</f>
        <v>0</v>
      </c>
      <c r="G1637" s="1367">
        <f>Statis.!G1911</f>
        <v>0</v>
      </c>
      <c r="H1637" s="1367">
        <f>Statis.!H1911</f>
        <v>0</v>
      </c>
      <c r="I1637" s="1367">
        <f>Statis.!I1911</f>
        <v>0</v>
      </c>
      <c r="J1637" s="1367">
        <f>Statis.!J1911</f>
        <v>0</v>
      </c>
      <c r="K1637" s="1367">
        <f>Statis.!K1911</f>
        <v>0</v>
      </c>
      <c r="L1637" s="1367">
        <f>K1637</f>
        <v>0</v>
      </c>
    </row>
    <row r="1638" spans="1:12">
      <c r="A1638" s="10">
        <f>Statis.!A1912</f>
        <v>0</v>
      </c>
      <c r="B1638" s="1292">
        <f>Statis.!B1912</f>
        <v>0</v>
      </c>
      <c r="C1638" s="1292">
        <f>Statis.!C1912</f>
        <v>0</v>
      </c>
      <c r="D1638" s="46">
        <f>Statis.!D1912</f>
        <v>0</v>
      </c>
      <c r="E1638">
        <f>Statis.!E1912</f>
        <v>0</v>
      </c>
      <c r="F1638" s="1292">
        <f>Statis.!F1912</f>
        <v>0</v>
      </c>
      <c r="G1638" s="1367">
        <f>Statis.!G1912</f>
        <v>0</v>
      </c>
      <c r="H1638" s="1367">
        <f>Statis.!H1912</f>
        <v>0</v>
      </c>
      <c r="I1638" s="1367">
        <f>Statis.!I1912</f>
        <v>0</v>
      </c>
      <c r="J1638" s="1367">
        <f>Statis.!J1912</f>
        <v>0</v>
      </c>
      <c r="K1638" s="1367">
        <f>Statis.!K1912</f>
        <v>0</v>
      </c>
      <c r="L1638" s="1367">
        <f>K1638</f>
        <v>0</v>
      </c>
    </row>
    <row r="1639" spans="1:12">
      <c r="A1639" s="10">
        <f>Statis.!A1913</f>
        <v>0</v>
      </c>
      <c r="B1639" s="1292">
        <f>Statis.!B1913</f>
        <v>0</v>
      </c>
      <c r="C1639" s="1292">
        <f>Statis.!C1913</f>
        <v>0</v>
      </c>
      <c r="D1639" s="46">
        <f>Statis.!D1913</f>
        <v>0</v>
      </c>
      <c r="E1639">
        <f>Statis.!E1913</f>
        <v>0</v>
      </c>
      <c r="F1639" s="1292">
        <f>Statis.!F1913</f>
        <v>0</v>
      </c>
      <c r="G1639" s="1367">
        <f>Statis.!G1913</f>
        <v>0</v>
      </c>
      <c r="H1639" s="1367">
        <f>Statis.!H1913</f>
        <v>0</v>
      </c>
      <c r="I1639" s="1367">
        <f>Statis.!I1913</f>
        <v>0</v>
      </c>
      <c r="J1639" s="1367">
        <f>Statis.!J1913</f>
        <v>0</v>
      </c>
      <c r="K1639" s="1367">
        <f>Statis.!K1913</f>
        <v>0</v>
      </c>
      <c r="L1639" s="1367">
        <f>K1639</f>
        <v>0</v>
      </c>
    </row>
    <row r="1640" spans="1:12">
      <c r="A1640" s="10">
        <f>Statis.!A1914</f>
        <v>0</v>
      </c>
      <c r="B1640" s="1292">
        <f>Statis.!B1914</f>
        <v>0</v>
      </c>
      <c r="C1640" s="1292">
        <f>Statis.!C1914</f>
        <v>0</v>
      </c>
      <c r="D1640" s="46">
        <f>Statis.!D1914</f>
        <v>0</v>
      </c>
      <c r="E1640">
        <f>Statis.!E1914</f>
        <v>0</v>
      </c>
      <c r="F1640" s="1292">
        <f>Statis.!F1914</f>
        <v>0</v>
      </c>
      <c r="G1640" s="1367">
        <f>Statis.!G1914</f>
        <v>0</v>
      </c>
      <c r="H1640" s="1367">
        <f>Statis.!H1914</f>
        <v>0</v>
      </c>
      <c r="I1640" s="1367">
        <f>Statis.!I1914</f>
        <v>0</v>
      </c>
      <c r="J1640" s="1367">
        <f>Statis.!J1914</f>
        <v>0</v>
      </c>
      <c r="K1640" s="1367">
        <f>Statis.!K1914</f>
        <v>0</v>
      </c>
      <c r="L1640" s="1367">
        <f>K1640</f>
        <v>0</v>
      </c>
    </row>
    <row r="1641" spans="1:12">
      <c r="A1641" s="10">
        <f>Statis.!A1915</f>
        <v>0</v>
      </c>
      <c r="B1641" s="1292">
        <f>Statis.!B1915</f>
        <v>0</v>
      </c>
      <c r="C1641" s="1292">
        <f>Statis.!C1915</f>
        <v>0</v>
      </c>
      <c r="D1641" s="46">
        <f>Statis.!D1915</f>
        <v>0</v>
      </c>
      <c r="E1641">
        <f>Statis.!E1915</f>
        <v>0</v>
      </c>
      <c r="F1641" s="1292">
        <f>Statis.!F1915</f>
        <v>0</v>
      </c>
      <c r="G1641" s="1367">
        <f>Statis.!G1915</f>
        <v>0</v>
      </c>
      <c r="H1641" s="1367">
        <f>Statis.!H1915</f>
        <v>0</v>
      </c>
      <c r="I1641" s="1367">
        <f>Statis.!I1915</f>
        <v>0</v>
      </c>
      <c r="J1641" s="1367">
        <f>Statis.!J1915</f>
        <v>0</v>
      </c>
      <c r="K1641" s="1367">
        <f>Statis.!K1915</f>
        <v>0</v>
      </c>
      <c r="L1641" s="1367">
        <f>K1641</f>
        <v>0</v>
      </c>
    </row>
    <row r="1642" spans="1:12">
      <c r="A1642" s="10">
        <f>Statis.!A1916</f>
        <v>0</v>
      </c>
      <c r="B1642" s="1292">
        <f>Statis.!B1916</f>
        <v>0</v>
      </c>
      <c r="C1642" s="1292">
        <f>Statis.!C1916</f>
        <v>0</v>
      </c>
      <c r="D1642" s="46">
        <f>Statis.!D1916</f>
        <v>0</v>
      </c>
      <c r="E1642">
        <f>Statis.!E1916</f>
        <v>0</v>
      </c>
      <c r="F1642" s="1292">
        <f>Statis.!F1916</f>
        <v>0</v>
      </c>
      <c r="G1642" s="1367">
        <f>Statis.!G1916</f>
        <v>0</v>
      </c>
      <c r="H1642" s="1367">
        <f>Statis.!H1916</f>
        <v>0</v>
      </c>
      <c r="I1642" s="1367">
        <f>Statis.!I1916</f>
        <v>0</v>
      </c>
      <c r="J1642" s="1367">
        <f>Statis.!J1916</f>
        <v>0</v>
      </c>
      <c r="K1642" s="1367">
        <f>Statis.!K1916</f>
        <v>0</v>
      </c>
      <c r="L1642" s="1367">
        <f>K1642</f>
        <v>0</v>
      </c>
    </row>
    <row r="1643" spans="1:12">
      <c r="A1643" s="10">
        <f>Statis.!A1917</f>
        <v>0</v>
      </c>
      <c r="B1643" s="1292">
        <f>Statis.!B1917</f>
        <v>0</v>
      </c>
      <c r="C1643" s="1292">
        <f>Statis.!C1917</f>
        <v>0</v>
      </c>
      <c r="D1643" s="46">
        <f>Statis.!D1917</f>
        <v>0</v>
      </c>
      <c r="E1643">
        <f>Statis.!E1917</f>
        <v>0</v>
      </c>
      <c r="F1643" s="1292">
        <f>Statis.!F1917</f>
        <v>0</v>
      </c>
      <c r="G1643" s="1367">
        <f>Statis.!G1917</f>
        <v>0</v>
      </c>
      <c r="H1643" s="1367">
        <f>Statis.!H1917</f>
        <v>0</v>
      </c>
      <c r="I1643" s="1367">
        <f>Statis.!I1917</f>
        <v>0</v>
      </c>
      <c r="J1643" s="1367">
        <f>Statis.!J1917</f>
        <v>0</v>
      </c>
      <c r="K1643" s="1367">
        <f>Statis.!K1917</f>
        <v>0</v>
      </c>
      <c r="L1643" s="1367">
        <f>K1643</f>
        <v>0</v>
      </c>
    </row>
    <row r="1644" spans="1:12">
      <c r="A1644" s="10">
        <f>Statis.!A1918</f>
        <v>0</v>
      </c>
      <c r="B1644" s="1292">
        <f>Statis.!B1918</f>
        <v>0</v>
      </c>
      <c r="C1644" s="1292">
        <f>Statis.!C1918</f>
        <v>0</v>
      </c>
      <c r="D1644" s="46">
        <f>Statis.!D1918</f>
        <v>0</v>
      </c>
      <c r="E1644">
        <f>Statis.!E1918</f>
        <v>0</v>
      </c>
      <c r="F1644" s="1292">
        <f>Statis.!F1918</f>
        <v>0</v>
      </c>
      <c r="G1644" s="1367">
        <f>Statis.!G1918</f>
        <v>0</v>
      </c>
      <c r="H1644" s="1367">
        <f>Statis.!H1918</f>
        <v>0</v>
      </c>
      <c r="I1644" s="1367">
        <f>Statis.!I1918</f>
        <v>0</v>
      </c>
      <c r="J1644" s="1367">
        <f>Statis.!J1918</f>
        <v>0</v>
      </c>
      <c r="K1644" s="1367">
        <f>Statis.!K1918</f>
        <v>0</v>
      </c>
      <c r="L1644" s="1367">
        <f>K1644</f>
        <v>0</v>
      </c>
    </row>
    <row r="1645" spans="1:12">
      <c r="A1645" s="10">
        <f>Statis.!A1919</f>
        <v>0</v>
      </c>
      <c r="B1645" s="1292">
        <f>Statis.!B1919</f>
        <v>0</v>
      </c>
      <c r="C1645" s="1292">
        <f>Statis.!C1919</f>
        <v>0</v>
      </c>
      <c r="D1645" s="46">
        <f>Statis.!D1919</f>
        <v>0</v>
      </c>
      <c r="E1645">
        <f>Statis.!E1919</f>
        <v>0</v>
      </c>
      <c r="F1645" s="1292">
        <f>Statis.!F1919</f>
        <v>0</v>
      </c>
      <c r="G1645" s="1367">
        <f>Statis.!G1919</f>
        <v>0</v>
      </c>
      <c r="H1645" s="1367">
        <f>Statis.!H1919</f>
        <v>0</v>
      </c>
      <c r="I1645" s="1367">
        <f>Statis.!I1919</f>
        <v>0</v>
      </c>
      <c r="J1645" s="1367">
        <f>Statis.!J1919</f>
        <v>0</v>
      </c>
      <c r="K1645" s="1367">
        <f>Statis.!K1919</f>
        <v>0</v>
      </c>
      <c r="L1645" s="1367">
        <f>K1645</f>
        <v>0</v>
      </c>
    </row>
    <row r="1646" spans="1:12">
      <c r="A1646" s="10">
        <f>Statis.!A1920</f>
        <v>0</v>
      </c>
      <c r="B1646" s="1292">
        <f>Statis.!B1920</f>
        <v>0</v>
      </c>
      <c r="C1646" s="1292">
        <f>Statis.!C1920</f>
        <v>0</v>
      </c>
      <c r="D1646" s="46">
        <f>Statis.!D1920</f>
        <v>0</v>
      </c>
      <c r="E1646">
        <f>Statis.!E1920</f>
        <v>0</v>
      </c>
      <c r="F1646" s="1292">
        <f>Statis.!F1920</f>
        <v>0</v>
      </c>
      <c r="G1646" s="1367">
        <f>Statis.!G1920</f>
        <v>0</v>
      </c>
      <c r="H1646" s="1367">
        <f>Statis.!H1920</f>
        <v>0</v>
      </c>
      <c r="I1646" s="1367">
        <f>Statis.!I1920</f>
        <v>0</v>
      </c>
      <c r="J1646" s="1367">
        <f>Statis.!J1920</f>
        <v>0</v>
      </c>
      <c r="K1646" s="1367">
        <f>Statis.!K1920</f>
        <v>0</v>
      </c>
      <c r="L1646" s="1367">
        <f>K1646</f>
        <v>0</v>
      </c>
    </row>
    <row r="1647" spans="1:12">
      <c r="A1647" s="10">
        <f>Statis.!A1921</f>
        <v>0</v>
      </c>
      <c r="B1647" s="1292">
        <f>Statis.!B1921</f>
        <v>0</v>
      </c>
      <c r="C1647" s="1292">
        <f>Statis.!C1921</f>
        <v>0</v>
      </c>
      <c r="D1647" s="46">
        <f>Statis.!D1921</f>
        <v>0</v>
      </c>
      <c r="E1647">
        <f>Statis.!E1921</f>
        <v>0</v>
      </c>
      <c r="F1647" s="1292">
        <f>Statis.!F1921</f>
        <v>0</v>
      </c>
      <c r="G1647" s="1367">
        <f>Statis.!G1921</f>
        <v>0</v>
      </c>
      <c r="H1647" s="1367">
        <f>Statis.!H1921</f>
        <v>0</v>
      </c>
      <c r="I1647" s="1367">
        <f>Statis.!I1921</f>
        <v>0</v>
      </c>
      <c r="J1647" s="1367">
        <f>Statis.!J1921</f>
        <v>0</v>
      </c>
      <c r="K1647" s="1367">
        <f>Statis.!K1921</f>
        <v>0</v>
      </c>
      <c r="L1647" s="1367">
        <f>K1647</f>
        <v>0</v>
      </c>
    </row>
    <row r="1648" spans="1:12">
      <c r="A1648" s="10">
        <f>Statis.!A1922</f>
        <v>0</v>
      </c>
      <c r="B1648" s="1292">
        <f>Statis.!B1922</f>
        <v>0</v>
      </c>
      <c r="C1648" s="1292">
        <f>Statis.!C1922</f>
        <v>0</v>
      </c>
      <c r="D1648" s="46">
        <f>Statis.!D1922</f>
        <v>0</v>
      </c>
      <c r="E1648">
        <f>Statis.!E1922</f>
        <v>0</v>
      </c>
      <c r="F1648" s="1292">
        <f>Statis.!F1922</f>
        <v>0</v>
      </c>
      <c r="G1648" s="1367">
        <f>Statis.!G1922</f>
        <v>0</v>
      </c>
      <c r="H1648" s="1367">
        <f>Statis.!H1922</f>
        <v>0</v>
      </c>
      <c r="I1648" s="1367">
        <f>Statis.!I1922</f>
        <v>0</v>
      </c>
      <c r="J1648" s="1367">
        <f>Statis.!J1922</f>
        <v>0</v>
      </c>
      <c r="K1648" s="1367">
        <f>Statis.!K1922</f>
        <v>0</v>
      </c>
      <c r="L1648" s="1367">
        <f>K1648</f>
        <v>0</v>
      </c>
    </row>
    <row r="1649" spans="1:12">
      <c r="A1649" s="10">
        <f>Statis.!A1923</f>
        <v>0</v>
      </c>
      <c r="B1649" s="1292">
        <f>Statis.!B1923</f>
        <v>0</v>
      </c>
      <c r="C1649" s="1292">
        <f>Statis.!C1923</f>
        <v>0</v>
      </c>
      <c r="D1649" s="46">
        <f>Statis.!D1923</f>
        <v>0</v>
      </c>
      <c r="E1649">
        <f>Statis.!E1923</f>
        <v>0</v>
      </c>
      <c r="F1649" s="1292">
        <f>Statis.!F1923</f>
        <v>0</v>
      </c>
      <c r="G1649" s="1367">
        <f>Statis.!G1923</f>
        <v>0</v>
      </c>
      <c r="H1649" s="1367">
        <f>Statis.!H1923</f>
        <v>0</v>
      </c>
      <c r="I1649" s="1367">
        <f>Statis.!I1923</f>
        <v>0</v>
      </c>
      <c r="J1649" s="1367">
        <f>Statis.!J1923</f>
        <v>0</v>
      </c>
      <c r="K1649" s="1367">
        <f>Statis.!K1923</f>
        <v>0</v>
      </c>
      <c r="L1649" s="1367">
        <f>K1649</f>
        <v>0</v>
      </c>
    </row>
    <row r="1650" spans="1:12">
      <c r="A1650" s="10">
        <f>Statis.!A1924</f>
        <v>0</v>
      </c>
      <c r="B1650" s="1292">
        <f>Statis.!B1924</f>
        <v>0</v>
      </c>
      <c r="C1650" s="1292">
        <f>Statis.!C1924</f>
        <v>0</v>
      </c>
      <c r="D1650" s="46">
        <f>Statis.!D1924</f>
        <v>0</v>
      </c>
      <c r="E1650">
        <f>Statis.!E1924</f>
        <v>0</v>
      </c>
      <c r="F1650" s="1292">
        <f>Statis.!F1924</f>
        <v>0</v>
      </c>
      <c r="G1650" s="1367">
        <f>Statis.!G1924</f>
        <v>0</v>
      </c>
      <c r="H1650" s="1367">
        <f>Statis.!H1924</f>
        <v>0</v>
      </c>
      <c r="I1650" s="1367">
        <f>Statis.!I1924</f>
        <v>0</v>
      </c>
      <c r="J1650" s="1367">
        <f>Statis.!J1924</f>
        <v>0</v>
      </c>
      <c r="K1650" s="1367">
        <f>Statis.!K1924</f>
        <v>0</v>
      </c>
      <c r="L1650" s="1367">
        <f>K1650</f>
        <v>0</v>
      </c>
    </row>
    <row r="1651" spans="1:12">
      <c r="A1651" s="10">
        <f>Statis.!A1925</f>
        <v>0</v>
      </c>
      <c r="B1651" s="1292">
        <f>Statis.!B1925</f>
        <v>0</v>
      </c>
      <c r="C1651" s="1292">
        <f>Statis.!C1925</f>
        <v>0</v>
      </c>
      <c r="D1651" s="46">
        <f>Statis.!D1925</f>
        <v>0</v>
      </c>
      <c r="E1651">
        <f>Statis.!E1925</f>
        <v>0</v>
      </c>
      <c r="F1651" s="1292">
        <f>Statis.!F1925</f>
        <v>0</v>
      </c>
      <c r="G1651" s="1367">
        <f>Statis.!G1925</f>
        <v>0</v>
      </c>
      <c r="H1651" s="1367">
        <f>Statis.!H1925</f>
        <v>0</v>
      </c>
      <c r="I1651" s="1367">
        <f>Statis.!I1925</f>
        <v>0</v>
      </c>
      <c r="J1651" s="1367">
        <f>Statis.!J1925</f>
        <v>0</v>
      </c>
      <c r="K1651" s="1367">
        <f>Statis.!K1925</f>
        <v>0</v>
      </c>
      <c r="L1651" s="1367">
        <f>K1651</f>
        <v>0</v>
      </c>
    </row>
    <row r="1652" spans="1:12">
      <c r="A1652" s="10">
        <f>Statis.!A1926</f>
        <v>0</v>
      </c>
      <c r="B1652" s="1292">
        <f>Statis.!B1926</f>
        <v>0</v>
      </c>
      <c r="C1652" s="1292">
        <f>Statis.!C1926</f>
        <v>0</v>
      </c>
      <c r="D1652" s="46">
        <f>Statis.!D1926</f>
        <v>0</v>
      </c>
      <c r="E1652">
        <f>Statis.!E1926</f>
        <v>0</v>
      </c>
      <c r="F1652" s="1292">
        <f>Statis.!F1926</f>
        <v>0</v>
      </c>
      <c r="G1652" s="1367">
        <f>Statis.!G1926</f>
        <v>0</v>
      </c>
      <c r="H1652" s="1367">
        <f>Statis.!H1926</f>
        <v>0</v>
      </c>
      <c r="I1652" s="1367">
        <f>Statis.!I1926</f>
        <v>0</v>
      </c>
      <c r="J1652" s="1367">
        <f>Statis.!J1926</f>
        <v>0</v>
      </c>
      <c r="K1652" s="1367">
        <f>Statis.!K1926</f>
        <v>0</v>
      </c>
      <c r="L1652" s="1367">
        <f>K1652</f>
        <v>0</v>
      </c>
    </row>
    <row r="1653" spans="1:12">
      <c r="A1653" s="10">
        <f>Statis.!A1927</f>
        <v>0</v>
      </c>
      <c r="B1653" s="1292">
        <f>Statis.!B1927</f>
        <v>0</v>
      </c>
      <c r="C1653" s="1292">
        <f>Statis.!C1927</f>
        <v>0</v>
      </c>
      <c r="D1653" s="46">
        <f>Statis.!D1927</f>
        <v>0</v>
      </c>
      <c r="E1653">
        <f>Statis.!E1927</f>
        <v>0</v>
      </c>
      <c r="F1653" s="1292">
        <f>Statis.!F1927</f>
        <v>0</v>
      </c>
      <c r="G1653" s="1367">
        <f>Statis.!G1927</f>
        <v>0</v>
      </c>
      <c r="H1653" s="1367">
        <f>Statis.!H1927</f>
        <v>0</v>
      </c>
      <c r="I1653" s="1367">
        <f>Statis.!I1927</f>
        <v>0</v>
      </c>
      <c r="J1653" s="1367">
        <f>Statis.!J1927</f>
        <v>0</v>
      </c>
      <c r="K1653" s="1367">
        <f>Statis.!K1927</f>
        <v>0</v>
      </c>
      <c r="L1653" s="1367">
        <f>K1653</f>
        <v>0</v>
      </c>
    </row>
    <row r="1654" spans="1:12">
      <c r="A1654" s="10">
        <f>Statis.!A1928</f>
        <v>0</v>
      </c>
      <c r="B1654" s="1292">
        <f>Statis.!B1928</f>
        <v>0</v>
      </c>
      <c r="C1654" s="1292">
        <f>Statis.!C1928</f>
        <v>0</v>
      </c>
      <c r="D1654" s="46">
        <f>Statis.!D1928</f>
        <v>0</v>
      </c>
      <c r="E1654">
        <f>Statis.!E1928</f>
        <v>0</v>
      </c>
      <c r="F1654" s="1292">
        <f>Statis.!F1928</f>
        <v>0</v>
      </c>
      <c r="G1654" s="1367">
        <f>Statis.!G1928</f>
        <v>0</v>
      </c>
      <c r="H1654" s="1367">
        <f>Statis.!H1928</f>
        <v>0</v>
      </c>
      <c r="I1654" s="1367">
        <f>Statis.!I1928</f>
        <v>0</v>
      </c>
      <c r="J1654" s="1367">
        <f>Statis.!J1928</f>
        <v>0</v>
      </c>
      <c r="K1654" s="1367">
        <f>Statis.!K1928</f>
        <v>0</v>
      </c>
      <c r="L1654" s="1367">
        <f>K1654</f>
        <v>0</v>
      </c>
    </row>
    <row r="1655" spans="1:12">
      <c r="A1655" s="10">
        <f>Statis.!A1929</f>
        <v>0</v>
      </c>
      <c r="B1655" s="1292">
        <f>Statis.!B1929</f>
        <v>0</v>
      </c>
      <c r="C1655" s="1292">
        <f>Statis.!C1929</f>
        <v>0</v>
      </c>
      <c r="D1655" s="46">
        <f>Statis.!D1929</f>
        <v>0</v>
      </c>
      <c r="E1655">
        <f>Statis.!E1929</f>
        <v>0</v>
      </c>
      <c r="F1655" s="1292">
        <f>Statis.!F1929</f>
        <v>0</v>
      </c>
      <c r="G1655" s="1367">
        <f>Statis.!G1929</f>
        <v>0</v>
      </c>
      <c r="H1655" s="1367">
        <f>Statis.!H1929</f>
        <v>0</v>
      </c>
      <c r="I1655" s="1367">
        <f>Statis.!I1929</f>
        <v>0</v>
      </c>
      <c r="J1655" s="1367">
        <f>Statis.!J1929</f>
        <v>0</v>
      </c>
      <c r="K1655" s="1367">
        <f>Statis.!K1929</f>
        <v>0</v>
      </c>
      <c r="L1655" s="1367">
        <f>K1655</f>
        <v>0</v>
      </c>
    </row>
    <row r="1656" spans="1:12">
      <c r="A1656" s="10">
        <f>Statis.!A1930</f>
        <v>0</v>
      </c>
      <c r="B1656" s="1292">
        <f>Statis.!B1930</f>
        <v>0</v>
      </c>
      <c r="C1656" s="1292">
        <f>Statis.!C1930</f>
        <v>0</v>
      </c>
      <c r="D1656" s="46">
        <f>Statis.!D1930</f>
        <v>0</v>
      </c>
      <c r="E1656">
        <f>Statis.!E1930</f>
        <v>0</v>
      </c>
      <c r="F1656" s="1292">
        <f>Statis.!F1930</f>
        <v>0</v>
      </c>
      <c r="G1656" s="1367">
        <f>Statis.!G1930</f>
        <v>0</v>
      </c>
      <c r="H1656" s="1367">
        <f>Statis.!H1930</f>
        <v>0</v>
      </c>
      <c r="I1656" s="1367">
        <f>Statis.!I1930</f>
        <v>0</v>
      </c>
      <c r="J1656" s="1367">
        <f>Statis.!J1930</f>
        <v>0</v>
      </c>
      <c r="K1656" s="1367">
        <f>Statis.!K1930</f>
        <v>0</v>
      </c>
      <c r="L1656" s="1367">
        <f>K1656</f>
        <v>0</v>
      </c>
    </row>
    <row r="1657" spans="1:12">
      <c r="A1657" s="10">
        <f>Statis.!A1931</f>
        <v>0</v>
      </c>
      <c r="B1657" s="1292">
        <f>Statis.!B1931</f>
        <v>0</v>
      </c>
      <c r="C1657" s="1292">
        <f>Statis.!C1931</f>
        <v>0</v>
      </c>
      <c r="D1657" s="46">
        <f>Statis.!D1931</f>
        <v>0</v>
      </c>
      <c r="E1657">
        <f>Statis.!E1931</f>
        <v>0</v>
      </c>
      <c r="F1657" s="1292">
        <f>Statis.!F1931</f>
        <v>0</v>
      </c>
      <c r="G1657" s="1367">
        <f>Statis.!G1931</f>
        <v>0</v>
      </c>
      <c r="H1657" s="1367">
        <f>Statis.!H1931</f>
        <v>0</v>
      </c>
      <c r="I1657" s="1367">
        <f>Statis.!I1931</f>
        <v>0</v>
      </c>
      <c r="J1657" s="1367">
        <f>Statis.!J1931</f>
        <v>0</v>
      </c>
      <c r="K1657" s="1367">
        <f>Statis.!K1931</f>
        <v>0</v>
      </c>
      <c r="L1657" s="1367">
        <f>K1657</f>
        <v>0</v>
      </c>
    </row>
    <row r="1658" spans="1:12">
      <c r="A1658" s="10">
        <f>Statis.!A1932</f>
        <v>0</v>
      </c>
      <c r="B1658" s="1292">
        <f>Statis.!B1932</f>
        <v>0</v>
      </c>
      <c r="C1658" s="1292">
        <f>Statis.!C1932</f>
        <v>0</v>
      </c>
      <c r="D1658" s="46">
        <f>Statis.!D1932</f>
        <v>0</v>
      </c>
      <c r="E1658">
        <f>Statis.!E1932</f>
        <v>0</v>
      </c>
      <c r="F1658" s="1292">
        <f>Statis.!F1932</f>
        <v>0</v>
      </c>
      <c r="G1658" s="1367">
        <f>Statis.!G1932</f>
        <v>0</v>
      </c>
      <c r="H1658" s="1367">
        <f>Statis.!H1932</f>
        <v>0</v>
      </c>
      <c r="I1658" s="1367">
        <f>Statis.!I1932</f>
        <v>0</v>
      </c>
      <c r="J1658" s="1367">
        <f>Statis.!J1932</f>
        <v>0</v>
      </c>
      <c r="K1658" s="1367">
        <f>Statis.!K1932</f>
        <v>0</v>
      </c>
      <c r="L1658" s="1367">
        <f>K1658</f>
        <v>0</v>
      </c>
    </row>
    <row r="1659" spans="1:12">
      <c r="A1659" s="10">
        <f>Statis.!A1933</f>
        <v>0</v>
      </c>
      <c r="B1659" s="1292">
        <f>Statis.!B1933</f>
        <v>0</v>
      </c>
      <c r="C1659" s="1292">
        <f>Statis.!C1933</f>
        <v>0</v>
      </c>
      <c r="D1659" s="46">
        <f>Statis.!D1933</f>
        <v>0</v>
      </c>
      <c r="E1659">
        <f>Statis.!E1933</f>
        <v>0</v>
      </c>
      <c r="F1659" s="1292">
        <f>Statis.!F1933</f>
        <v>0</v>
      </c>
      <c r="G1659" s="1367">
        <f>Statis.!G1933</f>
        <v>0</v>
      </c>
      <c r="H1659" s="1367">
        <f>Statis.!H1933</f>
        <v>0</v>
      </c>
      <c r="I1659" s="1367">
        <f>Statis.!I1933</f>
        <v>0</v>
      </c>
      <c r="J1659" s="1367">
        <f>Statis.!J1933</f>
        <v>0</v>
      </c>
      <c r="K1659" s="1367">
        <f>Statis.!K1933</f>
        <v>0</v>
      </c>
      <c r="L1659" s="1367">
        <f>K1659</f>
        <v>0</v>
      </c>
    </row>
    <row r="1660" spans="1:12">
      <c r="A1660" s="10">
        <f>Statis.!A1934</f>
        <v>0</v>
      </c>
      <c r="B1660" s="1292">
        <f>Statis.!B1934</f>
        <v>0</v>
      </c>
      <c r="C1660" s="1292">
        <f>Statis.!C1934</f>
        <v>0</v>
      </c>
      <c r="D1660" s="46">
        <f>Statis.!D1934</f>
        <v>0</v>
      </c>
      <c r="E1660">
        <f>Statis.!E1934</f>
        <v>0</v>
      </c>
      <c r="F1660" s="1292">
        <f>Statis.!F1934</f>
        <v>0</v>
      </c>
      <c r="G1660" s="1367">
        <f>Statis.!G1934</f>
        <v>0</v>
      </c>
      <c r="H1660" s="1367">
        <f>Statis.!H1934</f>
        <v>0</v>
      </c>
      <c r="I1660" s="1367">
        <f>Statis.!I1934</f>
        <v>0</v>
      </c>
      <c r="J1660" s="1367">
        <f>Statis.!J1934</f>
        <v>0</v>
      </c>
      <c r="K1660" s="1367">
        <f>Statis.!K1934</f>
        <v>0</v>
      </c>
      <c r="L1660" s="1367">
        <f>K1660</f>
        <v>0</v>
      </c>
    </row>
    <row r="1661" spans="1:12">
      <c r="A1661" s="10">
        <f>Statis.!A1935</f>
        <v>0</v>
      </c>
      <c r="B1661" s="1292">
        <f>Statis.!B1935</f>
        <v>0</v>
      </c>
      <c r="C1661" s="1292">
        <f>Statis.!C1935</f>
        <v>0</v>
      </c>
      <c r="D1661" s="46">
        <f>Statis.!D1935</f>
        <v>0</v>
      </c>
      <c r="E1661">
        <f>Statis.!E1935</f>
        <v>0</v>
      </c>
      <c r="F1661" s="1292">
        <f>Statis.!F1935</f>
        <v>0</v>
      </c>
      <c r="G1661" s="1367">
        <f>Statis.!G1935</f>
        <v>0</v>
      </c>
      <c r="H1661" s="1367">
        <f>Statis.!H1935</f>
        <v>0</v>
      </c>
      <c r="I1661" s="1367">
        <f>Statis.!I1935</f>
        <v>0</v>
      </c>
      <c r="J1661" s="1367">
        <f>Statis.!J1935</f>
        <v>0</v>
      </c>
      <c r="K1661" s="1367">
        <f>Statis.!K1935</f>
        <v>0</v>
      </c>
      <c r="L1661" s="1367">
        <f>K1661</f>
        <v>0</v>
      </c>
    </row>
    <row r="1662" spans="1:12">
      <c r="A1662" s="10">
        <f>Statis.!A1936</f>
        <v>0</v>
      </c>
      <c r="B1662" s="1292">
        <f>Statis.!B1936</f>
        <v>0</v>
      </c>
      <c r="C1662" s="1292">
        <f>Statis.!C1936</f>
        <v>0</v>
      </c>
      <c r="D1662" s="46">
        <f>Statis.!D1936</f>
        <v>0</v>
      </c>
      <c r="E1662">
        <f>Statis.!E1936</f>
        <v>0</v>
      </c>
      <c r="F1662" s="1292">
        <f>Statis.!F1936</f>
        <v>0</v>
      </c>
      <c r="G1662" s="1367">
        <f>Statis.!G1936</f>
        <v>0</v>
      </c>
      <c r="H1662" s="1367">
        <f>Statis.!H1936</f>
        <v>0</v>
      </c>
      <c r="I1662" s="1367">
        <f>Statis.!I1936</f>
        <v>0</v>
      </c>
      <c r="J1662" s="1367">
        <f>Statis.!J1936</f>
        <v>0</v>
      </c>
      <c r="K1662" s="1367">
        <f>Statis.!K1936</f>
        <v>0</v>
      </c>
      <c r="L1662" s="1367">
        <f>K1662</f>
        <v>0</v>
      </c>
    </row>
    <row r="1663" spans="1:12">
      <c r="A1663" s="10">
        <f>Statis.!A1937</f>
        <v>0</v>
      </c>
      <c r="B1663" s="1292">
        <f>Statis.!B1937</f>
        <v>0</v>
      </c>
      <c r="C1663" s="1292">
        <f>Statis.!C1937</f>
        <v>0</v>
      </c>
      <c r="D1663" s="46">
        <f>Statis.!D1937</f>
        <v>0</v>
      </c>
      <c r="E1663">
        <f>Statis.!E1937</f>
        <v>0</v>
      </c>
      <c r="F1663" s="1292">
        <f>Statis.!F1937</f>
        <v>0</v>
      </c>
      <c r="G1663" s="1367">
        <f>Statis.!G1937</f>
        <v>0</v>
      </c>
      <c r="H1663" s="1367">
        <f>Statis.!H1937</f>
        <v>0</v>
      </c>
      <c r="I1663" s="1367">
        <f>Statis.!I1937</f>
        <v>0</v>
      </c>
      <c r="J1663" s="1367">
        <f>Statis.!J1937</f>
        <v>0</v>
      </c>
      <c r="K1663" s="1367">
        <f>Statis.!K1937</f>
        <v>0</v>
      </c>
      <c r="L1663" s="1367">
        <f>K1663</f>
        <v>0</v>
      </c>
    </row>
    <row r="1664" spans="1:12">
      <c r="A1664" s="10">
        <f>Statis.!A1938</f>
        <v>0</v>
      </c>
      <c r="B1664" s="1292">
        <f>Statis.!B1938</f>
        <v>0</v>
      </c>
      <c r="C1664" s="1292">
        <f>Statis.!C1938</f>
        <v>0</v>
      </c>
      <c r="D1664" s="46">
        <f>Statis.!D1938</f>
        <v>0</v>
      </c>
      <c r="E1664">
        <f>Statis.!E1938</f>
        <v>0</v>
      </c>
      <c r="F1664" s="1292">
        <f>Statis.!F1938</f>
        <v>0</v>
      </c>
      <c r="G1664" s="1367">
        <f>Statis.!G1938</f>
        <v>0</v>
      </c>
      <c r="H1664" s="1367">
        <f>Statis.!H1938</f>
        <v>0</v>
      </c>
      <c r="I1664" s="1367">
        <f>Statis.!I1938</f>
        <v>0</v>
      </c>
      <c r="J1664" s="1367">
        <f>Statis.!J1938</f>
        <v>0</v>
      </c>
      <c r="K1664" s="1367">
        <f>Statis.!K1938</f>
        <v>0</v>
      </c>
      <c r="L1664" s="1367">
        <f>K1664</f>
        <v>0</v>
      </c>
    </row>
    <row r="1665" spans="1:12">
      <c r="A1665" s="10">
        <f>Statis.!A1939</f>
        <v>0</v>
      </c>
      <c r="B1665" s="1292">
        <f>Statis.!B1939</f>
        <v>0</v>
      </c>
      <c r="C1665" s="1292">
        <f>Statis.!C1939</f>
        <v>0</v>
      </c>
      <c r="D1665" s="46">
        <f>Statis.!D1939</f>
        <v>0</v>
      </c>
      <c r="E1665">
        <f>Statis.!E1939</f>
        <v>0</v>
      </c>
      <c r="F1665" s="1292">
        <f>Statis.!F1939</f>
        <v>0</v>
      </c>
      <c r="G1665" s="1367">
        <f>Statis.!G1939</f>
        <v>0</v>
      </c>
      <c r="H1665" s="1367">
        <f>Statis.!H1939</f>
        <v>0</v>
      </c>
      <c r="I1665" s="1367">
        <f>Statis.!I1939</f>
        <v>0</v>
      </c>
      <c r="J1665" s="1367">
        <f>Statis.!J1939</f>
        <v>0</v>
      </c>
      <c r="K1665" s="1367">
        <f>Statis.!K1939</f>
        <v>0</v>
      </c>
      <c r="L1665" s="1367">
        <f>K1665</f>
        <v>0</v>
      </c>
    </row>
    <row r="1666" spans="1:12">
      <c r="A1666" s="10">
        <f>Statis.!A1940</f>
        <v>0</v>
      </c>
      <c r="B1666" s="1292">
        <f>Statis.!B1940</f>
        <v>0</v>
      </c>
      <c r="C1666" s="1292">
        <f>Statis.!C1940</f>
        <v>0</v>
      </c>
      <c r="D1666" s="46">
        <f>Statis.!D1940</f>
        <v>0</v>
      </c>
      <c r="E1666">
        <f>Statis.!E1940</f>
        <v>0</v>
      </c>
      <c r="F1666" s="1292">
        <f>Statis.!F1940</f>
        <v>0</v>
      </c>
      <c r="G1666" s="1367">
        <f>Statis.!G1940</f>
        <v>0</v>
      </c>
      <c r="H1666" s="1367">
        <f>Statis.!H1940</f>
        <v>0</v>
      </c>
      <c r="I1666" s="1367">
        <f>Statis.!I1940</f>
        <v>0</v>
      </c>
      <c r="J1666" s="1367">
        <f>Statis.!J1940</f>
        <v>0</v>
      </c>
      <c r="K1666" s="1367">
        <f>Statis.!K1940</f>
        <v>0</v>
      </c>
      <c r="L1666" s="1367">
        <f>K1666</f>
        <v>0</v>
      </c>
    </row>
    <row r="1667" spans="1:12">
      <c r="A1667" s="10">
        <f>Statis.!A1941</f>
        <v>0</v>
      </c>
      <c r="B1667" s="1292">
        <f>Statis.!B1941</f>
        <v>0</v>
      </c>
      <c r="C1667" s="1292">
        <f>Statis.!C1941</f>
        <v>0</v>
      </c>
      <c r="D1667" s="46">
        <f>Statis.!D1941</f>
        <v>0</v>
      </c>
      <c r="E1667">
        <f>Statis.!E1941</f>
        <v>0</v>
      </c>
      <c r="F1667" s="1292">
        <f>Statis.!F1941</f>
        <v>0</v>
      </c>
      <c r="G1667" s="1367">
        <f>Statis.!G1941</f>
        <v>0</v>
      </c>
      <c r="H1667" s="1367">
        <f>Statis.!H1941</f>
        <v>0</v>
      </c>
      <c r="I1667" s="1367">
        <f>Statis.!I1941</f>
        <v>0</v>
      </c>
      <c r="J1667" s="1367">
        <f>Statis.!J1941</f>
        <v>0</v>
      </c>
      <c r="K1667" s="1367">
        <f>Statis.!K1941</f>
        <v>0</v>
      </c>
      <c r="L1667" s="1367">
        <f>K1667</f>
        <v>0</v>
      </c>
    </row>
    <row r="1668" spans="1:12">
      <c r="A1668" s="10">
        <f>Statis.!A1942</f>
        <v>0</v>
      </c>
      <c r="B1668" s="1292">
        <f>Statis.!B1942</f>
        <v>0</v>
      </c>
      <c r="C1668" s="1292">
        <f>Statis.!C1942</f>
        <v>0</v>
      </c>
      <c r="D1668" s="46">
        <f>Statis.!D1942</f>
        <v>0</v>
      </c>
      <c r="E1668">
        <f>Statis.!E1942</f>
        <v>0</v>
      </c>
      <c r="F1668" s="1292">
        <f>Statis.!F1942</f>
        <v>0</v>
      </c>
      <c r="G1668" s="1367">
        <f>Statis.!G1942</f>
        <v>0</v>
      </c>
      <c r="H1668" s="1367">
        <f>Statis.!H1942</f>
        <v>0</v>
      </c>
      <c r="I1668" s="1367">
        <f>Statis.!I1942</f>
        <v>0</v>
      </c>
      <c r="J1668" s="1367">
        <f>Statis.!J1942</f>
        <v>0</v>
      </c>
      <c r="K1668" s="1367">
        <f>Statis.!K1942</f>
        <v>0</v>
      </c>
      <c r="L1668" s="1367">
        <f>K1668</f>
        <v>0</v>
      </c>
    </row>
    <row r="1669" spans="1:12">
      <c r="A1669" s="10">
        <f>Statis.!A1943</f>
        <v>0</v>
      </c>
      <c r="B1669" s="1292">
        <f>Statis.!B1943</f>
        <v>0</v>
      </c>
      <c r="C1669" s="1292">
        <f>Statis.!C1943</f>
        <v>0</v>
      </c>
      <c r="D1669" s="46">
        <f>Statis.!D1943</f>
        <v>0</v>
      </c>
      <c r="E1669">
        <f>Statis.!E1943</f>
        <v>0</v>
      </c>
      <c r="F1669" s="1292">
        <f>Statis.!F1943</f>
        <v>0</v>
      </c>
      <c r="G1669" s="1367">
        <f>Statis.!G1943</f>
        <v>0</v>
      </c>
      <c r="H1669" s="1367">
        <f>Statis.!H1943</f>
        <v>0</v>
      </c>
      <c r="I1669" s="1367">
        <f>Statis.!I1943</f>
        <v>0</v>
      </c>
      <c r="J1669" s="1367">
        <f>Statis.!J1943</f>
        <v>0</v>
      </c>
      <c r="K1669" s="1367">
        <f>Statis.!K1943</f>
        <v>0</v>
      </c>
      <c r="L1669" s="1367">
        <f>K1669</f>
        <v>0</v>
      </c>
    </row>
    <row r="1670" spans="1:12">
      <c r="A1670" s="10">
        <f>Statis.!A1944</f>
        <v>0</v>
      </c>
      <c r="B1670" s="1292">
        <f>Statis.!B1944</f>
        <v>0</v>
      </c>
      <c r="C1670" s="1292">
        <f>Statis.!C1944</f>
        <v>0</v>
      </c>
      <c r="D1670" s="46">
        <f>Statis.!D1944</f>
        <v>0</v>
      </c>
      <c r="E1670">
        <f>Statis.!E1944</f>
        <v>0</v>
      </c>
      <c r="F1670" s="1292">
        <f>Statis.!F1944</f>
        <v>0</v>
      </c>
      <c r="G1670" s="1367">
        <f>Statis.!G1944</f>
        <v>0</v>
      </c>
      <c r="H1670" s="1367">
        <f>Statis.!H1944</f>
        <v>0</v>
      </c>
      <c r="I1670" s="1367">
        <f>Statis.!I1944</f>
        <v>0</v>
      </c>
      <c r="J1670" s="1367">
        <f>Statis.!J1944</f>
        <v>0</v>
      </c>
      <c r="K1670" s="1367">
        <f>Statis.!K1944</f>
        <v>0</v>
      </c>
      <c r="L1670" s="1367">
        <f>K1670</f>
        <v>0</v>
      </c>
    </row>
    <row r="1671" spans="1:12">
      <c r="A1671" s="10">
        <f>Statis.!A1945</f>
        <v>0</v>
      </c>
      <c r="B1671" s="1292">
        <f>Statis.!B1945</f>
        <v>0</v>
      </c>
      <c r="C1671" s="1292">
        <f>Statis.!C1945</f>
        <v>0</v>
      </c>
      <c r="D1671" s="46">
        <f>Statis.!D1945</f>
        <v>0</v>
      </c>
      <c r="E1671">
        <f>Statis.!E1945</f>
        <v>0</v>
      </c>
      <c r="F1671" s="1292">
        <f>Statis.!F1945</f>
        <v>0</v>
      </c>
      <c r="G1671" s="1367">
        <f>Statis.!G1945</f>
        <v>0</v>
      </c>
      <c r="H1671" s="1367">
        <f>Statis.!H1945</f>
        <v>0</v>
      </c>
      <c r="I1671" s="1367">
        <f>Statis.!I1945</f>
        <v>0</v>
      </c>
      <c r="J1671" s="1367">
        <f>Statis.!J1945</f>
        <v>0</v>
      </c>
      <c r="K1671" s="1367">
        <f>Statis.!K1945</f>
        <v>0</v>
      </c>
      <c r="L1671" s="1367">
        <f>K1671</f>
        <v>0</v>
      </c>
    </row>
    <row r="1672" spans="1:12">
      <c r="D1672" s="1383" t="s">
        <v>1172</v>
      </c>
      <c r="L1672" s="1367">
        <f>K1672</f>
        <v>0</v>
      </c>
    </row>
    <row r="1673" spans="1:12">
      <c r="D1673" s="1383" t="s">
        <v>1228</v>
      </c>
      <c r="L1673" s="1367">
        <f>K1673</f>
        <v>0</v>
      </c>
    </row>
    <row r="1674" spans="1:12">
      <c r="G1674" s="1292"/>
      <c r="H1674" s="1292"/>
      <c r="I1674" s="1292"/>
      <c r="J1674" s="1292"/>
      <c r="K1674" s="1292"/>
      <c r="L1674" s="1367">
        <f>K1674</f>
        <v>0</v>
      </c>
    </row>
    <row r="1675" spans="1:12">
      <c r="G1675" s="1292"/>
      <c r="H1675" s="1292"/>
      <c r="I1675" s="1292"/>
      <c r="J1675" s="1292"/>
      <c r="K1675" s="1292"/>
      <c r="L1675" s="1367">
        <f>K1675</f>
        <v>0</v>
      </c>
    </row>
    <row r="1677" spans="1:12" ht="21">
      <c r="C1677" s="1372"/>
      <c r="G1677" s="1292"/>
      <c r="H1677" s="1292"/>
      <c r="I1677" s="1292"/>
      <c r="J1677" s="1292"/>
      <c r="K1677" s="1292"/>
      <c r="L1677" s="1292"/>
    </row>
    <row r="1678" spans="1:12" ht="21">
      <c r="C1678" s="1373"/>
      <c r="G1678" s="1292"/>
      <c r="H1678" s="1292"/>
      <c r="I1678" s="1292"/>
      <c r="J1678" s="1292"/>
      <c r="K1678" s="1292"/>
      <c r="L1678" s="1292"/>
    </row>
    <row r="1679" spans="1:12">
      <c r="A1679" s="1382" t="s">
        <v>1172</v>
      </c>
      <c r="B1679" s="1371"/>
      <c r="C1679" s="1371"/>
      <c r="D1679" s="1383"/>
      <c r="E1679" s="1383"/>
      <c r="F1679" s="1371"/>
      <c r="G1679" s="1371"/>
      <c r="H1679" s="1371"/>
      <c r="I1679" s="1371"/>
      <c r="J1679" s="1371"/>
      <c r="K1679" s="1371"/>
      <c r="L1679" s="1371"/>
    </row>
  </sheetData>
  <sortState xmlns:xlrd2="http://schemas.microsoft.com/office/spreadsheetml/2017/richdata2" ref="A1:L1679">
    <sortCondition descending="1" ref="L1:L1679"/>
  </sortState>
  <pageMargins left="0.23622047244094488" right="0.23622047244094488" top="0.19685039370078741" bottom="0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B62"/>
  <sheetViews>
    <sheetView topLeftCell="A25" zoomScale="92" zoomScaleNormal="92" zoomScaleSheetLayoutView="100" workbookViewId="0">
      <selection activeCell="B31" sqref="B31:D56"/>
    </sheetView>
  </sheetViews>
  <sheetFormatPr defaultRowHeight="12.75"/>
  <cols>
    <col min="1" max="1" width="1.42578125" style="94" customWidth="1"/>
    <col min="2" max="2" width="6.42578125" customWidth="1"/>
    <col min="3" max="3" width="13.7109375" style="49" customWidth="1"/>
    <col min="4" max="4" width="12.42578125" style="49" customWidth="1"/>
    <col min="5" max="5" width="2.140625" style="94" customWidth="1"/>
    <col min="6" max="6" width="5.5703125" style="95" customWidth="1"/>
    <col min="7" max="7" width="4.85546875" customWidth="1"/>
    <col min="8" max="8" width="5.7109375" customWidth="1"/>
    <col min="9" max="9" width="1" customWidth="1"/>
    <col min="10" max="10" width="4.7109375" customWidth="1"/>
    <col min="11" max="11" width="7.5703125" customWidth="1"/>
    <col min="12" max="12" width="4.85546875" customWidth="1"/>
    <col min="13" max="13" width="7.140625" customWidth="1"/>
    <col min="14" max="14" width="6.140625" customWidth="1"/>
    <col min="15" max="15" width="4.5703125" customWidth="1"/>
    <col min="16" max="16" width="4.42578125" customWidth="1"/>
    <col min="17" max="17" width="0.42578125" customWidth="1"/>
    <col min="18" max="18" width="0.7109375" customWidth="1"/>
  </cols>
  <sheetData>
    <row r="1" spans="1:28" ht="9.75" customHeight="1"/>
    <row r="2" spans="1:28" ht="24.75" customHeight="1" thickBot="1">
      <c r="B2" s="96" t="s">
        <v>222</v>
      </c>
      <c r="D2" s="97"/>
      <c r="E2" s="98"/>
      <c r="F2" s="660">
        <v>303</v>
      </c>
      <c r="G2" s="1541" t="s">
        <v>1043</v>
      </c>
      <c r="H2" s="1397" t="s">
        <v>24</v>
      </c>
      <c r="I2" s="1397" t="s">
        <v>4</v>
      </c>
      <c r="J2" s="501" t="s">
        <v>29</v>
      </c>
      <c r="K2" s="1489" t="s">
        <v>1067</v>
      </c>
      <c r="L2" s="1485" t="s">
        <v>1492</v>
      </c>
      <c r="M2" s="1486">
        <v>0.76041666666666663</v>
      </c>
      <c r="N2" s="1378"/>
      <c r="O2" s="1379"/>
      <c r="Q2" s="1380"/>
      <c r="R2" s="1381"/>
    </row>
    <row r="3" spans="1:28" ht="13.5" thickBot="1">
      <c r="D3" s="97"/>
      <c r="E3" s="99"/>
      <c r="F3" s="100"/>
      <c r="G3" s="101"/>
      <c r="H3" s="101"/>
      <c r="I3" s="101"/>
      <c r="J3" s="101"/>
      <c r="K3" s="101"/>
      <c r="L3" s="102" t="s">
        <v>223</v>
      </c>
      <c r="M3" s="103" t="s">
        <v>224</v>
      </c>
      <c r="N3" s="103" t="s">
        <v>225</v>
      </c>
      <c r="O3" s="104" t="s">
        <v>226</v>
      </c>
      <c r="P3" s="105"/>
      <c r="Q3" s="106" t="s">
        <v>227</v>
      </c>
      <c r="R3" s="107"/>
    </row>
    <row r="4" spans="1:28" ht="16.5" customHeight="1" thickBot="1">
      <c r="B4" s="108"/>
      <c r="C4" s="1261" t="s">
        <v>228</v>
      </c>
      <c r="D4" s="1262" t="str">
        <f>H2</f>
        <v>Nuget</v>
      </c>
      <c r="E4" s="1263"/>
      <c r="F4" s="1264"/>
      <c r="G4" s="1265"/>
      <c r="H4" s="1265"/>
      <c r="I4" s="1265"/>
      <c r="J4" s="1265"/>
      <c r="K4" s="1265"/>
      <c r="L4" s="101"/>
      <c r="M4" s="1266"/>
      <c r="N4" s="1266"/>
      <c r="O4" s="1267"/>
      <c r="P4" s="1268"/>
      <c r="Q4" s="109" t="s">
        <v>227</v>
      </c>
      <c r="R4" s="110"/>
    </row>
    <row r="5" spans="1:28" ht="15.75">
      <c r="C5" s="1261" t="s">
        <v>229</v>
      </c>
      <c r="D5" s="1262" t="str">
        <f>J2</f>
        <v>Těchonín</v>
      </c>
      <c r="E5" s="1263"/>
      <c r="F5" s="1264"/>
      <c r="G5" s="1265"/>
      <c r="H5" s="1265"/>
      <c r="I5" s="1265"/>
      <c r="J5" s="1265"/>
      <c r="K5" s="1265"/>
      <c r="L5" s="101"/>
      <c r="M5" s="101"/>
      <c r="N5" s="101"/>
      <c r="O5" s="101"/>
      <c r="P5" s="101"/>
    </row>
    <row r="6" spans="1:28" ht="4.5" customHeight="1"/>
    <row r="7" spans="1:28" ht="12.75" customHeight="1" thickBot="1">
      <c r="B7" s="1269"/>
      <c r="C7" s="1270" t="str">
        <f>H2</f>
        <v>Nuget</v>
      </c>
      <c r="G7" s="1271" t="s">
        <v>230</v>
      </c>
      <c r="H7" s="1271" t="s">
        <v>48</v>
      </c>
      <c r="I7" s="47"/>
      <c r="J7" s="1272" t="s">
        <v>231</v>
      </c>
      <c r="K7" s="1273" t="s">
        <v>232</v>
      </c>
      <c r="M7" s="109"/>
    </row>
    <row r="8" spans="1:28" ht="21" thickBot="1">
      <c r="B8" s="1333" t="s">
        <v>233</v>
      </c>
      <c r="C8" s="1334"/>
      <c r="D8" s="1334"/>
      <c r="E8" s="1274"/>
      <c r="F8" s="1275"/>
      <c r="G8" s="1276"/>
      <c r="H8" s="1277"/>
      <c r="J8" s="1278"/>
      <c r="K8" s="1279" t="s">
        <v>234</v>
      </c>
      <c r="L8" s="1280" t="s">
        <v>235</v>
      </c>
      <c r="M8" s="1281" t="s">
        <v>236</v>
      </c>
      <c r="N8" s="1282" t="s">
        <v>44</v>
      </c>
      <c r="O8" s="1282" t="s">
        <v>237</v>
      </c>
      <c r="P8" s="1283" t="s">
        <v>237</v>
      </c>
    </row>
    <row r="9" spans="1:28" ht="14.25">
      <c r="A9" s="1493">
        <v>1</v>
      </c>
      <c r="B9" s="122">
        <v>44</v>
      </c>
      <c r="C9" s="126" t="s">
        <v>341</v>
      </c>
      <c r="D9" s="126" t="s">
        <v>257</v>
      </c>
      <c r="E9" s="600"/>
      <c r="F9" s="892"/>
      <c r="G9" s="1494"/>
      <c r="H9" s="1495"/>
      <c r="I9" s="1496"/>
      <c r="J9" s="1497"/>
      <c r="K9" s="1498" t="s">
        <v>4</v>
      </c>
      <c r="L9" s="1499"/>
      <c r="M9" s="1499" t="s">
        <v>4</v>
      </c>
      <c r="N9" s="166"/>
      <c r="O9" s="166"/>
      <c r="P9" s="1500"/>
    </row>
    <row r="10" spans="1:28" ht="14.25">
      <c r="A10" s="1493"/>
      <c r="B10" s="122">
        <v>12</v>
      </c>
      <c r="C10" s="126" t="s">
        <v>351</v>
      </c>
      <c r="D10" s="126" t="s">
        <v>257</v>
      </c>
      <c r="E10" s="600"/>
      <c r="F10" s="892"/>
      <c r="G10" s="1501"/>
      <c r="H10" s="1502"/>
      <c r="J10" s="1503"/>
      <c r="K10" s="1504" t="s">
        <v>4</v>
      </c>
      <c r="L10" s="1505"/>
      <c r="M10" s="1505" t="s">
        <v>4</v>
      </c>
      <c r="N10" s="115"/>
      <c r="O10" s="115"/>
      <c r="P10" s="1506"/>
    </row>
    <row r="11" spans="1:28" ht="14.25">
      <c r="A11" s="1493"/>
      <c r="B11" s="122">
        <v>14</v>
      </c>
      <c r="C11" s="126" t="s">
        <v>352</v>
      </c>
      <c r="D11" s="126" t="s">
        <v>84</v>
      </c>
      <c r="E11" s="644"/>
      <c r="F11" s="892"/>
      <c r="G11" s="1501"/>
      <c r="H11" s="1502"/>
      <c r="J11" s="1503"/>
      <c r="K11" s="1504" t="s">
        <v>4</v>
      </c>
      <c r="L11" s="1505"/>
      <c r="M11" s="1505" t="s">
        <v>4</v>
      </c>
      <c r="N11" s="115"/>
      <c r="O11" s="115"/>
      <c r="P11" s="1506"/>
    </row>
    <row r="12" spans="1:28" ht="14.25">
      <c r="A12" s="1493"/>
      <c r="B12" s="118">
        <v>15</v>
      </c>
      <c r="C12" s="126" t="s">
        <v>353</v>
      </c>
      <c r="D12" s="126" t="s">
        <v>354</v>
      </c>
      <c r="E12" s="600"/>
      <c r="F12" s="899"/>
      <c r="G12" s="1501"/>
      <c r="H12" s="1502"/>
      <c r="J12" s="1503"/>
      <c r="K12" s="1504" t="s">
        <v>4</v>
      </c>
      <c r="L12" s="1505"/>
      <c r="M12" s="1505" t="s">
        <v>4</v>
      </c>
      <c r="N12" s="115"/>
      <c r="O12" s="115"/>
      <c r="P12" s="1506"/>
    </row>
    <row r="13" spans="1:28" ht="14.25">
      <c r="A13" s="1493"/>
      <c r="B13" s="122">
        <v>16</v>
      </c>
      <c r="C13" s="126" t="s">
        <v>355</v>
      </c>
      <c r="D13" s="126" t="s">
        <v>257</v>
      </c>
      <c r="E13" s="600"/>
      <c r="F13" s="892"/>
      <c r="G13" s="1501"/>
      <c r="H13" s="1502"/>
      <c r="J13" s="1503"/>
      <c r="K13" s="1504" t="s">
        <v>4</v>
      </c>
      <c r="L13" s="1505"/>
      <c r="M13" s="1505" t="s">
        <v>4</v>
      </c>
      <c r="N13" s="115"/>
      <c r="O13" s="115"/>
      <c r="P13" s="1506"/>
      <c r="AB13" t="s">
        <v>1424</v>
      </c>
    </row>
    <row r="14" spans="1:28" ht="14.25">
      <c r="A14" s="1493"/>
      <c r="B14" s="146">
        <v>17</v>
      </c>
      <c r="C14" s="147" t="s">
        <v>356</v>
      </c>
      <c r="D14" s="147" t="s">
        <v>250</v>
      </c>
      <c r="E14" s="600"/>
      <c r="F14" s="900"/>
      <c r="G14" s="1501"/>
      <c r="H14" s="1502"/>
      <c r="J14" s="1503"/>
      <c r="K14" s="1504" t="s">
        <v>4</v>
      </c>
      <c r="L14" s="1505"/>
      <c r="M14" s="1505" t="s">
        <v>4</v>
      </c>
      <c r="N14" s="115"/>
      <c r="O14" s="115"/>
      <c r="P14" s="1506"/>
    </row>
    <row r="15" spans="1:28" ht="14.25">
      <c r="A15" s="1493"/>
      <c r="B15" s="122">
        <v>18</v>
      </c>
      <c r="C15" s="126" t="s">
        <v>356</v>
      </c>
      <c r="D15" s="126" t="s">
        <v>104</v>
      </c>
      <c r="E15" s="600"/>
      <c r="F15" s="892"/>
      <c r="G15" s="1501"/>
      <c r="H15" s="1502"/>
      <c r="J15" s="1503"/>
      <c r="K15" s="1504" t="s">
        <v>4</v>
      </c>
      <c r="L15" s="1505"/>
      <c r="M15" s="1505" t="s">
        <v>4</v>
      </c>
      <c r="N15" s="115"/>
      <c r="O15" s="115"/>
      <c r="P15" s="1506"/>
    </row>
    <row r="16" spans="1:28" ht="14.25">
      <c r="A16" s="1493"/>
      <c r="B16" s="122">
        <v>7</v>
      </c>
      <c r="C16" s="126" t="s">
        <v>357</v>
      </c>
      <c r="D16" s="126" t="s">
        <v>107</v>
      </c>
      <c r="E16" s="600"/>
      <c r="F16" s="892"/>
      <c r="G16" s="1501"/>
      <c r="H16" s="1507"/>
      <c r="J16" s="1503"/>
      <c r="K16" s="1504" t="s">
        <v>4</v>
      </c>
      <c r="L16" s="1505"/>
      <c r="M16" s="1505" t="s">
        <v>4</v>
      </c>
      <c r="N16" s="115"/>
      <c r="O16" s="115"/>
      <c r="P16" s="1506"/>
    </row>
    <row r="17" spans="1:16" ht="14.25">
      <c r="A17" s="1493"/>
      <c r="B17" s="122">
        <v>6</v>
      </c>
      <c r="C17" s="126" t="s">
        <v>327</v>
      </c>
      <c r="D17" s="126" t="s">
        <v>74</v>
      </c>
      <c r="E17" s="600"/>
      <c r="F17" s="892"/>
      <c r="G17" s="1501"/>
      <c r="H17" s="1507"/>
      <c r="J17" s="1503"/>
      <c r="K17" s="1504" t="s">
        <v>4</v>
      </c>
      <c r="L17" s="1505"/>
      <c r="M17" s="1505" t="s">
        <v>4</v>
      </c>
      <c r="N17" s="115"/>
      <c r="O17" s="115"/>
      <c r="P17" s="1506"/>
    </row>
    <row r="18" spans="1:16" ht="14.25">
      <c r="A18" s="1493"/>
      <c r="B18" s="118">
        <v>37</v>
      </c>
      <c r="C18" s="115" t="s">
        <v>358</v>
      </c>
      <c r="D18" s="115" t="s">
        <v>323</v>
      </c>
      <c r="E18" s="600"/>
      <c r="F18" s="892"/>
      <c r="G18" s="1501"/>
      <c r="H18" s="1507"/>
      <c r="J18" s="1503"/>
      <c r="K18" s="1504" t="s">
        <v>4</v>
      </c>
      <c r="L18" s="1505"/>
      <c r="M18" s="1505" t="s">
        <v>4</v>
      </c>
      <c r="N18" s="115"/>
      <c r="O18" s="115"/>
      <c r="P18" s="1506"/>
    </row>
    <row r="19" spans="1:16" ht="14.25">
      <c r="A19" s="1493"/>
      <c r="B19" s="122">
        <v>91</v>
      </c>
      <c r="C19" s="126" t="s">
        <v>359</v>
      </c>
      <c r="D19" s="126" t="s">
        <v>107</v>
      </c>
      <c r="E19" s="600"/>
      <c r="F19" s="892"/>
      <c r="G19" s="1501"/>
      <c r="H19" s="1507"/>
      <c r="J19" s="1503"/>
      <c r="K19" s="1504"/>
      <c r="L19" s="1505"/>
      <c r="M19" s="1505"/>
      <c r="N19" s="115"/>
      <c r="O19" s="115"/>
      <c r="P19" s="1506"/>
    </row>
    <row r="20" spans="1:16" ht="14.25">
      <c r="A20" s="1493"/>
      <c r="B20" s="118">
        <v>5</v>
      </c>
      <c r="C20" s="126" t="s">
        <v>360</v>
      </c>
      <c r="D20" s="126" t="s">
        <v>74</v>
      </c>
      <c r="E20" s="1561"/>
      <c r="F20" s="892"/>
      <c r="G20" s="1508"/>
      <c r="H20" s="1502"/>
      <c r="J20" s="1503"/>
      <c r="K20" s="1504"/>
      <c r="L20" s="1505"/>
      <c r="M20" s="1505"/>
      <c r="N20" s="115"/>
      <c r="O20" s="115"/>
      <c r="P20" s="1506"/>
    </row>
    <row r="21" spans="1:16" ht="14.25">
      <c r="A21" s="1493"/>
      <c r="B21" s="115">
        <v>13</v>
      </c>
      <c r="C21" s="115" t="s">
        <v>361</v>
      </c>
      <c r="D21" s="115" t="s">
        <v>151</v>
      </c>
      <c r="E21" s="600"/>
      <c r="F21" s="892"/>
      <c r="G21" s="1501"/>
      <c r="H21" s="1502"/>
      <c r="J21" s="1509"/>
      <c r="K21" s="1504"/>
      <c r="L21" s="1505"/>
      <c r="M21" s="1505"/>
      <c r="N21" s="115"/>
      <c r="O21" s="115"/>
      <c r="P21" s="1506"/>
    </row>
    <row r="22" spans="1:16" ht="14.25">
      <c r="A22" s="1493"/>
      <c r="B22" s="115"/>
      <c r="C22" s="115" t="s">
        <v>362</v>
      </c>
      <c r="D22" s="115" t="s">
        <v>363</v>
      </c>
      <c r="E22" s="600"/>
      <c r="F22" s="892"/>
      <c r="G22" s="1501"/>
      <c r="H22" s="1502"/>
      <c r="J22" s="1509"/>
      <c r="K22" s="1504"/>
      <c r="L22" s="1505"/>
      <c r="M22" s="1505"/>
      <c r="N22" s="115"/>
      <c r="O22" s="115"/>
      <c r="P22" s="1506"/>
    </row>
    <row r="23" spans="1:16" ht="14.25">
      <c r="A23" s="1493"/>
      <c r="C23" s="151" t="s">
        <v>365</v>
      </c>
      <c r="D23" s="151" t="s">
        <v>112</v>
      </c>
      <c r="E23" s="600"/>
      <c r="F23" s="1551"/>
      <c r="G23" s="1552"/>
      <c r="H23" s="1553"/>
      <c r="J23" s="1509"/>
      <c r="K23" s="1504"/>
      <c r="L23" s="1505"/>
      <c r="M23" s="1505"/>
      <c r="N23" s="115"/>
      <c r="O23" s="115"/>
      <c r="P23" s="1506"/>
    </row>
    <row r="24" spans="1:16" ht="14.25">
      <c r="A24" s="1493"/>
      <c r="C24" s="151" t="s">
        <v>103</v>
      </c>
      <c r="D24" s="151" t="s">
        <v>146</v>
      </c>
      <c r="E24" s="1546"/>
      <c r="F24" s="892"/>
      <c r="G24" s="1494"/>
      <c r="H24" s="1555"/>
      <c r="J24" s="1509"/>
      <c r="K24" s="1504" t="s">
        <v>4</v>
      </c>
      <c r="L24" s="1505"/>
      <c r="M24" s="1505" t="s">
        <v>4</v>
      </c>
      <c r="N24" s="115"/>
      <c r="O24" s="115"/>
      <c r="P24" s="1506"/>
    </row>
    <row r="25" spans="1:16" ht="14.25">
      <c r="A25" s="1510"/>
      <c r="B25" s="566"/>
      <c r="C25" s="567"/>
      <c r="D25" s="567"/>
      <c r="E25" s="1562"/>
      <c r="F25" s="892"/>
      <c r="G25" s="1556"/>
      <c r="H25" s="916"/>
      <c r="J25" s="1503"/>
      <c r="K25" s="1504" t="s">
        <v>4</v>
      </c>
      <c r="L25" s="1505"/>
      <c r="M25" s="1505" t="s">
        <v>4</v>
      </c>
      <c r="N25" s="115"/>
      <c r="O25" s="115"/>
      <c r="P25" s="1506"/>
    </row>
    <row r="26" spans="1:16" ht="14.25">
      <c r="A26" s="1510"/>
      <c r="B26" s="571"/>
      <c r="C26" s="572"/>
      <c r="D26" s="572"/>
      <c r="E26" s="1563"/>
      <c r="F26" s="892"/>
      <c r="G26" s="1556"/>
      <c r="H26" s="916"/>
      <c r="J26" s="1503"/>
      <c r="K26" s="1504" t="s">
        <v>4</v>
      </c>
      <c r="L26" s="1505"/>
      <c r="M26" s="1505" t="s">
        <v>4</v>
      </c>
      <c r="N26" s="115"/>
      <c r="O26" s="115"/>
      <c r="P26" s="1506"/>
    </row>
    <row r="27" spans="1:16" ht="14.25">
      <c r="A27" s="1510"/>
      <c r="B27" s="571"/>
      <c r="C27" s="572"/>
      <c r="D27" s="572"/>
      <c r="E27" s="1563"/>
      <c r="F27" s="1182"/>
      <c r="G27" s="1557"/>
      <c r="H27" s="916"/>
      <c r="J27" s="1503"/>
      <c r="K27" s="1504" t="s">
        <v>4</v>
      </c>
      <c r="L27" s="1505"/>
      <c r="M27" s="1505" t="s">
        <v>4</v>
      </c>
      <c r="N27" s="115"/>
      <c r="O27" s="115"/>
      <c r="P27" s="1506"/>
    </row>
    <row r="28" spans="1:16" ht="14.25">
      <c r="A28" s="1440"/>
      <c r="B28" s="571"/>
      <c r="C28" s="572"/>
      <c r="D28" s="572"/>
      <c r="E28" s="1563"/>
      <c r="F28" s="1287"/>
      <c r="G28" s="1287"/>
      <c r="H28" s="501"/>
      <c r="I28" s="1547"/>
      <c r="J28" s="1285"/>
      <c r="K28" s="1285"/>
      <c r="L28" s="1285"/>
      <c r="M28" s="1284" t="s">
        <v>263</v>
      </c>
    </row>
    <row r="29" spans="1:16" ht="14.25">
      <c r="A29" s="1440"/>
      <c r="B29" s="571"/>
      <c r="C29" s="572"/>
      <c r="D29" s="572"/>
      <c r="E29" s="48"/>
      <c r="F29" s="1287"/>
      <c r="G29" s="1287"/>
      <c r="H29" s="1287"/>
      <c r="I29" s="1548"/>
      <c r="J29" s="1423"/>
      <c r="K29" s="1286" t="s">
        <v>264</v>
      </c>
      <c r="L29" s="1286" t="s">
        <v>265</v>
      </c>
      <c r="M29" s="1286" t="s">
        <v>231</v>
      </c>
      <c r="N29" s="1624" t="s">
        <v>266</v>
      </c>
      <c r="O29" s="1624"/>
    </row>
    <row r="30" spans="1:16" ht="15" thickBot="1">
      <c r="B30" s="571"/>
      <c r="C30" s="572"/>
      <c r="D30" s="572"/>
      <c r="E30" s="48"/>
      <c r="F30" s="1287"/>
      <c r="G30" s="1287"/>
      <c r="H30" s="882"/>
      <c r="I30" s="1549"/>
      <c r="J30" s="882"/>
      <c r="K30" s="1286"/>
      <c r="L30" s="1511"/>
      <c r="M30" s="1511"/>
    </row>
    <row r="31" spans="1:16">
      <c r="A31" s="253">
        <v>3</v>
      </c>
      <c r="B31" s="758">
        <v>4</v>
      </c>
      <c r="C31" s="780" t="s">
        <v>440</v>
      </c>
      <c r="D31" s="780" t="s">
        <v>133</v>
      </c>
      <c r="E31" s="807"/>
      <c r="F31" s="1287"/>
      <c r="G31" s="501"/>
      <c r="H31" s="501"/>
      <c r="I31" s="1550"/>
      <c r="J31" s="501"/>
    </row>
    <row r="32" spans="1:16" ht="15.95" customHeight="1">
      <c r="A32" s="253">
        <v>7</v>
      </c>
      <c r="B32" s="760">
        <v>6</v>
      </c>
      <c r="C32" s="495" t="s">
        <v>442</v>
      </c>
      <c r="D32" s="495" t="s">
        <v>116</v>
      </c>
      <c r="E32" s="1533"/>
      <c r="F32" s="1554"/>
      <c r="G32" s="1397"/>
      <c r="H32" s="1397"/>
      <c r="I32" s="501"/>
      <c r="J32" s="501"/>
    </row>
    <row r="33" spans="1:10">
      <c r="A33" s="253"/>
      <c r="B33" s="760">
        <v>9</v>
      </c>
      <c r="C33" s="495" t="s">
        <v>291</v>
      </c>
      <c r="D33" s="495" t="s">
        <v>444</v>
      </c>
      <c r="E33" s="1534"/>
      <c r="F33" s="431"/>
      <c r="G33" s="501"/>
      <c r="H33" s="501"/>
      <c r="I33" s="501"/>
      <c r="J33" s="501"/>
    </row>
    <row r="34" spans="1:10">
      <c r="A34" s="253"/>
      <c r="B34" s="760">
        <v>13</v>
      </c>
      <c r="C34" s="495" t="s">
        <v>448</v>
      </c>
      <c r="D34" s="495" t="s">
        <v>257</v>
      </c>
      <c r="E34" s="1533"/>
      <c r="F34" s="431"/>
      <c r="G34" s="501"/>
      <c r="H34" s="501"/>
      <c r="I34" s="501"/>
      <c r="J34" s="501"/>
    </row>
    <row r="35" spans="1:10" ht="15.95" customHeight="1">
      <c r="A35" s="253">
        <v>10</v>
      </c>
      <c r="B35" s="760">
        <v>19</v>
      </c>
      <c r="C35" s="495" t="s">
        <v>450</v>
      </c>
      <c r="D35" s="495" t="s">
        <v>122</v>
      </c>
      <c r="E35" s="1533"/>
      <c r="F35" s="431"/>
      <c r="G35" s="501"/>
      <c r="H35" s="501"/>
      <c r="I35" s="501"/>
      <c r="J35" s="501"/>
    </row>
    <row r="36" spans="1:10" ht="15.95" customHeight="1">
      <c r="A36" s="253">
        <v>12</v>
      </c>
      <c r="B36" s="760">
        <v>21</v>
      </c>
      <c r="C36" s="495" t="s">
        <v>152</v>
      </c>
      <c r="D36" s="495" t="s">
        <v>71</v>
      </c>
      <c r="E36" s="1533"/>
      <c r="F36" s="431"/>
      <c r="G36" s="1400"/>
      <c r="H36" s="1400"/>
      <c r="I36" s="501"/>
      <c r="J36" s="501"/>
    </row>
    <row r="37" spans="1:10" ht="15.95" customHeight="1">
      <c r="A37" s="253">
        <v>14</v>
      </c>
      <c r="B37" s="760">
        <v>68</v>
      </c>
      <c r="C37" s="495" t="s">
        <v>454</v>
      </c>
      <c r="D37" s="495" t="s">
        <v>97</v>
      </c>
      <c r="E37" s="1533"/>
      <c r="F37" s="431"/>
      <c r="G37" s="501"/>
      <c r="H37" s="501"/>
      <c r="I37" s="1400"/>
      <c r="J37" s="1400"/>
    </row>
    <row r="38" spans="1:10" ht="15.95" customHeight="1">
      <c r="A38" s="253">
        <v>15</v>
      </c>
      <c r="B38" s="760">
        <v>71</v>
      </c>
      <c r="C38" s="495" t="s">
        <v>80</v>
      </c>
      <c r="D38" s="495" t="s">
        <v>81</v>
      </c>
      <c r="E38" s="1533"/>
      <c r="F38" s="431"/>
      <c r="G38" s="501"/>
      <c r="H38" s="501"/>
      <c r="I38" s="501"/>
      <c r="J38" s="501"/>
    </row>
    <row r="39" spans="1:10" ht="15.95" customHeight="1">
      <c r="A39" s="253">
        <v>16</v>
      </c>
      <c r="B39" s="760">
        <v>76</v>
      </c>
      <c r="C39" s="763" t="s">
        <v>291</v>
      </c>
      <c r="D39" s="763" t="s">
        <v>457</v>
      </c>
      <c r="E39" s="1533"/>
      <c r="F39" s="431"/>
      <c r="G39" s="501"/>
      <c r="H39" s="501"/>
      <c r="I39" s="501"/>
      <c r="J39" s="501"/>
    </row>
    <row r="40" spans="1:10" ht="15.95" customHeight="1">
      <c r="A40" s="253">
        <v>17</v>
      </c>
      <c r="B40" s="760">
        <v>79</v>
      </c>
      <c r="C40" s="784" t="s">
        <v>74</v>
      </c>
      <c r="D40" s="784" t="s">
        <v>107</v>
      </c>
      <c r="E40" s="1533"/>
      <c r="F40" s="431"/>
      <c r="G40" s="501"/>
      <c r="H40" s="501"/>
      <c r="I40" s="501"/>
      <c r="J40" s="501"/>
    </row>
    <row r="41" spans="1:10" ht="15.95" customHeight="1">
      <c r="A41" s="253">
        <v>18</v>
      </c>
      <c r="B41" s="760">
        <v>84</v>
      </c>
      <c r="C41" s="495" t="s">
        <v>435</v>
      </c>
      <c r="D41" s="495" t="s">
        <v>81</v>
      </c>
      <c r="E41" s="1533"/>
      <c r="F41" s="427"/>
      <c r="G41" s="501"/>
      <c r="H41" s="501"/>
      <c r="I41" s="501"/>
      <c r="J41" s="501"/>
    </row>
    <row r="42" spans="1:10" ht="15.95" customHeight="1">
      <c r="A42" s="253">
        <v>20</v>
      </c>
      <c r="B42" s="760">
        <v>93</v>
      </c>
      <c r="C42" s="495" t="s">
        <v>461</v>
      </c>
      <c r="D42" s="495" t="s">
        <v>107</v>
      </c>
      <c r="E42" s="1533"/>
      <c r="F42" s="431"/>
      <c r="G42" s="501"/>
      <c r="H42" s="501"/>
      <c r="I42" s="501"/>
      <c r="J42" s="501"/>
    </row>
    <row r="43" spans="1:10" ht="15.95" customHeight="1">
      <c r="A43" s="253">
        <v>21</v>
      </c>
      <c r="B43" s="760">
        <v>94</v>
      </c>
      <c r="C43" s="495" t="s">
        <v>386</v>
      </c>
      <c r="D43" s="495" t="s">
        <v>298</v>
      </c>
      <c r="E43" s="1533"/>
      <c r="F43" s="431"/>
      <c r="G43" s="1400"/>
      <c r="H43" s="1400"/>
      <c r="I43" s="1400"/>
      <c r="J43" s="1400"/>
    </row>
    <row r="44" spans="1:10" ht="15.95" customHeight="1">
      <c r="A44" s="253">
        <v>22</v>
      </c>
      <c r="B44" s="760"/>
      <c r="C44" s="495" t="s">
        <v>751</v>
      </c>
      <c r="D44" s="495" t="s">
        <v>97</v>
      </c>
      <c r="E44" s="1533"/>
      <c r="F44" s="431"/>
      <c r="G44" s="501"/>
      <c r="H44" s="501"/>
      <c r="I44" s="501"/>
      <c r="J44" s="501"/>
    </row>
    <row r="45" spans="1:10" ht="15.95" customHeight="1">
      <c r="A45" s="253"/>
      <c r="B45" s="760"/>
      <c r="C45" s="495" t="s">
        <v>1226</v>
      </c>
      <c r="D45" s="495" t="s">
        <v>257</v>
      </c>
      <c r="E45" s="1533"/>
      <c r="F45" s="431"/>
      <c r="G45" s="501"/>
      <c r="H45" s="501"/>
      <c r="I45" s="501"/>
      <c r="J45" s="501"/>
    </row>
    <row r="46" spans="1:10" ht="15.95" customHeight="1">
      <c r="A46" s="253"/>
      <c r="B46" s="760"/>
      <c r="C46" s="495" t="s">
        <v>1286</v>
      </c>
      <c r="D46" s="495" t="s">
        <v>146</v>
      </c>
      <c r="E46" s="1533"/>
      <c r="F46" s="431"/>
      <c r="G46" s="501"/>
      <c r="H46" s="501"/>
      <c r="I46" s="501"/>
      <c r="J46" s="501"/>
    </row>
    <row r="47" spans="1:10">
      <c r="A47" s="253"/>
      <c r="B47" s="760"/>
      <c r="C47" s="495" t="s">
        <v>378</v>
      </c>
      <c r="D47" s="495" t="s">
        <v>193</v>
      </c>
      <c r="E47" s="1533"/>
      <c r="F47" s="431"/>
      <c r="G47" s="501"/>
      <c r="H47" s="501"/>
      <c r="I47" s="501"/>
      <c r="J47" s="501"/>
    </row>
    <row r="48" spans="1:10">
      <c r="B48" s="760"/>
      <c r="C48" s="495" t="s">
        <v>632</v>
      </c>
      <c r="D48" s="495" t="s">
        <v>633</v>
      </c>
      <c r="E48" s="1533"/>
      <c r="F48" s="431"/>
      <c r="G48" s="501"/>
      <c r="H48" s="501"/>
      <c r="I48" s="501"/>
      <c r="J48" s="501"/>
    </row>
    <row r="49" spans="2:10">
      <c r="B49" s="760"/>
      <c r="C49" s="495" t="s">
        <v>653</v>
      </c>
      <c r="D49" s="495" t="s">
        <v>122</v>
      </c>
      <c r="E49" s="1533"/>
      <c r="F49" s="431"/>
      <c r="G49" s="501"/>
      <c r="H49" s="501"/>
      <c r="I49" s="501"/>
      <c r="J49" s="501"/>
    </row>
    <row r="50" spans="2:10">
      <c r="B50" s="760"/>
      <c r="C50" s="495" t="s">
        <v>510</v>
      </c>
      <c r="D50" s="495" t="s">
        <v>107</v>
      </c>
      <c r="E50" s="1533"/>
      <c r="F50" s="431"/>
      <c r="G50" s="501"/>
      <c r="H50" s="501"/>
      <c r="I50" s="501"/>
      <c r="J50" s="501"/>
    </row>
    <row r="51" spans="2:10">
      <c r="B51" s="765"/>
      <c r="C51" s="785" t="s">
        <v>1227</v>
      </c>
      <c r="D51" s="785" t="s">
        <v>71</v>
      </c>
      <c r="E51" s="421"/>
      <c r="F51" s="1544"/>
      <c r="G51" s="1400"/>
      <c r="H51" s="1400"/>
      <c r="I51" s="1400"/>
      <c r="J51" s="1400"/>
    </row>
    <row r="52" spans="2:10">
      <c r="B52" s="765"/>
      <c r="C52" s="785" t="s">
        <v>913</v>
      </c>
      <c r="D52" s="785" t="s">
        <v>247</v>
      </c>
      <c r="E52" s="1545"/>
      <c r="F52" s="1287"/>
      <c r="G52" s="501"/>
      <c r="H52" s="501"/>
      <c r="I52" s="501"/>
      <c r="J52" s="501"/>
    </row>
    <row r="53" spans="2:10">
      <c r="B53" s="765"/>
      <c r="C53" s="785" t="s">
        <v>176</v>
      </c>
      <c r="D53" s="785" t="s">
        <v>146</v>
      </c>
      <c r="E53" s="1545"/>
      <c r="F53" s="1287"/>
      <c r="G53" s="501"/>
      <c r="H53" s="501"/>
      <c r="I53" s="501"/>
      <c r="J53" s="501"/>
    </row>
    <row r="54" spans="2:10">
      <c r="B54" s="765"/>
      <c r="C54" s="495" t="s">
        <v>1503</v>
      </c>
      <c r="D54" s="495" t="s">
        <v>71</v>
      </c>
      <c r="E54" s="1545"/>
      <c r="F54" s="1287"/>
      <c r="G54" s="501"/>
      <c r="H54" s="501"/>
      <c r="I54" s="501"/>
      <c r="J54" s="501"/>
    </row>
    <row r="55" spans="2:10">
      <c r="B55" s="1490"/>
      <c r="C55" s="1491" t="s">
        <v>1468</v>
      </c>
      <c r="D55" s="1491" t="s">
        <v>643</v>
      </c>
      <c r="E55" s="1545"/>
      <c r="F55" s="1287"/>
      <c r="G55" s="501"/>
      <c r="H55" s="501"/>
      <c r="I55" s="501"/>
      <c r="J55" s="501"/>
    </row>
    <row r="56" spans="2:10">
      <c r="B56" s="1490"/>
      <c r="C56" s="1491" t="s">
        <v>1439</v>
      </c>
      <c r="D56" s="1491" t="s">
        <v>131</v>
      </c>
      <c r="E56" s="1545"/>
      <c r="F56" s="1287"/>
      <c r="G56" s="501"/>
      <c r="H56" s="501"/>
      <c r="I56" s="501"/>
      <c r="J56" s="501"/>
    </row>
    <row r="57" spans="2:10" ht="14.25">
      <c r="B57" s="664"/>
      <c r="C57" s="572"/>
      <c r="D57" s="572"/>
      <c r="E57" s="1545"/>
      <c r="F57" s="1287"/>
      <c r="G57" s="501"/>
      <c r="H57" s="501"/>
      <c r="I57" s="501"/>
      <c r="J57" s="501"/>
    </row>
    <row r="58" spans="2:10" ht="14.25">
      <c r="B58" s="664"/>
      <c r="C58" s="572"/>
      <c r="D58" s="572"/>
    </row>
    <row r="59" spans="2:10" ht="14.25">
      <c r="B59" s="664"/>
      <c r="C59" s="572"/>
      <c r="D59" s="572"/>
    </row>
    <row r="60" spans="2:10" ht="14.25">
      <c r="B60" s="664"/>
      <c r="C60" s="572"/>
      <c r="D60" s="572"/>
    </row>
    <row r="61" spans="2:10" ht="15" thickBot="1">
      <c r="B61" s="666"/>
      <c r="C61" s="576"/>
      <c r="D61" s="576"/>
    </row>
    <row r="62" spans="2:10" ht="14.25">
      <c r="B62" s="624"/>
      <c r="C62" s="630"/>
      <c r="D62" s="630"/>
    </row>
  </sheetData>
  <sheetProtection selectLockedCells="1" selectUnlockedCells="1"/>
  <sortState xmlns:xlrd2="http://schemas.microsoft.com/office/spreadsheetml/2017/richdata2" ref="B26:E29">
    <sortCondition ref="B26:B29"/>
  </sortState>
  <mergeCells count="1">
    <mergeCell ref="N29:O29"/>
  </mergeCells>
  <pageMargins left="0.23622047244094491" right="0.23622047244094491" top="0.19685039370078741" bottom="0" header="0.31496062992125984" footer="0.31496062992125984"/>
  <pageSetup paperSize="9" firstPageNumber="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0000"/>
  </sheetPr>
  <dimension ref="A1:I55"/>
  <sheetViews>
    <sheetView topLeftCell="A11" workbookViewId="0">
      <selection activeCell="B18" sqref="B18:D38"/>
    </sheetView>
  </sheetViews>
  <sheetFormatPr defaultRowHeight="12.75"/>
  <cols>
    <col min="5" max="5" width="8" customWidth="1"/>
    <col min="6" max="7" width="16.28515625" customWidth="1"/>
    <col min="8" max="8" width="19.7109375" customWidth="1"/>
  </cols>
  <sheetData>
    <row r="1" spans="1:9" ht="18">
      <c r="A1" t="s">
        <v>439</v>
      </c>
      <c r="B1" s="1042" t="s">
        <v>957</v>
      </c>
      <c r="C1" s="1043"/>
      <c r="D1" s="1043"/>
      <c r="E1" s="1043"/>
      <c r="F1" s="1043"/>
      <c r="G1" s="1043"/>
      <c r="H1" s="1043"/>
      <c r="I1" s="1043"/>
    </row>
    <row r="2" spans="1:9" ht="15">
      <c r="B2" s="1043"/>
      <c r="C2" s="1043"/>
      <c r="D2" s="1043"/>
      <c r="E2" s="1043"/>
      <c r="F2" s="1043"/>
      <c r="G2" s="1043"/>
      <c r="H2" s="1043"/>
      <c r="I2" s="1043"/>
    </row>
    <row r="3" spans="1:9" ht="15">
      <c r="B3" s="1625" t="s">
        <v>284</v>
      </c>
      <c r="C3" s="1625"/>
      <c r="D3" s="1625"/>
      <c r="E3" s="1625"/>
      <c r="F3" s="1043"/>
      <c r="G3" s="1043"/>
      <c r="H3" s="1625" t="s">
        <v>285</v>
      </c>
      <c r="I3" s="1625"/>
    </row>
    <row r="4" spans="1:9" ht="18">
      <c r="B4" s="1626" t="s">
        <v>286</v>
      </c>
      <c r="C4" s="1626"/>
      <c r="D4" s="1626"/>
      <c r="E4" s="1626"/>
      <c r="F4" s="132"/>
      <c r="G4" s="132"/>
      <c r="H4" s="1626" t="s">
        <v>68</v>
      </c>
      <c r="I4" s="1626"/>
    </row>
    <row r="5" spans="1:9" ht="15">
      <c r="B5" s="132"/>
      <c r="C5" s="132"/>
      <c r="D5" s="132"/>
      <c r="E5" s="132"/>
      <c r="F5" s="132"/>
      <c r="G5" s="132"/>
      <c r="H5" s="132"/>
      <c r="I5" s="132"/>
    </row>
    <row r="6" spans="1:9" ht="15">
      <c r="B6" s="1044" t="s">
        <v>287</v>
      </c>
      <c r="C6" s="132"/>
      <c r="D6" s="132"/>
      <c r="E6" s="132"/>
      <c r="F6" s="132"/>
      <c r="G6" s="132"/>
      <c r="H6" s="132"/>
      <c r="I6" s="132"/>
    </row>
    <row r="7" spans="1:9" ht="15">
      <c r="B7" s="1627" t="s">
        <v>288</v>
      </c>
      <c r="C7" s="1627"/>
      <c r="D7" s="1627"/>
      <c r="E7" s="1627"/>
      <c r="F7" s="132"/>
      <c r="G7" s="132"/>
      <c r="H7" s="132"/>
      <c r="I7" s="132"/>
    </row>
    <row r="8" spans="1:9">
      <c r="B8" s="1628" t="s">
        <v>57</v>
      </c>
      <c r="C8" s="1628"/>
      <c r="D8" s="1045" t="s">
        <v>58</v>
      </c>
      <c r="E8" s="1628" t="s">
        <v>289</v>
      </c>
      <c r="F8" s="1628"/>
      <c r="G8" s="1045"/>
      <c r="H8" s="1628" t="s">
        <v>290</v>
      </c>
      <c r="I8" s="1628"/>
    </row>
    <row r="9" spans="1:9" ht="15">
      <c r="B9" s="1629" t="s">
        <v>291</v>
      </c>
      <c r="C9" s="1629"/>
      <c r="D9" s="1046" t="s">
        <v>292</v>
      </c>
      <c r="E9" s="1630" t="s">
        <v>293</v>
      </c>
      <c r="F9" s="1630"/>
      <c r="G9" s="1076"/>
      <c r="H9" s="1629">
        <v>465350811</v>
      </c>
      <c r="I9" s="1629"/>
    </row>
    <row r="10" spans="1:9" ht="15">
      <c r="B10" s="1627" t="s">
        <v>294</v>
      </c>
      <c r="C10" s="1627"/>
      <c r="D10" s="1627"/>
      <c r="E10" s="1627"/>
      <c r="F10" s="132"/>
      <c r="G10" s="132"/>
      <c r="H10" s="132"/>
      <c r="I10" s="132"/>
    </row>
    <row r="11" spans="1:9">
      <c r="B11" s="1628" t="s">
        <v>57</v>
      </c>
      <c r="C11" s="1628"/>
      <c r="D11" s="1045" t="s">
        <v>58</v>
      </c>
      <c r="E11" s="1628" t="s">
        <v>289</v>
      </c>
      <c r="F11" s="1628"/>
      <c r="G11" s="1045"/>
      <c r="H11" s="1628" t="s">
        <v>290</v>
      </c>
      <c r="I11" s="1628"/>
    </row>
    <row r="12" spans="1:9" ht="15">
      <c r="B12" s="1629" t="s">
        <v>295</v>
      </c>
      <c r="C12" s="1629"/>
      <c r="D12" s="1046" t="s">
        <v>84</v>
      </c>
      <c r="E12" s="1632" t="s">
        <v>296</v>
      </c>
      <c r="F12" s="1630"/>
      <c r="G12" s="1076"/>
      <c r="H12" s="1629">
        <v>606787803</v>
      </c>
      <c r="I12" s="1629"/>
    </row>
    <row r="13" spans="1:9" ht="15">
      <c r="B13" s="1629" t="s">
        <v>297</v>
      </c>
      <c r="C13" s="1629"/>
      <c r="D13" s="1046" t="s">
        <v>298</v>
      </c>
      <c r="E13" s="1629"/>
      <c r="F13" s="1629"/>
      <c r="G13" s="1046"/>
      <c r="H13" s="1629">
        <v>608861363</v>
      </c>
      <c r="I13" s="1629"/>
    </row>
    <row r="14" spans="1:9" ht="15">
      <c r="B14" s="132"/>
      <c r="C14" s="132"/>
      <c r="D14" s="132"/>
      <c r="E14" s="132"/>
      <c r="F14" s="132"/>
      <c r="G14" s="132"/>
      <c r="H14" s="132"/>
      <c r="I14" s="132"/>
    </row>
    <row r="15" spans="1:9" ht="15">
      <c r="B15" s="1044" t="s">
        <v>299</v>
      </c>
      <c r="C15" s="132"/>
      <c r="D15" s="132"/>
      <c r="E15" s="132"/>
      <c r="F15" s="132"/>
      <c r="G15" s="132"/>
      <c r="H15" s="132"/>
      <c r="I15" s="132"/>
    </row>
    <row r="16" spans="1:9" ht="15">
      <c r="B16" s="1627" t="s">
        <v>300</v>
      </c>
      <c r="C16" s="1627"/>
      <c r="D16" s="1627"/>
      <c r="E16" s="1627"/>
      <c r="F16" s="132"/>
      <c r="G16" s="132"/>
      <c r="H16" s="132"/>
      <c r="I16" s="132"/>
    </row>
    <row r="17" spans="1:9" ht="13.5" thickBot="1">
      <c r="B17" s="1047" t="s">
        <v>301</v>
      </c>
      <c r="C17" s="1048" t="s">
        <v>57</v>
      </c>
      <c r="D17" s="1048" t="s">
        <v>58</v>
      </c>
      <c r="E17" s="1048" t="s">
        <v>1077</v>
      </c>
      <c r="F17" s="1049"/>
      <c r="G17" s="1091"/>
      <c r="H17" s="1050"/>
      <c r="I17" s="1050"/>
    </row>
    <row r="18" spans="1:9" ht="15">
      <c r="A18">
        <v>1</v>
      </c>
      <c r="B18" s="1051">
        <v>2</v>
      </c>
      <c r="C18" s="1052" t="s">
        <v>302</v>
      </c>
      <c r="D18" s="1052" t="s">
        <v>104</v>
      </c>
      <c r="E18" s="1053">
        <v>820112</v>
      </c>
      <c r="F18" s="1077" t="s">
        <v>303</v>
      </c>
      <c r="G18" s="1092" t="s">
        <v>68</v>
      </c>
      <c r="H18" s="1081"/>
      <c r="I18" s="1054"/>
    </row>
    <row r="19" spans="1:9" ht="15">
      <c r="A19">
        <v>2</v>
      </c>
      <c r="B19" s="1055">
        <v>5</v>
      </c>
      <c r="C19" s="1056" t="s">
        <v>200</v>
      </c>
      <c r="D19" s="1056" t="s">
        <v>304</v>
      </c>
      <c r="E19" s="1055">
        <v>750522</v>
      </c>
      <c r="F19" s="1077" t="s">
        <v>303</v>
      </c>
      <c r="G19" s="1092" t="s">
        <v>68</v>
      </c>
      <c r="H19" s="1082"/>
      <c r="I19" s="1054"/>
    </row>
    <row r="20" spans="1:9" ht="15">
      <c r="A20">
        <v>3</v>
      </c>
      <c r="B20" s="501">
        <v>6</v>
      </c>
      <c r="C20" s="501" t="s">
        <v>321</v>
      </c>
      <c r="D20" s="501" t="s">
        <v>146</v>
      </c>
      <c r="E20" s="501">
        <v>941105</v>
      </c>
      <c r="F20" s="1078" t="s">
        <v>303</v>
      </c>
      <c r="G20" s="1092" t="s">
        <v>68</v>
      </c>
      <c r="H20" s="1082"/>
      <c r="I20" s="1054"/>
    </row>
    <row r="21" spans="1:9" ht="15">
      <c r="A21">
        <v>4</v>
      </c>
      <c r="B21" s="1051">
        <v>7</v>
      </c>
      <c r="C21" s="1052" t="s">
        <v>305</v>
      </c>
      <c r="D21" s="1052" t="s">
        <v>306</v>
      </c>
      <c r="E21" s="1053">
        <v>570219</v>
      </c>
      <c r="F21" s="1077" t="s">
        <v>303</v>
      </c>
      <c r="G21" s="1092" t="s">
        <v>68</v>
      </c>
      <c r="H21" s="1082"/>
      <c r="I21" s="1054"/>
    </row>
    <row r="22" spans="1:9" ht="15">
      <c r="A22">
        <v>5</v>
      </c>
      <c r="B22" s="1055">
        <v>8</v>
      </c>
      <c r="C22" s="621" t="s">
        <v>307</v>
      </c>
      <c r="D22" s="621" t="s">
        <v>144</v>
      </c>
      <c r="E22" s="1057">
        <v>781004</v>
      </c>
      <c r="F22" s="1078" t="s">
        <v>303</v>
      </c>
      <c r="G22" s="1092" t="s">
        <v>68</v>
      </c>
      <c r="H22" s="1082"/>
      <c r="I22" s="1061"/>
    </row>
    <row r="23" spans="1:9" ht="15">
      <c r="A23">
        <v>6</v>
      </c>
      <c r="B23" s="1058">
        <v>9</v>
      </c>
      <c r="C23" s="1059" t="s">
        <v>295</v>
      </c>
      <c r="D23" s="1059" t="s">
        <v>84</v>
      </c>
      <c r="E23" s="1060">
        <v>691201</v>
      </c>
      <c r="F23" s="1078" t="s">
        <v>303</v>
      </c>
      <c r="G23" s="1092" t="s">
        <v>68</v>
      </c>
      <c r="H23" s="1082"/>
      <c r="I23" s="1054"/>
    </row>
    <row r="24" spans="1:9" ht="15">
      <c r="A24">
        <v>7</v>
      </c>
      <c r="B24" s="1051">
        <v>10</v>
      </c>
      <c r="C24" s="890" t="s">
        <v>308</v>
      </c>
      <c r="D24" s="890" t="s">
        <v>167</v>
      </c>
      <c r="E24" s="1062">
        <v>930503</v>
      </c>
      <c r="F24" s="1077" t="s">
        <v>303</v>
      </c>
      <c r="G24" s="1092" t="s">
        <v>68</v>
      </c>
      <c r="H24" s="1082"/>
      <c r="I24" s="1054"/>
    </row>
    <row r="25" spans="1:9" ht="15">
      <c r="A25">
        <v>8</v>
      </c>
      <c r="B25" s="1058">
        <v>15</v>
      </c>
      <c r="C25" s="1056" t="s">
        <v>309</v>
      </c>
      <c r="D25" s="1056" t="s">
        <v>122</v>
      </c>
      <c r="E25" s="1055">
        <v>890816</v>
      </c>
      <c r="F25" s="1078" t="s">
        <v>303</v>
      </c>
      <c r="G25" s="1092" t="s">
        <v>68</v>
      </c>
      <c r="H25" s="1082"/>
      <c r="I25" s="1054"/>
    </row>
    <row r="26" spans="1:9" ht="15">
      <c r="A26">
        <v>9</v>
      </c>
      <c r="B26" s="1051">
        <v>17</v>
      </c>
      <c r="C26" s="1052" t="s">
        <v>310</v>
      </c>
      <c r="D26" s="1052" t="s">
        <v>250</v>
      </c>
      <c r="E26" s="1053">
        <v>710618</v>
      </c>
      <c r="F26" s="1077" t="s">
        <v>303</v>
      </c>
      <c r="G26" s="1092" t="s">
        <v>68</v>
      </c>
      <c r="H26" s="1082"/>
      <c r="I26" s="1054"/>
    </row>
    <row r="27" spans="1:9" ht="15">
      <c r="A27">
        <v>10</v>
      </c>
      <c r="B27" s="1051">
        <v>20</v>
      </c>
      <c r="C27" s="1052" t="s">
        <v>317</v>
      </c>
      <c r="D27" s="1052" t="s">
        <v>84</v>
      </c>
      <c r="E27" s="1053">
        <v>860528</v>
      </c>
      <c r="F27" s="1424" t="s">
        <v>115</v>
      </c>
      <c r="G27" s="1092" t="s">
        <v>68</v>
      </c>
      <c r="H27" s="1082"/>
      <c r="I27" s="1054"/>
    </row>
    <row r="28" spans="1:9" ht="15">
      <c r="A28">
        <v>11</v>
      </c>
      <c r="B28" s="1058">
        <v>22</v>
      </c>
      <c r="C28" s="621" t="s">
        <v>312</v>
      </c>
      <c r="D28" s="621" t="s">
        <v>116</v>
      </c>
      <c r="E28" s="1057">
        <v>850704</v>
      </c>
      <c r="F28" s="1424" t="s">
        <v>115</v>
      </c>
      <c r="G28" s="1092" t="s">
        <v>68</v>
      </c>
      <c r="H28" s="1082"/>
      <c r="I28" s="1054"/>
    </row>
    <row r="29" spans="1:9" ht="15">
      <c r="A29">
        <v>12</v>
      </c>
      <c r="B29" s="1055">
        <v>23</v>
      </c>
      <c r="C29" s="1056" t="s">
        <v>319</v>
      </c>
      <c r="D29" s="1056" t="s">
        <v>193</v>
      </c>
      <c r="E29" s="1055">
        <v>930212</v>
      </c>
      <c r="F29" s="1078" t="s">
        <v>303</v>
      </c>
      <c r="G29" s="1092" t="s">
        <v>68</v>
      </c>
      <c r="H29" s="1082"/>
      <c r="I29" s="1054"/>
    </row>
    <row r="30" spans="1:9" ht="15">
      <c r="A30">
        <v>13</v>
      </c>
      <c r="B30" s="1062">
        <v>24</v>
      </c>
      <c r="C30" s="621" t="s">
        <v>313</v>
      </c>
      <c r="D30" s="621" t="s">
        <v>81</v>
      </c>
      <c r="E30" s="1057">
        <v>801227</v>
      </c>
      <c r="F30" s="1077" t="s">
        <v>115</v>
      </c>
      <c r="G30" s="1092" t="s">
        <v>68</v>
      </c>
      <c r="H30" s="1082"/>
      <c r="I30" s="132"/>
    </row>
    <row r="31" spans="1:9" ht="15">
      <c r="A31">
        <v>14</v>
      </c>
      <c r="B31" s="1051">
        <v>33</v>
      </c>
      <c r="C31" s="1052" t="s">
        <v>1102</v>
      </c>
      <c r="D31" s="1052" t="s">
        <v>74</v>
      </c>
      <c r="E31" s="1053">
        <v>680922</v>
      </c>
      <c r="F31" s="1077" t="s">
        <v>303</v>
      </c>
      <c r="G31" s="1092" t="s">
        <v>68</v>
      </c>
      <c r="H31" s="1082"/>
      <c r="I31" s="132"/>
    </row>
    <row r="32" spans="1:9" ht="15">
      <c r="A32">
        <v>15</v>
      </c>
      <c r="B32" s="501">
        <v>37</v>
      </c>
      <c r="C32" s="621" t="s">
        <v>200</v>
      </c>
      <c r="D32" s="621" t="s">
        <v>104</v>
      </c>
      <c r="E32" s="1063" t="s">
        <v>316</v>
      </c>
      <c r="F32" s="1077" t="s">
        <v>303</v>
      </c>
      <c r="G32" s="1092" t="s">
        <v>68</v>
      </c>
      <c r="H32" s="1082"/>
      <c r="I32" s="132"/>
    </row>
    <row r="33" spans="1:9" ht="15">
      <c r="A33">
        <v>16</v>
      </c>
      <c r="B33" s="1055">
        <v>48</v>
      </c>
      <c r="C33" s="621" t="s">
        <v>295</v>
      </c>
      <c r="D33" s="621" t="s">
        <v>146</v>
      </c>
      <c r="E33" s="1057">
        <v>920807</v>
      </c>
      <c r="F33" s="1078" t="s">
        <v>303</v>
      </c>
      <c r="G33" s="1092" t="s">
        <v>68</v>
      </c>
      <c r="H33" s="1082"/>
      <c r="I33" s="132"/>
    </row>
    <row r="34" spans="1:9" ht="15.75">
      <c r="A34">
        <v>17</v>
      </c>
      <c r="B34" s="501">
        <v>67</v>
      </c>
      <c r="C34" s="501" t="s">
        <v>325</v>
      </c>
      <c r="D34" s="501" t="s">
        <v>110</v>
      </c>
      <c r="E34" s="501">
        <v>980520</v>
      </c>
      <c r="F34" s="1079" t="s">
        <v>303</v>
      </c>
      <c r="G34" s="1092" t="s">
        <v>68</v>
      </c>
      <c r="H34" s="1082"/>
      <c r="I34" s="132"/>
    </row>
    <row r="35" spans="1:9" ht="15">
      <c r="A35">
        <v>18</v>
      </c>
      <c r="B35" s="501">
        <v>89</v>
      </c>
      <c r="C35" s="621" t="s">
        <v>320</v>
      </c>
      <c r="D35" s="621" t="s">
        <v>81</v>
      </c>
      <c r="E35" s="501">
        <v>890618</v>
      </c>
      <c r="F35" s="1078" t="s">
        <v>303</v>
      </c>
      <c r="G35" s="1092" t="s">
        <v>68</v>
      </c>
      <c r="H35" s="1082"/>
      <c r="I35" s="132"/>
    </row>
    <row r="36" spans="1:9" ht="15">
      <c r="A36">
        <v>19</v>
      </c>
      <c r="B36" s="1051">
        <v>94</v>
      </c>
      <c r="C36" s="890" t="s">
        <v>314</v>
      </c>
      <c r="D36" s="890" t="s">
        <v>315</v>
      </c>
      <c r="E36" s="1062">
        <v>750826</v>
      </c>
      <c r="F36" s="1077" t="s">
        <v>303</v>
      </c>
      <c r="G36" s="1092" t="s">
        <v>68</v>
      </c>
      <c r="H36" s="1082"/>
      <c r="I36" s="132"/>
    </row>
    <row r="37" spans="1:9" ht="15">
      <c r="A37">
        <v>20</v>
      </c>
      <c r="B37" s="1056"/>
      <c r="C37" s="621" t="s">
        <v>1103</v>
      </c>
      <c r="D37" s="621" t="s">
        <v>74</v>
      </c>
      <c r="E37" s="1057">
        <v>750818</v>
      </c>
      <c r="F37" s="1078" t="s">
        <v>303</v>
      </c>
      <c r="G37" s="1092" t="s">
        <v>68</v>
      </c>
      <c r="H37" s="1082"/>
      <c r="I37" s="132"/>
    </row>
    <row r="38" spans="1:9" ht="15">
      <c r="A38">
        <v>21</v>
      </c>
      <c r="B38" s="501"/>
      <c r="C38" s="621" t="s">
        <v>322</v>
      </c>
      <c r="D38" s="621" t="s">
        <v>323</v>
      </c>
      <c r="E38" s="501"/>
      <c r="F38" s="1078" t="s">
        <v>69</v>
      </c>
      <c r="G38" s="1092" t="s">
        <v>68</v>
      </c>
      <c r="H38" s="1082"/>
      <c r="I38" s="132"/>
    </row>
    <row r="39" spans="1:9" ht="15.75">
      <c r="A39">
        <v>22</v>
      </c>
      <c r="B39" s="501"/>
      <c r="C39" s="501" t="s">
        <v>324</v>
      </c>
      <c r="D39" s="501" t="s">
        <v>97</v>
      </c>
      <c r="E39" s="501"/>
      <c r="F39" s="1079" t="s">
        <v>69</v>
      </c>
      <c r="G39" s="1092" t="s">
        <v>68</v>
      </c>
      <c r="H39" s="1082"/>
      <c r="I39" s="132"/>
    </row>
    <row r="40" spans="1:9" ht="15">
      <c r="A40">
        <v>23</v>
      </c>
      <c r="B40" s="501"/>
      <c r="C40" s="621" t="s">
        <v>310</v>
      </c>
      <c r="D40" s="621" t="s">
        <v>81</v>
      </c>
      <c r="E40" s="1057">
        <v>910618</v>
      </c>
      <c r="F40" s="1078" t="s">
        <v>69</v>
      </c>
      <c r="G40" s="1092" t="s">
        <v>68</v>
      </c>
      <c r="H40" s="1082"/>
      <c r="I40" s="132"/>
    </row>
    <row r="41" spans="1:9" ht="15">
      <c r="A41">
        <v>24</v>
      </c>
      <c r="B41" s="501"/>
      <c r="C41" s="501" t="s">
        <v>517</v>
      </c>
      <c r="D41" s="501" t="s">
        <v>71</v>
      </c>
      <c r="E41" s="501">
        <v>940531</v>
      </c>
      <c r="F41" s="1080" t="s">
        <v>69</v>
      </c>
      <c r="G41" s="1092" t="s">
        <v>68</v>
      </c>
      <c r="H41" s="1082"/>
      <c r="I41" s="132"/>
    </row>
    <row r="42" spans="1:9" ht="15">
      <c r="A42">
        <v>25</v>
      </c>
      <c r="B42" s="501"/>
      <c r="C42" s="501" t="s">
        <v>1104</v>
      </c>
      <c r="D42" s="501" t="s">
        <v>116</v>
      </c>
      <c r="E42" s="501"/>
      <c r="F42" s="1078" t="s">
        <v>69</v>
      </c>
      <c r="G42" s="1092" t="s">
        <v>68</v>
      </c>
      <c r="H42" s="1031"/>
    </row>
    <row r="43" spans="1:9" ht="15">
      <c r="B43" s="501"/>
      <c r="C43" s="621" t="s">
        <v>1422</v>
      </c>
      <c r="D43" s="621" t="s">
        <v>278</v>
      </c>
      <c r="E43" s="1057"/>
      <c r="F43" s="1078" t="s">
        <v>149</v>
      </c>
      <c r="G43" s="1092" t="s">
        <v>68</v>
      </c>
      <c r="H43" s="1031"/>
    </row>
    <row r="44" spans="1:9" ht="15">
      <c r="B44" s="501"/>
      <c r="C44" s="621" t="s">
        <v>421</v>
      </c>
      <c r="D44" s="621" t="s">
        <v>144</v>
      </c>
      <c r="E44" s="1057"/>
      <c r="F44" s="1078" t="s">
        <v>149</v>
      </c>
      <c r="G44" s="1092" t="s">
        <v>1153</v>
      </c>
      <c r="H44" s="1189"/>
    </row>
    <row r="45" spans="1:9" ht="15">
      <c r="B45" s="501"/>
      <c r="C45" s="621" t="s">
        <v>326</v>
      </c>
      <c r="D45" s="621" t="s">
        <v>116</v>
      </c>
      <c r="E45" s="1057"/>
      <c r="F45" s="1078"/>
      <c r="G45" s="1092" t="s">
        <v>1153</v>
      </c>
      <c r="H45" s="1189"/>
    </row>
    <row r="46" spans="1:9" ht="15.75" thickBot="1">
      <c r="B46" s="501"/>
      <c r="C46" s="501"/>
      <c r="D46" s="501"/>
      <c r="E46" s="501"/>
      <c r="F46" s="1078"/>
      <c r="G46" s="1092" t="s">
        <v>68</v>
      </c>
      <c r="H46" s="1032"/>
    </row>
    <row r="47" spans="1:9" ht="15">
      <c r="F47" s="132"/>
      <c r="G47" s="132"/>
      <c r="H47" s="132"/>
      <c r="I47" s="132"/>
    </row>
    <row r="48" spans="1:9" ht="15">
      <c r="B48" s="1627" t="s">
        <v>330</v>
      </c>
      <c r="C48" s="1627"/>
      <c r="D48" s="1627"/>
      <c r="E48" s="1627"/>
      <c r="F48" s="132"/>
      <c r="G48" s="132"/>
      <c r="H48" s="132"/>
      <c r="I48" s="132"/>
    </row>
    <row r="49" spans="2:9" ht="15">
      <c r="B49" s="1055"/>
      <c r="C49" s="1048" t="s">
        <v>57</v>
      </c>
      <c r="D49" s="1048" t="s">
        <v>58</v>
      </c>
      <c r="E49" s="1048" t="s">
        <v>1082</v>
      </c>
      <c r="F49" s="132"/>
      <c r="G49" s="132"/>
      <c r="H49" s="133" t="s">
        <v>332</v>
      </c>
      <c r="I49" s="132"/>
    </row>
    <row r="50" spans="2:9" ht="15">
      <c r="B50" s="1060">
        <v>32</v>
      </c>
      <c r="C50" s="621" t="s">
        <v>73</v>
      </c>
      <c r="D50" s="621" t="s">
        <v>74</v>
      </c>
      <c r="E50" s="1057">
        <v>910712</v>
      </c>
      <c r="F50" s="132"/>
      <c r="G50" s="132"/>
      <c r="H50" s="1631" t="s">
        <v>333</v>
      </c>
      <c r="I50" s="1631"/>
    </row>
    <row r="51" spans="2:9">
      <c r="B51" s="1060"/>
      <c r="C51" s="1059" t="s">
        <v>334</v>
      </c>
      <c r="D51" s="1059" t="s">
        <v>335</v>
      </c>
      <c r="E51" s="1060">
        <v>840914</v>
      </c>
      <c r="H51" s="1631"/>
      <c r="I51" s="1631"/>
    </row>
    <row r="52" spans="2:9">
      <c r="B52" s="501"/>
      <c r="C52" s="501"/>
      <c r="D52" s="501"/>
      <c r="E52" s="501"/>
    </row>
    <row r="53" spans="2:9">
      <c r="B53" s="501"/>
      <c r="C53" s="501"/>
      <c r="D53" s="501"/>
      <c r="E53" s="501"/>
    </row>
    <row r="54" spans="2:9" ht="15">
      <c r="B54" s="1055"/>
      <c r="C54" s="501"/>
      <c r="D54" s="501"/>
      <c r="E54" s="1060"/>
    </row>
    <row r="55" spans="2:9" ht="15">
      <c r="B55" s="1056"/>
      <c r="C55" s="1056"/>
      <c r="D55" s="1056"/>
      <c r="E55" s="1055"/>
    </row>
  </sheetData>
  <sheetProtection selectLockedCells="1" selectUnlockedCells="1"/>
  <sortState xmlns:xlrd2="http://schemas.microsoft.com/office/spreadsheetml/2017/richdata2" ref="B19:F37">
    <sortCondition ref="B18:B37"/>
  </sortState>
  <mergeCells count="24">
    <mergeCell ref="H50:I51"/>
    <mergeCell ref="B12:C12"/>
    <mergeCell ref="E12:F12"/>
    <mergeCell ref="H12:I12"/>
    <mergeCell ref="B13:C13"/>
    <mergeCell ref="E13:F13"/>
    <mergeCell ref="H13:I13"/>
    <mergeCell ref="B16:E16"/>
    <mergeCell ref="B48:E48"/>
    <mergeCell ref="B10:E10"/>
    <mergeCell ref="B11:C11"/>
    <mergeCell ref="E11:F11"/>
    <mergeCell ref="H11:I11"/>
    <mergeCell ref="B8:C8"/>
    <mergeCell ref="E8:F8"/>
    <mergeCell ref="H8:I8"/>
    <mergeCell ref="B9:C9"/>
    <mergeCell ref="E9:F9"/>
    <mergeCell ref="H9:I9"/>
    <mergeCell ref="B3:E3"/>
    <mergeCell ref="H3:I3"/>
    <mergeCell ref="B4:E4"/>
    <mergeCell ref="H4:I4"/>
    <mergeCell ref="B7:E7"/>
  </mergeCells>
  <hyperlinks>
    <hyperlink ref="E9" r:id="rId1" xr:uid="{AE276E6C-55AC-442C-919B-D656120760E3}"/>
    <hyperlink ref="E12" r:id="rId2" xr:uid="{DD647C96-D0AE-4717-A53A-53478B9F81CE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indexed="10"/>
  </sheetPr>
  <dimension ref="A1:Z1002"/>
  <sheetViews>
    <sheetView topLeftCell="A4" workbookViewId="0">
      <selection activeCell="B18" sqref="B18:D38"/>
    </sheetView>
  </sheetViews>
  <sheetFormatPr defaultColWidth="9" defaultRowHeight="12.75"/>
  <cols>
    <col min="1" max="1" width="9" style="468"/>
    <col min="2" max="2" width="5.140625" style="468" customWidth="1"/>
    <col min="3" max="3" width="14.140625" style="468" customWidth="1"/>
    <col min="4" max="4" width="13" style="468" customWidth="1"/>
    <col min="5" max="5" width="19.42578125" style="468" customWidth="1"/>
    <col min="6" max="8" width="9" style="468"/>
    <col min="9" max="9" width="10" style="468" bestFit="1" customWidth="1"/>
    <col min="10" max="10" width="9" style="468"/>
    <col min="11" max="11" width="10" style="468" bestFit="1" customWidth="1"/>
    <col min="12" max="16384" width="9" style="468"/>
  </cols>
  <sheetData>
    <row r="1" spans="1:26" ht="18">
      <c r="B1" s="562" t="s">
        <v>946</v>
      </c>
      <c r="C1" s="548"/>
      <c r="D1" s="548"/>
      <c r="E1" s="548"/>
      <c r="F1" s="548"/>
      <c r="G1" s="548"/>
      <c r="H1" s="548"/>
      <c r="I1" s="548"/>
      <c r="J1" s="548"/>
      <c r="K1" s="548"/>
      <c r="L1" s="548"/>
      <c r="M1" s="548"/>
      <c r="N1" s="548"/>
      <c r="O1" s="548"/>
      <c r="P1" s="548"/>
      <c r="Q1" s="548"/>
      <c r="R1" s="548"/>
      <c r="S1" s="548"/>
      <c r="T1" s="548"/>
      <c r="U1" s="548"/>
      <c r="V1" s="548"/>
      <c r="W1" s="548"/>
      <c r="X1" s="548"/>
      <c r="Y1" s="548"/>
      <c r="Z1" s="548"/>
    </row>
    <row r="2" spans="1:26" ht="7.5" customHeight="1">
      <c r="A2" s="548"/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548"/>
      <c r="R2" s="548"/>
      <c r="S2" s="548"/>
      <c r="T2" s="548"/>
      <c r="U2" s="548"/>
      <c r="V2" s="548"/>
      <c r="W2" s="548"/>
      <c r="X2" s="548"/>
      <c r="Y2" s="548"/>
      <c r="Z2" s="548"/>
    </row>
    <row r="3" spans="1:26" ht="13.5" thickBot="1">
      <c r="A3" s="548"/>
      <c r="B3" s="1639" t="s">
        <v>284</v>
      </c>
      <c r="C3" s="1640"/>
      <c r="D3" s="1640"/>
      <c r="E3" s="1640"/>
      <c r="F3" s="548"/>
      <c r="G3" s="1639" t="s">
        <v>285</v>
      </c>
      <c r="H3" s="1640"/>
      <c r="I3" s="548"/>
      <c r="J3" s="548"/>
      <c r="K3" s="548"/>
      <c r="L3" s="548"/>
      <c r="M3" s="548"/>
      <c r="N3" s="548"/>
      <c r="O3" s="548"/>
      <c r="P3" s="548"/>
      <c r="Q3" s="548"/>
      <c r="R3" s="548"/>
      <c r="S3" s="548"/>
      <c r="T3" s="548"/>
      <c r="U3" s="548"/>
      <c r="V3" s="548"/>
      <c r="W3" s="548"/>
      <c r="X3" s="548"/>
      <c r="Y3" s="548"/>
      <c r="Z3" s="548"/>
    </row>
    <row r="4" spans="1:26" s="49" customFormat="1" ht="27.95" customHeight="1" thickBot="1">
      <c r="A4" s="549"/>
      <c r="B4" s="1643" t="s">
        <v>1187</v>
      </c>
      <c r="C4" s="1644"/>
      <c r="D4" s="1644"/>
      <c r="E4" s="1645"/>
      <c r="F4" s="549"/>
      <c r="G4" s="1641" t="s">
        <v>91</v>
      </c>
      <c r="H4" s="1642"/>
      <c r="I4" s="549"/>
      <c r="J4" s="549"/>
      <c r="K4" s="549"/>
      <c r="L4" s="549"/>
      <c r="M4" s="549"/>
      <c r="N4" s="549"/>
      <c r="O4" s="549"/>
      <c r="P4" s="549"/>
      <c r="Q4" s="549"/>
      <c r="R4" s="549"/>
      <c r="S4" s="549"/>
      <c r="T4" s="549"/>
      <c r="U4" s="549"/>
      <c r="V4" s="549"/>
      <c r="W4" s="549"/>
      <c r="X4" s="549"/>
      <c r="Y4" s="549"/>
      <c r="Z4" s="549"/>
    </row>
    <row r="5" spans="1:26" s="49" customFormat="1" ht="14.1" customHeight="1">
      <c r="A5" s="549"/>
      <c r="B5" s="549"/>
      <c r="C5" s="549"/>
      <c r="D5" s="549"/>
      <c r="E5" s="549"/>
      <c r="F5" s="549"/>
      <c r="G5" s="549"/>
      <c r="H5" s="549"/>
      <c r="I5" s="549"/>
      <c r="J5" s="549"/>
      <c r="K5" s="549"/>
      <c r="L5" s="549"/>
      <c r="M5" s="549"/>
      <c r="N5" s="549"/>
      <c r="O5" s="549"/>
      <c r="P5" s="549"/>
      <c r="Q5" s="549"/>
      <c r="R5" s="549"/>
      <c r="S5" s="549"/>
      <c r="T5" s="549"/>
      <c r="U5" s="549"/>
      <c r="V5" s="549"/>
      <c r="W5" s="549"/>
      <c r="X5" s="549"/>
      <c r="Y5" s="549"/>
      <c r="Z5" s="549"/>
    </row>
    <row r="6" spans="1:26" s="49" customFormat="1">
      <c r="A6" s="549"/>
      <c r="B6" s="560" t="s">
        <v>287</v>
      </c>
      <c r="C6" s="549"/>
      <c r="D6" s="549"/>
      <c r="E6" s="549"/>
      <c r="F6" s="549"/>
      <c r="G6" s="549"/>
      <c r="H6" s="549"/>
      <c r="I6" s="549"/>
      <c r="J6" s="549"/>
      <c r="K6" s="549"/>
      <c r="L6" s="549"/>
      <c r="M6" s="549"/>
      <c r="N6" s="549"/>
      <c r="O6" s="549"/>
      <c r="P6" s="549"/>
      <c r="Q6" s="549"/>
      <c r="R6" s="549"/>
      <c r="S6" s="549"/>
      <c r="T6" s="549"/>
      <c r="U6" s="549"/>
      <c r="V6" s="549"/>
      <c r="W6" s="549"/>
      <c r="X6" s="549"/>
      <c r="Y6" s="549"/>
      <c r="Z6" s="549"/>
    </row>
    <row r="7" spans="1:26" s="49" customFormat="1">
      <c r="A7" s="549"/>
      <c r="B7" s="547" t="s">
        <v>288</v>
      </c>
      <c r="C7" s="604"/>
      <c r="D7" s="604"/>
      <c r="E7" s="604"/>
      <c r="F7" s="549"/>
      <c r="G7" s="549"/>
      <c r="H7" s="549"/>
      <c r="I7" s="549"/>
      <c r="J7" s="549"/>
      <c r="K7" s="549"/>
      <c r="L7" s="549"/>
      <c r="M7" s="549"/>
      <c r="N7" s="549"/>
      <c r="O7" s="549"/>
      <c r="P7" s="549"/>
      <c r="Q7" s="549"/>
      <c r="R7" s="549"/>
      <c r="S7" s="549"/>
      <c r="T7" s="549"/>
      <c r="U7" s="549"/>
      <c r="V7" s="549"/>
      <c r="W7" s="549"/>
      <c r="X7" s="549"/>
      <c r="Y7" s="549"/>
      <c r="Z7" s="549"/>
    </row>
    <row r="8" spans="1:26" s="49" customFormat="1" ht="9.9499999999999993" customHeight="1" thickBot="1">
      <c r="A8" s="549"/>
      <c r="B8" s="1214" t="s">
        <v>57</v>
      </c>
      <c r="C8" s="1215"/>
      <c r="D8" s="561" t="s">
        <v>58</v>
      </c>
      <c r="E8" s="1214" t="s">
        <v>289</v>
      </c>
      <c r="F8" s="1215"/>
      <c r="G8" s="1646" t="s">
        <v>290</v>
      </c>
      <c r="H8" s="1647"/>
      <c r="I8" s="549"/>
      <c r="J8" s="549"/>
      <c r="K8" s="549"/>
      <c r="L8" s="549"/>
      <c r="M8" s="549"/>
      <c r="N8" s="549"/>
      <c r="O8" s="549"/>
      <c r="P8" s="549"/>
      <c r="Q8" s="549"/>
      <c r="R8" s="549"/>
      <c r="S8" s="549"/>
      <c r="T8" s="549"/>
      <c r="U8" s="549"/>
      <c r="V8" s="549"/>
      <c r="W8" s="549"/>
      <c r="X8" s="549"/>
      <c r="Y8" s="549"/>
      <c r="Z8" s="549"/>
    </row>
    <row r="9" spans="1:26" s="49" customFormat="1" ht="15.95" customHeight="1" thickBot="1">
      <c r="A9" s="549"/>
      <c r="B9" s="1217" t="s">
        <v>393</v>
      </c>
      <c r="C9" s="1215"/>
      <c r="D9" s="550" t="s">
        <v>394</v>
      </c>
      <c r="E9" s="1216" t="s">
        <v>1188</v>
      </c>
      <c r="F9" s="1215"/>
      <c r="G9" s="1648">
        <v>731449613</v>
      </c>
      <c r="H9" s="1649"/>
      <c r="I9" s="1205"/>
      <c r="J9" s="1204" t="s">
        <v>395</v>
      </c>
      <c r="K9" s="1203"/>
      <c r="L9" s="549"/>
      <c r="M9" s="549"/>
      <c r="N9" s="549"/>
      <c r="O9" s="549"/>
      <c r="P9" s="549"/>
      <c r="Q9" s="549"/>
      <c r="R9" s="549"/>
      <c r="S9" s="549"/>
      <c r="T9" s="549"/>
      <c r="U9" s="549"/>
      <c r="V9" s="549"/>
      <c r="W9" s="549"/>
      <c r="X9" s="549"/>
      <c r="Y9" s="549"/>
      <c r="Z9" s="549"/>
    </row>
    <row r="10" spans="1:26" s="49" customFormat="1">
      <c r="A10" s="549"/>
      <c r="B10" s="547" t="s">
        <v>294</v>
      </c>
      <c r="C10" s="604"/>
      <c r="D10" s="604"/>
      <c r="E10" s="604"/>
      <c r="F10" s="549"/>
      <c r="G10" s="549"/>
      <c r="H10" s="549"/>
      <c r="I10" s="549"/>
      <c r="J10" s="549"/>
      <c r="K10" s="549"/>
      <c r="L10" s="549"/>
      <c r="M10" s="549"/>
      <c r="N10" s="549"/>
      <c r="O10" s="549"/>
      <c r="P10" s="549"/>
      <c r="Q10" s="549"/>
      <c r="R10" s="549"/>
      <c r="S10" s="549"/>
      <c r="T10" s="549"/>
      <c r="U10" s="549"/>
      <c r="V10" s="549"/>
      <c r="W10" s="549"/>
      <c r="X10" s="549"/>
      <c r="Y10" s="549"/>
      <c r="Z10" s="549"/>
    </row>
    <row r="11" spans="1:26" s="49" customFormat="1" ht="9.9499999999999993" customHeight="1">
      <c r="A11" s="549"/>
      <c r="B11" s="1214" t="s">
        <v>57</v>
      </c>
      <c r="C11" s="1215"/>
      <c r="D11" s="561" t="s">
        <v>58</v>
      </c>
      <c r="E11" s="1646" t="s">
        <v>289</v>
      </c>
      <c r="F11" s="1647"/>
      <c r="G11" s="1646" t="s">
        <v>290</v>
      </c>
      <c r="H11" s="1647"/>
      <c r="I11" s="549"/>
      <c r="J11" s="549"/>
      <c r="K11" s="549"/>
      <c r="L11" s="549"/>
      <c r="M11" s="549"/>
      <c r="N11" s="549"/>
      <c r="O11" s="549"/>
      <c r="P11" s="549"/>
      <c r="Q11" s="549"/>
      <c r="R11" s="549"/>
      <c r="S11" s="549"/>
      <c r="T11" s="549"/>
      <c r="U11" s="549"/>
      <c r="V11" s="549"/>
      <c r="W11" s="549"/>
      <c r="X11" s="549"/>
      <c r="Y11" s="549"/>
      <c r="Z11" s="549"/>
    </row>
    <row r="12" spans="1:26" s="49" customFormat="1" ht="15.95" customHeight="1">
      <c r="A12" s="549"/>
      <c r="B12" s="1217" t="s">
        <v>400</v>
      </c>
      <c r="C12" s="1215"/>
      <c r="D12" s="550" t="s">
        <v>81</v>
      </c>
      <c r="E12" s="1650" t="s">
        <v>1189</v>
      </c>
      <c r="F12" s="1647"/>
      <c r="G12" s="1648">
        <v>737417822</v>
      </c>
      <c r="H12" s="1647"/>
      <c r="I12" s="549"/>
      <c r="J12" s="549"/>
      <c r="K12" s="549"/>
      <c r="L12" s="549"/>
      <c r="M12" s="549"/>
      <c r="N12" s="549"/>
      <c r="O12" s="549"/>
      <c r="P12" s="549"/>
      <c r="Q12" s="549"/>
      <c r="R12" s="549"/>
      <c r="S12" s="549"/>
      <c r="T12" s="549"/>
      <c r="U12" s="549"/>
      <c r="V12" s="549"/>
      <c r="W12" s="549"/>
      <c r="X12" s="549"/>
      <c r="Y12" s="549"/>
      <c r="Z12" s="549"/>
    </row>
    <row r="13" spans="1:26" s="49" customFormat="1" ht="15.95" customHeight="1">
      <c r="A13" s="549"/>
      <c r="B13" s="1217"/>
      <c r="C13" s="1215"/>
      <c r="D13" s="550"/>
      <c r="E13" s="1651"/>
      <c r="F13" s="1647"/>
      <c r="G13" s="1648"/>
      <c r="H13" s="1647"/>
      <c r="I13" s="549"/>
      <c r="J13" s="549"/>
      <c r="K13" s="549"/>
      <c r="L13" s="549"/>
      <c r="M13" s="549"/>
      <c r="N13" s="549"/>
      <c r="O13" s="549"/>
      <c r="P13" s="549"/>
      <c r="Q13" s="549"/>
      <c r="R13" s="549"/>
      <c r="S13" s="549"/>
      <c r="T13" s="549"/>
      <c r="U13" s="549"/>
      <c r="V13" s="549"/>
      <c r="W13" s="549"/>
      <c r="X13" s="549"/>
      <c r="Y13" s="549"/>
      <c r="Z13" s="549"/>
    </row>
    <row r="14" spans="1:26" s="49" customFormat="1" ht="14.1" customHeight="1">
      <c r="A14" s="549"/>
      <c r="B14" s="549"/>
      <c r="C14" s="549"/>
      <c r="D14" s="549"/>
      <c r="E14" s="549"/>
      <c r="F14" s="549"/>
      <c r="G14" s="549"/>
      <c r="H14" s="549"/>
      <c r="I14" s="549"/>
      <c r="J14" s="549"/>
      <c r="K14" s="549"/>
      <c r="L14" s="549"/>
      <c r="M14" s="549"/>
      <c r="N14" s="549"/>
      <c r="O14" s="549"/>
      <c r="P14" s="549"/>
      <c r="Q14" s="549"/>
      <c r="R14" s="549"/>
      <c r="S14" s="549"/>
      <c r="T14" s="549"/>
      <c r="U14" s="549"/>
      <c r="V14" s="549"/>
      <c r="W14" s="549"/>
      <c r="X14" s="549"/>
      <c r="Y14" s="549"/>
      <c r="Z14" s="549"/>
    </row>
    <row r="15" spans="1:26" s="49" customFormat="1">
      <c r="A15" s="549"/>
      <c r="B15" s="560" t="s">
        <v>299</v>
      </c>
      <c r="C15" s="549"/>
      <c r="D15" s="549"/>
      <c r="E15" s="549"/>
      <c r="F15" s="549"/>
      <c r="G15" s="549"/>
      <c r="H15" s="549"/>
      <c r="I15" s="549"/>
      <c r="J15" s="549"/>
      <c r="K15" s="549"/>
      <c r="L15" s="549"/>
      <c r="M15" s="549"/>
      <c r="N15" s="549"/>
      <c r="O15" s="549"/>
      <c r="P15" s="549"/>
      <c r="Q15" s="549"/>
      <c r="R15" s="549"/>
      <c r="S15" s="549"/>
      <c r="T15" s="549"/>
      <c r="U15" s="549"/>
      <c r="V15" s="549"/>
      <c r="W15" s="549"/>
      <c r="X15" s="549"/>
      <c r="Y15" s="549"/>
      <c r="Z15" s="549"/>
    </row>
    <row r="16" spans="1:26" s="49" customFormat="1" ht="13.5" thickBot="1">
      <c r="A16" s="549"/>
      <c r="B16" s="547" t="s">
        <v>396</v>
      </c>
      <c r="C16" s="604"/>
      <c r="D16" s="604"/>
      <c r="E16" s="604"/>
      <c r="F16" s="549"/>
      <c r="G16" s="549"/>
      <c r="H16" s="549"/>
      <c r="I16" s="549"/>
      <c r="J16" s="549"/>
      <c r="K16" s="549"/>
      <c r="L16" s="549"/>
      <c r="M16" s="549"/>
      <c r="N16" s="549"/>
      <c r="O16" s="549"/>
      <c r="P16" s="549"/>
      <c r="Q16" s="549"/>
      <c r="R16" s="549"/>
      <c r="S16" s="549"/>
      <c r="T16" s="549"/>
      <c r="U16" s="549"/>
      <c r="V16" s="549"/>
      <c r="W16" s="549"/>
      <c r="X16" s="549"/>
      <c r="Y16" s="549"/>
      <c r="Z16" s="549"/>
    </row>
    <row r="17" spans="1:26" s="49" customFormat="1" ht="13.5" thickBot="1">
      <c r="A17" s="549"/>
      <c r="B17" s="1218" t="s">
        <v>301</v>
      </c>
      <c r="C17" s="1219" t="s">
        <v>57</v>
      </c>
      <c r="D17" s="1220" t="s">
        <v>58</v>
      </c>
      <c r="E17" s="1221" t="s">
        <v>1232</v>
      </c>
      <c r="F17" s="1222"/>
      <c r="G17" s="556"/>
      <c r="H17" s="556"/>
      <c r="I17" s="555"/>
      <c r="J17" s="555"/>
      <c r="K17" s="555"/>
      <c r="L17" s="549"/>
      <c r="M17" s="549"/>
      <c r="N17" s="549"/>
      <c r="O17" s="549"/>
      <c r="P17" s="549"/>
      <c r="Q17" s="549"/>
      <c r="R17" s="549"/>
      <c r="S17" s="549"/>
      <c r="T17" s="549"/>
      <c r="U17" s="549"/>
      <c r="V17" s="549"/>
      <c r="W17" s="549"/>
      <c r="X17" s="549"/>
      <c r="Y17" s="549"/>
      <c r="Z17" s="549"/>
    </row>
    <row r="18" spans="1:26" s="49" customFormat="1" ht="14.1" customHeight="1">
      <c r="A18" s="579">
        <v>1</v>
      </c>
      <c r="B18" s="1223">
        <v>32</v>
      </c>
      <c r="C18" s="1224" t="s">
        <v>390</v>
      </c>
      <c r="D18" s="1224" t="s">
        <v>391</v>
      </c>
      <c r="E18" s="1225">
        <v>740401</v>
      </c>
      <c r="F18" s="1226" t="s">
        <v>303</v>
      </c>
      <c r="G18" s="552"/>
      <c r="H18" s="553"/>
      <c r="I18" s="549"/>
      <c r="J18" s="549"/>
      <c r="K18" s="549"/>
      <c r="L18" s="549"/>
      <c r="M18" s="549"/>
      <c r="N18" s="549"/>
      <c r="O18" s="549"/>
      <c r="P18" s="549"/>
      <c r="Q18" s="549"/>
      <c r="R18" s="549"/>
      <c r="S18" s="549"/>
      <c r="T18" s="549"/>
      <c r="U18" s="549"/>
      <c r="V18" s="549"/>
      <c r="W18" s="549"/>
      <c r="X18" s="549"/>
      <c r="Y18" s="549"/>
      <c r="Z18" s="549"/>
    </row>
    <row r="19" spans="1:26" s="49" customFormat="1" ht="14.1" customHeight="1">
      <c r="A19" s="579">
        <v>2</v>
      </c>
      <c r="B19" s="1196">
        <v>33</v>
      </c>
      <c r="C19" s="1198" t="s">
        <v>70</v>
      </c>
      <c r="D19" s="1198" t="s">
        <v>97</v>
      </c>
      <c r="E19" s="1227">
        <v>910622</v>
      </c>
      <c r="F19" s="1226" t="s">
        <v>115</v>
      </c>
      <c r="G19" s="552"/>
      <c r="H19" s="553"/>
      <c r="I19" s="549"/>
      <c r="J19" s="549"/>
      <c r="K19" s="549"/>
      <c r="L19" s="549"/>
      <c r="M19" s="549"/>
      <c r="N19" s="549"/>
      <c r="O19" s="549"/>
      <c r="P19" s="549"/>
      <c r="Q19" s="549"/>
      <c r="R19" s="549"/>
      <c r="S19" s="549"/>
      <c r="T19" s="549"/>
      <c r="U19" s="549"/>
      <c r="V19" s="549"/>
      <c r="W19" s="549"/>
      <c r="X19" s="549"/>
      <c r="Y19" s="549"/>
      <c r="Z19" s="549"/>
    </row>
    <row r="20" spans="1:26" s="49" customFormat="1" ht="14.1" customHeight="1">
      <c r="A20" s="579">
        <v>3</v>
      </c>
      <c r="B20" s="1228">
        <v>34</v>
      </c>
      <c r="C20" s="1198" t="s">
        <v>344</v>
      </c>
      <c r="D20" s="1198" t="s">
        <v>81</v>
      </c>
      <c r="E20" s="1227">
        <v>780504</v>
      </c>
      <c r="F20" s="1226" t="s">
        <v>303</v>
      </c>
      <c r="G20" s="552"/>
      <c r="H20" s="553"/>
      <c r="I20" s="549"/>
      <c r="J20" s="549"/>
      <c r="K20" s="549"/>
      <c r="L20" s="549"/>
      <c r="M20" s="549"/>
      <c r="N20" s="549"/>
      <c r="O20" s="549"/>
      <c r="P20" s="549"/>
      <c r="Q20" s="549"/>
      <c r="R20" s="549"/>
      <c r="S20" s="549"/>
      <c r="T20" s="549"/>
      <c r="U20" s="549"/>
      <c r="V20" s="549"/>
      <c r="W20" s="549"/>
      <c r="X20" s="549"/>
      <c r="Y20" s="549"/>
      <c r="Z20" s="549"/>
    </row>
    <row r="21" spans="1:26" s="49" customFormat="1" ht="14.1" customHeight="1">
      <c r="A21" s="579">
        <v>4</v>
      </c>
      <c r="B21" s="1196">
        <v>35</v>
      </c>
      <c r="C21" s="1198" t="s">
        <v>404</v>
      </c>
      <c r="D21" s="1198" t="s">
        <v>84</v>
      </c>
      <c r="E21" s="1227">
        <v>790312</v>
      </c>
      <c r="F21" s="1226" t="s">
        <v>303</v>
      </c>
      <c r="G21" s="552"/>
      <c r="H21" s="554"/>
      <c r="I21" s="549"/>
      <c r="J21" s="549"/>
      <c r="K21" s="549"/>
      <c r="L21" s="549"/>
      <c r="M21" s="549"/>
      <c r="N21" s="549"/>
      <c r="O21" s="549"/>
      <c r="P21" s="549"/>
      <c r="Q21" s="549"/>
      <c r="R21" s="549"/>
      <c r="S21" s="549"/>
      <c r="T21" s="549"/>
      <c r="U21" s="549"/>
      <c r="V21" s="549"/>
      <c r="W21" s="549"/>
      <c r="X21" s="549"/>
      <c r="Y21" s="549"/>
      <c r="Z21" s="549"/>
    </row>
    <row r="22" spans="1:26" s="49" customFormat="1" ht="14.1" customHeight="1">
      <c r="A22" s="579">
        <v>5</v>
      </c>
      <c r="B22" s="1196">
        <v>37</v>
      </c>
      <c r="C22" s="1201" t="s">
        <v>1160</v>
      </c>
      <c r="D22" s="1199" t="s">
        <v>247</v>
      </c>
      <c r="E22" s="1227">
        <v>930718</v>
      </c>
      <c r="F22" s="1226" t="s">
        <v>303</v>
      </c>
      <c r="G22" s="552"/>
      <c r="H22" s="553"/>
      <c r="I22" s="549"/>
      <c r="J22" s="549"/>
      <c r="K22" s="549"/>
      <c r="L22" s="549"/>
      <c r="M22" s="549"/>
      <c r="N22" s="549"/>
      <c r="O22" s="549"/>
      <c r="P22" s="549"/>
      <c r="Q22" s="549"/>
      <c r="R22" s="549"/>
      <c r="S22" s="549"/>
      <c r="T22" s="549"/>
      <c r="U22" s="549"/>
      <c r="V22" s="549"/>
      <c r="W22" s="549"/>
      <c r="X22" s="549"/>
      <c r="Y22" s="549"/>
      <c r="Z22" s="549"/>
    </row>
    <row r="23" spans="1:26" s="49" customFormat="1" ht="14.1" customHeight="1">
      <c r="A23" s="579">
        <v>6</v>
      </c>
      <c r="B23" s="1196">
        <v>38</v>
      </c>
      <c r="C23" s="1199" t="s">
        <v>399</v>
      </c>
      <c r="D23" s="1199" t="s">
        <v>146</v>
      </c>
      <c r="E23" s="1227">
        <v>941221</v>
      </c>
      <c r="F23" s="1226" t="s">
        <v>303</v>
      </c>
      <c r="G23" s="552"/>
      <c r="H23" s="553"/>
      <c r="I23" s="549"/>
      <c r="J23" s="549"/>
      <c r="K23" s="549"/>
      <c r="L23" s="549"/>
      <c r="M23" s="549"/>
      <c r="N23" s="549"/>
      <c r="O23" s="549"/>
      <c r="P23" s="549"/>
      <c r="Q23" s="549"/>
      <c r="R23" s="549"/>
      <c r="S23" s="549"/>
      <c r="T23" s="549"/>
      <c r="U23" s="549"/>
      <c r="V23" s="549"/>
      <c r="W23" s="549"/>
      <c r="X23" s="549"/>
      <c r="Y23" s="549"/>
      <c r="Z23" s="549"/>
    </row>
    <row r="24" spans="1:26" s="49" customFormat="1" ht="14.1" customHeight="1">
      <c r="A24" s="579">
        <v>7</v>
      </c>
      <c r="B24" s="1196">
        <v>39</v>
      </c>
      <c r="C24" s="1199" t="s">
        <v>400</v>
      </c>
      <c r="D24" s="1199" t="s">
        <v>81</v>
      </c>
      <c r="E24" s="1227">
        <v>860807</v>
      </c>
      <c r="F24" s="1226" t="s">
        <v>303</v>
      </c>
      <c r="G24" s="552"/>
      <c r="H24" s="553"/>
      <c r="I24" s="549"/>
      <c r="J24" s="549"/>
      <c r="K24" s="549"/>
      <c r="L24" s="549"/>
      <c r="M24" s="549"/>
      <c r="N24" s="549"/>
      <c r="O24" s="549"/>
      <c r="P24" s="549"/>
      <c r="Q24" s="549"/>
      <c r="R24" s="549"/>
      <c r="S24" s="549"/>
      <c r="T24" s="549"/>
      <c r="U24" s="549"/>
      <c r="V24" s="549"/>
      <c r="W24" s="549"/>
      <c r="X24" s="549"/>
      <c r="Y24" s="549"/>
      <c r="Z24" s="549"/>
    </row>
    <row r="25" spans="1:26" s="49" customFormat="1" ht="14.1" customHeight="1">
      <c r="A25" s="579">
        <v>8</v>
      </c>
      <c r="B25" s="1228">
        <v>40</v>
      </c>
      <c r="C25" s="1198" t="s">
        <v>1178</v>
      </c>
      <c r="D25" s="1198" t="s">
        <v>350</v>
      </c>
      <c r="E25" s="1227">
        <v>790228</v>
      </c>
      <c r="F25" s="1226" t="s">
        <v>303</v>
      </c>
      <c r="G25" s="552"/>
      <c r="H25" s="553"/>
      <c r="I25" s="549"/>
      <c r="J25" s="549"/>
      <c r="K25" s="549"/>
      <c r="L25" s="549"/>
      <c r="M25" s="549"/>
      <c r="N25" s="549"/>
      <c r="O25" s="549"/>
      <c r="P25" s="549"/>
      <c r="Q25" s="549"/>
      <c r="R25" s="549"/>
      <c r="S25" s="549"/>
      <c r="T25" s="549"/>
      <c r="U25" s="549"/>
      <c r="V25" s="549"/>
      <c r="W25" s="549"/>
      <c r="X25" s="549"/>
      <c r="Y25" s="549"/>
      <c r="Z25" s="549"/>
    </row>
    <row r="26" spans="1:26" s="49" customFormat="1" ht="14.1" customHeight="1">
      <c r="A26" s="579">
        <v>9</v>
      </c>
      <c r="B26" s="1196">
        <v>41</v>
      </c>
      <c r="C26" s="1198" t="s">
        <v>401</v>
      </c>
      <c r="D26" s="1198" t="s">
        <v>146</v>
      </c>
      <c r="E26" s="1227">
        <v>790813</v>
      </c>
      <c r="F26" s="1226" t="s">
        <v>303</v>
      </c>
      <c r="G26" s="552"/>
      <c r="H26" s="553"/>
      <c r="I26" s="549"/>
      <c r="J26" s="549"/>
      <c r="K26" s="549"/>
      <c r="L26" s="549"/>
      <c r="M26" s="549"/>
      <c r="N26" s="549"/>
      <c r="O26" s="549"/>
      <c r="P26" s="549"/>
      <c r="Q26" s="549"/>
      <c r="R26" s="549"/>
      <c r="S26" s="549"/>
      <c r="T26" s="549"/>
      <c r="U26" s="549"/>
      <c r="V26" s="549"/>
      <c r="W26" s="549"/>
      <c r="X26" s="549"/>
      <c r="Y26" s="549"/>
      <c r="Z26" s="549"/>
    </row>
    <row r="27" spans="1:26" s="49" customFormat="1" ht="14.1" customHeight="1">
      <c r="A27" s="579">
        <v>10</v>
      </c>
      <c r="B27" s="1228">
        <v>42</v>
      </c>
      <c r="C27" s="1198" t="s">
        <v>408</v>
      </c>
      <c r="D27" s="1198" t="s">
        <v>165</v>
      </c>
      <c r="E27" s="1227">
        <v>761216</v>
      </c>
      <c r="F27" s="1226" t="s">
        <v>303</v>
      </c>
      <c r="G27" s="552"/>
      <c r="H27" s="549"/>
      <c r="I27" s="549"/>
      <c r="J27" s="549"/>
      <c r="K27" s="549"/>
      <c r="L27" s="549"/>
      <c r="M27" s="549"/>
      <c r="N27" s="549"/>
      <c r="O27" s="549"/>
      <c r="P27" s="549"/>
      <c r="Q27" s="549"/>
      <c r="R27" s="549"/>
      <c r="S27" s="549"/>
      <c r="T27" s="549"/>
      <c r="U27" s="549"/>
      <c r="V27" s="549"/>
      <c r="W27" s="549"/>
      <c r="X27" s="549"/>
      <c r="Y27" s="549"/>
      <c r="Z27" s="549"/>
    </row>
    <row r="28" spans="1:26" s="49" customFormat="1" ht="14.1" customHeight="1">
      <c r="A28" s="579">
        <v>11</v>
      </c>
      <c r="B28" s="1196">
        <v>77</v>
      </c>
      <c r="C28" s="1199" t="s">
        <v>402</v>
      </c>
      <c r="D28" s="1199" t="s">
        <v>110</v>
      </c>
      <c r="E28" s="1229">
        <v>760614</v>
      </c>
      <c r="F28" s="1226" t="s">
        <v>303</v>
      </c>
      <c r="G28" s="552"/>
      <c r="H28" s="549"/>
      <c r="I28" s="549"/>
      <c r="J28" s="549"/>
      <c r="K28" s="549"/>
      <c r="L28" s="549"/>
      <c r="M28" s="549"/>
      <c r="N28" s="549"/>
      <c r="O28" s="549"/>
      <c r="P28" s="549"/>
      <c r="Q28" s="549"/>
      <c r="R28" s="549"/>
      <c r="S28" s="549"/>
      <c r="T28" s="549"/>
      <c r="U28" s="549"/>
      <c r="V28" s="549"/>
      <c r="W28" s="549"/>
      <c r="X28" s="549"/>
      <c r="Y28" s="549"/>
      <c r="Z28" s="549"/>
    </row>
    <row r="29" spans="1:26" s="49" customFormat="1" ht="14.1" customHeight="1">
      <c r="A29" s="579">
        <v>12</v>
      </c>
      <c r="B29" s="1196">
        <v>88</v>
      </c>
      <c r="C29" s="1200" t="s">
        <v>512</v>
      </c>
      <c r="D29" s="1200" t="s">
        <v>394</v>
      </c>
      <c r="E29" s="1230">
        <v>681218</v>
      </c>
      <c r="F29" s="1226" t="s">
        <v>303</v>
      </c>
      <c r="G29" s="552"/>
      <c r="H29" s="549"/>
      <c r="I29" s="549"/>
      <c r="J29" s="549"/>
      <c r="K29" s="549"/>
      <c r="L29" s="549"/>
      <c r="M29" s="549"/>
      <c r="N29" s="549"/>
      <c r="O29" s="549"/>
      <c r="P29" s="549"/>
      <c r="Q29" s="549"/>
      <c r="R29" s="549"/>
      <c r="S29" s="549"/>
      <c r="T29" s="549"/>
      <c r="U29" s="549"/>
      <c r="V29" s="549"/>
      <c r="W29" s="549"/>
      <c r="X29" s="549"/>
      <c r="Y29" s="549"/>
      <c r="Z29" s="549"/>
    </row>
    <row r="30" spans="1:26" s="49" customFormat="1" ht="14.1" customHeight="1">
      <c r="A30" s="579">
        <v>13</v>
      </c>
      <c r="B30" s="1196"/>
      <c r="C30" s="1200" t="s">
        <v>403</v>
      </c>
      <c r="D30" s="1198" t="s">
        <v>146</v>
      </c>
      <c r="E30" s="1227">
        <v>931108</v>
      </c>
      <c r="F30" s="1226" t="s">
        <v>303</v>
      </c>
      <c r="G30" s="552"/>
      <c r="H30" s="549"/>
      <c r="I30" s="549"/>
      <c r="J30" s="549"/>
      <c r="K30" s="549"/>
      <c r="L30" s="549"/>
      <c r="M30" s="549"/>
      <c r="N30" s="549"/>
      <c r="O30" s="549"/>
      <c r="P30" s="549"/>
      <c r="Q30" s="549"/>
      <c r="R30" s="549"/>
      <c r="S30" s="549"/>
      <c r="T30" s="549"/>
      <c r="U30" s="549"/>
      <c r="V30" s="549"/>
      <c r="W30" s="549"/>
      <c r="X30" s="549"/>
      <c r="Y30" s="549"/>
      <c r="Z30" s="549"/>
    </row>
    <row r="31" spans="1:26" s="49" customFormat="1" ht="14.1" customHeight="1">
      <c r="A31" s="579">
        <v>14</v>
      </c>
      <c r="B31" s="1196"/>
      <c r="C31" s="1201" t="s">
        <v>405</v>
      </c>
      <c r="D31" s="1201" t="s">
        <v>104</v>
      </c>
      <c r="E31" s="1229">
        <v>831027</v>
      </c>
      <c r="F31" s="1226" t="s">
        <v>303</v>
      </c>
      <c r="G31" s="552"/>
      <c r="H31" s="549"/>
      <c r="I31" s="549"/>
      <c r="J31" s="549"/>
      <c r="K31" s="549"/>
      <c r="L31" s="549"/>
      <c r="M31" s="549"/>
      <c r="N31" s="549"/>
      <c r="O31" s="549"/>
      <c r="P31" s="549"/>
      <c r="Q31" s="549"/>
      <c r="R31" s="549"/>
      <c r="S31" s="549"/>
      <c r="T31" s="549"/>
      <c r="U31" s="549"/>
      <c r="V31" s="549"/>
      <c r="W31" s="549"/>
      <c r="X31" s="549"/>
      <c r="Y31" s="549"/>
      <c r="Z31" s="549"/>
    </row>
    <row r="32" spans="1:26" s="49" customFormat="1" ht="14.1" customHeight="1">
      <c r="A32" s="579">
        <v>15</v>
      </c>
      <c r="B32" s="1196"/>
      <c r="C32" s="1199" t="s">
        <v>1179</v>
      </c>
      <c r="D32" s="1199" t="s">
        <v>116</v>
      </c>
      <c r="E32" s="1227">
        <v>901114</v>
      </c>
      <c r="F32" s="1226" t="s">
        <v>303</v>
      </c>
      <c r="G32" s="552"/>
      <c r="H32" s="549"/>
      <c r="I32" s="549"/>
      <c r="J32" s="549"/>
      <c r="K32" s="549"/>
      <c r="L32" s="549"/>
      <c r="M32" s="549"/>
      <c r="N32" s="549"/>
      <c r="O32" s="549"/>
      <c r="P32" s="549"/>
      <c r="Q32" s="549"/>
      <c r="R32" s="549"/>
      <c r="S32" s="549"/>
      <c r="T32" s="549"/>
      <c r="U32" s="549"/>
      <c r="V32" s="549"/>
      <c r="W32" s="549"/>
      <c r="X32" s="549"/>
      <c r="Y32" s="549"/>
      <c r="Z32" s="549"/>
    </row>
    <row r="33" spans="1:26" s="49" customFormat="1" ht="14.1" customHeight="1">
      <c r="A33" s="579">
        <v>16</v>
      </c>
      <c r="B33" s="1196"/>
      <c r="C33" s="1199" t="s">
        <v>1180</v>
      </c>
      <c r="D33" s="1199" t="s">
        <v>116</v>
      </c>
      <c r="E33" s="1230">
        <v>930518</v>
      </c>
      <c r="F33" s="1226" t="s">
        <v>303</v>
      </c>
      <c r="G33" s="549"/>
      <c r="H33" s="549"/>
      <c r="I33" s="549"/>
      <c r="J33" s="549"/>
      <c r="K33" s="549"/>
      <c r="L33" s="549"/>
      <c r="M33" s="549"/>
      <c r="N33" s="549"/>
      <c r="O33" s="549"/>
      <c r="P33" s="549"/>
      <c r="Q33" s="549"/>
      <c r="R33" s="549"/>
      <c r="S33" s="549"/>
      <c r="T33" s="549"/>
      <c r="U33" s="549"/>
      <c r="V33" s="549"/>
      <c r="W33" s="549"/>
      <c r="X33" s="549"/>
      <c r="Y33" s="549"/>
      <c r="Z33" s="549"/>
    </row>
    <row r="34" spans="1:26" s="49" customFormat="1" ht="14.1" customHeight="1">
      <c r="A34" s="579">
        <v>17</v>
      </c>
      <c r="B34" s="1196"/>
      <c r="C34" s="1199" t="s">
        <v>200</v>
      </c>
      <c r="D34" s="1199" t="s">
        <v>461</v>
      </c>
      <c r="E34" s="1227">
        <v>970629</v>
      </c>
      <c r="F34" s="1231" t="s">
        <v>446</v>
      </c>
      <c r="G34" s="549"/>
      <c r="H34" s="549"/>
      <c r="I34" s="549"/>
      <c r="J34" s="549"/>
      <c r="K34" s="549"/>
      <c r="L34" s="549"/>
      <c r="M34" s="549"/>
      <c r="N34" s="549"/>
      <c r="O34" s="549"/>
      <c r="P34" s="549"/>
      <c r="Q34" s="549"/>
      <c r="R34" s="549"/>
      <c r="S34" s="549"/>
      <c r="T34" s="549"/>
      <c r="U34" s="549"/>
      <c r="V34" s="549"/>
      <c r="W34" s="549"/>
      <c r="X34" s="549"/>
      <c r="Y34" s="549"/>
      <c r="Z34" s="549"/>
    </row>
    <row r="35" spans="1:26" s="49" customFormat="1" ht="14.1" customHeight="1">
      <c r="A35" s="579">
        <v>18</v>
      </c>
      <c r="B35" s="1197"/>
      <c r="C35" s="1202" t="s">
        <v>280</v>
      </c>
      <c r="D35" s="1202" t="s">
        <v>97</v>
      </c>
      <c r="E35" s="1232"/>
      <c r="F35" s="1233" t="s">
        <v>446</v>
      </c>
      <c r="G35" s="549"/>
      <c r="H35" s="549"/>
      <c r="I35" s="549"/>
      <c r="J35" s="549"/>
      <c r="K35" s="549"/>
      <c r="L35" s="549"/>
      <c r="M35" s="549"/>
      <c r="N35" s="549"/>
      <c r="O35" s="549"/>
      <c r="P35" s="549"/>
      <c r="Q35" s="549"/>
      <c r="R35" s="549"/>
      <c r="S35" s="549"/>
      <c r="T35" s="549"/>
      <c r="U35" s="549"/>
      <c r="V35" s="549"/>
      <c r="W35" s="549"/>
      <c r="X35" s="549"/>
      <c r="Y35" s="549"/>
      <c r="Z35" s="549"/>
    </row>
    <row r="36" spans="1:26" s="49" customFormat="1" ht="14.1" customHeight="1">
      <c r="A36" s="579">
        <v>19</v>
      </c>
      <c r="B36" s="1197"/>
      <c r="C36" s="1202" t="s">
        <v>512</v>
      </c>
      <c r="D36" s="1202" t="s">
        <v>388</v>
      </c>
      <c r="E36" s="1232"/>
      <c r="F36" s="1233" t="s">
        <v>1269</v>
      </c>
      <c r="G36" s="549"/>
      <c r="H36" s="549"/>
      <c r="I36" s="549"/>
      <c r="J36" s="549"/>
      <c r="K36" s="549"/>
      <c r="L36" s="549"/>
      <c r="M36" s="549"/>
      <c r="N36" s="549"/>
      <c r="O36" s="549"/>
      <c r="P36" s="549"/>
      <c r="Q36" s="549"/>
      <c r="R36" s="549"/>
      <c r="S36" s="549"/>
      <c r="T36" s="549"/>
      <c r="U36" s="549"/>
      <c r="V36" s="549"/>
      <c r="W36" s="549"/>
      <c r="X36" s="549"/>
      <c r="Y36" s="549"/>
      <c r="Z36" s="549"/>
    </row>
    <row r="37" spans="1:26" s="49" customFormat="1" ht="14.1" customHeight="1">
      <c r="A37" s="579">
        <v>20</v>
      </c>
      <c r="B37" s="1197"/>
      <c r="C37" s="1202" t="s">
        <v>1358</v>
      </c>
      <c r="D37" s="1202" t="s">
        <v>104</v>
      </c>
      <c r="E37" s="1232"/>
      <c r="F37" s="1233"/>
      <c r="G37" s="549"/>
      <c r="H37" s="549"/>
      <c r="I37" s="549"/>
      <c r="J37" s="549"/>
      <c r="K37" s="549"/>
      <c r="L37" s="549"/>
      <c r="M37" s="549"/>
      <c r="N37" s="549"/>
      <c r="O37" s="549"/>
      <c r="P37" s="549"/>
      <c r="Q37" s="549"/>
      <c r="R37" s="549"/>
      <c r="S37" s="549"/>
      <c r="T37" s="549"/>
      <c r="U37" s="549"/>
      <c r="V37" s="549"/>
      <c r="W37" s="549"/>
      <c r="X37" s="549"/>
      <c r="Y37" s="549"/>
      <c r="Z37" s="549"/>
    </row>
    <row r="38" spans="1:26" s="49" customFormat="1" ht="14.1" customHeight="1">
      <c r="A38" s="579">
        <v>21</v>
      </c>
      <c r="B38" s="1197"/>
      <c r="C38" s="1202" t="s">
        <v>75</v>
      </c>
      <c r="D38" s="1202" t="s">
        <v>84</v>
      </c>
      <c r="E38" s="1232"/>
      <c r="F38" s="1233"/>
      <c r="G38" s="549"/>
      <c r="H38" s="549"/>
      <c r="I38" s="549"/>
      <c r="J38" s="549"/>
      <c r="K38" s="549"/>
      <c r="L38" s="549"/>
      <c r="M38" s="549"/>
      <c r="N38" s="549"/>
      <c r="O38" s="549"/>
      <c r="P38" s="549"/>
      <c r="Q38" s="549"/>
      <c r="R38" s="549"/>
      <c r="S38" s="549"/>
      <c r="T38" s="549"/>
      <c r="U38" s="549"/>
      <c r="V38" s="549"/>
      <c r="W38" s="549"/>
      <c r="X38" s="549"/>
      <c r="Y38" s="549"/>
      <c r="Z38" s="549"/>
    </row>
    <row r="39" spans="1:26" s="49" customFormat="1" ht="14.1" customHeight="1">
      <c r="A39" s="579">
        <v>22</v>
      </c>
      <c r="B39" s="1197"/>
      <c r="C39" s="1202"/>
      <c r="D39" s="1202"/>
      <c r="E39" s="1232"/>
      <c r="F39" s="1233"/>
      <c r="G39" s="549"/>
      <c r="H39" s="549"/>
      <c r="I39" s="549"/>
      <c r="J39" s="549"/>
      <c r="K39" s="549"/>
      <c r="L39" s="549"/>
      <c r="M39" s="549"/>
      <c r="N39" s="549"/>
      <c r="O39" s="549"/>
      <c r="P39" s="549"/>
      <c r="Q39" s="549"/>
      <c r="R39" s="549"/>
      <c r="S39" s="549"/>
      <c r="T39" s="549"/>
      <c r="U39" s="549"/>
      <c r="V39" s="549"/>
      <c r="W39" s="549"/>
      <c r="X39" s="549"/>
      <c r="Y39" s="549"/>
      <c r="Z39" s="549"/>
    </row>
    <row r="40" spans="1:26" s="49" customFormat="1" ht="14.1" customHeight="1">
      <c r="A40" s="579">
        <v>23</v>
      </c>
      <c r="B40" s="1197"/>
      <c r="C40" s="1202"/>
      <c r="D40" s="1202"/>
      <c r="E40" s="1232"/>
      <c r="F40" s="1233"/>
      <c r="G40" s="549"/>
      <c r="H40" s="549"/>
      <c r="I40" s="549"/>
      <c r="J40" s="549"/>
      <c r="K40" s="549"/>
      <c r="L40" s="549"/>
      <c r="M40" s="549"/>
      <c r="N40" s="549"/>
      <c r="O40" s="549"/>
      <c r="P40" s="549"/>
      <c r="Q40" s="549"/>
      <c r="R40" s="549"/>
      <c r="S40" s="549"/>
      <c r="T40" s="549"/>
      <c r="U40" s="549"/>
      <c r="V40" s="549"/>
      <c r="W40" s="549"/>
      <c r="X40" s="549"/>
      <c r="Y40" s="549"/>
      <c r="Z40" s="549"/>
    </row>
    <row r="41" spans="1:26" s="49" customFormat="1" ht="14.1" customHeight="1" thickBot="1">
      <c r="A41" s="579">
        <v>24</v>
      </c>
      <c r="B41" s="1234"/>
      <c r="C41" s="1235"/>
      <c r="D41" s="1235"/>
      <c r="E41" s="1236"/>
      <c r="F41" s="1237"/>
      <c r="G41" s="549"/>
      <c r="H41" s="549"/>
      <c r="I41" s="549"/>
      <c r="J41" s="549"/>
      <c r="K41" s="549"/>
      <c r="L41" s="549"/>
      <c r="M41" s="549"/>
      <c r="N41" s="549"/>
      <c r="O41" s="549"/>
      <c r="P41" s="549"/>
      <c r="Q41" s="549"/>
      <c r="R41" s="549"/>
      <c r="S41" s="549"/>
      <c r="T41" s="549"/>
      <c r="U41" s="549"/>
      <c r="V41" s="549"/>
      <c r="W41" s="549"/>
      <c r="X41" s="549"/>
      <c r="Y41" s="549"/>
      <c r="Z41" s="549"/>
    </row>
    <row r="42" spans="1:26" s="49" customFormat="1" ht="13.5" thickBot="1">
      <c r="A42" s="551"/>
      <c r="B42" s="549"/>
      <c r="C42" s="547"/>
      <c r="D42" s="547"/>
      <c r="E42" s="1238"/>
      <c r="F42" s="549"/>
      <c r="G42" s="549"/>
      <c r="H42" s="549"/>
      <c r="I42" s="549"/>
      <c r="J42" s="549"/>
      <c r="K42" s="549"/>
      <c r="L42" s="549"/>
      <c r="M42" s="549"/>
      <c r="N42" s="549"/>
      <c r="O42" s="549"/>
      <c r="P42" s="549"/>
      <c r="Q42" s="549"/>
      <c r="R42" s="549"/>
      <c r="S42" s="549"/>
      <c r="T42" s="549"/>
      <c r="U42" s="549"/>
      <c r="V42" s="549"/>
      <c r="W42" s="549"/>
      <c r="X42" s="549"/>
      <c r="Y42" s="549"/>
      <c r="Z42" s="549"/>
    </row>
    <row r="43" spans="1:26" s="49" customFormat="1" ht="13.5" thickBot="1">
      <c r="A43" s="551"/>
      <c r="B43" s="1239"/>
      <c r="C43" s="1221" t="s">
        <v>57</v>
      </c>
      <c r="D43" s="1221" t="s">
        <v>58</v>
      </c>
      <c r="E43" s="1221" t="s">
        <v>952</v>
      </c>
      <c r="F43" s="549"/>
      <c r="G43" s="1633" t="s">
        <v>1233</v>
      </c>
      <c r="H43" s="1634"/>
      <c r="I43" s="549"/>
      <c r="J43" s="549"/>
      <c r="K43" s="549"/>
      <c r="L43" s="549"/>
      <c r="M43" s="549"/>
      <c r="N43" s="549"/>
      <c r="O43" s="549"/>
      <c r="P43" s="549"/>
      <c r="Q43" s="549"/>
      <c r="R43" s="549"/>
      <c r="S43" s="549"/>
      <c r="T43" s="549"/>
      <c r="U43" s="549"/>
      <c r="V43" s="549"/>
      <c r="W43" s="549"/>
      <c r="X43" s="549"/>
      <c r="Y43" s="549"/>
      <c r="Z43" s="549"/>
    </row>
    <row r="44" spans="1:26" s="49" customFormat="1" ht="14.1" customHeight="1">
      <c r="A44" s="549"/>
      <c r="B44" s="1240"/>
      <c r="C44" s="1241" t="s">
        <v>70</v>
      </c>
      <c r="D44" s="1241" t="s">
        <v>71</v>
      </c>
      <c r="E44" s="1242">
        <v>820612</v>
      </c>
      <c r="F44" s="549"/>
      <c r="G44" s="1635" t="s">
        <v>1234</v>
      </c>
      <c r="H44" s="1636"/>
      <c r="I44" s="549"/>
      <c r="J44" s="549"/>
      <c r="K44" s="549"/>
      <c r="L44" s="549"/>
      <c r="M44" s="549"/>
      <c r="N44" s="549"/>
      <c r="O44" s="549"/>
      <c r="P44" s="549"/>
      <c r="Q44" s="549"/>
      <c r="R44" s="549"/>
      <c r="S44" s="549"/>
      <c r="T44" s="549"/>
      <c r="U44" s="549"/>
      <c r="V44" s="549"/>
      <c r="W44" s="549"/>
      <c r="X44" s="549"/>
      <c r="Y44" s="549"/>
      <c r="Z44" s="549"/>
    </row>
    <row r="45" spans="1:26" s="49" customFormat="1" ht="14.1" customHeight="1" thickBot="1">
      <c r="A45" s="549"/>
      <c r="B45" s="1243"/>
      <c r="C45" s="1244" t="s">
        <v>1184</v>
      </c>
      <c r="D45" s="1244" t="s">
        <v>335</v>
      </c>
      <c r="E45" s="1245">
        <v>920205</v>
      </c>
      <c r="F45" s="549"/>
      <c r="G45" s="1637"/>
      <c r="H45" s="1638"/>
      <c r="I45" s="549"/>
      <c r="J45" s="549"/>
      <c r="K45" s="549"/>
      <c r="L45" s="549"/>
      <c r="M45" s="549"/>
      <c r="N45" s="549"/>
      <c r="O45" s="549"/>
      <c r="P45" s="549"/>
      <c r="Q45" s="549"/>
      <c r="R45" s="549"/>
      <c r="S45" s="549"/>
      <c r="T45" s="549"/>
      <c r="U45" s="549"/>
      <c r="V45" s="549"/>
      <c r="W45" s="549"/>
      <c r="X45" s="549"/>
      <c r="Y45" s="549"/>
      <c r="Z45" s="549"/>
    </row>
    <row r="46" spans="1:26" s="49" customFormat="1" ht="14.1" customHeight="1" thickBot="1">
      <c r="A46" s="549"/>
      <c r="B46" s="1246"/>
      <c r="C46" s="1247"/>
      <c r="D46" s="1247"/>
      <c r="E46" s="1248"/>
      <c r="F46" s="549"/>
      <c r="G46" s="1249"/>
      <c r="H46" s="549"/>
      <c r="I46" s="549"/>
      <c r="J46" s="549"/>
      <c r="K46" s="549"/>
      <c r="L46" s="549"/>
      <c r="M46" s="549"/>
      <c r="N46" s="549"/>
      <c r="O46" s="549"/>
      <c r="P46" s="549"/>
      <c r="Q46" s="549"/>
      <c r="R46" s="549"/>
      <c r="S46" s="549"/>
      <c r="T46" s="549"/>
      <c r="U46" s="549"/>
      <c r="V46" s="549"/>
      <c r="W46" s="549"/>
      <c r="X46" s="549"/>
      <c r="Y46" s="549"/>
      <c r="Z46" s="549"/>
    </row>
    <row r="47" spans="1:26" s="49" customFormat="1" ht="14.1" customHeight="1">
      <c r="A47" s="549"/>
      <c r="B47" s="468"/>
      <c r="C47" s="468"/>
      <c r="D47" s="468"/>
      <c r="E47" s="880"/>
      <c r="F47" s="549"/>
      <c r="G47" s="549"/>
      <c r="H47" s="549"/>
      <c r="I47" s="549"/>
      <c r="J47" s="549"/>
      <c r="K47" s="549"/>
      <c r="L47" s="549"/>
      <c r="M47" s="549"/>
      <c r="N47" s="549"/>
      <c r="O47" s="549"/>
      <c r="P47" s="549"/>
      <c r="Q47" s="549"/>
      <c r="R47" s="549"/>
      <c r="S47" s="549"/>
      <c r="T47" s="549"/>
      <c r="U47" s="549"/>
      <c r="V47" s="549"/>
      <c r="W47" s="549"/>
      <c r="X47" s="549"/>
      <c r="Y47" s="549"/>
      <c r="Z47" s="549"/>
    </row>
    <row r="48" spans="1:26" s="49" customFormat="1" ht="14.1" customHeight="1">
      <c r="A48" s="549"/>
      <c r="B48" s="549"/>
      <c r="C48" s="549"/>
      <c r="D48" s="549"/>
      <c r="E48" s="549"/>
      <c r="F48" s="549"/>
      <c r="G48" s="549"/>
      <c r="H48" s="549"/>
      <c r="I48" s="549"/>
      <c r="J48" s="549"/>
      <c r="K48" s="549"/>
      <c r="L48" s="549"/>
      <c r="M48" s="549"/>
      <c r="N48" s="549"/>
      <c r="O48" s="549"/>
      <c r="P48" s="549"/>
      <c r="Q48" s="549"/>
      <c r="R48" s="549"/>
      <c r="S48" s="549"/>
      <c r="T48" s="549"/>
      <c r="U48" s="549"/>
      <c r="V48" s="549"/>
      <c r="W48" s="549"/>
      <c r="X48" s="549"/>
      <c r="Y48" s="549"/>
      <c r="Z48" s="549"/>
    </row>
    <row r="49" spans="1:26" s="49" customFormat="1" ht="7.5" customHeight="1">
      <c r="A49" s="549"/>
      <c r="B49" s="549"/>
      <c r="C49" s="549"/>
      <c r="D49" s="549"/>
      <c r="E49" s="549"/>
      <c r="F49" s="549"/>
      <c r="G49" s="549"/>
      <c r="H49" s="549"/>
      <c r="I49" s="549"/>
      <c r="J49" s="549"/>
      <c r="K49" s="549"/>
      <c r="L49" s="549"/>
      <c r="M49" s="549"/>
      <c r="N49" s="549"/>
      <c r="O49" s="549"/>
      <c r="P49" s="549"/>
      <c r="Q49" s="549"/>
      <c r="R49" s="549"/>
      <c r="S49" s="549"/>
      <c r="T49" s="549"/>
      <c r="U49" s="549"/>
      <c r="V49" s="549"/>
      <c r="W49" s="549"/>
      <c r="X49" s="549"/>
      <c r="Y49" s="549"/>
      <c r="Z49" s="549"/>
    </row>
    <row r="50" spans="1:26" s="49" customFormat="1">
      <c r="A50" s="549"/>
      <c r="B50" s="549"/>
      <c r="C50" s="549"/>
      <c r="D50" s="549"/>
      <c r="E50" s="549"/>
      <c r="F50" s="549"/>
      <c r="G50" s="549"/>
      <c r="H50" s="549"/>
      <c r="I50" s="549"/>
      <c r="J50" s="549"/>
      <c r="K50" s="549"/>
      <c r="L50" s="549"/>
      <c r="M50" s="549"/>
      <c r="N50" s="549"/>
      <c r="O50" s="549"/>
      <c r="P50" s="549"/>
      <c r="Q50" s="549"/>
      <c r="R50" s="549"/>
      <c r="S50" s="549"/>
      <c r="T50" s="549"/>
      <c r="U50" s="549"/>
      <c r="V50" s="549"/>
      <c r="W50" s="549"/>
      <c r="X50" s="549"/>
      <c r="Y50" s="549"/>
      <c r="Z50" s="549"/>
    </row>
    <row r="51" spans="1:26" s="49" customFormat="1">
      <c r="A51" s="549"/>
      <c r="B51" s="549"/>
      <c r="C51" s="549"/>
      <c r="D51" s="549"/>
      <c r="E51" s="549"/>
      <c r="F51" s="549"/>
      <c r="G51" s="549"/>
      <c r="H51" s="549"/>
      <c r="I51" s="549"/>
      <c r="J51" s="549"/>
      <c r="K51" s="549"/>
      <c r="L51" s="549"/>
      <c r="M51" s="549"/>
      <c r="N51" s="549"/>
      <c r="O51" s="549"/>
      <c r="P51" s="549"/>
      <c r="Q51" s="549"/>
      <c r="R51" s="549"/>
      <c r="S51" s="549"/>
      <c r="T51" s="549"/>
      <c r="U51" s="549"/>
      <c r="V51" s="549"/>
      <c r="W51" s="549"/>
      <c r="X51" s="549"/>
      <c r="Y51" s="549"/>
      <c r="Z51" s="549"/>
    </row>
    <row r="52" spans="1:26" s="49" customFormat="1">
      <c r="A52" s="549"/>
      <c r="B52" s="549"/>
      <c r="C52" s="549"/>
      <c r="D52" s="549"/>
      <c r="E52" s="549"/>
      <c r="F52" s="549"/>
      <c r="G52" s="549"/>
      <c r="H52" s="549"/>
      <c r="I52" s="549"/>
      <c r="J52" s="549"/>
      <c r="K52" s="549"/>
      <c r="L52" s="549"/>
      <c r="M52" s="549"/>
      <c r="N52" s="549"/>
      <c r="O52" s="549"/>
      <c r="P52" s="549"/>
      <c r="Q52" s="549"/>
      <c r="R52" s="549"/>
      <c r="S52" s="549"/>
      <c r="T52" s="549"/>
      <c r="U52" s="549"/>
      <c r="V52" s="549"/>
      <c r="W52" s="549"/>
      <c r="X52" s="549"/>
      <c r="Y52" s="549"/>
      <c r="Z52" s="549"/>
    </row>
    <row r="53" spans="1:26" s="49" customFormat="1">
      <c r="A53" s="549"/>
      <c r="B53" s="549"/>
      <c r="C53" s="549"/>
      <c r="D53" s="549"/>
      <c r="E53" s="549"/>
      <c r="F53" s="549"/>
      <c r="G53" s="549"/>
      <c r="H53" s="549"/>
      <c r="I53" s="549"/>
      <c r="J53" s="549"/>
      <c r="K53" s="549"/>
      <c r="L53" s="549"/>
      <c r="M53" s="549"/>
      <c r="N53" s="549"/>
      <c r="O53" s="549"/>
      <c r="P53" s="549"/>
      <c r="Q53" s="549"/>
      <c r="R53" s="549"/>
      <c r="S53" s="549"/>
      <c r="T53" s="549"/>
      <c r="U53" s="549"/>
      <c r="V53" s="549"/>
      <c r="W53" s="549"/>
      <c r="X53" s="549"/>
      <c r="Y53" s="549"/>
      <c r="Z53" s="549"/>
    </row>
    <row r="54" spans="1:26" s="49" customFormat="1">
      <c r="A54" s="549"/>
      <c r="B54" s="549"/>
      <c r="C54" s="549"/>
      <c r="D54" s="549"/>
      <c r="E54" s="549"/>
      <c r="F54" s="549"/>
      <c r="G54" s="549"/>
      <c r="H54" s="549"/>
      <c r="I54" s="549"/>
      <c r="J54" s="549"/>
      <c r="K54" s="549"/>
      <c r="L54" s="549"/>
      <c r="M54" s="549"/>
      <c r="N54" s="549"/>
      <c r="O54" s="549"/>
      <c r="P54" s="549"/>
      <c r="Q54" s="549"/>
      <c r="R54" s="549"/>
      <c r="S54" s="549"/>
      <c r="T54" s="549"/>
      <c r="U54" s="549"/>
      <c r="V54" s="549"/>
      <c r="W54" s="549"/>
      <c r="X54" s="549"/>
      <c r="Y54" s="549"/>
      <c r="Z54" s="549"/>
    </row>
    <row r="55" spans="1:26" s="49" customFormat="1">
      <c r="A55" s="549"/>
      <c r="B55" s="549"/>
      <c r="C55" s="549"/>
      <c r="D55" s="549"/>
      <c r="E55" s="549"/>
      <c r="F55" s="549"/>
      <c r="G55" s="549"/>
      <c r="H55" s="549"/>
      <c r="I55" s="549"/>
      <c r="J55" s="549"/>
      <c r="K55" s="549"/>
      <c r="L55" s="549"/>
      <c r="M55" s="549"/>
      <c r="N55" s="549"/>
      <c r="O55" s="549"/>
      <c r="P55" s="549"/>
      <c r="Q55" s="549"/>
      <c r="R55" s="549"/>
      <c r="S55" s="549"/>
      <c r="T55" s="549"/>
      <c r="U55" s="549"/>
      <c r="V55" s="549"/>
      <c r="W55" s="549"/>
      <c r="X55" s="549"/>
      <c r="Y55" s="549"/>
      <c r="Z55" s="549"/>
    </row>
    <row r="56" spans="1:26" s="49" customFormat="1">
      <c r="A56" s="549"/>
      <c r="B56" s="549"/>
      <c r="C56" s="549"/>
      <c r="D56" s="549"/>
      <c r="E56" s="549"/>
      <c r="F56" s="549"/>
      <c r="G56" s="549"/>
      <c r="H56" s="549"/>
      <c r="I56" s="549"/>
      <c r="J56" s="549"/>
      <c r="K56" s="549"/>
      <c r="L56" s="549"/>
      <c r="M56" s="549"/>
      <c r="N56" s="549"/>
      <c r="O56" s="549"/>
      <c r="P56" s="549"/>
      <c r="Q56" s="549"/>
      <c r="R56" s="549"/>
      <c r="S56" s="549"/>
      <c r="T56" s="549"/>
      <c r="U56" s="549"/>
      <c r="V56" s="549"/>
      <c r="W56" s="549"/>
      <c r="X56" s="549"/>
      <c r="Y56" s="549"/>
      <c r="Z56" s="549"/>
    </row>
    <row r="57" spans="1:26" s="49" customFormat="1">
      <c r="A57" s="549"/>
      <c r="B57" s="549"/>
      <c r="C57" s="549"/>
      <c r="D57" s="549"/>
      <c r="E57" s="549"/>
      <c r="F57" s="549"/>
      <c r="G57" s="549"/>
      <c r="H57" s="549"/>
      <c r="I57" s="549"/>
      <c r="J57" s="549"/>
      <c r="K57" s="549"/>
      <c r="L57" s="549"/>
      <c r="M57" s="549"/>
      <c r="N57" s="549"/>
      <c r="O57" s="549"/>
      <c r="P57" s="549"/>
      <c r="Q57" s="549"/>
      <c r="R57" s="549"/>
      <c r="S57" s="549"/>
      <c r="T57" s="549"/>
      <c r="U57" s="549"/>
      <c r="V57" s="549"/>
      <c r="W57" s="549"/>
      <c r="X57" s="549"/>
      <c r="Y57" s="549"/>
      <c r="Z57" s="549"/>
    </row>
    <row r="58" spans="1:26" s="49" customFormat="1">
      <c r="A58" s="549"/>
      <c r="B58" s="549"/>
      <c r="C58" s="549"/>
      <c r="D58" s="549"/>
      <c r="E58" s="549"/>
      <c r="F58" s="549"/>
      <c r="G58" s="549"/>
      <c r="H58" s="549"/>
      <c r="I58" s="549"/>
      <c r="J58" s="549"/>
      <c r="K58" s="549"/>
      <c r="L58" s="549"/>
      <c r="M58" s="549"/>
      <c r="N58" s="549"/>
      <c r="O58" s="549"/>
      <c r="P58" s="549"/>
      <c r="Q58" s="549"/>
      <c r="R58" s="549"/>
      <c r="S58" s="549"/>
      <c r="T58" s="549"/>
      <c r="U58" s="549"/>
      <c r="V58" s="549"/>
      <c r="W58" s="549"/>
      <c r="X58" s="549"/>
      <c r="Y58" s="549"/>
      <c r="Z58" s="549"/>
    </row>
    <row r="59" spans="1:26" s="49" customFormat="1">
      <c r="A59" s="549"/>
      <c r="B59" s="549"/>
      <c r="C59" s="549"/>
      <c r="D59" s="549"/>
      <c r="E59" s="549"/>
      <c r="F59" s="549"/>
      <c r="G59" s="549"/>
      <c r="H59" s="549"/>
      <c r="I59" s="549"/>
      <c r="J59" s="549"/>
      <c r="K59" s="549"/>
      <c r="L59" s="549"/>
      <c r="M59" s="549"/>
      <c r="N59" s="549"/>
      <c r="O59" s="549"/>
      <c r="P59" s="549"/>
      <c r="Q59" s="549"/>
      <c r="R59" s="549"/>
      <c r="S59" s="549"/>
      <c r="T59" s="549"/>
      <c r="U59" s="549"/>
      <c r="V59" s="549"/>
      <c r="W59" s="549"/>
      <c r="X59" s="549"/>
      <c r="Y59" s="549"/>
      <c r="Z59" s="549"/>
    </row>
    <row r="60" spans="1:26" s="49" customFormat="1">
      <c r="A60" s="549"/>
      <c r="B60" s="549"/>
      <c r="C60" s="549"/>
      <c r="D60" s="549"/>
      <c r="E60" s="549"/>
      <c r="F60" s="549"/>
      <c r="G60" s="549"/>
      <c r="H60" s="549"/>
      <c r="I60" s="549"/>
      <c r="J60" s="549"/>
      <c r="K60" s="549"/>
      <c r="L60" s="549"/>
      <c r="M60" s="549"/>
      <c r="N60" s="549"/>
      <c r="O60" s="549"/>
      <c r="P60" s="549"/>
      <c r="Q60" s="549"/>
      <c r="R60" s="549"/>
      <c r="S60" s="549"/>
      <c r="T60" s="549"/>
      <c r="U60" s="549"/>
      <c r="V60" s="549"/>
      <c r="W60" s="549"/>
      <c r="X60" s="549"/>
      <c r="Y60" s="549"/>
      <c r="Z60" s="549"/>
    </row>
    <row r="61" spans="1:26" s="49" customFormat="1">
      <c r="A61" s="549"/>
      <c r="B61" s="549"/>
      <c r="C61" s="549"/>
      <c r="D61" s="549"/>
      <c r="E61" s="549"/>
      <c r="F61" s="549"/>
      <c r="G61" s="549"/>
      <c r="H61" s="549"/>
      <c r="I61" s="549"/>
      <c r="J61" s="549"/>
      <c r="K61" s="549"/>
      <c r="L61" s="549"/>
      <c r="M61" s="549"/>
      <c r="N61" s="549"/>
      <c r="O61" s="549"/>
      <c r="P61" s="549"/>
      <c r="Q61" s="549"/>
      <c r="R61" s="549"/>
      <c r="S61" s="549"/>
      <c r="T61" s="549"/>
      <c r="U61" s="549"/>
      <c r="V61" s="549"/>
      <c r="W61" s="549"/>
      <c r="X61" s="549"/>
      <c r="Y61" s="549"/>
      <c r="Z61" s="549"/>
    </row>
    <row r="62" spans="1:26" s="49" customFormat="1">
      <c r="A62" s="549"/>
      <c r="B62" s="549"/>
      <c r="C62" s="549"/>
      <c r="D62" s="549"/>
      <c r="E62" s="549"/>
      <c r="F62" s="549"/>
      <c r="G62" s="549"/>
      <c r="H62" s="549"/>
      <c r="I62" s="549"/>
      <c r="J62" s="549"/>
      <c r="K62" s="549"/>
      <c r="L62" s="549"/>
      <c r="M62" s="549"/>
      <c r="N62" s="549"/>
      <c r="O62" s="549"/>
      <c r="P62" s="549"/>
      <c r="Q62" s="549"/>
      <c r="R62" s="549"/>
      <c r="S62" s="549"/>
      <c r="T62" s="549"/>
      <c r="U62" s="549"/>
      <c r="V62" s="549"/>
      <c r="W62" s="549"/>
      <c r="X62" s="549"/>
      <c r="Y62" s="549"/>
      <c r="Z62" s="549"/>
    </row>
    <row r="63" spans="1:26" s="49" customFormat="1">
      <c r="A63" s="549"/>
      <c r="B63" s="549"/>
      <c r="C63" s="549"/>
      <c r="D63" s="549"/>
      <c r="E63" s="549"/>
      <c r="F63" s="549"/>
      <c r="G63" s="549"/>
      <c r="H63" s="549"/>
      <c r="I63" s="549"/>
      <c r="J63" s="549"/>
      <c r="K63" s="549"/>
      <c r="L63" s="549"/>
      <c r="M63" s="549"/>
      <c r="N63" s="549"/>
      <c r="O63" s="549"/>
      <c r="P63" s="549"/>
      <c r="Q63" s="549"/>
      <c r="R63" s="549"/>
      <c r="S63" s="549"/>
      <c r="T63" s="549"/>
      <c r="U63" s="549"/>
      <c r="V63" s="549"/>
      <c r="W63" s="549"/>
      <c r="X63" s="549"/>
      <c r="Y63" s="549"/>
      <c r="Z63" s="549"/>
    </row>
    <row r="64" spans="1:26">
      <c r="A64" s="549"/>
      <c r="B64" s="549"/>
      <c r="C64" s="548"/>
      <c r="D64" s="548"/>
      <c r="E64" s="548"/>
      <c r="F64" s="548"/>
      <c r="G64" s="549"/>
      <c r="H64" s="549"/>
      <c r="I64" s="549"/>
      <c r="J64" s="549"/>
      <c r="K64" s="549"/>
      <c r="L64" s="549"/>
      <c r="M64" s="549"/>
      <c r="N64" s="549"/>
      <c r="O64" s="549"/>
      <c r="P64" s="549"/>
      <c r="Q64" s="549"/>
      <c r="R64" s="549"/>
      <c r="S64" s="549"/>
      <c r="T64" s="549"/>
      <c r="U64" s="549"/>
      <c r="V64" s="549"/>
      <c r="W64" s="549"/>
      <c r="X64" s="549"/>
      <c r="Y64" s="549"/>
      <c r="Z64" s="549"/>
    </row>
    <row r="65" spans="1:26">
      <c r="A65" s="548"/>
      <c r="B65" s="548"/>
      <c r="C65" s="548"/>
      <c r="D65" s="548"/>
      <c r="E65" s="548"/>
      <c r="F65" s="548"/>
      <c r="G65" s="548"/>
      <c r="H65" s="548"/>
      <c r="I65" s="548"/>
      <c r="J65" s="548"/>
      <c r="K65" s="548"/>
      <c r="L65" s="548"/>
      <c r="M65" s="548"/>
      <c r="N65" s="548"/>
      <c r="O65" s="548"/>
      <c r="P65" s="548"/>
      <c r="Q65" s="548"/>
      <c r="R65" s="548"/>
      <c r="S65" s="548"/>
      <c r="T65" s="548"/>
      <c r="U65" s="548"/>
      <c r="V65" s="548"/>
      <c r="W65" s="548"/>
      <c r="X65" s="548"/>
      <c r="Y65" s="548"/>
      <c r="Z65" s="548"/>
    </row>
    <row r="66" spans="1:26">
      <c r="A66" s="548"/>
      <c r="B66" s="548"/>
      <c r="C66" s="548"/>
      <c r="D66" s="548"/>
      <c r="E66" s="548"/>
      <c r="F66" s="548"/>
      <c r="G66" s="548"/>
      <c r="H66" s="548"/>
      <c r="I66" s="548"/>
      <c r="J66" s="548"/>
      <c r="K66" s="548"/>
      <c r="L66" s="548"/>
      <c r="M66" s="548"/>
      <c r="N66" s="548"/>
      <c r="O66" s="548"/>
      <c r="P66" s="548"/>
      <c r="Q66" s="548"/>
      <c r="R66" s="548"/>
      <c r="S66" s="548"/>
      <c r="T66" s="548"/>
      <c r="U66" s="548"/>
      <c r="V66" s="548"/>
      <c r="W66" s="548"/>
      <c r="X66" s="548"/>
      <c r="Y66" s="548"/>
      <c r="Z66" s="548"/>
    </row>
    <row r="67" spans="1:26">
      <c r="A67" s="548"/>
      <c r="B67" s="548"/>
      <c r="C67" s="548"/>
      <c r="D67" s="548"/>
      <c r="E67" s="548"/>
      <c r="F67" s="548"/>
      <c r="G67" s="548"/>
      <c r="H67" s="548"/>
      <c r="I67" s="548"/>
      <c r="J67" s="548"/>
      <c r="K67" s="548"/>
      <c r="L67" s="548"/>
      <c r="M67" s="548"/>
      <c r="N67" s="548"/>
      <c r="O67" s="548"/>
      <c r="P67" s="548"/>
      <c r="Q67" s="548"/>
      <c r="R67" s="548"/>
      <c r="S67" s="548"/>
      <c r="T67" s="548"/>
      <c r="U67" s="548"/>
      <c r="V67" s="548"/>
      <c r="W67" s="548"/>
      <c r="X67" s="548"/>
      <c r="Y67" s="548"/>
      <c r="Z67" s="548"/>
    </row>
    <row r="68" spans="1:26">
      <c r="A68" s="548"/>
      <c r="B68" s="548"/>
      <c r="C68" s="548"/>
      <c r="D68" s="548"/>
      <c r="E68" s="548"/>
      <c r="F68" s="548"/>
      <c r="G68" s="548"/>
      <c r="H68" s="548"/>
      <c r="I68" s="548"/>
      <c r="J68" s="548"/>
      <c r="K68" s="548"/>
      <c r="L68" s="548"/>
      <c r="M68" s="548"/>
      <c r="N68" s="548"/>
      <c r="O68" s="548"/>
      <c r="P68" s="548"/>
      <c r="Q68" s="548"/>
      <c r="R68" s="548"/>
      <c r="S68" s="548"/>
      <c r="T68" s="548"/>
      <c r="U68" s="548"/>
      <c r="V68" s="548"/>
      <c r="W68" s="548"/>
      <c r="X68" s="548"/>
      <c r="Y68" s="548"/>
      <c r="Z68" s="548"/>
    </row>
    <row r="69" spans="1:26">
      <c r="A69" s="548"/>
      <c r="B69" s="548"/>
      <c r="C69" s="548"/>
      <c r="D69" s="548"/>
      <c r="E69" s="548"/>
      <c r="F69" s="548"/>
      <c r="G69" s="548"/>
      <c r="H69" s="548"/>
      <c r="I69" s="548"/>
      <c r="J69" s="548"/>
      <c r="K69" s="548"/>
      <c r="L69" s="548"/>
      <c r="M69" s="548"/>
      <c r="N69" s="548"/>
      <c r="O69" s="548"/>
      <c r="P69" s="548"/>
      <c r="Q69" s="548"/>
      <c r="R69" s="548"/>
      <c r="S69" s="548"/>
      <c r="T69" s="548"/>
      <c r="U69" s="548"/>
      <c r="V69" s="548"/>
      <c r="W69" s="548"/>
      <c r="X69" s="548"/>
      <c r="Y69" s="548"/>
      <c r="Z69" s="548"/>
    </row>
    <row r="70" spans="1:26">
      <c r="A70" s="548"/>
      <c r="B70" s="548"/>
      <c r="C70" s="548"/>
      <c r="D70" s="548"/>
      <c r="E70" s="548"/>
      <c r="F70" s="548"/>
      <c r="G70" s="548"/>
      <c r="H70" s="548"/>
      <c r="I70" s="548"/>
      <c r="J70" s="548"/>
      <c r="K70" s="548"/>
      <c r="L70" s="548"/>
      <c r="M70" s="548"/>
      <c r="N70" s="548"/>
      <c r="O70" s="548"/>
      <c r="P70" s="548"/>
      <c r="Q70" s="548"/>
      <c r="R70" s="548"/>
      <c r="S70" s="548"/>
      <c r="T70" s="548"/>
      <c r="U70" s="548"/>
      <c r="V70" s="548"/>
      <c r="W70" s="548"/>
      <c r="X70" s="548"/>
      <c r="Y70" s="548"/>
      <c r="Z70" s="548"/>
    </row>
    <row r="71" spans="1:26">
      <c r="A71" s="548"/>
      <c r="B71" s="548"/>
      <c r="C71" s="548"/>
      <c r="D71" s="548"/>
      <c r="E71" s="548"/>
      <c r="F71" s="548"/>
      <c r="G71" s="548"/>
      <c r="H71" s="548"/>
      <c r="I71" s="548"/>
      <c r="J71" s="548"/>
      <c r="K71" s="548"/>
      <c r="L71" s="548"/>
      <c r="M71" s="548"/>
      <c r="N71" s="548"/>
      <c r="O71" s="548"/>
      <c r="P71" s="548"/>
      <c r="Q71" s="548"/>
      <c r="R71" s="548"/>
      <c r="S71" s="548"/>
      <c r="T71" s="548"/>
      <c r="U71" s="548"/>
      <c r="V71" s="548"/>
      <c r="W71" s="548"/>
      <c r="X71" s="548"/>
      <c r="Y71" s="548"/>
      <c r="Z71" s="548"/>
    </row>
    <row r="72" spans="1:26">
      <c r="A72" s="548"/>
      <c r="B72" s="548"/>
      <c r="C72" s="548"/>
      <c r="D72" s="548"/>
      <c r="E72" s="548"/>
      <c r="F72" s="548"/>
      <c r="G72" s="548"/>
      <c r="H72" s="548"/>
      <c r="I72" s="548"/>
      <c r="J72" s="548"/>
      <c r="K72" s="548"/>
      <c r="L72" s="548"/>
      <c r="M72" s="548"/>
      <c r="N72" s="548"/>
      <c r="O72" s="548"/>
      <c r="P72" s="548"/>
      <c r="Q72" s="548"/>
      <c r="R72" s="548"/>
      <c r="S72" s="548"/>
      <c r="T72" s="548"/>
      <c r="U72" s="548"/>
      <c r="V72" s="548"/>
      <c r="W72" s="548"/>
      <c r="X72" s="548"/>
      <c r="Y72" s="548"/>
      <c r="Z72" s="548"/>
    </row>
    <row r="73" spans="1:26">
      <c r="A73" s="548"/>
      <c r="B73" s="548"/>
      <c r="C73" s="548"/>
      <c r="D73" s="548"/>
      <c r="E73" s="548"/>
      <c r="F73" s="548"/>
      <c r="G73" s="548"/>
      <c r="H73" s="548"/>
      <c r="I73" s="548"/>
      <c r="J73" s="548"/>
      <c r="K73" s="548"/>
      <c r="L73" s="548"/>
      <c r="M73" s="548"/>
      <c r="N73" s="548"/>
      <c r="O73" s="548"/>
      <c r="P73" s="548"/>
      <c r="Q73" s="548"/>
      <c r="R73" s="548"/>
      <c r="S73" s="548"/>
      <c r="T73" s="548"/>
      <c r="U73" s="548"/>
      <c r="V73" s="548"/>
      <c r="W73" s="548"/>
      <c r="X73" s="548"/>
      <c r="Y73" s="548"/>
      <c r="Z73" s="548"/>
    </row>
    <row r="74" spans="1:26">
      <c r="A74" s="548"/>
      <c r="B74" s="548"/>
      <c r="C74" s="548"/>
      <c r="D74" s="548"/>
      <c r="E74" s="548"/>
      <c r="F74" s="548"/>
      <c r="G74" s="548"/>
      <c r="H74" s="548"/>
      <c r="I74" s="548"/>
      <c r="J74" s="548"/>
      <c r="K74" s="548"/>
      <c r="L74" s="548"/>
      <c r="M74" s="548"/>
      <c r="N74" s="548"/>
      <c r="O74" s="548"/>
      <c r="P74" s="548"/>
      <c r="Q74" s="548"/>
      <c r="R74" s="548"/>
      <c r="S74" s="548"/>
      <c r="T74" s="548"/>
      <c r="U74" s="548"/>
      <c r="V74" s="548"/>
      <c r="W74" s="548"/>
      <c r="X74" s="548"/>
      <c r="Y74" s="548"/>
      <c r="Z74" s="548"/>
    </row>
    <row r="75" spans="1:26">
      <c r="A75" s="548"/>
      <c r="B75" s="548"/>
      <c r="C75" s="548"/>
      <c r="D75" s="548"/>
      <c r="E75" s="548"/>
      <c r="F75" s="548"/>
      <c r="G75" s="548"/>
      <c r="H75" s="548"/>
      <c r="I75" s="548"/>
      <c r="J75" s="548"/>
      <c r="K75" s="548"/>
      <c r="L75" s="548"/>
      <c r="M75" s="548"/>
      <c r="N75" s="548"/>
      <c r="O75" s="548"/>
      <c r="P75" s="548"/>
      <c r="Q75" s="548"/>
      <c r="R75" s="548"/>
      <c r="S75" s="548"/>
      <c r="T75" s="548"/>
      <c r="U75" s="548"/>
      <c r="V75" s="548"/>
      <c r="W75" s="548"/>
      <c r="X75" s="548"/>
      <c r="Y75" s="548"/>
      <c r="Z75" s="548"/>
    </row>
    <row r="76" spans="1:26">
      <c r="A76" s="548"/>
      <c r="B76" s="548"/>
      <c r="C76" s="548"/>
      <c r="D76" s="548"/>
      <c r="E76" s="548"/>
      <c r="F76" s="548"/>
      <c r="G76" s="548"/>
      <c r="H76" s="548"/>
      <c r="I76" s="548"/>
      <c r="J76" s="548"/>
      <c r="K76" s="548"/>
      <c r="L76" s="548"/>
      <c r="M76" s="548"/>
      <c r="N76" s="548"/>
      <c r="O76" s="548"/>
      <c r="P76" s="548"/>
      <c r="Q76" s="548"/>
      <c r="R76" s="548"/>
      <c r="S76" s="548"/>
      <c r="T76" s="548"/>
      <c r="U76" s="548"/>
      <c r="V76" s="548"/>
      <c r="W76" s="548"/>
      <c r="X76" s="548"/>
      <c r="Y76" s="548"/>
      <c r="Z76" s="548"/>
    </row>
    <row r="77" spans="1:26">
      <c r="A77" s="548"/>
      <c r="B77" s="548"/>
      <c r="C77" s="548"/>
      <c r="D77" s="548"/>
      <c r="E77" s="548"/>
      <c r="F77" s="548"/>
      <c r="G77" s="548"/>
      <c r="H77" s="548"/>
      <c r="I77" s="548"/>
      <c r="J77" s="548"/>
      <c r="K77" s="548"/>
      <c r="L77" s="548"/>
      <c r="M77" s="548"/>
      <c r="N77" s="548"/>
      <c r="O77" s="548"/>
      <c r="P77" s="548"/>
      <c r="Q77" s="548"/>
      <c r="R77" s="548"/>
      <c r="S77" s="548"/>
      <c r="T77" s="548"/>
      <c r="U77" s="548"/>
      <c r="V77" s="548"/>
      <c r="W77" s="548"/>
      <c r="X77" s="548"/>
      <c r="Y77" s="548"/>
      <c r="Z77" s="548"/>
    </row>
    <row r="78" spans="1:26">
      <c r="A78" s="548"/>
      <c r="B78" s="548"/>
      <c r="C78" s="548"/>
      <c r="D78" s="548"/>
      <c r="E78" s="548"/>
      <c r="F78" s="548"/>
      <c r="G78" s="548"/>
      <c r="H78" s="548"/>
      <c r="I78" s="548"/>
      <c r="J78" s="548"/>
      <c r="K78" s="548"/>
      <c r="L78" s="548"/>
      <c r="M78" s="548"/>
      <c r="N78" s="548"/>
      <c r="O78" s="548"/>
      <c r="P78" s="548"/>
      <c r="Q78" s="548"/>
      <c r="R78" s="548"/>
      <c r="S78" s="548"/>
      <c r="T78" s="548"/>
      <c r="U78" s="548"/>
      <c r="V78" s="548"/>
      <c r="W78" s="548"/>
      <c r="X78" s="548"/>
      <c r="Y78" s="548"/>
      <c r="Z78" s="548"/>
    </row>
    <row r="79" spans="1:26">
      <c r="A79" s="548"/>
      <c r="B79" s="548"/>
      <c r="C79" s="548"/>
      <c r="D79" s="548"/>
      <c r="E79" s="548"/>
      <c r="F79" s="548"/>
      <c r="G79" s="548"/>
      <c r="H79" s="548"/>
      <c r="I79" s="548"/>
      <c r="J79" s="548"/>
      <c r="K79" s="548"/>
      <c r="L79" s="548"/>
      <c r="M79" s="548"/>
      <c r="N79" s="548"/>
      <c r="O79" s="548"/>
      <c r="P79" s="548"/>
      <c r="Q79" s="548"/>
      <c r="R79" s="548"/>
      <c r="S79" s="548"/>
      <c r="T79" s="548"/>
      <c r="U79" s="548"/>
      <c r="V79" s="548"/>
      <c r="W79" s="548"/>
      <c r="X79" s="548"/>
      <c r="Y79" s="548"/>
      <c r="Z79" s="548"/>
    </row>
    <row r="80" spans="1:26">
      <c r="A80" s="548"/>
      <c r="B80" s="548"/>
      <c r="C80" s="548"/>
      <c r="D80" s="548"/>
      <c r="E80" s="548"/>
      <c r="F80" s="548"/>
      <c r="G80" s="548"/>
      <c r="H80" s="548"/>
      <c r="I80" s="548"/>
      <c r="J80" s="548"/>
      <c r="K80" s="548"/>
      <c r="L80" s="548"/>
      <c r="M80" s="548"/>
      <c r="N80" s="548"/>
      <c r="O80" s="548"/>
      <c r="P80" s="548"/>
      <c r="Q80" s="548"/>
      <c r="R80" s="548"/>
      <c r="S80" s="548"/>
      <c r="T80" s="548"/>
      <c r="U80" s="548"/>
      <c r="V80" s="548"/>
      <c r="W80" s="548"/>
      <c r="X80" s="548"/>
      <c r="Y80" s="548"/>
      <c r="Z80" s="548"/>
    </row>
    <row r="81" spans="1:26">
      <c r="A81" s="548"/>
      <c r="B81" s="548"/>
      <c r="C81" s="548"/>
      <c r="D81" s="548"/>
      <c r="E81" s="548"/>
      <c r="F81" s="548"/>
      <c r="G81" s="548"/>
      <c r="H81" s="548"/>
      <c r="I81" s="548"/>
      <c r="J81" s="548"/>
      <c r="K81" s="548"/>
      <c r="L81" s="548"/>
      <c r="M81" s="548"/>
      <c r="N81" s="548"/>
      <c r="O81" s="548"/>
      <c r="P81" s="548"/>
      <c r="Q81" s="548"/>
      <c r="R81" s="548"/>
      <c r="S81" s="548"/>
      <c r="T81" s="548"/>
      <c r="U81" s="548"/>
      <c r="V81" s="548"/>
      <c r="W81" s="548"/>
      <c r="X81" s="548"/>
      <c r="Y81" s="548"/>
      <c r="Z81" s="548"/>
    </row>
    <row r="82" spans="1:26">
      <c r="A82" s="548"/>
      <c r="B82" s="548"/>
      <c r="C82" s="548"/>
      <c r="D82" s="548"/>
      <c r="E82" s="548"/>
      <c r="F82" s="548"/>
      <c r="G82" s="548"/>
      <c r="H82" s="548"/>
      <c r="I82" s="548"/>
      <c r="J82" s="548"/>
      <c r="K82" s="548"/>
      <c r="L82" s="548"/>
      <c r="M82" s="548"/>
      <c r="N82" s="548"/>
      <c r="O82" s="548"/>
      <c r="P82" s="548"/>
      <c r="Q82" s="548"/>
      <c r="R82" s="548"/>
      <c r="S82" s="548"/>
      <c r="T82" s="548"/>
      <c r="U82" s="548"/>
      <c r="V82" s="548"/>
      <c r="W82" s="548"/>
      <c r="X82" s="548"/>
      <c r="Y82" s="548"/>
      <c r="Z82" s="548"/>
    </row>
    <row r="83" spans="1:26">
      <c r="A83" s="548"/>
      <c r="B83" s="548"/>
      <c r="C83" s="548"/>
      <c r="D83" s="548"/>
      <c r="E83" s="548"/>
      <c r="F83" s="548"/>
      <c r="G83" s="548"/>
      <c r="H83" s="548"/>
      <c r="I83" s="548"/>
      <c r="J83" s="548"/>
      <c r="K83" s="548"/>
      <c r="L83" s="548"/>
      <c r="M83" s="548"/>
      <c r="N83" s="548"/>
      <c r="O83" s="548"/>
      <c r="P83" s="548"/>
      <c r="Q83" s="548"/>
      <c r="R83" s="548"/>
      <c r="S83" s="548"/>
      <c r="T83" s="548"/>
      <c r="U83" s="548"/>
      <c r="V83" s="548"/>
      <c r="W83" s="548"/>
      <c r="X83" s="548"/>
      <c r="Y83" s="548"/>
      <c r="Z83" s="548"/>
    </row>
    <row r="84" spans="1:26">
      <c r="A84" s="548"/>
      <c r="B84" s="548"/>
      <c r="C84" s="548"/>
      <c r="D84" s="548"/>
      <c r="E84" s="548"/>
      <c r="F84" s="548"/>
      <c r="G84" s="548"/>
      <c r="H84" s="548"/>
      <c r="I84" s="548"/>
      <c r="J84" s="548"/>
      <c r="K84" s="548"/>
      <c r="L84" s="548"/>
      <c r="M84" s="548"/>
      <c r="N84" s="548"/>
      <c r="O84" s="548"/>
      <c r="P84" s="548"/>
      <c r="Q84" s="548"/>
      <c r="R84" s="548"/>
      <c r="S84" s="548"/>
      <c r="T84" s="548"/>
      <c r="U84" s="548"/>
      <c r="V84" s="548"/>
      <c r="W84" s="548"/>
      <c r="X84" s="548"/>
      <c r="Y84" s="548"/>
      <c r="Z84" s="548"/>
    </row>
    <row r="85" spans="1:26">
      <c r="A85" s="548"/>
      <c r="B85" s="548"/>
      <c r="C85" s="548"/>
      <c r="D85" s="548"/>
      <c r="E85" s="548"/>
      <c r="F85" s="548"/>
      <c r="G85" s="548"/>
      <c r="H85" s="548"/>
      <c r="I85" s="548"/>
      <c r="J85" s="548"/>
      <c r="K85" s="548"/>
      <c r="L85" s="548"/>
      <c r="M85" s="548"/>
      <c r="N85" s="548"/>
      <c r="O85" s="548"/>
      <c r="P85" s="548"/>
      <c r="Q85" s="548"/>
      <c r="R85" s="548"/>
      <c r="S85" s="548"/>
      <c r="T85" s="548"/>
      <c r="U85" s="548"/>
      <c r="V85" s="548"/>
      <c r="W85" s="548"/>
      <c r="X85" s="548"/>
      <c r="Y85" s="548"/>
      <c r="Z85" s="548"/>
    </row>
    <row r="86" spans="1:26">
      <c r="A86" s="548"/>
      <c r="B86" s="548"/>
      <c r="C86" s="548"/>
      <c r="D86" s="548"/>
      <c r="E86" s="548"/>
      <c r="F86" s="548"/>
      <c r="G86" s="548"/>
      <c r="H86" s="548"/>
      <c r="I86" s="548"/>
      <c r="J86" s="548"/>
      <c r="K86" s="548"/>
      <c r="L86" s="548"/>
      <c r="M86" s="548"/>
      <c r="N86" s="548"/>
      <c r="O86" s="548"/>
      <c r="P86" s="548"/>
      <c r="Q86" s="548"/>
      <c r="R86" s="548"/>
      <c r="S86" s="548"/>
      <c r="T86" s="548"/>
      <c r="U86" s="548"/>
      <c r="V86" s="548"/>
      <c r="W86" s="548"/>
      <c r="X86" s="548"/>
      <c r="Y86" s="548"/>
      <c r="Z86" s="548"/>
    </row>
    <row r="87" spans="1:26">
      <c r="A87" s="548"/>
      <c r="B87" s="548"/>
      <c r="C87" s="548"/>
      <c r="D87" s="548"/>
      <c r="E87" s="548"/>
      <c r="F87" s="548"/>
      <c r="G87" s="548"/>
      <c r="H87" s="548"/>
      <c r="I87" s="548"/>
      <c r="J87" s="548"/>
      <c r="K87" s="548"/>
      <c r="L87" s="548"/>
      <c r="M87" s="548"/>
      <c r="N87" s="548"/>
      <c r="O87" s="548"/>
      <c r="P87" s="548"/>
      <c r="Q87" s="548"/>
      <c r="R87" s="548"/>
      <c r="S87" s="548"/>
      <c r="T87" s="548"/>
      <c r="U87" s="548"/>
      <c r="V87" s="548"/>
      <c r="W87" s="548"/>
      <c r="X87" s="548"/>
      <c r="Y87" s="548"/>
      <c r="Z87" s="548"/>
    </row>
    <row r="88" spans="1:26">
      <c r="A88" s="548"/>
      <c r="B88" s="548"/>
      <c r="C88" s="548"/>
      <c r="D88" s="548"/>
      <c r="E88" s="548"/>
      <c r="F88" s="548"/>
      <c r="G88" s="548"/>
      <c r="H88" s="548"/>
      <c r="I88" s="548"/>
      <c r="J88" s="548"/>
      <c r="K88" s="548"/>
      <c r="L88" s="548"/>
      <c r="M88" s="548"/>
      <c r="N88" s="548"/>
      <c r="O88" s="548"/>
      <c r="P88" s="548"/>
      <c r="Q88" s="548"/>
      <c r="R88" s="548"/>
      <c r="S88" s="548"/>
      <c r="T88" s="548"/>
      <c r="U88" s="548"/>
      <c r="V88" s="548"/>
      <c r="W88" s="548"/>
      <c r="X88" s="548"/>
      <c r="Y88" s="548"/>
      <c r="Z88" s="548"/>
    </row>
    <row r="89" spans="1:26">
      <c r="A89" s="548"/>
      <c r="B89" s="548"/>
      <c r="C89" s="548"/>
      <c r="D89" s="548"/>
      <c r="E89" s="548"/>
      <c r="F89" s="548"/>
      <c r="G89" s="548"/>
      <c r="H89" s="548"/>
      <c r="I89" s="548"/>
      <c r="J89" s="548"/>
      <c r="K89" s="548"/>
      <c r="L89" s="548"/>
      <c r="M89" s="548"/>
      <c r="N89" s="548"/>
      <c r="O89" s="548"/>
      <c r="P89" s="548"/>
      <c r="Q89" s="548"/>
      <c r="R89" s="548"/>
      <c r="S89" s="548"/>
      <c r="T89" s="548"/>
      <c r="U89" s="548"/>
      <c r="V89" s="548"/>
      <c r="W89" s="548"/>
      <c r="X89" s="548"/>
      <c r="Y89" s="548"/>
      <c r="Z89" s="548"/>
    </row>
    <row r="90" spans="1:26">
      <c r="A90" s="548"/>
      <c r="B90" s="548"/>
      <c r="C90" s="548"/>
      <c r="D90" s="548"/>
      <c r="E90" s="548"/>
      <c r="F90" s="548"/>
      <c r="G90" s="548"/>
      <c r="H90" s="548"/>
      <c r="I90" s="548"/>
      <c r="J90" s="548"/>
      <c r="K90" s="548"/>
      <c r="L90" s="548"/>
      <c r="M90" s="548"/>
      <c r="N90" s="548"/>
      <c r="O90" s="548"/>
      <c r="P90" s="548"/>
      <c r="Q90" s="548"/>
      <c r="R90" s="548"/>
      <c r="S90" s="548"/>
      <c r="T90" s="548"/>
      <c r="U90" s="548"/>
      <c r="V90" s="548"/>
      <c r="W90" s="548"/>
      <c r="X90" s="548"/>
      <c r="Y90" s="548"/>
      <c r="Z90" s="548"/>
    </row>
    <row r="91" spans="1:26">
      <c r="A91" s="548"/>
      <c r="B91" s="548"/>
      <c r="C91" s="548"/>
      <c r="D91" s="548"/>
      <c r="E91" s="548"/>
      <c r="F91" s="548"/>
      <c r="G91" s="548"/>
      <c r="H91" s="548"/>
      <c r="I91" s="548"/>
      <c r="J91" s="548"/>
      <c r="K91" s="548"/>
      <c r="L91" s="548"/>
      <c r="M91" s="548"/>
      <c r="N91" s="548"/>
      <c r="O91" s="548"/>
      <c r="P91" s="548"/>
      <c r="Q91" s="548"/>
      <c r="R91" s="548"/>
      <c r="S91" s="548"/>
      <c r="T91" s="548"/>
      <c r="U91" s="548"/>
      <c r="V91" s="548"/>
      <c r="W91" s="548"/>
      <c r="X91" s="548"/>
      <c r="Y91" s="548"/>
      <c r="Z91" s="548"/>
    </row>
    <row r="92" spans="1:26">
      <c r="A92" s="548"/>
      <c r="B92" s="548"/>
      <c r="C92" s="548"/>
      <c r="D92" s="548"/>
      <c r="E92" s="548"/>
      <c r="F92" s="548"/>
      <c r="G92" s="548"/>
      <c r="H92" s="548"/>
      <c r="I92" s="548"/>
      <c r="J92" s="548"/>
      <c r="K92" s="548"/>
      <c r="L92" s="548"/>
      <c r="M92" s="548"/>
      <c r="N92" s="548"/>
      <c r="O92" s="548"/>
      <c r="P92" s="548"/>
      <c r="Q92" s="548"/>
      <c r="R92" s="548"/>
      <c r="S92" s="548"/>
      <c r="T92" s="548"/>
      <c r="U92" s="548"/>
      <c r="V92" s="548"/>
      <c r="W92" s="548"/>
      <c r="X92" s="548"/>
      <c r="Y92" s="548"/>
      <c r="Z92" s="548"/>
    </row>
    <row r="93" spans="1:26">
      <c r="A93" s="548"/>
      <c r="B93" s="548"/>
      <c r="C93" s="548"/>
      <c r="D93" s="548"/>
      <c r="E93" s="548"/>
      <c r="F93" s="548"/>
      <c r="G93" s="548"/>
      <c r="H93" s="548"/>
      <c r="I93" s="548"/>
      <c r="J93" s="548"/>
      <c r="K93" s="548"/>
      <c r="L93" s="548"/>
      <c r="M93" s="548"/>
      <c r="N93" s="548"/>
      <c r="O93" s="548"/>
      <c r="P93" s="548"/>
      <c r="Q93" s="548"/>
      <c r="R93" s="548"/>
      <c r="S93" s="548"/>
      <c r="T93" s="548"/>
      <c r="U93" s="548"/>
      <c r="V93" s="548"/>
      <c r="W93" s="548"/>
      <c r="X93" s="548"/>
      <c r="Y93" s="548"/>
      <c r="Z93" s="548"/>
    </row>
    <row r="94" spans="1:26">
      <c r="A94" s="548"/>
      <c r="B94" s="548"/>
      <c r="C94" s="548"/>
      <c r="D94" s="548"/>
      <c r="E94" s="548"/>
      <c r="F94" s="548"/>
      <c r="G94" s="548"/>
      <c r="H94" s="548"/>
      <c r="I94" s="548"/>
      <c r="J94" s="548"/>
      <c r="K94" s="548"/>
      <c r="L94" s="548"/>
      <c r="M94" s="548"/>
      <c r="N94" s="548"/>
      <c r="O94" s="548"/>
      <c r="P94" s="548"/>
      <c r="Q94" s="548"/>
      <c r="R94" s="548"/>
      <c r="S94" s="548"/>
      <c r="T94" s="548"/>
      <c r="U94" s="548"/>
      <c r="V94" s="548"/>
      <c r="W94" s="548"/>
      <c r="X94" s="548"/>
      <c r="Y94" s="548"/>
      <c r="Z94" s="548"/>
    </row>
    <row r="95" spans="1:26">
      <c r="A95" s="548"/>
      <c r="B95" s="548"/>
      <c r="C95" s="548"/>
      <c r="D95" s="548"/>
      <c r="E95" s="548"/>
      <c r="F95" s="548"/>
      <c r="G95" s="548"/>
      <c r="H95" s="548"/>
      <c r="I95" s="548"/>
      <c r="J95" s="548"/>
      <c r="K95" s="548"/>
      <c r="L95" s="548"/>
      <c r="M95" s="548"/>
      <c r="N95" s="548"/>
      <c r="O95" s="548"/>
      <c r="P95" s="548"/>
      <c r="Q95" s="548"/>
      <c r="R95" s="548"/>
      <c r="S95" s="548"/>
      <c r="T95" s="548"/>
      <c r="U95" s="548"/>
      <c r="V95" s="548"/>
      <c r="W95" s="548"/>
      <c r="X95" s="548"/>
      <c r="Y95" s="548"/>
      <c r="Z95" s="548"/>
    </row>
    <row r="96" spans="1:26">
      <c r="A96" s="548"/>
      <c r="B96" s="548"/>
      <c r="C96" s="548"/>
      <c r="D96" s="548"/>
      <c r="E96" s="548"/>
      <c r="F96" s="548"/>
      <c r="G96" s="548"/>
      <c r="H96" s="548"/>
      <c r="I96" s="548"/>
      <c r="J96" s="548"/>
      <c r="K96" s="548"/>
      <c r="L96" s="548"/>
      <c r="M96" s="548"/>
      <c r="N96" s="548"/>
      <c r="O96" s="548"/>
      <c r="P96" s="548"/>
      <c r="Q96" s="548"/>
      <c r="R96" s="548"/>
      <c r="S96" s="548"/>
      <c r="T96" s="548"/>
      <c r="U96" s="548"/>
      <c r="V96" s="548"/>
      <c r="W96" s="548"/>
      <c r="X96" s="548"/>
      <c r="Y96" s="548"/>
      <c r="Z96" s="548"/>
    </row>
    <row r="97" spans="1:26">
      <c r="A97" s="548"/>
      <c r="B97" s="548"/>
      <c r="C97" s="548"/>
      <c r="D97" s="548"/>
      <c r="E97" s="548"/>
      <c r="F97" s="548"/>
      <c r="G97" s="548"/>
      <c r="H97" s="548"/>
      <c r="I97" s="548"/>
      <c r="J97" s="548"/>
      <c r="K97" s="548"/>
      <c r="L97" s="548"/>
      <c r="M97" s="548"/>
      <c r="N97" s="548"/>
      <c r="O97" s="548"/>
      <c r="P97" s="548"/>
      <c r="Q97" s="548"/>
      <c r="R97" s="548"/>
      <c r="S97" s="548"/>
      <c r="T97" s="548"/>
      <c r="U97" s="548"/>
      <c r="V97" s="548"/>
      <c r="W97" s="548"/>
      <c r="X97" s="548"/>
      <c r="Y97" s="548"/>
      <c r="Z97" s="548"/>
    </row>
    <row r="98" spans="1:26">
      <c r="A98" s="548"/>
      <c r="B98" s="548"/>
      <c r="C98" s="548"/>
      <c r="D98" s="548"/>
      <c r="E98" s="548"/>
      <c r="F98" s="548"/>
      <c r="G98" s="548"/>
      <c r="H98" s="548"/>
      <c r="I98" s="548"/>
      <c r="J98" s="548"/>
      <c r="K98" s="548"/>
      <c r="L98" s="548"/>
      <c r="M98" s="548"/>
      <c r="N98" s="548"/>
      <c r="O98" s="548"/>
      <c r="P98" s="548"/>
      <c r="Q98" s="548"/>
      <c r="R98" s="548"/>
      <c r="S98" s="548"/>
      <c r="T98" s="548"/>
      <c r="U98" s="548"/>
      <c r="V98" s="548"/>
      <c r="W98" s="548"/>
      <c r="X98" s="548"/>
      <c r="Y98" s="548"/>
      <c r="Z98" s="548"/>
    </row>
    <row r="99" spans="1:26">
      <c r="A99" s="548"/>
      <c r="B99" s="548"/>
      <c r="C99" s="548"/>
      <c r="D99" s="548"/>
      <c r="E99" s="548"/>
      <c r="F99" s="548"/>
      <c r="G99" s="548"/>
      <c r="H99" s="548"/>
      <c r="I99" s="548"/>
      <c r="J99" s="548"/>
      <c r="K99" s="548"/>
      <c r="L99" s="548"/>
      <c r="M99" s="548"/>
      <c r="N99" s="548"/>
      <c r="O99" s="548"/>
      <c r="P99" s="548"/>
      <c r="Q99" s="548"/>
      <c r="R99" s="548"/>
      <c r="S99" s="548"/>
      <c r="T99" s="548"/>
      <c r="U99" s="548"/>
      <c r="V99" s="548"/>
      <c r="W99" s="548"/>
      <c r="X99" s="548"/>
      <c r="Y99" s="548"/>
      <c r="Z99" s="548"/>
    </row>
    <row r="100" spans="1:26">
      <c r="A100" s="548"/>
      <c r="B100" s="548"/>
      <c r="C100" s="548"/>
      <c r="D100" s="548"/>
      <c r="E100" s="548"/>
      <c r="F100" s="548"/>
      <c r="G100" s="548"/>
      <c r="H100" s="548"/>
      <c r="I100" s="548"/>
      <c r="J100" s="548"/>
      <c r="K100" s="548"/>
      <c r="L100" s="548"/>
      <c r="M100" s="548"/>
      <c r="N100" s="548"/>
      <c r="O100" s="548"/>
      <c r="P100" s="548"/>
      <c r="Q100" s="548"/>
      <c r="R100" s="548"/>
      <c r="S100" s="548"/>
      <c r="T100" s="548"/>
      <c r="U100" s="548"/>
      <c r="V100" s="548"/>
      <c r="W100" s="548"/>
      <c r="X100" s="548"/>
      <c r="Y100" s="548"/>
      <c r="Z100" s="548"/>
    </row>
    <row r="101" spans="1:26">
      <c r="A101" s="548"/>
      <c r="B101" s="548"/>
      <c r="C101" s="548"/>
      <c r="D101" s="548"/>
      <c r="E101" s="548"/>
      <c r="F101" s="548"/>
      <c r="G101" s="548"/>
      <c r="H101" s="548"/>
      <c r="I101" s="548"/>
      <c r="J101" s="548"/>
      <c r="K101" s="548"/>
      <c r="L101" s="548"/>
      <c r="M101" s="548"/>
      <c r="N101" s="548"/>
      <c r="O101" s="548"/>
      <c r="P101" s="548"/>
      <c r="Q101" s="548"/>
      <c r="R101" s="548"/>
      <c r="S101" s="548"/>
      <c r="T101" s="548"/>
      <c r="U101" s="548"/>
      <c r="V101" s="548"/>
      <c r="W101" s="548"/>
      <c r="X101" s="548"/>
      <c r="Y101" s="548"/>
      <c r="Z101" s="548"/>
    </row>
    <row r="102" spans="1:26">
      <c r="A102" s="548"/>
      <c r="B102" s="548"/>
      <c r="C102" s="548"/>
      <c r="D102" s="548"/>
      <c r="E102" s="548"/>
      <c r="F102" s="548"/>
      <c r="G102" s="548"/>
      <c r="H102" s="548"/>
      <c r="I102" s="548"/>
      <c r="J102" s="548"/>
      <c r="K102" s="548"/>
      <c r="L102" s="548"/>
      <c r="M102" s="548"/>
      <c r="N102" s="548"/>
      <c r="O102" s="548"/>
      <c r="P102" s="548"/>
      <c r="Q102" s="548"/>
      <c r="R102" s="548"/>
      <c r="S102" s="548"/>
      <c r="T102" s="548"/>
      <c r="U102" s="548"/>
      <c r="V102" s="548"/>
      <c r="W102" s="548"/>
      <c r="X102" s="548"/>
      <c r="Y102" s="548"/>
      <c r="Z102" s="548"/>
    </row>
    <row r="103" spans="1:26">
      <c r="A103" s="548"/>
      <c r="B103" s="548"/>
      <c r="C103" s="548"/>
      <c r="D103" s="548"/>
      <c r="E103" s="548"/>
      <c r="F103" s="548"/>
      <c r="G103" s="548"/>
      <c r="H103" s="548"/>
      <c r="I103" s="548"/>
      <c r="J103" s="548"/>
      <c r="K103" s="548"/>
      <c r="L103" s="548"/>
      <c r="M103" s="548"/>
      <c r="N103" s="548"/>
      <c r="O103" s="548"/>
      <c r="P103" s="548"/>
      <c r="Q103" s="548"/>
      <c r="R103" s="548"/>
      <c r="S103" s="548"/>
      <c r="T103" s="548"/>
      <c r="U103" s="548"/>
      <c r="V103" s="548"/>
      <c r="W103" s="548"/>
      <c r="X103" s="548"/>
      <c r="Y103" s="548"/>
      <c r="Z103" s="548"/>
    </row>
    <row r="104" spans="1:26">
      <c r="A104" s="548"/>
      <c r="B104" s="548"/>
      <c r="C104" s="548"/>
      <c r="D104" s="548"/>
      <c r="E104" s="548"/>
      <c r="F104" s="548"/>
      <c r="G104" s="548"/>
      <c r="H104" s="548"/>
      <c r="I104" s="548"/>
      <c r="J104" s="548"/>
      <c r="K104" s="548"/>
      <c r="L104" s="548"/>
      <c r="M104" s="548"/>
      <c r="N104" s="548"/>
      <c r="O104" s="548"/>
      <c r="P104" s="548"/>
      <c r="Q104" s="548"/>
      <c r="R104" s="548"/>
      <c r="S104" s="548"/>
      <c r="T104" s="548"/>
      <c r="U104" s="548"/>
      <c r="V104" s="548"/>
      <c r="W104" s="548"/>
      <c r="X104" s="548"/>
      <c r="Y104" s="548"/>
      <c r="Z104" s="548"/>
    </row>
    <row r="105" spans="1:26">
      <c r="A105" s="548"/>
      <c r="B105" s="548"/>
      <c r="C105" s="548"/>
      <c r="D105" s="548"/>
      <c r="E105" s="548"/>
      <c r="F105" s="548"/>
      <c r="G105" s="548"/>
      <c r="H105" s="548"/>
      <c r="I105" s="548"/>
      <c r="J105" s="548"/>
      <c r="K105" s="548"/>
      <c r="L105" s="548"/>
      <c r="M105" s="548"/>
      <c r="N105" s="548"/>
      <c r="O105" s="548"/>
      <c r="P105" s="548"/>
      <c r="Q105" s="548"/>
      <c r="R105" s="548"/>
      <c r="S105" s="548"/>
      <c r="T105" s="548"/>
      <c r="U105" s="548"/>
      <c r="V105" s="548"/>
      <c r="W105" s="548"/>
      <c r="X105" s="548"/>
      <c r="Y105" s="548"/>
      <c r="Z105" s="548"/>
    </row>
    <row r="106" spans="1:26">
      <c r="A106" s="548"/>
      <c r="B106" s="548"/>
      <c r="C106" s="548"/>
      <c r="D106" s="548"/>
      <c r="E106" s="548"/>
      <c r="F106" s="548"/>
      <c r="G106" s="548"/>
      <c r="H106" s="548"/>
      <c r="I106" s="548"/>
      <c r="J106" s="548"/>
      <c r="K106" s="548"/>
      <c r="L106" s="548"/>
      <c r="M106" s="548"/>
      <c r="N106" s="548"/>
      <c r="O106" s="548"/>
      <c r="P106" s="548"/>
      <c r="Q106" s="548"/>
      <c r="R106" s="548"/>
      <c r="S106" s="548"/>
      <c r="T106" s="548"/>
      <c r="U106" s="548"/>
      <c r="V106" s="548"/>
      <c r="W106" s="548"/>
      <c r="X106" s="548"/>
      <c r="Y106" s="548"/>
      <c r="Z106" s="548"/>
    </row>
    <row r="107" spans="1:26">
      <c r="A107" s="548"/>
      <c r="B107" s="548"/>
      <c r="C107" s="548"/>
      <c r="D107" s="548"/>
      <c r="E107" s="548"/>
      <c r="F107" s="548"/>
      <c r="G107" s="548"/>
      <c r="H107" s="548"/>
      <c r="I107" s="548"/>
      <c r="J107" s="548"/>
      <c r="K107" s="548"/>
      <c r="L107" s="548"/>
      <c r="M107" s="548"/>
      <c r="N107" s="548"/>
      <c r="O107" s="548"/>
      <c r="P107" s="548"/>
      <c r="Q107" s="548"/>
      <c r="R107" s="548"/>
      <c r="S107" s="548"/>
      <c r="T107" s="548"/>
      <c r="U107" s="548"/>
      <c r="V107" s="548"/>
      <c r="W107" s="548"/>
      <c r="X107" s="548"/>
      <c r="Y107" s="548"/>
      <c r="Z107" s="548"/>
    </row>
    <row r="108" spans="1:26">
      <c r="A108" s="548"/>
      <c r="B108" s="548"/>
      <c r="C108" s="548"/>
      <c r="D108" s="548"/>
      <c r="E108" s="548"/>
      <c r="F108" s="548"/>
      <c r="G108" s="548"/>
      <c r="H108" s="548"/>
      <c r="I108" s="548"/>
      <c r="J108" s="548"/>
      <c r="K108" s="548"/>
      <c r="L108" s="548"/>
      <c r="M108" s="548"/>
      <c r="N108" s="548"/>
      <c r="O108" s="548"/>
      <c r="P108" s="548"/>
      <c r="Q108" s="548"/>
      <c r="R108" s="548"/>
      <c r="S108" s="548"/>
      <c r="T108" s="548"/>
      <c r="U108" s="548"/>
      <c r="V108" s="548"/>
      <c r="W108" s="548"/>
      <c r="X108" s="548"/>
      <c r="Y108" s="548"/>
      <c r="Z108" s="548"/>
    </row>
    <row r="109" spans="1:26">
      <c r="A109" s="548"/>
      <c r="B109" s="548"/>
      <c r="C109" s="548"/>
      <c r="D109" s="548"/>
      <c r="E109" s="548"/>
      <c r="F109" s="548"/>
      <c r="G109" s="548"/>
      <c r="H109" s="548"/>
      <c r="I109" s="548"/>
      <c r="J109" s="548"/>
      <c r="K109" s="548"/>
      <c r="L109" s="548"/>
      <c r="M109" s="548"/>
      <c r="N109" s="548"/>
      <c r="O109" s="548"/>
      <c r="P109" s="548"/>
      <c r="Q109" s="548"/>
      <c r="R109" s="548"/>
      <c r="S109" s="548"/>
      <c r="T109" s="548"/>
      <c r="U109" s="548"/>
      <c r="V109" s="548"/>
      <c r="W109" s="548"/>
      <c r="X109" s="548"/>
      <c r="Y109" s="548"/>
      <c r="Z109" s="548"/>
    </row>
    <row r="110" spans="1:26">
      <c r="A110" s="548"/>
      <c r="B110" s="548"/>
      <c r="C110" s="548"/>
      <c r="D110" s="548"/>
      <c r="E110" s="548"/>
      <c r="F110" s="548"/>
      <c r="G110" s="548"/>
      <c r="H110" s="548"/>
      <c r="I110" s="548"/>
      <c r="J110" s="548"/>
      <c r="K110" s="548"/>
      <c r="L110" s="548"/>
      <c r="M110" s="548"/>
      <c r="N110" s="548"/>
      <c r="O110" s="548"/>
      <c r="P110" s="548"/>
      <c r="Q110" s="548"/>
      <c r="R110" s="548"/>
      <c r="S110" s="548"/>
      <c r="T110" s="548"/>
      <c r="U110" s="548"/>
      <c r="V110" s="548"/>
      <c r="W110" s="548"/>
      <c r="X110" s="548"/>
      <c r="Y110" s="548"/>
      <c r="Z110" s="548"/>
    </row>
    <row r="111" spans="1:26">
      <c r="A111" s="548"/>
      <c r="B111" s="548"/>
      <c r="C111" s="548"/>
      <c r="D111" s="548"/>
      <c r="E111" s="548"/>
      <c r="F111" s="548"/>
      <c r="G111" s="548"/>
      <c r="H111" s="548"/>
      <c r="I111" s="548"/>
      <c r="J111" s="548"/>
      <c r="K111" s="548"/>
      <c r="L111" s="548"/>
      <c r="M111" s="548"/>
      <c r="N111" s="548"/>
      <c r="O111" s="548"/>
      <c r="P111" s="548"/>
      <c r="Q111" s="548"/>
      <c r="R111" s="548"/>
      <c r="S111" s="548"/>
      <c r="T111" s="548"/>
      <c r="U111" s="548"/>
      <c r="V111" s="548"/>
      <c r="W111" s="548"/>
      <c r="X111" s="548"/>
      <c r="Y111" s="548"/>
      <c r="Z111" s="548"/>
    </row>
    <row r="112" spans="1:26">
      <c r="A112" s="548"/>
      <c r="B112" s="548"/>
      <c r="C112" s="548"/>
      <c r="D112" s="548"/>
      <c r="E112" s="548"/>
      <c r="F112" s="548"/>
      <c r="G112" s="548"/>
      <c r="H112" s="548"/>
      <c r="I112" s="548"/>
      <c r="J112" s="548"/>
      <c r="K112" s="548"/>
      <c r="L112" s="548"/>
      <c r="M112" s="548"/>
      <c r="N112" s="548"/>
      <c r="O112" s="548"/>
      <c r="P112" s="548"/>
      <c r="Q112" s="548"/>
      <c r="R112" s="548"/>
      <c r="S112" s="548"/>
      <c r="T112" s="548"/>
      <c r="U112" s="548"/>
      <c r="V112" s="548"/>
      <c r="W112" s="548"/>
      <c r="X112" s="548"/>
      <c r="Y112" s="548"/>
      <c r="Z112" s="548"/>
    </row>
    <row r="113" spans="1:26">
      <c r="A113" s="548"/>
      <c r="B113" s="548"/>
      <c r="C113" s="548"/>
      <c r="D113" s="548"/>
      <c r="E113" s="548"/>
      <c r="F113" s="548"/>
      <c r="G113" s="548"/>
      <c r="H113" s="548"/>
      <c r="I113" s="548"/>
      <c r="J113" s="548"/>
      <c r="K113" s="548"/>
      <c r="L113" s="548"/>
      <c r="M113" s="548"/>
      <c r="N113" s="548"/>
      <c r="O113" s="548"/>
      <c r="P113" s="548"/>
      <c r="Q113" s="548"/>
      <c r="R113" s="548"/>
      <c r="S113" s="548"/>
      <c r="T113" s="548"/>
      <c r="U113" s="548"/>
      <c r="V113" s="548"/>
      <c r="W113" s="548"/>
      <c r="X113" s="548"/>
      <c r="Y113" s="548"/>
      <c r="Z113" s="548"/>
    </row>
    <row r="114" spans="1:26">
      <c r="A114" s="548"/>
      <c r="B114" s="548"/>
      <c r="C114" s="548"/>
      <c r="D114" s="548"/>
      <c r="E114" s="548"/>
      <c r="F114" s="548"/>
      <c r="G114" s="548"/>
      <c r="H114" s="548"/>
      <c r="I114" s="548"/>
      <c r="J114" s="548"/>
      <c r="K114" s="548"/>
      <c r="L114" s="548"/>
      <c r="M114" s="548"/>
      <c r="N114" s="548"/>
      <c r="O114" s="548"/>
      <c r="P114" s="548"/>
      <c r="Q114" s="548"/>
      <c r="R114" s="548"/>
      <c r="S114" s="548"/>
      <c r="T114" s="548"/>
      <c r="U114" s="548"/>
      <c r="V114" s="548"/>
      <c r="W114" s="548"/>
      <c r="X114" s="548"/>
      <c r="Y114" s="548"/>
      <c r="Z114" s="548"/>
    </row>
    <row r="115" spans="1:26">
      <c r="A115" s="548"/>
      <c r="B115" s="548"/>
      <c r="C115" s="548"/>
      <c r="D115" s="548"/>
      <c r="E115" s="548"/>
      <c r="F115" s="548"/>
      <c r="G115" s="548"/>
      <c r="H115" s="548"/>
      <c r="I115" s="548"/>
      <c r="J115" s="548"/>
      <c r="K115" s="548"/>
      <c r="L115" s="548"/>
      <c r="M115" s="548"/>
      <c r="N115" s="548"/>
      <c r="O115" s="548"/>
      <c r="P115" s="548"/>
      <c r="Q115" s="548"/>
      <c r="R115" s="548"/>
      <c r="S115" s="548"/>
      <c r="T115" s="548"/>
      <c r="U115" s="548"/>
      <c r="V115" s="548"/>
      <c r="W115" s="548"/>
      <c r="X115" s="548"/>
      <c r="Y115" s="548"/>
      <c r="Z115" s="548"/>
    </row>
    <row r="116" spans="1:26">
      <c r="A116" s="548"/>
      <c r="B116" s="548"/>
      <c r="C116" s="548"/>
      <c r="D116" s="548"/>
      <c r="E116" s="548"/>
      <c r="F116" s="548"/>
      <c r="G116" s="548"/>
      <c r="H116" s="548"/>
      <c r="I116" s="548"/>
      <c r="J116" s="548"/>
      <c r="K116" s="548"/>
      <c r="L116" s="548"/>
      <c r="M116" s="548"/>
      <c r="N116" s="548"/>
      <c r="O116" s="548"/>
      <c r="P116" s="548"/>
      <c r="Q116" s="548"/>
      <c r="R116" s="548"/>
      <c r="S116" s="548"/>
      <c r="T116" s="548"/>
      <c r="U116" s="548"/>
      <c r="V116" s="548"/>
      <c r="W116" s="548"/>
      <c r="X116" s="548"/>
      <c r="Y116" s="548"/>
      <c r="Z116" s="548"/>
    </row>
    <row r="117" spans="1:26">
      <c r="A117" s="548"/>
      <c r="B117" s="548"/>
      <c r="C117" s="548"/>
      <c r="D117" s="548"/>
      <c r="E117" s="548"/>
      <c r="F117" s="548"/>
      <c r="G117" s="548"/>
      <c r="H117" s="548"/>
      <c r="I117" s="548"/>
      <c r="J117" s="548"/>
      <c r="K117" s="548"/>
      <c r="L117" s="548"/>
      <c r="M117" s="548"/>
      <c r="N117" s="548"/>
      <c r="O117" s="548"/>
      <c r="P117" s="548"/>
      <c r="Q117" s="548"/>
      <c r="R117" s="548"/>
      <c r="S117" s="548"/>
      <c r="T117" s="548"/>
      <c r="U117" s="548"/>
      <c r="V117" s="548"/>
      <c r="W117" s="548"/>
      <c r="X117" s="548"/>
      <c r="Y117" s="548"/>
      <c r="Z117" s="548"/>
    </row>
    <row r="118" spans="1:26">
      <c r="A118" s="548"/>
      <c r="B118" s="548"/>
      <c r="C118" s="548"/>
      <c r="D118" s="548"/>
      <c r="E118" s="548"/>
      <c r="F118" s="548"/>
      <c r="G118" s="548"/>
      <c r="H118" s="548"/>
      <c r="I118" s="548"/>
      <c r="J118" s="548"/>
      <c r="K118" s="548"/>
      <c r="L118" s="548"/>
      <c r="M118" s="548"/>
      <c r="N118" s="548"/>
      <c r="O118" s="548"/>
      <c r="P118" s="548"/>
      <c r="Q118" s="548"/>
      <c r="R118" s="548"/>
      <c r="S118" s="548"/>
      <c r="T118" s="548"/>
      <c r="U118" s="548"/>
      <c r="V118" s="548"/>
      <c r="W118" s="548"/>
      <c r="X118" s="548"/>
      <c r="Y118" s="548"/>
      <c r="Z118" s="548"/>
    </row>
    <row r="119" spans="1:26">
      <c r="A119" s="548"/>
      <c r="B119" s="548"/>
      <c r="C119" s="548"/>
      <c r="D119" s="548"/>
      <c r="E119" s="548"/>
      <c r="F119" s="548"/>
      <c r="G119" s="548"/>
      <c r="H119" s="548"/>
      <c r="I119" s="548"/>
      <c r="J119" s="548"/>
      <c r="K119" s="548"/>
      <c r="L119" s="548"/>
      <c r="M119" s="548"/>
      <c r="N119" s="548"/>
      <c r="O119" s="548"/>
      <c r="P119" s="548"/>
      <c r="Q119" s="548"/>
      <c r="R119" s="548"/>
      <c r="S119" s="548"/>
      <c r="T119" s="548"/>
      <c r="U119" s="548"/>
      <c r="V119" s="548"/>
      <c r="W119" s="548"/>
      <c r="X119" s="548"/>
      <c r="Y119" s="548"/>
      <c r="Z119" s="548"/>
    </row>
    <row r="120" spans="1:26">
      <c r="A120" s="548"/>
      <c r="B120" s="548"/>
      <c r="C120" s="548"/>
      <c r="D120" s="548"/>
      <c r="E120" s="548"/>
      <c r="F120" s="548"/>
      <c r="G120" s="548"/>
      <c r="H120" s="548"/>
      <c r="I120" s="548"/>
      <c r="J120" s="548"/>
      <c r="K120" s="548"/>
      <c r="L120" s="548"/>
      <c r="M120" s="548"/>
      <c r="N120" s="548"/>
      <c r="O120" s="548"/>
      <c r="P120" s="548"/>
      <c r="Q120" s="548"/>
      <c r="R120" s="548"/>
      <c r="S120" s="548"/>
      <c r="T120" s="548"/>
      <c r="U120" s="548"/>
      <c r="V120" s="548"/>
      <c r="W120" s="548"/>
      <c r="X120" s="548"/>
      <c r="Y120" s="548"/>
      <c r="Z120" s="548"/>
    </row>
    <row r="121" spans="1:26">
      <c r="A121" s="548"/>
      <c r="B121" s="548"/>
      <c r="C121" s="548"/>
      <c r="D121" s="548"/>
      <c r="E121" s="548"/>
      <c r="F121" s="548"/>
      <c r="G121" s="548"/>
      <c r="H121" s="548"/>
      <c r="I121" s="548"/>
      <c r="J121" s="548"/>
      <c r="K121" s="548"/>
      <c r="L121" s="548"/>
      <c r="M121" s="548"/>
      <c r="N121" s="548"/>
      <c r="O121" s="548"/>
      <c r="P121" s="548"/>
      <c r="Q121" s="548"/>
      <c r="R121" s="548"/>
      <c r="S121" s="548"/>
      <c r="T121" s="548"/>
      <c r="U121" s="548"/>
      <c r="V121" s="548"/>
      <c r="W121" s="548"/>
      <c r="X121" s="548"/>
      <c r="Y121" s="548"/>
      <c r="Z121" s="548"/>
    </row>
    <row r="122" spans="1:26">
      <c r="A122" s="548"/>
      <c r="B122" s="548"/>
      <c r="C122" s="548"/>
      <c r="D122" s="548"/>
      <c r="E122" s="548"/>
      <c r="F122" s="548"/>
      <c r="G122" s="548"/>
      <c r="H122" s="548"/>
      <c r="I122" s="548"/>
      <c r="J122" s="548"/>
      <c r="K122" s="548"/>
      <c r="L122" s="548"/>
      <c r="M122" s="548"/>
      <c r="N122" s="548"/>
      <c r="O122" s="548"/>
      <c r="P122" s="548"/>
      <c r="Q122" s="548"/>
      <c r="R122" s="548"/>
      <c r="S122" s="548"/>
      <c r="T122" s="548"/>
      <c r="U122" s="548"/>
      <c r="V122" s="548"/>
      <c r="W122" s="548"/>
      <c r="X122" s="548"/>
      <c r="Y122" s="548"/>
      <c r="Z122" s="548"/>
    </row>
    <row r="123" spans="1:26">
      <c r="A123" s="548"/>
      <c r="B123" s="548"/>
      <c r="C123" s="548"/>
      <c r="D123" s="548"/>
      <c r="E123" s="548"/>
      <c r="F123" s="548"/>
      <c r="G123" s="548"/>
      <c r="H123" s="548"/>
      <c r="I123" s="548"/>
      <c r="J123" s="548"/>
      <c r="K123" s="548"/>
      <c r="L123" s="548"/>
      <c r="M123" s="548"/>
      <c r="N123" s="548"/>
      <c r="O123" s="548"/>
      <c r="P123" s="548"/>
      <c r="Q123" s="548"/>
      <c r="R123" s="548"/>
      <c r="S123" s="548"/>
      <c r="T123" s="548"/>
      <c r="U123" s="548"/>
      <c r="V123" s="548"/>
      <c r="W123" s="548"/>
      <c r="X123" s="548"/>
      <c r="Y123" s="548"/>
      <c r="Z123" s="548"/>
    </row>
    <row r="124" spans="1:26">
      <c r="A124" s="548"/>
      <c r="B124" s="548"/>
      <c r="C124" s="548"/>
      <c r="D124" s="548"/>
      <c r="E124" s="548"/>
      <c r="F124" s="548"/>
      <c r="G124" s="548"/>
      <c r="H124" s="548"/>
      <c r="I124" s="548"/>
      <c r="J124" s="548"/>
      <c r="K124" s="548"/>
      <c r="L124" s="548"/>
      <c r="M124" s="548"/>
      <c r="N124" s="548"/>
      <c r="O124" s="548"/>
      <c r="P124" s="548"/>
      <c r="Q124" s="548"/>
      <c r="R124" s="548"/>
      <c r="S124" s="548"/>
      <c r="T124" s="548"/>
      <c r="U124" s="548"/>
      <c r="V124" s="548"/>
      <c r="W124" s="548"/>
      <c r="X124" s="548"/>
      <c r="Y124" s="548"/>
      <c r="Z124" s="548"/>
    </row>
    <row r="125" spans="1:26">
      <c r="A125" s="548"/>
      <c r="B125" s="548"/>
      <c r="C125" s="548"/>
      <c r="D125" s="548"/>
      <c r="E125" s="548"/>
      <c r="F125" s="548"/>
      <c r="G125" s="548"/>
      <c r="H125" s="548"/>
      <c r="I125" s="548"/>
      <c r="J125" s="548"/>
      <c r="K125" s="548"/>
      <c r="L125" s="548"/>
      <c r="M125" s="548"/>
      <c r="N125" s="548"/>
      <c r="O125" s="548"/>
      <c r="P125" s="548"/>
      <c r="Q125" s="548"/>
      <c r="R125" s="548"/>
      <c r="S125" s="548"/>
      <c r="T125" s="548"/>
      <c r="U125" s="548"/>
      <c r="V125" s="548"/>
      <c r="W125" s="548"/>
      <c r="X125" s="548"/>
      <c r="Y125" s="548"/>
      <c r="Z125" s="548"/>
    </row>
    <row r="126" spans="1:26">
      <c r="A126" s="548"/>
      <c r="B126" s="548"/>
      <c r="C126" s="548"/>
      <c r="D126" s="548"/>
      <c r="E126" s="548"/>
      <c r="F126" s="548"/>
      <c r="G126" s="548"/>
      <c r="H126" s="548"/>
      <c r="I126" s="548"/>
      <c r="J126" s="548"/>
      <c r="K126" s="548"/>
      <c r="L126" s="548"/>
      <c r="M126" s="548"/>
      <c r="N126" s="548"/>
      <c r="O126" s="548"/>
      <c r="P126" s="548"/>
      <c r="Q126" s="548"/>
      <c r="R126" s="548"/>
      <c r="S126" s="548"/>
      <c r="T126" s="548"/>
      <c r="U126" s="548"/>
      <c r="V126" s="548"/>
      <c r="W126" s="548"/>
      <c r="X126" s="548"/>
      <c r="Y126" s="548"/>
      <c r="Z126" s="548"/>
    </row>
    <row r="127" spans="1:26">
      <c r="A127" s="548"/>
      <c r="B127" s="548"/>
      <c r="C127" s="548"/>
      <c r="D127" s="548"/>
      <c r="E127" s="548"/>
      <c r="F127" s="548"/>
      <c r="G127" s="548"/>
      <c r="H127" s="548"/>
      <c r="I127" s="548"/>
      <c r="J127" s="548"/>
      <c r="K127" s="548"/>
      <c r="L127" s="548"/>
      <c r="M127" s="548"/>
      <c r="N127" s="548"/>
      <c r="O127" s="548"/>
      <c r="P127" s="548"/>
      <c r="Q127" s="548"/>
      <c r="R127" s="548"/>
      <c r="S127" s="548"/>
      <c r="T127" s="548"/>
      <c r="U127" s="548"/>
      <c r="V127" s="548"/>
      <c r="W127" s="548"/>
      <c r="X127" s="548"/>
      <c r="Y127" s="548"/>
      <c r="Z127" s="548"/>
    </row>
    <row r="128" spans="1:26">
      <c r="A128" s="548"/>
      <c r="B128" s="548"/>
      <c r="C128" s="548"/>
      <c r="D128" s="548"/>
      <c r="E128" s="548"/>
      <c r="F128" s="548"/>
      <c r="G128" s="548"/>
      <c r="H128" s="548"/>
      <c r="I128" s="548"/>
      <c r="J128" s="548"/>
      <c r="K128" s="548"/>
      <c r="L128" s="548"/>
      <c r="M128" s="548"/>
      <c r="N128" s="548"/>
      <c r="O128" s="548"/>
      <c r="P128" s="548"/>
      <c r="Q128" s="548"/>
      <c r="R128" s="548"/>
      <c r="S128" s="548"/>
      <c r="T128" s="548"/>
      <c r="U128" s="548"/>
      <c r="V128" s="548"/>
      <c r="W128" s="548"/>
      <c r="X128" s="548"/>
      <c r="Y128" s="548"/>
      <c r="Z128" s="548"/>
    </row>
    <row r="129" spans="1:26">
      <c r="A129" s="548"/>
      <c r="B129" s="548"/>
      <c r="C129" s="548"/>
      <c r="D129" s="548"/>
      <c r="E129" s="548"/>
      <c r="F129" s="548"/>
      <c r="G129" s="548"/>
      <c r="H129" s="548"/>
      <c r="I129" s="548"/>
      <c r="J129" s="548"/>
      <c r="K129" s="548"/>
      <c r="L129" s="548"/>
      <c r="M129" s="548"/>
      <c r="N129" s="548"/>
      <c r="O129" s="548"/>
      <c r="P129" s="548"/>
      <c r="Q129" s="548"/>
      <c r="R129" s="548"/>
      <c r="S129" s="548"/>
      <c r="T129" s="548"/>
      <c r="U129" s="548"/>
      <c r="V129" s="548"/>
      <c r="W129" s="548"/>
      <c r="X129" s="548"/>
      <c r="Y129" s="548"/>
      <c r="Z129" s="548"/>
    </row>
    <row r="130" spans="1:26">
      <c r="A130" s="548"/>
      <c r="B130" s="548"/>
      <c r="C130" s="548"/>
      <c r="D130" s="548"/>
      <c r="E130" s="548"/>
      <c r="F130" s="548"/>
      <c r="G130" s="548"/>
      <c r="H130" s="548"/>
      <c r="I130" s="548"/>
      <c r="J130" s="548"/>
      <c r="K130" s="548"/>
      <c r="L130" s="548"/>
      <c r="M130" s="548"/>
      <c r="N130" s="548"/>
      <c r="O130" s="548"/>
      <c r="P130" s="548"/>
      <c r="Q130" s="548"/>
      <c r="R130" s="548"/>
      <c r="S130" s="548"/>
      <c r="T130" s="548"/>
      <c r="U130" s="548"/>
      <c r="V130" s="548"/>
      <c r="W130" s="548"/>
      <c r="X130" s="548"/>
      <c r="Y130" s="548"/>
      <c r="Z130" s="548"/>
    </row>
    <row r="131" spans="1:26">
      <c r="A131" s="548"/>
      <c r="B131" s="548"/>
      <c r="C131" s="548"/>
      <c r="D131" s="548"/>
      <c r="E131" s="548"/>
      <c r="F131" s="548"/>
      <c r="G131" s="548"/>
      <c r="H131" s="548"/>
      <c r="I131" s="548"/>
      <c r="J131" s="548"/>
      <c r="K131" s="548"/>
      <c r="L131" s="548"/>
      <c r="M131" s="548"/>
      <c r="N131" s="548"/>
      <c r="O131" s="548"/>
      <c r="P131" s="548"/>
      <c r="Q131" s="548"/>
      <c r="R131" s="548"/>
      <c r="S131" s="548"/>
      <c r="T131" s="548"/>
      <c r="U131" s="548"/>
      <c r="V131" s="548"/>
      <c r="W131" s="548"/>
      <c r="X131" s="548"/>
      <c r="Y131" s="548"/>
      <c r="Z131" s="548"/>
    </row>
    <row r="132" spans="1:26">
      <c r="A132" s="548"/>
      <c r="B132" s="548"/>
      <c r="C132" s="548"/>
      <c r="D132" s="548"/>
      <c r="E132" s="548"/>
      <c r="F132" s="548"/>
      <c r="G132" s="548"/>
      <c r="H132" s="548"/>
      <c r="I132" s="548"/>
      <c r="J132" s="548"/>
      <c r="K132" s="548"/>
      <c r="L132" s="548"/>
      <c r="M132" s="548"/>
      <c r="N132" s="548"/>
      <c r="O132" s="548"/>
      <c r="P132" s="548"/>
      <c r="Q132" s="548"/>
      <c r="R132" s="548"/>
      <c r="S132" s="548"/>
      <c r="T132" s="548"/>
      <c r="U132" s="548"/>
      <c r="V132" s="548"/>
      <c r="W132" s="548"/>
      <c r="X132" s="548"/>
      <c r="Y132" s="548"/>
      <c r="Z132" s="548"/>
    </row>
    <row r="133" spans="1:26">
      <c r="A133" s="548"/>
      <c r="B133" s="548"/>
      <c r="C133" s="548"/>
      <c r="D133" s="548"/>
      <c r="E133" s="548"/>
      <c r="F133" s="548"/>
      <c r="G133" s="548"/>
      <c r="H133" s="548"/>
      <c r="I133" s="548"/>
      <c r="J133" s="548"/>
      <c r="K133" s="548"/>
      <c r="L133" s="548"/>
      <c r="M133" s="548"/>
      <c r="N133" s="548"/>
      <c r="O133" s="548"/>
      <c r="P133" s="548"/>
      <c r="Q133" s="548"/>
      <c r="R133" s="548"/>
      <c r="S133" s="548"/>
      <c r="T133" s="548"/>
      <c r="U133" s="548"/>
      <c r="V133" s="548"/>
      <c r="W133" s="548"/>
      <c r="X133" s="548"/>
      <c r="Y133" s="548"/>
      <c r="Z133" s="548"/>
    </row>
    <row r="134" spans="1:26">
      <c r="A134" s="548"/>
      <c r="B134" s="548"/>
      <c r="C134" s="548"/>
      <c r="D134" s="548"/>
      <c r="E134" s="548"/>
      <c r="F134" s="548"/>
      <c r="G134" s="548"/>
      <c r="H134" s="548"/>
      <c r="I134" s="548"/>
      <c r="J134" s="548"/>
      <c r="K134" s="548"/>
      <c r="L134" s="548"/>
      <c r="M134" s="548"/>
      <c r="N134" s="548"/>
      <c r="O134" s="548"/>
      <c r="P134" s="548"/>
      <c r="Q134" s="548"/>
      <c r="R134" s="548"/>
      <c r="S134" s="548"/>
      <c r="T134" s="548"/>
      <c r="U134" s="548"/>
      <c r="V134" s="548"/>
      <c r="W134" s="548"/>
      <c r="X134" s="548"/>
      <c r="Y134" s="548"/>
      <c r="Z134" s="548"/>
    </row>
    <row r="135" spans="1:26">
      <c r="A135" s="548"/>
      <c r="B135" s="548"/>
      <c r="C135" s="548"/>
      <c r="D135" s="548"/>
      <c r="E135" s="548"/>
      <c r="F135" s="548"/>
      <c r="G135" s="548"/>
      <c r="H135" s="548"/>
      <c r="I135" s="548"/>
      <c r="J135" s="548"/>
      <c r="K135" s="548"/>
      <c r="L135" s="548"/>
      <c r="M135" s="548"/>
      <c r="N135" s="548"/>
      <c r="O135" s="548"/>
      <c r="P135" s="548"/>
      <c r="Q135" s="548"/>
      <c r="R135" s="548"/>
      <c r="S135" s="548"/>
      <c r="T135" s="548"/>
      <c r="U135" s="548"/>
      <c r="V135" s="548"/>
      <c r="W135" s="548"/>
      <c r="X135" s="548"/>
      <c r="Y135" s="548"/>
      <c r="Z135" s="548"/>
    </row>
    <row r="136" spans="1:26">
      <c r="A136" s="548"/>
      <c r="B136" s="548"/>
      <c r="C136" s="548"/>
      <c r="D136" s="548"/>
      <c r="E136" s="548"/>
      <c r="F136" s="548"/>
      <c r="G136" s="548"/>
      <c r="H136" s="548"/>
      <c r="I136" s="548"/>
      <c r="J136" s="548"/>
      <c r="K136" s="548"/>
      <c r="L136" s="548"/>
      <c r="M136" s="548"/>
      <c r="N136" s="548"/>
      <c r="O136" s="548"/>
      <c r="P136" s="548"/>
      <c r="Q136" s="548"/>
      <c r="R136" s="548"/>
      <c r="S136" s="548"/>
      <c r="T136" s="548"/>
      <c r="U136" s="548"/>
      <c r="V136" s="548"/>
      <c r="W136" s="548"/>
      <c r="X136" s="548"/>
      <c r="Y136" s="548"/>
      <c r="Z136" s="548"/>
    </row>
    <row r="137" spans="1:26">
      <c r="A137" s="548"/>
      <c r="B137" s="548"/>
      <c r="C137" s="548"/>
      <c r="D137" s="548"/>
      <c r="E137" s="548"/>
      <c r="F137" s="548"/>
      <c r="G137" s="548"/>
      <c r="H137" s="548"/>
      <c r="I137" s="548"/>
      <c r="J137" s="548"/>
      <c r="K137" s="548"/>
      <c r="L137" s="548"/>
      <c r="M137" s="548"/>
      <c r="N137" s="548"/>
      <c r="O137" s="548"/>
      <c r="P137" s="548"/>
      <c r="Q137" s="548"/>
      <c r="R137" s="548"/>
      <c r="S137" s="548"/>
      <c r="T137" s="548"/>
      <c r="U137" s="548"/>
      <c r="V137" s="548"/>
      <c r="W137" s="548"/>
      <c r="X137" s="548"/>
      <c r="Y137" s="548"/>
      <c r="Z137" s="548"/>
    </row>
    <row r="138" spans="1:26">
      <c r="A138" s="548"/>
      <c r="B138" s="548"/>
      <c r="C138" s="548"/>
      <c r="D138" s="548"/>
      <c r="E138" s="548"/>
      <c r="F138" s="548"/>
      <c r="G138" s="548"/>
      <c r="H138" s="548"/>
      <c r="I138" s="548"/>
      <c r="J138" s="548"/>
      <c r="K138" s="548"/>
      <c r="L138" s="548"/>
      <c r="M138" s="548"/>
      <c r="N138" s="548"/>
      <c r="O138" s="548"/>
      <c r="P138" s="548"/>
      <c r="Q138" s="548"/>
      <c r="R138" s="548"/>
      <c r="S138" s="548"/>
      <c r="T138" s="548"/>
      <c r="U138" s="548"/>
      <c r="V138" s="548"/>
      <c r="W138" s="548"/>
      <c r="X138" s="548"/>
      <c r="Y138" s="548"/>
      <c r="Z138" s="548"/>
    </row>
    <row r="139" spans="1:26">
      <c r="A139" s="548"/>
      <c r="B139" s="548"/>
      <c r="C139" s="548"/>
      <c r="D139" s="548"/>
      <c r="E139" s="548"/>
      <c r="F139" s="548"/>
      <c r="G139" s="548"/>
      <c r="H139" s="548"/>
      <c r="I139" s="548"/>
      <c r="J139" s="548"/>
      <c r="K139" s="548"/>
      <c r="L139" s="548"/>
      <c r="M139" s="548"/>
      <c r="N139" s="548"/>
      <c r="O139" s="548"/>
      <c r="P139" s="548"/>
      <c r="Q139" s="548"/>
      <c r="R139" s="548"/>
      <c r="S139" s="548"/>
      <c r="T139" s="548"/>
      <c r="U139" s="548"/>
      <c r="V139" s="548"/>
      <c r="W139" s="548"/>
      <c r="X139" s="548"/>
      <c r="Y139" s="548"/>
      <c r="Z139" s="548"/>
    </row>
    <row r="140" spans="1:26">
      <c r="A140" s="548"/>
      <c r="B140" s="548"/>
      <c r="C140" s="548"/>
      <c r="D140" s="548"/>
      <c r="E140" s="548"/>
      <c r="F140" s="548"/>
      <c r="G140" s="548"/>
      <c r="H140" s="548"/>
      <c r="I140" s="548"/>
      <c r="J140" s="548"/>
      <c r="K140" s="548"/>
      <c r="L140" s="548"/>
      <c r="M140" s="548"/>
      <c r="N140" s="548"/>
      <c r="O140" s="548"/>
      <c r="P140" s="548"/>
      <c r="Q140" s="548"/>
      <c r="R140" s="548"/>
      <c r="S140" s="548"/>
      <c r="T140" s="548"/>
      <c r="U140" s="548"/>
      <c r="V140" s="548"/>
      <c r="W140" s="548"/>
      <c r="X140" s="548"/>
      <c r="Y140" s="548"/>
      <c r="Z140" s="548"/>
    </row>
    <row r="141" spans="1:26">
      <c r="A141" s="548"/>
      <c r="B141" s="548"/>
      <c r="C141" s="548"/>
      <c r="D141" s="548"/>
      <c r="E141" s="548"/>
      <c r="F141" s="548"/>
      <c r="G141" s="548"/>
      <c r="H141" s="548"/>
      <c r="I141" s="548"/>
      <c r="J141" s="548"/>
      <c r="K141" s="548"/>
      <c r="L141" s="548"/>
      <c r="M141" s="548"/>
      <c r="N141" s="548"/>
      <c r="O141" s="548"/>
      <c r="P141" s="548"/>
      <c r="Q141" s="548"/>
      <c r="R141" s="548"/>
      <c r="S141" s="548"/>
      <c r="T141" s="548"/>
      <c r="U141" s="548"/>
      <c r="V141" s="548"/>
      <c r="W141" s="548"/>
      <c r="X141" s="548"/>
      <c r="Y141" s="548"/>
      <c r="Z141" s="548"/>
    </row>
    <row r="142" spans="1:26">
      <c r="A142" s="548"/>
      <c r="B142" s="548"/>
      <c r="C142" s="548"/>
      <c r="D142" s="548"/>
      <c r="E142" s="548"/>
      <c r="F142" s="548"/>
      <c r="G142" s="548"/>
      <c r="H142" s="548"/>
      <c r="I142" s="548"/>
      <c r="J142" s="548"/>
      <c r="K142" s="548"/>
      <c r="L142" s="548"/>
      <c r="M142" s="548"/>
      <c r="N142" s="548"/>
      <c r="O142" s="548"/>
      <c r="P142" s="548"/>
      <c r="Q142" s="548"/>
      <c r="R142" s="548"/>
      <c r="S142" s="548"/>
      <c r="T142" s="548"/>
      <c r="U142" s="548"/>
      <c r="V142" s="548"/>
      <c r="W142" s="548"/>
      <c r="X142" s="548"/>
      <c r="Y142" s="548"/>
      <c r="Z142" s="548"/>
    </row>
    <row r="143" spans="1:26">
      <c r="A143" s="548"/>
      <c r="B143" s="548"/>
      <c r="C143" s="548"/>
      <c r="D143" s="548"/>
      <c r="E143" s="548"/>
      <c r="F143" s="548"/>
      <c r="G143" s="548"/>
      <c r="H143" s="548"/>
      <c r="I143" s="548"/>
      <c r="J143" s="548"/>
      <c r="K143" s="548"/>
      <c r="L143" s="548"/>
      <c r="M143" s="548"/>
      <c r="N143" s="548"/>
      <c r="O143" s="548"/>
      <c r="P143" s="548"/>
      <c r="Q143" s="548"/>
      <c r="R143" s="548"/>
      <c r="S143" s="548"/>
      <c r="T143" s="548"/>
      <c r="U143" s="548"/>
      <c r="V143" s="548"/>
      <c r="W143" s="548"/>
      <c r="X143" s="548"/>
      <c r="Y143" s="548"/>
      <c r="Z143" s="548"/>
    </row>
    <row r="144" spans="1:26">
      <c r="A144" s="548"/>
      <c r="B144" s="548"/>
      <c r="C144" s="548"/>
      <c r="D144" s="548"/>
      <c r="E144" s="548"/>
      <c r="F144" s="548"/>
      <c r="G144" s="548"/>
      <c r="H144" s="548"/>
      <c r="I144" s="548"/>
      <c r="J144" s="548"/>
      <c r="K144" s="548"/>
      <c r="L144" s="548"/>
      <c r="M144" s="548"/>
      <c r="N144" s="548"/>
      <c r="O144" s="548"/>
      <c r="P144" s="548"/>
      <c r="Q144" s="548"/>
      <c r="R144" s="548"/>
      <c r="S144" s="548"/>
      <c r="T144" s="548"/>
      <c r="U144" s="548"/>
      <c r="V144" s="548"/>
      <c r="W144" s="548"/>
      <c r="X144" s="548"/>
      <c r="Y144" s="548"/>
      <c r="Z144" s="548"/>
    </row>
    <row r="145" spans="1:26">
      <c r="A145" s="548"/>
      <c r="B145" s="548"/>
      <c r="C145" s="548"/>
      <c r="D145" s="548"/>
      <c r="E145" s="548"/>
      <c r="F145" s="548"/>
      <c r="G145" s="548"/>
      <c r="H145" s="548"/>
      <c r="I145" s="548"/>
      <c r="J145" s="548"/>
      <c r="K145" s="548"/>
      <c r="L145" s="548"/>
      <c r="M145" s="548"/>
      <c r="N145" s="548"/>
      <c r="O145" s="548"/>
      <c r="P145" s="548"/>
      <c r="Q145" s="548"/>
      <c r="R145" s="548"/>
      <c r="S145" s="548"/>
      <c r="T145" s="548"/>
      <c r="U145" s="548"/>
      <c r="V145" s="548"/>
      <c r="W145" s="548"/>
      <c r="X145" s="548"/>
      <c r="Y145" s="548"/>
      <c r="Z145" s="548"/>
    </row>
    <row r="146" spans="1:26">
      <c r="A146" s="548"/>
      <c r="B146" s="548"/>
      <c r="C146" s="548"/>
      <c r="D146" s="548"/>
      <c r="E146" s="548"/>
      <c r="F146" s="548"/>
      <c r="G146" s="548"/>
      <c r="H146" s="548"/>
      <c r="I146" s="548"/>
      <c r="J146" s="548"/>
      <c r="K146" s="548"/>
      <c r="L146" s="548"/>
      <c r="M146" s="548"/>
      <c r="N146" s="548"/>
      <c r="O146" s="548"/>
      <c r="P146" s="548"/>
      <c r="Q146" s="548"/>
      <c r="R146" s="548"/>
      <c r="S146" s="548"/>
      <c r="T146" s="548"/>
      <c r="U146" s="548"/>
      <c r="V146" s="548"/>
      <c r="W146" s="548"/>
      <c r="X146" s="548"/>
      <c r="Y146" s="548"/>
      <c r="Z146" s="548"/>
    </row>
    <row r="147" spans="1:26">
      <c r="A147" s="548"/>
      <c r="B147" s="548"/>
      <c r="C147" s="548"/>
      <c r="D147" s="548"/>
      <c r="E147" s="548"/>
      <c r="F147" s="548"/>
      <c r="G147" s="548"/>
      <c r="H147" s="548"/>
      <c r="I147" s="548"/>
      <c r="J147" s="548"/>
      <c r="K147" s="548"/>
      <c r="L147" s="548"/>
      <c r="M147" s="548"/>
      <c r="N147" s="548"/>
      <c r="O147" s="548"/>
      <c r="P147" s="548"/>
      <c r="Q147" s="548"/>
      <c r="R147" s="548"/>
      <c r="S147" s="548"/>
      <c r="T147" s="548"/>
      <c r="U147" s="548"/>
      <c r="V147" s="548"/>
      <c r="W147" s="548"/>
      <c r="X147" s="548"/>
      <c r="Y147" s="548"/>
      <c r="Z147" s="548"/>
    </row>
    <row r="148" spans="1:26">
      <c r="A148" s="548"/>
      <c r="B148" s="548"/>
      <c r="C148" s="548"/>
      <c r="D148" s="548"/>
      <c r="E148" s="548"/>
      <c r="F148" s="548"/>
      <c r="G148" s="548"/>
      <c r="H148" s="548"/>
      <c r="I148" s="548"/>
      <c r="J148" s="548"/>
      <c r="K148" s="548"/>
      <c r="L148" s="548"/>
      <c r="M148" s="548"/>
      <c r="N148" s="548"/>
      <c r="O148" s="548"/>
      <c r="P148" s="548"/>
      <c r="Q148" s="548"/>
      <c r="R148" s="548"/>
      <c r="S148" s="548"/>
      <c r="T148" s="548"/>
      <c r="U148" s="548"/>
      <c r="V148" s="548"/>
      <c r="W148" s="548"/>
      <c r="X148" s="548"/>
      <c r="Y148" s="548"/>
      <c r="Z148" s="548"/>
    </row>
    <row r="149" spans="1:26">
      <c r="A149" s="548"/>
      <c r="B149" s="548"/>
      <c r="C149" s="548"/>
      <c r="D149" s="548"/>
      <c r="E149" s="548"/>
      <c r="F149" s="548"/>
      <c r="G149" s="548"/>
      <c r="H149" s="548"/>
      <c r="I149" s="548"/>
      <c r="J149" s="548"/>
      <c r="K149" s="548"/>
      <c r="L149" s="548"/>
      <c r="M149" s="548"/>
      <c r="N149" s="548"/>
      <c r="O149" s="548"/>
      <c r="P149" s="548"/>
      <c r="Q149" s="548"/>
      <c r="R149" s="548"/>
      <c r="S149" s="548"/>
      <c r="T149" s="548"/>
      <c r="U149" s="548"/>
      <c r="V149" s="548"/>
      <c r="W149" s="548"/>
      <c r="X149" s="548"/>
      <c r="Y149" s="548"/>
      <c r="Z149" s="548"/>
    </row>
    <row r="150" spans="1:26">
      <c r="A150" s="548"/>
      <c r="B150" s="548"/>
      <c r="C150" s="548"/>
      <c r="D150" s="548"/>
      <c r="E150" s="548"/>
      <c r="F150" s="548"/>
      <c r="G150" s="548"/>
      <c r="H150" s="548"/>
      <c r="I150" s="548"/>
      <c r="J150" s="548"/>
      <c r="K150" s="548"/>
      <c r="L150" s="548"/>
      <c r="M150" s="548"/>
      <c r="N150" s="548"/>
      <c r="O150" s="548"/>
      <c r="P150" s="548"/>
      <c r="Q150" s="548"/>
      <c r="R150" s="548"/>
      <c r="S150" s="548"/>
      <c r="T150" s="548"/>
      <c r="U150" s="548"/>
      <c r="V150" s="548"/>
      <c r="W150" s="548"/>
      <c r="X150" s="548"/>
      <c r="Y150" s="548"/>
      <c r="Z150" s="548"/>
    </row>
    <row r="151" spans="1:26">
      <c r="A151" s="548"/>
      <c r="B151" s="548"/>
      <c r="C151" s="548"/>
      <c r="D151" s="548"/>
      <c r="E151" s="548"/>
      <c r="F151" s="548"/>
      <c r="G151" s="548"/>
      <c r="H151" s="548"/>
      <c r="I151" s="548"/>
      <c r="J151" s="548"/>
      <c r="K151" s="548"/>
      <c r="L151" s="548"/>
      <c r="M151" s="548"/>
      <c r="N151" s="548"/>
      <c r="O151" s="548"/>
      <c r="P151" s="548"/>
      <c r="Q151" s="548"/>
      <c r="R151" s="548"/>
      <c r="S151" s="548"/>
      <c r="T151" s="548"/>
      <c r="U151" s="548"/>
      <c r="V151" s="548"/>
      <c r="W151" s="548"/>
      <c r="X151" s="548"/>
      <c r="Y151" s="548"/>
      <c r="Z151" s="548"/>
    </row>
    <row r="152" spans="1:26">
      <c r="A152" s="548"/>
      <c r="B152" s="548"/>
      <c r="C152" s="548"/>
      <c r="D152" s="548"/>
      <c r="E152" s="548"/>
      <c r="F152" s="548"/>
      <c r="G152" s="548"/>
      <c r="H152" s="548"/>
      <c r="I152" s="548"/>
      <c r="J152" s="548"/>
      <c r="K152" s="548"/>
      <c r="L152" s="548"/>
      <c r="M152" s="548"/>
      <c r="N152" s="548"/>
      <c r="O152" s="548"/>
      <c r="P152" s="548"/>
      <c r="Q152" s="548"/>
      <c r="R152" s="548"/>
      <c r="S152" s="548"/>
      <c r="T152" s="548"/>
      <c r="U152" s="548"/>
      <c r="V152" s="548"/>
      <c r="W152" s="548"/>
      <c r="X152" s="548"/>
      <c r="Y152" s="548"/>
      <c r="Z152" s="548"/>
    </row>
    <row r="153" spans="1:26">
      <c r="A153" s="548"/>
      <c r="B153" s="548"/>
      <c r="C153" s="548"/>
      <c r="D153" s="548"/>
      <c r="E153" s="548"/>
      <c r="F153" s="548"/>
      <c r="G153" s="548"/>
      <c r="H153" s="548"/>
      <c r="I153" s="548"/>
      <c r="J153" s="548"/>
      <c r="K153" s="548"/>
      <c r="L153" s="548"/>
      <c r="M153" s="548"/>
      <c r="N153" s="548"/>
      <c r="O153" s="548"/>
      <c r="P153" s="548"/>
      <c r="Q153" s="548"/>
      <c r="R153" s="548"/>
      <c r="S153" s="548"/>
      <c r="T153" s="548"/>
      <c r="U153" s="548"/>
      <c r="V153" s="548"/>
      <c r="W153" s="548"/>
      <c r="X153" s="548"/>
      <c r="Y153" s="548"/>
      <c r="Z153" s="548"/>
    </row>
    <row r="154" spans="1:26">
      <c r="A154" s="548"/>
      <c r="B154" s="548"/>
      <c r="C154" s="548"/>
      <c r="D154" s="548"/>
      <c r="E154" s="548"/>
      <c r="F154" s="548"/>
      <c r="G154" s="548"/>
      <c r="H154" s="548"/>
      <c r="I154" s="548"/>
      <c r="J154" s="548"/>
      <c r="K154" s="548"/>
      <c r="L154" s="548"/>
      <c r="M154" s="548"/>
      <c r="N154" s="548"/>
      <c r="O154" s="548"/>
      <c r="P154" s="548"/>
      <c r="Q154" s="548"/>
      <c r="R154" s="548"/>
      <c r="S154" s="548"/>
      <c r="T154" s="548"/>
      <c r="U154" s="548"/>
      <c r="V154" s="548"/>
      <c r="W154" s="548"/>
      <c r="X154" s="548"/>
      <c r="Y154" s="548"/>
      <c r="Z154" s="548"/>
    </row>
    <row r="155" spans="1:26">
      <c r="A155" s="548"/>
      <c r="B155" s="548"/>
      <c r="C155" s="548"/>
      <c r="D155" s="548"/>
      <c r="E155" s="548"/>
      <c r="F155" s="548"/>
      <c r="G155" s="548"/>
      <c r="H155" s="548"/>
      <c r="I155" s="548"/>
      <c r="J155" s="548"/>
      <c r="K155" s="548"/>
      <c r="L155" s="548"/>
      <c r="M155" s="548"/>
      <c r="N155" s="548"/>
      <c r="O155" s="548"/>
      <c r="P155" s="548"/>
      <c r="Q155" s="548"/>
      <c r="R155" s="548"/>
      <c r="S155" s="548"/>
      <c r="T155" s="548"/>
      <c r="U155" s="548"/>
      <c r="V155" s="548"/>
      <c r="W155" s="548"/>
      <c r="X155" s="548"/>
      <c r="Y155" s="548"/>
      <c r="Z155" s="548"/>
    </row>
    <row r="156" spans="1:26">
      <c r="A156" s="548"/>
      <c r="B156" s="548"/>
      <c r="C156" s="548"/>
      <c r="D156" s="548"/>
      <c r="E156" s="548"/>
      <c r="F156" s="548"/>
      <c r="G156" s="548"/>
      <c r="H156" s="548"/>
      <c r="I156" s="548"/>
      <c r="J156" s="548"/>
      <c r="K156" s="548"/>
      <c r="L156" s="548"/>
      <c r="M156" s="548"/>
      <c r="N156" s="548"/>
      <c r="O156" s="548"/>
      <c r="P156" s="548"/>
      <c r="Q156" s="548"/>
      <c r="R156" s="548"/>
      <c r="S156" s="548"/>
      <c r="T156" s="548"/>
      <c r="U156" s="548"/>
      <c r="V156" s="548"/>
      <c r="W156" s="548"/>
      <c r="X156" s="548"/>
      <c r="Y156" s="548"/>
      <c r="Z156" s="548"/>
    </row>
    <row r="157" spans="1:26">
      <c r="A157" s="548"/>
      <c r="B157" s="548"/>
      <c r="C157" s="548"/>
      <c r="D157" s="548"/>
      <c r="E157" s="548"/>
      <c r="F157" s="548"/>
      <c r="G157" s="548"/>
      <c r="H157" s="548"/>
      <c r="I157" s="548"/>
      <c r="J157" s="548"/>
      <c r="K157" s="548"/>
      <c r="L157" s="548"/>
      <c r="M157" s="548"/>
      <c r="N157" s="548"/>
      <c r="O157" s="548"/>
      <c r="P157" s="548"/>
      <c r="Q157" s="548"/>
      <c r="R157" s="548"/>
      <c r="S157" s="548"/>
      <c r="T157" s="548"/>
      <c r="U157" s="548"/>
      <c r="V157" s="548"/>
      <c r="W157" s="548"/>
      <c r="X157" s="548"/>
      <c r="Y157" s="548"/>
      <c r="Z157" s="548"/>
    </row>
    <row r="158" spans="1:26">
      <c r="A158" s="548"/>
      <c r="B158" s="548"/>
      <c r="C158" s="548"/>
      <c r="D158" s="548"/>
      <c r="E158" s="548"/>
      <c r="F158" s="548"/>
      <c r="G158" s="548"/>
      <c r="H158" s="548"/>
      <c r="I158" s="548"/>
      <c r="J158" s="548"/>
      <c r="K158" s="548"/>
      <c r="L158" s="548"/>
      <c r="M158" s="548"/>
      <c r="N158" s="548"/>
      <c r="O158" s="548"/>
      <c r="P158" s="548"/>
      <c r="Q158" s="548"/>
      <c r="R158" s="548"/>
      <c r="S158" s="548"/>
      <c r="T158" s="548"/>
      <c r="U158" s="548"/>
      <c r="V158" s="548"/>
      <c r="W158" s="548"/>
      <c r="X158" s="548"/>
      <c r="Y158" s="548"/>
      <c r="Z158" s="548"/>
    </row>
    <row r="159" spans="1:26">
      <c r="A159" s="548"/>
      <c r="B159" s="548"/>
      <c r="C159" s="548"/>
      <c r="D159" s="548"/>
      <c r="E159" s="548"/>
      <c r="F159" s="548"/>
      <c r="G159" s="548"/>
      <c r="H159" s="548"/>
      <c r="I159" s="548"/>
      <c r="J159" s="548"/>
      <c r="K159" s="548"/>
      <c r="L159" s="548"/>
      <c r="M159" s="548"/>
      <c r="N159" s="548"/>
      <c r="O159" s="548"/>
      <c r="P159" s="548"/>
      <c r="Q159" s="548"/>
      <c r="R159" s="548"/>
      <c r="S159" s="548"/>
      <c r="T159" s="548"/>
      <c r="U159" s="548"/>
      <c r="V159" s="548"/>
      <c r="W159" s="548"/>
      <c r="X159" s="548"/>
      <c r="Y159" s="548"/>
      <c r="Z159" s="548"/>
    </row>
    <row r="160" spans="1:26">
      <c r="A160" s="548"/>
      <c r="B160" s="548"/>
      <c r="C160" s="548"/>
      <c r="D160" s="548"/>
      <c r="E160" s="548"/>
      <c r="F160" s="548"/>
      <c r="G160" s="548"/>
      <c r="H160" s="548"/>
      <c r="I160" s="548"/>
      <c r="J160" s="548"/>
      <c r="K160" s="548"/>
      <c r="L160" s="548"/>
      <c r="M160" s="548"/>
      <c r="N160" s="548"/>
      <c r="O160" s="548"/>
      <c r="P160" s="548"/>
      <c r="Q160" s="548"/>
      <c r="R160" s="548"/>
      <c r="S160" s="548"/>
      <c r="T160" s="548"/>
      <c r="U160" s="548"/>
      <c r="V160" s="548"/>
      <c r="W160" s="548"/>
      <c r="X160" s="548"/>
      <c r="Y160" s="548"/>
      <c r="Z160" s="548"/>
    </row>
    <row r="161" spans="1:26">
      <c r="A161" s="548"/>
      <c r="B161" s="548"/>
      <c r="C161" s="548"/>
      <c r="D161" s="548"/>
      <c r="E161" s="548"/>
      <c r="F161" s="548"/>
      <c r="G161" s="548"/>
      <c r="H161" s="548"/>
      <c r="I161" s="548"/>
      <c r="J161" s="548"/>
      <c r="K161" s="548"/>
      <c r="L161" s="548"/>
      <c r="M161" s="548"/>
      <c r="N161" s="548"/>
      <c r="O161" s="548"/>
      <c r="P161" s="548"/>
      <c r="Q161" s="548"/>
      <c r="R161" s="548"/>
      <c r="S161" s="548"/>
      <c r="T161" s="548"/>
      <c r="U161" s="548"/>
      <c r="V161" s="548"/>
      <c r="W161" s="548"/>
      <c r="X161" s="548"/>
      <c r="Y161" s="548"/>
      <c r="Z161" s="548"/>
    </row>
    <row r="162" spans="1:26">
      <c r="A162" s="548"/>
      <c r="B162" s="548"/>
      <c r="C162" s="548"/>
      <c r="D162" s="548"/>
      <c r="E162" s="548"/>
      <c r="F162" s="548"/>
      <c r="G162" s="548"/>
      <c r="H162" s="548"/>
      <c r="I162" s="548"/>
      <c r="J162" s="548"/>
      <c r="K162" s="548"/>
      <c r="L162" s="548"/>
      <c r="M162" s="548"/>
      <c r="N162" s="548"/>
      <c r="O162" s="548"/>
      <c r="P162" s="548"/>
      <c r="Q162" s="548"/>
      <c r="R162" s="548"/>
      <c r="S162" s="548"/>
      <c r="T162" s="548"/>
      <c r="U162" s="548"/>
      <c r="V162" s="548"/>
      <c r="W162" s="548"/>
      <c r="X162" s="548"/>
      <c r="Y162" s="548"/>
      <c r="Z162" s="548"/>
    </row>
    <row r="163" spans="1:26">
      <c r="A163" s="548"/>
      <c r="B163" s="548"/>
      <c r="C163" s="548"/>
      <c r="D163" s="548"/>
      <c r="E163" s="548"/>
      <c r="F163" s="548"/>
      <c r="G163" s="548"/>
      <c r="H163" s="548"/>
      <c r="I163" s="548"/>
      <c r="J163" s="548"/>
      <c r="K163" s="548"/>
      <c r="L163" s="548"/>
      <c r="M163" s="548"/>
      <c r="N163" s="548"/>
      <c r="O163" s="548"/>
      <c r="P163" s="548"/>
      <c r="Q163" s="548"/>
      <c r="R163" s="548"/>
      <c r="S163" s="548"/>
      <c r="T163" s="548"/>
      <c r="U163" s="548"/>
      <c r="V163" s="548"/>
      <c r="W163" s="548"/>
      <c r="X163" s="548"/>
      <c r="Y163" s="548"/>
      <c r="Z163" s="548"/>
    </row>
    <row r="164" spans="1:26">
      <c r="A164" s="548"/>
      <c r="B164" s="548"/>
      <c r="C164" s="548"/>
      <c r="D164" s="548"/>
      <c r="E164" s="548"/>
      <c r="F164" s="548"/>
      <c r="G164" s="548"/>
      <c r="H164" s="548"/>
      <c r="I164" s="548"/>
      <c r="J164" s="548"/>
      <c r="K164" s="548"/>
      <c r="L164" s="548"/>
      <c r="M164" s="548"/>
      <c r="N164" s="548"/>
      <c r="O164" s="548"/>
      <c r="P164" s="548"/>
      <c r="Q164" s="548"/>
      <c r="R164" s="548"/>
      <c r="S164" s="548"/>
      <c r="T164" s="548"/>
      <c r="U164" s="548"/>
      <c r="V164" s="548"/>
      <c r="W164" s="548"/>
      <c r="X164" s="548"/>
      <c r="Y164" s="548"/>
      <c r="Z164" s="548"/>
    </row>
    <row r="165" spans="1:26">
      <c r="A165" s="548"/>
      <c r="B165" s="548"/>
      <c r="C165" s="548"/>
      <c r="D165" s="548"/>
      <c r="E165" s="548"/>
      <c r="F165" s="548"/>
      <c r="G165" s="548"/>
      <c r="H165" s="548"/>
      <c r="I165" s="548"/>
      <c r="J165" s="548"/>
      <c r="K165" s="548"/>
      <c r="L165" s="548"/>
      <c r="M165" s="548"/>
      <c r="N165" s="548"/>
      <c r="O165" s="548"/>
      <c r="P165" s="548"/>
      <c r="Q165" s="548"/>
      <c r="R165" s="548"/>
      <c r="S165" s="548"/>
      <c r="T165" s="548"/>
      <c r="U165" s="548"/>
      <c r="V165" s="548"/>
      <c r="W165" s="548"/>
      <c r="X165" s="548"/>
      <c r="Y165" s="548"/>
      <c r="Z165" s="548"/>
    </row>
    <row r="166" spans="1:26">
      <c r="A166" s="548"/>
      <c r="B166" s="548"/>
      <c r="C166" s="548"/>
      <c r="D166" s="548"/>
      <c r="E166" s="548"/>
      <c r="F166" s="548"/>
      <c r="G166" s="548"/>
      <c r="H166" s="548"/>
      <c r="I166" s="548"/>
      <c r="J166" s="548"/>
      <c r="K166" s="548"/>
      <c r="L166" s="548"/>
      <c r="M166" s="548"/>
      <c r="N166" s="548"/>
      <c r="O166" s="548"/>
      <c r="P166" s="548"/>
      <c r="Q166" s="548"/>
      <c r="R166" s="548"/>
      <c r="S166" s="548"/>
      <c r="T166" s="548"/>
      <c r="U166" s="548"/>
      <c r="V166" s="548"/>
      <c r="W166" s="548"/>
      <c r="X166" s="548"/>
      <c r="Y166" s="548"/>
      <c r="Z166" s="548"/>
    </row>
    <row r="167" spans="1:26">
      <c r="A167" s="548"/>
      <c r="B167" s="548"/>
      <c r="C167" s="548"/>
      <c r="D167" s="548"/>
      <c r="E167" s="548"/>
      <c r="F167" s="548"/>
      <c r="G167" s="548"/>
      <c r="H167" s="548"/>
      <c r="I167" s="548"/>
      <c r="J167" s="548"/>
      <c r="K167" s="548"/>
      <c r="L167" s="548"/>
      <c r="M167" s="548"/>
      <c r="N167" s="548"/>
      <c r="O167" s="548"/>
      <c r="P167" s="548"/>
      <c r="Q167" s="548"/>
      <c r="R167" s="548"/>
      <c r="S167" s="548"/>
      <c r="T167" s="548"/>
      <c r="U167" s="548"/>
      <c r="V167" s="548"/>
      <c r="W167" s="548"/>
      <c r="X167" s="548"/>
      <c r="Y167" s="548"/>
      <c r="Z167" s="548"/>
    </row>
    <row r="168" spans="1:26">
      <c r="A168" s="548"/>
      <c r="B168" s="548"/>
      <c r="C168" s="548"/>
      <c r="D168" s="548"/>
      <c r="E168" s="548"/>
      <c r="F168" s="548"/>
      <c r="G168" s="548"/>
      <c r="H168" s="548"/>
      <c r="I168" s="548"/>
      <c r="J168" s="548"/>
      <c r="K168" s="548"/>
      <c r="L168" s="548"/>
      <c r="M168" s="548"/>
      <c r="N168" s="548"/>
      <c r="O168" s="548"/>
      <c r="P168" s="548"/>
      <c r="Q168" s="548"/>
      <c r="R168" s="548"/>
      <c r="S168" s="548"/>
      <c r="T168" s="548"/>
      <c r="U168" s="548"/>
      <c r="V168" s="548"/>
      <c r="W168" s="548"/>
      <c r="X168" s="548"/>
      <c r="Y168" s="548"/>
      <c r="Z168" s="548"/>
    </row>
    <row r="169" spans="1:26">
      <c r="A169" s="548"/>
      <c r="B169" s="548"/>
      <c r="C169" s="548"/>
      <c r="D169" s="548"/>
      <c r="E169" s="548"/>
      <c r="F169" s="548"/>
      <c r="G169" s="548"/>
      <c r="H169" s="548"/>
      <c r="I169" s="548"/>
      <c r="J169" s="548"/>
      <c r="K169" s="548"/>
      <c r="L169" s="548"/>
      <c r="M169" s="548"/>
      <c r="N169" s="548"/>
      <c r="O169" s="548"/>
      <c r="P169" s="548"/>
      <c r="Q169" s="548"/>
      <c r="R169" s="548"/>
      <c r="S169" s="548"/>
      <c r="T169" s="548"/>
      <c r="U169" s="548"/>
      <c r="V169" s="548"/>
      <c r="W169" s="548"/>
      <c r="X169" s="548"/>
      <c r="Y169" s="548"/>
      <c r="Z169" s="548"/>
    </row>
    <row r="170" spans="1:26">
      <c r="A170" s="548"/>
      <c r="B170" s="548"/>
      <c r="C170" s="548"/>
      <c r="D170" s="548"/>
      <c r="E170" s="548"/>
      <c r="F170" s="548"/>
      <c r="G170" s="548"/>
      <c r="H170" s="548"/>
      <c r="I170" s="548"/>
      <c r="J170" s="548"/>
      <c r="K170" s="548"/>
      <c r="L170" s="548"/>
      <c r="M170" s="548"/>
      <c r="N170" s="548"/>
      <c r="O170" s="548"/>
      <c r="P170" s="548"/>
      <c r="Q170" s="548"/>
      <c r="R170" s="548"/>
      <c r="S170" s="548"/>
      <c r="T170" s="548"/>
      <c r="U170" s="548"/>
      <c r="V170" s="548"/>
      <c r="W170" s="548"/>
      <c r="X170" s="548"/>
      <c r="Y170" s="548"/>
      <c r="Z170" s="548"/>
    </row>
    <row r="171" spans="1:26">
      <c r="A171" s="548"/>
      <c r="B171" s="548"/>
      <c r="C171" s="548"/>
      <c r="D171" s="548"/>
      <c r="E171" s="548"/>
      <c r="F171" s="548"/>
      <c r="G171" s="548"/>
      <c r="H171" s="548"/>
      <c r="I171" s="548"/>
      <c r="J171" s="548"/>
      <c r="K171" s="548"/>
      <c r="L171" s="548"/>
      <c r="M171" s="548"/>
      <c r="N171" s="548"/>
      <c r="O171" s="548"/>
      <c r="P171" s="548"/>
      <c r="Q171" s="548"/>
      <c r="R171" s="548"/>
      <c r="S171" s="548"/>
      <c r="T171" s="548"/>
      <c r="U171" s="548"/>
      <c r="V171" s="548"/>
      <c r="W171" s="548"/>
      <c r="X171" s="548"/>
      <c r="Y171" s="548"/>
      <c r="Z171" s="548"/>
    </row>
    <row r="172" spans="1:26">
      <c r="A172" s="548"/>
      <c r="B172" s="548"/>
      <c r="C172" s="548"/>
      <c r="D172" s="548"/>
      <c r="E172" s="548"/>
      <c r="F172" s="548"/>
      <c r="G172" s="548"/>
      <c r="H172" s="548"/>
      <c r="I172" s="548"/>
      <c r="J172" s="548"/>
      <c r="K172" s="548"/>
      <c r="L172" s="548"/>
      <c r="M172" s="548"/>
      <c r="N172" s="548"/>
      <c r="O172" s="548"/>
      <c r="P172" s="548"/>
      <c r="Q172" s="548"/>
      <c r="R172" s="548"/>
      <c r="S172" s="548"/>
      <c r="T172" s="548"/>
      <c r="U172" s="548"/>
      <c r="V172" s="548"/>
      <c r="W172" s="548"/>
      <c r="X172" s="548"/>
      <c r="Y172" s="548"/>
      <c r="Z172" s="548"/>
    </row>
    <row r="173" spans="1:26">
      <c r="A173" s="548"/>
      <c r="B173" s="548"/>
      <c r="C173" s="548"/>
      <c r="D173" s="548"/>
      <c r="E173" s="548"/>
      <c r="F173" s="548"/>
      <c r="G173" s="548"/>
      <c r="H173" s="548"/>
      <c r="I173" s="548"/>
      <c r="J173" s="548"/>
      <c r="K173" s="548"/>
      <c r="L173" s="548"/>
      <c r="M173" s="548"/>
      <c r="N173" s="548"/>
      <c r="O173" s="548"/>
      <c r="P173" s="548"/>
      <c r="Q173" s="548"/>
      <c r="R173" s="548"/>
      <c r="S173" s="548"/>
      <c r="T173" s="548"/>
      <c r="U173" s="548"/>
      <c r="V173" s="548"/>
      <c r="W173" s="548"/>
      <c r="X173" s="548"/>
      <c r="Y173" s="548"/>
      <c r="Z173" s="548"/>
    </row>
    <row r="174" spans="1:26">
      <c r="A174" s="548"/>
      <c r="B174" s="548"/>
      <c r="C174" s="548"/>
      <c r="D174" s="548"/>
      <c r="E174" s="548"/>
      <c r="F174" s="548"/>
      <c r="G174" s="548"/>
      <c r="H174" s="548"/>
      <c r="I174" s="548"/>
      <c r="J174" s="548"/>
      <c r="K174" s="548"/>
      <c r="L174" s="548"/>
      <c r="M174" s="548"/>
      <c r="N174" s="548"/>
      <c r="O174" s="548"/>
      <c r="P174" s="548"/>
      <c r="Q174" s="548"/>
      <c r="R174" s="548"/>
      <c r="S174" s="548"/>
      <c r="T174" s="548"/>
      <c r="U174" s="548"/>
      <c r="V174" s="548"/>
      <c r="W174" s="548"/>
      <c r="X174" s="548"/>
      <c r="Y174" s="548"/>
      <c r="Z174" s="548"/>
    </row>
    <row r="175" spans="1:26">
      <c r="A175" s="548"/>
      <c r="B175" s="548"/>
      <c r="C175" s="548"/>
      <c r="D175" s="548"/>
      <c r="E175" s="548"/>
      <c r="F175" s="548"/>
      <c r="G175" s="548"/>
      <c r="H175" s="548"/>
      <c r="I175" s="548"/>
      <c r="J175" s="548"/>
      <c r="K175" s="548"/>
      <c r="L175" s="548"/>
      <c r="M175" s="548"/>
      <c r="N175" s="548"/>
      <c r="O175" s="548"/>
      <c r="P175" s="548"/>
      <c r="Q175" s="548"/>
      <c r="R175" s="548"/>
      <c r="S175" s="548"/>
      <c r="T175" s="548"/>
      <c r="U175" s="548"/>
      <c r="V175" s="548"/>
      <c r="W175" s="548"/>
      <c r="X175" s="548"/>
      <c r="Y175" s="548"/>
      <c r="Z175" s="548"/>
    </row>
    <row r="176" spans="1:26">
      <c r="A176" s="548"/>
      <c r="B176" s="548"/>
      <c r="C176" s="548"/>
      <c r="D176" s="548"/>
      <c r="E176" s="548"/>
      <c r="F176" s="548"/>
      <c r="G176" s="548"/>
      <c r="H176" s="548"/>
      <c r="I176" s="548"/>
      <c r="J176" s="548"/>
      <c r="K176" s="548"/>
      <c r="L176" s="548"/>
      <c r="M176" s="548"/>
      <c r="N176" s="548"/>
      <c r="O176" s="548"/>
      <c r="P176" s="548"/>
      <c r="Q176" s="548"/>
      <c r="R176" s="548"/>
      <c r="S176" s="548"/>
      <c r="T176" s="548"/>
      <c r="U176" s="548"/>
      <c r="V176" s="548"/>
      <c r="W176" s="548"/>
      <c r="X176" s="548"/>
      <c r="Y176" s="548"/>
      <c r="Z176" s="548"/>
    </row>
    <row r="177" spans="1:26">
      <c r="A177" s="548"/>
      <c r="B177" s="548"/>
      <c r="C177" s="548"/>
      <c r="D177" s="548"/>
      <c r="E177" s="548"/>
      <c r="F177" s="548"/>
      <c r="G177" s="548"/>
      <c r="H177" s="548"/>
      <c r="I177" s="548"/>
      <c r="J177" s="548"/>
      <c r="K177" s="548"/>
      <c r="L177" s="548"/>
      <c r="M177" s="548"/>
      <c r="N177" s="548"/>
      <c r="O177" s="548"/>
      <c r="P177" s="548"/>
      <c r="Q177" s="548"/>
      <c r="R177" s="548"/>
      <c r="S177" s="548"/>
      <c r="T177" s="548"/>
      <c r="U177" s="548"/>
      <c r="V177" s="548"/>
      <c r="W177" s="548"/>
      <c r="X177" s="548"/>
      <c r="Y177" s="548"/>
      <c r="Z177" s="548"/>
    </row>
    <row r="178" spans="1:26">
      <c r="A178" s="548"/>
      <c r="B178" s="548"/>
      <c r="C178" s="548"/>
      <c r="D178" s="548"/>
      <c r="E178" s="548"/>
      <c r="F178" s="548"/>
      <c r="G178" s="548"/>
      <c r="H178" s="548"/>
      <c r="I178" s="548"/>
      <c r="J178" s="548"/>
      <c r="K178" s="548"/>
      <c r="L178" s="548"/>
      <c r="M178" s="548"/>
      <c r="N178" s="548"/>
      <c r="O178" s="548"/>
      <c r="P178" s="548"/>
      <c r="Q178" s="548"/>
      <c r="R178" s="548"/>
      <c r="S178" s="548"/>
      <c r="T178" s="548"/>
      <c r="U178" s="548"/>
      <c r="V178" s="548"/>
      <c r="W178" s="548"/>
      <c r="X178" s="548"/>
      <c r="Y178" s="548"/>
      <c r="Z178" s="548"/>
    </row>
    <row r="179" spans="1:26">
      <c r="A179" s="548"/>
      <c r="B179" s="548"/>
      <c r="C179" s="548"/>
      <c r="D179" s="548"/>
      <c r="E179" s="548"/>
      <c r="F179" s="548"/>
      <c r="G179" s="548"/>
      <c r="H179" s="548"/>
      <c r="I179" s="548"/>
      <c r="J179" s="548"/>
      <c r="K179" s="548"/>
      <c r="L179" s="548"/>
      <c r="M179" s="548"/>
      <c r="N179" s="548"/>
      <c r="O179" s="548"/>
      <c r="P179" s="548"/>
      <c r="Q179" s="548"/>
      <c r="R179" s="548"/>
      <c r="S179" s="548"/>
      <c r="T179" s="548"/>
      <c r="U179" s="548"/>
      <c r="V179" s="548"/>
      <c r="W179" s="548"/>
      <c r="X179" s="548"/>
      <c r="Y179" s="548"/>
      <c r="Z179" s="548"/>
    </row>
    <row r="180" spans="1:26">
      <c r="A180" s="548"/>
      <c r="B180" s="548"/>
      <c r="C180" s="548"/>
      <c r="D180" s="548"/>
      <c r="E180" s="548"/>
      <c r="F180" s="548"/>
      <c r="G180" s="548"/>
      <c r="H180" s="548"/>
      <c r="I180" s="548"/>
      <c r="J180" s="548"/>
      <c r="K180" s="548"/>
      <c r="L180" s="548"/>
      <c r="M180" s="548"/>
      <c r="N180" s="548"/>
      <c r="O180" s="548"/>
      <c r="P180" s="548"/>
      <c r="Q180" s="548"/>
      <c r="R180" s="548"/>
      <c r="S180" s="548"/>
      <c r="T180" s="548"/>
      <c r="U180" s="548"/>
      <c r="V180" s="548"/>
      <c r="W180" s="548"/>
      <c r="X180" s="548"/>
      <c r="Y180" s="548"/>
      <c r="Z180" s="548"/>
    </row>
    <row r="181" spans="1:26">
      <c r="A181" s="548"/>
      <c r="B181" s="548"/>
      <c r="C181" s="548"/>
      <c r="D181" s="548"/>
      <c r="E181" s="548"/>
      <c r="F181" s="548"/>
      <c r="G181" s="548"/>
      <c r="H181" s="548"/>
      <c r="I181" s="548"/>
      <c r="J181" s="548"/>
      <c r="K181" s="548"/>
      <c r="L181" s="548"/>
      <c r="M181" s="548"/>
      <c r="N181" s="548"/>
      <c r="O181" s="548"/>
      <c r="P181" s="548"/>
      <c r="Q181" s="548"/>
      <c r="R181" s="548"/>
      <c r="S181" s="548"/>
      <c r="T181" s="548"/>
      <c r="U181" s="548"/>
      <c r="V181" s="548"/>
      <c r="W181" s="548"/>
      <c r="X181" s="548"/>
      <c r="Y181" s="548"/>
      <c r="Z181" s="548"/>
    </row>
    <row r="182" spans="1:26">
      <c r="A182" s="548"/>
      <c r="B182" s="548"/>
      <c r="C182" s="548"/>
      <c r="D182" s="548"/>
      <c r="E182" s="548"/>
      <c r="F182" s="548"/>
      <c r="G182" s="548"/>
      <c r="H182" s="548"/>
      <c r="I182" s="548"/>
      <c r="J182" s="548"/>
      <c r="K182" s="548"/>
      <c r="L182" s="548"/>
      <c r="M182" s="548"/>
      <c r="N182" s="548"/>
      <c r="O182" s="548"/>
      <c r="P182" s="548"/>
      <c r="Q182" s="548"/>
      <c r="R182" s="548"/>
      <c r="S182" s="548"/>
      <c r="T182" s="548"/>
      <c r="U182" s="548"/>
      <c r="V182" s="548"/>
      <c r="W182" s="548"/>
      <c r="X182" s="548"/>
      <c r="Y182" s="548"/>
      <c r="Z182" s="548"/>
    </row>
    <row r="183" spans="1:26">
      <c r="A183" s="548"/>
      <c r="B183" s="548"/>
      <c r="C183" s="548"/>
      <c r="D183" s="548"/>
      <c r="E183" s="548"/>
      <c r="F183" s="548"/>
      <c r="G183" s="548"/>
      <c r="H183" s="548"/>
      <c r="I183" s="548"/>
      <c r="J183" s="548"/>
      <c r="K183" s="548"/>
      <c r="L183" s="548"/>
      <c r="M183" s="548"/>
      <c r="N183" s="548"/>
      <c r="O183" s="548"/>
      <c r="P183" s="548"/>
      <c r="Q183" s="548"/>
      <c r="R183" s="548"/>
      <c r="S183" s="548"/>
      <c r="T183" s="548"/>
      <c r="U183" s="548"/>
      <c r="V183" s="548"/>
      <c r="W183" s="548"/>
      <c r="X183" s="548"/>
      <c r="Y183" s="548"/>
      <c r="Z183" s="548"/>
    </row>
    <row r="184" spans="1:26">
      <c r="A184" s="548"/>
      <c r="B184" s="548"/>
      <c r="C184" s="548"/>
      <c r="D184" s="548"/>
      <c r="E184" s="548"/>
      <c r="F184" s="548"/>
      <c r="G184" s="548"/>
      <c r="H184" s="548"/>
      <c r="I184" s="548"/>
      <c r="J184" s="548"/>
      <c r="K184" s="548"/>
      <c r="L184" s="548"/>
      <c r="M184" s="548"/>
      <c r="N184" s="548"/>
      <c r="O184" s="548"/>
      <c r="P184" s="548"/>
      <c r="Q184" s="548"/>
      <c r="R184" s="548"/>
      <c r="S184" s="548"/>
      <c r="T184" s="548"/>
      <c r="U184" s="548"/>
      <c r="V184" s="548"/>
      <c r="W184" s="548"/>
      <c r="X184" s="548"/>
      <c r="Y184" s="548"/>
      <c r="Z184" s="548"/>
    </row>
    <row r="185" spans="1:26">
      <c r="A185" s="548"/>
      <c r="B185" s="548"/>
      <c r="C185" s="548"/>
      <c r="D185" s="548"/>
      <c r="E185" s="548"/>
      <c r="F185" s="548"/>
      <c r="G185" s="548"/>
      <c r="H185" s="548"/>
      <c r="I185" s="548"/>
      <c r="J185" s="548"/>
      <c r="K185" s="548"/>
      <c r="L185" s="548"/>
      <c r="M185" s="548"/>
      <c r="N185" s="548"/>
      <c r="O185" s="548"/>
      <c r="P185" s="548"/>
      <c r="Q185" s="548"/>
      <c r="R185" s="548"/>
      <c r="S185" s="548"/>
      <c r="T185" s="548"/>
      <c r="U185" s="548"/>
      <c r="V185" s="548"/>
      <c r="W185" s="548"/>
      <c r="X185" s="548"/>
      <c r="Y185" s="548"/>
      <c r="Z185" s="548"/>
    </row>
    <row r="186" spans="1:26">
      <c r="A186" s="548"/>
      <c r="B186" s="548"/>
      <c r="C186" s="548"/>
      <c r="D186" s="548"/>
      <c r="E186" s="548"/>
      <c r="F186" s="548"/>
      <c r="G186" s="548"/>
      <c r="H186" s="548"/>
      <c r="I186" s="548"/>
      <c r="J186" s="548"/>
      <c r="K186" s="548"/>
      <c r="L186" s="548"/>
      <c r="M186" s="548"/>
      <c r="N186" s="548"/>
      <c r="O186" s="548"/>
      <c r="P186" s="548"/>
      <c r="Q186" s="548"/>
      <c r="R186" s="548"/>
      <c r="S186" s="548"/>
      <c r="T186" s="548"/>
      <c r="U186" s="548"/>
      <c r="V186" s="548"/>
      <c r="W186" s="548"/>
      <c r="X186" s="548"/>
      <c r="Y186" s="548"/>
      <c r="Z186" s="548"/>
    </row>
    <row r="187" spans="1:26">
      <c r="A187" s="548"/>
      <c r="B187" s="548"/>
      <c r="C187" s="548"/>
      <c r="D187" s="548"/>
      <c r="E187" s="548"/>
      <c r="F187" s="548"/>
      <c r="G187" s="548"/>
      <c r="H187" s="548"/>
      <c r="I187" s="548"/>
      <c r="J187" s="548"/>
      <c r="K187" s="548"/>
      <c r="L187" s="548"/>
      <c r="M187" s="548"/>
      <c r="N187" s="548"/>
      <c r="O187" s="548"/>
      <c r="P187" s="548"/>
      <c r="Q187" s="548"/>
      <c r="R187" s="548"/>
      <c r="S187" s="548"/>
      <c r="T187" s="548"/>
      <c r="U187" s="548"/>
      <c r="V187" s="548"/>
      <c r="W187" s="548"/>
      <c r="X187" s="548"/>
      <c r="Y187" s="548"/>
      <c r="Z187" s="548"/>
    </row>
    <row r="188" spans="1:26">
      <c r="A188" s="548"/>
      <c r="B188" s="548"/>
      <c r="C188" s="548"/>
      <c r="D188" s="548"/>
      <c r="E188" s="548"/>
      <c r="F188" s="548"/>
      <c r="G188" s="548"/>
      <c r="H188" s="548"/>
      <c r="I188" s="548"/>
      <c r="J188" s="548"/>
      <c r="K188" s="548"/>
      <c r="L188" s="548"/>
      <c r="M188" s="548"/>
      <c r="N188" s="548"/>
      <c r="O188" s="548"/>
      <c r="P188" s="548"/>
      <c r="Q188" s="548"/>
      <c r="R188" s="548"/>
      <c r="S188" s="548"/>
      <c r="T188" s="548"/>
      <c r="U188" s="548"/>
      <c r="V188" s="548"/>
      <c r="W188" s="548"/>
      <c r="X188" s="548"/>
      <c r="Y188" s="548"/>
      <c r="Z188" s="548"/>
    </row>
    <row r="189" spans="1:26">
      <c r="A189" s="548"/>
      <c r="B189" s="548"/>
      <c r="C189" s="548"/>
      <c r="D189" s="548"/>
      <c r="E189" s="548"/>
      <c r="F189" s="548"/>
      <c r="G189" s="548"/>
      <c r="H189" s="548"/>
      <c r="I189" s="548"/>
      <c r="J189" s="548"/>
      <c r="K189" s="548"/>
      <c r="L189" s="548"/>
      <c r="M189" s="548"/>
      <c r="N189" s="548"/>
      <c r="O189" s="548"/>
      <c r="P189" s="548"/>
      <c r="Q189" s="548"/>
      <c r="R189" s="548"/>
      <c r="S189" s="548"/>
      <c r="T189" s="548"/>
      <c r="U189" s="548"/>
      <c r="V189" s="548"/>
      <c r="W189" s="548"/>
      <c r="X189" s="548"/>
      <c r="Y189" s="548"/>
      <c r="Z189" s="548"/>
    </row>
    <row r="190" spans="1:26">
      <c r="A190" s="548"/>
      <c r="B190" s="548"/>
      <c r="C190" s="548"/>
      <c r="D190" s="548"/>
      <c r="E190" s="548"/>
      <c r="F190" s="548"/>
      <c r="G190" s="548"/>
      <c r="H190" s="548"/>
      <c r="I190" s="548"/>
      <c r="J190" s="548"/>
      <c r="K190" s="548"/>
      <c r="L190" s="548"/>
      <c r="M190" s="548"/>
      <c r="N190" s="548"/>
      <c r="O190" s="548"/>
      <c r="P190" s="548"/>
      <c r="Q190" s="548"/>
      <c r="R190" s="548"/>
      <c r="S190" s="548"/>
      <c r="T190" s="548"/>
      <c r="U190" s="548"/>
      <c r="V190" s="548"/>
      <c r="W190" s="548"/>
      <c r="X190" s="548"/>
      <c r="Y190" s="548"/>
      <c r="Z190" s="548"/>
    </row>
    <row r="191" spans="1:26">
      <c r="A191" s="548"/>
      <c r="B191" s="548"/>
      <c r="C191" s="548"/>
      <c r="D191" s="548"/>
      <c r="E191" s="548"/>
      <c r="F191" s="548"/>
      <c r="G191" s="548"/>
      <c r="H191" s="548"/>
      <c r="I191" s="548"/>
      <c r="J191" s="548"/>
      <c r="K191" s="548"/>
      <c r="L191" s="548"/>
      <c r="M191" s="548"/>
      <c r="N191" s="548"/>
      <c r="O191" s="548"/>
      <c r="P191" s="548"/>
      <c r="Q191" s="548"/>
      <c r="R191" s="548"/>
      <c r="S191" s="548"/>
      <c r="T191" s="548"/>
      <c r="U191" s="548"/>
      <c r="V191" s="548"/>
      <c r="W191" s="548"/>
      <c r="X191" s="548"/>
      <c r="Y191" s="548"/>
      <c r="Z191" s="548"/>
    </row>
    <row r="192" spans="1:26">
      <c r="A192" s="548"/>
      <c r="B192" s="548"/>
      <c r="C192" s="548"/>
      <c r="D192" s="548"/>
      <c r="E192" s="548"/>
      <c r="F192" s="548"/>
      <c r="G192" s="548"/>
      <c r="H192" s="548"/>
      <c r="I192" s="548"/>
      <c r="J192" s="548"/>
      <c r="K192" s="548"/>
      <c r="L192" s="548"/>
      <c r="M192" s="548"/>
      <c r="N192" s="548"/>
      <c r="O192" s="548"/>
      <c r="P192" s="548"/>
      <c r="Q192" s="548"/>
      <c r="R192" s="548"/>
      <c r="S192" s="548"/>
      <c r="T192" s="548"/>
      <c r="U192" s="548"/>
      <c r="V192" s="548"/>
      <c r="W192" s="548"/>
      <c r="X192" s="548"/>
      <c r="Y192" s="548"/>
      <c r="Z192" s="548"/>
    </row>
    <row r="193" spans="1:26">
      <c r="A193" s="548"/>
      <c r="B193" s="548"/>
      <c r="C193" s="548"/>
      <c r="D193" s="548"/>
      <c r="E193" s="548"/>
      <c r="F193" s="548"/>
      <c r="G193" s="548"/>
      <c r="H193" s="548"/>
      <c r="I193" s="548"/>
      <c r="J193" s="548"/>
      <c r="K193" s="548"/>
      <c r="L193" s="548"/>
      <c r="M193" s="548"/>
      <c r="N193" s="548"/>
      <c r="O193" s="548"/>
      <c r="P193" s="548"/>
      <c r="Q193" s="548"/>
      <c r="R193" s="548"/>
      <c r="S193" s="548"/>
      <c r="T193" s="548"/>
      <c r="U193" s="548"/>
      <c r="V193" s="548"/>
      <c r="W193" s="548"/>
      <c r="X193" s="548"/>
      <c r="Y193" s="548"/>
      <c r="Z193" s="548"/>
    </row>
    <row r="194" spans="1:26">
      <c r="A194" s="548"/>
      <c r="B194" s="548"/>
      <c r="C194" s="548"/>
      <c r="D194" s="548"/>
      <c r="E194" s="548"/>
      <c r="F194" s="548"/>
      <c r="G194" s="548"/>
      <c r="H194" s="548"/>
      <c r="I194" s="548"/>
      <c r="J194" s="548"/>
      <c r="K194" s="548"/>
      <c r="L194" s="548"/>
      <c r="M194" s="548"/>
      <c r="N194" s="548"/>
      <c r="O194" s="548"/>
      <c r="P194" s="548"/>
      <c r="Q194" s="548"/>
      <c r="R194" s="548"/>
      <c r="S194" s="548"/>
      <c r="T194" s="548"/>
      <c r="U194" s="548"/>
      <c r="V194" s="548"/>
      <c r="W194" s="548"/>
      <c r="X194" s="548"/>
      <c r="Y194" s="548"/>
      <c r="Z194" s="548"/>
    </row>
    <row r="195" spans="1:26">
      <c r="A195" s="548"/>
      <c r="B195" s="548"/>
      <c r="C195" s="548"/>
      <c r="D195" s="548"/>
      <c r="E195" s="548"/>
      <c r="F195" s="548"/>
      <c r="G195" s="548"/>
      <c r="H195" s="548"/>
      <c r="I195" s="548"/>
      <c r="J195" s="548"/>
      <c r="K195" s="548"/>
      <c r="L195" s="548"/>
      <c r="M195" s="548"/>
      <c r="N195" s="548"/>
      <c r="O195" s="548"/>
      <c r="P195" s="548"/>
      <c r="Q195" s="548"/>
      <c r="R195" s="548"/>
      <c r="S195" s="548"/>
      <c r="T195" s="548"/>
      <c r="U195" s="548"/>
      <c r="V195" s="548"/>
      <c r="W195" s="548"/>
      <c r="X195" s="548"/>
      <c r="Y195" s="548"/>
      <c r="Z195" s="548"/>
    </row>
    <row r="196" spans="1:26">
      <c r="A196" s="548"/>
      <c r="B196" s="548"/>
      <c r="C196" s="548"/>
      <c r="D196" s="548"/>
      <c r="E196" s="548"/>
      <c r="F196" s="548"/>
      <c r="G196" s="548"/>
      <c r="H196" s="548"/>
      <c r="I196" s="548"/>
      <c r="J196" s="548"/>
      <c r="K196" s="548"/>
      <c r="L196" s="548"/>
      <c r="M196" s="548"/>
      <c r="N196" s="548"/>
      <c r="O196" s="548"/>
      <c r="P196" s="548"/>
      <c r="Q196" s="548"/>
      <c r="R196" s="548"/>
      <c r="S196" s="548"/>
      <c r="T196" s="548"/>
      <c r="U196" s="548"/>
      <c r="V196" s="548"/>
      <c r="W196" s="548"/>
      <c r="X196" s="548"/>
      <c r="Y196" s="548"/>
      <c r="Z196" s="548"/>
    </row>
    <row r="197" spans="1:26">
      <c r="A197" s="548"/>
      <c r="B197" s="548"/>
      <c r="C197" s="548"/>
      <c r="D197" s="548"/>
      <c r="E197" s="548"/>
      <c r="F197" s="548"/>
      <c r="G197" s="548"/>
      <c r="H197" s="548"/>
      <c r="I197" s="548"/>
      <c r="J197" s="548"/>
      <c r="K197" s="548"/>
      <c r="L197" s="548"/>
      <c r="M197" s="548"/>
      <c r="N197" s="548"/>
      <c r="O197" s="548"/>
      <c r="P197" s="548"/>
      <c r="Q197" s="548"/>
      <c r="R197" s="548"/>
      <c r="S197" s="548"/>
      <c r="T197" s="548"/>
      <c r="U197" s="548"/>
      <c r="V197" s="548"/>
      <c r="W197" s="548"/>
      <c r="X197" s="548"/>
      <c r="Y197" s="548"/>
      <c r="Z197" s="548"/>
    </row>
    <row r="198" spans="1:26">
      <c r="A198" s="548"/>
      <c r="B198" s="548"/>
      <c r="C198" s="548"/>
      <c r="D198" s="548"/>
      <c r="E198" s="548"/>
      <c r="F198" s="548"/>
      <c r="G198" s="548"/>
      <c r="H198" s="548"/>
      <c r="I198" s="548"/>
      <c r="J198" s="548"/>
      <c r="K198" s="548"/>
      <c r="L198" s="548"/>
      <c r="M198" s="548"/>
      <c r="N198" s="548"/>
      <c r="O198" s="548"/>
      <c r="P198" s="548"/>
      <c r="Q198" s="548"/>
      <c r="R198" s="548"/>
      <c r="S198" s="548"/>
      <c r="T198" s="548"/>
      <c r="U198" s="548"/>
      <c r="V198" s="548"/>
      <c r="W198" s="548"/>
      <c r="X198" s="548"/>
      <c r="Y198" s="548"/>
      <c r="Z198" s="548"/>
    </row>
    <row r="199" spans="1:26">
      <c r="A199" s="548"/>
      <c r="B199" s="548"/>
      <c r="C199" s="548"/>
      <c r="D199" s="548"/>
      <c r="E199" s="548"/>
      <c r="F199" s="548"/>
      <c r="G199" s="548"/>
      <c r="H199" s="548"/>
      <c r="I199" s="548"/>
      <c r="J199" s="548"/>
      <c r="K199" s="548"/>
      <c r="L199" s="548"/>
      <c r="M199" s="548"/>
      <c r="N199" s="548"/>
      <c r="O199" s="548"/>
      <c r="P199" s="548"/>
      <c r="Q199" s="548"/>
      <c r="R199" s="548"/>
      <c r="S199" s="548"/>
      <c r="T199" s="548"/>
      <c r="U199" s="548"/>
      <c r="V199" s="548"/>
      <c r="W199" s="548"/>
      <c r="X199" s="548"/>
      <c r="Y199" s="548"/>
      <c r="Z199" s="548"/>
    </row>
    <row r="200" spans="1:26">
      <c r="A200" s="548"/>
      <c r="B200" s="548"/>
      <c r="C200" s="548"/>
      <c r="D200" s="548"/>
      <c r="E200" s="548"/>
      <c r="F200" s="548"/>
      <c r="G200" s="548"/>
      <c r="H200" s="548"/>
      <c r="I200" s="548"/>
      <c r="J200" s="548"/>
      <c r="K200" s="548"/>
      <c r="L200" s="548"/>
      <c r="M200" s="548"/>
      <c r="N200" s="548"/>
      <c r="O200" s="548"/>
      <c r="P200" s="548"/>
      <c r="Q200" s="548"/>
      <c r="R200" s="548"/>
      <c r="S200" s="548"/>
      <c r="T200" s="548"/>
      <c r="U200" s="548"/>
      <c r="V200" s="548"/>
      <c r="W200" s="548"/>
      <c r="X200" s="548"/>
      <c r="Y200" s="548"/>
      <c r="Z200" s="548"/>
    </row>
    <row r="201" spans="1:26">
      <c r="A201" s="548"/>
      <c r="B201" s="548"/>
      <c r="C201" s="548"/>
      <c r="D201" s="548"/>
      <c r="E201" s="548"/>
      <c r="F201" s="548"/>
      <c r="G201" s="548"/>
      <c r="H201" s="548"/>
      <c r="I201" s="548"/>
      <c r="J201" s="548"/>
      <c r="K201" s="548"/>
      <c r="L201" s="548"/>
      <c r="M201" s="548"/>
      <c r="N201" s="548"/>
      <c r="O201" s="548"/>
      <c r="P201" s="548"/>
      <c r="Q201" s="548"/>
      <c r="R201" s="548"/>
      <c r="S201" s="548"/>
      <c r="T201" s="548"/>
      <c r="U201" s="548"/>
      <c r="V201" s="548"/>
      <c r="W201" s="548"/>
      <c r="X201" s="548"/>
      <c r="Y201" s="548"/>
      <c r="Z201" s="548"/>
    </row>
    <row r="202" spans="1:26">
      <c r="A202" s="548"/>
      <c r="B202" s="548"/>
      <c r="C202" s="548"/>
      <c r="D202" s="548"/>
      <c r="E202" s="548"/>
      <c r="F202" s="548"/>
      <c r="G202" s="548"/>
      <c r="H202" s="548"/>
      <c r="I202" s="548"/>
      <c r="J202" s="548"/>
      <c r="K202" s="548"/>
      <c r="L202" s="548"/>
      <c r="M202" s="548"/>
      <c r="N202" s="548"/>
      <c r="O202" s="548"/>
      <c r="P202" s="548"/>
      <c r="Q202" s="548"/>
      <c r="R202" s="548"/>
      <c r="S202" s="548"/>
      <c r="T202" s="548"/>
      <c r="U202" s="548"/>
      <c r="V202" s="548"/>
      <c r="W202" s="548"/>
      <c r="X202" s="548"/>
      <c r="Y202" s="548"/>
      <c r="Z202" s="548"/>
    </row>
    <row r="203" spans="1:26">
      <c r="A203" s="548"/>
      <c r="B203" s="548"/>
      <c r="C203" s="548"/>
      <c r="D203" s="548"/>
      <c r="E203" s="548"/>
      <c r="F203" s="548"/>
      <c r="G203" s="548"/>
      <c r="H203" s="548"/>
      <c r="I203" s="548"/>
      <c r="J203" s="548"/>
      <c r="K203" s="548"/>
      <c r="L203" s="548"/>
      <c r="M203" s="548"/>
      <c r="N203" s="548"/>
      <c r="O203" s="548"/>
      <c r="P203" s="548"/>
      <c r="Q203" s="548"/>
      <c r="R203" s="548"/>
      <c r="S203" s="548"/>
      <c r="T203" s="548"/>
      <c r="U203" s="548"/>
      <c r="V203" s="548"/>
      <c r="W203" s="548"/>
      <c r="X203" s="548"/>
      <c r="Y203" s="548"/>
      <c r="Z203" s="548"/>
    </row>
    <row r="204" spans="1:26">
      <c r="A204" s="548"/>
      <c r="B204" s="548"/>
      <c r="C204" s="548"/>
      <c r="D204" s="548"/>
      <c r="E204" s="548"/>
      <c r="F204" s="548"/>
      <c r="G204" s="548"/>
      <c r="H204" s="548"/>
      <c r="I204" s="548"/>
      <c r="J204" s="548"/>
      <c r="K204" s="548"/>
      <c r="L204" s="548"/>
      <c r="M204" s="548"/>
      <c r="N204" s="548"/>
      <c r="O204" s="548"/>
      <c r="P204" s="548"/>
      <c r="Q204" s="548"/>
      <c r="R204" s="548"/>
      <c r="S204" s="548"/>
      <c r="T204" s="548"/>
      <c r="U204" s="548"/>
      <c r="V204" s="548"/>
      <c r="W204" s="548"/>
      <c r="X204" s="548"/>
      <c r="Y204" s="548"/>
      <c r="Z204" s="548"/>
    </row>
    <row r="205" spans="1:26">
      <c r="A205" s="548"/>
      <c r="B205" s="548"/>
      <c r="C205" s="548"/>
      <c r="D205" s="548"/>
      <c r="E205" s="548"/>
      <c r="F205" s="548"/>
      <c r="G205" s="548"/>
      <c r="H205" s="548"/>
      <c r="I205" s="548"/>
      <c r="J205" s="548"/>
      <c r="K205" s="548"/>
      <c r="L205" s="548"/>
      <c r="M205" s="548"/>
      <c r="N205" s="548"/>
      <c r="O205" s="548"/>
      <c r="P205" s="548"/>
      <c r="Q205" s="548"/>
      <c r="R205" s="548"/>
      <c r="S205" s="548"/>
      <c r="T205" s="548"/>
      <c r="U205" s="548"/>
      <c r="V205" s="548"/>
      <c r="W205" s="548"/>
      <c r="X205" s="548"/>
      <c r="Y205" s="548"/>
      <c r="Z205" s="548"/>
    </row>
    <row r="206" spans="1:26">
      <c r="A206" s="548"/>
      <c r="B206" s="548"/>
      <c r="C206" s="548"/>
      <c r="D206" s="548"/>
      <c r="E206" s="548"/>
      <c r="F206" s="548"/>
      <c r="G206" s="548"/>
      <c r="H206" s="548"/>
      <c r="I206" s="548"/>
      <c r="J206" s="548"/>
      <c r="K206" s="548"/>
      <c r="L206" s="548"/>
      <c r="M206" s="548"/>
      <c r="N206" s="548"/>
      <c r="O206" s="548"/>
      <c r="P206" s="548"/>
      <c r="Q206" s="548"/>
      <c r="R206" s="548"/>
      <c r="S206" s="548"/>
      <c r="T206" s="548"/>
      <c r="U206" s="548"/>
      <c r="V206" s="548"/>
      <c r="W206" s="548"/>
      <c r="X206" s="548"/>
      <c r="Y206" s="548"/>
      <c r="Z206" s="548"/>
    </row>
    <row r="207" spans="1:26">
      <c r="A207" s="548"/>
      <c r="B207" s="548"/>
      <c r="C207" s="548"/>
      <c r="D207" s="548"/>
      <c r="E207" s="548"/>
      <c r="F207" s="548"/>
      <c r="G207" s="548"/>
      <c r="H207" s="548"/>
      <c r="I207" s="548"/>
      <c r="J207" s="548"/>
      <c r="K207" s="548"/>
      <c r="L207" s="548"/>
      <c r="M207" s="548"/>
      <c r="N207" s="548"/>
      <c r="O207" s="548"/>
      <c r="P207" s="548"/>
      <c r="Q207" s="548"/>
      <c r="R207" s="548"/>
      <c r="S207" s="548"/>
      <c r="T207" s="548"/>
      <c r="U207" s="548"/>
      <c r="V207" s="548"/>
      <c r="W207" s="548"/>
      <c r="X207" s="548"/>
      <c r="Y207" s="548"/>
      <c r="Z207" s="548"/>
    </row>
    <row r="208" spans="1:26">
      <c r="A208" s="548"/>
      <c r="B208" s="548"/>
      <c r="C208" s="548"/>
      <c r="D208" s="548"/>
      <c r="E208" s="548"/>
      <c r="F208" s="548"/>
      <c r="G208" s="548"/>
      <c r="H208" s="548"/>
      <c r="I208" s="548"/>
      <c r="J208" s="548"/>
      <c r="K208" s="548"/>
      <c r="L208" s="548"/>
      <c r="M208" s="548"/>
      <c r="N208" s="548"/>
      <c r="O208" s="548"/>
      <c r="P208" s="548"/>
      <c r="Q208" s="548"/>
      <c r="R208" s="548"/>
      <c r="S208" s="548"/>
      <c r="T208" s="548"/>
      <c r="U208" s="548"/>
      <c r="V208" s="548"/>
      <c r="W208" s="548"/>
      <c r="X208" s="548"/>
      <c r="Y208" s="548"/>
      <c r="Z208" s="548"/>
    </row>
    <row r="209" spans="1:26">
      <c r="A209" s="548"/>
      <c r="B209" s="548"/>
      <c r="C209" s="548"/>
      <c r="D209" s="548"/>
      <c r="E209" s="548"/>
      <c r="F209" s="548"/>
      <c r="G209" s="548"/>
      <c r="H209" s="548"/>
      <c r="I209" s="548"/>
      <c r="J209" s="548"/>
      <c r="K209" s="548"/>
      <c r="L209" s="548"/>
      <c r="M209" s="548"/>
      <c r="N209" s="548"/>
      <c r="O209" s="548"/>
      <c r="P209" s="548"/>
      <c r="Q209" s="548"/>
      <c r="R209" s="548"/>
      <c r="S209" s="548"/>
      <c r="T209" s="548"/>
      <c r="U209" s="548"/>
      <c r="V209" s="548"/>
      <c r="W209" s="548"/>
      <c r="X209" s="548"/>
      <c r="Y209" s="548"/>
      <c r="Z209" s="548"/>
    </row>
    <row r="210" spans="1:26">
      <c r="A210" s="548"/>
      <c r="B210" s="548"/>
      <c r="C210" s="548"/>
      <c r="D210" s="548"/>
      <c r="E210" s="548"/>
      <c r="F210" s="548"/>
      <c r="G210" s="548"/>
      <c r="H210" s="548"/>
      <c r="I210" s="548"/>
      <c r="J210" s="548"/>
      <c r="K210" s="548"/>
      <c r="L210" s="548"/>
      <c r="M210" s="548"/>
      <c r="N210" s="548"/>
      <c r="O210" s="548"/>
      <c r="P210" s="548"/>
      <c r="Q210" s="548"/>
      <c r="R210" s="548"/>
      <c r="S210" s="548"/>
      <c r="T210" s="548"/>
      <c r="U210" s="548"/>
      <c r="V210" s="548"/>
      <c r="W210" s="548"/>
      <c r="X210" s="548"/>
      <c r="Y210" s="548"/>
      <c r="Z210" s="548"/>
    </row>
    <row r="211" spans="1:26">
      <c r="A211" s="548"/>
      <c r="B211" s="548"/>
      <c r="C211" s="548"/>
      <c r="D211" s="548"/>
      <c r="E211" s="548"/>
      <c r="F211" s="548"/>
      <c r="G211" s="548"/>
      <c r="H211" s="548"/>
      <c r="I211" s="548"/>
      <c r="J211" s="548"/>
      <c r="K211" s="548"/>
      <c r="L211" s="548"/>
      <c r="M211" s="548"/>
      <c r="N211" s="548"/>
      <c r="O211" s="548"/>
      <c r="P211" s="548"/>
      <c r="Q211" s="548"/>
      <c r="R211" s="548"/>
      <c r="S211" s="548"/>
      <c r="T211" s="548"/>
      <c r="U211" s="548"/>
      <c r="V211" s="548"/>
      <c r="W211" s="548"/>
      <c r="X211" s="548"/>
      <c r="Y211" s="548"/>
      <c r="Z211" s="548"/>
    </row>
    <row r="212" spans="1:26">
      <c r="A212" s="548"/>
      <c r="B212" s="548"/>
      <c r="C212" s="548"/>
      <c r="D212" s="548"/>
      <c r="E212" s="548"/>
      <c r="F212" s="548"/>
      <c r="G212" s="548"/>
      <c r="H212" s="548"/>
      <c r="I212" s="548"/>
      <c r="J212" s="548"/>
      <c r="K212" s="548"/>
      <c r="L212" s="548"/>
      <c r="M212" s="548"/>
      <c r="N212" s="548"/>
      <c r="O212" s="548"/>
      <c r="P212" s="548"/>
      <c r="Q212" s="548"/>
      <c r="R212" s="548"/>
      <c r="S212" s="548"/>
      <c r="T212" s="548"/>
      <c r="U212" s="548"/>
      <c r="V212" s="548"/>
      <c r="W212" s="548"/>
      <c r="X212" s="548"/>
      <c r="Y212" s="548"/>
      <c r="Z212" s="548"/>
    </row>
    <row r="213" spans="1:26">
      <c r="A213" s="548"/>
      <c r="B213" s="548"/>
      <c r="C213" s="548"/>
      <c r="D213" s="548"/>
      <c r="E213" s="548"/>
      <c r="F213" s="548"/>
      <c r="G213" s="548"/>
      <c r="H213" s="548"/>
      <c r="I213" s="548"/>
      <c r="J213" s="548"/>
      <c r="K213" s="548"/>
      <c r="L213" s="548"/>
      <c r="M213" s="548"/>
      <c r="N213" s="548"/>
      <c r="O213" s="548"/>
      <c r="P213" s="548"/>
      <c r="Q213" s="548"/>
      <c r="R213" s="548"/>
      <c r="S213" s="548"/>
      <c r="T213" s="548"/>
      <c r="U213" s="548"/>
      <c r="V213" s="548"/>
      <c r="W213" s="548"/>
      <c r="X213" s="548"/>
      <c r="Y213" s="548"/>
      <c r="Z213" s="548"/>
    </row>
    <row r="214" spans="1:26">
      <c r="A214" s="548"/>
      <c r="B214" s="548"/>
      <c r="C214" s="548"/>
      <c r="D214" s="548"/>
      <c r="E214" s="548"/>
      <c r="F214" s="548"/>
      <c r="G214" s="548"/>
      <c r="H214" s="548"/>
      <c r="I214" s="548"/>
      <c r="J214" s="548"/>
      <c r="K214" s="548"/>
      <c r="L214" s="548"/>
      <c r="M214" s="548"/>
      <c r="N214" s="548"/>
      <c r="O214" s="548"/>
      <c r="P214" s="548"/>
      <c r="Q214" s="548"/>
      <c r="R214" s="548"/>
      <c r="S214" s="548"/>
      <c r="T214" s="548"/>
      <c r="U214" s="548"/>
      <c r="V214" s="548"/>
      <c r="W214" s="548"/>
      <c r="X214" s="548"/>
      <c r="Y214" s="548"/>
      <c r="Z214" s="548"/>
    </row>
    <row r="215" spans="1:26">
      <c r="A215" s="548"/>
      <c r="B215" s="548"/>
      <c r="C215" s="548"/>
      <c r="D215" s="548"/>
      <c r="E215" s="548"/>
      <c r="F215" s="548"/>
      <c r="G215" s="548"/>
      <c r="H215" s="548"/>
      <c r="I215" s="548"/>
      <c r="J215" s="548"/>
      <c r="K215" s="548"/>
      <c r="L215" s="548"/>
      <c r="M215" s="548"/>
      <c r="N215" s="548"/>
      <c r="O215" s="548"/>
      <c r="P215" s="548"/>
      <c r="Q215" s="548"/>
      <c r="R215" s="548"/>
      <c r="S215" s="548"/>
      <c r="T215" s="548"/>
      <c r="U215" s="548"/>
      <c r="V215" s="548"/>
      <c r="W215" s="548"/>
      <c r="X215" s="548"/>
      <c r="Y215" s="548"/>
      <c r="Z215" s="548"/>
    </row>
    <row r="216" spans="1:26">
      <c r="A216" s="548"/>
      <c r="B216" s="548"/>
      <c r="C216" s="548"/>
      <c r="D216" s="548"/>
      <c r="E216" s="548"/>
      <c r="F216" s="548"/>
      <c r="G216" s="548"/>
      <c r="H216" s="548"/>
      <c r="I216" s="548"/>
      <c r="J216" s="548"/>
      <c r="K216" s="548"/>
      <c r="L216" s="548"/>
      <c r="M216" s="548"/>
      <c r="N216" s="548"/>
      <c r="O216" s="548"/>
      <c r="P216" s="548"/>
      <c r="Q216" s="548"/>
      <c r="R216" s="548"/>
      <c r="S216" s="548"/>
      <c r="T216" s="548"/>
      <c r="U216" s="548"/>
      <c r="V216" s="548"/>
      <c r="W216" s="548"/>
      <c r="X216" s="548"/>
      <c r="Y216" s="548"/>
      <c r="Z216" s="548"/>
    </row>
    <row r="217" spans="1:26">
      <c r="A217" s="548"/>
      <c r="B217" s="548"/>
      <c r="C217" s="548"/>
      <c r="D217" s="548"/>
      <c r="E217" s="548"/>
      <c r="F217" s="548"/>
      <c r="G217" s="548"/>
      <c r="H217" s="548"/>
      <c r="I217" s="548"/>
      <c r="J217" s="548"/>
      <c r="K217" s="548"/>
      <c r="L217" s="548"/>
      <c r="M217" s="548"/>
      <c r="N217" s="548"/>
      <c r="O217" s="548"/>
      <c r="P217" s="548"/>
      <c r="Q217" s="548"/>
      <c r="R217" s="548"/>
      <c r="S217" s="548"/>
      <c r="T217" s="548"/>
      <c r="U217" s="548"/>
      <c r="V217" s="548"/>
      <c r="W217" s="548"/>
      <c r="X217" s="548"/>
      <c r="Y217" s="548"/>
      <c r="Z217" s="548"/>
    </row>
    <row r="218" spans="1:26">
      <c r="A218" s="548"/>
      <c r="B218" s="548"/>
      <c r="C218" s="548"/>
      <c r="D218" s="548"/>
      <c r="E218" s="548"/>
      <c r="F218" s="548"/>
      <c r="G218" s="548"/>
      <c r="H218" s="548"/>
      <c r="I218" s="548"/>
      <c r="J218" s="548"/>
      <c r="K218" s="548"/>
      <c r="L218" s="548"/>
      <c r="M218" s="548"/>
      <c r="N218" s="548"/>
      <c r="O218" s="548"/>
      <c r="P218" s="548"/>
      <c r="Q218" s="548"/>
      <c r="R218" s="548"/>
      <c r="S218" s="548"/>
      <c r="T218" s="548"/>
      <c r="U218" s="548"/>
      <c r="V218" s="548"/>
      <c r="W218" s="548"/>
      <c r="X218" s="548"/>
      <c r="Y218" s="548"/>
      <c r="Z218" s="548"/>
    </row>
    <row r="219" spans="1:26">
      <c r="A219" s="548"/>
      <c r="B219" s="548"/>
      <c r="C219" s="548"/>
      <c r="D219" s="548"/>
      <c r="E219" s="548"/>
      <c r="F219" s="548"/>
      <c r="G219" s="548"/>
      <c r="H219" s="548"/>
      <c r="I219" s="548"/>
      <c r="J219" s="548"/>
      <c r="K219" s="548"/>
      <c r="L219" s="548"/>
      <c r="M219" s="548"/>
      <c r="N219" s="548"/>
      <c r="O219" s="548"/>
      <c r="P219" s="548"/>
      <c r="Q219" s="548"/>
      <c r="R219" s="548"/>
      <c r="S219" s="548"/>
      <c r="T219" s="548"/>
      <c r="U219" s="548"/>
      <c r="V219" s="548"/>
      <c r="W219" s="548"/>
      <c r="X219" s="548"/>
      <c r="Y219" s="548"/>
      <c r="Z219" s="548"/>
    </row>
    <row r="220" spans="1:26">
      <c r="A220" s="548"/>
      <c r="B220" s="548"/>
      <c r="C220" s="548"/>
      <c r="D220" s="548"/>
      <c r="E220" s="548"/>
      <c r="F220" s="548"/>
      <c r="G220" s="548"/>
      <c r="H220" s="548"/>
      <c r="I220" s="548"/>
      <c r="J220" s="548"/>
      <c r="K220" s="548"/>
      <c r="L220" s="548"/>
      <c r="M220" s="548"/>
      <c r="N220" s="548"/>
      <c r="O220" s="548"/>
      <c r="P220" s="548"/>
      <c r="Q220" s="548"/>
      <c r="R220" s="548"/>
      <c r="S220" s="548"/>
      <c r="T220" s="548"/>
      <c r="U220" s="548"/>
      <c r="V220" s="548"/>
      <c r="W220" s="548"/>
      <c r="X220" s="548"/>
      <c r="Y220" s="548"/>
      <c r="Z220" s="548"/>
    </row>
    <row r="221" spans="1:26">
      <c r="A221" s="548"/>
      <c r="B221" s="548"/>
      <c r="C221" s="548"/>
      <c r="D221" s="548"/>
      <c r="E221" s="548"/>
      <c r="F221" s="548"/>
      <c r="G221" s="548"/>
      <c r="H221" s="548"/>
      <c r="I221" s="548"/>
      <c r="J221" s="548"/>
      <c r="K221" s="548"/>
      <c r="L221" s="548"/>
      <c r="M221" s="548"/>
      <c r="N221" s="548"/>
      <c r="O221" s="548"/>
      <c r="P221" s="548"/>
      <c r="Q221" s="548"/>
      <c r="R221" s="548"/>
      <c r="S221" s="548"/>
      <c r="T221" s="548"/>
      <c r="U221" s="548"/>
      <c r="V221" s="548"/>
      <c r="W221" s="548"/>
      <c r="X221" s="548"/>
      <c r="Y221" s="548"/>
      <c r="Z221" s="548"/>
    </row>
    <row r="222" spans="1:26">
      <c r="A222" s="548"/>
      <c r="B222" s="548"/>
      <c r="C222" s="548"/>
      <c r="D222" s="548"/>
      <c r="E222" s="548"/>
      <c r="F222" s="548"/>
      <c r="G222" s="548"/>
      <c r="H222" s="548"/>
      <c r="I222" s="548"/>
      <c r="J222" s="548"/>
      <c r="K222" s="548"/>
      <c r="L222" s="548"/>
      <c r="M222" s="548"/>
      <c r="N222" s="548"/>
      <c r="O222" s="548"/>
      <c r="P222" s="548"/>
      <c r="Q222" s="548"/>
      <c r="R222" s="548"/>
      <c r="S222" s="548"/>
      <c r="T222" s="548"/>
      <c r="U222" s="548"/>
      <c r="V222" s="548"/>
      <c r="W222" s="548"/>
      <c r="X222" s="548"/>
      <c r="Y222" s="548"/>
      <c r="Z222" s="548"/>
    </row>
    <row r="223" spans="1:26">
      <c r="A223" s="548"/>
      <c r="B223" s="548"/>
      <c r="C223" s="548"/>
      <c r="D223" s="548"/>
      <c r="E223" s="548"/>
      <c r="F223" s="548"/>
      <c r="G223" s="548"/>
      <c r="H223" s="548"/>
      <c r="I223" s="548"/>
      <c r="J223" s="548"/>
      <c r="K223" s="548"/>
      <c r="L223" s="548"/>
      <c r="M223" s="548"/>
      <c r="N223" s="548"/>
      <c r="O223" s="548"/>
      <c r="P223" s="548"/>
      <c r="Q223" s="548"/>
      <c r="R223" s="548"/>
      <c r="S223" s="548"/>
      <c r="T223" s="548"/>
      <c r="U223" s="548"/>
      <c r="V223" s="548"/>
      <c r="W223" s="548"/>
      <c r="X223" s="548"/>
      <c r="Y223" s="548"/>
      <c r="Z223" s="548"/>
    </row>
    <row r="224" spans="1:26">
      <c r="A224" s="548"/>
      <c r="B224" s="548"/>
      <c r="C224" s="548"/>
      <c r="D224" s="548"/>
      <c r="E224" s="548"/>
      <c r="F224" s="548"/>
      <c r="G224" s="548"/>
      <c r="H224" s="548"/>
      <c r="I224" s="548"/>
      <c r="J224" s="548"/>
      <c r="K224" s="548"/>
      <c r="L224" s="548"/>
      <c r="M224" s="548"/>
      <c r="N224" s="548"/>
      <c r="O224" s="548"/>
      <c r="P224" s="548"/>
      <c r="Q224" s="548"/>
      <c r="R224" s="548"/>
      <c r="S224" s="548"/>
      <c r="T224" s="548"/>
      <c r="U224" s="548"/>
      <c r="V224" s="548"/>
      <c r="W224" s="548"/>
      <c r="X224" s="548"/>
      <c r="Y224" s="548"/>
      <c r="Z224" s="548"/>
    </row>
    <row r="225" spans="1:26">
      <c r="A225" s="548"/>
      <c r="B225" s="548"/>
      <c r="C225" s="548"/>
      <c r="D225" s="548"/>
      <c r="E225" s="548"/>
      <c r="F225" s="548"/>
      <c r="G225" s="548"/>
      <c r="H225" s="548"/>
      <c r="I225" s="548"/>
      <c r="J225" s="548"/>
      <c r="K225" s="548"/>
      <c r="L225" s="548"/>
      <c r="M225" s="548"/>
      <c r="N225" s="548"/>
      <c r="O225" s="548"/>
      <c r="P225" s="548"/>
      <c r="Q225" s="548"/>
      <c r="R225" s="548"/>
      <c r="S225" s="548"/>
      <c r="T225" s="548"/>
      <c r="U225" s="548"/>
      <c r="V225" s="548"/>
      <c r="W225" s="548"/>
      <c r="X225" s="548"/>
      <c r="Y225" s="548"/>
      <c r="Z225" s="548"/>
    </row>
    <row r="226" spans="1:26">
      <c r="A226" s="548"/>
      <c r="B226" s="548"/>
      <c r="C226" s="548"/>
      <c r="D226" s="548"/>
      <c r="E226" s="548"/>
      <c r="F226" s="548"/>
      <c r="G226" s="548"/>
      <c r="H226" s="548"/>
      <c r="I226" s="548"/>
      <c r="J226" s="548"/>
      <c r="K226" s="548"/>
      <c r="L226" s="548"/>
      <c r="M226" s="548"/>
      <c r="N226" s="548"/>
      <c r="O226" s="548"/>
      <c r="P226" s="548"/>
      <c r="Q226" s="548"/>
      <c r="R226" s="548"/>
      <c r="S226" s="548"/>
      <c r="T226" s="548"/>
      <c r="U226" s="548"/>
      <c r="V226" s="548"/>
      <c r="W226" s="548"/>
      <c r="X226" s="548"/>
      <c r="Y226" s="548"/>
      <c r="Z226" s="548"/>
    </row>
    <row r="227" spans="1:26">
      <c r="A227" s="548"/>
      <c r="B227" s="548"/>
      <c r="C227" s="548"/>
      <c r="D227" s="548"/>
      <c r="E227" s="548"/>
      <c r="F227" s="548"/>
      <c r="G227" s="548"/>
      <c r="H227" s="548"/>
      <c r="I227" s="548"/>
      <c r="J227" s="548"/>
      <c r="K227" s="548"/>
      <c r="L227" s="548"/>
      <c r="M227" s="548"/>
      <c r="N227" s="548"/>
      <c r="O227" s="548"/>
      <c r="P227" s="548"/>
      <c r="Q227" s="548"/>
      <c r="R227" s="548"/>
      <c r="S227" s="548"/>
      <c r="T227" s="548"/>
      <c r="U227" s="548"/>
      <c r="V227" s="548"/>
      <c r="W227" s="548"/>
      <c r="X227" s="548"/>
      <c r="Y227" s="548"/>
      <c r="Z227" s="548"/>
    </row>
    <row r="228" spans="1:26">
      <c r="A228" s="548"/>
      <c r="B228" s="548"/>
      <c r="C228" s="548"/>
      <c r="D228" s="548"/>
      <c r="E228" s="548"/>
      <c r="F228" s="548"/>
      <c r="G228" s="548"/>
      <c r="H228" s="548"/>
      <c r="I228" s="548"/>
      <c r="J228" s="548"/>
      <c r="K228" s="548"/>
      <c r="L228" s="548"/>
      <c r="M228" s="548"/>
      <c r="N228" s="548"/>
      <c r="O228" s="548"/>
      <c r="P228" s="548"/>
      <c r="Q228" s="548"/>
      <c r="R228" s="548"/>
      <c r="S228" s="548"/>
      <c r="T228" s="548"/>
      <c r="U228" s="548"/>
      <c r="V228" s="548"/>
      <c r="W228" s="548"/>
      <c r="X228" s="548"/>
      <c r="Y228" s="548"/>
      <c r="Z228" s="548"/>
    </row>
    <row r="229" spans="1:26">
      <c r="A229" s="548"/>
      <c r="B229" s="548"/>
      <c r="C229" s="548"/>
      <c r="D229" s="548"/>
      <c r="E229" s="548"/>
      <c r="F229" s="548"/>
      <c r="G229" s="548"/>
      <c r="H229" s="548"/>
      <c r="I229" s="548"/>
      <c r="J229" s="548"/>
      <c r="K229" s="548"/>
      <c r="L229" s="548"/>
      <c r="M229" s="548"/>
      <c r="N229" s="548"/>
      <c r="O229" s="548"/>
      <c r="P229" s="548"/>
      <c r="Q229" s="548"/>
      <c r="R229" s="548"/>
      <c r="S229" s="548"/>
      <c r="T229" s="548"/>
      <c r="U229" s="548"/>
      <c r="V229" s="548"/>
      <c r="W229" s="548"/>
      <c r="X229" s="548"/>
      <c r="Y229" s="548"/>
      <c r="Z229" s="548"/>
    </row>
    <row r="230" spans="1:26">
      <c r="A230" s="548"/>
      <c r="B230" s="548"/>
      <c r="C230" s="548"/>
      <c r="D230" s="548"/>
      <c r="E230" s="548"/>
      <c r="F230" s="548"/>
      <c r="G230" s="548"/>
      <c r="H230" s="548"/>
      <c r="I230" s="548"/>
      <c r="J230" s="548"/>
      <c r="K230" s="548"/>
      <c r="L230" s="548"/>
      <c r="M230" s="548"/>
      <c r="N230" s="548"/>
      <c r="O230" s="548"/>
      <c r="P230" s="548"/>
      <c r="Q230" s="548"/>
      <c r="R230" s="548"/>
      <c r="S230" s="548"/>
      <c r="T230" s="548"/>
      <c r="U230" s="548"/>
      <c r="V230" s="548"/>
      <c r="W230" s="548"/>
      <c r="X230" s="548"/>
      <c r="Y230" s="548"/>
      <c r="Z230" s="548"/>
    </row>
    <row r="231" spans="1:26">
      <c r="A231" s="548"/>
      <c r="B231" s="548"/>
      <c r="C231" s="548"/>
      <c r="D231" s="548"/>
      <c r="E231" s="548"/>
      <c r="F231" s="548"/>
      <c r="G231" s="548"/>
      <c r="H231" s="548"/>
      <c r="I231" s="548"/>
      <c r="J231" s="548"/>
      <c r="K231" s="548"/>
      <c r="L231" s="548"/>
      <c r="M231" s="548"/>
      <c r="N231" s="548"/>
      <c r="O231" s="548"/>
      <c r="P231" s="548"/>
      <c r="Q231" s="548"/>
      <c r="R231" s="548"/>
      <c r="S231" s="548"/>
      <c r="T231" s="548"/>
      <c r="U231" s="548"/>
      <c r="V231" s="548"/>
      <c r="W231" s="548"/>
      <c r="X231" s="548"/>
      <c r="Y231" s="548"/>
      <c r="Z231" s="548"/>
    </row>
    <row r="232" spans="1:26">
      <c r="A232" s="548"/>
      <c r="B232" s="548"/>
      <c r="C232" s="548"/>
      <c r="D232" s="548"/>
      <c r="E232" s="548"/>
      <c r="F232" s="548"/>
      <c r="G232" s="548"/>
      <c r="H232" s="548"/>
      <c r="I232" s="548"/>
      <c r="J232" s="548"/>
      <c r="K232" s="548"/>
      <c r="L232" s="548"/>
      <c r="M232" s="548"/>
      <c r="N232" s="548"/>
      <c r="O232" s="548"/>
      <c r="P232" s="548"/>
      <c r="Q232" s="548"/>
      <c r="R232" s="548"/>
      <c r="S232" s="548"/>
      <c r="T232" s="548"/>
      <c r="U232" s="548"/>
      <c r="V232" s="548"/>
      <c r="W232" s="548"/>
      <c r="X232" s="548"/>
      <c r="Y232" s="548"/>
      <c r="Z232" s="548"/>
    </row>
    <row r="233" spans="1:26">
      <c r="A233" s="548"/>
      <c r="B233" s="548"/>
      <c r="C233" s="548"/>
      <c r="D233" s="548"/>
      <c r="E233" s="548"/>
      <c r="F233" s="548"/>
      <c r="G233" s="548"/>
      <c r="H233" s="548"/>
      <c r="I233" s="548"/>
      <c r="J233" s="548"/>
      <c r="K233" s="548"/>
      <c r="L233" s="548"/>
      <c r="M233" s="548"/>
      <c r="N233" s="548"/>
      <c r="O233" s="548"/>
      <c r="P233" s="548"/>
      <c r="Q233" s="548"/>
      <c r="R233" s="548"/>
      <c r="S233" s="548"/>
      <c r="T233" s="548"/>
      <c r="U233" s="548"/>
      <c r="V233" s="548"/>
      <c r="W233" s="548"/>
      <c r="X233" s="548"/>
      <c r="Y233" s="548"/>
      <c r="Z233" s="548"/>
    </row>
    <row r="234" spans="1:26">
      <c r="A234" s="548"/>
      <c r="B234" s="548"/>
      <c r="C234" s="548"/>
      <c r="D234" s="548"/>
      <c r="E234" s="548"/>
      <c r="F234" s="548"/>
      <c r="G234" s="548"/>
      <c r="H234" s="548"/>
      <c r="I234" s="548"/>
      <c r="J234" s="548"/>
      <c r="K234" s="548"/>
      <c r="L234" s="548"/>
      <c r="M234" s="548"/>
      <c r="N234" s="548"/>
      <c r="O234" s="548"/>
      <c r="P234" s="548"/>
      <c r="Q234" s="548"/>
      <c r="R234" s="548"/>
      <c r="S234" s="548"/>
      <c r="T234" s="548"/>
      <c r="U234" s="548"/>
      <c r="V234" s="548"/>
      <c r="W234" s="548"/>
      <c r="X234" s="548"/>
      <c r="Y234" s="548"/>
      <c r="Z234" s="548"/>
    </row>
    <row r="235" spans="1:26">
      <c r="A235" s="548"/>
      <c r="B235" s="548"/>
      <c r="C235" s="548"/>
      <c r="D235" s="548"/>
      <c r="E235" s="548"/>
      <c r="F235" s="548"/>
      <c r="G235" s="548"/>
      <c r="H235" s="548"/>
      <c r="I235" s="548"/>
      <c r="J235" s="548"/>
      <c r="K235" s="548"/>
      <c r="L235" s="548"/>
      <c r="M235" s="548"/>
      <c r="N235" s="548"/>
      <c r="O235" s="548"/>
      <c r="P235" s="548"/>
      <c r="Q235" s="548"/>
      <c r="R235" s="548"/>
      <c r="S235" s="548"/>
      <c r="T235" s="548"/>
      <c r="U235" s="548"/>
      <c r="V235" s="548"/>
      <c r="W235" s="548"/>
      <c r="X235" s="548"/>
      <c r="Y235" s="548"/>
      <c r="Z235" s="548"/>
    </row>
    <row r="236" spans="1:26">
      <c r="A236" s="548"/>
      <c r="B236" s="548"/>
      <c r="C236" s="548"/>
      <c r="D236" s="548"/>
      <c r="E236" s="548"/>
      <c r="F236" s="548"/>
      <c r="G236" s="548"/>
      <c r="H236" s="548"/>
      <c r="I236" s="548"/>
      <c r="J236" s="548"/>
      <c r="K236" s="548"/>
      <c r="L236" s="548"/>
      <c r="M236" s="548"/>
      <c r="N236" s="548"/>
      <c r="O236" s="548"/>
      <c r="P236" s="548"/>
      <c r="Q236" s="548"/>
      <c r="R236" s="548"/>
      <c r="S236" s="548"/>
      <c r="T236" s="548"/>
      <c r="U236" s="548"/>
      <c r="V236" s="548"/>
      <c r="W236" s="548"/>
      <c r="X236" s="548"/>
      <c r="Y236" s="548"/>
      <c r="Z236" s="548"/>
    </row>
    <row r="237" spans="1:26">
      <c r="A237" s="548"/>
      <c r="B237" s="548"/>
      <c r="C237" s="548"/>
      <c r="D237" s="548"/>
      <c r="E237" s="548"/>
      <c r="F237" s="548"/>
      <c r="G237" s="548"/>
      <c r="H237" s="548"/>
      <c r="I237" s="548"/>
      <c r="J237" s="548"/>
      <c r="K237" s="548"/>
      <c r="L237" s="548"/>
      <c r="M237" s="548"/>
      <c r="N237" s="548"/>
      <c r="O237" s="548"/>
      <c r="P237" s="548"/>
      <c r="Q237" s="548"/>
      <c r="R237" s="548"/>
      <c r="S237" s="548"/>
      <c r="T237" s="548"/>
      <c r="U237" s="548"/>
      <c r="V237" s="548"/>
      <c r="W237" s="548"/>
      <c r="X237" s="548"/>
      <c r="Y237" s="548"/>
      <c r="Z237" s="548"/>
    </row>
    <row r="238" spans="1:26">
      <c r="A238" s="548"/>
      <c r="B238" s="548"/>
      <c r="C238" s="548"/>
      <c r="D238" s="548"/>
      <c r="E238" s="548"/>
      <c r="F238" s="548"/>
      <c r="G238" s="548"/>
      <c r="H238" s="548"/>
      <c r="I238" s="548"/>
      <c r="J238" s="548"/>
      <c r="K238" s="548"/>
      <c r="L238" s="548"/>
      <c r="M238" s="548"/>
      <c r="N238" s="548"/>
      <c r="O238" s="548"/>
      <c r="P238" s="548"/>
      <c r="Q238" s="548"/>
      <c r="R238" s="548"/>
      <c r="S238" s="548"/>
      <c r="T238" s="548"/>
      <c r="U238" s="548"/>
      <c r="V238" s="548"/>
      <c r="W238" s="548"/>
      <c r="X238" s="548"/>
      <c r="Y238" s="548"/>
      <c r="Z238" s="548"/>
    </row>
    <row r="239" spans="1:26">
      <c r="A239" s="548"/>
      <c r="B239" s="548"/>
      <c r="C239" s="548"/>
      <c r="D239" s="548"/>
      <c r="E239" s="548"/>
      <c r="F239" s="548"/>
      <c r="G239" s="548"/>
      <c r="H239" s="548"/>
      <c r="I239" s="548"/>
      <c r="J239" s="548"/>
      <c r="K239" s="548"/>
      <c r="L239" s="548"/>
      <c r="M239" s="548"/>
      <c r="N239" s="548"/>
      <c r="O239" s="548"/>
      <c r="P239" s="548"/>
      <c r="Q239" s="548"/>
      <c r="R239" s="548"/>
      <c r="S239" s="548"/>
      <c r="T239" s="548"/>
      <c r="U239" s="548"/>
      <c r="V239" s="548"/>
      <c r="W239" s="548"/>
      <c r="X239" s="548"/>
      <c r="Y239" s="548"/>
      <c r="Z239" s="548"/>
    </row>
    <row r="240" spans="1:26">
      <c r="A240" s="548"/>
      <c r="B240" s="548"/>
      <c r="C240" s="548"/>
      <c r="D240" s="548"/>
      <c r="E240" s="548"/>
      <c r="F240" s="548"/>
      <c r="G240" s="548"/>
      <c r="H240" s="548"/>
      <c r="I240" s="548"/>
      <c r="J240" s="548"/>
      <c r="K240" s="548"/>
      <c r="L240" s="548"/>
      <c r="M240" s="548"/>
      <c r="N240" s="548"/>
      <c r="O240" s="548"/>
      <c r="P240" s="548"/>
      <c r="Q240" s="548"/>
      <c r="R240" s="548"/>
      <c r="S240" s="548"/>
      <c r="T240" s="548"/>
      <c r="U240" s="548"/>
      <c r="V240" s="548"/>
      <c r="W240" s="548"/>
      <c r="X240" s="548"/>
      <c r="Y240" s="548"/>
      <c r="Z240" s="548"/>
    </row>
    <row r="241" spans="1:26">
      <c r="A241" s="548"/>
      <c r="B241" s="548"/>
      <c r="C241" s="548"/>
      <c r="D241" s="548"/>
      <c r="E241" s="548"/>
      <c r="F241" s="548"/>
      <c r="G241" s="548"/>
      <c r="H241" s="548"/>
      <c r="I241" s="548"/>
      <c r="J241" s="548"/>
      <c r="K241" s="548"/>
      <c r="L241" s="548"/>
      <c r="M241" s="548"/>
      <c r="N241" s="548"/>
      <c r="O241" s="548"/>
      <c r="P241" s="548"/>
      <c r="Q241" s="548"/>
      <c r="R241" s="548"/>
      <c r="S241" s="548"/>
      <c r="T241" s="548"/>
      <c r="U241" s="548"/>
      <c r="V241" s="548"/>
      <c r="W241" s="548"/>
      <c r="X241" s="548"/>
      <c r="Y241" s="548"/>
      <c r="Z241" s="548"/>
    </row>
    <row r="242" spans="1:26">
      <c r="A242" s="548"/>
      <c r="B242" s="548"/>
      <c r="C242" s="548"/>
      <c r="D242" s="548"/>
      <c r="E242" s="548"/>
      <c r="F242" s="548"/>
      <c r="G242" s="548"/>
      <c r="H242" s="548"/>
      <c r="I242" s="548"/>
      <c r="J242" s="548"/>
      <c r="K242" s="548"/>
      <c r="L242" s="548"/>
      <c r="M242" s="548"/>
      <c r="N242" s="548"/>
      <c r="O242" s="548"/>
      <c r="P242" s="548"/>
      <c r="Q242" s="548"/>
      <c r="R242" s="548"/>
      <c r="S242" s="548"/>
      <c r="T242" s="548"/>
      <c r="U242" s="548"/>
      <c r="V242" s="548"/>
      <c r="W242" s="548"/>
      <c r="X242" s="548"/>
      <c r="Y242" s="548"/>
      <c r="Z242" s="548"/>
    </row>
    <row r="243" spans="1:26">
      <c r="A243" s="548"/>
      <c r="B243" s="548"/>
      <c r="C243" s="548"/>
      <c r="D243" s="548"/>
      <c r="E243" s="548"/>
      <c r="F243" s="548"/>
      <c r="G243" s="548"/>
      <c r="H243" s="548"/>
      <c r="I243" s="548"/>
      <c r="J243" s="548"/>
      <c r="K243" s="548"/>
      <c r="L243" s="548"/>
      <c r="M243" s="548"/>
      <c r="N243" s="548"/>
      <c r="O243" s="548"/>
      <c r="P243" s="548"/>
      <c r="Q243" s="548"/>
      <c r="R243" s="548"/>
      <c r="S243" s="548"/>
      <c r="T243" s="548"/>
      <c r="U243" s="548"/>
      <c r="V243" s="548"/>
      <c r="W243" s="548"/>
      <c r="X243" s="548"/>
      <c r="Y243" s="548"/>
      <c r="Z243" s="548"/>
    </row>
    <row r="244" spans="1:26">
      <c r="A244" s="548"/>
      <c r="B244" s="548"/>
      <c r="C244" s="548"/>
      <c r="D244" s="548"/>
      <c r="E244" s="548"/>
      <c r="F244" s="548"/>
      <c r="G244" s="548"/>
      <c r="H244" s="548"/>
      <c r="I244" s="548"/>
      <c r="J244" s="548"/>
      <c r="K244" s="548"/>
      <c r="L244" s="548"/>
      <c r="M244" s="548"/>
      <c r="N244" s="548"/>
      <c r="O244" s="548"/>
      <c r="P244" s="548"/>
      <c r="Q244" s="548"/>
      <c r="R244" s="548"/>
      <c r="S244" s="548"/>
      <c r="T244" s="548"/>
      <c r="U244" s="548"/>
      <c r="V244" s="548"/>
      <c r="W244" s="548"/>
      <c r="X244" s="548"/>
      <c r="Y244" s="548"/>
      <c r="Z244" s="548"/>
    </row>
    <row r="245" spans="1:26">
      <c r="A245" s="548"/>
      <c r="B245" s="548"/>
      <c r="C245" s="548"/>
      <c r="D245" s="548"/>
      <c r="E245" s="548"/>
      <c r="F245" s="548"/>
      <c r="G245" s="548"/>
      <c r="H245" s="548"/>
      <c r="I245" s="548"/>
      <c r="J245" s="548"/>
      <c r="K245" s="548"/>
      <c r="L245" s="548"/>
      <c r="M245" s="548"/>
      <c r="N245" s="548"/>
      <c r="O245" s="548"/>
      <c r="P245" s="548"/>
      <c r="Q245" s="548"/>
      <c r="R245" s="548"/>
      <c r="S245" s="548"/>
      <c r="T245" s="548"/>
      <c r="U245" s="548"/>
      <c r="V245" s="548"/>
      <c r="W245" s="548"/>
      <c r="X245" s="548"/>
      <c r="Y245" s="548"/>
      <c r="Z245" s="548"/>
    </row>
    <row r="246" spans="1:26">
      <c r="A246" s="548"/>
      <c r="B246" s="548"/>
      <c r="C246" s="548"/>
      <c r="D246" s="548"/>
      <c r="E246" s="548"/>
      <c r="F246" s="548"/>
      <c r="G246" s="548"/>
      <c r="H246" s="548"/>
      <c r="I246" s="548"/>
      <c r="J246" s="548"/>
      <c r="K246" s="548"/>
      <c r="L246" s="548"/>
      <c r="M246" s="548"/>
      <c r="N246" s="548"/>
      <c r="O246" s="548"/>
      <c r="P246" s="548"/>
      <c r="Q246" s="548"/>
      <c r="R246" s="548"/>
      <c r="S246" s="548"/>
      <c r="T246" s="548"/>
      <c r="U246" s="548"/>
      <c r="V246" s="548"/>
      <c r="W246" s="548"/>
      <c r="X246" s="548"/>
      <c r="Y246" s="548"/>
      <c r="Z246" s="548"/>
    </row>
    <row r="247" spans="1:26">
      <c r="A247" s="548"/>
      <c r="B247" s="548"/>
      <c r="C247" s="548"/>
      <c r="D247" s="548"/>
      <c r="E247" s="548"/>
      <c r="F247" s="548"/>
      <c r="G247" s="548"/>
      <c r="H247" s="548"/>
      <c r="I247" s="548"/>
      <c r="J247" s="548"/>
      <c r="K247" s="548"/>
      <c r="L247" s="548"/>
      <c r="M247" s="548"/>
      <c r="N247" s="548"/>
      <c r="O247" s="548"/>
      <c r="P247" s="548"/>
      <c r="Q247" s="548"/>
      <c r="R247" s="548"/>
      <c r="S247" s="548"/>
      <c r="T247" s="548"/>
      <c r="U247" s="548"/>
      <c r="V247" s="548"/>
      <c r="W247" s="548"/>
      <c r="X247" s="548"/>
      <c r="Y247" s="548"/>
      <c r="Z247" s="548"/>
    </row>
    <row r="248" spans="1:26">
      <c r="A248" s="548"/>
      <c r="B248" s="548"/>
      <c r="C248" s="548"/>
      <c r="D248" s="548"/>
      <c r="E248" s="548"/>
      <c r="F248" s="548"/>
      <c r="G248" s="548"/>
      <c r="H248" s="548"/>
      <c r="I248" s="548"/>
      <c r="J248" s="548"/>
      <c r="K248" s="548"/>
      <c r="L248" s="548"/>
      <c r="M248" s="548"/>
      <c r="N248" s="548"/>
      <c r="O248" s="548"/>
      <c r="P248" s="548"/>
      <c r="Q248" s="548"/>
      <c r="R248" s="548"/>
      <c r="S248" s="548"/>
      <c r="T248" s="548"/>
      <c r="U248" s="548"/>
      <c r="V248" s="548"/>
      <c r="W248" s="548"/>
      <c r="X248" s="548"/>
      <c r="Y248" s="548"/>
      <c r="Z248" s="548"/>
    </row>
    <row r="249" spans="1:26">
      <c r="A249" s="548"/>
      <c r="B249" s="548"/>
      <c r="C249" s="548"/>
      <c r="D249" s="548"/>
      <c r="E249" s="548"/>
      <c r="F249" s="548"/>
      <c r="G249" s="548"/>
      <c r="H249" s="548"/>
      <c r="I249" s="548"/>
      <c r="J249" s="548"/>
      <c r="K249" s="548"/>
      <c r="L249" s="548"/>
      <c r="M249" s="548"/>
      <c r="N249" s="548"/>
      <c r="O249" s="548"/>
      <c r="P249" s="548"/>
      <c r="Q249" s="548"/>
      <c r="R249" s="548"/>
      <c r="S249" s="548"/>
      <c r="T249" s="548"/>
      <c r="U249" s="548"/>
      <c r="V249" s="548"/>
      <c r="W249" s="548"/>
      <c r="X249" s="548"/>
      <c r="Y249" s="548"/>
      <c r="Z249" s="548"/>
    </row>
    <row r="250" spans="1:26">
      <c r="A250" s="548"/>
      <c r="B250" s="548"/>
      <c r="C250" s="548"/>
      <c r="D250" s="548"/>
      <c r="E250" s="548"/>
      <c r="F250" s="548"/>
      <c r="G250" s="548"/>
      <c r="H250" s="548"/>
      <c r="I250" s="548"/>
      <c r="J250" s="548"/>
      <c r="K250" s="548"/>
      <c r="L250" s="548"/>
      <c r="M250" s="548"/>
      <c r="N250" s="548"/>
      <c r="O250" s="548"/>
      <c r="P250" s="548"/>
      <c r="Q250" s="548"/>
      <c r="R250" s="548"/>
      <c r="S250" s="548"/>
      <c r="T250" s="548"/>
      <c r="U250" s="548"/>
      <c r="V250" s="548"/>
      <c r="W250" s="548"/>
      <c r="X250" s="548"/>
      <c r="Y250" s="548"/>
      <c r="Z250" s="548"/>
    </row>
    <row r="251" spans="1:26">
      <c r="A251" s="548"/>
      <c r="B251" s="548"/>
      <c r="C251" s="548"/>
      <c r="D251" s="548"/>
      <c r="E251" s="548"/>
      <c r="F251" s="548"/>
      <c r="G251" s="548"/>
      <c r="H251" s="548"/>
      <c r="I251" s="548"/>
      <c r="J251" s="548"/>
      <c r="K251" s="548"/>
      <c r="L251" s="548"/>
      <c r="M251" s="548"/>
      <c r="N251" s="548"/>
      <c r="O251" s="548"/>
      <c r="P251" s="548"/>
      <c r="Q251" s="548"/>
      <c r="R251" s="548"/>
      <c r="S251" s="548"/>
      <c r="T251" s="548"/>
      <c r="U251" s="548"/>
      <c r="V251" s="548"/>
      <c r="W251" s="548"/>
      <c r="X251" s="548"/>
      <c r="Y251" s="548"/>
      <c r="Z251" s="548"/>
    </row>
    <row r="252" spans="1:26">
      <c r="A252" s="548"/>
      <c r="B252" s="548"/>
      <c r="C252" s="548"/>
      <c r="D252" s="548"/>
      <c r="E252" s="548"/>
      <c r="F252" s="548"/>
      <c r="G252" s="548"/>
      <c r="H252" s="548"/>
      <c r="I252" s="548"/>
      <c r="J252" s="548"/>
      <c r="K252" s="548"/>
      <c r="L252" s="548"/>
      <c r="M252" s="548"/>
      <c r="N252" s="548"/>
      <c r="O252" s="548"/>
      <c r="P252" s="548"/>
      <c r="Q252" s="548"/>
      <c r="R252" s="548"/>
      <c r="S252" s="548"/>
      <c r="T252" s="548"/>
      <c r="U252" s="548"/>
      <c r="V252" s="548"/>
      <c r="W252" s="548"/>
      <c r="X252" s="548"/>
      <c r="Y252" s="548"/>
      <c r="Z252" s="548"/>
    </row>
    <row r="253" spans="1:26">
      <c r="A253" s="548"/>
      <c r="B253" s="548"/>
      <c r="C253" s="548"/>
      <c r="D253" s="548"/>
      <c r="E253" s="548"/>
      <c r="F253" s="548"/>
      <c r="G253" s="548"/>
      <c r="H253" s="548"/>
      <c r="I253" s="548"/>
      <c r="J253" s="548"/>
      <c r="K253" s="548"/>
      <c r="L253" s="548"/>
      <c r="M253" s="548"/>
      <c r="N253" s="548"/>
      <c r="O253" s="548"/>
      <c r="P253" s="548"/>
      <c r="Q253" s="548"/>
      <c r="R253" s="548"/>
      <c r="S253" s="548"/>
      <c r="T253" s="548"/>
      <c r="U253" s="548"/>
      <c r="V253" s="548"/>
      <c r="W253" s="548"/>
      <c r="X253" s="548"/>
      <c r="Y253" s="548"/>
      <c r="Z253" s="548"/>
    </row>
    <row r="254" spans="1:26">
      <c r="A254" s="548"/>
      <c r="B254" s="548"/>
      <c r="C254" s="548"/>
      <c r="D254" s="548"/>
      <c r="E254" s="548"/>
      <c r="F254" s="548"/>
      <c r="G254" s="548"/>
      <c r="H254" s="548"/>
      <c r="I254" s="548"/>
      <c r="J254" s="548"/>
      <c r="K254" s="548"/>
      <c r="L254" s="548"/>
      <c r="M254" s="548"/>
      <c r="N254" s="548"/>
      <c r="O254" s="548"/>
      <c r="P254" s="548"/>
      <c r="Q254" s="548"/>
      <c r="R254" s="548"/>
      <c r="S254" s="548"/>
      <c r="T254" s="548"/>
      <c r="U254" s="548"/>
      <c r="V254" s="548"/>
      <c r="W254" s="548"/>
      <c r="X254" s="548"/>
      <c r="Y254" s="548"/>
      <c r="Z254" s="548"/>
    </row>
    <row r="255" spans="1:26">
      <c r="A255" s="548"/>
      <c r="B255" s="548"/>
      <c r="C255" s="548"/>
      <c r="D255" s="548"/>
      <c r="E255" s="548"/>
      <c r="F255" s="548"/>
      <c r="G255" s="548"/>
      <c r="H255" s="548"/>
      <c r="I255" s="548"/>
      <c r="J255" s="548"/>
      <c r="K255" s="548"/>
      <c r="L255" s="548"/>
      <c r="M255" s="548"/>
      <c r="N255" s="548"/>
      <c r="O255" s="548"/>
      <c r="P255" s="548"/>
      <c r="Q255" s="548"/>
      <c r="R255" s="548"/>
      <c r="S255" s="548"/>
      <c r="T255" s="548"/>
      <c r="U255" s="548"/>
      <c r="V255" s="548"/>
      <c r="W255" s="548"/>
      <c r="X255" s="548"/>
      <c r="Y255" s="548"/>
      <c r="Z255" s="548"/>
    </row>
    <row r="256" spans="1:26">
      <c r="A256" s="548"/>
      <c r="B256" s="548"/>
      <c r="C256" s="548"/>
      <c r="D256" s="548"/>
      <c r="E256" s="548"/>
      <c r="F256" s="548"/>
      <c r="G256" s="548"/>
      <c r="H256" s="548"/>
      <c r="I256" s="548"/>
      <c r="J256" s="548"/>
      <c r="K256" s="548"/>
      <c r="L256" s="548"/>
      <c r="M256" s="548"/>
      <c r="N256" s="548"/>
      <c r="O256" s="548"/>
      <c r="P256" s="548"/>
      <c r="Q256" s="548"/>
      <c r="R256" s="548"/>
      <c r="S256" s="548"/>
      <c r="T256" s="548"/>
      <c r="U256" s="548"/>
      <c r="V256" s="548"/>
      <c r="W256" s="548"/>
      <c r="X256" s="548"/>
      <c r="Y256" s="548"/>
      <c r="Z256" s="548"/>
    </row>
    <row r="257" spans="1:26">
      <c r="A257" s="548"/>
      <c r="B257" s="548"/>
      <c r="C257" s="548"/>
      <c r="D257" s="548"/>
      <c r="E257" s="548"/>
      <c r="F257" s="548"/>
      <c r="G257" s="548"/>
      <c r="H257" s="548"/>
      <c r="I257" s="548"/>
      <c r="J257" s="548"/>
      <c r="K257" s="548"/>
      <c r="L257" s="548"/>
      <c r="M257" s="548"/>
      <c r="N257" s="548"/>
      <c r="O257" s="548"/>
      <c r="P257" s="548"/>
      <c r="Q257" s="548"/>
      <c r="R257" s="548"/>
      <c r="S257" s="548"/>
      <c r="T257" s="548"/>
      <c r="U257" s="548"/>
      <c r="V257" s="548"/>
      <c r="W257" s="548"/>
      <c r="X257" s="548"/>
      <c r="Y257" s="548"/>
      <c r="Z257" s="548"/>
    </row>
    <row r="258" spans="1:26">
      <c r="A258" s="548"/>
      <c r="B258" s="548"/>
      <c r="C258" s="548"/>
      <c r="D258" s="548"/>
      <c r="E258" s="548"/>
      <c r="F258" s="548"/>
      <c r="G258" s="548"/>
      <c r="H258" s="548"/>
      <c r="I258" s="548"/>
      <c r="J258" s="548"/>
      <c r="K258" s="548"/>
      <c r="L258" s="548"/>
      <c r="M258" s="548"/>
      <c r="N258" s="548"/>
      <c r="O258" s="548"/>
      <c r="P258" s="548"/>
      <c r="Q258" s="548"/>
      <c r="R258" s="548"/>
      <c r="S258" s="548"/>
      <c r="T258" s="548"/>
      <c r="U258" s="548"/>
      <c r="V258" s="548"/>
      <c r="W258" s="548"/>
      <c r="X258" s="548"/>
      <c r="Y258" s="548"/>
      <c r="Z258" s="548"/>
    </row>
    <row r="259" spans="1:26">
      <c r="A259" s="548"/>
      <c r="B259" s="548"/>
      <c r="C259" s="548"/>
      <c r="D259" s="548"/>
      <c r="E259" s="548"/>
      <c r="F259" s="548"/>
      <c r="G259" s="548"/>
      <c r="H259" s="548"/>
      <c r="I259" s="548"/>
      <c r="J259" s="548"/>
      <c r="K259" s="548"/>
      <c r="L259" s="548"/>
      <c r="M259" s="548"/>
      <c r="N259" s="548"/>
      <c r="O259" s="548"/>
      <c r="P259" s="548"/>
      <c r="Q259" s="548"/>
      <c r="R259" s="548"/>
      <c r="S259" s="548"/>
      <c r="T259" s="548"/>
      <c r="U259" s="548"/>
      <c r="V259" s="548"/>
      <c r="W259" s="548"/>
      <c r="X259" s="548"/>
      <c r="Y259" s="548"/>
      <c r="Z259" s="548"/>
    </row>
    <row r="260" spans="1:26">
      <c r="A260" s="548"/>
      <c r="B260" s="548"/>
      <c r="C260" s="548"/>
      <c r="D260" s="548"/>
      <c r="E260" s="548"/>
      <c r="F260" s="548"/>
      <c r="G260" s="548"/>
      <c r="H260" s="548"/>
      <c r="I260" s="548"/>
      <c r="J260" s="548"/>
      <c r="K260" s="548"/>
      <c r="L260" s="548"/>
      <c r="M260" s="548"/>
      <c r="N260" s="548"/>
      <c r="O260" s="548"/>
      <c r="P260" s="548"/>
      <c r="Q260" s="548"/>
      <c r="R260" s="548"/>
      <c r="S260" s="548"/>
      <c r="T260" s="548"/>
      <c r="U260" s="548"/>
      <c r="V260" s="548"/>
      <c r="W260" s="548"/>
      <c r="X260" s="548"/>
      <c r="Y260" s="548"/>
      <c r="Z260" s="548"/>
    </row>
    <row r="261" spans="1:26">
      <c r="A261" s="548"/>
      <c r="B261" s="548"/>
      <c r="C261" s="548"/>
      <c r="D261" s="548"/>
      <c r="E261" s="548"/>
      <c r="F261" s="548"/>
      <c r="G261" s="548"/>
      <c r="H261" s="548"/>
      <c r="I261" s="548"/>
      <c r="J261" s="548"/>
      <c r="K261" s="548"/>
      <c r="L261" s="548"/>
      <c r="M261" s="548"/>
      <c r="N261" s="548"/>
      <c r="O261" s="548"/>
      <c r="P261" s="548"/>
      <c r="Q261" s="548"/>
      <c r="R261" s="548"/>
      <c r="S261" s="548"/>
      <c r="T261" s="548"/>
      <c r="U261" s="548"/>
      <c r="V261" s="548"/>
      <c r="W261" s="548"/>
      <c r="X261" s="548"/>
      <c r="Y261" s="548"/>
      <c r="Z261" s="548"/>
    </row>
    <row r="262" spans="1:26">
      <c r="A262" s="548"/>
      <c r="B262" s="548"/>
      <c r="C262" s="548"/>
      <c r="D262" s="548"/>
      <c r="E262" s="548"/>
      <c r="F262" s="548"/>
      <c r="G262" s="548"/>
      <c r="H262" s="548"/>
      <c r="I262" s="548"/>
      <c r="J262" s="548"/>
      <c r="K262" s="548"/>
      <c r="L262" s="548"/>
      <c r="M262" s="548"/>
      <c r="N262" s="548"/>
      <c r="O262" s="548"/>
      <c r="P262" s="548"/>
      <c r="Q262" s="548"/>
      <c r="R262" s="548"/>
      <c r="S262" s="548"/>
      <c r="T262" s="548"/>
      <c r="U262" s="548"/>
      <c r="V262" s="548"/>
      <c r="W262" s="548"/>
      <c r="X262" s="548"/>
      <c r="Y262" s="548"/>
      <c r="Z262" s="548"/>
    </row>
    <row r="263" spans="1:26">
      <c r="A263" s="548"/>
      <c r="B263" s="548"/>
      <c r="C263" s="548"/>
      <c r="D263" s="548"/>
      <c r="E263" s="548"/>
      <c r="F263" s="548"/>
      <c r="G263" s="548"/>
      <c r="H263" s="548"/>
      <c r="I263" s="548"/>
      <c r="J263" s="548"/>
      <c r="K263" s="548"/>
      <c r="L263" s="548"/>
      <c r="M263" s="548"/>
      <c r="N263" s="548"/>
      <c r="O263" s="548"/>
      <c r="P263" s="548"/>
      <c r="Q263" s="548"/>
      <c r="R263" s="548"/>
      <c r="S263" s="548"/>
      <c r="T263" s="548"/>
      <c r="U263" s="548"/>
      <c r="V263" s="548"/>
      <c r="W263" s="548"/>
      <c r="X263" s="548"/>
      <c r="Y263" s="548"/>
      <c r="Z263" s="548"/>
    </row>
    <row r="264" spans="1:26">
      <c r="A264" s="548"/>
      <c r="B264" s="548"/>
      <c r="C264" s="548"/>
      <c r="D264" s="548"/>
      <c r="E264" s="548"/>
      <c r="F264" s="548"/>
      <c r="G264" s="548"/>
      <c r="H264" s="548"/>
      <c r="I264" s="548"/>
      <c r="J264" s="548"/>
      <c r="K264" s="548"/>
      <c r="L264" s="548"/>
      <c r="M264" s="548"/>
      <c r="N264" s="548"/>
      <c r="O264" s="548"/>
      <c r="P264" s="548"/>
      <c r="Q264" s="548"/>
      <c r="R264" s="548"/>
      <c r="S264" s="548"/>
      <c r="T264" s="548"/>
      <c r="U264" s="548"/>
      <c r="V264" s="548"/>
      <c r="W264" s="548"/>
      <c r="X264" s="548"/>
      <c r="Y264" s="548"/>
      <c r="Z264" s="548"/>
    </row>
    <row r="265" spans="1:26">
      <c r="A265" s="548"/>
      <c r="B265" s="548"/>
      <c r="C265" s="548"/>
      <c r="D265" s="548"/>
      <c r="E265" s="548"/>
      <c r="F265" s="548"/>
      <c r="G265" s="548"/>
      <c r="H265" s="548"/>
      <c r="I265" s="548"/>
      <c r="J265" s="548"/>
      <c r="K265" s="548"/>
      <c r="L265" s="548"/>
      <c r="M265" s="548"/>
      <c r="N265" s="548"/>
      <c r="O265" s="548"/>
      <c r="P265" s="548"/>
      <c r="Q265" s="548"/>
      <c r="R265" s="548"/>
      <c r="S265" s="548"/>
      <c r="T265" s="548"/>
      <c r="U265" s="548"/>
      <c r="V265" s="548"/>
      <c r="W265" s="548"/>
      <c r="X265" s="548"/>
      <c r="Y265" s="548"/>
      <c r="Z265" s="548"/>
    </row>
    <row r="266" spans="1:26">
      <c r="A266" s="548"/>
      <c r="B266" s="548"/>
      <c r="C266" s="548"/>
      <c r="D266" s="548"/>
      <c r="E266" s="548"/>
      <c r="F266" s="548"/>
      <c r="G266" s="548"/>
      <c r="H266" s="548"/>
      <c r="I266" s="548"/>
      <c r="J266" s="548"/>
      <c r="K266" s="548"/>
      <c r="L266" s="548"/>
      <c r="M266" s="548"/>
      <c r="N266" s="548"/>
      <c r="O266" s="548"/>
      <c r="P266" s="548"/>
      <c r="Q266" s="548"/>
      <c r="R266" s="548"/>
      <c r="S266" s="548"/>
      <c r="T266" s="548"/>
      <c r="U266" s="548"/>
      <c r="V266" s="548"/>
      <c r="W266" s="548"/>
      <c r="X266" s="548"/>
      <c r="Y266" s="548"/>
      <c r="Z266" s="548"/>
    </row>
    <row r="267" spans="1:26">
      <c r="A267" s="548"/>
      <c r="B267" s="548"/>
      <c r="C267" s="548"/>
      <c r="D267" s="548"/>
      <c r="E267" s="548"/>
      <c r="F267" s="548"/>
      <c r="G267" s="548"/>
      <c r="H267" s="548"/>
      <c r="I267" s="548"/>
      <c r="J267" s="548"/>
      <c r="K267" s="548"/>
      <c r="L267" s="548"/>
      <c r="M267" s="548"/>
      <c r="N267" s="548"/>
      <c r="O267" s="548"/>
      <c r="P267" s="548"/>
      <c r="Q267" s="548"/>
      <c r="R267" s="548"/>
      <c r="S267" s="548"/>
      <c r="T267" s="548"/>
      <c r="U267" s="548"/>
      <c r="V267" s="548"/>
      <c r="W267" s="548"/>
      <c r="X267" s="548"/>
      <c r="Y267" s="548"/>
      <c r="Z267" s="548"/>
    </row>
    <row r="268" spans="1:26">
      <c r="A268" s="548"/>
      <c r="B268" s="548"/>
      <c r="C268" s="548"/>
      <c r="D268" s="548"/>
      <c r="E268" s="548"/>
      <c r="F268" s="548"/>
      <c r="G268" s="548"/>
      <c r="H268" s="548"/>
      <c r="I268" s="548"/>
      <c r="J268" s="548"/>
      <c r="K268" s="548"/>
      <c r="L268" s="548"/>
      <c r="M268" s="548"/>
      <c r="N268" s="548"/>
      <c r="O268" s="548"/>
      <c r="P268" s="548"/>
      <c r="Q268" s="548"/>
      <c r="R268" s="548"/>
      <c r="S268" s="548"/>
      <c r="T268" s="548"/>
      <c r="U268" s="548"/>
      <c r="V268" s="548"/>
      <c r="W268" s="548"/>
      <c r="X268" s="548"/>
      <c r="Y268" s="548"/>
      <c r="Z268" s="548"/>
    </row>
    <row r="269" spans="1:26">
      <c r="A269" s="548"/>
      <c r="B269" s="548"/>
      <c r="C269" s="548"/>
      <c r="D269" s="548"/>
      <c r="E269" s="548"/>
      <c r="F269" s="548"/>
      <c r="G269" s="548"/>
      <c r="H269" s="548"/>
      <c r="I269" s="548"/>
      <c r="J269" s="548"/>
      <c r="K269" s="548"/>
      <c r="L269" s="548"/>
      <c r="M269" s="548"/>
      <c r="N269" s="548"/>
      <c r="O269" s="548"/>
      <c r="P269" s="548"/>
      <c r="Q269" s="548"/>
      <c r="R269" s="548"/>
      <c r="S269" s="548"/>
      <c r="T269" s="548"/>
      <c r="U269" s="548"/>
      <c r="V269" s="548"/>
      <c r="W269" s="548"/>
      <c r="X269" s="548"/>
      <c r="Y269" s="548"/>
      <c r="Z269" s="548"/>
    </row>
    <row r="270" spans="1:26">
      <c r="A270" s="548"/>
      <c r="B270" s="548"/>
      <c r="C270" s="548"/>
      <c r="D270" s="548"/>
      <c r="E270" s="548"/>
      <c r="F270" s="548"/>
      <c r="G270" s="548"/>
      <c r="H270" s="548"/>
      <c r="I270" s="548"/>
      <c r="J270" s="548"/>
      <c r="K270" s="548"/>
      <c r="L270" s="548"/>
      <c r="M270" s="548"/>
      <c r="N270" s="548"/>
      <c r="O270" s="548"/>
      <c r="P270" s="548"/>
      <c r="Q270" s="548"/>
      <c r="R270" s="548"/>
      <c r="S270" s="548"/>
      <c r="T270" s="548"/>
      <c r="U270" s="548"/>
      <c r="V270" s="548"/>
      <c r="W270" s="548"/>
      <c r="X270" s="548"/>
      <c r="Y270" s="548"/>
      <c r="Z270" s="548"/>
    </row>
    <row r="271" spans="1:26">
      <c r="A271" s="548"/>
      <c r="B271" s="548"/>
      <c r="C271" s="548"/>
      <c r="D271" s="548"/>
      <c r="E271" s="548"/>
      <c r="F271" s="548"/>
      <c r="G271" s="548"/>
      <c r="H271" s="548"/>
      <c r="I271" s="548"/>
      <c r="J271" s="548"/>
      <c r="K271" s="548"/>
      <c r="L271" s="548"/>
      <c r="M271" s="548"/>
      <c r="N271" s="548"/>
      <c r="O271" s="548"/>
      <c r="P271" s="548"/>
      <c r="Q271" s="548"/>
      <c r="R271" s="548"/>
      <c r="S271" s="548"/>
      <c r="T271" s="548"/>
      <c r="U271" s="548"/>
      <c r="V271" s="548"/>
      <c r="W271" s="548"/>
      <c r="X271" s="548"/>
      <c r="Y271" s="548"/>
      <c r="Z271" s="548"/>
    </row>
    <row r="272" spans="1:26">
      <c r="A272" s="548"/>
      <c r="B272" s="548"/>
      <c r="C272" s="548"/>
      <c r="D272" s="548"/>
      <c r="E272" s="548"/>
      <c r="F272" s="548"/>
      <c r="G272" s="548"/>
      <c r="H272" s="548"/>
      <c r="I272" s="548"/>
      <c r="J272" s="548"/>
      <c r="K272" s="548"/>
      <c r="L272" s="548"/>
      <c r="M272" s="548"/>
      <c r="N272" s="548"/>
      <c r="O272" s="548"/>
      <c r="P272" s="548"/>
      <c r="Q272" s="548"/>
      <c r="R272" s="548"/>
      <c r="S272" s="548"/>
      <c r="T272" s="548"/>
      <c r="U272" s="548"/>
      <c r="V272" s="548"/>
      <c r="W272" s="548"/>
      <c r="X272" s="548"/>
      <c r="Y272" s="548"/>
      <c r="Z272" s="548"/>
    </row>
    <row r="273" spans="1:26">
      <c r="A273" s="548"/>
      <c r="B273" s="548"/>
      <c r="C273" s="548"/>
      <c r="D273" s="548"/>
      <c r="E273" s="548"/>
      <c r="F273" s="548"/>
      <c r="G273" s="548"/>
      <c r="H273" s="548"/>
      <c r="I273" s="548"/>
      <c r="J273" s="548"/>
      <c r="K273" s="548"/>
      <c r="L273" s="548"/>
      <c r="M273" s="548"/>
      <c r="N273" s="548"/>
      <c r="O273" s="548"/>
      <c r="P273" s="548"/>
      <c r="Q273" s="548"/>
      <c r="R273" s="548"/>
      <c r="S273" s="548"/>
      <c r="T273" s="548"/>
      <c r="U273" s="548"/>
      <c r="V273" s="548"/>
      <c r="W273" s="548"/>
      <c r="X273" s="548"/>
      <c r="Y273" s="548"/>
      <c r="Z273" s="548"/>
    </row>
    <row r="274" spans="1:26">
      <c r="A274" s="548"/>
      <c r="B274" s="548"/>
      <c r="C274" s="548"/>
      <c r="D274" s="548"/>
      <c r="E274" s="548"/>
      <c r="F274" s="548"/>
      <c r="G274" s="548"/>
      <c r="H274" s="548"/>
      <c r="I274" s="548"/>
      <c r="J274" s="548"/>
      <c r="K274" s="548"/>
      <c r="L274" s="548"/>
      <c r="M274" s="548"/>
      <c r="N274" s="548"/>
      <c r="O274" s="548"/>
      <c r="P274" s="548"/>
      <c r="Q274" s="548"/>
      <c r="R274" s="548"/>
      <c r="S274" s="548"/>
      <c r="T274" s="548"/>
      <c r="U274" s="548"/>
      <c r="V274" s="548"/>
      <c r="W274" s="548"/>
      <c r="X274" s="548"/>
      <c r="Y274" s="548"/>
      <c r="Z274" s="548"/>
    </row>
    <row r="275" spans="1:26">
      <c r="A275" s="548"/>
      <c r="B275" s="548"/>
      <c r="C275" s="548"/>
      <c r="D275" s="548"/>
      <c r="E275" s="548"/>
      <c r="F275" s="548"/>
      <c r="G275" s="548"/>
      <c r="H275" s="548"/>
      <c r="I275" s="548"/>
      <c r="J275" s="548"/>
      <c r="K275" s="548"/>
      <c r="L275" s="548"/>
      <c r="M275" s="548"/>
      <c r="N275" s="548"/>
      <c r="O275" s="548"/>
      <c r="P275" s="548"/>
      <c r="Q275" s="548"/>
      <c r="R275" s="548"/>
      <c r="S275" s="548"/>
      <c r="T275" s="548"/>
      <c r="U275" s="548"/>
      <c r="V275" s="548"/>
      <c r="W275" s="548"/>
      <c r="X275" s="548"/>
      <c r="Y275" s="548"/>
      <c r="Z275" s="548"/>
    </row>
    <row r="276" spans="1:26">
      <c r="A276" s="548"/>
      <c r="B276" s="548"/>
      <c r="C276" s="548"/>
      <c r="D276" s="548"/>
      <c r="E276" s="548"/>
      <c r="F276" s="548"/>
      <c r="G276" s="548"/>
      <c r="H276" s="548"/>
      <c r="I276" s="548"/>
      <c r="J276" s="548"/>
      <c r="K276" s="548"/>
      <c r="L276" s="548"/>
      <c r="M276" s="548"/>
      <c r="N276" s="548"/>
      <c r="O276" s="548"/>
      <c r="P276" s="548"/>
      <c r="Q276" s="548"/>
      <c r="R276" s="548"/>
      <c r="S276" s="548"/>
      <c r="T276" s="548"/>
      <c r="U276" s="548"/>
      <c r="V276" s="548"/>
      <c r="W276" s="548"/>
      <c r="X276" s="548"/>
      <c r="Y276" s="548"/>
      <c r="Z276" s="548"/>
    </row>
    <row r="277" spans="1:26">
      <c r="A277" s="548"/>
      <c r="B277" s="548"/>
      <c r="C277" s="548"/>
      <c r="D277" s="548"/>
      <c r="E277" s="548"/>
      <c r="F277" s="548"/>
      <c r="G277" s="548"/>
      <c r="H277" s="548"/>
      <c r="I277" s="548"/>
      <c r="J277" s="548"/>
      <c r="K277" s="548"/>
      <c r="L277" s="548"/>
      <c r="M277" s="548"/>
      <c r="N277" s="548"/>
      <c r="O277" s="548"/>
      <c r="P277" s="548"/>
      <c r="Q277" s="548"/>
      <c r="R277" s="548"/>
      <c r="S277" s="548"/>
      <c r="T277" s="548"/>
      <c r="U277" s="548"/>
      <c r="V277" s="548"/>
      <c r="W277" s="548"/>
      <c r="X277" s="548"/>
      <c r="Y277" s="548"/>
      <c r="Z277" s="548"/>
    </row>
    <row r="278" spans="1:26">
      <c r="A278" s="548"/>
      <c r="B278" s="548"/>
      <c r="C278" s="548"/>
      <c r="D278" s="548"/>
      <c r="E278" s="548"/>
      <c r="F278" s="548"/>
      <c r="G278" s="548"/>
      <c r="H278" s="548"/>
      <c r="I278" s="548"/>
      <c r="J278" s="548"/>
      <c r="K278" s="548"/>
      <c r="L278" s="548"/>
      <c r="M278" s="548"/>
      <c r="N278" s="548"/>
      <c r="O278" s="548"/>
      <c r="P278" s="548"/>
      <c r="Q278" s="548"/>
      <c r="R278" s="548"/>
      <c r="S278" s="548"/>
      <c r="T278" s="548"/>
      <c r="U278" s="548"/>
      <c r="V278" s="548"/>
      <c r="W278" s="548"/>
      <c r="X278" s="548"/>
      <c r="Y278" s="548"/>
      <c r="Z278" s="548"/>
    </row>
    <row r="279" spans="1:26">
      <c r="A279" s="548"/>
      <c r="B279" s="548"/>
      <c r="C279" s="548"/>
      <c r="D279" s="548"/>
      <c r="E279" s="548"/>
      <c r="F279" s="548"/>
      <c r="G279" s="548"/>
      <c r="H279" s="548"/>
      <c r="I279" s="548"/>
      <c r="J279" s="548"/>
      <c r="K279" s="548"/>
      <c r="L279" s="548"/>
      <c r="M279" s="548"/>
      <c r="N279" s="548"/>
      <c r="O279" s="548"/>
      <c r="P279" s="548"/>
      <c r="Q279" s="548"/>
      <c r="R279" s="548"/>
      <c r="S279" s="548"/>
      <c r="T279" s="548"/>
      <c r="U279" s="548"/>
      <c r="V279" s="548"/>
      <c r="W279" s="548"/>
      <c r="X279" s="548"/>
      <c r="Y279" s="548"/>
      <c r="Z279" s="548"/>
    </row>
    <row r="280" spans="1:26">
      <c r="A280" s="548"/>
      <c r="B280" s="548"/>
      <c r="C280" s="548"/>
      <c r="D280" s="548"/>
      <c r="E280" s="548"/>
      <c r="F280" s="548"/>
      <c r="G280" s="548"/>
      <c r="H280" s="548"/>
      <c r="I280" s="548"/>
      <c r="J280" s="548"/>
      <c r="K280" s="548"/>
      <c r="L280" s="548"/>
      <c r="M280" s="548"/>
      <c r="N280" s="548"/>
      <c r="O280" s="548"/>
      <c r="P280" s="548"/>
      <c r="Q280" s="548"/>
      <c r="R280" s="548"/>
      <c r="S280" s="548"/>
      <c r="T280" s="548"/>
      <c r="U280" s="548"/>
      <c r="V280" s="548"/>
      <c r="W280" s="548"/>
      <c r="X280" s="548"/>
      <c r="Y280" s="548"/>
      <c r="Z280" s="548"/>
    </row>
    <row r="281" spans="1:26">
      <c r="A281" s="548"/>
      <c r="B281" s="548"/>
      <c r="C281" s="548"/>
      <c r="D281" s="548"/>
      <c r="E281" s="548"/>
      <c r="F281" s="548"/>
      <c r="G281" s="548"/>
      <c r="H281" s="548"/>
      <c r="I281" s="548"/>
      <c r="J281" s="548"/>
      <c r="K281" s="548"/>
      <c r="L281" s="548"/>
      <c r="M281" s="548"/>
      <c r="N281" s="548"/>
      <c r="O281" s="548"/>
      <c r="P281" s="548"/>
      <c r="Q281" s="548"/>
      <c r="R281" s="548"/>
      <c r="S281" s="548"/>
      <c r="T281" s="548"/>
      <c r="U281" s="548"/>
      <c r="V281" s="548"/>
      <c r="W281" s="548"/>
      <c r="X281" s="548"/>
      <c r="Y281" s="548"/>
      <c r="Z281" s="548"/>
    </row>
    <row r="282" spans="1:26">
      <c r="A282" s="548"/>
      <c r="B282" s="548"/>
      <c r="C282" s="548"/>
      <c r="D282" s="548"/>
      <c r="E282" s="548"/>
      <c r="F282" s="548"/>
      <c r="G282" s="548"/>
      <c r="H282" s="548"/>
      <c r="I282" s="548"/>
      <c r="J282" s="548"/>
      <c r="K282" s="548"/>
      <c r="L282" s="548"/>
      <c r="M282" s="548"/>
      <c r="N282" s="548"/>
      <c r="O282" s="548"/>
      <c r="P282" s="548"/>
      <c r="Q282" s="548"/>
      <c r="R282" s="548"/>
      <c r="S282" s="548"/>
      <c r="T282" s="548"/>
      <c r="U282" s="548"/>
      <c r="V282" s="548"/>
      <c r="W282" s="548"/>
      <c r="X282" s="548"/>
      <c r="Y282" s="548"/>
      <c r="Z282" s="548"/>
    </row>
    <row r="283" spans="1:26">
      <c r="A283" s="548"/>
      <c r="B283" s="548"/>
      <c r="C283" s="548"/>
      <c r="D283" s="548"/>
      <c r="E283" s="548"/>
      <c r="F283" s="548"/>
      <c r="G283" s="548"/>
      <c r="H283" s="548"/>
      <c r="I283" s="548"/>
      <c r="J283" s="548"/>
      <c r="K283" s="548"/>
      <c r="L283" s="548"/>
      <c r="M283" s="548"/>
      <c r="N283" s="548"/>
      <c r="O283" s="548"/>
      <c r="P283" s="548"/>
      <c r="Q283" s="548"/>
      <c r="R283" s="548"/>
      <c r="S283" s="548"/>
      <c r="T283" s="548"/>
      <c r="U283" s="548"/>
      <c r="V283" s="548"/>
      <c r="W283" s="548"/>
      <c r="X283" s="548"/>
      <c r="Y283" s="548"/>
      <c r="Z283" s="548"/>
    </row>
    <row r="284" spans="1:26">
      <c r="A284" s="548"/>
      <c r="B284" s="548"/>
      <c r="C284" s="548"/>
      <c r="D284" s="548"/>
      <c r="E284" s="548"/>
      <c r="F284" s="548"/>
      <c r="G284" s="548"/>
      <c r="H284" s="548"/>
      <c r="I284" s="548"/>
      <c r="J284" s="548"/>
      <c r="K284" s="548"/>
      <c r="L284" s="548"/>
      <c r="M284" s="548"/>
      <c r="N284" s="548"/>
      <c r="O284" s="548"/>
      <c r="P284" s="548"/>
      <c r="Q284" s="548"/>
      <c r="R284" s="548"/>
      <c r="S284" s="548"/>
      <c r="T284" s="548"/>
      <c r="U284" s="548"/>
      <c r="V284" s="548"/>
      <c r="W284" s="548"/>
      <c r="X284" s="548"/>
      <c r="Y284" s="548"/>
      <c r="Z284" s="548"/>
    </row>
    <row r="285" spans="1:26">
      <c r="A285" s="548"/>
      <c r="B285" s="548"/>
      <c r="C285" s="548"/>
      <c r="D285" s="548"/>
      <c r="E285" s="548"/>
      <c r="F285" s="548"/>
      <c r="G285" s="548"/>
      <c r="H285" s="548"/>
      <c r="I285" s="548"/>
      <c r="J285" s="548"/>
      <c r="K285" s="548"/>
      <c r="L285" s="548"/>
      <c r="M285" s="548"/>
      <c r="N285" s="548"/>
      <c r="O285" s="548"/>
      <c r="P285" s="548"/>
      <c r="Q285" s="548"/>
      <c r="R285" s="548"/>
      <c r="S285" s="548"/>
      <c r="T285" s="548"/>
      <c r="U285" s="548"/>
      <c r="V285" s="548"/>
      <c r="W285" s="548"/>
      <c r="X285" s="548"/>
      <c r="Y285" s="548"/>
      <c r="Z285" s="548"/>
    </row>
    <row r="286" spans="1:26">
      <c r="A286" s="548"/>
      <c r="B286" s="548"/>
      <c r="C286" s="548"/>
      <c r="D286" s="548"/>
      <c r="E286" s="548"/>
      <c r="F286" s="548"/>
      <c r="G286" s="548"/>
      <c r="H286" s="548"/>
      <c r="I286" s="548"/>
      <c r="J286" s="548"/>
      <c r="K286" s="548"/>
      <c r="L286" s="548"/>
      <c r="M286" s="548"/>
      <c r="N286" s="548"/>
      <c r="O286" s="548"/>
      <c r="P286" s="548"/>
      <c r="Q286" s="548"/>
      <c r="R286" s="548"/>
      <c r="S286" s="548"/>
      <c r="T286" s="548"/>
      <c r="U286" s="548"/>
      <c r="V286" s="548"/>
      <c r="W286" s="548"/>
      <c r="X286" s="548"/>
      <c r="Y286" s="548"/>
      <c r="Z286" s="548"/>
    </row>
    <row r="287" spans="1:26">
      <c r="A287" s="548"/>
      <c r="B287" s="548"/>
      <c r="C287" s="548"/>
      <c r="D287" s="548"/>
      <c r="E287" s="548"/>
      <c r="F287" s="548"/>
      <c r="G287" s="548"/>
      <c r="H287" s="548"/>
      <c r="I287" s="548"/>
      <c r="J287" s="548"/>
      <c r="K287" s="548"/>
      <c r="L287" s="548"/>
      <c r="M287" s="548"/>
      <c r="N287" s="548"/>
      <c r="O287" s="548"/>
      <c r="P287" s="548"/>
      <c r="Q287" s="548"/>
      <c r="R287" s="548"/>
      <c r="S287" s="548"/>
      <c r="T287" s="548"/>
      <c r="U287" s="548"/>
      <c r="V287" s="548"/>
      <c r="W287" s="548"/>
      <c r="X287" s="548"/>
      <c r="Y287" s="548"/>
      <c r="Z287" s="548"/>
    </row>
    <row r="288" spans="1:26">
      <c r="A288" s="548"/>
      <c r="B288" s="548"/>
      <c r="C288" s="548"/>
      <c r="D288" s="548"/>
      <c r="E288" s="548"/>
      <c r="F288" s="548"/>
      <c r="G288" s="548"/>
      <c r="H288" s="548"/>
      <c r="I288" s="548"/>
      <c r="J288" s="548"/>
      <c r="K288" s="548"/>
      <c r="L288" s="548"/>
      <c r="M288" s="548"/>
      <c r="N288" s="548"/>
      <c r="O288" s="548"/>
      <c r="P288" s="548"/>
      <c r="Q288" s="548"/>
      <c r="R288" s="548"/>
      <c r="S288" s="548"/>
      <c r="T288" s="548"/>
      <c r="U288" s="548"/>
      <c r="V288" s="548"/>
      <c r="W288" s="548"/>
      <c r="X288" s="548"/>
      <c r="Y288" s="548"/>
      <c r="Z288" s="548"/>
    </row>
    <row r="289" spans="1:26">
      <c r="A289" s="548"/>
      <c r="B289" s="548"/>
      <c r="C289" s="548"/>
      <c r="D289" s="548"/>
      <c r="E289" s="548"/>
      <c r="F289" s="548"/>
      <c r="G289" s="548"/>
      <c r="H289" s="548"/>
      <c r="I289" s="548"/>
      <c r="J289" s="548"/>
      <c r="K289" s="548"/>
      <c r="L289" s="548"/>
      <c r="M289" s="548"/>
      <c r="N289" s="548"/>
      <c r="O289" s="548"/>
      <c r="P289" s="548"/>
      <c r="Q289" s="548"/>
      <c r="R289" s="548"/>
      <c r="S289" s="548"/>
      <c r="T289" s="548"/>
      <c r="U289" s="548"/>
      <c r="V289" s="548"/>
      <c r="W289" s="548"/>
      <c r="X289" s="548"/>
      <c r="Y289" s="548"/>
      <c r="Z289" s="548"/>
    </row>
    <row r="290" spans="1:26">
      <c r="A290" s="548"/>
      <c r="B290" s="548"/>
      <c r="C290" s="548"/>
      <c r="D290" s="548"/>
      <c r="E290" s="548"/>
      <c r="F290" s="548"/>
      <c r="G290" s="548"/>
      <c r="H290" s="548"/>
      <c r="I290" s="548"/>
      <c r="J290" s="548"/>
      <c r="K290" s="548"/>
      <c r="L290" s="548"/>
      <c r="M290" s="548"/>
      <c r="N290" s="548"/>
      <c r="O290" s="548"/>
      <c r="P290" s="548"/>
      <c r="Q290" s="548"/>
      <c r="R290" s="548"/>
      <c r="S290" s="548"/>
      <c r="T290" s="548"/>
      <c r="U290" s="548"/>
      <c r="V290" s="548"/>
      <c r="W290" s="548"/>
      <c r="X290" s="548"/>
      <c r="Y290" s="548"/>
      <c r="Z290" s="548"/>
    </row>
    <row r="291" spans="1:26">
      <c r="A291" s="548"/>
      <c r="B291" s="548"/>
      <c r="C291" s="548"/>
      <c r="D291" s="548"/>
      <c r="E291" s="548"/>
      <c r="F291" s="548"/>
      <c r="G291" s="548"/>
      <c r="H291" s="548"/>
      <c r="I291" s="548"/>
      <c r="J291" s="548"/>
      <c r="K291" s="548"/>
      <c r="L291" s="548"/>
      <c r="M291" s="548"/>
      <c r="N291" s="548"/>
      <c r="O291" s="548"/>
      <c r="P291" s="548"/>
      <c r="Q291" s="548"/>
      <c r="R291" s="548"/>
      <c r="S291" s="548"/>
      <c r="T291" s="548"/>
      <c r="U291" s="548"/>
      <c r="V291" s="548"/>
      <c r="W291" s="548"/>
      <c r="X291" s="548"/>
      <c r="Y291" s="548"/>
      <c r="Z291" s="548"/>
    </row>
    <row r="292" spans="1:26">
      <c r="A292" s="548"/>
      <c r="B292" s="548"/>
      <c r="C292" s="548"/>
      <c r="D292" s="548"/>
      <c r="E292" s="548"/>
      <c r="F292" s="548"/>
      <c r="G292" s="548"/>
      <c r="H292" s="548"/>
      <c r="I292" s="548"/>
      <c r="J292" s="548"/>
      <c r="K292" s="548"/>
      <c r="L292" s="548"/>
      <c r="M292" s="548"/>
      <c r="N292" s="548"/>
      <c r="O292" s="548"/>
      <c r="P292" s="548"/>
      <c r="Q292" s="548"/>
      <c r="R292" s="548"/>
      <c r="S292" s="548"/>
      <c r="T292" s="548"/>
      <c r="U292" s="548"/>
      <c r="V292" s="548"/>
      <c r="W292" s="548"/>
      <c r="X292" s="548"/>
      <c r="Y292" s="548"/>
      <c r="Z292" s="548"/>
    </row>
    <row r="293" spans="1:26">
      <c r="A293" s="548"/>
      <c r="B293" s="548"/>
      <c r="C293" s="548"/>
      <c r="D293" s="548"/>
      <c r="E293" s="548"/>
      <c r="F293" s="548"/>
      <c r="G293" s="548"/>
      <c r="H293" s="548"/>
      <c r="I293" s="548"/>
      <c r="J293" s="548"/>
      <c r="K293" s="548"/>
      <c r="L293" s="548"/>
      <c r="M293" s="548"/>
      <c r="N293" s="548"/>
      <c r="O293" s="548"/>
      <c r="P293" s="548"/>
      <c r="Q293" s="548"/>
      <c r="R293" s="548"/>
      <c r="S293" s="548"/>
      <c r="T293" s="548"/>
      <c r="U293" s="548"/>
      <c r="V293" s="548"/>
      <c r="W293" s="548"/>
      <c r="X293" s="548"/>
      <c r="Y293" s="548"/>
      <c r="Z293" s="548"/>
    </row>
    <row r="294" spans="1:26">
      <c r="A294" s="548"/>
      <c r="B294" s="548"/>
      <c r="C294" s="548"/>
      <c r="D294" s="548"/>
      <c r="E294" s="548"/>
      <c r="F294" s="548"/>
      <c r="G294" s="548"/>
      <c r="H294" s="548"/>
      <c r="I294" s="548"/>
      <c r="J294" s="548"/>
      <c r="K294" s="548"/>
      <c r="L294" s="548"/>
      <c r="M294" s="548"/>
      <c r="N294" s="548"/>
      <c r="O294" s="548"/>
      <c r="P294" s="548"/>
      <c r="Q294" s="548"/>
      <c r="R294" s="548"/>
      <c r="S294" s="548"/>
      <c r="T294" s="548"/>
      <c r="U294" s="548"/>
      <c r="V294" s="548"/>
      <c r="W294" s="548"/>
      <c r="X294" s="548"/>
      <c r="Y294" s="548"/>
      <c r="Z294" s="548"/>
    </row>
    <row r="295" spans="1:26">
      <c r="A295" s="548"/>
      <c r="B295" s="548"/>
      <c r="C295" s="548"/>
      <c r="D295" s="548"/>
      <c r="E295" s="548"/>
      <c r="F295" s="548"/>
      <c r="G295" s="548"/>
      <c r="H295" s="548"/>
      <c r="I295" s="548"/>
      <c r="J295" s="548"/>
      <c r="K295" s="548"/>
      <c r="L295" s="548"/>
      <c r="M295" s="548"/>
      <c r="N295" s="548"/>
      <c r="O295" s="548"/>
      <c r="P295" s="548"/>
      <c r="Q295" s="548"/>
      <c r="R295" s="548"/>
      <c r="S295" s="548"/>
      <c r="T295" s="548"/>
      <c r="U295" s="548"/>
      <c r="V295" s="548"/>
      <c r="W295" s="548"/>
      <c r="X295" s="548"/>
      <c r="Y295" s="548"/>
      <c r="Z295" s="548"/>
    </row>
    <row r="296" spans="1:26">
      <c r="A296" s="548"/>
      <c r="B296" s="548"/>
      <c r="C296" s="548"/>
      <c r="D296" s="548"/>
      <c r="E296" s="548"/>
      <c r="F296" s="548"/>
      <c r="G296" s="548"/>
      <c r="H296" s="548"/>
      <c r="I296" s="548"/>
      <c r="J296" s="548"/>
      <c r="K296" s="548"/>
      <c r="L296" s="548"/>
      <c r="M296" s="548"/>
      <c r="N296" s="548"/>
      <c r="O296" s="548"/>
      <c r="P296" s="548"/>
      <c r="Q296" s="548"/>
      <c r="R296" s="548"/>
      <c r="S296" s="548"/>
      <c r="T296" s="548"/>
      <c r="U296" s="548"/>
      <c r="V296" s="548"/>
      <c r="W296" s="548"/>
      <c r="X296" s="548"/>
      <c r="Y296" s="548"/>
      <c r="Z296" s="548"/>
    </row>
    <row r="297" spans="1:26">
      <c r="A297" s="548"/>
      <c r="B297" s="548"/>
      <c r="C297" s="548"/>
      <c r="D297" s="548"/>
      <c r="E297" s="548"/>
      <c r="F297" s="548"/>
      <c r="G297" s="548"/>
      <c r="H297" s="548"/>
      <c r="I297" s="548"/>
      <c r="J297" s="548"/>
      <c r="K297" s="548"/>
      <c r="L297" s="548"/>
      <c r="M297" s="548"/>
      <c r="N297" s="548"/>
      <c r="O297" s="548"/>
      <c r="P297" s="548"/>
      <c r="Q297" s="548"/>
      <c r="R297" s="548"/>
      <c r="S297" s="548"/>
      <c r="T297" s="548"/>
      <c r="U297" s="548"/>
      <c r="V297" s="548"/>
      <c r="W297" s="548"/>
      <c r="X297" s="548"/>
      <c r="Y297" s="548"/>
      <c r="Z297" s="548"/>
    </row>
    <row r="298" spans="1:26">
      <c r="A298" s="548"/>
      <c r="B298" s="548"/>
      <c r="C298" s="548"/>
      <c r="D298" s="548"/>
      <c r="E298" s="548"/>
      <c r="F298" s="548"/>
      <c r="G298" s="548"/>
      <c r="H298" s="548"/>
      <c r="I298" s="548"/>
      <c r="J298" s="548"/>
      <c r="K298" s="548"/>
      <c r="L298" s="548"/>
      <c r="M298" s="548"/>
      <c r="N298" s="548"/>
      <c r="O298" s="548"/>
      <c r="P298" s="548"/>
      <c r="Q298" s="548"/>
      <c r="R298" s="548"/>
      <c r="S298" s="548"/>
      <c r="T298" s="548"/>
      <c r="U298" s="548"/>
      <c r="V298" s="548"/>
      <c r="W298" s="548"/>
      <c r="X298" s="548"/>
      <c r="Y298" s="548"/>
      <c r="Z298" s="548"/>
    </row>
    <row r="299" spans="1:26">
      <c r="A299" s="548"/>
      <c r="B299" s="548"/>
      <c r="C299" s="548"/>
      <c r="D299" s="548"/>
      <c r="E299" s="548"/>
      <c r="F299" s="548"/>
      <c r="G299" s="548"/>
      <c r="H299" s="548"/>
      <c r="I299" s="548"/>
      <c r="J299" s="548"/>
      <c r="K299" s="548"/>
      <c r="L299" s="548"/>
      <c r="M299" s="548"/>
      <c r="N299" s="548"/>
      <c r="O299" s="548"/>
      <c r="P299" s="548"/>
      <c r="Q299" s="548"/>
      <c r="R299" s="548"/>
      <c r="S299" s="548"/>
      <c r="T299" s="548"/>
      <c r="U299" s="548"/>
      <c r="V299" s="548"/>
      <c r="W299" s="548"/>
      <c r="X299" s="548"/>
      <c r="Y299" s="548"/>
      <c r="Z299" s="548"/>
    </row>
    <row r="300" spans="1:26">
      <c r="A300" s="548"/>
      <c r="B300" s="548"/>
      <c r="C300" s="548"/>
      <c r="D300" s="548"/>
      <c r="E300" s="548"/>
      <c r="F300" s="548"/>
      <c r="G300" s="548"/>
      <c r="H300" s="548"/>
      <c r="I300" s="548"/>
      <c r="J300" s="548"/>
      <c r="K300" s="548"/>
      <c r="L300" s="548"/>
      <c r="M300" s="548"/>
      <c r="N300" s="548"/>
      <c r="O300" s="548"/>
      <c r="P300" s="548"/>
      <c r="Q300" s="548"/>
      <c r="R300" s="548"/>
      <c r="S300" s="548"/>
      <c r="T300" s="548"/>
      <c r="U300" s="548"/>
      <c r="V300" s="548"/>
      <c r="W300" s="548"/>
      <c r="X300" s="548"/>
      <c r="Y300" s="548"/>
      <c r="Z300" s="548"/>
    </row>
    <row r="301" spans="1:26">
      <c r="A301" s="548"/>
      <c r="B301" s="548"/>
      <c r="C301" s="548"/>
      <c r="D301" s="548"/>
      <c r="E301" s="548"/>
      <c r="F301" s="548"/>
      <c r="G301" s="548"/>
      <c r="H301" s="548"/>
      <c r="I301" s="548"/>
      <c r="J301" s="548"/>
      <c r="K301" s="548"/>
      <c r="L301" s="548"/>
      <c r="M301" s="548"/>
      <c r="N301" s="548"/>
      <c r="O301" s="548"/>
      <c r="P301" s="548"/>
      <c r="Q301" s="548"/>
      <c r="R301" s="548"/>
      <c r="S301" s="548"/>
      <c r="T301" s="548"/>
      <c r="U301" s="548"/>
      <c r="V301" s="548"/>
      <c r="W301" s="548"/>
      <c r="X301" s="548"/>
      <c r="Y301" s="548"/>
      <c r="Z301" s="548"/>
    </row>
    <row r="302" spans="1:26">
      <c r="A302" s="548"/>
      <c r="B302" s="548"/>
      <c r="C302" s="548"/>
      <c r="D302" s="548"/>
      <c r="E302" s="548"/>
      <c r="F302" s="548"/>
      <c r="G302" s="548"/>
      <c r="H302" s="548"/>
      <c r="I302" s="548"/>
      <c r="J302" s="548"/>
      <c r="K302" s="548"/>
      <c r="L302" s="548"/>
      <c r="M302" s="548"/>
      <c r="N302" s="548"/>
      <c r="O302" s="548"/>
      <c r="P302" s="548"/>
      <c r="Q302" s="548"/>
      <c r="R302" s="548"/>
      <c r="S302" s="548"/>
      <c r="T302" s="548"/>
      <c r="U302" s="548"/>
      <c r="V302" s="548"/>
      <c r="W302" s="548"/>
      <c r="X302" s="548"/>
      <c r="Y302" s="548"/>
      <c r="Z302" s="548"/>
    </row>
    <row r="303" spans="1:26">
      <c r="A303" s="548"/>
      <c r="B303" s="548"/>
      <c r="C303" s="548"/>
      <c r="D303" s="548"/>
      <c r="E303" s="548"/>
      <c r="F303" s="548"/>
      <c r="G303" s="548"/>
      <c r="H303" s="548"/>
      <c r="I303" s="548"/>
      <c r="J303" s="548"/>
      <c r="K303" s="548"/>
      <c r="L303" s="548"/>
      <c r="M303" s="548"/>
      <c r="N303" s="548"/>
      <c r="O303" s="548"/>
      <c r="P303" s="548"/>
      <c r="Q303" s="548"/>
      <c r="R303" s="548"/>
      <c r="S303" s="548"/>
      <c r="T303" s="548"/>
      <c r="U303" s="548"/>
      <c r="V303" s="548"/>
      <c r="W303" s="548"/>
      <c r="X303" s="548"/>
      <c r="Y303" s="548"/>
      <c r="Z303" s="548"/>
    </row>
    <row r="304" spans="1:26">
      <c r="A304" s="548"/>
      <c r="B304" s="548"/>
      <c r="C304" s="548"/>
      <c r="D304" s="548"/>
      <c r="E304" s="548"/>
      <c r="F304" s="548"/>
      <c r="G304" s="548"/>
      <c r="H304" s="548"/>
      <c r="I304" s="548"/>
      <c r="J304" s="548"/>
      <c r="K304" s="548"/>
      <c r="L304" s="548"/>
      <c r="M304" s="548"/>
      <c r="N304" s="548"/>
      <c r="O304" s="548"/>
      <c r="P304" s="548"/>
      <c r="Q304" s="548"/>
      <c r="R304" s="548"/>
      <c r="S304" s="548"/>
      <c r="T304" s="548"/>
      <c r="U304" s="548"/>
      <c r="V304" s="548"/>
      <c r="W304" s="548"/>
      <c r="X304" s="548"/>
      <c r="Y304" s="548"/>
      <c r="Z304" s="548"/>
    </row>
    <row r="305" spans="1:26">
      <c r="A305" s="548"/>
      <c r="B305" s="548"/>
      <c r="C305" s="548"/>
      <c r="D305" s="548"/>
      <c r="E305" s="548"/>
      <c r="F305" s="548"/>
      <c r="G305" s="548"/>
      <c r="H305" s="548"/>
      <c r="I305" s="548"/>
      <c r="J305" s="548"/>
      <c r="K305" s="548"/>
      <c r="L305" s="548"/>
      <c r="M305" s="548"/>
      <c r="N305" s="548"/>
      <c r="O305" s="548"/>
      <c r="P305" s="548"/>
      <c r="Q305" s="548"/>
      <c r="R305" s="548"/>
      <c r="S305" s="548"/>
      <c r="T305" s="548"/>
      <c r="U305" s="548"/>
      <c r="V305" s="548"/>
      <c r="W305" s="548"/>
      <c r="X305" s="548"/>
      <c r="Y305" s="548"/>
      <c r="Z305" s="548"/>
    </row>
    <row r="306" spans="1:26">
      <c r="A306" s="548"/>
      <c r="B306" s="548"/>
      <c r="C306" s="548"/>
      <c r="D306" s="548"/>
      <c r="E306" s="548"/>
      <c r="F306" s="548"/>
      <c r="G306" s="548"/>
      <c r="H306" s="548"/>
      <c r="I306" s="548"/>
      <c r="J306" s="548"/>
      <c r="K306" s="548"/>
      <c r="L306" s="548"/>
      <c r="M306" s="548"/>
      <c r="N306" s="548"/>
      <c r="O306" s="548"/>
      <c r="P306" s="548"/>
      <c r="Q306" s="548"/>
      <c r="R306" s="548"/>
      <c r="S306" s="548"/>
      <c r="T306" s="548"/>
      <c r="U306" s="548"/>
      <c r="V306" s="548"/>
      <c r="W306" s="548"/>
      <c r="X306" s="548"/>
      <c r="Y306" s="548"/>
      <c r="Z306" s="548"/>
    </row>
    <row r="307" spans="1:26">
      <c r="A307" s="548"/>
      <c r="B307" s="548"/>
      <c r="C307" s="548"/>
      <c r="D307" s="548"/>
      <c r="E307" s="548"/>
      <c r="F307" s="548"/>
      <c r="G307" s="548"/>
      <c r="H307" s="548"/>
      <c r="I307" s="548"/>
      <c r="J307" s="548"/>
      <c r="K307" s="548"/>
      <c r="L307" s="548"/>
      <c r="M307" s="548"/>
      <c r="N307" s="548"/>
      <c r="O307" s="548"/>
      <c r="P307" s="548"/>
      <c r="Q307" s="548"/>
      <c r="R307" s="548"/>
      <c r="S307" s="548"/>
      <c r="T307" s="548"/>
      <c r="U307" s="548"/>
      <c r="V307" s="548"/>
      <c r="W307" s="548"/>
      <c r="X307" s="548"/>
      <c r="Y307" s="548"/>
      <c r="Z307" s="548"/>
    </row>
    <row r="308" spans="1:26">
      <c r="A308" s="548"/>
      <c r="B308" s="548"/>
      <c r="C308" s="548"/>
      <c r="D308" s="548"/>
      <c r="E308" s="548"/>
      <c r="F308" s="548"/>
      <c r="G308" s="548"/>
      <c r="H308" s="548"/>
      <c r="I308" s="548"/>
      <c r="J308" s="548"/>
      <c r="K308" s="548"/>
      <c r="L308" s="548"/>
      <c r="M308" s="548"/>
      <c r="N308" s="548"/>
      <c r="O308" s="548"/>
      <c r="P308" s="548"/>
      <c r="Q308" s="548"/>
      <c r="R308" s="548"/>
      <c r="S308" s="548"/>
      <c r="T308" s="548"/>
      <c r="U308" s="548"/>
      <c r="V308" s="548"/>
      <c r="W308" s="548"/>
      <c r="X308" s="548"/>
      <c r="Y308" s="548"/>
      <c r="Z308" s="548"/>
    </row>
    <row r="309" spans="1:26">
      <c r="A309" s="548"/>
      <c r="B309" s="548"/>
      <c r="C309" s="548"/>
      <c r="D309" s="548"/>
      <c r="E309" s="548"/>
      <c r="F309" s="548"/>
      <c r="G309" s="548"/>
      <c r="H309" s="548"/>
      <c r="I309" s="548"/>
      <c r="J309" s="548"/>
      <c r="K309" s="548"/>
      <c r="L309" s="548"/>
      <c r="M309" s="548"/>
      <c r="N309" s="548"/>
      <c r="O309" s="548"/>
      <c r="P309" s="548"/>
      <c r="Q309" s="548"/>
      <c r="R309" s="548"/>
      <c r="S309" s="548"/>
      <c r="T309" s="548"/>
      <c r="U309" s="548"/>
      <c r="V309" s="548"/>
      <c r="W309" s="548"/>
      <c r="X309" s="548"/>
      <c r="Y309" s="548"/>
      <c r="Z309" s="548"/>
    </row>
    <row r="310" spans="1:26">
      <c r="A310" s="548"/>
      <c r="B310" s="548"/>
      <c r="C310" s="548"/>
      <c r="D310" s="548"/>
      <c r="E310" s="548"/>
      <c r="F310" s="548"/>
      <c r="G310" s="548"/>
      <c r="H310" s="548"/>
      <c r="I310" s="548"/>
      <c r="J310" s="548"/>
      <c r="K310" s="548"/>
      <c r="L310" s="548"/>
      <c r="M310" s="548"/>
      <c r="N310" s="548"/>
      <c r="O310" s="548"/>
      <c r="P310" s="548"/>
      <c r="Q310" s="548"/>
      <c r="R310" s="548"/>
      <c r="S310" s="548"/>
      <c r="T310" s="548"/>
      <c r="U310" s="548"/>
      <c r="V310" s="548"/>
      <c r="W310" s="548"/>
      <c r="X310" s="548"/>
      <c r="Y310" s="548"/>
      <c r="Z310" s="548"/>
    </row>
    <row r="311" spans="1:26">
      <c r="A311" s="548"/>
      <c r="B311" s="548"/>
      <c r="C311" s="548"/>
      <c r="D311" s="548"/>
      <c r="E311" s="548"/>
      <c r="F311" s="548"/>
      <c r="G311" s="548"/>
      <c r="H311" s="548"/>
      <c r="I311" s="548"/>
      <c r="J311" s="548"/>
      <c r="K311" s="548"/>
      <c r="L311" s="548"/>
      <c r="M311" s="548"/>
      <c r="N311" s="548"/>
      <c r="O311" s="548"/>
      <c r="P311" s="548"/>
      <c r="Q311" s="548"/>
      <c r="R311" s="548"/>
      <c r="S311" s="548"/>
      <c r="T311" s="548"/>
      <c r="U311" s="548"/>
      <c r="V311" s="548"/>
      <c r="W311" s="548"/>
      <c r="X311" s="548"/>
      <c r="Y311" s="548"/>
      <c r="Z311" s="548"/>
    </row>
    <row r="312" spans="1:26">
      <c r="A312" s="548"/>
      <c r="B312" s="548"/>
      <c r="C312" s="548"/>
      <c r="D312" s="548"/>
      <c r="E312" s="548"/>
      <c r="F312" s="548"/>
      <c r="G312" s="548"/>
      <c r="H312" s="548"/>
      <c r="I312" s="548"/>
      <c r="J312" s="548"/>
      <c r="K312" s="548"/>
      <c r="L312" s="548"/>
      <c r="M312" s="548"/>
      <c r="N312" s="548"/>
      <c r="O312" s="548"/>
      <c r="P312" s="548"/>
      <c r="Q312" s="548"/>
      <c r="R312" s="548"/>
      <c r="S312" s="548"/>
      <c r="T312" s="548"/>
      <c r="U312" s="548"/>
      <c r="V312" s="548"/>
      <c r="W312" s="548"/>
      <c r="X312" s="548"/>
      <c r="Y312" s="548"/>
      <c r="Z312" s="548"/>
    </row>
    <row r="313" spans="1:26">
      <c r="A313" s="548"/>
      <c r="B313" s="548"/>
      <c r="C313" s="548"/>
      <c r="D313" s="548"/>
      <c r="E313" s="548"/>
      <c r="F313" s="548"/>
      <c r="G313" s="548"/>
      <c r="H313" s="548"/>
      <c r="I313" s="548"/>
      <c r="J313" s="548"/>
      <c r="K313" s="548"/>
      <c r="L313" s="548"/>
      <c r="M313" s="548"/>
      <c r="N313" s="548"/>
      <c r="O313" s="548"/>
      <c r="P313" s="548"/>
      <c r="Q313" s="548"/>
      <c r="R313" s="548"/>
      <c r="S313" s="548"/>
      <c r="T313" s="548"/>
      <c r="U313" s="548"/>
      <c r="V313" s="548"/>
      <c r="W313" s="548"/>
      <c r="X313" s="548"/>
      <c r="Y313" s="548"/>
      <c r="Z313" s="548"/>
    </row>
    <row r="314" spans="1:26">
      <c r="A314" s="548"/>
      <c r="B314" s="548"/>
      <c r="C314" s="548"/>
      <c r="D314" s="548"/>
      <c r="E314" s="548"/>
      <c r="F314" s="548"/>
      <c r="G314" s="548"/>
      <c r="H314" s="548"/>
      <c r="I314" s="548"/>
      <c r="J314" s="548"/>
      <c r="K314" s="548"/>
      <c r="L314" s="548"/>
      <c r="M314" s="548"/>
      <c r="N314" s="548"/>
      <c r="O314" s="548"/>
      <c r="P314" s="548"/>
      <c r="Q314" s="548"/>
      <c r="R314" s="548"/>
      <c r="S314" s="548"/>
      <c r="T314" s="548"/>
      <c r="U314" s="548"/>
      <c r="V314" s="548"/>
      <c r="W314" s="548"/>
      <c r="X314" s="548"/>
      <c r="Y314" s="548"/>
      <c r="Z314" s="548"/>
    </row>
    <row r="315" spans="1:26">
      <c r="A315" s="548"/>
      <c r="B315" s="548"/>
      <c r="C315" s="548"/>
      <c r="D315" s="548"/>
      <c r="E315" s="548"/>
      <c r="F315" s="548"/>
      <c r="G315" s="548"/>
      <c r="H315" s="548"/>
      <c r="I315" s="548"/>
      <c r="J315" s="548"/>
      <c r="K315" s="548"/>
      <c r="L315" s="548"/>
      <c r="M315" s="548"/>
      <c r="N315" s="548"/>
      <c r="O315" s="548"/>
      <c r="P315" s="548"/>
      <c r="Q315" s="548"/>
      <c r="R315" s="548"/>
      <c r="S315" s="548"/>
      <c r="T315" s="548"/>
      <c r="U315" s="548"/>
      <c r="V315" s="548"/>
      <c r="W315" s="548"/>
      <c r="X315" s="548"/>
      <c r="Y315" s="548"/>
      <c r="Z315" s="548"/>
    </row>
    <row r="316" spans="1:26">
      <c r="A316" s="548"/>
      <c r="B316" s="548"/>
      <c r="C316" s="548"/>
      <c r="D316" s="548"/>
      <c r="E316" s="548"/>
      <c r="F316" s="548"/>
      <c r="G316" s="548"/>
      <c r="H316" s="548"/>
      <c r="I316" s="548"/>
      <c r="J316" s="548"/>
      <c r="K316" s="548"/>
      <c r="L316" s="548"/>
      <c r="M316" s="548"/>
      <c r="N316" s="548"/>
      <c r="O316" s="548"/>
      <c r="P316" s="548"/>
      <c r="Q316" s="548"/>
      <c r="R316" s="548"/>
      <c r="S316" s="548"/>
      <c r="T316" s="548"/>
      <c r="U316" s="548"/>
      <c r="V316" s="548"/>
      <c r="W316" s="548"/>
      <c r="X316" s="548"/>
      <c r="Y316" s="548"/>
      <c r="Z316" s="548"/>
    </row>
    <row r="317" spans="1:26">
      <c r="A317" s="548"/>
      <c r="B317" s="548"/>
      <c r="C317" s="548"/>
      <c r="D317" s="548"/>
      <c r="E317" s="548"/>
      <c r="F317" s="548"/>
      <c r="G317" s="548"/>
      <c r="H317" s="548"/>
      <c r="I317" s="548"/>
      <c r="J317" s="548"/>
      <c r="K317" s="548"/>
      <c r="L317" s="548"/>
      <c r="M317" s="548"/>
      <c r="N317" s="548"/>
      <c r="O317" s="548"/>
      <c r="P317" s="548"/>
      <c r="Q317" s="548"/>
      <c r="R317" s="548"/>
      <c r="S317" s="548"/>
      <c r="T317" s="548"/>
      <c r="U317" s="548"/>
      <c r="V317" s="548"/>
      <c r="W317" s="548"/>
      <c r="X317" s="548"/>
      <c r="Y317" s="548"/>
      <c r="Z317" s="548"/>
    </row>
    <row r="318" spans="1:26">
      <c r="A318" s="548"/>
      <c r="B318" s="548"/>
      <c r="C318" s="548"/>
      <c r="D318" s="548"/>
      <c r="E318" s="548"/>
      <c r="F318" s="548"/>
      <c r="G318" s="548"/>
      <c r="H318" s="548"/>
      <c r="I318" s="548"/>
      <c r="J318" s="548"/>
      <c r="K318" s="548"/>
      <c r="L318" s="548"/>
      <c r="M318" s="548"/>
      <c r="N318" s="548"/>
      <c r="O318" s="548"/>
      <c r="P318" s="548"/>
      <c r="Q318" s="548"/>
      <c r="R318" s="548"/>
      <c r="S318" s="548"/>
      <c r="T318" s="548"/>
      <c r="U318" s="548"/>
      <c r="V318" s="548"/>
      <c r="W318" s="548"/>
      <c r="X318" s="548"/>
      <c r="Y318" s="548"/>
      <c r="Z318" s="548"/>
    </row>
    <row r="319" spans="1:26">
      <c r="A319" s="548"/>
      <c r="B319" s="548"/>
      <c r="C319" s="548"/>
      <c r="D319" s="548"/>
      <c r="E319" s="548"/>
      <c r="F319" s="548"/>
      <c r="G319" s="548"/>
      <c r="H319" s="548"/>
      <c r="I319" s="548"/>
      <c r="J319" s="548"/>
      <c r="K319" s="548"/>
      <c r="L319" s="548"/>
      <c r="M319" s="548"/>
      <c r="N319" s="548"/>
      <c r="O319" s="548"/>
      <c r="P319" s="548"/>
      <c r="Q319" s="548"/>
      <c r="R319" s="548"/>
      <c r="S319" s="548"/>
      <c r="T319" s="548"/>
      <c r="U319" s="548"/>
      <c r="V319" s="548"/>
      <c r="W319" s="548"/>
      <c r="X319" s="548"/>
      <c r="Y319" s="548"/>
      <c r="Z319" s="548"/>
    </row>
    <row r="320" spans="1:26">
      <c r="A320" s="548"/>
      <c r="B320" s="548"/>
      <c r="C320" s="548"/>
      <c r="D320" s="548"/>
      <c r="E320" s="548"/>
      <c r="F320" s="548"/>
      <c r="G320" s="548"/>
      <c r="H320" s="548"/>
      <c r="I320" s="548"/>
      <c r="J320" s="548"/>
      <c r="K320" s="548"/>
      <c r="L320" s="548"/>
      <c r="M320" s="548"/>
      <c r="N320" s="548"/>
      <c r="O320" s="548"/>
      <c r="P320" s="548"/>
      <c r="Q320" s="548"/>
      <c r="R320" s="548"/>
      <c r="S320" s="548"/>
      <c r="T320" s="548"/>
      <c r="U320" s="548"/>
      <c r="V320" s="548"/>
      <c r="W320" s="548"/>
      <c r="X320" s="548"/>
      <c r="Y320" s="548"/>
      <c r="Z320" s="548"/>
    </row>
    <row r="321" spans="1:26">
      <c r="A321" s="548"/>
      <c r="B321" s="548"/>
      <c r="C321" s="548"/>
      <c r="D321" s="548"/>
      <c r="E321" s="548"/>
      <c r="F321" s="548"/>
      <c r="G321" s="548"/>
      <c r="H321" s="548"/>
      <c r="I321" s="548"/>
      <c r="J321" s="548"/>
      <c r="K321" s="548"/>
      <c r="L321" s="548"/>
      <c r="M321" s="548"/>
      <c r="N321" s="548"/>
      <c r="O321" s="548"/>
      <c r="P321" s="548"/>
      <c r="Q321" s="548"/>
      <c r="R321" s="548"/>
      <c r="S321" s="548"/>
      <c r="T321" s="548"/>
      <c r="U321" s="548"/>
      <c r="V321" s="548"/>
      <c r="W321" s="548"/>
      <c r="X321" s="548"/>
      <c r="Y321" s="548"/>
      <c r="Z321" s="548"/>
    </row>
    <row r="322" spans="1:26">
      <c r="A322" s="548"/>
      <c r="B322" s="548"/>
      <c r="C322" s="548"/>
      <c r="D322" s="548"/>
      <c r="E322" s="548"/>
      <c r="F322" s="548"/>
      <c r="G322" s="548"/>
      <c r="H322" s="548"/>
      <c r="I322" s="548"/>
      <c r="J322" s="548"/>
      <c r="K322" s="548"/>
      <c r="L322" s="548"/>
      <c r="M322" s="548"/>
      <c r="N322" s="548"/>
      <c r="O322" s="548"/>
      <c r="P322" s="548"/>
      <c r="Q322" s="548"/>
      <c r="R322" s="548"/>
      <c r="S322" s="548"/>
      <c r="T322" s="548"/>
      <c r="U322" s="548"/>
      <c r="V322" s="548"/>
      <c r="W322" s="548"/>
      <c r="X322" s="548"/>
      <c r="Y322" s="548"/>
      <c r="Z322" s="548"/>
    </row>
    <row r="323" spans="1:26">
      <c r="A323" s="548"/>
      <c r="B323" s="548"/>
      <c r="C323" s="548"/>
      <c r="D323" s="548"/>
      <c r="E323" s="548"/>
      <c r="F323" s="548"/>
      <c r="G323" s="548"/>
      <c r="H323" s="548"/>
      <c r="I323" s="548"/>
      <c r="J323" s="548"/>
      <c r="K323" s="548"/>
      <c r="L323" s="548"/>
      <c r="M323" s="548"/>
      <c r="N323" s="548"/>
      <c r="O323" s="548"/>
      <c r="P323" s="548"/>
      <c r="Q323" s="548"/>
      <c r="R323" s="548"/>
      <c r="S323" s="548"/>
      <c r="T323" s="548"/>
      <c r="U323" s="548"/>
      <c r="V323" s="548"/>
      <c r="W323" s="548"/>
      <c r="X323" s="548"/>
      <c r="Y323" s="548"/>
      <c r="Z323" s="548"/>
    </row>
    <row r="324" spans="1:26">
      <c r="A324" s="548"/>
      <c r="B324" s="548"/>
      <c r="C324" s="548"/>
      <c r="D324" s="548"/>
      <c r="E324" s="548"/>
      <c r="F324" s="548"/>
      <c r="G324" s="548"/>
      <c r="H324" s="548"/>
      <c r="I324" s="548"/>
      <c r="J324" s="548"/>
      <c r="K324" s="548"/>
      <c r="L324" s="548"/>
      <c r="M324" s="548"/>
      <c r="N324" s="548"/>
      <c r="O324" s="548"/>
      <c r="P324" s="548"/>
      <c r="Q324" s="548"/>
      <c r="R324" s="548"/>
      <c r="S324" s="548"/>
      <c r="T324" s="548"/>
      <c r="U324" s="548"/>
      <c r="V324" s="548"/>
      <c r="W324" s="548"/>
      <c r="X324" s="548"/>
      <c r="Y324" s="548"/>
      <c r="Z324" s="548"/>
    </row>
    <row r="325" spans="1:26">
      <c r="A325" s="548"/>
      <c r="B325" s="548"/>
      <c r="C325" s="548"/>
      <c r="D325" s="548"/>
      <c r="E325" s="548"/>
      <c r="F325" s="548"/>
      <c r="G325" s="548"/>
      <c r="H325" s="548"/>
      <c r="I325" s="548"/>
      <c r="J325" s="548"/>
      <c r="K325" s="548"/>
      <c r="L325" s="548"/>
      <c r="M325" s="548"/>
      <c r="N325" s="548"/>
      <c r="O325" s="548"/>
      <c r="P325" s="548"/>
      <c r="Q325" s="548"/>
      <c r="R325" s="548"/>
      <c r="S325" s="548"/>
      <c r="T325" s="548"/>
      <c r="U325" s="548"/>
      <c r="V325" s="548"/>
      <c r="W325" s="548"/>
      <c r="X325" s="548"/>
      <c r="Y325" s="548"/>
      <c r="Z325" s="548"/>
    </row>
    <row r="326" spans="1:26">
      <c r="A326" s="548"/>
      <c r="B326" s="548"/>
      <c r="C326" s="548"/>
      <c r="D326" s="548"/>
      <c r="E326" s="548"/>
      <c r="F326" s="548"/>
      <c r="G326" s="548"/>
      <c r="H326" s="548"/>
      <c r="I326" s="548"/>
      <c r="J326" s="548"/>
      <c r="K326" s="548"/>
      <c r="L326" s="548"/>
      <c r="M326" s="548"/>
      <c r="N326" s="548"/>
      <c r="O326" s="548"/>
      <c r="P326" s="548"/>
      <c r="Q326" s="548"/>
      <c r="R326" s="548"/>
      <c r="S326" s="548"/>
      <c r="T326" s="548"/>
      <c r="U326" s="548"/>
      <c r="V326" s="548"/>
      <c r="W326" s="548"/>
      <c r="X326" s="548"/>
      <c r="Y326" s="548"/>
      <c r="Z326" s="548"/>
    </row>
    <row r="327" spans="1:26">
      <c r="A327" s="548"/>
      <c r="B327" s="548"/>
      <c r="C327" s="548"/>
      <c r="D327" s="548"/>
      <c r="E327" s="548"/>
      <c r="F327" s="548"/>
      <c r="G327" s="548"/>
      <c r="H327" s="548"/>
      <c r="I327" s="548"/>
      <c r="J327" s="548"/>
      <c r="K327" s="548"/>
      <c r="L327" s="548"/>
      <c r="M327" s="548"/>
      <c r="N327" s="548"/>
      <c r="O327" s="548"/>
      <c r="P327" s="548"/>
      <c r="Q327" s="548"/>
      <c r="R327" s="548"/>
      <c r="S327" s="548"/>
      <c r="T327" s="548"/>
      <c r="U327" s="548"/>
      <c r="V327" s="548"/>
      <c r="W327" s="548"/>
      <c r="X327" s="548"/>
      <c r="Y327" s="548"/>
      <c r="Z327" s="548"/>
    </row>
    <row r="328" spans="1:26">
      <c r="A328" s="548"/>
      <c r="B328" s="548"/>
      <c r="C328" s="548"/>
      <c r="D328" s="548"/>
      <c r="E328" s="548"/>
      <c r="F328" s="548"/>
      <c r="G328" s="548"/>
      <c r="H328" s="548"/>
      <c r="I328" s="548"/>
      <c r="J328" s="548"/>
      <c r="K328" s="548"/>
      <c r="L328" s="548"/>
      <c r="M328" s="548"/>
      <c r="N328" s="548"/>
      <c r="O328" s="548"/>
      <c r="P328" s="548"/>
      <c r="Q328" s="548"/>
      <c r="R328" s="548"/>
      <c r="S328" s="548"/>
      <c r="T328" s="548"/>
      <c r="U328" s="548"/>
      <c r="V328" s="548"/>
      <c r="W328" s="548"/>
      <c r="X328" s="548"/>
      <c r="Y328" s="548"/>
      <c r="Z328" s="548"/>
    </row>
    <row r="329" spans="1:26">
      <c r="A329" s="548"/>
      <c r="B329" s="548"/>
      <c r="C329" s="548"/>
      <c r="D329" s="548"/>
      <c r="E329" s="548"/>
      <c r="F329" s="548"/>
      <c r="G329" s="548"/>
      <c r="H329" s="548"/>
      <c r="I329" s="548"/>
      <c r="J329" s="548"/>
      <c r="K329" s="548"/>
      <c r="L329" s="548"/>
      <c r="M329" s="548"/>
      <c r="N329" s="548"/>
      <c r="O329" s="548"/>
      <c r="P329" s="548"/>
      <c r="Q329" s="548"/>
      <c r="R329" s="548"/>
      <c r="S329" s="548"/>
      <c r="T329" s="548"/>
      <c r="U329" s="548"/>
      <c r="V329" s="548"/>
      <c r="W329" s="548"/>
      <c r="X329" s="548"/>
      <c r="Y329" s="548"/>
      <c r="Z329" s="548"/>
    </row>
    <row r="330" spans="1:26">
      <c r="A330" s="548"/>
      <c r="B330" s="548"/>
      <c r="C330" s="548"/>
      <c r="D330" s="548"/>
      <c r="E330" s="548"/>
      <c r="F330" s="548"/>
      <c r="G330" s="548"/>
      <c r="H330" s="548"/>
      <c r="I330" s="548"/>
      <c r="J330" s="548"/>
      <c r="K330" s="548"/>
      <c r="L330" s="548"/>
      <c r="M330" s="548"/>
      <c r="N330" s="548"/>
      <c r="O330" s="548"/>
      <c r="P330" s="548"/>
      <c r="Q330" s="548"/>
      <c r="R330" s="548"/>
      <c r="S330" s="548"/>
      <c r="T330" s="548"/>
      <c r="U330" s="548"/>
      <c r="V330" s="548"/>
      <c r="W330" s="548"/>
      <c r="X330" s="548"/>
      <c r="Y330" s="548"/>
      <c r="Z330" s="548"/>
    </row>
    <row r="331" spans="1:26">
      <c r="A331" s="548"/>
      <c r="B331" s="548"/>
      <c r="C331" s="548"/>
      <c r="D331" s="548"/>
      <c r="E331" s="548"/>
      <c r="F331" s="548"/>
      <c r="G331" s="548"/>
      <c r="H331" s="548"/>
      <c r="I331" s="548"/>
      <c r="J331" s="548"/>
      <c r="K331" s="548"/>
      <c r="L331" s="548"/>
      <c r="M331" s="548"/>
      <c r="N331" s="548"/>
      <c r="O331" s="548"/>
      <c r="P331" s="548"/>
      <c r="Q331" s="548"/>
      <c r="R331" s="548"/>
      <c r="S331" s="548"/>
      <c r="T331" s="548"/>
      <c r="U331" s="548"/>
      <c r="V331" s="548"/>
      <c r="W331" s="548"/>
      <c r="X331" s="548"/>
      <c r="Y331" s="548"/>
      <c r="Z331" s="548"/>
    </row>
    <row r="332" spans="1:26">
      <c r="A332" s="548"/>
      <c r="B332" s="548"/>
      <c r="C332" s="548"/>
      <c r="D332" s="548"/>
      <c r="E332" s="548"/>
      <c r="F332" s="548"/>
      <c r="G332" s="548"/>
      <c r="H332" s="548"/>
      <c r="I332" s="548"/>
      <c r="J332" s="548"/>
      <c r="K332" s="548"/>
      <c r="L332" s="548"/>
      <c r="M332" s="548"/>
      <c r="N332" s="548"/>
      <c r="O332" s="548"/>
      <c r="P332" s="548"/>
      <c r="Q332" s="548"/>
      <c r="R332" s="548"/>
      <c r="S332" s="548"/>
      <c r="T332" s="548"/>
      <c r="U332" s="548"/>
      <c r="V332" s="548"/>
      <c r="W332" s="548"/>
      <c r="X332" s="548"/>
      <c r="Y332" s="548"/>
      <c r="Z332" s="548"/>
    </row>
    <row r="333" spans="1:26">
      <c r="A333" s="548"/>
      <c r="B333" s="548"/>
      <c r="C333" s="548"/>
      <c r="D333" s="548"/>
      <c r="E333" s="548"/>
      <c r="F333" s="548"/>
      <c r="G333" s="548"/>
      <c r="H333" s="548"/>
      <c r="I333" s="548"/>
      <c r="J333" s="548"/>
      <c r="K333" s="548"/>
      <c r="L333" s="548"/>
      <c r="M333" s="548"/>
      <c r="N333" s="548"/>
      <c r="O333" s="548"/>
      <c r="P333" s="548"/>
      <c r="Q333" s="548"/>
      <c r="R333" s="548"/>
      <c r="S333" s="548"/>
      <c r="T333" s="548"/>
      <c r="U333" s="548"/>
      <c r="V333" s="548"/>
      <c r="W333" s="548"/>
      <c r="X333" s="548"/>
      <c r="Y333" s="548"/>
      <c r="Z333" s="548"/>
    </row>
    <row r="334" spans="1:26">
      <c r="A334" s="548"/>
      <c r="B334" s="548"/>
      <c r="C334" s="548"/>
      <c r="D334" s="548"/>
      <c r="E334" s="548"/>
      <c r="F334" s="548"/>
      <c r="G334" s="548"/>
      <c r="H334" s="548"/>
      <c r="I334" s="548"/>
      <c r="J334" s="548"/>
      <c r="K334" s="548"/>
      <c r="L334" s="548"/>
      <c r="M334" s="548"/>
      <c r="N334" s="548"/>
      <c r="O334" s="548"/>
      <c r="P334" s="548"/>
      <c r="Q334" s="548"/>
      <c r="R334" s="548"/>
      <c r="S334" s="548"/>
      <c r="T334" s="548"/>
      <c r="U334" s="548"/>
      <c r="V334" s="548"/>
      <c r="W334" s="548"/>
      <c r="X334" s="548"/>
      <c r="Y334" s="548"/>
      <c r="Z334" s="548"/>
    </row>
    <row r="335" spans="1:26">
      <c r="A335" s="548"/>
      <c r="B335" s="548"/>
      <c r="C335" s="548"/>
      <c r="D335" s="548"/>
      <c r="E335" s="548"/>
      <c r="F335" s="548"/>
      <c r="G335" s="548"/>
      <c r="H335" s="548"/>
      <c r="I335" s="548"/>
      <c r="J335" s="548"/>
      <c r="K335" s="548"/>
      <c r="L335" s="548"/>
      <c r="M335" s="548"/>
      <c r="N335" s="548"/>
      <c r="O335" s="548"/>
      <c r="P335" s="548"/>
      <c r="Q335" s="548"/>
      <c r="R335" s="548"/>
      <c r="S335" s="548"/>
      <c r="T335" s="548"/>
      <c r="U335" s="548"/>
      <c r="V335" s="548"/>
      <c r="W335" s="548"/>
      <c r="X335" s="548"/>
      <c r="Y335" s="548"/>
      <c r="Z335" s="548"/>
    </row>
    <row r="336" spans="1:26">
      <c r="A336" s="548"/>
      <c r="B336" s="548"/>
      <c r="C336" s="548"/>
      <c r="D336" s="548"/>
      <c r="E336" s="548"/>
      <c r="F336" s="548"/>
      <c r="G336" s="548"/>
      <c r="H336" s="548"/>
      <c r="I336" s="548"/>
      <c r="J336" s="548"/>
      <c r="K336" s="548"/>
      <c r="L336" s="548"/>
      <c r="M336" s="548"/>
      <c r="N336" s="548"/>
      <c r="O336" s="548"/>
      <c r="P336" s="548"/>
      <c r="Q336" s="548"/>
      <c r="R336" s="548"/>
      <c r="S336" s="548"/>
      <c r="T336" s="548"/>
      <c r="U336" s="548"/>
      <c r="V336" s="548"/>
      <c r="W336" s="548"/>
      <c r="X336" s="548"/>
      <c r="Y336" s="548"/>
      <c r="Z336" s="548"/>
    </row>
    <row r="337" spans="1:26">
      <c r="A337" s="548"/>
      <c r="B337" s="548"/>
      <c r="C337" s="548"/>
      <c r="D337" s="548"/>
      <c r="E337" s="548"/>
      <c r="F337" s="548"/>
      <c r="G337" s="548"/>
      <c r="H337" s="548"/>
      <c r="I337" s="548"/>
      <c r="J337" s="548"/>
      <c r="K337" s="548"/>
      <c r="L337" s="548"/>
      <c r="M337" s="548"/>
      <c r="N337" s="548"/>
      <c r="O337" s="548"/>
      <c r="P337" s="548"/>
      <c r="Q337" s="548"/>
      <c r="R337" s="548"/>
      <c r="S337" s="548"/>
      <c r="T337" s="548"/>
      <c r="U337" s="548"/>
      <c r="V337" s="548"/>
      <c r="W337" s="548"/>
      <c r="X337" s="548"/>
      <c r="Y337" s="548"/>
      <c r="Z337" s="548"/>
    </row>
    <row r="338" spans="1:26">
      <c r="A338" s="548"/>
      <c r="B338" s="548"/>
      <c r="C338" s="548"/>
      <c r="D338" s="548"/>
      <c r="E338" s="548"/>
      <c r="F338" s="548"/>
      <c r="G338" s="548"/>
      <c r="H338" s="548"/>
      <c r="I338" s="548"/>
      <c r="J338" s="548"/>
      <c r="K338" s="548"/>
      <c r="L338" s="548"/>
      <c r="M338" s="548"/>
      <c r="N338" s="548"/>
      <c r="O338" s="548"/>
      <c r="P338" s="548"/>
      <c r="Q338" s="548"/>
      <c r="R338" s="548"/>
      <c r="S338" s="548"/>
      <c r="T338" s="548"/>
      <c r="U338" s="548"/>
      <c r="V338" s="548"/>
      <c r="W338" s="548"/>
      <c r="X338" s="548"/>
      <c r="Y338" s="548"/>
      <c r="Z338" s="548"/>
    </row>
    <row r="339" spans="1:26">
      <c r="A339" s="548"/>
      <c r="B339" s="548"/>
      <c r="C339" s="548"/>
      <c r="D339" s="548"/>
      <c r="E339" s="548"/>
      <c r="F339" s="548"/>
      <c r="G339" s="548"/>
      <c r="H339" s="548"/>
      <c r="I339" s="548"/>
      <c r="J339" s="548"/>
      <c r="K339" s="548"/>
      <c r="L339" s="548"/>
      <c r="M339" s="548"/>
      <c r="N339" s="548"/>
      <c r="O339" s="548"/>
      <c r="P339" s="548"/>
      <c r="Q339" s="548"/>
      <c r="R339" s="548"/>
      <c r="S339" s="548"/>
      <c r="T339" s="548"/>
      <c r="U339" s="548"/>
      <c r="V339" s="548"/>
      <c r="W339" s="548"/>
      <c r="X339" s="548"/>
      <c r="Y339" s="548"/>
      <c r="Z339" s="548"/>
    </row>
    <row r="340" spans="1:26">
      <c r="A340" s="548"/>
      <c r="B340" s="548"/>
      <c r="C340" s="548"/>
      <c r="D340" s="548"/>
      <c r="E340" s="548"/>
      <c r="F340" s="548"/>
      <c r="G340" s="548"/>
      <c r="H340" s="548"/>
      <c r="I340" s="548"/>
      <c r="J340" s="548"/>
      <c r="K340" s="548"/>
      <c r="L340" s="548"/>
      <c r="M340" s="548"/>
      <c r="N340" s="548"/>
      <c r="O340" s="548"/>
      <c r="P340" s="548"/>
      <c r="Q340" s="548"/>
      <c r="R340" s="548"/>
      <c r="S340" s="548"/>
      <c r="T340" s="548"/>
      <c r="U340" s="548"/>
      <c r="V340" s="548"/>
      <c r="W340" s="548"/>
      <c r="X340" s="548"/>
      <c r="Y340" s="548"/>
      <c r="Z340" s="548"/>
    </row>
    <row r="341" spans="1:26">
      <c r="A341" s="548"/>
      <c r="B341" s="548"/>
      <c r="C341" s="548"/>
      <c r="D341" s="548"/>
      <c r="E341" s="548"/>
      <c r="F341" s="548"/>
      <c r="G341" s="548"/>
      <c r="H341" s="548"/>
      <c r="I341" s="548"/>
      <c r="J341" s="548"/>
      <c r="K341" s="548"/>
      <c r="L341" s="548"/>
      <c r="M341" s="548"/>
      <c r="N341" s="548"/>
      <c r="O341" s="548"/>
      <c r="P341" s="548"/>
      <c r="Q341" s="548"/>
      <c r="R341" s="548"/>
      <c r="S341" s="548"/>
      <c r="T341" s="548"/>
      <c r="U341" s="548"/>
      <c r="V341" s="548"/>
      <c r="W341" s="548"/>
      <c r="X341" s="548"/>
      <c r="Y341" s="548"/>
      <c r="Z341" s="548"/>
    </row>
    <row r="342" spans="1:26">
      <c r="A342" s="548"/>
      <c r="B342" s="548"/>
      <c r="C342" s="548"/>
      <c r="D342" s="548"/>
      <c r="E342" s="548"/>
      <c r="F342" s="548"/>
      <c r="G342" s="548"/>
      <c r="H342" s="548"/>
      <c r="I342" s="548"/>
      <c r="J342" s="548"/>
      <c r="K342" s="548"/>
      <c r="L342" s="548"/>
      <c r="M342" s="548"/>
      <c r="N342" s="548"/>
      <c r="O342" s="548"/>
      <c r="P342" s="548"/>
      <c r="Q342" s="548"/>
      <c r="R342" s="548"/>
      <c r="S342" s="548"/>
      <c r="T342" s="548"/>
      <c r="U342" s="548"/>
      <c r="V342" s="548"/>
      <c r="W342" s="548"/>
      <c r="X342" s="548"/>
      <c r="Y342" s="548"/>
      <c r="Z342" s="548"/>
    </row>
    <row r="343" spans="1:26">
      <c r="A343" s="548"/>
      <c r="B343" s="548"/>
      <c r="C343" s="548"/>
      <c r="D343" s="548"/>
      <c r="E343" s="548"/>
      <c r="F343" s="548"/>
      <c r="G343" s="548"/>
      <c r="H343" s="548"/>
      <c r="I343" s="548"/>
      <c r="J343" s="548"/>
      <c r="K343" s="548"/>
      <c r="L343" s="548"/>
      <c r="M343" s="548"/>
      <c r="N343" s="548"/>
      <c r="O343" s="548"/>
      <c r="P343" s="548"/>
      <c r="Q343" s="548"/>
      <c r="R343" s="548"/>
      <c r="S343" s="548"/>
      <c r="T343" s="548"/>
      <c r="U343" s="548"/>
      <c r="V343" s="548"/>
      <c r="W343" s="548"/>
      <c r="X343" s="548"/>
      <c r="Y343" s="548"/>
      <c r="Z343" s="548"/>
    </row>
    <row r="344" spans="1:26">
      <c r="A344" s="548"/>
      <c r="B344" s="548"/>
      <c r="C344" s="548"/>
      <c r="D344" s="548"/>
      <c r="E344" s="548"/>
      <c r="F344" s="548"/>
      <c r="G344" s="548"/>
      <c r="H344" s="548"/>
      <c r="I344" s="548"/>
      <c r="J344" s="548"/>
      <c r="K344" s="548"/>
      <c r="L344" s="548"/>
      <c r="M344" s="548"/>
      <c r="N344" s="548"/>
      <c r="O344" s="548"/>
      <c r="P344" s="548"/>
      <c r="Q344" s="548"/>
      <c r="R344" s="548"/>
      <c r="S344" s="548"/>
      <c r="T344" s="548"/>
      <c r="U344" s="548"/>
      <c r="V344" s="548"/>
      <c r="W344" s="548"/>
      <c r="X344" s="548"/>
      <c r="Y344" s="548"/>
      <c r="Z344" s="548"/>
    </row>
    <row r="345" spans="1:26">
      <c r="A345" s="548"/>
      <c r="B345" s="548"/>
      <c r="C345" s="548"/>
      <c r="D345" s="548"/>
      <c r="E345" s="548"/>
      <c r="F345" s="548"/>
      <c r="G345" s="548"/>
      <c r="H345" s="548"/>
      <c r="I345" s="548"/>
      <c r="J345" s="548"/>
      <c r="K345" s="548"/>
      <c r="L345" s="548"/>
      <c r="M345" s="548"/>
      <c r="N345" s="548"/>
      <c r="O345" s="548"/>
      <c r="P345" s="548"/>
      <c r="Q345" s="548"/>
      <c r="R345" s="548"/>
      <c r="S345" s="548"/>
      <c r="T345" s="548"/>
      <c r="U345" s="548"/>
      <c r="V345" s="548"/>
      <c r="W345" s="548"/>
      <c r="X345" s="548"/>
      <c r="Y345" s="548"/>
      <c r="Z345" s="548"/>
    </row>
    <row r="346" spans="1:26">
      <c r="A346" s="548"/>
      <c r="B346" s="548"/>
      <c r="C346" s="548"/>
      <c r="D346" s="548"/>
      <c r="E346" s="548"/>
      <c r="F346" s="548"/>
      <c r="G346" s="548"/>
      <c r="H346" s="548"/>
      <c r="I346" s="548"/>
      <c r="J346" s="548"/>
      <c r="K346" s="548"/>
      <c r="L346" s="548"/>
      <c r="M346" s="548"/>
      <c r="N346" s="548"/>
      <c r="O346" s="548"/>
      <c r="P346" s="548"/>
      <c r="Q346" s="548"/>
      <c r="R346" s="548"/>
      <c r="S346" s="548"/>
      <c r="T346" s="548"/>
      <c r="U346" s="548"/>
      <c r="V346" s="548"/>
      <c r="W346" s="548"/>
      <c r="X346" s="548"/>
      <c r="Y346" s="548"/>
      <c r="Z346" s="548"/>
    </row>
    <row r="347" spans="1:26">
      <c r="A347" s="548"/>
      <c r="B347" s="548"/>
      <c r="C347" s="548"/>
      <c r="D347" s="548"/>
      <c r="E347" s="548"/>
      <c r="F347" s="548"/>
      <c r="G347" s="548"/>
      <c r="H347" s="548"/>
      <c r="I347" s="548"/>
      <c r="J347" s="548"/>
      <c r="K347" s="548"/>
      <c r="L347" s="548"/>
      <c r="M347" s="548"/>
      <c r="N347" s="548"/>
      <c r="O347" s="548"/>
      <c r="P347" s="548"/>
      <c r="Q347" s="548"/>
      <c r="R347" s="548"/>
      <c r="S347" s="548"/>
      <c r="T347" s="548"/>
      <c r="U347" s="548"/>
      <c r="V347" s="548"/>
      <c r="W347" s="548"/>
      <c r="X347" s="548"/>
      <c r="Y347" s="548"/>
      <c r="Z347" s="548"/>
    </row>
    <row r="348" spans="1:26">
      <c r="A348" s="548"/>
      <c r="B348" s="548"/>
      <c r="C348" s="548"/>
      <c r="D348" s="548"/>
      <c r="E348" s="548"/>
      <c r="F348" s="548"/>
      <c r="G348" s="548"/>
      <c r="H348" s="548"/>
      <c r="I348" s="548"/>
      <c r="J348" s="548"/>
      <c r="K348" s="548"/>
      <c r="L348" s="548"/>
      <c r="M348" s="548"/>
      <c r="N348" s="548"/>
      <c r="O348" s="548"/>
      <c r="P348" s="548"/>
      <c r="Q348" s="548"/>
      <c r="R348" s="548"/>
      <c r="S348" s="548"/>
      <c r="T348" s="548"/>
      <c r="U348" s="548"/>
      <c r="V348" s="548"/>
      <c r="W348" s="548"/>
      <c r="X348" s="548"/>
      <c r="Y348" s="548"/>
      <c r="Z348" s="548"/>
    </row>
    <row r="349" spans="1:26">
      <c r="A349" s="548"/>
      <c r="B349" s="548"/>
      <c r="C349" s="548"/>
      <c r="D349" s="548"/>
      <c r="E349" s="548"/>
      <c r="F349" s="548"/>
      <c r="G349" s="548"/>
      <c r="H349" s="548"/>
      <c r="I349" s="548"/>
      <c r="J349" s="548"/>
      <c r="K349" s="548"/>
      <c r="L349" s="548"/>
      <c r="M349" s="548"/>
      <c r="N349" s="548"/>
      <c r="O349" s="548"/>
      <c r="P349" s="548"/>
      <c r="Q349" s="548"/>
      <c r="R349" s="548"/>
      <c r="S349" s="548"/>
      <c r="T349" s="548"/>
      <c r="U349" s="548"/>
      <c r="V349" s="548"/>
      <c r="W349" s="548"/>
      <c r="X349" s="548"/>
      <c r="Y349" s="548"/>
      <c r="Z349" s="548"/>
    </row>
    <row r="350" spans="1:26">
      <c r="A350" s="548"/>
      <c r="B350" s="548"/>
      <c r="C350" s="548"/>
      <c r="D350" s="548"/>
      <c r="E350" s="548"/>
      <c r="F350" s="548"/>
      <c r="G350" s="548"/>
      <c r="H350" s="548"/>
      <c r="I350" s="548"/>
      <c r="J350" s="548"/>
      <c r="K350" s="548"/>
      <c r="L350" s="548"/>
      <c r="M350" s="548"/>
      <c r="N350" s="548"/>
      <c r="O350" s="548"/>
      <c r="P350" s="548"/>
      <c r="Q350" s="548"/>
      <c r="R350" s="548"/>
      <c r="S350" s="548"/>
      <c r="T350" s="548"/>
      <c r="U350" s="548"/>
      <c r="V350" s="548"/>
      <c r="W350" s="548"/>
      <c r="X350" s="548"/>
      <c r="Y350" s="548"/>
      <c r="Z350" s="548"/>
    </row>
    <row r="351" spans="1:26">
      <c r="A351" s="548"/>
      <c r="B351" s="548"/>
      <c r="C351" s="548"/>
      <c r="D351" s="548"/>
      <c r="E351" s="548"/>
      <c r="F351" s="548"/>
      <c r="G351" s="548"/>
      <c r="H351" s="548"/>
      <c r="I351" s="548"/>
      <c r="J351" s="548"/>
      <c r="K351" s="548"/>
      <c r="L351" s="548"/>
      <c r="M351" s="548"/>
      <c r="N351" s="548"/>
      <c r="O351" s="548"/>
      <c r="P351" s="548"/>
      <c r="Q351" s="548"/>
      <c r="R351" s="548"/>
      <c r="S351" s="548"/>
      <c r="T351" s="548"/>
      <c r="U351" s="548"/>
      <c r="V351" s="548"/>
      <c r="W351" s="548"/>
      <c r="X351" s="548"/>
      <c r="Y351" s="548"/>
      <c r="Z351" s="548"/>
    </row>
    <row r="352" spans="1:26">
      <c r="A352" s="548"/>
      <c r="B352" s="548"/>
      <c r="C352" s="548"/>
      <c r="D352" s="548"/>
      <c r="E352" s="548"/>
      <c r="F352" s="548"/>
      <c r="G352" s="548"/>
      <c r="H352" s="548"/>
      <c r="I352" s="548"/>
      <c r="J352" s="548"/>
      <c r="K352" s="548"/>
      <c r="L352" s="548"/>
      <c r="M352" s="548"/>
      <c r="N352" s="548"/>
      <c r="O352" s="548"/>
      <c r="P352" s="548"/>
      <c r="Q352" s="548"/>
      <c r="R352" s="548"/>
      <c r="S352" s="548"/>
      <c r="T352" s="548"/>
      <c r="U352" s="548"/>
      <c r="V352" s="548"/>
      <c r="W352" s="548"/>
      <c r="X352" s="548"/>
      <c r="Y352" s="548"/>
      <c r="Z352" s="548"/>
    </row>
    <row r="353" spans="1:26">
      <c r="A353" s="548"/>
      <c r="B353" s="548"/>
      <c r="C353" s="548"/>
      <c r="D353" s="548"/>
      <c r="E353" s="548"/>
      <c r="F353" s="548"/>
      <c r="G353" s="548"/>
      <c r="H353" s="548"/>
      <c r="I353" s="548"/>
      <c r="J353" s="548"/>
      <c r="K353" s="548"/>
      <c r="L353" s="548"/>
      <c r="M353" s="548"/>
      <c r="N353" s="548"/>
      <c r="O353" s="548"/>
      <c r="P353" s="548"/>
      <c r="Q353" s="548"/>
      <c r="R353" s="548"/>
      <c r="S353" s="548"/>
      <c r="T353" s="548"/>
      <c r="U353" s="548"/>
      <c r="V353" s="548"/>
      <c r="W353" s="548"/>
      <c r="X353" s="548"/>
      <c r="Y353" s="548"/>
      <c r="Z353" s="548"/>
    </row>
    <row r="354" spans="1:26">
      <c r="A354" s="548"/>
      <c r="B354" s="548"/>
      <c r="C354" s="548"/>
      <c r="D354" s="548"/>
      <c r="E354" s="548"/>
      <c r="F354" s="548"/>
      <c r="G354" s="548"/>
      <c r="H354" s="548"/>
      <c r="I354" s="548"/>
      <c r="J354" s="548"/>
      <c r="K354" s="548"/>
      <c r="L354" s="548"/>
      <c r="M354" s="548"/>
      <c r="N354" s="548"/>
      <c r="O354" s="548"/>
      <c r="P354" s="548"/>
      <c r="Q354" s="548"/>
      <c r="R354" s="548"/>
      <c r="S354" s="548"/>
      <c r="T354" s="548"/>
      <c r="U354" s="548"/>
      <c r="V354" s="548"/>
      <c r="W354" s="548"/>
      <c r="X354" s="548"/>
      <c r="Y354" s="548"/>
      <c r="Z354" s="548"/>
    </row>
    <row r="355" spans="1:26">
      <c r="A355" s="548"/>
      <c r="B355" s="548"/>
      <c r="C355" s="548"/>
      <c r="D355" s="548"/>
      <c r="E355" s="548"/>
      <c r="F355" s="548"/>
      <c r="G355" s="548"/>
      <c r="H355" s="548"/>
      <c r="I355" s="548"/>
      <c r="J355" s="548"/>
      <c r="K355" s="548"/>
      <c r="L355" s="548"/>
      <c r="M355" s="548"/>
      <c r="N355" s="548"/>
      <c r="O355" s="548"/>
      <c r="P355" s="548"/>
      <c r="Q355" s="548"/>
      <c r="R355" s="548"/>
      <c r="S355" s="548"/>
      <c r="T355" s="548"/>
      <c r="U355" s="548"/>
      <c r="V355" s="548"/>
      <c r="W355" s="548"/>
      <c r="X355" s="548"/>
      <c r="Y355" s="548"/>
      <c r="Z355" s="548"/>
    </row>
    <row r="356" spans="1:26">
      <c r="A356" s="548"/>
      <c r="B356" s="548"/>
      <c r="C356" s="548"/>
      <c r="D356" s="548"/>
      <c r="E356" s="548"/>
      <c r="F356" s="548"/>
      <c r="G356" s="548"/>
      <c r="H356" s="548"/>
      <c r="I356" s="548"/>
      <c r="J356" s="548"/>
      <c r="K356" s="548"/>
      <c r="L356" s="548"/>
      <c r="M356" s="548"/>
      <c r="N356" s="548"/>
      <c r="O356" s="548"/>
      <c r="P356" s="548"/>
      <c r="Q356" s="548"/>
      <c r="R356" s="548"/>
      <c r="S356" s="548"/>
      <c r="T356" s="548"/>
      <c r="U356" s="548"/>
      <c r="V356" s="548"/>
      <c r="W356" s="548"/>
      <c r="X356" s="548"/>
      <c r="Y356" s="548"/>
      <c r="Z356" s="548"/>
    </row>
    <row r="357" spans="1:26">
      <c r="A357" s="548"/>
      <c r="B357" s="548"/>
      <c r="C357" s="548"/>
      <c r="D357" s="548"/>
      <c r="E357" s="548"/>
      <c r="F357" s="548"/>
      <c r="G357" s="548"/>
      <c r="H357" s="548"/>
      <c r="I357" s="548"/>
      <c r="J357" s="548"/>
      <c r="K357" s="548"/>
      <c r="L357" s="548"/>
      <c r="M357" s="548"/>
      <c r="N357" s="548"/>
      <c r="O357" s="548"/>
      <c r="P357" s="548"/>
      <c r="Q357" s="548"/>
      <c r="R357" s="548"/>
      <c r="S357" s="548"/>
      <c r="T357" s="548"/>
      <c r="U357" s="548"/>
      <c r="V357" s="548"/>
      <c r="W357" s="548"/>
      <c r="X357" s="548"/>
      <c r="Y357" s="548"/>
      <c r="Z357" s="548"/>
    </row>
    <row r="358" spans="1:26">
      <c r="A358" s="548"/>
      <c r="B358" s="548"/>
      <c r="C358" s="548"/>
      <c r="D358" s="548"/>
      <c r="E358" s="548"/>
      <c r="F358" s="548"/>
      <c r="G358" s="548"/>
      <c r="H358" s="548"/>
      <c r="I358" s="548"/>
      <c r="J358" s="548"/>
      <c r="K358" s="548"/>
      <c r="L358" s="548"/>
      <c r="M358" s="548"/>
      <c r="N358" s="548"/>
      <c r="O358" s="548"/>
      <c r="P358" s="548"/>
      <c r="Q358" s="548"/>
      <c r="R358" s="548"/>
      <c r="S358" s="548"/>
      <c r="T358" s="548"/>
      <c r="U358" s="548"/>
      <c r="V358" s="548"/>
      <c r="W358" s="548"/>
      <c r="X358" s="548"/>
      <c r="Y358" s="548"/>
      <c r="Z358" s="548"/>
    </row>
    <row r="359" spans="1:26">
      <c r="A359" s="548"/>
      <c r="B359" s="548"/>
      <c r="C359" s="548"/>
      <c r="D359" s="548"/>
      <c r="E359" s="548"/>
      <c r="F359" s="548"/>
      <c r="G359" s="548"/>
      <c r="H359" s="548"/>
      <c r="I359" s="548"/>
      <c r="J359" s="548"/>
      <c r="K359" s="548"/>
      <c r="L359" s="548"/>
      <c r="M359" s="548"/>
      <c r="N359" s="548"/>
      <c r="O359" s="548"/>
      <c r="P359" s="548"/>
      <c r="Q359" s="548"/>
      <c r="R359" s="548"/>
      <c r="S359" s="548"/>
      <c r="T359" s="548"/>
      <c r="U359" s="548"/>
      <c r="V359" s="548"/>
      <c r="W359" s="548"/>
      <c r="X359" s="548"/>
      <c r="Y359" s="548"/>
      <c r="Z359" s="548"/>
    </row>
    <row r="360" spans="1:26">
      <c r="A360" s="548"/>
      <c r="B360" s="548"/>
      <c r="C360" s="548"/>
      <c r="D360" s="548"/>
      <c r="E360" s="548"/>
      <c r="F360" s="548"/>
      <c r="G360" s="548"/>
      <c r="H360" s="548"/>
      <c r="I360" s="548"/>
      <c r="J360" s="548"/>
      <c r="K360" s="548"/>
      <c r="L360" s="548"/>
      <c r="M360" s="548"/>
      <c r="N360" s="548"/>
      <c r="O360" s="548"/>
      <c r="P360" s="548"/>
      <c r="Q360" s="548"/>
      <c r="R360" s="548"/>
      <c r="S360" s="548"/>
      <c r="T360" s="548"/>
      <c r="U360" s="548"/>
      <c r="V360" s="548"/>
      <c r="W360" s="548"/>
      <c r="X360" s="548"/>
      <c r="Y360" s="548"/>
      <c r="Z360" s="548"/>
    </row>
    <row r="361" spans="1:26">
      <c r="A361" s="548"/>
      <c r="B361" s="548"/>
      <c r="C361" s="548"/>
      <c r="D361" s="548"/>
      <c r="E361" s="548"/>
      <c r="F361" s="548"/>
      <c r="G361" s="548"/>
      <c r="H361" s="548"/>
      <c r="I361" s="548"/>
      <c r="J361" s="548"/>
      <c r="K361" s="548"/>
      <c r="L361" s="548"/>
      <c r="M361" s="548"/>
      <c r="N361" s="548"/>
      <c r="O361" s="548"/>
      <c r="P361" s="548"/>
      <c r="Q361" s="548"/>
      <c r="R361" s="548"/>
      <c r="S361" s="548"/>
      <c r="T361" s="548"/>
      <c r="U361" s="548"/>
      <c r="V361" s="548"/>
      <c r="W361" s="548"/>
      <c r="X361" s="548"/>
      <c r="Y361" s="548"/>
      <c r="Z361" s="548"/>
    </row>
    <row r="362" spans="1:26">
      <c r="A362" s="548"/>
      <c r="B362" s="548"/>
      <c r="C362" s="548"/>
      <c r="D362" s="548"/>
      <c r="E362" s="548"/>
      <c r="F362" s="548"/>
      <c r="G362" s="548"/>
      <c r="H362" s="548"/>
      <c r="I362" s="548"/>
      <c r="J362" s="548"/>
      <c r="K362" s="548"/>
      <c r="L362" s="548"/>
      <c r="M362" s="548"/>
      <c r="N362" s="548"/>
      <c r="O362" s="548"/>
      <c r="P362" s="548"/>
      <c r="Q362" s="548"/>
      <c r="R362" s="548"/>
      <c r="S362" s="548"/>
      <c r="T362" s="548"/>
      <c r="U362" s="548"/>
      <c r="V362" s="548"/>
      <c r="W362" s="548"/>
      <c r="X362" s="548"/>
      <c r="Y362" s="548"/>
      <c r="Z362" s="548"/>
    </row>
    <row r="363" spans="1:26">
      <c r="A363" s="548"/>
      <c r="B363" s="548"/>
      <c r="C363" s="548"/>
      <c r="D363" s="548"/>
      <c r="E363" s="548"/>
      <c r="F363" s="548"/>
      <c r="G363" s="548"/>
      <c r="H363" s="548"/>
      <c r="I363" s="548"/>
      <c r="J363" s="548"/>
      <c r="K363" s="548"/>
      <c r="L363" s="548"/>
      <c r="M363" s="548"/>
      <c r="N363" s="548"/>
      <c r="O363" s="548"/>
      <c r="P363" s="548"/>
      <c r="Q363" s="548"/>
      <c r="R363" s="548"/>
      <c r="S363" s="548"/>
      <c r="T363" s="548"/>
      <c r="U363" s="548"/>
      <c r="V363" s="548"/>
      <c r="W363" s="548"/>
      <c r="X363" s="548"/>
      <c r="Y363" s="548"/>
      <c r="Z363" s="548"/>
    </row>
    <row r="364" spans="1:26">
      <c r="A364" s="548"/>
      <c r="B364" s="548"/>
      <c r="C364" s="548"/>
      <c r="D364" s="548"/>
      <c r="E364" s="548"/>
      <c r="F364" s="548"/>
      <c r="G364" s="548"/>
      <c r="H364" s="548"/>
      <c r="I364" s="548"/>
      <c r="J364" s="548"/>
      <c r="K364" s="548"/>
      <c r="L364" s="548"/>
      <c r="M364" s="548"/>
      <c r="N364" s="548"/>
      <c r="O364" s="548"/>
      <c r="P364" s="548"/>
      <c r="Q364" s="548"/>
      <c r="R364" s="548"/>
      <c r="S364" s="548"/>
      <c r="T364" s="548"/>
      <c r="U364" s="548"/>
      <c r="V364" s="548"/>
      <c r="W364" s="548"/>
      <c r="X364" s="548"/>
      <c r="Y364" s="548"/>
      <c r="Z364" s="548"/>
    </row>
    <row r="365" spans="1:26">
      <c r="A365" s="548"/>
      <c r="B365" s="548"/>
      <c r="C365" s="548"/>
      <c r="D365" s="548"/>
      <c r="E365" s="548"/>
      <c r="F365" s="548"/>
      <c r="G365" s="548"/>
      <c r="H365" s="548"/>
      <c r="I365" s="548"/>
      <c r="J365" s="548"/>
      <c r="K365" s="548"/>
      <c r="L365" s="548"/>
      <c r="M365" s="548"/>
      <c r="N365" s="548"/>
      <c r="O365" s="548"/>
      <c r="P365" s="548"/>
      <c r="Q365" s="548"/>
      <c r="R365" s="548"/>
      <c r="S365" s="548"/>
      <c r="T365" s="548"/>
      <c r="U365" s="548"/>
      <c r="V365" s="548"/>
      <c r="W365" s="548"/>
      <c r="X365" s="548"/>
      <c r="Y365" s="548"/>
      <c r="Z365" s="548"/>
    </row>
    <row r="366" spans="1:26">
      <c r="A366" s="548"/>
      <c r="B366" s="548"/>
      <c r="C366" s="548"/>
      <c r="D366" s="548"/>
      <c r="E366" s="548"/>
      <c r="F366" s="548"/>
      <c r="G366" s="548"/>
      <c r="H366" s="548"/>
      <c r="I366" s="548"/>
      <c r="J366" s="548"/>
      <c r="K366" s="548"/>
      <c r="L366" s="548"/>
      <c r="M366" s="548"/>
      <c r="N366" s="548"/>
      <c r="O366" s="548"/>
      <c r="P366" s="548"/>
      <c r="Q366" s="548"/>
      <c r="R366" s="548"/>
      <c r="S366" s="548"/>
      <c r="T366" s="548"/>
      <c r="U366" s="548"/>
      <c r="V366" s="548"/>
      <c r="W366" s="548"/>
      <c r="X366" s="548"/>
      <c r="Y366" s="548"/>
      <c r="Z366" s="548"/>
    </row>
    <row r="367" spans="1:26">
      <c r="A367" s="548"/>
      <c r="B367" s="548"/>
      <c r="C367" s="548"/>
      <c r="D367" s="548"/>
      <c r="E367" s="548"/>
      <c r="F367" s="548"/>
      <c r="G367" s="548"/>
      <c r="H367" s="548"/>
      <c r="I367" s="548"/>
      <c r="J367" s="548"/>
      <c r="K367" s="548"/>
      <c r="L367" s="548"/>
      <c r="M367" s="548"/>
      <c r="N367" s="548"/>
      <c r="O367" s="548"/>
      <c r="P367" s="548"/>
      <c r="Q367" s="548"/>
      <c r="R367" s="548"/>
      <c r="S367" s="548"/>
      <c r="T367" s="548"/>
      <c r="U367" s="548"/>
      <c r="V367" s="548"/>
      <c r="W367" s="548"/>
      <c r="X367" s="548"/>
      <c r="Y367" s="548"/>
      <c r="Z367" s="548"/>
    </row>
    <row r="368" spans="1:26">
      <c r="A368" s="548"/>
      <c r="B368" s="548"/>
      <c r="C368" s="548"/>
      <c r="D368" s="548"/>
      <c r="E368" s="548"/>
      <c r="F368" s="548"/>
      <c r="G368" s="548"/>
      <c r="H368" s="548"/>
      <c r="I368" s="548"/>
      <c r="J368" s="548"/>
      <c r="K368" s="548"/>
      <c r="L368" s="548"/>
      <c r="M368" s="548"/>
      <c r="N368" s="548"/>
      <c r="O368" s="548"/>
      <c r="P368" s="548"/>
      <c r="Q368" s="548"/>
      <c r="R368" s="548"/>
      <c r="S368" s="548"/>
      <c r="T368" s="548"/>
      <c r="U368" s="548"/>
      <c r="V368" s="548"/>
      <c r="W368" s="548"/>
      <c r="X368" s="548"/>
      <c r="Y368" s="548"/>
      <c r="Z368" s="548"/>
    </row>
    <row r="369" spans="1:26">
      <c r="A369" s="548"/>
      <c r="B369" s="548"/>
      <c r="C369" s="548"/>
      <c r="D369" s="548"/>
      <c r="E369" s="548"/>
      <c r="F369" s="548"/>
      <c r="G369" s="548"/>
      <c r="H369" s="548"/>
      <c r="I369" s="548"/>
      <c r="J369" s="548"/>
      <c r="K369" s="548"/>
      <c r="L369" s="548"/>
      <c r="M369" s="548"/>
      <c r="N369" s="548"/>
      <c r="O369" s="548"/>
      <c r="P369" s="548"/>
      <c r="Q369" s="548"/>
      <c r="R369" s="548"/>
      <c r="S369" s="548"/>
      <c r="T369" s="548"/>
      <c r="U369" s="548"/>
      <c r="V369" s="548"/>
      <c r="W369" s="548"/>
      <c r="X369" s="548"/>
      <c r="Y369" s="548"/>
      <c r="Z369" s="548"/>
    </row>
    <row r="370" spans="1:26">
      <c r="A370" s="548"/>
      <c r="B370" s="548"/>
      <c r="C370" s="548"/>
      <c r="D370" s="548"/>
      <c r="E370" s="548"/>
      <c r="F370" s="548"/>
      <c r="G370" s="548"/>
      <c r="H370" s="548"/>
      <c r="I370" s="548"/>
      <c r="J370" s="548"/>
      <c r="K370" s="548"/>
      <c r="L370" s="548"/>
      <c r="M370" s="548"/>
      <c r="N370" s="548"/>
      <c r="O370" s="548"/>
      <c r="P370" s="548"/>
      <c r="Q370" s="548"/>
      <c r="R370" s="548"/>
      <c r="S370" s="548"/>
      <c r="T370" s="548"/>
      <c r="U370" s="548"/>
      <c r="V370" s="548"/>
      <c r="W370" s="548"/>
      <c r="X370" s="548"/>
      <c r="Y370" s="548"/>
      <c r="Z370" s="548"/>
    </row>
    <row r="371" spans="1:26">
      <c r="A371" s="548"/>
      <c r="B371" s="548"/>
      <c r="C371" s="548"/>
      <c r="D371" s="548"/>
      <c r="E371" s="548"/>
      <c r="F371" s="548"/>
      <c r="G371" s="548"/>
      <c r="H371" s="548"/>
      <c r="I371" s="548"/>
      <c r="J371" s="548"/>
      <c r="K371" s="548"/>
      <c r="L371" s="548"/>
      <c r="M371" s="548"/>
      <c r="N371" s="548"/>
      <c r="O371" s="548"/>
      <c r="P371" s="548"/>
      <c r="Q371" s="548"/>
      <c r="R371" s="548"/>
      <c r="S371" s="548"/>
      <c r="T371" s="548"/>
      <c r="U371" s="548"/>
      <c r="V371" s="548"/>
      <c r="W371" s="548"/>
      <c r="X371" s="548"/>
      <c r="Y371" s="548"/>
      <c r="Z371" s="548"/>
    </row>
    <row r="372" spans="1:26">
      <c r="A372" s="548"/>
      <c r="B372" s="548"/>
      <c r="C372" s="548"/>
      <c r="D372" s="548"/>
      <c r="E372" s="548"/>
      <c r="F372" s="548"/>
      <c r="G372" s="548"/>
      <c r="H372" s="548"/>
      <c r="I372" s="548"/>
      <c r="J372" s="548"/>
      <c r="K372" s="548"/>
      <c r="L372" s="548"/>
      <c r="M372" s="548"/>
      <c r="N372" s="548"/>
      <c r="O372" s="548"/>
      <c r="P372" s="548"/>
      <c r="Q372" s="548"/>
      <c r="R372" s="548"/>
      <c r="S372" s="548"/>
      <c r="T372" s="548"/>
      <c r="U372" s="548"/>
      <c r="V372" s="548"/>
      <c r="W372" s="548"/>
      <c r="X372" s="548"/>
      <c r="Y372" s="548"/>
      <c r="Z372" s="548"/>
    </row>
    <row r="373" spans="1:26">
      <c r="A373" s="548"/>
      <c r="B373" s="548"/>
      <c r="C373" s="548"/>
      <c r="D373" s="548"/>
      <c r="E373" s="548"/>
      <c r="F373" s="548"/>
      <c r="G373" s="548"/>
      <c r="H373" s="548"/>
      <c r="I373" s="548"/>
      <c r="J373" s="548"/>
      <c r="K373" s="548"/>
      <c r="L373" s="548"/>
      <c r="M373" s="548"/>
      <c r="N373" s="548"/>
      <c r="O373" s="548"/>
      <c r="P373" s="548"/>
      <c r="Q373" s="548"/>
      <c r="R373" s="548"/>
      <c r="S373" s="548"/>
      <c r="T373" s="548"/>
      <c r="U373" s="548"/>
      <c r="V373" s="548"/>
      <c r="W373" s="548"/>
      <c r="X373" s="548"/>
      <c r="Y373" s="548"/>
      <c r="Z373" s="548"/>
    </row>
    <row r="374" spans="1:26">
      <c r="A374" s="548"/>
      <c r="B374" s="548"/>
      <c r="C374" s="548"/>
      <c r="D374" s="548"/>
      <c r="E374" s="548"/>
      <c r="F374" s="548"/>
      <c r="G374" s="548"/>
      <c r="H374" s="548"/>
      <c r="I374" s="548"/>
      <c r="J374" s="548"/>
      <c r="K374" s="548"/>
      <c r="L374" s="548"/>
      <c r="M374" s="548"/>
      <c r="N374" s="548"/>
      <c r="O374" s="548"/>
      <c r="P374" s="548"/>
      <c r="Q374" s="548"/>
      <c r="R374" s="548"/>
      <c r="S374" s="548"/>
      <c r="T374" s="548"/>
      <c r="U374" s="548"/>
      <c r="V374" s="548"/>
      <c r="W374" s="548"/>
      <c r="X374" s="548"/>
      <c r="Y374" s="548"/>
      <c r="Z374" s="548"/>
    </row>
    <row r="375" spans="1:26">
      <c r="A375" s="548"/>
      <c r="B375" s="548"/>
      <c r="C375" s="548"/>
      <c r="D375" s="548"/>
      <c r="E375" s="548"/>
      <c r="F375" s="548"/>
      <c r="G375" s="548"/>
      <c r="H375" s="548"/>
      <c r="I375" s="548"/>
      <c r="J375" s="548"/>
      <c r="K375" s="548"/>
      <c r="L375" s="548"/>
      <c r="M375" s="548"/>
      <c r="N375" s="548"/>
      <c r="O375" s="548"/>
      <c r="P375" s="548"/>
      <c r="Q375" s="548"/>
      <c r="R375" s="548"/>
      <c r="S375" s="548"/>
      <c r="T375" s="548"/>
      <c r="U375" s="548"/>
      <c r="V375" s="548"/>
      <c r="W375" s="548"/>
      <c r="X375" s="548"/>
      <c r="Y375" s="548"/>
      <c r="Z375" s="548"/>
    </row>
    <row r="376" spans="1:26">
      <c r="A376" s="548"/>
      <c r="B376" s="548"/>
      <c r="C376" s="548"/>
      <c r="D376" s="548"/>
      <c r="E376" s="548"/>
      <c r="F376" s="548"/>
      <c r="G376" s="548"/>
      <c r="H376" s="548"/>
      <c r="I376" s="548"/>
      <c r="J376" s="548"/>
      <c r="K376" s="548"/>
      <c r="L376" s="548"/>
      <c r="M376" s="548"/>
      <c r="N376" s="548"/>
      <c r="O376" s="548"/>
      <c r="P376" s="548"/>
      <c r="Q376" s="548"/>
      <c r="R376" s="548"/>
      <c r="S376" s="548"/>
      <c r="T376" s="548"/>
      <c r="U376" s="548"/>
      <c r="V376" s="548"/>
      <c r="W376" s="548"/>
      <c r="X376" s="548"/>
      <c r="Y376" s="548"/>
      <c r="Z376" s="548"/>
    </row>
    <row r="377" spans="1:26">
      <c r="A377" s="548"/>
      <c r="B377" s="548"/>
      <c r="C377" s="548"/>
      <c r="D377" s="548"/>
      <c r="E377" s="548"/>
      <c r="F377" s="548"/>
      <c r="G377" s="548"/>
      <c r="H377" s="548"/>
      <c r="I377" s="548"/>
      <c r="J377" s="548"/>
      <c r="K377" s="548"/>
      <c r="L377" s="548"/>
      <c r="M377" s="548"/>
      <c r="N377" s="548"/>
      <c r="O377" s="548"/>
      <c r="P377" s="548"/>
      <c r="Q377" s="548"/>
      <c r="R377" s="548"/>
      <c r="S377" s="548"/>
      <c r="T377" s="548"/>
      <c r="U377" s="548"/>
      <c r="V377" s="548"/>
      <c r="W377" s="548"/>
      <c r="X377" s="548"/>
      <c r="Y377" s="548"/>
      <c r="Z377" s="548"/>
    </row>
    <row r="378" spans="1:26">
      <c r="A378" s="548"/>
      <c r="B378" s="548"/>
      <c r="C378" s="548"/>
      <c r="D378" s="548"/>
      <c r="E378" s="548"/>
      <c r="F378" s="548"/>
      <c r="G378" s="548"/>
      <c r="H378" s="548"/>
      <c r="I378" s="548"/>
      <c r="J378" s="548"/>
      <c r="K378" s="548"/>
      <c r="L378" s="548"/>
      <c r="M378" s="548"/>
      <c r="N378" s="548"/>
      <c r="O378" s="548"/>
      <c r="P378" s="548"/>
      <c r="Q378" s="548"/>
      <c r="R378" s="548"/>
      <c r="S378" s="548"/>
      <c r="T378" s="548"/>
      <c r="U378" s="548"/>
      <c r="V378" s="548"/>
      <c r="W378" s="548"/>
      <c r="X378" s="548"/>
      <c r="Y378" s="548"/>
      <c r="Z378" s="548"/>
    </row>
    <row r="379" spans="1:26">
      <c r="A379" s="548"/>
      <c r="B379" s="548"/>
      <c r="C379" s="548"/>
      <c r="D379" s="548"/>
      <c r="E379" s="548"/>
      <c r="F379" s="548"/>
      <c r="G379" s="548"/>
      <c r="H379" s="548"/>
      <c r="I379" s="548"/>
      <c r="J379" s="548"/>
      <c r="K379" s="548"/>
      <c r="L379" s="548"/>
      <c r="M379" s="548"/>
      <c r="N379" s="548"/>
      <c r="O379" s="548"/>
      <c r="P379" s="548"/>
      <c r="Q379" s="548"/>
      <c r="R379" s="548"/>
      <c r="S379" s="548"/>
      <c r="T379" s="548"/>
      <c r="U379" s="548"/>
      <c r="V379" s="548"/>
      <c r="W379" s="548"/>
      <c r="X379" s="548"/>
      <c r="Y379" s="548"/>
      <c r="Z379" s="548"/>
    </row>
    <row r="380" spans="1:26">
      <c r="A380" s="548"/>
      <c r="B380" s="548"/>
      <c r="C380" s="548"/>
      <c r="D380" s="548"/>
      <c r="E380" s="548"/>
      <c r="F380" s="548"/>
      <c r="G380" s="548"/>
      <c r="H380" s="548"/>
      <c r="I380" s="548"/>
      <c r="J380" s="548"/>
      <c r="K380" s="548"/>
      <c r="L380" s="548"/>
      <c r="M380" s="548"/>
      <c r="N380" s="548"/>
      <c r="O380" s="548"/>
      <c r="P380" s="548"/>
      <c r="Q380" s="548"/>
      <c r="R380" s="548"/>
      <c r="S380" s="548"/>
      <c r="T380" s="548"/>
      <c r="U380" s="548"/>
      <c r="V380" s="548"/>
      <c r="W380" s="548"/>
      <c r="X380" s="548"/>
      <c r="Y380" s="548"/>
      <c r="Z380" s="548"/>
    </row>
    <row r="381" spans="1:26">
      <c r="A381" s="548"/>
      <c r="B381" s="548"/>
      <c r="C381" s="548"/>
      <c r="D381" s="548"/>
      <c r="E381" s="548"/>
      <c r="F381" s="548"/>
      <c r="G381" s="548"/>
      <c r="H381" s="548"/>
      <c r="I381" s="548"/>
      <c r="J381" s="548"/>
      <c r="K381" s="548"/>
      <c r="L381" s="548"/>
      <c r="M381" s="548"/>
      <c r="N381" s="548"/>
      <c r="O381" s="548"/>
      <c r="P381" s="548"/>
      <c r="Q381" s="548"/>
      <c r="R381" s="548"/>
      <c r="S381" s="548"/>
      <c r="T381" s="548"/>
      <c r="U381" s="548"/>
      <c r="V381" s="548"/>
      <c r="W381" s="548"/>
      <c r="X381" s="548"/>
      <c r="Y381" s="548"/>
      <c r="Z381" s="548"/>
    </row>
    <row r="382" spans="1:26">
      <c r="A382" s="548"/>
      <c r="B382" s="548"/>
      <c r="C382" s="548"/>
      <c r="D382" s="548"/>
      <c r="E382" s="548"/>
      <c r="F382" s="548"/>
      <c r="G382" s="548"/>
      <c r="H382" s="548"/>
      <c r="I382" s="548"/>
      <c r="J382" s="548"/>
      <c r="K382" s="548"/>
      <c r="L382" s="548"/>
      <c r="M382" s="548"/>
      <c r="N382" s="548"/>
      <c r="O382" s="548"/>
      <c r="P382" s="548"/>
      <c r="Q382" s="548"/>
      <c r="R382" s="548"/>
      <c r="S382" s="548"/>
      <c r="T382" s="548"/>
      <c r="U382" s="548"/>
      <c r="V382" s="548"/>
      <c r="W382" s="548"/>
      <c r="X382" s="548"/>
      <c r="Y382" s="548"/>
      <c r="Z382" s="548"/>
    </row>
    <row r="383" spans="1:26">
      <c r="A383" s="548"/>
      <c r="B383" s="548"/>
      <c r="C383" s="548"/>
      <c r="D383" s="548"/>
      <c r="E383" s="548"/>
      <c r="F383" s="548"/>
      <c r="G383" s="548"/>
      <c r="H383" s="548"/>
      <c r="I383" s="548"/>
      <c r="J383" s="548"/>
      <c r="K383" s="548"/>
      <c r="L383" s="548"/>
      <c r="M383" s="548"/>
      <c r="N383" s="548"/>
      <c r="O383" s="548"/>
      <c r="P383" s="548"/>
      <c r="Q383" s="548"/>
      <c r="R383" s="548"/>
      <c r="S383" s="548"/>
      <c r="T383" s="548"/>
      <c r="U383" s="548"/>
      <c r="V383" s="548"/>
      <c r="W383" s="548"/>
      <c r="X383" s="548"/>
      <c r="Y383" s="548"/>
      <c r="Z383" s="548"/>
    </row>
    <row r="384" spans="1:26">
      <c r="A384" s="548"/>
      <c r="B384" s="548"/>
      <c r="C384" s="548"/>
      <c r="D384" s="548"/>
      <c r="E384" s="548"/>
      <c r="F384" s="548"/>
      <c r="G384" s="548"/>
      <c r="H384" s="548"/>
      <c r="I384" s="548"/>
      <c r="J384" s="548"/>
      <c r="K384" s="548"/>
      <c r="L384" s="548"/>
      <c r="M384" s="548"/>
      <c r="N384" s="548"/>
      <c r="O384" s="548"/>
      <c r="P384" s="548"/>
      <c r="Q384" s="548"/>
      <c r="R384" s="548"/>
      <c r="S384" s="548"/>
      <c r="T384" s="548"/>
      <c r="U384" s="548"/>
      <c r="V384" s="548"/>
      <c r="W384" s="548"/>
      <c r="X384" s="548"/>
      <c r="Y384" s="548"/>
      <c r="Z384" s="548"/>
    </row>
    <row r="385" spans="1:26">
      <c r="A385" s="548"/>
      <c r="B385" s="548"/>
      <c r="C385" s="548"/>
      <c r="D385" s="548"/>
      <c r="E385" s="548"/>
      <c r="F385" s="548"/>
      <c r="G385" s="548"/>
      <c r="H385" s="548"/>
      <c r="I385" s="548"/>
      <c r="J385" s="548"/>
      <c r="K385" s="548"/>
      <c r="L385" s="548"/>
      <c r="M385" s="548"/>
      <c r="N385" s="548"/>
      <c r="O385" s="548"/>
      <c r="P385" s="548"/>
      <c r="Q385" s="548"/>
      <c r="R385" s="548"/>
      <c r="S385" s="548"/>
      <c r="T385" s="548"/>
      <c r="U385" s="548"/>
      <c r="V385" s="548"/>
      <c r="W385" s="548"/>
      <c r="X385" s="548"/>
      <c r="Y385" s="548"/>
      <c r="Z385" s="548"/>
    </row>
    <row r="386" spans="1:26">
      <c r="A386" s="548"/>
      <c r="B386" s="548"/>
      <c r="C386" s="548"/>
      <c r="D386" s="548"/>
      <c r="E386" s="548"/>
      <c r="F386" s="548"/>
      <c r="G386" s="548"/>
      <c r="H386" s="548"/>
      <c r="I386" s="548"/>
      <c r="J386" s="548"/>
      <c r="K386" s="548"/>
      <c r="L386" s="548"/>
      <c r="M386" s="548"/>
      <c r="N386" s="548"/>
      <c r="O386" s="548"/>
      <c r="P386" s="548"/>
      <c r="Q386" s="548"/>
      <c r="R386" s="548"/>
      <c r="S386" s="548"/>
      <c r="T386" s="548"/>
      <c r="U386" s="548"/>
      <c r="V386" s="548"/>
      <c r="W386" s="548"/>
      <c r="X386" s="548"/>
      <c r="Y386" s="548"/>
      <c r="Z386" s="548"/>
    </row>
    <row r="387" spans="1:26">
      <c r="A387" s="548"/>
      <c r="B387" s="548"/>
      <c r="C387" s="548"/>
      <c r="D387" s="548"/>
      <c r="E387" s="548"/>
      <c r="F387" s="548"/>
      <c r="G387" s="548"/>
      <c r="H387" s="548"/>
      <c r="I387" s="548"/>
      <c r="J387" s="548"/>
      <c r="K387" s="548"/>
      <c r="L387" s="548"/>
      <c r="M387" s="548"/>
      <c r="N387" s="548"/>
      <c r="O387" s="548"/>
      <c r="P387" s="548"/>
      <c r="Q387" s="548"/>
      <c r="R387" s="548"/>
      <c r="S387" s="548"/>
      <c r="T387" s="548"/>
      <c r="U387" s="548"/>
      <c r="V387" s="548"/>
      <c r="W387" s="548"/>
      <c r="X387" s="548"/>
      <c r="Y387" s="548"/>
      <c r="Z387" s="548"/>
    </row>
    <row r="388" spans="1:26">
      <c r="A388" s="548"/>
      <c r="B388" s="548"/>
      <c r="C388" s="548"/>
      <c r="D388" s="548"/>
      <c r="E388" s="548"/>
      <c r="F388" s="548"/>
      <c r="G388" s="548"/>
      <c r="H388" s="548"/>
      <c r="I388" s="548"/>
      <c r="J388" s="548"/>
      <c r="K388" s="548"/>
      <c r="L388" s="548"/>
      <c r="M388" s="548"/>
      <c r="N388" s="548"/>
      <c r="O388" s="548"/>
      <c r="P388" s="548"/>
      <c r="Q388" s="548"/>
      <c r="R388" s="548"/>
      <c r="S388" s="548"/>
      <c r="T388" s="548"/>
      <c r="U388" s="548"/>
      <c r="V388" s="548"/>
      <c r="W388" s="548"/>
      <c r="X388" s="548"/>
      <c r="Y388" s="548"/>
      <c r="Z388" s="548"/>
    </row>
    <row r="389" spans="1:26">
      <c r="A389" s="548"/>
      <c r="B389" s="548"/>
      <c r="C389" s="548"/>
      <c r="D389" s="548"/>
      <c r="E389" s="548"/>
      <c r="F389" s="548"/>
      <c r="G389" s="548"/>
      <c r="H389" s="548"/>
      <c r="I389" s="548"/>
      <c r="J389" s="548"/>
      <c r="K389" s="548"/>
      <c r="L389" s="548"/>
      <c r="M389" s="548"/>
      <c r="N389" s="548"/>
      <c r="O389" s="548"/>
      <c r="P389" s="548"/>
      <c r="Q389" s="548"/>
      <c r="R389" s="548"/>
      <c r="S389" s="548"/>
      <c r="T389" s="548"/>
      <c r="U389" s="548"/>
      <c r="V389" s="548"/>
      <c r="W389" s="548"/>
      <c r="X389" s="548"/>
      <c r="Y389" s="548"/>
      <c r="Z389" s="548"/>
    </row>
    <row r="390" spans="1:26">
      <c r="A390" s="548"/>
      <c r="B390" s="548"/>
      <c r="C390" s="548"/>
      <c r="D390" s="548"/>
      <c r="E390" s="548"/>
      <c r="F390" s="548"/>
      <c r="G390" s="548"/>
      <c r="H390" s="548"/>
      <c r="I390" s="548"/>
      <c r="J390" s="548"/>
      <c r="K390" s="548"/>
      <c r="L390" s="548"/>
      <c r="M390" s="548"/>
      <c r="N390" s="548"/>
      <c r="O390" s="548"/>
      <c r="P390" s="548"/>
      <c r="Q390" s="548"/>
      <c r="R390" s="548"/>
      <c r="S390" s="548"/>
      <c r="T390" s="548"/>
      <c r="U390" s="548"/>
      <c r="V390" s="548"/>
      <c r="W390" s="548"/>
      <c r="X390" s="548"/>
      <c r="Y390" s="548"/>
      <c r="Z390" s="548"/>
    </row>
    <row r="391" spans="1:26">
      <c r="A391" s="548"/>
      <c r="B391" s="548"/>
      <c r="C391" s="548"/>
      <c r="D391" s="548"/>
      <c r="E391" s="548"/>
      <c r="F391" s="548"/>
      <c r="G391" s="548"/>
      <c r="H391" s="548"/>
      <c r="I391" s="548"/>
      <c r="J391" s="548"/>
      <c r="K391" s="548"/>
      <c r="L391" s="548"/>
      <c r="M391" s="548"/>
      <c r="N391" s="548"/>
      <c r="O391" s="548"/>
      <c r="P391" s="548"/>
      <c r="Q391" s="548"/>
      <c r="R391" s="548"/>
      <c r="S391" s="548"/>
      <c r="T391" s="548"/>
      <c r="U391" s="548"/>
      <c r="V391" s="548"/>
      <c r="W391" s="548"/>
      <c r="X391" s="548"/>
      <c r="Y391" s="548"/>
      <c r="Z391" s="548"/>
    </row>
    <row r="392" spans="1:26">
      <c r="A392" s="548"/>
      <c r="B392" s="548"/>
      <c r="C392" s="548"/>
      <c r="D392" s="548"/>
      <c r="E392" s="548"/>
      <c r="F392" s="548"/>
      <c r="G392" s="548"/>
      <c r="H392" s="548"/>
      <c r="I392" s="548"/>
      <c r="J392" s="548"/>
      <c r="K392" s="548"/>
      <c r="L392" s="548"/>
      <c r="M392" s="548"/>
      <c r="N392" s="548"/>
      <c r="O392" s="548"/>
      <c r="P392" s="548"/>
      <c r="Q392" s="548"/>
      <c r="R392" s="548"/>
      <c r="S392" s="548"/>
      <c r="T392" s="548"/>
      <c r="U392" s="548"/>
      <c r="V392" s="548"/>
      <c r="W392" s="548"/>
      <c r="X392" s="548"/>
      <c r="Y392" s="548"/>
      <c r="Z392" s="548"/>
    </row>
    <row r="393" spans="1:26">
      <c r="A393" s="548"/>
      <c r="B393" s="548"/>
      <c r="C393" s="548"/>
      <c r="D393" s="548"/>
      <c r="E393" s="548"/>
      <c r="F393" s="548"/>
      <c r="G393" s="548"/>
      <c r="H393" s="548"/>
      <c r="I393" s="548"/>
      <c r="J393" s="548"/>
      <c r="K393" s="548"/>
      <c r="L393" s="548"/>
      <c r="M393" s="548"/>
      <c r="N393" s="548"/>
      <c r="O393" s="548"/>
      <c r="P393" s="548"/>
      <c r="Q393" s="548"/>
      <c r="R393" s="548"/>
      <c r="S393" s="548"/>
      <c r="T393" s="548"/>
      <c r="U393" s="548"/>
      <c r="V393" s="548"/>
      <c r="W393" s="548"/>
      <c r="X393" s="548"/>
      <c r="Y393" s="548"/>
      <c r="Z393" s="548"/>
    </row>
    <row r="394" spans="1:26">
      <c r="A394" s="548"/>
      <c r="B394" s="548"/>
      <c r="C394" s="548"/>
      <c r="D394" s="548"/>
      <c r="E394" s="548"/>
      <c r="F394" s="548"/>
      <c r="G394" s="548"/>
      <c r="H394" s="548"/>
      <c r="I394" s="548"/>
      <c r="J394" s="548"/>
      <c r="K394" s="548"/>
      <c r="L394" s="548"/>
      <c r="M394" s="548"/>
      <c r="N394" s="548"/>
      <c r="O394" s="548"/>
      <c r="P394" s="548"/>
      <c r="Q394" s="548"/>
      <c r="R394" s="548"/>
      <c r="S394" s="548"/>
      <c r="T394" s="548"/>
      <c r="U394" s="548"/>
      <c r="V394" s="548"/>
      <c r="W394" s="548"/>
      <c r="X394" s="548"/>
      <c r="Y394" s="548"/>
      <c r="Z394" s="548"/>
    </row>
    <row r="395" spans="1:26">
      <c r="A395" s="548"/>
      <c r="B395" s="548"/>
      <c r="C395" s="548"/>
      <c r="D395" s="548"/>
      <c r="E395" s="548"/>
      <c r="F395" s="548"/>
      <c r="G395" s="548"/>
      <c r="H395" s="548"/>
      <c r="I395" s="548"/>
      <c r="J395" s="548"/>
      <c r="K395" s="548"/>
      <c r="L395" s="548"/>
      <c r="M395" s="548"/>
      <c r="N395" s="548"/>
      <c r="O395" s="548"/>
      <c r="P395" s="548"/>
      <c r="Q395" s="548"/>
      <c r="R395" s="548"/>
      <c r="S395" s="548"/>
      <c r="T395" s="548"/>
      <c r="U395" s="548"/>
      <c r="V395" s="548"/>
      <c r="W395" s="548"/>
      <c r="X395" s="548"/>
      <c r="Y395" s="548"/>
      <c r="Z395" s="548"/>
    </row>
    <row r="396" spans="1:26">
      <c r="A396" s="548"/>
      <c r="B396" s="548"/>
      <c r="C396" s="548"/>
      <c r="D396" s="548"/>
      <c r="E396" s="548"/>
      <c r="F396" s="548"/>
      <c r="G396" s="548"/>
      <c r="H396" s="548"/>
      <c r="I396" s="548"/>
      <c r="J396" s="548"/>
      <c r="K396" s="548"/>
      <c r="L396" s="548"/>
      <c r="M396" s="548"/>
      <c r="N396" s="548"/>
      <c r="O396" s="548"/>
      <c r="P396" s="548"/>
      <c r="Q396" s="548"/>
      <c r="R396" s="548"/>
      <c r="S396" s="548"/>
      <c r="T396" s="548"/>
      <c r="U396" s="548"/>
      <c r="V396" s="548"/>
      <c r="W396" s="548"/>
      <c r="X396" s="548"/>
      <c r="Y396" s="548"/>
      <c r="Z396" s="548"/>
    </row>
    <row r="397" spans="1:26">
      <c r="A397" s="548"/>
      <c r="B397" s="548"/>
      <c r="C397" s="548"/>
      <c r="D397" s="548"/>
      <c r="E397" s="548"/>
      <c r="F397" s="548"/>
      <c r="G397" s="548"/>
      <c r="H397" s="548"/>
      <c r="I397" s="548"/>
      <c r="J397" s="548"/>
      <c r="K397" s="548"/>
      <c r="L397" s="548"/>
      <c r="M397" s="548"/>
      <c r="N397" s="548"/>
      <c r="O397" s="548"/>
      <c r="P397" s="548"/>
      <c r="Q397" s="548"/>
      <c r="R397" s="548"/>
      <c r="S397" s="548"/>
      <c r="T397" s="548"/>
      <c r="U397" s="548"/>
      <c r="V397" s="548"/>
      <c r="W397" s="548"/>
      <c r="X397" s="548"/>
      <c r="Y397" s="548"/>
      <c r="Z397" s="548"/>
    </row>
    <row r="398" spans="1:26">
      <c r="A398" s="548"/>
      <c r="B398" s="548"/>
      <c r="C398" s="548"/>
      <c r="D398" s="548"/>
      <c r="E398" s="548"/>
      <c r="F398" s="548"/>
      <c r="G398" s="548"/>
      <c r="H398" s="548"/>
      <c r="I398" s="548"/>
      <c r="J398" s="548"/>
      <c r="K398" s="548"/>
      <c r="L398" s="548"/>
      <c r="M398" s="548"/>
      <c r="N398" s="548"/>
      <c r="O398" s="548"/>
      <c r="P398" s="548"/>
      <c r="Q398" s="548"/>
      <c r="R398" s="548"/>
      <c r="S398" s="548"/>
      <c r="T398" s="548"/>
      <c r="U398" s="548"/>
      <c r="V398" s="548"/>
      <c r="W398" s="548"/>
      <c r="X398" s="548"/>
      <c r="Y398" s="548"/>
      <c r="Z398" s="548"/>
    </row>
    <row r="399" spans="1:26">
      <c r="A399" s="548"/>
      <c r="B399" s="548"/>
      <c r="C399" s="548"/>
      <c r="D399" s="548"/>
      <c r="E399" s="548"/>
      <c r="F399" s="548"/>
      <c r="G399" s="548"/>
      <c r="H399" s="548"/>
      <c r="I399" s="548"/>
      <c r="J399" s="548"/>
      <c r="K399" s="548"/>
      <c r="L399" s="548"/>
      <c r="M399" s="548"/>
      <c r="N399" s="548"/>
      <c r="O399" s="548"/>
      <c r="P399" s="548"/>
      <c r="Q399" s="548"/>
      <c r="R399" s="548"/>
      <c r="S399" s="548"/>
      <c r="T399" s="548"/>
      <c r="U399" s="548"/>
      <c r="V399" s="548"/>
      <c r="W399" s="548"/>
      <c r="X399" s="548"/>
      <c r="Y399" s="548"/>
      <c r="Z399" s="548"/>
    </row>
    <row r="400" spans="1:26">
      <c r="A400" s="548"/>
      <c r="B400" s="548"/>
      <c r="C400" s="548"/>
      <c r="D400" s="548"/>
      <c r="E400" s="548"/>
      <c r="F400" s="548"/>
      <c r="G400" s="548"/>
      <c r="H400" s="548"/>
      <c r="I400" s="548"/>
      <c r="J400" s="548"/>
      <c r="K400" s="548"/>
      <c r="L400" s="548"/>
      <c r="M400" s="548"/>
      <c r="N400" s="548"/>
      <c r="O400" s="548"/>
      <c r="P400" s="548"/>
      <c r="Q400" s="548"/>
      <c r="R400" s="548"/>
      <c r="S400" s="548"/>
      <c r="T400" s="548"/>
      <c r="U400" s="548"/>
      <c r="V400" s="548"/>
      <c r="W400" s="548"/>
      <c r="X400" s="548"/>
      <c r="Y400" s="548"/>
      <c r="Z400" s="548"/>
    </row>
    <row r="401" spans="1:26">
      <c r="A401" s="548"/>
      <c r="B401" s="548"/>
      <c r="C401" s="548"/>
      <c r="D401" s="548"/>
      <c r="E401" s="548"/>
      <c r="F401" s="548"/>
      <c r="G401" s="548"/>
      <c r="H401" s="548"/>
      <c r="I401" s="548"/>
      <c r="J401" s="548"/>
      <c r="K401" s="548"/>
      <c r="L401" s="548"/>
      <c r="M401" s="548"/>
      <c r="N401" s="548"/>
      <c r="O401" s="548"/>
      <c r="P401" s="548"/>
      <c r="Q401" s="548"/>
      <c r="R401" s="548"/>
      <c r="S401" s="548"/>
      <c r="T401" s="548"/>
      <c r="U401" s="548"/>
      <c r="V401" s="548"/>
      <c r="W401" s="548"/>
      <c r="X401" s="548"/>
      <c r="Y401" s="548"/>
      <c r="Z401" s="548"/>
    </row>
    <row r="402" spans="1:26">
      <c r="A402" s="548"/>
      <c r="B402" s="548"/>
      <c r="C402" s="548"/>
      <c r="D402" s="548"/>
      <c r="E402" s="548"/>
      <c r="F402" s="548"/>
      <c r="G402" s="548"/>
      <c r="H402" s="548"/>
      <c r="I402" s="548"/>
      <c r="J402" s="548"/>
      <c r="K402" s="548"/>
      <c r="L402" s="548"/>
      <c r="M402" s="548"/>
      <c r="N402" s="548"/>
      <c r="O402" s="548"/>
      <c r="P402" s="548"/>
      <c r="Q402" s="548"/>
      <c r="R402" s="548"/>
      <c r="S402" s="548"/>
      <c r="T402" s="548"/>
      <c r="U402" s="548"/>
      <c r="V402" s="548"/>
      <c r="W402" s="548"/>
      <c r="X402" s="548"/>
      <c r="Y402" s="548"/>
      <c r="Z402" s="548"/>
    </row>
    <row r="403" spans="1:26">
      <c r="A403" s="548"/>
      <c r="B403" s="548"/>
      <c r="C403" s="548"/>
      <c r="D403" s="548"/>
      <c r="E403" s="548"/>
      <c r="F403" s="548"/>
      <c r="G403" s="548"/>
      <c r="H403" s="548"/>
      <c r="I403" s="548"/>
      <c r="J403" s="548"/>
      <c r="K403" s="548"/>
      <c r="L403" s="548"/>
      <c r="M403" s="548"/>
      <c r="N403" s="548"/>
      <c r="O403" s="548"/>
      <c r="P403" s="548"/>
      <c r="Q403" s="548"/>
      <c r="R403" s="548"/>
      <c r="S403" s="548"/>
      <c r="T403" s="548"/>
      <c r="U403" s="548"/>
      <c r="V403" s="548"/>
      <c r="W403" s="548"/>
      <c r="X403" s="548"/>
      <c r="Y403" s="548"/>
      <c r="Z403" s="548"/>
    </row>
    <row r="404" spans="1:26">
      <c r="A404" s="548"/>
      <c r="B404" s="548"/>
      <c r="C404" s="548"/>
      <c r="D404" s="548"/>
      <c r="E404" s="548"/>
      <c r="F404" s="548"/>
      <c r="G404" s="548"/>
      <c r="H404" s="548"/>
      <c r="I404" s="548"/>
      <c r="J404" s="548"/>
      <c r="K404" s="548"/>
      <c r="L404" s="548"/>
      <c r="M404" s="548"/>
      <c r="N404" s="548"/>
      <c r="O404" s="548"/>
      <c r="P404" s="548"/>
      <c r="Q404" s="548"/>
      <c r="R404" s="548"/>
      <c r="S404" s="548"/>
      <c r="T404" s="548"/>
      <c r="U404" s="548"/>
      <c r="V404" s="548"/>
      <c r="W404" s="548"/>
      <c r="X404" s="548"/>
      <c r="Y404" s="548"/>
      <c r="Z404" s="548"/>
    </row>
    <row r="405" spans="1:26">
      <c r="A405" s="548"/>
      <c r="B405" s="548"/>
      <c r="C405" s="548"/>
      <c r="D405" s="548"/>
      <c r="E405" s="548"/>
      <c r="F405" s="548"/>
      <c r="G405" s="548"/>
      <c r="H405" s="548"/>
      <c r="I405" s="548"/>
      <c r="J405" s="548"/>
      <c r="K405" s="548"/>
      <c r="L405" s="548"/>
      <c r="M405" s="548"/>
      <c r="N405" s="548"/>
      <c r="O405" s="548"/>
      <c r="P405" s="548"/>
      <c r="Q405" s="548"/>
      <c r="R405" s="548"/>
      <c r="S405" s="548"/>
      <c r="T405" s="548"/>
      <c r="U405" s="548"/>
      <c r="V405" s="548"/>
      <c r="W405" s="548"/>
      <c r="X405" s="548"/>
      <c r="Y405" s="548"/>
      <c r="Z405" s="548"/>
    </row>
    <row r="406" spans="1:26">
      <c r="A406" s="548"/>
      <c r="B406" s="548"/>
      <c r="C406" s="548"/>
      <c r="D406" s="548"/>
      <c r="E406" s="548"/>
      <c r="F406" s="548"/>
      <c r="G406" s="548"/>
      <c r="H406" s="548"/>
      <c r="I406" s="548"/>
      <c r="J406" s="548"/>
      <c r="K406" s="548"/>
      <c r="L406" s="548"/>
      <c r="M406" s="548"/>
      <c r="N406" s="548"/>
      <c r="O406" s="548"/>
      <c r="P406" s="548"/>
      <c r="Q406" s="548"/>
      <c r="R406" s="548"/>
      <c r="S406" s="548"/>
      <c r="T406" s="548"/>
      <c r="U406" s="548"/>
      <c r="V406" s="548"/>
      <c r="W406" s="548"/>
      <c r="X406" s="548"/>
      <c r="Y406" s="548"/>
      <c r="Z406" s="548"/>
    </row>
    <row r="407" spans="1:26">
      <c r="A407" s="548"/>
      <c r="B407" s="548"/>
      <c r="C407" s="548"/>
      <c r="D407" s="548"/>
      <c r="E407" s="548"/>
      <c r="F407" s="548"/>
      <c r="G407" s="548"/>
      <c r="H407" s="548"/>
      <c r="I407" s="548"/>
      <c r="J407" s="548"/>
      <c r="K407" s="548"/>
      <c r="L407" s="548"/>
      <c r="M407" s="548"/>
      <c r="N407" s="548"/>
      <c r="O407" s="548"/>
      <c r="P407" s="548"/>
      <c r="Q407" s="548"/>
      <c r="R407" s="548"/>
      <c r="S407" s="548"/>
      <c r="T407" s="548"/>
      <c r="U407" s="548"/>
      <c r="V407" s="548"/>
      <c r="W407" s="548"/>
      <c r="X407" s="548"/>
      <c r="Y407" s="548"/>
      <c r="Z407" s="548"/>
    </row>
    <row r="408" spans="1:26">
      <c r="A408" s="548"/>
      <c r="B408" s="548"/>
      <c r="C408" s="548"/>
      <c r="D408" s="548"/>
      <c r="E408" s="548"/>
      <c r="F408" s="548"/>
      <c r="G408" s="548"/>
      <c r="H408" s="548"/>
      <c r="I408" s="548"/>
      <c r="J408" s="548"/>
      <c r="K408" s="548"/>
      <c r="L408" s="548"/>
      <c r="M408" s="548"/>
      <c r="N408" s="548"/>
      <c r="O408" s="548"/>
      <c r="P408" s="548"/>
      <c r="Q408" s="548"/>
      <c r="R408" s="548"/>
      <c r="S408" s="548"/>
      <c r="T408" s="548"/>
      <c r="U408" s="548"/>
      <c r="V408" s="548"/>
      <c r="W408" s="548"/>
      <c r="X408" s="548"/>
      <c r="Y408" s="548"/>
      <c r="Z408" s="548"/>
    </row>
    <row r="409" spans="1:26">
      <c r="A409" s="548"/>
      <c r="B409" s="548"/>
      <c r="C409" s="548"/>
      <c r="D409" s="548"/>
      <c r="E409" s="548"/>
      <c r="F409" s="548"/>
      <c r="G409" s="548"/>
      <c r="H409" s="548"/>
      <c r="I409" s="548"/>
      <c r="J409" s="548"/>
      <c r="K409" s="548"/>
      <c r="L409" s="548"/>
      <c r="M409" s="548"/>
      <c r="N409" s="548"/>
      <c r="O409" s="548"/>
      <c r="P409" s="548"/>
      <c r="Q409" s="548"/>
      <c r="R409" s="548"/>
      <c r="S409" s="548"/>
      <c r="T409" s="548"/>
      <c r="U409" s="548"/>
      <c r="V409" s="548"/>
      <c r="W409" s="548"/>
      <c r="X409" s="548"/>
      <c r="Y409" s="548"/>
      <c r="Z409" s="548"/>
    </row>
    <row r="410" spans="1:26">
      <c r="A410" s="548"/>
      <c r="B410" s="548"/>
      <c r="C410" s="548"/>
      <c r="D410" s="548"/>
      <c r="E410" s="548"/>
      <c r="F410" s="548"/>
      <c r="G410" s="548"/>
      <c r="H410" s="548"/>
      <c r="I410" s="548"/>
      <c r="J410" s="548"/>
      <c r="K410" s="548"/>
      <c r="L410" s="548"/>
      <c r="M410" s="548"/>
      <c r="N410" s="548"/>
      <c r="O410" s="548"/>
      <c r="P410" s="548"/>
      <c r="Q410" s="548"/>
      <c r="R410" s="548"/>
      <c r="S410" s="548"/>
      <c r="T410" s="548"/>
      <c r="U410" s="548"/>
      <c r="V410" s="548"/>
      <c r="W410" s="548"/>
      <c r="X410" s="548"/>
      <c r="Y410" s="548"/>
      <c r="Z410" s="548"/>
    </row>
    <row r="411" spans="1:26">
      <c r="A411" s="548"/>
      <c r="B411" s="548"/>
      <c r="C411" s="548"/>
      <c r="D411" s="548"/>
      <c r="E411" s="548"/>
      <c r="F411" s="548"/>
      <c r="G411" s="548"/>
      <c r="H411" s="548"/>
      <c r="I411" s="548"/>
      <c r="J411" s="548"/>
      <c r="K411" s="548"/>
      <c r="L411" s="548"/>
      <c r="M411" s="548"/>
      <c r="N411" s="548"/>
      <c r="O411" s="548"/>
      <c r="P411" s="548"/>
      <c r="Q411" s="548"/>
      <c r="R411" s="548"/>
      <c r="S411" s="548"/>
      <c r="T411" s="548"/>
      <c r="U411" s="548"/>
      <c r="V411" s="548"/>
      <c r="W411" s="548"/>
      <c r="X411" s="548"/>
      <c r="Y411" s="548"/>
      <c r="Z411" s="548"/>
    </row>
    <row r="412" spans="1:26">
      <c r="A412" s="548"/>
      <c r="B412" s="548"/>
      <c r="C412" s="548"/>
      <c r="D412" s="548"/>
      <c r="E412" s="548"/>
      <c r="F412" s="548"/>
      <c r="G412" s="548"/>
      <c r="H412" s="548"/>
      <c r="I412" s="548"/>
      <c r="J412" s="548"/>
      <c r="K412" s="548"/>
      <c r="L412" s="548"/>
      <c r="M412" s="548"/>
      <c r="N412" s="548"/>
      <c r="O412" s="548"/>
      <c r="P412" s="548"/>
      <c r="Q412" s="548"/>
      <c r="R412" s="548"/>
      <c r="S412" s="548"/>
      <c r="T412" s="548"/>
      <c r="U412" s="548"/>
      <c r="V412" s="548"/>
      <c r="W412" s="548"/>
      <c r="X412" s="548"/>
      <c r="Y412" s="548"/>
      <c r="Z412" s="548"/>
    </row>
    <row r="413" spans="1:26">
      <c r="A413" s="548"/>
      <c r="B413" s="548"/>
      <c r="C413" s="548"/>
      <c r="D413" s="548"/>
      <c r="E413" s="548"/>
      <c r="F413" s="548"/>
      <c r="G413" s="548"/>
      <c r="H413" s="548"/>
      <c r="I413" s="548"/>
      <c r="J413" s="548"/>
      <c r="K413" s="548"/>
      <c r="L413" s="548"/>
      <c r="M413" s="548"/>
      <c r="N413" s="548"/>
      <c r="O413" s="548"/>
      <c r="P413" s="548"/>
      <c r="Q413" s="548"/>
      <c r="R413" s="548"/>
      <c r="S413" s="548"/>
      <c r="T413" s="548"/>
      <c r="U413" s="548"/>
      <c r="V413" s="548"/>
      <c r="W413" s="548"/>
      <c r="X413" s="548"/>
      <c r="Y413" s="548"/>
      <c r="Z413" s="548"/>
    </row>
    <row r="414" spans="1:26">
      <c r="A414" s="548"/>
      <c r="B414" s="548"/>
      <c r="C414" s="548"/>
      <c r="D414" s="548"/>
      <c r="E414" s="548"/>
      <c r="F414" s="548"/>
      <c r="G414" s="548"/>
      <c r="H414" s="548"/>
      <c r="I414" s="548"/>
      <c r="J414" s="548"/>
      <c r="K414" s="548"/>
      <c r="L414" s="548"/>
      <c r="M414" s="548"/>
      <c r="N414" s="548"/>
      <c r="O414" s="548"/>
      <c r="P414" s="548"/>
      <c r="Q414" s="548"/>
      <c r="R414" s="548"/>
      <c r="S414" s="548"/>
      <c r="T414" s="548"/>
      <c r="U414" s="548"/>
      <c r="V414" s="548"/>
      <c r="W414" s="548"/>
      <c r="X414" s="548"/>
      <c r="Y414" s="548"/>
      <c r="Z414" s="548"/>
    </row>
    <row r="415" spans="1:26">
      <c r="A415" s="548"/>
      <c r="B415" s="548"/>
      <c r="C415" s="548"/>
      <c r="D415" s="548"/>
      <c r="E415" s="548"/>
      <c r="F415" s="548"/>
      <c r="G415" s="548"/>
      <c r="H415" s="548"/>
      <c r="I415" s="548"/>
      <c r="J415" s="548"/>
      <c r="K415" s="548"/>
      <c r="L415" s="548"/>
      <c r="M415" s="548"/>
      <c r="N415" s="548"/>
      <c r="O415" s="548"/>
      <c r="P415" s="548"/>
      <c r="Q415" s="548"/>
      <c r="R415" s="548"/>
      <c r="S415" s="548"/>
      <c r="T415" s="548"/>
      <c r="U415" s="548"/>
      <c r="V415" s="548"/>
      <c r="W415" s="548"/>
      <c r="X415" s="548"/>
      <c r="Y415" s="548"/>
      <c r="Z415" s="548"/>
    </row>
    <row r="416" spans="1:26">
      <c r="A416" s="548"/>
      <c r="B416" s="548"/>
      <c r="C416" s="548"/>
      <c r="D416" s="548"/>
      <c r="E416" s="548"/>
      <c r="F416" s="548"/>
      <c r="G416" s="548"/>
      <c r="H416" s="548"/>
      <c r="I416" s="548"/>
      <c r="J416" s="548"/>
      <c r="K416" s="548"/>
      <c r="L416" s="548"/>
      <c r="M416" s="548"/>
      <c r="N416" s="548"/>
      <c r="O416" s="548"/>
      <c r="P416" s="548"/>
      <c r="Q416" s="548"/>
      <c r="R416" s="548"/>
      <c r="S416" s="548"/>
      <c r="T416" s="548"/>
      <c r="U416" s="548"/>
      <c r="V416" s="548"/>
      <c r="W416" s="548"/>
      <c r="X416" s="548"/>
      <c r="Y416" s="548"/>
      <c r="Z416" s="548"/>
    </row>
    <row r="417" spans="1:26">
      <c r="A417" s="548"/>
      <c r="B417" s="548"/>
      <c r="C417" s="548"/>
      <c r="D417" s="548"/>
      <c r="E417" s="548"/>
      <c r="F417" s="548"/>
      <c r="G417" s="548"/>
      <c r="H417" s="548"/>
      <c r="I417" s="548"/>
      <c r="J417" s="548"/>
      <c r="K417" s="548"/>
      <c r="L417" s="548"/>
      <c r="M417" s="548"/>
      <c r="N417" s="548"/>
      <c r="O417" s="548"/>
      <c r="P417" s="548"/>
      <c r="Q417" s="548"/>
      <c r="R417" s="548"/>
      <c r="S417" s="548"/>
      <c r="T417" s="548"/>
      <c r="U417" s="548"/>
      <c r="V417" s="548"/>
      <c r="W417" s="548"/>
      <c r="X417" s="548"/>
      <c r="Y417" s="548"/>
      <c r="Z417" s="548"/>
    </row>
    <row r="418" spans="1:26">
      <c r="A418" s="548"/>
      <c r="B418" s="548"/>
      <c r="C418" s="548"/>
      <c r="D418" s="548"/>
      <c r="E418" s="548"/>
      <c r="F418" s="548"/>
      <c r="G418" s="548"/>
      <c r="H418" s="548"/>
      <c r="I418" s="548"/>
      <c r="J418" s="548"/>
      <c r="K418" s="548"/>
      <c r="L418" s="548"/>
      <c r="M418" s="548"/>
      <c r="N418" s="548"/>
      <c r="O418" s="548"/>
      <c r="P418" s="548"/>
      <c r="Q418" s="548"/>
      <c r="R418" s="548"/>
      <c r="S418" s="548"/>
      <c r="T418" s="548"/>
      <c r="U418" s="548"/>
      <c r="V418" s="548"/>
      <c r="W418" s="548"/>
      <c r="X418" s="548"/>
      <c r="Y418" s="548"/>
      <c r="Z418" s="548"/>
    </row>
    <row r="419" spans="1:26">
      <c r="A419" s="548"/>
      <c r="B419" s="548"/>
      <c r="C419" s="548"/>
      <c r="D419" s="548"/>
      <c r="E419" s="548"/>
      <c r="F419" s="548"/>
      <c r="G419" s="548"/>
      <c r="H419" s="548"/>
      <c r="I419" s="548"/>
      <c r="J419" s="548"/>
      <c r="K419" s="548"/>
      <c r="L419" s="548"/>
      <c r="M419" s="548"/>
      <c r="N419" s="548"/>
      <c r="O419" s="548"/>
      <c r="P419" s="548"/>
      <c r="Q419" s="548"/>
      <c r="R419" s="548"/>
      <c r="S419" s="548"/>
      <c r="T419" s="548"/>
      <c r="U419" s="548"/>
      <c r="V419" s="548"/>
      <c r="W419" s="548"/>
      <c r="X419" s="548"/>
      <c r="Y419" s="548"/>
      <c r="Z419" s="548"/>
    </row>
    <row r="420" spans="1:26">
      <c r="A420" s="548"/>
      <c r="B420" s="548"/>
      <c r="C420" s="548"/>
      <c r="D420" s="548"/>
      <c r="E420" s="548"/>
      <c r="F420" s="548"/>
      <c r="G420" s="548"/>
      <c r="H420" s="548"/>
      <c r="I420" s="548"/>
      <c r="J420" s="548"/>
      <c r="K420" s="548"/>
      <c r="L420" s="548"/>
      <c r="M420" s="548"/>
      <c r="N420" s="548"/>
      <c r="O420" s="548"/>
      <c r="P420" s="548"/>
      <c r="Q420" s="548"/>
      <c r="R420" s="548"/>
      <c r="S420" s="548"/>
      <c r="T420" s="548"/>
      <c r="U420" s="548"/>
      <c r="V420" s="548"/>
      <c r="W420" s="548"/>
      <c r="X420" s="548"/>
      <c r="Y420" s="548"/>
      <c r="Z420" s="548"/>
    </row>
    <row r="421" spans="1:26">
      <c r="A421" s="548"/>
      <c r="B421" s="548"/>
      <c r="C421" s="548"/>
      <c r="D421" s="548"/>
      <c r="E421" s="548"/>
      <c r="F421" s="548"/>
      <c r="G421" s="548"/>
      <c r="H421" s="548"/>
      <c r="I421" s="548"/>
      <c r="J421" s="548"/>
      <c r="K421" s="548"/>
      <c r="L421" s="548"/>
      <c r="M421" s="548"/>
      <c r="N421" s="548"/>
      <c r="O421" s="548"/>
      <c r="P421" s="548"/>
      <c r="Q421" s="548"/>
      <c r="R421" s="548"/>
      <c r="S421" s="548"/>
      <c r="T421" s="548"/>
      <c r="U421" s="548"/>
      <c r="V421" s="548"/>
      <c r="W421" s="548"/>
      <c r="X421" s="548"/>
      <c r="Y421" s="548"/>
      <c r="Z421" s="548"/>
    </row>
    <row r="422" spans="1:26">
      <c r="A422" s="548"/>
      <c r="B422" s="548"/>
      <c r="C422" s="548"/>
      <c r="D422" s="548"/>
      <c r="E422" s="548"/>
      <c r="F422" s="548"/>
      <c r="G422" s="548"/>
      <c r="H422" s="548"/>
      <c r="I422" s="548"/>
      <c r="J422" s="548"/>
      <c r="K422" s="548"/>
      <c r="L422" s="548"/>
      <c r="M422" s="548"/>
      <c r="N422" s="548"/>
      <c r="O422" s="548"/>
      <c r="P422" s="548"/>
      <c r="Q422" s="548"/>
      <c r="R422" s="548"/>
      <c r="S422" s="548"/>
      <c r="T422" s="548"/>
      <c r="U422" s="548"/>
      <c r="V422" s="548"/>
      <c r="W422" s="548"/>
      <c r="X422" s="548"/>
      <c r="Y422" s="548"/>
      <c r="Z422" s="548"/>
    </row>
    <row r="423" spans="1:26">
      <c r="A423" s="548"/>
      <c r="B423" s="548"/>
      <c r="C423" s="548"/>
      <c r="D423" s="548"/>
      <c r="E423" s="548"/>
      <c r="F423" s="548"/>
      <c r="G423" s="548"/>
      <c r="H423" s="548"/>
      <c r="I423" s="548"/>
      <c r="J423" s="548"/>
      <c r="K423" s="548"/>
      <c r="L423" s="548"/>
      <c r="M423" s="548"/>
      <c r="N423" s="548"/>
      <c r="O423" s="548"/>
      <c r="P423" s="548"/>
      <c r="Q423" s="548"/>
      <c r="R423" s="548"/>
      <c r="S423" s="548"/>
      <c r="T423" s="548"/>
      <c r="U423" s="548"/>
      <c r="V423" s="548"/>
      <c r="W423" s="548"/>
      <c r="X423" s="548"/>
      <c r="Y423" s="548"/>
      <c r="Z423" s="548"/>
    </row>
    <row r="424" spans="1:26">
      <c r="A424" s="548"/>
      <c r="B424" s="548"/>
      <c r="C424" s="548"/>
      <c r="D424" s="548"/>
      <c r="E424" s="548"/>
      <c r="F424" s="548"/>
      <c r="G424" s="548"/>
      <c r="H424" s="548"/>
      <c r="I424" s="548"/>
      <c r="J424" s="548"/>
      <c r="K424" s="548"/>
      <c r="L424" s="548"/>
      <c r="M424" s="548"/>
      <c r="N424" s="548"/>
      <c r="O424" s="548"/>
      <c r="P424" s="548"/>
      <c r="Q424" s="548"/>
      <c r="R424" s="548"/>
      <c r="S424" s="548"/>
      <c r="T424" s="548"/>
      <c r="U424" s="548"/>
      <c r="V424" s="548"/>
      <c r="W424" s="548"/>
      <c r="X424" s="548"/>
      <c r="Y424" s="548"/>
      <c r="Z424" s="548"/>
    </row>
    <row r="425" spans="1:26">
      <c r="A425" s="548"/>
      <c r="B425" s="548"/>
      <c r="C425" s="548"/>
      <c r="D425" s="548"/>
      <c r="E425" s="548"/>
      <c r="F425" s="548"/>
      <c r="G425" s="548"/>
      <c r="H425" s="548"/>
      <c r="I425" s="548"/>
      <c r="J425" s="548"/>
      <c r="K425" s="548"/>
      <c r="L425" s="548"/>
      <c r="M425" s="548"/>
      <c r="N425" s="548"/>
      <c r="O425" s="548"/>
      <c r="P425" s="548"/>
      <c r="Q425" s="548"/>
      <c r="R425" s="548"/>
      <c r="S425" s="548"/>
      <c r="T425" s="548"/>
      <c r="U425" s="548"/>
      <c r="V425" s="548"/>
      <c r="W425" s="548"/>
      <c r="X425" s="548"/>
      <c r="Y425" s="548"/>
      <c r="Z425" s="548"/>
    </row>
    <row r="426" spans="1:26">
      <c r="A426" s="548"/>
      <c r="B426" s="548"/>
      <c r="C426" s="548"/>
      <c r="D426" s="548"/>
      <c r="E426" s="548"/>
      <c r="F426" s="548"/>
      <c r="G426" s="548"/>
      <c r="H426" s="548"/>
      <c r="I426" s="548"/>
      <c r="J426" s="548"/>
      <c r="K426" s="548"/>
      <c r="L426" s="548"/>
      <c r="M426" s="548"/>
      <c r="N426" s="548"/>
      <c r="O426" s="548"/>
      <c r="P426" s="548"/>
      <c r="Q426" s="548"/>
      <c r="R426" s="548"/>
      <c r="S426" s="548"/>
      <c r="T426" s="548"/>
      <c r="U426" s="548"/>
      <c r="V426" s="548"/>
      <c r="W426" s="548"/>
      <c r="X426" s="548"/>
      <c r="Y426" s="548"/>
      <c r="Z426" s="548"/>
    </row>
    <row r="427" spans="1:26">
      <c r="A427" s="548"/>
      <c r="B427" s="548"/>
      <c r="C427" s="548"/>
      <c r="D427" s="548"/>
      <c r="E427" s="548"/>
      <c r="F427" s="548"/>
      <c r="G427" s="548"/>
      <c r="H427" s="548"/>
      <c r="I427" s="548"/>
      <c r="J427" s="548"/>
      <c r="K427" s="548"/>
      <c r="L427" s="548"/>
      <c r="M427" s="548"/>
      <c r="N427" s="548"/>
      <c r="O427" s="548"/>
      <c r="P427" s="548"/>
      <c r="Q427" s="548"/>
      <c r="R427" s="548"/>
      <c r="S427" s="548"/>
      <c r="T427" s="548"/>
      <c r="U427" s="548"/>
      <c r="V427" s="548"/>
      <c r="W427" s="548"/>
      <c r="X427" s="548"/>
      <c r="Y427" s="548"/>
      <c r="Z427" s="548"/>
    </row>
    <row r="428" spans="1:26">
      <c r="A428" s="548"/>
      <c r="B428" s="548"/>
      <c r="C428" s="548"/>
      <c r="D428" s="548"/>
      <c r="E428" s="548"/>
      <c r="F428" s="548"/>
      <c r="G428" s="548"/>
      <c r="H428" s="548"/>
      <c r="I428" s="548"/>
      <c r="J428" s="548"/>
      <c r="K428" s="548"/>
      <c r="L428" s="548"/>
      <c r="M428" s="548"/>
      <c r="N428" s="548"/>
      <c r="O428" s="548"/>
      <c r="P428" s="548"/>
      <c r="Q428" s="548"/>
      <c r="R428" s="548"/>
      <c r="S428" s="548"/>
      <c r="T428" s="548"/>
      <c r="U428" s="548"/>
      <c r="V428" s="548"/>
      <c r="W428" s="548"/>
      <c r="X428" s="548"/>
      <c r="Y428" s="548"/>
      <c r="Z428" s="548"/>
    </row>
    <row r="429" spans="1:26">
      <c r="A429" s="548"/>
      <c r="B429" s="548"/>
      <c r="C429" s="548"/>
      <c r="D429" s="548"/>
      <c r="E429" s="548"/>
      <c r="F429" s="548"/>
      <c r="G429" s="548"/>
      <c r="H429" s="548"/>
      <c r="I429" s="548"/>
      <c r="J429" s="548"/>
      <c r="K429" s="548"/>
      <c r="L429" s="548"/>
      <c r="M429" s="548"/>
      <c r="N429" s="548"/>
      <c r="O429" s="548"/>
      <c r="P429" s="548"/>
      <c r="Q429" s="548"/>
      <c r="R429" s="548"/>
      <c r="S429" s="548"/>
      <c r="T429" s="548"/>
      <c r="U429" s="548"/>
      <c r="V429" s="548"/>
      <c r="W429" s="548"/>
      <c r="X429" s="548"/>
      <c r="Y429" s="548"/>
      <c r="Z429" s="548"/>
    </row>
    <row r="430" spans="1:26">
      <c r="A430" s="548"/>
      <c r="B430" s="548"/>
      <c r="C430" s="548"/>
      <c r="D430" s="548"/>
      <c r="E430" s="548"/>
      <c r="F430" s="548"/>
      <c r="G430" s="548"/>
      <c r="H430" s="548"/>
      <c r="I430" s="548"/>
      <c r="J430" s="548"/>
      <c r="K430" s="548"/>
      <c r="L430" s="548"/>
      <c r="M430" s="548"/>
      <c r="N430" s="548"/>
      <c r="O430" s="548"/>
      <c r="P430" s="548"/>
      <c r="Q430" s="548"/>
      <c r="R430" s="548"/>
      <c r="S430" s="548"/>
      <c r="T430" s="548"/>
      <c r="U430" s="548"/>
      <c r="V430" s="548"/>
      <c r="W430" s="548"/>
      <c r="X430" s="548"/>
      <c r="Y430" s="548"/>
      <c r="Z430" s="548"/>
    </row>
    <row r="431" spans="1:26">
      <c r="A431" s="548"/>
      <c r="B431" s="548"/>
      <c r="C431" s="548"/>
      <c r="D431" s="548"/>
      <c r="E431" s="548"/>
      <c r="F431" s="548"/>
      <c r="G431" s="548"/>
      <c r="H431" s="548"/>
      <c r="I431" s="548"/>
      <c r="J431" s="548"/>
      <c r="K431" s="548"/>
      <c r="L431" s="548"/>
      <c r="M431" s="548"/>
      <c r="N431" s="548"/>
      <c r="O431" s="548"/>
      <c r="P431" s="548"/>
      <c r="Q431" s="548"/>
      <c r="R431" s="548"/>
      <c r="S431" s="548"/>
      <c r="T431" s="548"/>
      <c r="U431" s="548"/>
      <c r="V431" s="548"/>
      <c r="W431" s="548"/>
      <c r="X431" s="548"/>
      <c r="Y431" s="548"/>
      <c r="Z431" s="548"/>
    </row>
    <row r="432" spans="1:26">
      <c r="A432" s="548"/>
      <c r="B432" s="548"/>
      <c r="C432" s="548"/>
      <c r="D432" s="548"/>
      <c r="E432" s="548"/>
      <c r="F432" s="548"/>
      <c r="G432" s="548"/>
      <c r="H432" s="548"/>
      <c r="I432" s="548"/>
      <c r="J432" s="548"/>
      <c r="K432" s="548"/>
      <c r="L432" s="548"/>
      <c r="M432" s="548"/>
      <c r="N432" s="548"/>
      <c r="O432" s="548"/>
      <c r="P432" s="548"/>
      <c r="Q432" s="548"/>
      <c r="R432" s="548"/>
      <c r="S432" s="548"/>
      <c r="T432" s="548"/>
      <c r="U432" s="548"/>
      <c r="V432" s="548"/>
      <c r="W432" s="548"/>
      <c r="X432" s="548"/>
      <c r="Y432" s="548"/>
      <c r="Z432" s="548"/>
    </row>
    <row r="433" spans="1:26">
      <c r="A433" s="548"/>
      <c r="B433" s="548"/>
      <c r="C433" s="548"/>
      <c r="D433" s="548"/>
      <c r="E433" s="548"/>
      <c r="F433" s="548"/>
      <c r="G433" s="548"/>
      <c r="H433" s="548"/>
      <c r="I433" s="548"/>
      <c r="J433" s="548"/>
      <c r="K433" s="548"/>
      <c r="L433" s="548"/>
      <c r="M433" s="548"/>
      <c r="N433" s="548"/>
      <c r="O433" s="548"/>
      <c r="P433" s="548"/>
      <c r="Q433" s="548"/>
      <c r="R433" s="548"/>
      <c r="S433" s="548"/>
      <c r="T433" s="548"/>
      <c r="U433" s="548"/>
      <c r="V433" s="548"/>
      <c r="W433" s="548"/>
      <c r="X433" s="548"/>
      <c r="Y433" s="548"/>
      <c r="Z433" s="548"/>
    </row>
    <row r="434" spans="1:26">
      <c r="A434" s="548"/>
      <c r="B434" s="548"/>
      <c r="C434" s="548"/>
      <c r="D434" s="548"/>
      <c r="E434" s="548"/>
      <c r="F434" s="548"/>
      <c r="G434" s="548"/>
      <c r="H434" s="548"/>
      <c r="I434" s="548"/>
      <c r="J434" s="548"/>
      <c r="K434" s="548"/>
      <c r="L434" s="548"/>
      <c r="M434" s="548"/>
      <c r="N434" s="548"/>
      <c r="O434" s="548"/>
      <c r="P434" s="548"/>
      <c r="Q434" s="548"/>
      <c r="R434" s="548"/>
      <c r="S434" s="548"/>
      <c r="T434" s="548"/>
      <c r="U434" s="548"/>
      <c r="V434" s="548"/>
      <c r="W434" s="548"/>
      <c r="X434" s="548"/>
      <c r="Y434" s="548"/>
      <c r="Z434" s="548"/>
    </row>
    <row r="435" spans="1:26">
      <c r="A435" s="548"/>
      <c r="B435" s="548"/>
      <c r="C435" s="548"/>
      <c r="D435" s="548"/>
      <c r="E435" s="548"/>
      <c r="F435" s="548"/>
      <c r="G435" s="548"/>
      <c r="H435" s="548"/>
      <c r="I435" s="548"/>
      <c r="J435" s="548"/>
      <c r="K435" s="548"/>
      <c r="L435" s="548"/>
      <c r="M435" s="548"/>
      <c r="N435" s="548"/>
      <c r="O435" s="548"/>
      <c r="P435" s="548"/>
      <c r="Q435" s="548"/>
      <c r="R435" s="548"/>
      <c r="S435" s="548"/>
      <c r="T435" s="548"/>
      <c r="U435" s="548"/>
      <c r="V435" s="548"/>
      <c r="W435" s="548"/>
      <c r="X435" s="548"/>
      <c r="Y435" s="548"/>
      <c r="Z435" s="548"/>
    </row>
    <row r="436" spans="1:26">
      <c r="A436" s="548"/>
      <c r="B436" s="548"/>
      <c r="C436" s="548"/>
      <c r="D436" s="548"/>
      <c r="E436" s="548"/>
      <c r="F436" s="548"/>
      <c r="G436" s="548"/>
      <c r="H436" s="548"/>
      <c r="I436" s="548"/>
      <c r="J436" s="548"/>
      <c r="K436" s="548"/>
      <c r="L436" s="548"/>
      <c r="M436" s="548"/>
      <c r="N436" s="548"/>
      <c r="O436" s="548"/>
      <c r="P436" s="548"/>
      <c r="Q436" s="548"/>
      <c r="R436" s="548"/>
      <c r="S436" s="548"/>
      <c r="T436" s="548"/>
      <c r="U436" s="548"/>
      <c r="V436" s="548"/>
      <c r="W436" s="548"/>
      <c r="X436" s="548"/>
      <c r="Y436" s="548"/>
      <c r="Z436" s="548"/>
    </row>
    <row r="437" spans="1:26">
      <c r="A437" s="548"/>
      <c r="B437" s="548"/>
      <c r="C437" s="548"/>
      <c r="D437" s="548"/>
      <c r="E437" s="548"/>
      <c r="F437" s="548"/>
      <c r="G437" s="548"/>
      <c r="H437" s="548"/>
      <c r="I437" s="548"/>
      <c r="J437" s="548"/>
      <c r="K437" s="548"/>
      <c r="L437" s="548"/>
      <c r="M437" s="548"/>
      <c r="N437" s="548"/>
      <c r="O437" s="548"/>
      <c r="P437" s="548"/>
      <c r="Q437" s="548"/>
      <c r="R437" s="548"/>
      <c r="S437" s="548"/>
      <c r="T437" s="548"/>
      <c r="U437" s="548"/>
      <c r="V437" s="548"/>
      <c r="W437" s="548"/>
      <c r="X437" s="548"/>
      <c r="Y437" s="548"/>
      <c r="Z437" s="548"/>
    </row>
    <row r="438" spans="1:26">
      <c r="A438" s="548"/>
      <c r="B438" s="548"/>
      <c r="C438" s="548"/>
      <c r="D438" s="548"/>
      <c r="E438" s="548"/>
      <c r="F438" s="548"/>
      <c r="G438" s="548"/>
      <c r="H438" s="548"/>
      <c r="I438" s="548"/>
      <c r="J438" s="548"/>
      <c r="K438" s="548"/>
      <c r="L438" s="548"/>
      <c r="M438" s="548"/>
      <c r="N438" s="548"/>
      <c r="O438" s="548"/>
      <c r="P438" s="548"/>
      <c r="Q438" s="548"/>
      <c r="R438" s="548"/>
      <c r="S438" s="548"/>
      <c r="T438" s="548"/>
      <c r="U438" s="548"/>
      <c r="V438" s="548"/>
      <c r="W438" s="548"/>
      <c r="X438" s="548"/>
      <c r="Y438" s="548"/>
      <c r="Z438" s="548"/>
    </row>
    <row r="439" spans="1:26">
      <c r="A439" s="548"/>
      <c r="B439" s="548"/>
      <c r="C439" s="548"/>
      <c r="D439" s="548"/>
      <c r="E439" s="548"/>
      <c r="F439" s="548"/>
      <c r="G439" s="548"/>
      <c r="H439" s="548"/>
      <c r="I439" s="548"/>
      <c r="J439" s="548"/>
      <c r="K439" s="548"/>
      <c r="L439" s="548"/>
      <c r="M439" s="548"/>
      <c r="N439" s="548"/>
      <c r="O439" s="548"/>
      <c r="P439" s="548"/>
      <c r="Q439" s="548"/>
      <c r="R439" s="548"/>
      <c r="S439" s="548"/>
      <c r="T439" s="548"/>
      <c r="U439" s="548"/>
      <c r="V439" s="548"/>
      <c r="W439" s="548"/>
      <c r="X439" s="548"/>
      <c r="Y439" s="548"/>
      <c r="Z439" s="548"/>
    </row>
    <row r="440" spans="1:26">
      <c r="A440" s="548"/>
      <c r="B440" s="548"/>
      <c r="C440" s="548"/>
      <c r="D440" s="548"/>
      <c r="E440" s="548"/>
      <c r="F440" s="548"/>
      <c r="G440" s="548"/>
      <c r="H440" s="548"/>
      <c r="I440" s="548"/>
      <c r="J440" s="548"/>
      <c r="K440" s="548"/>
      <c r="L440" s="548"/>
      <c r="M440" s="548"/>
      <c r="N440" s="548"/>
      <c r="O440" s="548"/>
      <c r="P440" s="548"/>
      <c r="Q440" s="548"/>
      <c r="R440" s="548"/>
      <c r="S440" s="548"/>
      <c r="T440" s="548"/>
      <c r="U440" s="548"/>
      <c r="V440" s="548"/>
      <c r="W440" s="548"/>
      <c r="X440" s="548"/>
      <c r="Y440" s="548"/>
      <c r="Z440" s="548"/>
    </row>
    <row r="441" spans="1:26">
      <c r="A441" s="548"/>
      <c r="B441" s="548"/>
      <c r="C441" s="548"/>
      <c r="D441" s="548"/>
      <c r="E441" s="548"/>
      <c r="F441" s="548"/>
      <c r="G441" s="548"/>
      <c r="H441" s="548"/>
      <c r="I441" s="548"/>
      <c r="J441" s="548"/>
      <c r="K441" s="548"/>
      <c r="L441" s="548"/>
      <c r="M441" s="548"/>
      <c r="N441" s="548"/>
      <c r="O441" s="548"/>
      <c r="P441" s="548"/>
      <c r="Q441" s="548"/>
      <c r="R441" s="548"/>
      <c r="S441" s="548"/>
      <c r="T441" s="548"/>
      <c r="U441" s="548"/>
      <c r="V441" s="548"/>
      <c r="W441" s="548"/>
      <c r="X441" s="548"/>
      <c r="Y441" s="548"/>
      <c r="Z441" s="548"/>
    </row>
    <row r="442" spans="1:26">
      <c r="A442" s="548"/>
      <c r="B442" s="548"/>
      <c r="C442" s="548"/>
      <c r="D442" s="548"/>
      <c r="E442" s="548"/>
      <c r="F442" s="548"/>
      <c r="G442" s="548"/>
      <c r="H442" s="548"/>
      <c r="I442" s="548"/>
      <c r="J442" s="548"/>
      <c r="K442" s="548"/>
      <c r="L442" s="548"/>
      <c r="M442" s="548"/>
      <c r="N442" s="548"/>
      <c r="O442" s="548"/>
      <c r="P442" s="548"/>
      <c r="Q442" s="548"/>
      <c r="R442" s="548"/>
      <c r="S442" s="548"/>
      <c r="T442" s="548"/>
      <c r="U442" s="548"/>
      <c r="V442" s="548"/>
      <c r="W442" s="548"/>
      <c r="X442" s="548"/>
      <c r="Y442" s="548"/>
      <c r="Z442" s="548"/>
    </row>
    <row r="443" spans="1:26">
      <c r="A443" s="548"/>
      <c r="B443" s="548"/>
      <c r="C443" s="548"/>
      <c r="D443" s="548"/>
      <c r="E443" s="548"/>
      <c r="F443" s="548"/>
      <c r="G443" s="548"/>
      <c r="H443" s="548"/>
      <c r="I443" s="548"/>
      <c r="J443" s="548"/>
      <c r="K443" s="548"/>
      <c r="L443" s="548"/>
      <c r="M443" s="548"/>
      <c r="N443" s="548"/>
      <c r="O443" s="548"/>
      <c r="P443" s="548"/>
      <c r="Q443" s="548"/>
      <c r="R443" s="548"/>
      <c r="S443" s="548"/>
      <c r="T443" s="548"/>
      <c r="U443" s="548"/>
      <c r="V443" s="548"/>
      <c r="W443" s="548"/>
      <c r="X443" s="548"/>
      <c r="Y443" s="548"/>
      <c r="Z443" s="548"/>
    </row>
    <row r="444" spans="1:26">
      <c r="A444" s="548"/>
      <c r="B444" s="548"/>
      <c r="C444" s="548"/>
      <c r="D444" s="548"/>
      <c r="E444" s="548"/>
      <c r="F444" s="548"/>
      <c r="G444" s="548"/>
      <c r="H444" s="548"/>
      <c r="I444" s="548"/>
      <c r="J444" s="548"/>
      <c r="K444" s="548"/>
      <c r="L444" s="548"/>
      <c r="M444" s="548"/>
      <c r="N444" s="548"/>
      <c r="O444" s="548"/>
      <c r="P444" s="548"/>
      <c r="Q444" s="548"/>
      <c r="R444" s="548"/>
      <c r="S444" s="548"/>
      <c r="T444" s="548"/>
      <c r="U444" s="548"/>
      <c r="V444" s="548"/>
      <c r="W444" s="548"/>
      <c r="X444" s="548"/>
      <c r="Y444" s="548"/>
      <c r="Z444" s="548"/>
    </row>
    <row r="445" spans="1:26">
      <c r="A445" s="548"/>
      <c r="B445" s="548"/>
      <c r="C445" s="548"/>
      <c r="D445" s="548"/>
      <c r="E445" s="548"/>
      <c r="F445" s="548"/>
      <c r="G445" s="548"/>
      <c r="H445" s="548"/>
      <c r="I445" s="548"/>
      <c r="J445" s="548"/>
      <c r="K445" s="548"/>
      <c r="L445" s="548"/>
      <c r="M445" s="548"/>
      <c r="N445" s="548"/>
      <c r="O445" s="548"/>
      <c r="P445" s="548"/>
      <c r="Q445" s="548"/>
      <c r="R445" s="548"/>
      <c r="S445" s="548"/>
      <c r="T445" s="548"/>
      <c r="U445" s="548"/>
      <c r="V445" s="548"/>
      <c r="W445" s="548"/>
      <c r="X445" s="548"/>
      <c r="Y445" s="548"/>
      <c r="Z445" s="548"/>
    </row>
    <row r="446" spans="1:26">
      <c r="A446" s="548"/>
      <c r="B446" s="548"/>
      <c r="C446" s="548"/>
      <c r="D446" s="548"/>
      <c r="E446" s="548"/>
      <c r="F446" s="548"/>
      <c r="G446" s="548"/>
      <c r="H446" s="548"/>
      <c r="I446" s="548"/>
      <c r="J446" s="548"/>
      <c r="K446" s="548"/>
      <c r="L446" s="548"/>
      <c r="M446" s="548"/>
      <c r="N446" s="548"/>
      <c r="O446" s="548"/>
      <c r="P446" s="548"/>
      <c r="Q446" s="548"/>
      <c r="R446" s="548"/>
      <c r="S446" s="548"/>
      <c r="T446" s="548"/>
      <c r="U446" s="548"/>
      <c r="V446" s="548"/>
      <c r="W446" s="548"/>
      <c r="X446" s="548"/>
      <c r="Y446" s="548"/>
      <c r="Z446" s="548"/>
    </row>
    <row r="447" spans="1:26">
      <c r="A447" s="548"/>
      <c r="B447" s="548"/>
      <c r="C447" s="548"/>
      <c r="D447" s="548"/>
      <c r="E447" s="548"/>
      <c r="F447" s="548"/>
      <c r="G447" s="548"/>
      <c r="H447" s="548"/>
      <c r="I447" s="548"/>
      <c r="J447" s="548"/>
      <c r="K447" s="548"/>
      <c r="L447" s="548"/>
      <c r="M447" s="548"/>
      <c r="N447" s="548"/>
      <c r="O447" s="548"/>
      <c r="P447" s="548"/>
      <c r="Q447" s="548"/>
      <c r="R447" s="548"/>
      <c r="S447" s="548"/>
      <c r="T447" s="548"/>
      <c r="U447" s="548"/>
      <c r="V447" s="548"/>
      <c r="W447" s="548"/>
      <c r="X447" s="548"/>
      <c r="Y447" s="548"/>
      <c r="Z447" s="548"/>
    </row>
    <row r="448" spans="1:26">
      <c r="A448" s="548"/>
      <c r="B448" s="548"/>
      <c r="C448" s="548"/>
      <c r="D448" s="548"/>
      <c r="E448" s="548"/>
      <c r="F448" s="548"/>
      <c r="G448" s="548"/>
      <c r="H448" s="548"/>
      <c r="I448" s="548"/>
      <c r="J448" s="548"/>
      <c r="K448" s="548"/>
      <c r="L448" s="548"/>
      <c r="M448" s="548"/>
      <c r="N448" s="548"/>
      <c r="O448" s="548"/>
      <c r="P448" s="548"/>
      <c r="Q448" s="548"/>
      <c r="R448" s="548"/>
      <c r="S448" s="548"/>
      <c r="T448" s="548"/>
      <c r="U448" s="548"/>
      <c r="V448" s="548"/>
      <c r="W448" s="548"/>
      <c r="X448" s="548"/>
      <c r="Y448" s="548"/>
      <c r="Z448" s="548"/>
    </row>
    <row r="449" spans="1:26">
      <c r="A449" s="548"/>
      <c r="B449" s="548"/>
      <c r="C449" s="548"/>
      <c r="D449" s="548"/>
      <c r="E449" s="548"/>
      <c r="F449" s="548"/>
      <c r="G449" s="548"/>
      <c r="H449" s="548"/>
      <c r="I449" s="548"/>
      <c r="J449" s="548"/>
      <c r="K449" s="548"/>
      <c r="L449" s="548"/>
      <c r="M449" s="548"/>
      <c r="N449" s="548"/>
      <c r="O449" s="548"/>
      <c r="P449" s="548"/>
      <c r="Q449" s="548"/>
      <c r="R449" s="548"/>
      <c r="S449" s="548"/>
      <c r="T449" s="548"/>
      <c r="U449" s="548"/>
      <c r="V449" s="548"/>
      <c r="W449" s="548"/>
      <c r="X449" s="548"/>
      <c r="Y449" s="548"/>
      <c r="Z449" s="548"/>
    </row>
    <row r="450" spans="1:26">
      <c r="A450" s="548"/>
      <c r="B450" s="548"/>
      <c r="C450" s="548"/>
      <c r="D450" s="548"/>
      <c r="E450" s="548"/>
      <c r="F450" s="548"/>
      <c r="G450" s="548"/>
      <c r="H450" s="548"/>
      <c r="I450" s="548"/>
      <c r="J450" s="548"/>
      <c r="K450" s="548"/>
      <c r="L450" s="548"/>
      <c r="M450" s="548"/>
      <c r="N450" s="548"/>
      <c r="O450" s="548"/>
      <c r="P450" s="548"/>
      <c r="Q450" s="548"/>
      <c r="R450" s="548"/>
      <c r="S450" s="548"/>
      <c r="T450" s="548"/>
      <c r="U450" s="548"/>
      <c r="V450" s="548"/>
      <c r="W450" s="548"/>
      <c r="X450" s="548"/>
      <c r="Y450" s="548"/>
      <c r="Z450" s="548"/>
    </row>
    <row r="451" spans="1:26">
      <c r="A451" s="548"/>
      <c r="B451" s="548"/>
      <c r="C451" s="548"/>
      <c r="D451" s="548"/>
      <c r="E451" s="548"/>
      <c r="F451" s="548"/>
      <c r="G451" s="548"/>
      <c r="H451" s="548"/>
      <c r="I451" s="548"/>
      <c r="J451" s="548"/>
      <c r="K451" s="548"/>
      <c r="L451" s="548"/>
      <c r="M451" s="548"/>
      <c r="N451" s="548"/>
      <c r="O451" s="548"/>
      <c r="P451" s="548"/>
      <c r="Q451" s="548"/>
      <c r="R451" s="548"/>
      <c r="S451" s="548"/>
      <c r="T451" s="548"/>
      <c r="U451" s="548"/>
      <c r="V451" s="548"/>
      <c r="W451" s="548"/>
      <c r="X451" s="548"/>
      <c r="Y451" s="548"/>
      <c r="Z451" s="548"/>
    </row>
    <row r="452" spans="1:26">
      <c r="A452" s="548"/>
      <c r="B452" s="548"/>
      <c r="C452" s="548"/>
      <c r="D452" s="548"/>
      <c r="E452" s="548"/>
      <c r="F452" s="548"/>
      <c r="G452" s="548"/>
      <c r="H452" s="548"/>
      <c r="I452" s="548"/>
      <c r="J452" s="548"/>
      <c r="K452" s="548"/>
      <c r="L452" s="548"/>
      <c r="M452" s="548"/>
      <c r="N452" s="548"/>
      <c r="O452" s="548"/>
      <c r="P452" s="548"/>
      <c r="Q452" s="548"/>
      <c r="R452" s="548"/>
      <c r="S452" s="548"/>
      <c r="T452" s="548"/>
      <c r="U452" s="548"/>
      <c r="V452" s="548"/>
      <c r="W452" s="548"/>
      <c r="X452" s="548"/>
      <c r="Y452" s="548"/>
      <c r="Z452" s="548"/>
    </row>
    <row r="453" spans="1:26">
      <c r="A453" s="548"/>
      <c r="B453" s="548"/>
      <c r="C453" s="548"/>
      <c r="D453" s="548"/>
      <c r="E453" s="548"/>
      <c r="F453" s="548"/>
      <c r="G453" s="548"/>
      <c r="H453" s="548"/>
      <c r="I453" s="548"/>
      <c r="J453" s="548"/>
      <c r="K453" s="548"/>
      <c r="L453" s="548"/>
      <c r="M453" s="548"/>
      <c r="N453" s="548"/>
      <c r="O453" s="548"/>
      <c r="P453" s="548"/>
      <c r="Q453" s="548"/>
      <c r="R453" s="548"/>
      <c r="S453" s="548"/>
      <c r="T453" s="548"/>
      <c r="U453" s="548"/>
      <c r="V453" s="548"/>
      <c r="W453" s="548"/>
      <c r="X453" s="548"/>
      <c r="Y453" s="548"/>
      <c r="Z453" s="548"/>
    </row>
    <row r="454" spans="1:26">
      <c r="A454" s="548"/>
      <c r="B454" s="548"/>
      <c r="C454" s="548"/>
      <c r="D454" s="548"/>
      <c r="E454" s="548"/>
      <c r="F454" s="548"/>
      <c r="G454" s="548"/>
      <c r="H454" s="548"/>
      <c r="I454" s="548"/>
      <c r="J454" s="548"/>
      <c r="K454" s="548"/>
      <c r="L454" s="548"/>
      <c r="M454" s="548"/>
      <c r="N454" s="548"/>
      <c r="O454" s="548"/>
      <c r="P454" s="548"/>
      <c r="Q454" s="548"/>
      <c r="R454" s="548"/>
      <c r="S454" s="548"/>
      <c r="T454" s="548"/>
      <c r="U454" s="548"/>
      <c r="V454" s="548"/>
      <c r="W454" s="548"/>
      <c r="X454" s="548"/>
      <c r="Y454" s="548"/>
      <c r="Z454" s="548"/>
    </row>
    <row r="455" spans="1:26">
      <c r="A455" s="548"/>
      <c r="B455" s="548"/>
      <c r="C455" s="548"/>
      <c r="D455" s="548"/>
      <c r="E455" s="548"/>
      <c r="F455" s="548"/>
      <c r="G455" s="548"/>
      <c r="H455" s="548"/>
      <c r="I455" s="548"/>
      <c r="J455" s="548"/>
      <c r="K455" s="548"/>
      <c r="L455" s="548"/>
      <c r="M455" s="548"/>
      <c r="N455" s="548"/>
      <c r="O455" s="548"/>
      <c r="P455" s="548"/>
      <c r="Q455" s="548"/>
      <c r="R455" s="548"/>
      <c r="S455" s="548"/>
      <c r="T455" s="548"/>
      <c r="U455" s="548"/>
      <c r="V455" s="548"/>
      <c r="W455" s="548"/>
      <c r="X455" s="548"/>
      <c r="Y455" s="548"/>
      <c r="Z455" s="548"/>
    </row>
    <row r="456" spans="1:26">
      <c r="A456" s="548"/>
      <c r="B456" s="548"/>
      <c r="C456" s="548"/>
      <c r="D456" s="548"/>
      <c r="E456" s="548"/>
      <c r="F456" s="548"/>
      <c r="G456" s="548"/>
      <c r="H456" s="548"/>
      <c r="I456" s="548"/>
      <c r="J456" s="548"/>
      <c r="K456" s="548"/>
      <c r="L456" s="548"/>
      <c r="M456" s="548"/>
      <c r="N456" s="548"/>
      <c r="O456" s="548"/>
      <c r="P456" s="548"/>
      <c r="Q456" s="548"/>
      <c r="R456" s="548"/>
      <c r="S456" s="548"/>
      <c r="T456" s="548"/>
      <c r="U456" s="548"/>
      <c r="V456" s="548"/>
      <c r="W456" s="548"/>
      <c r="X456" s="548"/>
      <c r="Y456" s="548"/>
      <c r="Z456" s="548"/>
    </row>
    <row r="457" spans="1:26">
      <c r="A457" s="548"/>
      <c r="B457" s="548"/>
      <c r="C457" s="548"/>
      <c r="D457" s="548"/>
      <c r="E457" s="548"/>
      <c r="F457" s="548"/>
      <c r="G457" s="548"/>
      <c r="H457" s="548"/>
      <c r="I457" s="548"/>
      <c r="J457" s="548"/>
      <c r="K457" s="548"/>
      <c r="L457" s="548"/>
      <c r="M457" s="548"/>
      <c r="N457" s="548"/>
      <c r="O457" s="548"/>
      <c r="P457" s="548"/>
      <c r="Q457" s="548"/>
      <c r="R457" s="548"/>
      <c r="S457" s="548"/>
      <c r="T457" s="548"/>
      <c r="U457" s="548"/>
      <c r="V457" s="548"/>
      <c r="W457" s="548"/>
      <c r="X457" s="548"/>
      <c r="Y457" s="548"/>
      <c r="Z457" s="548"/>
    </row>
    <row r="458" spans="1:26">
      <c r="A458" s="548"/>
      <c r="B458" s="548"/>
      <c r="C458" s="548"/>
      <c r="D458" s="548"/>
      <c r="E458" s="548"/>
      <c r="F458" s="548"/>
      <c r="G458" s="548"/>
      <c r="H458" s="548"/>
      <c r="I458" s="548"/>
      <c r="J458" s="548"/>
      <c r="K458" s="548"/>
      <c r="L458" s="548"/>
      <c r="M458" s="548"/>
      <c r="N458" s="548"/>
      <c r="O458" s="548"/>
      <c r="P458" s="548"/>
      <c r="Q458" s="548"/>
      <c r="R458" s="548"/>
      <c r="S458" s="548"/>
      <c r="T458" s="548"/>
      <c r="U458" s="548"/>
      <c r="V458" s="548"/>
      <c r="W458" s="548"/>
      <c r="X458" s="548"/>
      <c r="Y458" s="548"/>
      <c r="Z458" s="548"/>
    </row>
    <row r="459" spans="1:26">
      <c r="A459" s="548"/>
      <c r="B459" s="548"/>
      <c r="C459" s="548"/>
      <c r="D459" s="548"/>
      <c r="E459" s="548"/>
      <c r="F459" s="548"/>
      <c r="G459" s="548"/>
      <c r="H459" s="548"/>
      <c r="I459" s="548"/>
      <c r="J459" s="548"/>
      <c r="K459" s="548"/>
      <c r="L459" s="548"/>
      <c r="M459" s="548"/>
      <c r="N459" s="548"/>
      <c r="O459" s="548"/>
      <c r="P459" s="548"/>
      <c r="Q459" s="548"/>
      <c r="R459" s="548"/>
      <c r="S459" s="548"/>
      <c r="T459" s="548"/>
      <c r="U459" s="548"/>
      <c r="V459" s="548"/>
      <c r="W459" s="548"/>
      <c r="X459" s="548"/>
      <c r="Y459" s="548"/>
      <c r="Z459" s="548"/>
    </row>
    <row r="460" spans="1:26">
      <c r="A460" s="548"/>
      <c r="B460" s="548"/>
      <c r="C460" s="548"/>
      <c r="D460" s="548"/>
      <c r="E460" s="548"/>
      <c r="F460" s="548"/>
      <c r="G460" s="548"/>
      <c r="H460" s="548"/>
      <c r="I460" s="548"/>
      <c r="J460" s="548"/>
      <c r="K460" s="548"/>
      <c r="L460" s="548"/>
      <c r="M460" s="548"/>
      <c r="N460" s="548"/>
      <c r="O460" s="548"/>
      <c r="P460" s="548"/>
      <c r="Q460" s="548"/>
      <c r="R460" s="548"/>
      <c r="S460" s="548"/>
      <c r="T460" s="548"/>
      <c r="U460" s="548"/>
      <c r="V460" s="548"/>
      <c r="W460" s="548"/>
      <c r="X460" s="548"/>
      <c r="Y460" s="548"/>
      <c r="Z460" s="548"/>
    </row>
    <row r="461" spans="1:26">
      <c r="A461" s="548"/>
      <c r="B461" s="548"/>
      <c r="C461" s="548"/>
      <c r="D461" s="548"/>
      <c r="E461" s="548"/>
      <c r="F461" s="548"/>
      <c r="G461" s="548"/>
      <c r="H461" s="548"/>
      <c r="I461" s="548"/>
      <c r="J461" s="548"/>
      <c r="K461" s="548"/>
      <c r="L461" s="548"/>
      <c r="M461" s="548"/>
      <c r="N461" s="548"/>
      <c r="O461" s="548"/>
      <c r="P461" s="548"/>
      <c r="Q461" s="548"/>
      <c r="R461" s="548"/>
      <c r="S461" s="548"/>
      <c r="T461" s="548"/>
      <c r="U461" s="548"/>
      <c r="V461" s="548"/>
      <c r="W461" s="548"/>
      <c r="X461" s="548"/>
      <c r="Y461" s="548"/>
      <c r="Z461" s="548"/>
    </row>
    <row r="462" spans="1:26">
      <c r="A462" s="548"/>
      <c r="B462" s="548"/>
      <c r="C462" s="548"/>
      <c r="D462" s="548"/>
      <c r="E462" s="548"/>
      <c r="F462" s="548"/>
      <c r="G462" s="548"/>
      <c r="H462" s="548"/>
      <c r="I462" s="548"/>
      <c r="J462" s="548"/>
      <c r="K462" s="548"/>
      <c r="L462" s="548"/>
      <c r="M462" s="548"/>
      <c r="N462" s="548"/>
      <c r="O462" s="548"/>
      <c r="P462" s="548"/>
      <c r="Q462" s="548"/>
      <c r="R462" s="548"/>
      <c r="S462" s="548"/>
      <c r="T462" s="548"/>
      <c r="U462" s="548"/>
      <c r="V462" s="548"/>
      <c r="W462" s="548"/>
      <c r="X462" s="548"/>
      <c r="Y462" s="548"/>
      <c r="Z462" s="548"/>
    </row>
    <row r="463" spans="1:26">
      <c r="A463" s="548"/>
      <c r="B463" s="548"/>
      <c r="C463" s="548"/>
      <c r="D463" s="548"/>
      <c r="E463" s="548"/>
      <c r="F463" s="548"/>
      <c r="G463" s="548"/>
      <c r="H463" s="548"/>
      <c r="I463" s="548"/>
      <c r="J463" s="548"/>
      <c r="K463" s="548"/>
      <c r="L463" s="548"/>
      <c r="M463" s="548"/>
      <c r="N463" s="548"/>
      <c r="O463" s="548"/>
      <c r="P463" s="548"/>
      <c r="Q463" s="548"/>
      <c r="R463" s="548"/>
      <c r="S463" s="548"/>
      <c r="T463" s="548"/>
      <c r="U463" s="548"/>
      <c r="V463" s="548"/>
      <c r="W463" s="548"/>
      <c r="X463" s="548"/>
      <c r="Y463" s="548"/>
      <c r="Z463" s="548"/>
    </row>
    <row r="464" spans="1:26">
      <c r="A464" s="548"/>
      <c r="B464" s="548"/>
      <c r="C464" s="548"/>
      <c r="D464" s="548"/>
      <c r="E464" s="548"/>
      <c r="F464" s="548"/>
      <c r="G464" s="548"/>
      <c r="H464" s="548"/>
      <c r="I464" s="548"/>
      <c r="J464" s="548"/>
      <c r="K464" s="548"/>
      <c r="L464" s="548"/>
      <c r="M464" s="548"/>
      <c r="N464" s="548"/>
      <c r="O464" s="548"/>
      <c r="P464" s="548"/>
      <c r="Q464" s="548"/>
      <c r="R464" s="548"/>
      <c r="S464" s="548"/>
      <c r="T464" s="548"/>
      <c r="U464" s="548"/>
      <c r="V464" s="548"/>
      <c r="W464" s="548"/>
      <c r="X464" s="548"/>
      <c r="Y464" s="548"/>
      <c r="Z464" s="548"/>
    </row>
    <row r="465" spans="1:26">
      <c r="A465" s="548"/>
      <c r="B465" s="548"/>
      <c r="C465" s="548"/>
      <c r="D465" s="548"/>
      <c r="E465" s="548"/>
      <c r="F465" s="548"/>
      <c r="G465" s="548"/>
      <c r="H465" s="548"/>
      <c r="I465" s="548"/>
      <c r="J465" s="548"/>
      <c r="K465" s="548"/>
      <c r="L465" s="548"/>
      <c r="M465" s="548"/>
      <c r="N465" s="548"/>
      <c r="O465" s="548"/>
      <c r="P465" s="548"/>
      <c r="Q465" s="548"/>
      <c r="R465" s="548"/>
      <c r="S465" s="548"/>
      <c r="T465" s="548"/>
      <c r="U465" s="548"/>
      <c r="V465" s="548"/>
      <c r="W465" s="548"/>
      <c r="X465" s="548"/>
      <c r="Y465" s="548"/>
      <c r="Z465" s="548"/>
    </row>
    <row r="466" spans="1:26">
      <c r="A466" s="548"/>
      <c r="B466" s="548"/>
      <c r="C466" s="548"/>
      <c r="D466" s="548"/>
      <c r="E466" s="548"/>
      <c r="F466" s="548"/>
      <c r="G466" s="548"/>
      <c r="H466" s="548"/>
      <c r="I466" s="548"/>
      <c r="J466" s="548"/>
      <c r="K466" s="548"/>
      <c r="L466" s="548"/>
      <c r="M466" s="548"/>
      <c r="N466" s="548"/>
      <c r="O466" s="548"/>
      <c r="P466" s="548"/>
      <c r="Q466" s="548"/>
      <c r="R466" s="548"/>
      <c r="S466" s="548"/>
      <c r="T466" s="548"/>
      <c r="U466" s="548"/>
      <c r="V466" s="548"/>
      <c r="W466" s="548"/>
      <c r="X466" s="548"/>
      <c r="Y466" s="548"/>
      <c r="Z466" s="548"/>
    </row>
    <row r="467" spans="1:26">
      <c r="A467" s="548"/>
      <c r="B467" s="548"/>
      <c r="C467" s="548"/>
      <c r="D467" s="548"/>
      <c r="E467" s="548"/>
      <c r="F467" s="548"/>
      <c r="G467" s="548"/>
      <c r="H467" s="548"/>
      <c r="I467" s="548"/>
      <c r="J467" s="548"/>
      <c r="K467" s="548"/>
      <c r="L467" s="548"/>
      <c r="M467" s="548"/>
      <c r="N467" s="548"/>
      <c r="O467" s="548"/>
      <c r="P467" s="548"/>
      <c r="Q467" s="548"/>
      <c r="R467" s="548"/>
      <c r="S467" s="548"/>
      <c r="T467" s="548"/>
      <c r="U467" s="548"/>
      <c r="V467" s="548"/>
      <c r="W467" s="548"/>
      <c r="X467" s="548"/>
      <c r="Y467" s="548"/>
      <c r="Z467" s="548"/>
    </row>
    <row r="468" spans="1:26">
      <c r="A468" s="548"/>
      <c r="B468" s="548"/>
      <c r="C468" s="548"/>
      <c r="D468" s="548"/>
      <c r="E468" s="548"/>
      <c r="F468" s="548"/>
      <c r="G468" s="548"/>
      <c r="H468" s="548"/>
      <c r="I468" s="548"/>
      <c r="J468" s="548"/>
      <c r="K468" s="548"/>
      <c r="L468" s="548"/>
      <c r="M468" s="548"/>
      <c r="N468" s="548"/>
      <c r="O468" s="548"/>
      <c r="P468" s="548"/>
      <c r="Q468" s="548"/>
      <c r="R468" s="548"/>
      <c r="S468" s="548"/>
      <c r="T468" s="548"/>
      <c r="U468" s="548"/>
      <c r="V468" s="548"/>
      <c r="W468" s="548"/>
      <c r="X468" s="548"/>
      <c r="Y468" s="548"/>
      <c r="Z468" s="548"/>
    </row>
    <row r="469" spans="1:26">
      <c r="A469" s="548"/>
      <c r="B469" s="548"/>
      <c r="C469" s="548"/>
      <c r="D469" s="548"/>
      <c r="E469" s="548"/>
      <c r="F469" s="548"/>
      <c r="G469" s="548"/>
      <c r="H469" s="548"/>
      <c r="I469" s="548"/>
      <c r="J469" s="548"/>
      <c r="K469" s="548"/>
      <c r="L469" s="548"/>
      <c r="M469" s="548"/>
      <c r="N469" s="548"/>
      <c r="O469" s="548"/>
      <c r="P469" s="548"/>
      <c r="Q469" s="548"/>
      <c r="R469" s="548"/>
      <c r="S469" s="548"/>
      <c r="T469" s="548"/>
      <c r="U469" s="548"/>
      <c r="V469" s="548"/>
      <c r="W469" s="548"/>
      <c r="X469" s="548"/>
      <c r="Y469" s="548"/>
      <c r="Z469" s="548"/>
    </row>
    <row r="470" spans="1:26">
      <c r="A470" s="548"/>
      <c r="B470" s="548"/>
      <c r="C470" s="548"/>
      <c r="D470" s="548"/>
      <c r="E470" s="548"/>
      <c r="F470" s="548"/>
      <c r="G470" s="548"/>
      <c r="H470" s="548"/>
      <c r="I470" s="548"/>
      <c r="J470" s="548"/>
      <c r="K470" s="548"/>
      <c r="L470" s="548"/>
      <c r="M470" s="548"/>
      <c r="N470" s="548"/>
      <c r="O470" s="548"/>
      <c r="P470" s="548"/>
      <c r="Q470" s="548"/>
      <c r="R470" s="548"/>
      <c r="S470" s="548"/>
      <c r="T470" s="548"/>
      <c r="U470" s="548"/>
      <c r="V470" s="548"/>
      <c r="W470" s="548"/>
      <c r="X470" s="548"/>
      <c r="Y470" s="548"/>
      <c r="Z470" s="548"/>
    </row>
    <row r="471" spans="1:26">
      <c r="A471" s="548"/>
      <c r="B471" s="548"/>
      <c r="C471" s="548"/>
      <c r="D471" s="548"/>
      <c r="E471" s="548"/>
      <c r="F471" s="548"/>
      <c r="G471" s="548"/>
      <c r="H471" s="548"/>
      <c r="I471" s="548"/>
      <c r="J471" s="548"/>
      <c r="K471" s="548"/>
      <c r="L471" s="548"/>
      <c r="M471" s="548"/>
      <c r="N471" s="548"/>
      <c r="O471" s="548"/>
      <c r="P471" s="548"/>
      <c r="Q471" s="548"/>
      <c r="R471" s="548"/>
      <c r="S471" s="548"/>
      <c r="T471" s="548"/>
      <c r="U471" s="548"/>
      <c r="V471" s="548"/>
      <c r="W471" s="548"/>
      <c r="X471" s="548"/>
      <c r="Y471" s="548"/>
      <c r="Z471" s="548"/>
    </row>
    <row r="472" spans="1:26">
      <c r="A472" s="548"/>
      <c r="B472" s="548"/>
      <c r="C472" s="548"/>
      <c r="D472" s="548"/>
      <c r="E472" s="548"/>
      <c r="F472" s="548"/>
      <c r="G472" s="548"/>
      <c r="H472" s="548"/>
      <c r="I472" s="548"/>
      <c r="J472" s="548"/>
      <c r="K472" s="548"/>
      <c r="L472" s="548"/>
      <c r="M472" s="548"/>
      <c r="N472" s="548"/>
      <c r="O472" s="548"/>
      <c r="P472" s="548"/>
      <c r="Q472" s="548"/>
      <c r="R472" s="548"/>
      <c r="S472" s="548"/>
      <c r="T472" s="548"/>
      <c r="U472" s="548"/>
      <c r="V472" s="548"/>
      <c r="W472" s="548"/>
      <c r="X472" s="548"/>
      <c r="Y472" s="548"/>
      <c r="Z472" s="548"/>
    </row>
    <row r="473" spans="1:26">
      <c r="A473" s="548"/>
      <c r="B473" s="548"/>
      <c r="C473" s="548"/>
      <c r="D473" s="548"/>
      <c r="E473" s="548"/>
      <c r="F473" s="548"/>
      <c r="G473" s="548"/>
      <c r="H473" s="548"/>
      <c r="I473" s="548"/>
      <c r="J473" s="548"/>
      <c r="K473" s="548"/>
      <c r="L473" s="548"/>
      <c r="M473" s="548"/>
      <c r="N473" s="548"/>
      <c r="O473" s="548"/>
      <c r="P473" s="548"/>
      <c r="Q473" s="548"/>
      <c r="R473" s="548"/>
      <c r="S473" s="548"/>
      <c r="T473" s="548"/>
      <c r="U473" s="548"/>
      <c r="V473" s="548"/>
      <c r="W473" s="548"/>
      <c r="X473" s="548"/>
      <c r="Y473" s="548"/>
      <c r="Z473" s="548"/>
    </row>
    <row r="474" spans="1:26">
      <c r="A474" s="548"/>
      <c r="B474" s="548"/>
      <c r="C474" s="548"/>
      <c r="D474" s="548"/>
      <c r="E474" s="548"/>
      <c r="F474" s="548"/>
      <c r="G474" s="548"/>
      <c r="H474" s="548"/>
      <c r="I474" s="548"/>
      <c r="J474" s="548"/>
      <c r="K474" s="548"/>
      <c r="L474" s="548"/>
      <c r="M474" s="548"/>
      <c r="N474" s="548"/>
      <c r="O474" s="548"/>
      <c r="P474" s="548"/>
      <c r="Q474" s="548"/>
      <c r="R474" s="548"/>
      <c r="S474" s="548"/>
      <c r="T474" s="548"/>
      <c r="U474" s="548"/>
      <c r="V474" s="548"/>
      <c r="W474" s="548"/>
      <c r="X474" s="548"/>
      <c r="Y474" s="548"/>
      <c r="Z474" s="548"/>
    </row>
    <row r="475" spans="1:26">
      <c r="A475" s="548"/>
      <c r="B475" s="548"/>
      <c r="C475" s="548"/>
      <c r="D475" s="548"/>
      <c r="E475" s="548"/>
      <c r="F475" s="548"/>
      <c r="G475" s="548"/>
      <c r="H475" s="548"/>
      <c r="I475" s="548"/>
      <c r="J475" s="548"/>
      <c r="K475" s="548"/>
      <c r="L475" s="548"/>
      <c r="M475" s="548"/>
      <c r="N475" s="548"/>
      <c r="O475" s="548"/>
      <c r="P475" s="548"/>
      <c r="Q475" s="548"/>
      <c r="R475" s="548"/>
      <c r="S475" s="548"/>
      <c r="T475" s="548"/>
      <c r="U475" s="548"/>
      <c r="V475" s="548"/>
      <c r="W475" s="548"/>
      <c r="X475" s="548"/>
      <c r="Y475" s="548"/>
      <c r="Z475" s="548"/>
    </row>
    <row r="476" spans="1:26">
      <c r="A476" s="548"/>
      <c r="B476" s="548"/>
      <c r="C476" s="548"/>
      <c r="D476" s="548"/>
      <c r="E476" s="548"/>
      <c r="F476" s="548"/>
      <c r="G476" s="548"/>
      <c r="H476" s="548"/>
      <c r="I476" s="548"/>
      <c r="J476" s="548"/>
      <c r="K476" s="548"/>
      <c r="L476" s="548"/>
      <c r="M476" s="548"/>
      <c r="N476" s="548"/>
      <c r="O476" s="548"/>
      <c r="P476" s="548"/>
      <c r="Q476" s="548"/>
      <c r="R476" s="548"/>
      <c r="S476" s="548"/>
      <c r="T476" s="548"/>
      <c r="U476" s="548"/>
      <c r="V476" s="548"/>
      <c r="W476" s="548"/>
      <c r="X476" s="548"/>
      <c r="Y476" s="548"/>
      <c r="Z476" s="548"/>
    </row>
    <row r="477" spans="1:26">
      <c r="A477" s="548"/>
      <c r="B477" s="548"/>
      <c r="C477" s="548"/>
      <c r="D477" s="548"/>
      <c r="E477" s="548"/>
      <c r="F477" s="548"/>
      <c r="G477" s="548"/>
      <c r="H477" s="548"/>
      <c r="I477" s="548"/>
      <c r="J477" s="548"/>
      <c r="K477" s="548"/>
      <c r="L477" s="548"/>
      <c r="M477" s="548"/>
      <c r="N477" s="548"/>
      <c r="O477" s="548"/>
      <c r="P477" s="548"/>
      <c r="Q477" s="548"/>
      <c r="R477" s="548"/>
      <c r="S477" s="548"/>
      <c r="T477" s="548"/>
      <c r="U477" s="548"/>
      <c r="V477" s="548"/>
      <c r="W477" s="548"/>
      <c r="X477" s="548"/>
      <c r="Y477" s="548"/>
      <c r="Z477" s="548"/>
    </row>
    <row r="478" spans="1:26">
      <c r="A478" s="548"/>
      <c r="B478" s="548"/>
      <c r="C478" s="548"/>
      <c r="D478" s="548"/>
      <c r="E478" s="548"/>
      <c r="F478" s="548"/>
      <c r="G478" s="548"/>
      <c r="H478" s="548"/>
      <c r="I478" s="548"/>
      <c r="J478" s="548"/>
      <c r="K478" s="548"/>
      <c r="L478" s="548"/>
      <c r="M478" s="548"/>
      <c r="N478" s="548"/>
      <c r="O478" s="548"/>
      <c r="P478" s="548"/>
      <c r="Q478" s="548"/>
      <c r="R478" s="548"/>
      <c r="S478" s="548"/>
      <c r="T478" s="548"/>
      <c r="U478" s="548"/>
      <c r="V478" s="548"/>
      <c r="W478" s="548"/>
      <c r="X478" s="548"/>
      <c r="Y478" s="548"/>
      <c r="Z478" s="548"/>
    </row>
    <row r="479" spans="1:26">
      <c r="A479" s="548"/>
      <c r="B479" s="548"/>
      <c r="C479" s="548"/>
      <c r="D479" s="548"/>
      <c r="E479" s="548"/>
      <c r="F479" s="548"/>
      <c r="G479" s="548"/>
      <c r="H479" s="548"/>
      <c r="I479" s="548"/>
      <c r="J479" s="548"/>
      <c r="K479" s="548"/>
      <c r="L479" s="548"/>
      <c r="M479" s="548"/>
      <c r="N479" s="548"/>
      <c r="O479" s="548"/>
      <c r="P479" s="548"/>
      <c r="Q479" s="548"/>
      <c r="R479" s="548"/>
      <c r="S479" s="548"/>
      <c r="T479" s="548"/>
      <c r="U479" s="548"/>
      <c r="V479" s="548"/>
      <c r="W479" s="548"/>
      <c r="X479" s="548"/>
      <c r="Y479" s="548"/>
      <c r="Z479" s="548"/>
    </row>
    <row r="480" spans="1:26">
      <c r="A480" s="548"/>
      <c r="B480" s="548"/>
      <c r="C480" s="548"/>
      <c r="D480" s="548"/>
      <c r="E480" s="548"/>
      <c r="F480" s="548"/>
      <c r="G480" s="548"/>
      <c r="H480" s="548"/>
      <c r="I480" s="548"/>
      <c r="J480" s="548"/>
      <c r="K480" s="548"/>
      <c r="L480" s="548"/>
      <c r="M480" s="548"/>
      <c r="N480" s="548"/>
      <c r="O480" s="548"/>
      <c r="P480" s="548"/>
      <c r="Q480" s="548"/>
      <c r="R480" s="548"/>
      <c r="S480" s="548"/>
      <c r="T480" s="548"/>
      <c r="U480" s="548"/>
      <c r="V480" s="548"/>
      <c r="W480" s="548"/>
      <c r="X480" s="548"/>
      <c r="Y480" s="548"/>
      <c r="Z480" s="548"/>
    </row>
    <row r="481" spans="1:26">
      <c r="A481" s="548"/>
      <c r="B481" s="548"/>
      <c r="C481" s="548"/>
      <c r="D481" s="548"/>
      <c r="E481" s="548"/>
      <c r="F481" s="548"/>
      <c r="G481" s="548"/>
      <c r="H481" s="548"/>
      <c r="I481" s="548"/>
      <c r="J481" s="548"/>
      <c r="K481" s="548"/>
      <c r="L481" s="548"/>
      <c r="M481" s="548"/>
      <c r="N481" s="548"/>
      <c r="O481" s="548"/>
      <c r="P481" s="548"/>
      <c r="Q481" s="548"/>
      <c r="R481" s="548"/>
      <c r="S481" s="548"/>
      <c r="T481" s="548"/>
      <c r="U481" s="548"/>
      <c r="V481" s="548"/>
      <c r="W481" s="548"/>
      <c r="X481" s="548"/>
      <c r="Y481" s="548"/>
      <c r="Z481" s="548"/>
    </row>
    <row r="482" spans="1:26">
      <c r="A482" s="548"/>
      <c r="B482" s="548"/>
      <c r="C482" s="548"/>
      <c r="D482" s="548"/>
      <c r="E482" s="548"/>
      <c r="F482" s="548"/>
      <c r="G482" s="548"/>
      <c r="H482" s="548"/>
      <c r="I482" s="548"/>
      <c r="J482" s="548"/>
      <c r="K482" s="548"/>
      <c r="L482" s="548"/>
      <c r="M482" s="548"/>
      <c r="N482" s="548"/>
      <c r="O482" s="548"/>
      <c r="P482" s="548"/>
      <c r="Q482" s="548"/>
      <c r="R482" s="548"/>
      <c r="S482" s="548"/>
      <c r="T482" s="548"/>
      <c r="U482" s="548"/>
      <c r="V482" s="548"/>
      <c r="W482" s="548"/>
      <c r="X482" s="548"/>
      <c r="Y482" s="548"/>
      <c r="Z482" s="548"/>
    </row>
    <row r="483" spans="1:26">
      <c r="A483" s="548"/>
      <c r="B483" s="548"/>
      <c r="C483" s="548"/>
      <c r="D483" s="548"/>
      <c r="E483" s="548"/>
      <c r="F483" s="548"/>
      <c r="G483" s="548"/>
      <c r="H483" s="548"/>
      <c r="I483" s="548"/>
      <c r="J483" s="548"/>
      <c r="K483" s="548"/>
      <c r="L483" s="548"/>
      <c r="M483" s="548"/>
      <c r="N483" s="548"/>
      <c r="O483" s="548"/>
      <c r="P483" s="548"/>
      <c r="Q483" s="548"/>
      <c r="R483" s="548"/>
      <c r="S483" s="548"/>
      <c r="T483" s="548"/>
      <c r="U483" s="548"/>
      <c r="V483" s="548"/>
      <c r="W483" s="548"/>
      <c r="X483" s="548"/>
      <c r="Y483" s="548"/>
      <c r="Z483" s="548"/>
    </row>
    <row r="484" spans="1:26">
      <c r="A484" s="548"/>
      <c r="B484" s="548"/>
      <c r="C484" s="548"/>
      <c r="D484" s="548"/>
      <c r="E484" s="548"/>
      <c r="F484" s="548"/>
      <c r="G484" s="548"/>
      <c r="H484" s="548"/>
      <c r="I484" s="548"/>
      <c r="J484" s="548"/>
      <c r="K484" s="548"/>
      <c r="L484" s="548"/>
      <c r="M484" s="548"/>
      <c r="N484" s="548"/>
      <c r="O484" s="548"/>
      <c r="P484" s="548"/>
      <c r="Q484" s="548"/>
      <c r="R484" s="548"/>
      <c r="S484" s="548"/>
      <c r="T484" s="548"/>
      <c r="U484" s="548"/>
      <c r="V484" s="548"/>
      <c r="W484" s="548"/>
      <c r="X484" s="548"/>
      <c r="Y484" s="548"/>
      <c r="Z484" s="548"/>
    </row>
    <row r="485" spans="1:26">
      <c r="A485" s="548"/>
      <c r="B485" s="548"/>
      <c r="C485" s="548"/>
      <c r="D485" s="548"/>
      <c r="E485" s="548"/>
      <c r="F485" s="548"/>
      <c r="G485" s="548"/>
      <c r="H485" s="548"/>
      <c r="I485" s="548"/>
      <c r="J485" s="548"/>
      <c r="K485" s="548"/>
      <c r="L485" s="548"/>
      <c r="M485" s="548"/>
      <c r="N485" s="548"/>
      <c r="O485" s="548"/>
      <c r="P485" s="548"/>
      <c r="Q485" s="548"/>
      <c r="R485" s="548"/>
      <c r="S485" s="548"/>
      <c r="T485" s="548"/>
      <c r="U485" s="548"/>
      <c r="V485" s="548"/>
      <c r="W485" s="548"/>
      <c r="X485" s="548"/>
      <c r="Y485" s="548"/>
      <c r="Z485" s="548"/>
    </row>
    <row r="486" spans="1:26">
      <c r="A486" s="548"/>
      <c r="B486" s="548"/>
      <c r="C486" s="548"/>
      <c r="D486" s="548"/>
      <c r="E486" s="548"/>
      <c r="F486" s="548"/>
      <c r="G486" s="548"/>
      <c r="H486" s="548"/>
      <c r="I486" s="548"/>
      <c r="J486" s="548"/>
      <c r="K486" s="548"/>
      <c r="L486" s="548"/>
      <c r="M486" s="548"/>
      <c r="N486" s="548"/>
      <c r="O486" s="548"/>
      <c r="P486" s="548"/>
      <c r="Q486" s="548"/>
      <c r="R486" s="548"/>
      <c r="S486" s="548"/>
      <c r="T486" s="548"/>
      <c r="U486" s="548"/>
      <c r="V486" s="548"/>
      <c r="W486" s="548"/>
      <c r="X486" s="548"/>
      <c r="Y486" s="548"/>
      <c r="Z486" s="548"/>
    </row>
    <row r="487" spans="1:26">
      <c r="A487" s="548"/>
      <c r="B487" s="548"/>
      <c r="C487" s="548"/>
      <c r="D487" s="548"/>
      <c r="E487" s="548"/>
      <c r="F487" s="548"/>
      <c r="G487" s="548"/>
      <c r="H487" s="548"/>
      <c r="I487" s="548"/>
      <c r="J487" s="548"/>
      <c r="K487" s="548"/>
      <c r="L487" s="548"/>
      <c r="M487" s="548"/>
      <c r="N487" s="548"/>
      <c r="O487" s="548"/>
      <c r="P487" s="548"/>
      <c r="Q487" s="548"/>
      <c r="R487" s="548"/>
      <c r="S487" s="548"/>
      <c r="T487" s="548"/>
      <c r="U487" s="548"/>
      <c r="V487" s="548"/>
      <c r="W487" s="548"/>
      <c r="X487" s="548"/>
      <c r="Y487" s="548"/>
      <c r="Z487" s="548"/>
    </row>
    <row r="488" spans="1:26">
      <c r="A488" s="548"/>
      <c r="B488" s="548"/>
      <c r="C488" s="548"/>
      <c r="D488" s="548"/>
      <c r="E488" s="548"/>
      <c r="F488" s="548"/>
      <c r="G488" s="548"/>
      <c r="H488" s="548"/>
      <c r="I488" s="548"/>
      <c r="J488" s="548"/>
      <c r="K488" s="548"/>
      <c r="L488" s="548"/>
      <c r="M488" s="548"/>
      <c r="N488" s="548"/>
      <c r="O488" s="548"/>
      <c r="P488" s="548"/>
      <c r="Q488" s="548"/>
      <c r="R488" s="548"/>
      <c r="S488" s="548"/>
      <c r="T488" s="548"/>
      <c r="U488" s="548"/>
      <c r="V488" s="548"/>
      <c r="W488" s="548"/>
      <c r="X488" s="548"/>
      <c r="Y488" s="548"/>
      <c r="Z488" s="548"/>
    </row>
    <row r="489" spans="1:26">
      <c r="A489" s="548"/>
      <c r="B489" s="548"/>
      <c r="C489" s="548"/>
      <c r="D489" s="548"/>
      <c r="E489" s="548"/>
      <c r="F489" s="548"/>
      <c r="G489" s="548"/>
      <c r="H489" s="548"/>
      <c r="I489" s="548"/>
      <c r="J489" s="548"/>
      <c r="K489" s="548"/>
      <c r="L489" s="548"/>
      <c r="M489" s="548"/>
      <c r="N489" s="548"/>
      <c r="O489" s="548"/>
      <c r="P489" s="548"/>
      <c r="Q489" s="548"/>
      <c r="R489" s="548"/>
      <c r="S489" s="548"/>
      <c r="T489" s="548"/>
      <c r="U489" s="548"/>
      <c r="V489" s="548"/>
      <c r="W489" s="548"/>
      <c r="X489" s="548"/>
      <c r="Y489" s="548"/>
      <c r="Z489" s="548"/>
    </row>
    <row r="490" spans="1:26">
      <c r="A490" s="548"/>
      <c r="B490" s="548"/>
      <c r="C490" s="548"/>
      <c r="D490" s="548"/>
      <c r="E490" s="548"/>
      <c r="F490" s="548"/>
      <c r="G490" s="548"/>
      <c r="H490" s="548"/>
      <c r="I490" s="548"/>
      <c r="J490" s="548"/>
      <c r="K490" s="548"/>
      <c r="L490" s="548"/>
      <c r="M490" s="548"/>
      <c r="N490" s="548"/>
      <c r="O490" s="548"/>
      <c r="P490" s="548"/>
      <c r="Q490" s="548"/>
      <c r="R490" s="548"/>
      <c r="S490" s="548"/>
      <c r="T490" s="548"/>
      <c r="U490" s="548"/>
      <c r="V490" s="548"/>
      <c r="W490" s="548"/>
      <c r="X490" s="548"/>
      <c r="Y490" s="548"/>
      <c r="Z490" s="548"/>
    </row>
    <row r="491" spans="1:26">
      <c r="A491" s="548"/>
      <c r="B491" s="548"/>
      <c r="C491" s="548"/>
      <c r="D491" s="548"/>
      <c r="E491" s="548"/>
      <c r="F491" s="548"/>
      <c r="G491" s="548"/>
      <c r="H491" s="548"/>
      <c r="I491" s="548"/>
      <c r="J491" s="548"/>
      <c r="K491" s="548"/>
      <c r="L491" s="548"/>
      <c r="M491" s="548"/>
      <c r="N491" s="548"/>
      <c r="O491" s="548"/>
      <c r="P491" s="548"/>
      <c r="Q491" s="548"/>
      <c r="R491" s="548"/>
      <c r="S491" s="548"/>
      <c r="T491" s="548"/>
      <c r="U491" s="548"/>
      <c r="V491" s="548"/>
      <c r="W491" s="548"/>
      <c r="X491" s="548"/>
      <c r="Y491" s="548"/>
      <c r="Z491" s="548"/>
    </row>
    <row r="492" spans="1:26">
      <c r="A492" s="548"/>
      <c r="B492" s="548"/>
      <c r="C492" s="548"/>
      <c r="D492" s="548"/>
      <c r="E492" s="548"/>
      <c r="F492" s="548"/>
      <c r="G492" s="548"/>
      <c r="H492" s="548"/>
      <c r="I492" s="548"/>
      <c r="J492" s="548"/>
      <c r="K492" s="548"/>
      <c r="L492" s="548"/>
      <c r="M492" s="548"/>
      <c r="N492" s="548"/>
      <c r="O492" s="548"/>
      <c r="P492" s="548"/>
      <c r="Q492" s="548"/>
      <c r="R492" s="548"/>
      <c r="S492" s="548"/>
      <c r="T492" s="548"/>
      <c r="U492" s="548"/>
      <c r="V492" s="548"/>
      <c r="W492" s="548"/>
      <c r="X492" s="548"/>
      <c r="Y492" s="548"/>
      <c r="Z492" s="548"/>
    </row>
    <row r="493" spans="1:26">
      <c r="A493" s="548"/>
      <c r="B493" s="548"/>
      <c r="C493" s="548"/>
      <c r="D493" s="548"/>
      <c r="E493" s="548"/>
      <c r="F493" s="548"/>
      <c r="G493" s="548"/>
      <c r="H493" s="548"/>
      <c r="I493" s="548"/>
      <c r="J493" s="548"/>
      <c r="K493" s="548"/>
      <c r="L493" s="548"/>
      <c r="M493" s="548"/>
      <c r="N493" s="548"/>
      <c r="O493" s="548"/>
      <c r="P493" s="548"/>
      <c r="Q493" s="548"/>
      <c r="R493" s="548"/>
      <c r="S493" s="548"/>
      <c r="T493" s="548"/>
      <c r="U493" s="548"/>
      <c r="V493" s="548"/>
      <c r="W493" s="548"/>
      <c r="X493" s="548"/>
      <c r="Y493" s="548"/>
      <c r="Z493" s="548"/>
    </row>
    <row r="494" spans="1:26">
      <c r="A494" s="548"/>
      <c r="B494" s="548"/>
      <c r="C494" s="548"/>
      <c r="D494" s="548"/>
      <c r="E494" s="548"/>
      <c r="F494" s="548"/>
      <c r="G494" s="548"/>
      <c r="H494" s="548"/>
      <c r="I494" s="548"/>
      <c r="J494" s="548"/>
      <c r="K494" s="548"/>
      <c r="L494" s="548"/>
      <c r="M494" s="548"/>
      <c r="N494" s="548"/>
      <c r="O494" s="548"/>
      <c r="P494" s="548"/>
      <c r="Q494" s="548"/>
      <c r="R494" s="548"/>
      <c r="S494" s="548"/>
      <c r="T494" s="548"/>
      <c r="U494" s="548"/>
      <c r="V494" s="548"/>
      <c r="W494" s="548"/>
      <c r="X494" s="548"/>
      <c r="Y494" s="548"/>
      <c r="Z494" s="548"/>
    </row>
    <row r="495" spans="1:26">
      <c r="A495" s="548"/>
      <c r="B495" s="548"/>
      <c r="C495" s="548"/>
      <c r="D495" s="548"/>
      <c r="E495" s="548"/>
      <c r="F495" s="548"/>
      <c r="G495" s="548"/>
      <c r="H495" s="548"/>
      <c r="I495" s="548"/>
      <c r="J495" s="548"/>
      <c r="K495" s="548"/>
      <c r="L495" s="548"/>
      <c r="M495" s="548"/>
      <c r="N495" s="548"/>
      <c r="O495" s="548"/>
      <c r="P495" s="548"/>
      <c r="Q495" s="548"/>
      <c r="R495" s="548"/>
      <c r="S495" s="548"/>
      <c r="T495" s="548"/>
      <c r="U495" s="548"/>
      <c r="V495" s="548"/>
      <c r="W495" s="548"/>
      <c r="X495" s="548"/>
      <c r="Y495" s="548"/>
      <c r="Z495" s="548"/>
    </row>
    <row r="496" spans="1:26">
      <c r="A496" s="548"/>
      <c r="B496" s="548"/>
      <c r="C496" s="548"/>
      <c r="D496" s="548"/>
      <c r="E496" s="548"/>
      <c r="F496" s="548"/>
      <c r="G496" s="548"/>
      <c r="H496" s="548"/>
      <c r="I496" s="548"/>
      <c r="J496" s="548"/>
      <c r="K496" s="548"/>
      <c r="L496" s="548"/>
      <c r="M496" s="548"/>
      <c r="N496" s="548"/>
      <c r="O496" s="548"/>
      <c r="P496" s="548"/>
      <c r="Q496" s="548"/>
      <c r="R496" s="548"/>
      <c r="S496" s="548"/>
      <c r="T496" s="548"/>
      <c r="U496" s="548"/>
      <c r="V496" s="548"/>
      <c r="W496" s="548"/>
      <c r="X496" s="548"/>
      <c r="Y496" s="548"/>
      <c r="Z496" s="548"/>
    </row>
    <row r="497" spans="1:26">
      <c r="A497" s="548"/>
      <c r="B497" s="548"/>
      <c r="C497" s="548"/>
      <c r="D497" s="548"/>
      <c r="E497" s="548"/>
      <c r="F497" s="548"/>
      <c r="G497" s="548"/>
      <c r="H497" s="548"/>
      <c r="I497" s="548"/>
      <c r="J497" s="548"/>
      <c r="K497" s="548"/>
      <c r="L497" s="548"/>
      <c r="M497" s="548"/>
      <c r="N497" s="548"/>
      <c r="O497" s="548"/>
      <c r="P497" s="548"/>
      <c r="Q497" s="548"/>
      <c r="R497" s="548"/>
      <c r="S497" s="548"/>
      <c r="T497" s="548"/>
      <c r="U497" s="548"/>
      <c r="V497" s="548"/>
      <c r="W497" s="548"/>
      <c r="X497" s="548"/>
      <c r="Y497" s="548"/>
      <c r="Z497" s="548"/>
    </row>
    <row r="498" spans="1:26">
      <c r="A498" s="548"/>
      <c r="B498" s="548"/>
      <c r="C498" s="548"/>
      <c r="D498" s="548"/>
      <c r="E498" s="548"/>
      <c r="F498" s="548"/>
      <c r="G498" s="548"/>
      <c r="H498" s="548"/>
      <c r="I498" s="548"/>
      <c r="J498" s="548"/>
      <c r="K498" s="548"/>
      <c r="L498" s="548"/>
      <c r="M498" s="548"/>
      <c r="N498" s="548"/>
      <c r="O498" s="548"/>
      <c r="P498" s="548"/>
      <c r="Q498" s="548"/>
      <c r="R498" s="548"/>
      <c r="S498" s="548"/>
      <c r="T498" s="548"/>
      <c r="U498" s="548"/>
      <c r="V498" s="548"/>
      <c r="W498" s="548"/>
      <c r="X498" s="548"/>
      <c r="Y498" s="548"/>
      <c r="Z498" s="548"/>
    </row>
    <row r="499" spans="1:26">
      <c r="A499" s="548"/>
      <c r="B499" s="548"/>
      <c r="C499" s="548"/>
      <c r="D499" s="548"/>
      <c r="E499" s="548"/>
      <c r="F499" s="548"/>
      <c r="G499" s="548"/>
      <c r="H499" s="548"/>
      <c r="I499" s="548"/>
      <c r="J499" s="548"/>
      <c r="K499" s="548"/>
      <c r="L499" s="548"/>
      <c r="M499" s="548"/>
      <c r="N499" s="548"/>
      <c r="O499" s="548"/>
      <c r="P499" s="548"/>
      <c r="Q499" s="548"/>
      <c r="R499" s="548"/>
      <c r="S499" s="548"/>
      <c r="T499" s="548"/>
      <c r="U499" s="548"/>
      <c r="V499" s="548"/>
      <c r="W499" s="548"/>
      <c r="X499" s="548"/>
      <c r="Y499" s="548"/>
      <c r="Z499" s="548"/>
    </row>
    <row r="500" spans="1:26">
      <c r="A500" s="548"/>
      <c r="B500" s="548"/>
      <c r="C500" s="548"/>
      <c r="D500" s="548"/>
      <c r="E500" s="548"/>
      <c r="F500" s="548"/>
      <c r="G500" s="548"/>
      <c r="H500" s="548"/>
      <c r="I500" s="548"/>
      <c r="J500" s="548"/>
      <c r="K500" s="548"/>
      <c r="L500" s="548"/>
      <c r="M500" s="548"/>
      <c r="N500" s="548"/>
      <c r="O500" s="548"/>
      <c r="P500" s="548"/>
      <c r="Q500" s="548"/>
      <c r="R500" s="548"/>
      <c r="S500" s="548"/>
      <c r="T500" s="548"/>
      <c r="U500" s="548"/>
      <c r="V500" s="548"/>
      <c r="W500" s="548"/>
      <c r="X500" s="548"/>
      <c r="Y500" s="548"/>
      <c r="Z500" s="548"/>
    </row>
    <row r="501" spans="1:26">
      <c r="A501" s="548"/>
      <c r="B501" s="548"/>
      <c r="C501" s="548"/>
      <c r="D501" s="548"/>
      <c r="E501" s="548"/>
      <c r="F501" s="548"/>
      <c r="G501" s="548"/>
      <c r="H501" s="548"/>
      <c r="I501" s="548"/>
      <c r="J501" s="548"/>
      <c r="K501" s="548"/>
      <c r="L501" s="548"/>
      <c r="M501" s="548"/>
      <c r="N501" s="548"/>
      <c r="O501" s="548"/>
      <c r="P501" s="548"/>
      <c r="Q501" s="548"/>
      <c r="R501" s="548"/>
      <c r="S501" s="548"/>
      <c r="T501" s="548"/>
      <c r="U501" s="548"/>
      <c r="V501" s="548"/>
      <c r="W501" s="548"/>
      <c r="X501" s="548"/>
      <c r="Y501" s="548"/>
      <c r="Z501" s="548"/>
    </row>
    <row r="502" spans="1:26">
      <c r="A502" s="548"/>
      <c r="B502" s="548"/>
      <c r="C502" s="548"/>
      <c r="D502" s="548"/>
      <c r="E502" s="548"/>
      <c r="F502" s="548"/>
      <c r="G502" s="548"/>
      <c r="H502" s="548"/>
      <c r="I502" s="548"/>
      <c r="J502" s="548"/>
      <c r="K502" s="548"/>
      <c r="L502" s="548"/>
      <c r="M502" s="548"/>
      <c r="N502" s="548"/>
      <c r="O502" s="548"/>
      <c r="P502" s="548"/>
      <c r="Q502" s="548"/>
      <c r="R502" s="548"/>
      <c r="S502" s="548"/>
      <c r="T502" s="548"/>
      <c r="U502" s="548"/>
      <c r="V502" s="548"/>
      <c r="W502" s="548"/>
      <c r="X502" s="548"/>
      <c r="Y502" s="548"/>
      <c r="Z502" s="548"/>
    </row>
    <row r="503" spans="1:26">
      <c r="A503" s="548"/>
      <c r="B503" s="548"/>
      <c r="C503" s="548"/>
      <c r="D503" s="548"/>
      <c r="E503" s="548"/>
      <c r="F503" s="548"/>
      <c r="G503" s="548"/>
      <c r="H503" s="548"/>
      <c r="I503" s="548"/>
      <c r="J503" s="548"/>
      <c r="K503" s="548"/>
      <c r="L503" s="548"/>
      <c r="M503" s="548"/>
      <c r="N503" s="548"/>
      <c r="O503" s="548"/>
      <c r="P503" s="548"/>
      <c r="Q503" s="548"/>
      <c r="R503" s="548"/>
      <c r="S503" s="548"/>
      <c r="T503" s="548"/>
      <c r="U503" s="548"/>
      <c r="V503" s="548"/>
      <c r="W503" s="548"/>
      <c r="X503" s="548"/>
      <c r="Y503" s="548"/>
      <c r="Z503" s="548"/>
    </row>
    <row r="504" spans="1:26">
      <c r="A504" s="548"/>
      <c r="B504" s="548"/>
      <c r="C504" s="548"/>
      <c r="D504" s="548"/>
      <c r="E504" s="548"/>
      <c r="F504" s="548"/>
      <c r="G504" s="548"/>
      <c r="H504" s="548"/>
      <c r="I504" s="548"/>
      <c r="J504" s="548"/>
      <c r="K504" s="548"/>
      <c r="L504" s="548"/>
      <c r="M504" s="548"/>
      <c r="N504" s="548"/>
      <c r="O504" s="548"/>
      <c r="P504" s="548"/>
      <c r="Q504" s="548"/>
      <c r="R504" s="548"/>
      <c r="S504" s="548"/>
      <c r="T504" s="548"/>
      <c r="U504" s="548"/>
      <c r="V504" s="548"/>
      <c r="W504" s="548"/>
      <c r="X504" s="548"/>
      <c r="Y504" s="548"/>
      <c r="Z504" s="548"/>
    </row>
    <row r="505" spans="1:26">
      <c r="A505" s="548"/>
      <c r="B505" s="548"/>
      <c r="C505" s="548"/>
      <c r="D505" s="548"/>
      <c r="E505" s="548"/>
      <c r="F505" s="548"/>
      <c r="G505" s="548"/>
      <c r="H505" s="548"/>
      <c r="I505" s="548"/>
      <c r="J505" s="548"/>
      <c r="K505" s="548"/>
      <c r="L505" s="548"/>
      <c r="M505" s="548"/>
      <c r="N505" s="548"/>
      <c r="O505" s="548"/>
      <c r="P505" s="548"/>
      <c r="Q505" s="548"/>
      <c r="R505" s="548"/>
      <c r="S505" s="548"/>
      <c r="T505" s="548"/>
      <c r="U505" s="548"/>
      <c r="V505" s="548"/>
      <c r="W505" s="548"/>
      <c r="X505" s="548"/>
      <c r="Y505" s="548"/>
      <c r="Z505" s="548"/>
    </row>
    <row r="506" spans="1:26">
      <c r="A506" s="548"/>
      <c r="B506" s="548"/>
      <c r="C506" s="548"/>
      <c r="D506" s="548"/>
      <c r="E506" s="548"/>
      <c r="F506" s="548"/>
      <c r="G506" s="548"/>
      <c r="H506" s="548"/>
      <c r="I506" s="548"/>
      <c r="J506" s="548"/>
      <c r="K506" s="548"/>
      <c r="L506" s="548"/>
      <c r="M506" s="548"/>
      <c r="N506" s="548"/>
      <c r="O506" s="548"/>
      <c r="P506" s="548"/>
      <c r="Q506" s="548"/>
      <c r="R506" s="548"/>
      <c r="S506" s="548"/>
      <c r="T506" s="548"/>
      <c r="U506" s="548"/>
      <c r="V506" s="548"/>
      <c r="W506" s="548"/>
      <c r="X506" s="548"/>
      <c r="Y506" s="548"/>
      <c r="Z506" s="548"/>
    </row>
    <row r="507" spans="1:26">
      <c r="A507" s="548"/>
      <c r="B507" s="548"/>
      <c r="C507" s="548"/>
      <c r="D507" s="548"/>
      <c r="E507" s="548"/>
      <c r="F507" s="548"/>
      <c r="G507" s="548"/>
      <c r="H507" s="548"/>
      <c r="I507" s="548"/>
      <c r="J507" s="548"/>
      <c r="K507" s="548"/>
      <c r="L507" s="548"/>
      <c r="M507" s="548"/>
      <c r="N507" s="548"/>
      <c r="O507" s="548"/>
      <c r="P507" s="548"/>
      <c r="Q507" s="548"/>
      <c r="R507" s="548"/>
      <c r="S507" s="548"/>
      <c r="T507" s="548"/>
      <c r="U507" s="548"/>
      <c r="V507" s="548"/>
      <c r="W507" s="548"/>
      <c r="X507" s="548"/>
      <c r="Y507" s="548"/>
      <c r="Z507" s="548"/>
    </row>
    <row r="508" spans="1:26">
      <c r="A508" s="548"/>
      <c r="B508" s="548"/>
      <c r="C508" s="548"/>
      <c r="D508" s="548"/>
      <c r="E508" s="548"/>
      <c r="F508" s="548"/>
      <c r="G508" s="548"/>
      <c r="H508" s="548"/>
      <c r="I508" s="548"/>
      <c r="J508" s="548"/>
      <c r="K508" s="548"/>
      <c r="L508" s="548"/>
      <c r="M508" s="548"/>
      <c r="N508" s="548"/>
      <c r="O508" s="548"/>
      <c r="P508" s="548"/>
      <c r="Q508" s="548"/>
      <c r="R508" s="548"/>
      <c r="S508" s="548"/>
      <c r="T508" s="548"/>
      <c r="U508" s="548"/>
      <c r="V508" s="548"/>
      <c r="W508" s="548"/>
      <c r="X508" s="548"/>
      <c r="Y508" s="548"/>
      <c r="Z508" s="548"/>
    </row>
    <row r="509" spans="1:26">
      <c r="A509" s="548"/>
      <c r="B509" s="548"/>
      <c r="C509" s="548"/>
      <c r="D509" s="548"/>
      <c r="E509" s="548"/>
      <c r="F509" s="548"/>
      <c r="G509" s="548"/>
      <c r="H509" s="548"/>
      <c r="I509" s="548"/>
      <c r="J509" s="548"/>
      <c r="K509" s="548"/>
      <c r="L509" s="548"/>
      <c r="M509" s="548"/>
      <c r="N509" s="548"/>
      <c r="O509" s="548"/>
      <c r="P509" s="548"/>
      <c r="Q509" s="548"/>
      <c r="R509" s="548"/>
      <c r="S509" s="548"/>
      <c r="T509" s="548"/>
      <c r="U509" s="548"/>
      <c r="V509" s="548"/>
      <c r="W509" s="548"/>
      <c r="X509" s="548"/>
      <c r="Y509" s="548"/>
      <c r="Z509" s="548"/>
    </row>
    <row r="510" spans="1:26">
      <c r="A510" s="548"/>
      <c r="B510" s="548"/>
      <c r="C510" s="548"/>
      <c r="D510" s="548"/>
      <c r="E510" s="548"/>
      <c r="F510" s="548"/>
      <c r="G510" s="548"/>
      <c r="H510" s="548"/>
      <c r="I510" s="548"/>
      <c r="J510" s="548"/>
      <c r="K510" s="548"/>
      <c r="L510" s="548"/>
      <c r="M510" s="548"/>
      <c r="N510" s="548"/>
      <c r="O510" s="548"/>
      <c r="P510" s="548"/>
      <c r="Q510" s="548"/>
      <c r="R510" s="548"/>
      <c r="S510" s="548"/>
      <c r="T510" s="548"/>
      <c r="U510" s="548"/>
      <c r="V510" s="548"/>
      <c r="W510" s="548"/>
      <c r="X510" s="548"/>
      <c r="Y510" s="548"/>
      <c r="Z510" s="548"/>
    </row>
    <row r="511" spans="1:26">
      <c r="A511" s="548"/>
      <c r="B511" s="548"/>
      <c r="C511" s="548"/>
      <c r="D511" s="548"/>
      <c r="E511" s="548"/>
      <c r="F511" s="548"/>
      <c r="G511" s="548"/>
      <c r="H511" s="548"/>
      <c r="I511" s="548"/>
      <c r="J511" s="548"/>
      <c r="K511" s="548"/>
      <c r="L511" s="548"/>
      <c r="M511" s="548"/>
      <c r="N511" s="548"/>
      <c r="O511" s="548"/>
      <c r="P511" s="548"/>
      <c r="Q511" s="548"/>
      <c r="R511" s="548"/>
      <c r="S511" s="548"/>
      <c r="T511" s="548"/>
      <c r="U511" s="548"/>
      <c r="V511" s="548"/>
      <c r="W511" s="548"/>
      <c r="X511" s="548"/>
      <c r="Y511" s="548"/>
      <c r="Z511" s="548"/>
    </row>
    <row r="512" spans="1:26">
      <c r="A512" s="548"/>
      <c r="B512" s="548"/>
      <c r="C512" s="548"/>
      <c r="D512" s="548"/>
      <c r="E512" s="548"/>
      <c r="F512" s="548"/>
      <c r="G512" s="548"/>
      <c r="H512" s="548"/>
      <c r="I512" s="548"/>
      <c r="J512" s="548"/>
      <c r="K512" s="548"/>
      <c r="L512" s="548"/>
      <c r="M512" s="548"/>
      <c r="N512" s="548"/>
      <c r="O512" s="548"/>
      <c r="P512" s="548"/>
      <c r="Q512" s="548"/>
      <c r="R512" s="548"/>
      <c r="S512" s="548"/>
      <c r="T512" s="548"/>
      <c r="U512" s="548"/>
      <c r="V512" s="548"/>
      <c r="W512" s="548"/>
      <c r="X512" s="548"/>
      <c r="Y512" s="548"/>
      <c r="Z512" s="548"/>
    </row>
    <row r="513" spans="1:26">
      <c r="A513" s="548"/>
      <c r="B513" s="548"/>
      <c r="C513" s="548"/>
      <c r="D513" s="548"/>
      <c r="E513" s="548"/>
      <c r="F513" s="548"/>
      <c r="G513" s="548"/>
      <c r="H513" s="548"/>
      <c r="I513" s="548"/>
      <c r="J513" s="548"/>
      <c r="K513" s="548"/>
      <c r="L513" s="548"/>
      <c r="M513" s="548"/>
      <c r="N513" s="548"/>
      <c r="O513" s="548"/>
      <c r="P513" s="548"/>
      <c r="Q513" s="548"/>
      <c r="R513" s="548"/>
      <c r="S513" s="548"/>
      <c r="T513" s="548"/>
      <c r="U513" s="548"/>
      <c r="V513" s="548"/>
      <c r="W513" s="548"/>
      <c r="X513" s="548"/>
      <c r="Y513" s="548"/>
      <c r="Z513" s="548"/>
    </row>
    <row r="514" spans="1:26">
      <c r="A514" s="548"/>
      <c r="B514" s="548"/>
      <c r="C514" s="548"/>
      <c r="D514" s="548"/>
      <c r="E514" s="548"/>
      <c r="F514" s="548"/>
      <c r="G514" s="548"/>
      <c r="H514" s="548"/>
      <c r="I514" s="548"/>
      <c r="J514" s="548"/>
      <c r="K514" s="548"/>
      <c r="L514" s="548"/>
      <c r="M514" s="548"/>
      <c r="N514" s="548"/>
      <c r="O514" s="548"/>
      <c r="P514" s="548"/>
      <c r="Q514" s="548"/>
      <c r="R514" s="548"/>
      <c r="S514" s="548"/>
      <c r="T514" s="548"/>
      <c r="U514" s="548"/>
      <c r="V514" s="548"/>
      <c r="W514" s="548"/>
      <c r="X514" s="548"/>
      <c r="Y514" s="548"/>
      <c r="Z514" s="548"/>
    </row>
    <row r="515" spans="1:26">
      <c r="A515" s="548"/>
      <c r="B515" s="548"/>
      <c r="C515" s="548"/>
      <c r="D515" s="548"/>
      <c r="E515" s="548"/>
      <c r="F515" s="548"/>
      <c r="G515" s="548"/>
      <c r="H515" s="548"/>
      <c r="I515" s="548"/>
      <c r="J515" s="548"/>
      <c r="K515" s="548"/>
      <c r="L515" s="548"/>
      <c r="M515" s="548"/>
      <c r="N515" s="548"/>
      <c r="O515" s="548"/>
      <c r="P515" s="548"/>
      <c r="Q515" s="548"/>
      <c r="R515" s="548"/>
      <c r="S515" s="548"/>
      <c r="T515" s="548"/>
      <c r="U515" s="548"/>
      <c r="V515" s="548"/>
      <c r="W515" s="548"/>
      <c r="X515" s="548"/>
      <c r="Y515" s="548"/>
      <c r="Z515" s="548"/>
    </row>
    <row r="516" spans="1:26">
      <c r="A516" s="548"/>
      <c r="B516" s="548"/>
      <c r="C516" s="548"/>
      <c r="D516" s="548"/>
      <c r="E516" s="548"/>
      <c r="F516" s="548"/>
      <c r="G516" s="548"/>
      <c r="H516" s="548"/>
      <c r="I516" s="548"/>
      <c r="J516" s="548"/>
      <c r="K516" s="548"/>
      <c r="L516" s="548"/>
      <c r="M516" s="548"/>
      <c r="N516" s="548"/>
      <c r="O516" s="548"/>
      <c r="P516" s="548"/>
      <c r="Q516" s="548"/>
      <c r="R516" s="548"/>
      <c r="S516" s="548"/>
      <c r="T516" s="548"/>
      <c r="U516" s="548"/>
      <c r="V516" s="548"/>
      <c r="W516" s="548"/>
      <c r="X516" s="548"/>
      <c r="Y516" s="548"/>
      <c r="Z516" s="548"/>
    </row>
    <row r="517" spans="1:26">
      <c r="A517" s="548"/>
      <c r="B517" s="548"/>
      <c r="C517" s="548"/>
      <c r="D517" s="548"/>
      <c r="E517" s="548"/>
      <c r="F517" s="548"/>
      <c r="G517" s="548"/>
      <c r="H517" s="548"/>
      <c r="I517" s="548"/>
      <c r="J517" s="548"/>
      <c r="K517" s="548"/>
      <c r="L517" s="548"/>
      <c r="M517" s="548"/>
      <c r="N517" s="548"/>
      <c r="O517" s="548"/>
      <c r="P517" s="548"/>
      <c r="Q517" s="548"/>
      <c r="R517" s="548"/>
      <c r="S517" s="548"/>
      <c r="T517" s="548"/>
      <c r="U517" s="548"/>
      <c r="V517" s="548"/>
      <c r="W517" s="548"/>
      <c r="X517" s="548"/>
      <c r="Y517" s="548"/>
      <c r="Z517" s="548"/>
    </row>
    <row r="518" spans="1:26">
      <c r="A518" s="548"/>
      <c r="B518" s="548"/>
      <c r="C518" s="548"/>
      <c r="D518" s="548"/>
      <c r="E518" s="548"/>
      <c r="F518" s="548"/>
      <c r="G518" s="548"/>
      <c r="H518" s="548"/>
      <c r="I518" s="548"/>
      <c r="J518" s="548"/>
      <c r="K518" s="548"/>
      <c r="L518" s="548"/>
      <c r="M518" s="548"/>
      <c r="N518" s="548"/>
      <c r="O518" s="548"/>
      <c r="P518" s="548"/>
      <c r="Q518" s="548"/>
      <c r="R518" s="548"/>
      <c r="S518" s="548"/>
      <c r="T518" s="548"/>
      <c r="U518" s="548"/>
      <c r="V518" s="548"/>
      <c r="W518" s="548"/>
      <c r="X518" s="548"/>
      <c r="Y518" s="548"/>
      <c r="Z518" s="548"/>
    </row>
    <row r="519" spans="1:26">
      <c r="A519" s="548"/>
      <c r="B519" s="548"/>
      <c r="C519" s="548"/>
      <c r="D519" s="548"/>
      <c r="E519" s="548"/>
      <c r="F519" s="548"/>
      <c r="G519" s="548"/>
      <c r="H519" s="548"/>
      <c r="I519" s="548"/>
      <c r="J519" s="548"/>
      <c r="K519" s="548"/>
      <c r="L519" s="548"/>
      <c r="M519" s="548"/>
      <c r="N519" s="548"/>
      <c r="O519" s="548"/>
      <c r="P519" s="548"/>
      <c r="Q519" s="548"/>
      <c r="R519" s="548"/>
      <c r="S519" s="548"/>
      <c r="T519" s="548"/>
      <c r="U519" s="548"/>
      <c r="V519" s="548"/>
      <c r="W519" s="548"/>
      <c r="X519" s="548"/>
      <c r="Y519" s="548"/>
      <c r="Z519" s="548"/>
    </row>
    <row r="520" spans="1:26">
      <c r="A520" s="548"/>
      <c r="B520" s="548"/>
      <c r="C520" s="548"/>
      <c r="D520" s="548"/>
      <c r="E520" s="548"/>
      <c r="F520" s="548"/>
      <c r="G520" s="548"/>
      <c r="H520" s="548"/>
      <c r="I520" s="548"/>
      <c r="J520" s="548"/>
      <c r="K520" s="548"/>
      <c r="L520" s="548"/>
      <c r="M520" s="548"/>
      <c r="N520" s="548"/>
      <c r="O520" s="548"/>
      <c r="P520" s="548"/>
      <c r="Q520" s="548"/>
      <c r="R520" s="548"/>
      <c r="S520" s="548"/>
      <c r="T520" s="548"/>
      <c r="U520" s="548"/>
      <c r="V520" s="548"/>
      <c r="W520" s="548"/>
      <c r="X520" s="548"/>
      <c r="Y520" s="548"/>
      <c r="Z520" s="548"/>
    </row>
    <row r="521" spans="1:26">
      <c r="A521" s="548"/>
      <c r="B521" s="548"/>
      <c r="C521" s="548"/>
      <c r="D521" s="548"/>
      <c r="E521" s="548"/>
      <c r="F521" s="548"/>
      <c r="G521" s="548"/>
      <c r="H521" s="548"/>
      <c r="I521" s="548"/>
      <c r="J521" s="548"/>
      <c r="K521" s="548"/>
      <c r="L521" s="548"/>
      <c r="M521" s="548"/>
      <c r="N521" s="548"/>
      <c r="O521" s="548"/>
      <c r="P521" s="548"/>
      <c r="Q521" s="548"/>
      <c r="R521" s="548"/>
      <c r="S521" s="548"/>
      <c r="T521" s="548"/>
      <c r="U521" s="548"/>
      <c r="V521" s="548"/>
      <c r="W521" s="548"/>
      <c r="X521" s="548"/>
      <c r="Y521" s="548"/>
      <c r="Z521" s="548"/>
    </row>
    <row r="522" spans="1:26">
      <c r="A522" s="548"/>
      <c r="B522" s="548"/>
      <c r="C522" s="548"/>
      <c r="D522" s="548"/>
      <c r="E522" s="548"/>
      <c r="F522" s="548"/>
      <c r="G522" s="548"/>
      <c r="H522" s="548"/>
      <c r="I522" s="548"/>
      <c r="J522" s="548"/>
      <c r="K522" s="548"/>
      <c r="L522" s="548"/>
      <c r="M522" s="548"/>
      <c r="N522" s="548"/>
      <c r="O522" s="548"/>
      <c r="P522" s="548"/>
      <c r="Q522" s="548"/>
      <c r="R522" s="548"/>
      <c r="S522" s="548"/>
      <c r="T522" s="548"/>
      <c r="U522" s="548"/>
      <c r="V522" s="548"/>
      <c r="W522" s="548"/>
      <c r="X522" s="548"/>
      <c r="Y522" s="548"/>
      <c r="Z522" s="548"/>
    </row>
    <row r="523" spans="1:26">
      <c r="A523" s="548"/>
      <c r="B523" s="548"/>
      <c r="C523" s="548"/>
      <c r="D523" s="548"/>
      <c r="E523" s="548"/>
      <c r="F523" s="548"/>
      <c r="G523" s="548"/>
      <c r="H523" s="548"/>
      <c r="I523" s="548"/>
      <c r="J523" s="548"/>
      <c r="K523" s="548"/>
      <c r="L523" s="548"/>
      <c r="M523" s="548"/>
      <c r="N523" s="548"/>
      <c r="O523" s="548"/>
      <c r="P523" s="548"/>
      <c r="Q523" s="548"/>
      <c r="R523" s="548"/>
      <c r="S523" s="548"/>
      <c r="T523" s="548"/>
      <c r="U523" s="548"/>
      <c r="V523" s="548"/>
      <c r="W523" s="548"/>
      <c r="X523" s="548"/>
      <c r="Y523" s="548"/>
      <c r="Z523" s="548"/>
    </row>
    <row r="524" spans="1:26">
      <c r="A524" s="548"/>
      <c r="B524" s="548"/>
      <c r="C524" s="548"/>
      <c r="D524" s="548"/>
      <c r="E524" s="548"/>
      <c r="F524" s="548"/>
      <c r="G524" s="548"/>
      <c r="H524" s="548"/>
      <c r="I524" s="548"/>
      <c r="J524" s="548"/>
      <c r="K524" s="548"/>
      <c r="L524" s="548"/>
      <c r="M524" s="548"/>
      <c r="N524" s="548"/>
      <c r="O524" s="548"/>
      <c r="P524" s="548"/>
      <c r="Q524" s="548"/>
      <c r="R524" s="548"/>
      <c r="S524" s="548"/>
      <c r="T524" s="548"/>
      <c r="U524" s="548"/>
      <c r="V524" s="548"/>
      <c r="W524" s="548"/>
      <c r="X524" s="548"/>
      <c r="Y524" s="548"/>
      <c r="Z524" s="548"/>
    </row>
    <row r="525" spans="1:26">
      <c r="A525" s="548"/>
      <c r="B525" s="548"/>
      <c r="C525" s="548"/>
      <c r="D525" s="548"/>
      <c r="E525" s="548"/>
      <c r="F525" s="548"/>
      <c r="G525" s="548"/>
      <c r="H525" s="548"/>
      <c r="I525" s="548"/>
      <c r="J525" s="548"/>
      <c r="K525" s="548"/>
      <c r="L525" s="548"/>
      <c r="M525" s="548"/>
      <c r="N525" s="548"/>
      <c r="O525" s="548"/>
      <c r="P525" s="548"/>
      <c r="Q525" s="548"/>
      <c r="R525" s="548"/>
      <c r="S525" s="548"/>
      <c r="T525" s="548"/>
      <c r="U525" s="548"/>
      <c r="V525" s="548"/>
      <c r="W525" s="548"/>
      <c r="X525" s="548"/>
      <c r="Y525" s="548"/>
      <c r="Z525" s="548"/>
    </row>
    <row r="526" spans="1:26">
      <c r="A526" s="548"/>
      <c r="B526" s="548"/>
      <c r="C526" s="548"/>
      <c r="D526" s="548"/>
      <c r="E526" s="548"/>
      <c r="F526" s="548"/>
      <c r="G526" s="548"/>
      <c r="H526" s="548"/>
      <c r="I526" s="548"/>
      <c r="J526" s="548"/>
      <c r="K526" s="548"/>
      <c r="L526" s="548"/>
      <c r="M526" s="548"/>
      <c r="N526" s="548"/>
      <c r="O526" s="548"/>
      <c r="P526" s="548"/>
      <c r="Q526" s="548"/>
      <c r="R526" s="548"/>
      <c r="S526" s="548"/>
      <c r="T526" s="548"/>
      <c r="U526" s="548"/>
      <c r="V526" s="548"/>
      <c r="W526" s="548"/>
      <c r="X526" s="548"/>
      <c r="Y526" s="548"/>
      <c r="Z526" s="548"/>
    </row>
    <row r="527" spans="1:26">
      <c r="A527" s="548"/>
      <c r="B527" s="548"/>
      <c r="C527" s="548"/>
      <c r="D527" s="548"/>
      <c r="E527" s="548"/>
      <c r="F527" s="548"/>
      <c r="G527" s="548"/>
      <c r="H527" s="548"/>
      <c r="I527" s="548"/>
      <c r="J527" s="548"/>
      <c r="K527" s="548"/>
      <c r="L527" s="548"/>
      <c r="M527" s="548"/>
      <c r="N527" s="548"/>
      <c r="O527" s="548"/>
      <c r="P527" s="548"/>
      <c r="Q527" s="548"/>
      <c r="R527" s="548"/>
      <c r="S527" s="548"/>
      <c r="T527" s="548"/>
      <c r="U527" s="548"/>
      <c r="V527" s="548"/>
      <c r="W527" s="548"/>
      <c r="X527" s="548"/>
      <c r="Y527" s="548"/>
      <c r="Z527" s="548"/>
    </row>
    <row r="528" spans="1:26">
      <c r="A528" s="548"/>
      <c r="B528" s="548"/>
      <c r="C528" s="548"/>
      <c r="D528" s="548"/>
      <c r="E528" s="548"/>
      <c r="F528" s="548"/>
      <c r="G528" s="548"/>
      <c r="H528" s="548"/>
      <c r="I528" s="548"/>
      <c r="J528" s="548"/>
      <c r="K528" s="548"/>
      <c r="L528" s="548"/>
      <c r="M528" s="548"/>
      <c r="N528" s="548"/>
      <c r="O528" s="548"/>
      <c r="P528" s="548"/>
      <c r="Q528" s="548"/>
      <c r="R528" s="548"/>
      <c r="S528" s="548"/>
      <c r="T528" s="548"/>
      <c r="U528" s="548"/>
      <c r="V528" s="548"/>
      <c r="W528" s="548"/>
      <c r="X528" s="548"/>
      <c r="Y528" s="548"/>
      <c r="Z528" s="548"/>
    </row>
    <row r="529" spans="1:26">
      <c r="A529" s="548"/>
      <c r="B529" s="548"/>
      <c r="C529" s="548"/>
      <c r="D529" s="548"/>
      <c r="E529" s="548"/>
      <c r="F529" s="548"/>
      <c r="G529" s="548"/>
      <c r="H529" s="548"/>
      <c r="I529" s="548"/>
      <c r="J529" s="548"/>
      <c r="K529" s="548"/>
      <c r="L529" s="548"/>
      <c r="M529" s="548"/>
      <c r="N529" s="548"/>
      <c r="O529" s="548"/>
      <c r="P529" s="548"/>
      <c r="Q529" s="548"/>
      <c r="R529" s="548"/>
      <c r="S529" s="548"/>
      <c r="T529" s="548"/>
      <c r="U529" s="548"/>
      <c r="V529" s="548"/>
      <c r="W529" s="548"/>
      <c r="X529" s="548"/>
      <c r="Y529" s="548"/>
      <c r="Z529" s="548"/>
    </row>
    <row r="530" spans="1:26">
      <c r="A530" s="548"/>
      <c r="B530" s="548"/>
      <c r="C530" s="548"/>
      <c r="D530" s="548"/>
      <c r="E530" s="548"/>
      <c r="F530" s="548"/>
      <c r="G530" s="548"/>
      <c r="H530" s="548"/>
      <c r="I530" s="548"/>
      <c r="J530" s="548"/>
      <c r="K530" s="548"/>
      <c r="L530" s="548"/>
      <c r="M530" s="548"/>
      <c r="N530" s="548"/>
      <c r="O530" s="548"/>
      <c r="P530" s="548"/>
      <c r="Q530" s="548"/>
      <c r="R530" s="548"/>
      <c r="S530" s="548"/>
      <c r="T530" s="548"/>
      <c r="U530" s="548"/>
      <c r="V530" s="548"/>
      <c r="W530" s="548"/>
      <c r="X530" s="548"/>
      <c r="Y530" s="548"/>
      <c r="Z530" s="548"/>
    </row>
    <row r="531" spans="1:26">
      <c r="A531" s="548"/>
      <c r="B531" s="548"/>
      <c r="C531" s="548"/>
      <c r="D531" s="548"/>
      <c r="E531" s="548"/>
      <c r="F531" s="548"/>
      <c r="G531" s="548"/>
      <c r="H531" s="548"/>
      <c r="I531" s="548"/>
      <c r="J531" s="548"/>
      <c r="K531" s="548"/>
      <c r="L531" s="548"/>
      <c r="M531" s="548"/>
      <c r="N531" s="548"/>
      <c r="O531" s="548"/>
      <c r="P531" s="548"/>
      <c r="Q531" s="548"/>
      <c r="R531" s="548"/>
      <c r="S531" s="548"/>
      <c r="T531" s="548"/>
      <c r="U531" s="548"/>
      <c r="V531" s="548"/>
      <c r="W531" s="548"/>
      <c r="X531" s="548"/>
      <c r="Y531" s="548"/>
      <c r="Z531" s="548"/>
    </row>
    <row r="532" spans="1:26">
      <c r="A532" s="548"/>
      <c r="B532" s="548"/>
      <c r="C532" s="548"/>
      <c r="D532" s="548"/>
      <c r="E532" s="548"/>
      <c r="F532" s="548"/>
      <c r="G532" s="548"/>
      <c r="H532" s="548"/>
      <c r="I532" s="548"/>
      <c r="J532" s="548"/>
      <c r="K532" s="548"/>
      <c r="L532" s="548"/>
      <c r="M532" s="548"/>
      <c r="N532" s="548"/>
      <c r="O532" s="548"/>
      <c r="P532" s="548"/>
      <c r="Q532" s="548"/>
      <c r="R532" s="548"/>
      <c r="S532" s="548"/>
      <c r="T532" s="548"/>
      <c r="U532" s="548"/>
      <c r="V532" s="548"/>
      <c r="W532" s="548"/>
      <c r="X532" s="548"/>
      <c r="Y532" s="548"/>
      <c r="Z532" s="548"/>
    </row>
    <row r="533" spans="1:26">
      <c r="A533" s="548"/>
      <c r="B533" s="548"/>
      <c r="C533" s="548"/>
      <c r="D533" s="548"/>
      <c r="E533" s="548"/>
      <c r="F533" s="548"/>
      <c r="G533" s="548"/>
      <c r="H533" s="548"/>
      <c r="I533" s="548"/>
      <c r="J533" s="548"/>
      <c r="K533" s="548"/>
      <c r="L533" s="548"/>
      <c r="M533" s="548"/>
      <c r="N533" s="548"/>
      <c r="O533" s="548"/>
      <c r="P533" s="548"/>
      <c r="Q533" s="548"/>
      <c r="R533" s="548"/>
      <c r="S533" s="548"/>
      <c r="T533" s="548"/>
      <c r="U533" s="548"/>
      <c r="V533" s="548"/>
      <c r="W533" s="548"/>
      <c r="X533" s="548"/>
      <c r="Y533" s="548"/>
      <c r="Z533" s="548"/>
    </row>
    <row r="534" spans="1:26">
      <c r="A534" s="548"/>
      <c r="B534" s="548"/>
      <c r="C534" s="548"/>
      <c r="D534" s="548"/>
      <c r="E534" s="548"/>
      <c r="F534" s="548"/>
      <c r="G534" s="548"/>
      <c r="H534" s="548"/>
      <c r="I534" s="548"/>
      <c r="J534" s="548"/>
      <c r="K534" s="548"/>
      <c r="L534" s="548"/>
      <c r="M534" s="548"/>
      <c r="N534" s="548"/>
      <c r="O534" s="548"/>
      <c r="P534" s="548"/>
      <c r="Q534" s="548"/>
      <c r="R534" s="548"/>
      <c r="S534" s="548"/>
      <c r="T534" s="548"/>
      <c r="U534" s="548"/>
      <c r="V534" s="548"/>
      <c r="W534" s="548"/>
      <c r="X534" s="548"/>
      <c r="Y534" s="548"/>
      <c r="Z534" s="548"/>
    </row>
    <row r="535" spans="1:26">
      <c r="A535" s="548"/>
      <c r="B535" s="548"/>
      <c r="C535" s="548"/>
      <c r="D535" s="548"/>
      <c r="E535" s="548"/>
      <c r="F535" s="548"/>
      <c r="G535" s="548"/>
      <c r="H535" s="548"/>
      <c r="I535" s="548"/>
      <c r="J535" s="548"/>
      <c r="K535" s="548"/>
      <c r="L535" s="548"/>
      <c r="M535" s="548"/>
      <c r="N535" s="548"/>
      <c r="O535" s="548"/>
      <c r="P535" s="548"/>
      <c r="Q535" s="548"/>
      <c r="R535" s="548"/>
      <c r="S535" s="548"/>
      <c r="T535" s="548"/>
      <c r="U535" s="548"/>
      <c r="V535" s="548"/>
      <c r="W535" s="548"/>
      <c r="X535" s="548"/>
      <c r="Y535" s="548"/>
      <c r="Z535" s="548"/>
    </row>
    <row r="536" spans="1:26">
      <c r="A536" s="548"/>
      <c r="B536" s="548"/>
      <c r="C536" s="548"/>
      <c r="D536" s="548"/>
      <c r="E536" s="548"/>
      <c r="F536" s="548"/>
      <c r="G536" s="548"/>
      <c r="H536" s="548"/>
      <c r="I536" s="548"/>
      <c r="J536" s="548"/>
      <c r="K536" s="548"/>
      <c r="L536" s="548"/>
      <c r="M536" s="548"/>
      <c r="N536" s="548"/>
      <c r="O536" s="548"/>
      <c r="P536" s="548"/>
      <c r="Q536" s="548"/>
      <c r="R536" s="548"/>
      <c r="S536" s="548"/>
      <c r="T536" s="548"/>
      <c r="U536" s="548"/>
      <c r="V536" s="548"/>
      <c r="W536" s="548"/>
      <c r="X536" s="548"/>
      <c r="Y536" s="548"/>
      <c r="Z536" s="548"/>
    </row>
    <row r="537" spans="1:26">
      <c r="A537" s="548"/>
      <c r="B537" s="548"/>
      <c r="C537" s="548"/>
      <c r="D537" s="548"/>
      <c r="E537" s="548"/>
      <c r="F537" s="548"/>
      <c r="G537" s="548"/>
      <c r="H537" s="548"/>
      <c r="I537" s="548"/>
      <c r="J537" s="548"/>
      <c r="K537" s="548"/>
      <c r="L537" s="548"/>
      <c r="M537" s="548"/>
      <c r="N537" s="548"/>
      <c r="O537" s="548"/>
      <c r="P537" s="548"/>
      <c r="Q537" s="548"/>
      <c r="R537" s="548"/>
      <c r="S537" s="548"/>
      <c r="T537" s="548"/>
      <c r="U537" s="548"/>
      <c r="V537" s="548"/>
      <c r="W537" s="548"/>
      <c r="X537" s="548"/>
      <c r="Y537" s="548"/>
      <c r="Z537" s="548"/>
    </row>
    <row r="538" spans="1:26">
      <c r="A538" s="548"/>
      <c r="B538" s="548"/>
      <c r="C538" s="548"/>
      <c r="D538" s="548"/>
      <c r="E538" s="548"/>
      <c r="F538" s="548"/>
      <c r="G538" s="548"/>
      <c r="H538" s="548"/>
      <c r="I538" s="548"/>
      <c r="J538" s="548"/>
      <c r="K538" s="548"/>
      <c r="L538" s="548"/>
      <c r="M538" s="548"/>
      <c r="N538" s="548"/>
      <c r="O538" s="548"/>
      <c r="P538" s="548"/>
      <c r="Q538" s="548"/>
      <c r="R538" s="548"/>
      <c r="S538" s="548"/>
      <c r="T538" s="548"/>
      <c r="U538" s="548"/>
      <c r="V538" s="548"/>
      <c r="W538" s="548"/>
      <c r="X538" s="548"/>
      <c r="Y538" s="548"/>
      <c r="Z538" s="548"/>
    </row>
    <row r="539" spans="1:26">
      <c r="A539" s="548"/>
      <c r="B539" s="548"/>
      <c r="C539" s="548"/>
      <c r="D539" s="548"/>
      <c r="E539" s="548"/>
      <c r="F539" s="548"/>
      <c r="G539" s="548"/>
      <c r="H539" s="548"/>
      <c r="I539" s="548"/>
      <c r="J539" s="548"/>
      <c r="K539" s="548"/>
      <c r="L539" s="548"/>
      <c r="M539" s="548"/>
      <c r="N539" s="548"/>
      <c r="O539" s="548"/>
      <c r="P539" s="548"/>
      <c r="Q539" s="548"/>
      <c r="R539" s="548"/>
      <c r="S539" s="548"/>
      <c r="T539" s="548"/>
      <c r="U539" s="548"/>
      <c r="V539" s="548"/>
      <c r="W539" s="548"/>
      <c r="X539" s="548"/>
      <c r="Y539" s="548"/>
      <c r="Z539" s="548"/>
    </row>
    <row r="540" spans="1:26">
      <c r="A540" s="548"/>
      <c r="B540" s="548"/>
      <c r="C540" s="548"/>
      <c r="D540" s="548"/>
      <c r="E540" s="548"/>
      <c r="F540" s="548"/>
      <c r="G540" s="548"/>
      <c r="H540" s="548"/>
      <c r="I540" s="548"/>
      <c r="J540" s="548"/>
      <c r="K540" s="548"/>
      <c r="L540" s="548"/>
      <c r="M540" s="548"/>
      <c r="N540" s="548"/>
      <c r="O540" s="548"/>
      <c r="P540" s="548"/>
      <c r="Q540" s="548"/>
      <c r="R540" s="548"/>
      <c r="S540" s="548"/>
      <c r="T540" s="548"/>
      <c r="U540" s="548"/>
      <c r="V540" s="548"/>
      <c r="W540" s="548"/>
      <c r="X540" s="548"/>
      <c r="Y540" s="548"/>
      <c r="Z540" s="548"/>
    </row>
    <row r="541" spans="1:26">
      <c r="A541" s="548"/>
      <c r="B541" s="548"/>
      <c r="C541" s="548"/>
      <c r="D541" s="548"/>
      <c r="E541" s="548"/>
      <c r="F541" s="548"/>
      <c r="G541" s="548"/>
      <c r="H541" s="548"/>
      <c r="I541" s="548"/>
      <c r="J541" s="548"/>
      <c r="K541" s="548"/>
      <c r="L541" s="548"/>
      <c r="M541" s="548"/>
      <c r="N541" s="548"/>
      <c r="O541" s="548"/>
      <c r="P541" s="548"/>
      <c r="Q541" s="548"/>
      <c r="R541" s="548"/>
      <c r="S541" s="548"/>
      <c r="T541" s="548"/>
      <c r="U541" s="548"/>
      <c r="V541" s="548"/>
      <c r="W541" s="548"/>
      <c r="X541" s="548"/>
      <c r="Y541" s="548"/>
      <c r="Z541" s="548"/>
    </row>
    <row r="542" spans="1:26">
      <c r="A542" s="548"/>
      <c r="B542" s="548"/>
      <c r="C542" s="548"/>
      <c r="D542" s="548"/>
      <c r="E542" s="548"/>
      <c r="F542" s="548"/>
      <c r="G542" s="548"/>
      <c r="H542" s="548"/>
      <c r="I542" s="548"/>
      <c r="J542" s="548"/>
      <c r="K542" s="548"/>
      <c r="L542" s="548"/>
      <c r="M542" s="548"/>
      <c r="N542" s="548"/>
      <c r="O542" s="548"/>
      <c r="P542" s="548"/>
      <c r="Q542" s="548"/>
      <c r="R542" s="548"/>
      <c r="S542" s="548"/>
      <c r="T542" s="548"/>
      <c r="U542" s="548"/>
      <c r="V542" s="548"/>
      <c r="W542" s="548"/>
      <c r="X542" s="548"/>
      <c r="Y542" s="548"/>
      <c r="Z542" s="548"/>
    </row>
    <row r="543" spans="1:26">
      <c r="A543" s="548"/>
      <c r="B543" s="548"/>
      <c r="C543" s="548"/>
      <c r="D543" s="548"/>
      <c r="E543" s="548"/>
      <c r="F543" s="548"/>
      <c r="G543" s="548"/>
      <c r="H543" s="548"/>
      <c r="I543" s="548"/>
      <c r="J543" s="548"/>
      <c r="K543" s="548"/>
      <c r="L543" s="548"/>
      <c r="M543" s="548"/>
      <c r="N543" s="548"/>
      <c r="O543" s="548"/>
      <c r="P543" s="548"/>
      <c r="Q543" s="548"/>
      <c r="R543" s="548"/>
      <c r="S543" s="548"/>
      <c r="T543" s="548"/>
      <c r="U543" s="548"/>
      <c r="V543" s="548"/>
      <c r="W543" s="548"/>
      <c r="X543" s="548"/>
      <c r="Y543" s="548"/>
      <c r="Z543" s="548"/>
    </row>
    <row r="544" spans="1:26">
      <c r="A544" s="548"/>
      <c r="B544" s="548"/>
      <c r="C544" s="548"/>
      <c r="D544" s="548"/>
      <c r="E544" s="548"/>
      <c r="F544" s="548"/>
      <c r="G544" s="548"/>
      <c r="H544" s="548"/>
      <c r="I544" s="548"/>
      <c r="J544" s="548"/>
      <c r="K544" s="548"/>
      <c r="L544" s="548"/>
      <c r="M544" s="548"/>
      <c r="N544" s="548"/>
      <c r="O544" s="548"/>
      <c r="P544" s="548"/>
      <c r="Q544" s="548"/>
      <c r="R544" s="548"/>
      <c r="S544" s="548"/>
      <c r="T544" s="548"/>
      <c r="U544" s="548"/>
      <c r="V544" s="548"/>
      <c r="W544" s="548"/>
      <c r="X544" s="548"/>
      <c r="Y544" s="548"/>
      <c r="Z544" s="548"/>
    </row>
    <row r="545" spans="1:26">
      <c r="A545" s="548"/>
      <c r="B545" s="548"/>
      <c r="C545" s="548"/>
      <c r="D545" s="548"/>
      <c r="E545" s="548"/>
      <c r="F545" s="548"/>
      <c r="G545" s="548"/>
      <c r="H545" s="548"/>
      <c r="I545" s="548"/>
      <c r="J545" s="548"/>
      <c r="K545" s="548"/>
      <c r="L545" s="548"/>
      <c r="M545" s="548"/>
      <c r="N545" s="548"/>
      <c r="O545" s="548"/>
      <c r="P545" s="548"/>
      <c r="Q545" s="548"/>
      <c r="R545" s="548"/>
      <c r="S545" s="548"/>
      <c r="T545" s="548"/>
      <c r="U545" s="548"/>
      <c r="V545" s="548"/>
      <c r="W545" s="548"/>
      <c r="X545" s="548"/>
      <c r="Y545" s="548"/>
      <c r="Z545" s="548"/>
    </row>
    <row r="546" spans="1:26">
      <c r="A546" s="548"/>
      <c r="B546" s="548"/>
      <c r="C546" s="548"/>
      <c r="D546" s="548"/>
      <c r="E546" s="548"/>
      <c r="F546" s="548"/>
      <c r="G546" s="548"/>
      <c r="H546" s="548"/>
      <c r="I546" s="548"/>
      <c r="J546" s="548"/>
      <c r="K546" s="548"/>
      <c r="L546" s="548"/>
      <c r="M546" s="548"/>
      <c r="N546" s="548"/>
      <c r="O546" s="548"/>
      <c r="P546" s="548"/>
      <c r="Q546" s="548"/>
      <c r="R546" s="548"/>
      <c r="S546" s="548"/>
      <c r="T546" s="548"/>
      <c r="U546" s="548"/>
      <c r="V546" s="548"/>
      <c r="W546" s="548"/>
      <c r="X546" s="548"/>
      <c r="Y546" s="548"/>
      <c r="Z546" s="548"/>
    </row>
    <row r="547" spans="1:26">
      <c r="A547" s="548"/>
      <c r="B547" s="548"/>
      <c r="C547" s="548"/>
      <c r="D547" s="548"/>
      <c r="E547" s="548"/>
      <c r="F547" s="548"/>
      <c r="G547" s="548"/>
      <c r="H547" s="548"/>
      <c r="I547" s="548"/>
      <c r="J547" s="548"/>
      <c r="K547" s="548"/>
      <c r="L547" s="548"/>
      <c r="M547" s="548"/>
      <c r="N547" s="548"/>
      <c r="O547" s="548"/>
      <c r="P547" s="548"/>
      <c r="Q547" s="548"/>
      <c r="R547" s="548"/>
      <c r="S547" s="548"/>
      <c r="T547" s="548"/>
      <c r="U547" s="548"/>
      <c r="V547" s="548"/>
      <c r="W547" s="548"/>
      <c r="X547" s="548"/>
      <c r="Y547" s="548"/>
      <c r="Z547" s="548"/>
    </row>
    <row r="548" spans="1:26">
      <c r="A548" s="548"/>
      <c r="B548" s="548"/>
      <c r="C548" s="548"/>
      <c r="D548" s="548"/>
      <c r="E548" s="548"/>
      <c r="F548" s="548"/>
      <c r="G548" s="548"/>
      <c r="H548" s="548"/>
      <c r="I548" s="548"/>
      <c r="J548" s="548"/>
      <c r="K548" s="548"/>
      <c r="L548" s="548"/>
      <c r="M548" s="548"/>
      <c r="N548" s="548"/>
      <c r="O548" s="548"/>
      <c r="P548" s="548"/>
      <c r="Q548" s="548"/>
      <c r="R548" s="548"/>
      <c r="S548" s="548"/>
      <c r="T548" s="548"/>
      <c r="U548" s="548"/>
      <c r="V548" s="548"/>
      <c r="W548" s="548"/>
      <c r="X548" s="548"/>
      <c r="Y548" s="548"/>
      <c r="Z548" s="548"/>
    </row>
    <row r="549" spans="1:26">
      <c r="A549" s="548"/>
      <c r="B549" s="548"/>
      <c r="C549" s="548"/>
      <c r="D549" s="548"/>
      <c r="E549" s="548"/>
      <c r="F549" s="548"/>
      <c r="G549" s="548"/>
      <c r="H549" s="548"/>
      <c r="I549" s="548"/>
      <c r="J549" s="548"/>
      <c r="K549" s="548"/>
      <c r="L549" s="548"/>
      <c r="M549" s="548"/>
      <c r="N549" s="548"/>
      <c r="O549" s="548"/>
      <c r="P549" s="548"/>
      <c r="Q549" s="548"/>
      <c r="R549" s="548"/>
      <c r="S549" s="548"/>
      <c r="T549" s="548"/>
      <c r="U549" s="548"/>
      <c r="V549" s="548"/>
      <c r="W549" s="548"/>
      <c r="X549" s="548"/>
      <c r="Y549" s="548"/>
      <c r="Z549" s="548"/>
    </row>
    <row r="550" spans="1:26">
      <c r="A550" s="548"/>
      <c r="B550" s="548"/>
      <c r="C550" s="548"/>
      <c r="D550" s="548"/>
      <c r="E550" s="548"/>
      <c r="F550" s="548"/>
      <c r="G550" s="548"/>
      <c r="H550" s="548"/>
      <c r="I550" s="548"/>
      <c r="J550" s="548"/>
      <c r="K550" s="548"/>
      <c r="L550" s="548"/>
      <c r="M550" s="548"/>
      <c r="N550" s="548"/>
      <c r="O550" s="548"/>
      <c r="P550" s="548"/>
      <c r="Q550" s="548"/>
      <c r="R550" s="548"/>
      <c r="S550" s="548"/>
      <c r="T550" s="548"/>
      <c r="U550" s="548"/>
      <c r="V550" s="548"/>
      <c r="W550" s="548"/>
      <c r="X550" s="548"/>
      <c r="Y550" s="548"/>
      <c r="Z550" s="548"/>
    </row>
    <row r="551" spans="1:26">
      <c r="A551" s="548"/>
      <c r="B551" s="548"/>
      <c r="C551" s="548"/>
      <c r="D551" s="548"/>
      <c r="E551" s="548"/>
      <c r="F551" s="548"/>
      <c r="G551" s="548"/>
      <c r="H551" s="548"/>
      <c r="I551" s="548"/>
      <c r="J551" s="548"/>
      <c r="K551" s="548"/>
      <c r="L551" s="548"/>
      <c r="M551" s="548"/>
      <c r="N551" s="548"/>
      <c r="O551" s="548"/>
      <c r="P551" s="548"/>
      <c r="Q551" s="548"/>
      <c r="R551" s="548"/>
      <c r="S551" s="548"/>
      <c r="T551" s="548"/>
      <c r="U551" s="548"/>
      <c r="V551" s="548"/>
      <c r="W551" s="548"/>
      <c r="X551" s="548"/>
      <c r="Y551" s="548"/>
      <c r="Z551" s="548"/>
    </row>
    <row r="552" spans="1:26">
      <c r="A552" s="548"/>
      <c r="B552" s="548"/>
      <c r="C552" s="548"/>
      <c r="D552" s="548"/>
      <c r="E552" s="548"/>
      <c r="F552" s="548"/>
      <c r="G552" s="548"/>
      <c r="H552" s="548"/>
      <c r="I552" s="548"/>
      <c r="J552" s="548"/>
      <c r="K552" s="548"/>
      <c r="L552" s="548"/>
      <c r="M552" s="548"/>
      <c r="N552" s="548"/>
      <c r="O552" s="548"/>
      <c r="P552" s="548"/>
      <c r="Q552" s="548"/>
      <c r="R552" s="548"/>
      <c r="S552" s="548"/>
      <c r="T552" s="548"/>
      <c r="U552" s="548"/>
      <c r="V552" s="548"/>
      <c r="W552" s="548"/>
      <c r="X552" s="548"/>
      <c r="Y552" s="548"/>
      <c r="Z552" s="548"/>
    </row>
    <row r="553" spans="1:26">
      <c r="A553" s="548"/>
      <c r="B553" s="548"/>
      <c r="C553" s="548"/>
      <c r="D553" s="548"/>
      <c r="E553" s="548"/>
      <c r="F553" s="548"/>
      <c r="G553" s="548"/>
      <c r="H553" s="548"/>
      <c r="I553" s="548"/>
      <c r="J553" s="548"/>
      <c r="K553" s="548"/>
      <c r="L553" s="548"/>
      <c r="M553" s="548"/>
      <c r="N553" s="548"/>
      <c r="O553" s="548"/>
      <c r="P553" s="548"/>
      <c r="Q553" s="548"/>
      <c r="R553" s="548"/>
      <c r="S553" s="548"/>
      <c r="T553" s="548"/>
      <c r="U553" s="548"/>
      <c r="V553" s="548"/>
      <c r="W553" s="548"/>
      <c r="X553" s="548"/>
      <c r="Y553" s="548"/>
      <c r="Z553" s="548"/>
    </row>
    <row r="554" spans="1:26">
      <c r="A554" s="548"/>
      <c r="B554" s="548"/>
      <c r="C554" s="548"/>
      <c r="D554" s="548"/>
      <c r="E554" s="548"/>
      <c r="F554" s="548"/>
      <c r="G554" s="548"/>
      <c r="H554" s="548"/>
      <c r="I554" s="548"/>
      <c r="J554" s="548"/>
      <c r="K554" s="548"/>
      <c r="L554" s="548"/>
      <c r="M554" s="548"/>
      <c r="N554" s="548"/>
      <c r="O554" s="548"/>
      <c r="P554" s="548"/>
      <c r="Q554" s="548"/>
      <c r="R554" s="548"/>
      <c r="S554" s="548"/>
      <c r="T554" s="548"/>
      <c r="U554" s="548"/>
      <c r="V554" s="548"/>
      <c r="W554" s="548"/>
      <c r="X554" s="548"/>
      <c r="Y554" s="548"/>
      <c r="Z554" s="548"/>
    </row>
    <row r="555" spans="1:26">
      <c r="A555" s="548"/>
      <c r="B555" s="548"/>
      <c r="C555" s="548"/>
      <c r="D555" s="548"/>
      <c r="E555" s="548"/>
      <c r="F555" s="548"/>
      <c r="G555" s="548"/>
      <c r="H555" s="548"/>
      <c r="I555" s="548"/>
      <c r="J555" s="548"/>
      <c r="K555" s="548"/>
      <c r="L555" s="548"/>
      <c r="M555" s="548"/>
      <c r="N555" s="548"/>
      <c r="O555" s="548"/>
      <c r="P555" s="548"/>
      <c r="Q555" s="548"/>
      <c r="R555" s="548"/>
      <c r="S555" s="548"/>
      <c r="T555" s="548"/>
      <c r="U555" s="548"/>
      <c r="V555" s="548"/>
      <c r="W555" s="548"/>
      <c r="X555" s="548"/>
      <c r="Y555" s="548"/>
      <c r="Z555" s="548"/>
    </row>
    <row r="556" spans="1:26">
      <c r="A556" s="548"/>
      <c r="B556" s="548"/>
      <c r="C556" s="548"/>
      <c r="D556" s="548"/>
      <c r="E556" s="548"/>
      <c r="F556" s="548"/>
      <c r="G556" s="548"/>
      <c r="H556" s="548"/>
      <c r="I556" s="548"/>
      <c r="J556" s="548"/>
      <c r="K556" s="548"/>
      <c r="L556" s="548"/>
      <c r="M556" s="548"/>
      <c r="N556" s="548"/>
      <c r="O556" s="548"/>
      <c r="P556" s="548"/>
      <c r="Q556" s="548"/>
      <c r="R556" s="548"/>
      <c r="S556" s="548"/>
      <c r="T556" s="548"/>
      <c r="U556" s="548"/>
      <c r="V556" s="548"/>
      <c r="W556" s="548"/>
      <c r="X556" s="548"/>
      <c r="Y556" s="548"/>
      <c r="Z556" s="548"/>
    </row>
    <row r="557" spans="1:26">
      <c r="A557" s="548"/>
      <c r="B557" s="548"/>
      <c r="C557" s="548"/>
      <c r="D557" s="548"/>
      <c r="E557" s="548"/>
      <c r="F557" s="548"/>
      <c r="G557" s="548"/>
      <c r="H557" s="548"/>
      <c r="I557" s="548"/>
      <c r="J557" s="548"/>
      <c r="K557" s="548"/>
      <c r="L557" s="548"/>
      <c r="M557" s="548"/>
      <c r="N557" s="548"/>
      <c r="O557" s="548"/>
      <c r="P557" s="548"/>
      <c r="Q557" s="548"/>
      <c r="R557" s="548"/>
      <c r="S557" s="548"/>
      <c r="T557" s="548"/>
      <c r="U557" s="548"/>
      <c r="V557" s="548"/>
      <c r="W557" s="548"/>
      <c r="X557" s="548"/>
      <c r="Y557" s="548"/>
      <c r="Z557" s="548"/>
    </row>
    <row r="558" spans="1:26">
      <c r="A558" s="548"/>
      <c r="B558" s="548"/>
      <c r="C558" s="548"/>
      <c r="D558" s="548"/>
      <c r="E558" s="548"/>
      <c r="F558" s="548"/>
      <c r="G558" s="548"/>
      <c r="H558" s="548"/>
      <c r="I558" s="548"/>
      <c r="J558" s="548"/>
      <c r="K558" s="548"/>
      <c r="L558" s="548"/>
      <c r="M558" s="548"/>
      <c r="N558" s="548"/>
      <c r="O558" s="548"/>
      <c r="P558" s="548"/>
      <c r="Q558" s="548"/>
      <c r="R558" s="548"/>
      <c r="S558" s="548"/>
      <c r="T558" s="548"/>
      <c r="U558" s="548"/>
      <c r="V558" s="548"/>
      <c r="W558" s="548"/>
      <c r="X558" s="548"/>
      <c r="Y558" s="548"/>
      <c r="Z558" s="548"/>
    </row>
    <row r="559" spans="1:26">
      <c r="A559" s="548"/>
      <c r="B559" s="548"/>
      <c r="C559" s="548"/>
      <c r="D559" s="548"/>
      <c r="E559" s="548"/>
      <c r="F559" s="548"/>
      <c r="G559" s="548"/>
      <c r="H559" s="548"/>
      <c r="I559" s="548"/>
      <c r="J559" s="548"/>
      <c r="K559" s="548"/>
      <c r="L559" s="548"/>
      <c r="M559" s="548"/>
      <c r="N559" s="548"/>
      <c r="O559" s="548"/>
      <c r="P559" s="548"/>
      <c r="Q559" s="548"/>
      <c r="R559" s="548"/>
      <c r="S559" s="548"/>
      <c r="T559" s="548"/>
      <c r="U559" s="548"/>
      <c r="V559" s="548"/>
      <c r="W559" s="548"/>
      <c r="X559" s="548"/>
      <c r="Y559" s="548"/>
      <c r="Z559" s="548"/>
    </row>
    <row r="560" spans="1:26">
      <c r="A560" s="548"/>
      <c r="B560" s="548"/>
      <c r="C560" s="548"/>
      <c r="D560" s="548"/>
      <c r="E560" s="548"/>
      <c r="F560" s="548"/>
      <c r="G560" s="548"/>
      <c r="H560" s="548"/>
      <c r="I560" s="548"/>
      <c r="J560" s="548"/>
      <c r="K560" s="548"/>
      <c r="L560" s="548"/>
      <c r="M560" s="548"/>
      <c r="N560" s="548"/>
      <c r="O560" s="548"/>
      <c r="P560" s="548"/>
      <c r="Q560" s="548"/>
      <c r="R560" s="548"/>
      <c r="S560" s="548"/>
      <c r="T560" s="548"/>
      <c r="U560" s="548"/>
      <c r="V560" s="548"/>
      <c r="W560" s="548"/>
      <c r="X560" s="548"/>
      <c r="Y560" s="548"/>
      <c r="Z560" s="548"/>
    </row>
    <row r="561" spans="1:26">
      <c r="A561" s="548"/>
      <c r="B561" s="548"/>
      <c r="C561" s="548"/>
      <c r="D561" s="548"/>
      <c r="E561" s="548"/>
      <c r="F561" s="548"/>
      <c r="G561" s="548"/>
      <c r="H561" s="548"/>
      <c r="I561" s="548"/>
      <c r="J561" s="548"/>
      <c r="K561" s="548"/>
      <c r="L561" s="548"/>
      <c r="M561" s="548"/>
      <c r="N561" s="548"/>
      <c r="O561" s="548"/>
      <c r="P561" s="548"/>
      <c r="Q561" s="548"/>
      <c r="R561" s="548"/>
      <c r="S561" s="548"/>
      <c r="T561" s="548"/>
      <c r="U561" s="548"/>
      <c r="V561" s="548"/>
      <c r="W561" s="548"/>
      <c r="X561" s="548"/>
      <c r="Y561" s="548"/>
      <c r="Z561" s="548"/>
    </row>
    <row r="562" spans="1:26">
      <c r="A562" s="548"/>
      <c r="B562" s="548"/>
      <c r="C562" s="548"/>
      <c r="D562" s="548"/>
      <c r="E562" s="548"/>
      <c r="F562" s="548"/>
      <c r="G562" s="548"/>
      <c r="H562" s="548"/>
      <c r="I562" s="548"/>
      <c r="J562" s="548"/>
      <c r="K562" s="548"/>
      <c r="L562" s="548"/>
      <c r="M562" s="548"/>
      <c r="N562" s="548"/>
      <c r="O562" s="548"/>
      <c r="P562" s="548"/>
      <c r="Q562" s="548"/>
      <c r="R562" s="548"/>
      <c r="S562" s="548"/>
      <c r="T562" s="548"/>
      <c r="U562" s="548"/>
      <c r="V562" s="548"/>
      <c r="W562" s="548"/>
      <c r="X562" s="548"/>
      <c r="Y562" s="548"/>
      <c r="Z562" s="548"/>
    </row>
    <row r="563" spans="1:26">
      <c r="A563" s="548"/>
      <c r="B563" s="548"/>
      <c r="C563" s="548"/>
      <c r="D563" s="548"/>
      <c r="E563" s="548"/>
      <c r="F563" s="548"/>
      <c r="G563" s="548"/>
      <c r="H563" s="548"/>
      <c r="I563" s="548"/>
      <c r="J563" s="548"/>
      <c r="K563" s="548"/>
      <c r="L563" s="548"/>
      <c r="M563" s="548"/>
      <c r="N563" s="548"/>
      <c r="O563" s="548"/>
      <c r="P563" s="548"/>
      <c r="Q563" s="548"/>
      <c r="R563" s="548"/>
      <c r="S563" s="548"/>
      <c r="T563" s="548"/>
      <c r="U563" s="548"/>
      <c r="V563" s="548"/>
      <c r="W563" s="548"/>
      <c r="X563" s="548"/>
      <c r="Y563" s="548"/>
      <c r="Z563" s="548"/>
    </row>
    <row r="564" spans="1:26">
      <c r="A564" s="548"/>
      <c r="B564" s="548"/>
      <c r="C564" s="548"/>
      <c r="D564" s="548"/>
      <c r="E564" s="548"/>
      <c r="F564" s="548"/>
      <c r="G564" s="548"/>
      <c r="H564" s="548"/>
      <c r="I564" s="548"/>
      <c r="J564" s="548"/>
      <c r="K564" s="548"/>
      <c r="L564" s="548"/>
      <c r="M564" s="548"/>
      <c r="N564" s="548"/>
      <c r="O564" s="548"/>
      <c r="P564" s="548"/>
      <c r="Q564" s="548"/>
      <c r="R564" s="548"/>
      <c r="S564" s="548"/>
      <c r="T564" s="548"/>
      <c r="U564" s="548"/>
      <c r="V564" s="548"/>
      <c r="W564" s="548"/>
      <c r="X564" s="548"/>
      <c r="Y564" s="548"/>
      <c r="Z564" s="548"/>
    </row>
    <row r="565" spans="1:26">
      <c r="A565" s="548"/>
      <c r="B565" s="548"/>
      <c r="C565" s="548"/>
      <c r="D565" s="548"/>
      <c r="E565" s="548"/>
      <c r="F565" s="548"/>
      <c r="G565" s="548"/>
      <c r="H565" s="548"/>
      <c r="I565" s="548"/>
      <c r="J565" s="548"/>
      <c r="K565" s="548"/>
      <c r="L565" s="548"/>
      <c r="M565" s="548"/>
      <c r="N565" s="548"/>
      <c r="O565" s="548"/>
      <c r="P565" s="548"/>
      <c r="Q565" s="548"/>
      <c r="R565" s="548"/>
      <c r="S565" s="548"/>
      <c r="T565" s="548"/>
      <c r="U565" s="548"/>
      <c r="V565" s="548"/>
      <c r="W565" s="548"/>
      <c r="X565" s="548"/>
      <c r="Y565" s="548"/>
      <c r="Z565" s="548"/>
    </row>
    <row r="566" spans="1:26">
      <c r="A566" s="548"/>
      <c r="B566" s="548"/>
      <c r="C566" s="548"/>
      <c r="D566" s="548"/>
      <c r="E566" s="548"/>
      <c r="F566" s="548"/>
      <c r="G566" s="548"/>
      <c r="H566" s="548"/>
      <c r="I566" s="548"/>
      <c r="J566" s="548"/>
      <c r="K566" s="548"/>
      <c r="L566" s="548"/>
      <c r="M566" s="548"/>
      <c r="N566" s="548"/>
      <c r="O566" s="548"/>
      <c r="P566" s="548"/>
      <c r="Q566" s="548"/>
      <c r="R566" s="548"/>
      <c r="S566" s="548"/>
      <c r="T566" s="548"/>
      <c r="U566" s="548"/>
      <c r="V566" s="548"/>
      <c r="W566" s="548"/>
      <c r="X566" s="548"/>
      <c r="Y566" s="548"/>
      <c r="Z566" s="548"/>
    </row>
    <row r="567" spans="1:26">
      <c r="A567" s="548"/>
      <c r="B567" s="548"/>
      <c r="C567" s="548"/>
      <c r="D567" s="548"/>
      <c r="E567" s="548"/>
      <c r="F567" s="548"/>
      <c r="G567" s="548"/>
      <c r="H567" s="548"/>
      <c r="I567" s="548"/>
      <c r="J567" s="548"/>
      <c r="K567" s="548"/>
      <c r="L567" s="548"/>
      <c r="M567" s="548"/>
      <c r="N567" s="548"/>
      <c r="O567" s="548"/>
      <c r="P567" s="548"/>
      <c r="Q567" s="548"/>
      <c r="R567" s="548"/>
      <c r="S567" s="548"/>
      <c r="T567" s="548"/>
      <c r="U567" s="548"/>
      <c r="V567" s="548"/>
      <c r="W567" s="548"/>
      <c r="X567" s="548"/>
      <c r="Y567" s="548"/>
      <c r="Z567" s="548"/>
    </row>
    <row r="568" spans="1:26">
      <c r="A568" s="548"/>
      <c r="B568" s="548"/>
      <c r="C568" s="548"/>
      <c r="D568" s="548"/>
      <c r="E568" s="548"/>
      <c r="F568" s="548"/>
      <c r="G568" s="548"/>
      <c r="H568" s="548"/>
      <c r="I568" s="548"/>
      <c r="J568" s="548"/>
      <c r="K568" s="548"/>
      <c r="L568" s="548"/>
      <c r="M568" s="548"/>
      <c r="N568" s="548"/>
      <c r="O568" s="548"/>
      <c r="P568" s="548"/>
      <c r="Q568" s="548"/>
      <c r="R568" s="548"/>
      <c r="S568" s="548"/>
      <c r="T568" s="548"/>
      <c r="U568" s="548"/>
      <c r="V568" s="548"/>
      <c r="W568" s="548"/>
      <c r="X568" s="548"/>
      <c r="Y568" s="548"/>
      <c r="Z568" s="548"/>
    </row>
    <row r="569" spans="1:26">
      <c r="A569" s="548"/>
      <c r="B569" s="548"/>
      <c r="C569" s="548"/>
      <c r="D569" s="548"/>
      <c r="E569" s="548"/>
      <c r="F569" s="548"/>
      <c r="G569" s="548"/>
      <c r="H569" s="548"/>
      <c r="I569" s="548"/>
      <c r="J569" s="548"/>
      <c r="K569" s="548"/>
      <c r="L569" s="548"/>
      <c r="M569" s="548"/>
      <c r="N569" s="548"/>
      <c r="O569" s="548"/>
      <c r="P569" s="548"/>
      <c r="Q569" s="548"/>
      <c r="R569" s="548"/>
      <c r="S569" s="548"/>
      <c r="T569" s="548"/>
      <c r="U569" s="548"/>
      <c r="V569" s="548"/>
      <c r="W569" s="548"/>
      <c r="X569" s="548"/>
      <c r="Y569" s="548"/>
      <c r="Z569" s="548"/>
    </row>
    <row r="570" spans="1:26">
      <c r="A570" s="548"/>
      <c r="B570" s="548"/>
      <c r="C570" s="548"/>
      <c r="D570" s="548"/>
      <c r="E570" s="548"/>
      <c r="F570" s="548"/>
      <c r="G570" s="548"/>
      <c r="H570" s="548"/>
      <c r="I570" s="548"/>
      <c r="J570" s="548"/>
      <c r="K570" s="548"/>
      <c r="L570" s="548"/>
      <c r="M570" s="548"/>
      <c r="N570" s="548"/>
      <c r="O570" s="548"/>
      <c r="P570" s="548"/>
      <c r="Q570" s="548"/>
      <c r="R570" s="548"/>
      <c r="S570" s="548"/>
      <c r="T570" s="548"/>
      <c r="U570" s="548"/>
      <c r="V570" s="548"/>
      <c r="W570" s="548"/>
      <c r="X570" s="548"/>
      <c r="Y570" s="548"/>
      <c r="Z570" s="548"/>
    </row>
    <row r="571" spans="1:26">
      <c r="A571" s="548"/>
      <c r="B571" s="548"/>
      <c r="C571" s="548"/>
      <c r="D571" s="548"/>
      <c r="E571" s="548"/>
      <c r="F571" s="548"/>
      <c r="G571" s="548"/>
      <c r="H571" s="548"/>
      <c r="I571" s="548"/>
      <c r="J571" s="548"/>
      <c r="K571" s="548"/>
      <c r="L571" s="548"/>
      <c r="M571" s="548"/>
      <c r="N571" s="548"/>
      <c r="O571" s="548"/>
      <c r="P571" s="548"/>
      <c r="Q571" s="548"/>
      <c r="R571" s="548"/>
      <c r="S571" s="548"/>
      <c r="T571" s="548"/>
      <c r="U571" s="548"/>
      <c r="V571" s="548"/>
      <c r="W571" s="548"/>
      <c r="X571" s="548"/>
      <c r="Y571" s="548"/>
      <c r="Z571" s="548"/>
    </row>
    <row r="572" spans="1:26">
      <c r="A572" s="548"/>
      <c r="B572" s="548"/>
      <c r="C572" s="548"/>
      <c r="D572" s="548"/>
      <c r="E572" s="548"/>
      <c r="F572" s="548"/>
      <c r="G572" s="548"/>
      <c r="H572" s="548"/>
      <c r="I572" s="548"/>
      <c r="J572" s="548"/>
      <c r="K572" s="548"/>
      <c r="L572" s="548"/>
      <c r="M572" s="548"/>
      <c r="N572" s="548"/>
      <c r="O572" s="548"/>
      <c r="P572" s="548"/>
      <c r="Q572" s="548"/>
      <c r="R572" s="548"/>
      <c r="S572" s="548"/>
      <c r="T572" s="548"/>
      <c r="U572" s="548"/>
      <c r="V572" s="548"/>
      <c r="W572" s="548"/>
      <c r="X572" s="548"/>
      <c r="Y572" s="548"/>
      <c r="Z572" s="548"/>
    </row>
    <row r="573" spans="1:26">
      <c r="A573" s="548"/>
      <c r="B573" s="548"/>
      <c r="C573" s="548"/>
      <c r="D573" s="548"/>
      <c r="E573" s="548"/>
      <c r="F573" s="548"/>
      <c r="G573" s="548"/>
      <c r="H573" s="548"/>
      <c r="I573" s="548"/>
      <c r="J573" s="548"/>
      <c r="K573" s="548"/>
      <c r="L573" s="548"/>
      <c r="M573" s="548"/>
      <c r="N573" s="548"/>
      <c r="O573" s="548"/>
      <c r="P573" s="548"/>
      <c r="Q573" s="548"/>
      <c r="R573" s="548"/>
      <c r="S573" s="548"/>
      <c r="T573" s="548"/>
      <c r="U573" s="548"/>
      <c r="V573" s="548"/>
      <c r="W573" s="548"/>
      <c r="X573" s="548"/>
      <c r="Y573" s="548"/>
      <c r="Z573" s="548"/>
    </row>
    <row r="574" spans="1:26">
      <c r="A574" s="548"/>
      <c r="B574" s="548"/>
      <c r="C574" s="548"/>
      <c r="D574" s="548"/>
      <c r="E574" s="548"/>
      <c r="F574" s="548"/>
      <c r="G574" s="548"/>
      <c r="H574" s="548"/>
      <c r="I574" s="548"/>
      <c r="J574" s="548"/>
      <c r="K574" s="548"/>
      <c r="L574" s="548"/>
      <c r="M574" s="548"/>
      <c r="N574" s="548"/>
      <c r="O574" s="548"/>
      <c r="P574" s="548"/>
      <c r="Q574" s="548"/>
      <c r="R574" s="548"/>
      <c r="S574" s="548"/>
      <c r="T574" s="548"/>
      <c r="U574" s="548"/>
      <c r="V574" s="548"/>
      <c r="W574" s="548"/>
      <c r="X574" s="548"/>
      <c r="Y574" s="548"/>
      <c r="Z574" s="548"/>
    </row>
    <row r="575" spans="1:26">
      <c r="A575" s="548"/>
      <c r="B575" s="548"/>
      <c r="C575" s="548"/>
      <c r="D575" s="548"/>
      <c r="E575" s="548"/>
      <c r="F575" s="548"/>
      <c r="G575" s="548"/>
      <c r="H575" s="548"/>
      <c r="I575" s="548"/>
      <c r="J575" s="548"/>
      <c r="K575" s="548"/>
      <c r="L575" s="548"/>
      <c r="M575" s="548"/>
      <c r="N575" s="548"/>
      <c r="O575" s="548"/>
      <c r="P575" s="548"/>
      <c r="Q575" s="548"/>
      <c r="R575" s="548"/>
      <c r="S575" s="548"/>
      <c r="T575" s="548"/>
      <c r="U575" s="548"/>
      <c r="V575" s="548"/>
      <c r="W575" s="548"/>
      <c r="X575" s="548"/>
      <c r="Y575" s="548"/>
      <c r="Z575" s="548"/>
    </row>
    <row r="576" spans="1:26">
      <c r="A576" s="548"/>
      <c r="B576" s="548"/>
      <c r="C576" s="548"/>
      <c r="D576" s="548"/>
      <c r="E576" s="548"/>
      <c r="F576" s="548"/>
      <c r="G576" s="548"/>
      <c r="H576" s="548"/>
      <c r="I576" s="548"/>
      <c r="J576" s="548"/>
      <c r="K576" s="548"/>
      <c r="L576" s="548"/>
      <c r="M576" s="548"/>
      <c r="N576" s="548"/>
      <c r="O576" s="548"/>
      <c r="P576" s="548"/>
      <c r="Q576" s="548"/>
      <c r="R576" s="548"/>
      <c r="S576" s="548"/>
      <c r="T576" s="548"/>
      <c r="U576" s="548"/>
      <c r="V576" s="548"/>
      <c r="W576" s="548"/>
      <c r="X576" s="548"/>
      <c r="Y576" s="548"/>
      <c r="Z576" s="548"/>
    </row>
    <row r="577" spans="1:26">
      <c r="A577" s="548"/>
      <c r="B577" s="548"/>
      <c r="C577" s="548"/>
      <c r="D577" s="548"/>
      <c r="E577" s="548"/>
      <c r="F577" s="548"/>
      <c r="G577" s="548"/>
      <c r="H577" s="548"/>
      <c r="I577" s="548"/>
      <c r="J577" s="548"/>
      <c r="K577" s="548"/>
      <c r="L577" s="548"/>
      <c r="M577" s="548"/>
      <c r="N577" s="548"/>
      <c r="O577" s="548"/>
      <c r="P577" s="548"/>
      <c r="Q577" s="548"/>
      <c r="R577" s="548"/>
      <c r="S577" s="548"/>
      <c r="T577" s="548"/>
      <c r="U577" s="548"/>
      <c r="V577" s="548"/>
      <c r="W577" s="548"/>
      <c r="X577" s="548"/>
      <c r="Y577" s="548"/>
      <c r="Z577" s="548"/>
    </row>
    <row r="578" spans="1:26">
      <c r="A578" s="548"/>
      <c r="B578" s="548"/>
      <c r="C578" s="548"/>
      <c r="D578" s="548"/>
      <c r="E578" s="548"/>
      <c r="F578" s="548"/>
      <c r="G578" s="548"/>
      <c r="H578" s="548"/>
      <c r="I578" s="548"/>
      <c r="J578" s="548"/>
      <c r="K578" s="548"/>
      <c r="L578" s="548"/>
      <c r="M578" s="548"/>
      <c r="N578" s="548"/>
      <c r="O578" s="548"/>
      <c r="P578" s="548"/>
      <c r="Q578" s="548"/>
      <c r="R578" s="548"/>
      <c r="S578" s="548"/>
      <c r="T578" s="548"/>
      <c r="U578" s="548"/>
      <c r="V578" s="548"/>
      <c r="W578" s="548"/>
      <c r="X578" s="548"/>
      <c r="Y578" s="548"/>
      <c r="Z578" s="548"/>
    </row>
    <row r="579" spans="1:26">
      <c r="A579" s="548"/>
      <c r="B579" s="548"/>
      <c r="C579" s="548"/>
      <c r="D579" s="548"/>
      <c r="E579" s="548"/>
      <c r="F579" s="548"/>
      <c r="G579" s="548"/>
      <c r="H579" s="548"/>
      <c r="I579" s="548"/>
      <c r="J579" s="548"/>
      <c r="K579" s="548"/>
      <c r="L579" s="548"/>
      <c r="M579" s="548"/>
      <c r="N579" s="548"/>
      <c r="O579" s="548"/>
      <c r="P579" s="548"/>
      <c r="Q579" s="548"/>
      <c r="R579" s="548"/>
      <c r="S579" s="548"/>
      <c r="T579" s="548"/>
      <c r="U579" s="548"/>
      <c r="V579" s="548"/>
      <c r="W579" s="548"/>
      <c r="X579" s="548"/>
      <c r="Y579" s="548"/>
      <c r="Z579" s="548"/>
    </row>
    <row r="580" spans="1:26">
      <c r="A580" s="548"/>
      <c r="B580" s="548"/>
      <c r="C580" s="548"/>
      <c r="D580" s="548"/>
      <c r="E580" s="548"/>
      <c r="F580" s="548"/>
      <c r="G580" s="548"/>
      <c r="H580" s="548"/>
      <c r="I580" s="548"/>
      <c r="J580" s="548"/>
      <c r="K580" s="548"/>
      <c r="L580" s="548"/>
      <c r="M580" s="548"/>
      <c r="N580" s="548"/>
      <c r="O580" s="548"/>
      <c r="P580" s="548"/>
      <c r="Q580" s="548"/>
      <c r="R580" s="548"/>
      <c r="S580" s="548"/>
      <c r="T580" s="548"/>
      <c r="U580" s="548"/>
      <c r="V580" s="548"/>
      <c r="W580" s="548"/>
      <c r="X580" s="548"/>
      <c r="Y580" s="548"/>
      <c r="Z580" s="548"/>
    </row>
    <row r="581" spans="1:26">
      <c r="A581" s="548"/>
      <c r="B581" s="548"/>
      <c r="C581" s="548"/>
      <c r="D581" s="548"/>
      <c r="E581" s="548"/>
      <c r="F581" s="548"/>
      <c r="G581" s="548"/>
      <c r="H581" s="548"/>
      <c r="I581" s="548"/>
      <c r="J581" s="548"/>
      <c r="K581" s="548"/>
      <c r="L581" s="548"/>
      <c r="M581" s="548"/>
      <c r="N581" s="548"/>
      <c r="O581" s="548"/>
      <c r="P581" s="548"/>
      <c r="Q581" s="548"/>
      <c r="R581" s="548"/>
      <c r="S581" s="548"/>
      <c r="T581" s="548"/>
      <c r="U581" s="548"/>
      <c r="V581" s="548"/>
      <c r="W581" s="548"/>
      <c r="X581" s="548"/>
      <c r="Y581" s="548"/>
      <c r="Z581" s="548"/>
    </row>
    <row r="582" spans="1:26">
      <c r="A582" s="548"/>
      <c r="B582" s="548"/>
      <c r="C582" s="548"/>
      <c r="D582" s="548"/>
      <c r="E582" s="548"/>
      <c r="F582" s="548"/>
      <c r="G582" s="548"/>
      <c r="H582" s="548"/>
      <c r="I582" s="548"/>
      <c r="J582" s="548"/>
      <c r="K582" s="548"/>
      <c r="L582" s="548"/>
      <c r="M582" s="548"/>
      <c r="N582" s="548"/>
      <c r="O582" s="548"/>
      <c r="P582" s="548"/>
      <c r="Q582" s="548"/>
      <c r="R582" s="548"/>
      <c r="S582" s="548"/>
      <c r="T582" s="548"/>
      <c r="U582" s="548"/>
      <c r="V582" s="548"/>
      <c r="W582" s="548"/>
      <c r="X582" s="548"/>
      <c r="Y582" s="548"/>
      <c r="Z582" s="548"/>
    </row>
    <row r="583" spans="1:26">
      <c r="A583" s="548"/>
      <c r="B583" s="548"/>
      <c r="C583" s="548"/>
      <c r="D583" s="548"/>
      <c r="E583" s="548"/>
      <c r="F583" s="548"/>
      <c r="G583" s="548"/>
      <c r="H583" s="548"/>
      <c r="I583" s="548"/>
      <c r="J583" s="548"/>
      <c r="K583" s="548"/>
      <c r="L583" s="548"/>
      <c r="M583" s="548"/>
      <c r="N583" s="548"/>
      <c r="O583" s="548"/>
      <c r="P583" s="548"/>
      <c r="Q583" s="548"/>
      <c r="R583" s="548"/>
      <c r="S583" s="548"/>
      <c r="T583" s="548"/>
      <c r="U583" s="548"/>
      <c r="V583" s="548"/>
      <c r="W583" s="548"/>
      <c r="X583" s="548"/>
      <c r="Y583" s="548"/>
      <c r="Z583" s="548"/>
    </row>
    <row r="584" spans="1:26">
      <c r="A584" s="548"/>
      <c r="B584" s="548"/>
      <c r="C584" s="548"/>
      <c r="D584" s="548"/>
      <c r="E584" s="548"/>
      <c r="F584" s="548"/>
      <c r="G584" s="548"/>
      <c r="H584" s="548"/>
      <c r="I584" s="548"/>
      <c r="J584" s="548"/>
      <c r="K584" s="548"/>
      <c r="L584" s="548"/>
      <c r="M584" s="548"/>
      <c r="N584" s="548"/>
      <c r="O584" s="548"/>
      <c r="P584" s="548"/>
      <c r="Q584" s="548"/>
      <c r="R584" s="548"/>
      <c r="S584" s="548"/>
      <c r="T584" s="548"/>
      <c r="U584" s="548"/>
      <c r="V584" s="548"/>
      <c r="W584" s="548"/>
      <c r="X584" s="548"/>
      <c r="Y584" s="548"/>
      <c r="Z584" s="548"/>
    </row>
    <row r="585" spans="1:26">
      <c r="A585" s="548"/>
      <c r="B585" s="548"/>
      <c r="C585" s="548"/>
      <c r="D585" s="548"/>
      <c r="E585" s="548"/>
      <c r="F585" s="548"/>
      <c r="G585" s="548"/>
      <c r="H585" s="548"/>
      <c r="I585" s="548"/>
      <c r="J585" s="548"/>
      <c r="K585" s="548"/>
      <c r="L585" s="548"/>
      <c r="M585" s="548"/>
      <c r="N585" s="548"/>
      <c r="O585" s="548"/>
      <c r="P585" s="548"/>
      <c r="Q585" s="548"/>
      <c r="R585" s="548"/>
      <c r="S585" s="548"/>
      <c r="T585" s="548"/>
      <c r="U585" s="548"/>
      <c r="V585" s="548"/>
      <c r="W585" s="548"/>
      <c r="X585" s="548"/>
      <c r="Y585" s="548"/>
      <c r="Z585" s="548"/>
    </row>
    <row r="586" spans="1:26">
      <c r="A586" s="548"/>
      <c r="B586" s="548"/>
      <c r="C586" s="548"/>
      <c r="D586" s="548"/>
      <c r="E586" s="548"/>
      <c r="F586" s="548"/>
      <c r="G586" s="548"/>
      <c r="H586" s="548"/>
      <c r="I586" s="548"/>
      <c r="J586" s="548"/>
      <c r="K586" s="548"/>
      <c r="L586" s="548"/>
      <c r="M586" s="548"/>
      <c r="N586" s="548"/>
      <c r="O586" s="548"/>
      <c r="P586" s="548"/>
      <c r="Q586" s="548"/>
      <c r="R586" s="548"/>
      <c r="S586" s="548"/>
      <c r="T586" s="548"/>
      <c r="U586" s="548"/>
      <c r="V586" s="548"/>
      <c r="W586" s="548"/>
      <c r="X586" s="548"/>
      <c r="Y586" s="548"/>
      <c r="Z586" s="548"/>
    </row>
    <row r="587" spans="1:26">
      <c r="A587" s="548"/>
      <c r="B587" s="548"/>
      <c r="C587" s="548"/>
      <c r="D587" s="548"/>
      <c r="E587" s="548"/>
      <c r="F587" s="548"/>
      <c r="G587" s="548"/>
      <c r="H587" s="548"/>
      <c r="I587" s="548"/>
      <c r="J587" s="548"/>
      <c r="K587" s="548"/>
      <c r="L587" s="548"/>
      <c r="M587" s="548"/>
      <c r="N587" s="548"/>
      <c r="O587" s="548"/>
      <c r="P587" s="548"/>
      <c r="Q587" s="548"/>
      <c r="R587" s="548"/>
      <c r="S587" s="548"/>
      <c r="T587" s="548"/>
      <c r="U587" s="548"/>
      <c r="V587" s="548"/>
      <c r="W587" s="548"/>
      <c r="X587" s="548"/>
      <c r="Y587" s="548"/>
      <c r="Z587" s="548"/>
    </row>
    <row r="588" spans="1:26">
      <c r="A588" s="548"/>
      <c r="B588" s="548"/>
      <c r="C588" s="548"/>
      <c r="D588" s="548"/>
      <c r="E588" s="548"/>
      <c r="F588" s="548"/>
      <c r="G588" s="548"/>
      <c r="H588" s="548"/>
      <c r="I588" s="548"/>
      <c r="J588" s="548"/>
      <c r="K588" s="548"/>
      <c r="L588" s="548"/>
      <c r="M588" s="548"/>
      <c r="N588" s="548"/>
      <c r="O588" s="548"/>
      <c r="P588" s="548"/>
      <c r="Q588" s="548"/>
      <c r="R588" s="548"/>
      <c r="S588" s="548"/>
      <c r="T588" s="548"/>
      <c r="U588" s="548"/>
      <c r="V588" s="548"/>
      <c r="W588" s="548"/>
      <c r="X588" s="548"/>
      <c r="Y588" s="548"/>
      <c r="Z588" s="548"/>
    </row>
    <row r="589" spans="1:26">
      <c r="A589" s="548"/>
      <c r="B589" s="548"/>
      <c r="C589" s="548"/>
      <c r="D589" s="548"/>
      <c r="E589" s="548"/>
      <c r="F589" s="548"/>
      <c r="G589" s="548"/>
      <c r="H589" s="548"/>
      <c r="I589" s="548"/>
      <c r="J589" s="548"/>
      <c r="K589" s="548"/>
      <c r="L589" s="548"/>
      <c r="M589" s="548"/>
      <c r="N589" s="548"/>
      <c r="O589" s="548"/>
      <c r="P589" s="548"/>
      <c r="Q589" s="548"/>
      <c r="R589" s="548"/>
      <c r="S589" s="548"/>
      <c r="T589" s="548"/>
      <c r="U589" s="548"/>
      <c r="V589" s="548"/>
      <c r="W589" s="548"/>
      <c r="X589" s="548"/>
      <c r="Y589" s="548"/>
      <c r="Z589" s="548"/>
    </row>
    <row r="590" spans="1:26">
      <c r="A590" s="548"/>
      <c r="B590" s="548"/>
      <c r="C590" s="548"/>
      <c r="D590" s="548"/>
      <c r="E590" s="548"/>
      <c r="F590" s="548"/>
      <c r="G590" s="548"/>
      <c r="H590" s="548"/>
      <c r="I590" s="548"/>
      <c r="J590" s="548"/>
      <c r="K590" s="548"/>
      <c r="L590" s="548"/>
      <c r="M590" s="548"/>
      <c r="N590" s="548"/>
      <c r="O590" s="548"/>
      <c r="P590" s="548"/>
      <c r="Q590" s="548"/>
      <c r="R590" s="548"/>
      <c r="S590" s="548"/>
      <c r="T590" s="548"/>
      <c r="U590" s="548"/>
      <c r="V590" s="548"/>
      <c r="W590" s="548"/>
      <c r="X590" s="548"/>
      <c r="Y590" s="548"/>
      <c r="Z590" s="548"/>
    </row>
    <row r="591" spans="1:26">
      <c r="A591" s="548"/>
      <c r="B591" s="548"/>
      <c r="C591" s="548"/>
      <c r="D591" s="548"/>
      <c r="E591" s="548"/>
      <c r="F591" s="548"/>
      <c r="G591" s="548"/>
      <c r="H591" s="548"/>
      <c r="I591" s="548"/>
      <c r="J591" s="548"/>
      <c r="K591" s="548"/>
      <c r="L591" s="548"/>
      <c r="M591" s="548"/>
      <c r="N591" s="548"/>
      <c r="O591" s="548"/>
      <c r="P591" s="548"/>
      <c r="Q591" s="548"/>
      <c r="R591" s="548"/>
      <c r="S591" s="548"/>
      <c r="T591" s="548"/>
      <c r="U591" s="548"/>
      <c r="V591" s="548"/>
      <c r="W591" s="548"/>
      <c r="X591" s="548"/>
      <c r="Y591" s="548"/>
      <c r="Z591" s="548"/>
    </row>
    <row r="592" spans="1:26">
      <c r="A592" s="548"/>
      <c r="B592" s="548"/>
      <c r="C592" s="548"/>
      <c r="D592" s="548"/>
      <c r="E592" s="548"/>
      <c r="F592" s="548"/>
      <c r="G592" s="548"/>
      <c r="H592" s="548"/>
      <c r="I592" s="548"/>
      <c r="J592" s="548"/>
      <c r="K592" s="548"/>
      <c r="L592" s="548"/>
      <c r="M592" s="548"/>
      <c r="N592" s="548"/>
      <c r="O592" s="548"/>
      <c r="P592" s="548"/>
      <c r="Q592" s="548"/>
      <c r="R592" s="548"/>
      <c r="S592" s="548"/>
      <c r="T592" s="548"/>
      <c r="U592" s="548"/>
      <c r="V592" s="548"/>
      <c r="W592" s="548"/>
      <c r="X592" s="548"/>
      <c r="Y592" s="548"/>
      <c r="Z592" s="548"/>
    </row>
    <row r="593" spans="1:26">
      <c r="A593" s="548"/>
      <c r="B593" s="548"/>
      <c r="C593" s="548"/>
      <c r="D593" s="548"/>
      <c r="E593" s="548"/>
      <c r="F593" s="548"/>
      <c r="G593" s="548"/>
      <c r="H593" s="548"/>
      <c r="I593" s="548"/>
      <c r="J593" s="548"/>
      <c r="K593" s="548"/>
      <c r="L593" s="548"/>
      <c r="M593" s="548"/>
      <c r="N593" s="548"/>
      <c r="O593" s="548"/>
      <c r="P593" s="548"/>
      <c r="Q593" s="548"/>
      <c r="R593" s="548"/>
      <c r="S593" s="548"/>
      <c r="T593" s="548"/>
      <c r="U593" s="548"/>
      <c r="V593" s="548"/>
      <c r="W593" s="548"/>
      <c r="X593" s="548"/>
      <c r="Y593" s="548"/>
      <c r="Z593" s="548"/>
    </row>
    <row r="594" spans="1:26">
      <c r="A594" s="548"/>
      <c r="B594" s="548"/>
      <c r="C594" s="548"/>
      <c r="D594" s="548"/>
      <c r="E594" s="548"/>
      <c r="F594" s="548"/>
      <c r="G594" s="548"/>
      <c r="H594" s="548"/>
      <c r="I594" s="548"/>
      <c r="J594" s="548"/>
      <c r="K594" s="548"/>
      <c r="L594" s="548"/>
      <c r="M594" s="548"/>
      <c r="N594" s="548"/>
      <c r="O594" s="548"/>
      <c r="P594" s="548"/>
      <c r="Q594" s="548"/>
      <c r="R594" s="548"/>
      <c r="S594" s="548"/>
      <c r="T594" s="548"/>
      <c r="U594" s="548"/>
      <c r="V594" s="548"/>
      <c r="W594" s="548"/>
      <c r="X594" s="548"/>
      <c r="Y594" s="548"/>
      <c r="Z594" s="548"/>
    </row>
    <row r="595" spans="1:26">
      <c r="A595" s="548"/>
      <c r="B595" s="548"/>
      <c r="C595" s="548"/>
      <c r="D595" s="548"/>
      <c r="E595" s="548"/>
      <c r="F595" s="548"/>
      <c r="G595" s="548"/>
      <c r="H595" s="548"/>
      <c r="I595" s="548"/>
      <c r="J595" s="548"/>
      <c r="K595" s="548"/>
      <c r="L595" s="548"/>
      <c r="M595" s="548"/>
      <c r="N595" s="548"/>
      <c r="O595" s="548"/>
      <c r="P595" s="548"/>
      <c r="Q595" s="548"/>
      <c r="R595" s="548"/>
      <c r="S595" s="548"/>
      <c r="T595" s="548"/>
      <c r="U595" s="548"/>
      <c r="V595" s="548"/>
      <c r="W595" s="548"/>
      <c r="X595" s="548"/>
      <c r="Y595" s="548"/>
      <c r="Z595" s="548"/>
    </row>
    <row r="596" spans="1:26">
      <c r="A596" s="548"/>
      <c r="B596" s="548"/>
      <c r="C596" s="548"/>
      <c r="D596" s="548"/>
      <c r="E596" s="548"/>
      <c r="F596" s="548"/>
      <c r="G596" s="548"/>
      <c r="H596" s="548"/>
      <c r="I596" s="548"/>
      <c r="J596" s="548"/>
      <c r="K596" s="548"/>
      <c r="L596" s="548"/>
      <c r="M596" s="548"/>
      <c r="N596" s="548"/>
      <c r="O596" s="548"/>
      <c r="P596" s="548"/>
      <c r="Q596" s="548"/>
      <c r="R596" s="548"/>
      <c r="S596" s="548"/>
      <c r="T596" s="548"/>
      <c r="U596" s="548"/>
      <c r="V596" s="548"/>
      <c r="W596" s="548"/>
      <c r="X596" s="548"/>
      <c r="Y596" s="548"/>
      <c r="Z596" s="548"/>
    </row>
    <row r="597" spans="1:26">
      <c r="A597" s="548"/>
      <c r="B597" s="548"/>
      <c r="C597" s="548"/>
      <c r="D597" s="548"/>
      <c r="E597" s="548"/>
      <c r="F597" s="548"/>
      <c r="G597" s="548"/>
      <c r="H597" s="548"/>
      <c r="I597" s="548"/>
      <c r="J597" s="548"/>
      <c r="K597" s="548"/>
      <c r="L597" s="548"/>
      <c r="M597" s="548"/>
      <c r="N597" s="548"/>
      <c r="O597" s="548"/>
      <c r="P597" s="548"/>
      <c r="Q597" s="548"/>
      <c r="R597" s="548"/>
      <c r="S597" s="548"/>
      <c r="T597" s="548"/>
      <c r="U597" s="548"/>
      <c r="V597" s="548"/>
      <c r="W597" s="548"/>
      <c r="X597" s="548"/>
      <c r="Y597" s="548"/>
      <c r="Z597" s="548"/>
    </row>
    <row r="598" spans="1:26">
      <c r="A598" s="548"/>
      <c r="B598" s="548"/>
      <c r="C598" s="548"/>
      <c r="D598" s="548"/>
      <c r="E598" s="548"/>
      <c r="F598" s="548"/>
      <c r="G598" s="548"/>
      <c r="H598" s="548"/>
      <c r="I598" s="548"/>
      <c r="J598" s="548"/>
      <c r="K598" s="548"/>
      <c r="L598" s="548"/>
      <c r="M598" s="548"/>
      <c r="N598" s="548"/>
      <c r="O598" s="548"/>
      <c r="P598" s="548"/>
      <c r="Q598" s="548"/>
      <c r="R598" s="548"/>
      <c r="S598" s="548"/>
      <c r="T598" s="548"/>
      <c r="U598" s="548"/>
      <c r="V598" s="548"/>
      <c r="W598" s="548"/>
      <c r="X598" s="548"/>
      <c r="Y598" s="548"/>
      <c r="Z598" s="548"/>
    </row>
    <row r="599" spans="1:26">
      <c r="A599" s="548"/>
      <c r="B599" s="548"/>
      <c r="C599" s="548"/>
      <c r="D599" s="548"/>
      <c r="E599" s="548"/>
      <c r="F599" s="548"/>
      <c r="G599" s="548"/>
      <c r="H599" s="548"/>
      <c r="I599" s="548"/>
      <c r="J599" s="548"/>
      <c r="K599" s="548"/>
      <c r="L599" s="548"/>
      <c r="M599" s="548"/>
      <c r="N599" s="548"/>
      <c r="O599" s="548"/>
      <c r="P599" s="548"/>
      <c r="Q599" s="548"/>
      <c r="R599" s="548"/>
      <c r="S599" s="548"/>
      <c r="T599" s="548"/>
      <c r="U599" s="548"/>
      <c r="V599" s="548"/>
      <c r="W599" s="548"/>
      <c r="X599" s="548"/>
      <c r="Y599" s="548"/>
      <c r="Z599" s="548"/>
    </row>
    <row r="600" spans="1:26">
      <c r="A600" s="548"/>
      <c r="B600" s="548"/>
      <c r="C600" s="548"/>
      <c r="D600" s="548"/>
      <c r="E600" s="548"/>
      <c r="F600" s="548"/>
      <c r="G600" s="548"/>
      <c r="H600" s="548"/>
      <c r="I600" s="548"/>
      <c r="J600" s="548"/>
      <c r="K600" s="548"/>
      <c r="L600" s="548"/>
      <c r="M600" s="548"/>
      <c r="N600" s="548"/>
      <c r="O600" s="548"/>
      <c r="P600" s="548"/>
      <c r="Q600" s="548"/>
      <c r="R600" s="548"/>
      <c r="S600" s="548"/>
      <c r="T600" s="548"/>
      <c r="U600" s="548"/>
      <c r="V600" s="548"/>
      <c r="W600" s="548"/>
      <c r="X600" s="548"/>
      <c r="Y600" s="548"/>
      <c r="Z600" s="548"/>
    </row>
    <row r="601" spans="1:26">
      <c r="A601" s="548"/>
      <c r="B601" s="548"/>
      <c r="C601" s="548"/>
      <c r="D601" s="548"/>
      <c r="E601" s="548"/>
      <c r="F601" s="548"/>
      <c r="G601" s="548"/>
      <c r="H601" s="548"/>
      <c r="I601" s="548"/>
      <c r="J601" s="548"/>
      <c r="K601" s="548"/>
      <c r="L601" s="548"/>
      <c r="M601" s="548"/>
      <c r="N601" s="548"/>
      <c r="O601" s="548"/>
      <c r="P601" s="548"/>
      <c r="Q601" s="548"/>
      <c r="R601" s="548"/>
      <c r="S601" s="548"/>
      <c r="T601" s="548"/>
      <c r="U601" s="548"/>
      <c r="V601" s="548"/>
      <c r="W601" s="548"/>
      <c r="X601" s="548"/>
      <c r="Y601" s="548"/>
      <c r="Z601" s="548"/>
    </row>
    <row r="602" spans="1:26">
      <c r="A602" s="548"/>
      <c r="B602" s="548"/>
      <c r="C602" s="548"/>
      <c r="D602" s="548"/>
      <c r="E602" s="548"/>
      <c r="F602" s="548"/>
      <c r="G602" s="548"/>
      <c r="H602" s="548"/>
      <c r="I602" s="548"/>
      <c r="J602" s="548"/>
      <c r="K602" s="548"/>
      <c r="L602" s="548"/>
      <c r="M602" s="548"/>
      <c r="N602" s="548"/>
      <c r="O602" s="548"/>
      <c r="P602" s="548"/>
      <c r="Q602" s="548"/>
      <c r="R602" s="548"/>
      <c r="S602" s="548"/>
      <c r="T602" s="548"/>
      <c r="U602" s="548"/>
      <c r="V602" s="548"/>
      <c r="W602" s="548"/>
      <c r="X602" s="548"/>
      <c r="Y602" s="548"/>
      <c r="Z602" s="548"/>
    </row>
    <row r="603" spans="1:26">
      <c r="A603" s="548"/>
      <c r="B603" s="548"/>
      <c r="C603" s="548"/>
      <c r="D603" s="548"/>
      <c r="E603" s="548"/>
      <c r="F603" s="548"/>
      <c r="G603" s="548"/>
      <c r="H603" s="548"/>
      <c r="I603" s="548"/>
      <c r="J603" s="548"/>
      <c r="K603" s="548"/>
      <c r="L603" s="548"/>
      <c r="M603" s="548"/>
      <c r="N603" s="548"/>
      <c r="O603" s="548"/>
      <c r="P603" s="548"/>
      <c r="Q603" s="548"/>
      <c r="R603" s="548"/>
      <c r="S603" s="548"/>
      <c r="T603" s="548"/>
      <c r="U603" s="548"/>
      <c r="V603" s="548"/>
      <c r="W603" s="548"/>
      <c r="X603" s="548"/>
      <c r="Y603" s="548"/>
      <c r="Z603" s="548"/>
    </row>
    <row r="604" spans="1:26">
      <c r="A604" s="548"/>
      <c r="B604" s="548"/>
      <c r="C604" s="548"/>
      <c r="D604" s="548"/>
      <c r="E604" s="548"/>
      <c r="F604" s="548"/>
      <c r="G604" s="548"/>
      <c r="H604" s="548"/>
      <c r="I604" s="548"/>
      <c r="J604" s="548"/>
      <c r="K604" s="548"/>
      <c r="L604" s="548"/>
      <c r="M604" s="548"/>
      <c r="N604" s="548"/>
      <c r="O604" s="548"/>
      <c r="P604" s="548"/>
      <c r="Q604" s="548"/>
      <c r="R604" s="548"/>
      <c r="S604" s="548"/>
      <c r="T604" s="548"/>
      <c r="U604" s="548"/>
      <c r="V604" s="548"/>
      <c r="W604" s="548"/>
      <c r="X604" s="548"/>
      <c r="Y604" s="548"/>
      <c r="Z604" s="548"/>
    </row>
    <row r="605" spans="1:26">
      <c r="A605" s="548"/>
      <c r="B605" s="548"/>
      <c r="C605" s="548"/>
      <c r="D605" s="548"/>
      <c r="E605" s="548"/>
      <c r="F605" s="548"/>
      <c r="G605" s="548"/>
      <c r="H605" s="548"/>
      <c r="I605" s="548"/>
      <c r="J605" s="548"/>
      <c r="K605" s="548"/>
      <c r="L605" s="548"/>
      <c r="M605" s="548"/>
      <c r="N605" s="548"/>
      <c r="O605" s="548"/>
      <c r="P605" s="548"/>
      <c r="Q605" s="548"/>
      <c r="R605" s="548"/>
      <c r="S605" s="548"/>
      <c r="T605" s="548"/>
      <c r="U605" s="548"/>
      <c r="V605" s="548"/>
      <c r="W605" s="548"/>
      <c r="X605" s="548"/>
      <c r="Y605" s="548"/>
      <c r="Z605" s="548"/>
    </row>
    <row r="606" spans="1:26">
      <c r="A606" s="548"/>
      <c r="B606" s="548"/>
      <c r="C606" s="548"/>
      <c r="D606" s="548"/>
      <c r="E606" s="548"/>
      <c r="F606" s="548"/>
      <c r="G606" s="548"/>
      <c r="H606" s="548"/>
      <c r="I606" s="548"/>
      <c r="J606" s="548"/>
      <c r="K606" s="548"/>
      <c r="L606" s="548"/>
      <c r="M606" s="548"/>
      <c r="N606" s="548"/>
      <c r="O606" s="548"/>
      <c r="P606" s="548"/>
      <c r="Q606" s="548"/>
      <c r="R606" s="548"/>
      <c r="S606" s="548"/>
      <c r="T606" s="548"/>
      <c r="U606" s="548"/>
      <c r="V606" s="548"/>
      <c r="W606" s="548"/>
      <c r="X606" s="548"/>
      <c r="Y606" s="548"/>
      <c r="Z606" s="548"/>
    </row>
    <row r="607" spans="1:26">
      <c r="A607" s="548"/>
      <c r="B607" s="548"/>
      <c r="C607" s="548"/>
      <c r="D607" s="548"/>
      <c r="E607" s="548"/>
      <c r="F607" s="548"/>
      <c r="G607" s="548"/>
      <c r="H607" s="548"/>
      <c r="I607" s="548"/>
      <c r="J607" s="548"/>
      <c r="K607" s="548"/>
      <c r="L607" s="548"/>
      <c r="M607" s="548"/>
      <c r="N607" s="548"/>
      <c r="O607" s="548"/>
      <c r="P607" s="548"/>
      <c r="Q607" s="548"/>
      <c r="R607" s="548"/>
      <c r="S607" s="548"/>
      <c r="T607" s="548"/>
      <c r="U607" s="548"/>
      <c r="V607" s="548"/>
      <c r="W607" s="548"/>
      <c r="X607" s="548"/>
      <c r="Y607" s="548"/>
      <c r="Z607" s="548"/>
    </row>
    <row r="608" spans="1:26">
      <c r="A608" s="548"/>
      <c r="B608" s="548"/>
      <c r="C608" s="548"/>
      <c r="D608" s="548"/>
      <c r="E608" s="548"/>
      <c r="F608" s="548"/>
      <c r="G608" s="548"/>
      <c r="H608" s="548"/>
      <c r="I608" s="548"/>
      <c r="J608" s="548"/>
      <c r="K608" s="548"/>
      <c r="L608" s="548"/>
      <c r="M608" s="548"/>
      <c r="N608" s="548"/>
      <c r="O608" s="548"/>
      <c r="P608" s="548"/>
      <c r="Q608" s="548"/>
      <c r="R608" s="548"/>
      <c r="S608" s="548"/>
      <c r="T608" s="548"/>
      <c r="U608" s="548"/>
      <c r="V608" s="548"/>
      <c r="W608" s="548"/>
      <c r="X608" s="548"/>
      <c r="Y608" s="548"/>
      <c r="Z608" s="548"/>
    </row>
    <row r="609" spans="1:26">
      <c r="A609" s="548"/>
      <c r="B609" s="548"/>
      <c r="C609" s="548"/>
      <c r="D609" s="548"/>
      <c r="E609" s="548"/>
      <c r="F609" s="548"/>
      <c r="G609" s="548"/>
      <c r="H609" s="548"/>
      <c r="I609" s="548"/>
      <c r="J609" s="548"/>
      <c r="K609" s="548"/>
      <c r="L609" s="548"/>
      <c r="M609" s="548"/>
      <c r="N609" s="548"/>
      <c r="O609" s="548"/>
      <c r="P609" s="548"/>
      <c r="Q609" s="548"/>
      <c r="R609" s="548"/>
      <c r="S609" s="548"/>
      <c r="T609" s="548"/>
      <c r="U609" s="548"/>
      <c r="V609" s="548"/>
      <c r="W609" s="548"/>
      <c r="X609" s="548"/>
      <c r="Y609" s="548"/>
      <c r="Z609" s="548"/>
    </row>
    <row r="610" spans="1:26">
      <c r="A610" s="548"/>
      <c r="B610" s="548"/>
      <c r="C610" s="548"/>
      <c r="D610" s="548"/>
      <c r="E610" s="548"/>
      <c r="F610" s="548"/>
      <c r="G610" s="548"/>
      <c r="H610" s="548"/>
      <c r="I610" s="548"/>
      <c r="J610" s="548"/>
      <c r="K610" s="548"/>
      <c r="L610" s="548"/>
      <c r="M610" s="548"/>
      <c r="N610" s="548"/>
      <c r="O610" s="548"/>
      <c r="P610" s="548"/>
      <c r="Q610" s="548"/>
      <c r="R610" s="548"/>
      <c r="S610" s="548"/>
      <c r="T610" s="548"/>
      <c r="U610" s="548"/>
      <c r="V610" s="548"/>
      <c r="W610" s="548"/>
      <c r="X610" s="548"/>
      <c r="Y610" s="548"/>
      <c r="Z610" s="548"/>
    </row>
    <row r="611" spans="1:26">
      <c r="A611" s="548"/>
      <c r="B611" s="548"/>
      <c r="C611" s="548"/>
      <c r="D611" s="548"/>
      <c r="E611" s="548"/>
      <c r="F611" s="548"/>
      <c r="G611" s="548"/>
      <c r="H611" s="548"/>
      <c r="I611" s="548"/>
      <c r="J611" s="548"/>
      <c r="K611" s="548"/>
      <c r="L611" s="548"/>
      <c r="M611" s="548"/>
      <c r="N611" s="548"/>
      <c r="O611" s="548"/>
      <c r="P611" s="548"/>
      <c r="Q611" s="548"/>
      <c r="R611" s="548"/>
      <c r="S611" s="548"/>
      <c r="T611" s="548"/>
      <c r="U611" s="548"/>
      <c r="V611" s="548"/>
      <c r="W611" s="548"/>
      <c r="X611" s="548"/>
      <c r="Y611" s="548"/>
      <c r="Z611" s="548"/>
    </row>
    <row r="612" spans="1:26">
      <c r="A612" s="548"/>
      <c r="B612" s="548"/>
      <c r="C612" s="548"/>
      <c r="D612" s="548"/>
      <c r="E612" s="548"/>
      <c r="F612" s="548"/>
      <c r="G612" s="548"/>
      <c r="H612" s="548"/>
      <c r="I612" s="548"/>
      <c r="J612" s="548"/>
      <c r="K612" s="548"/>
      <c r="L612" s="548"/>
      <c r="M612" s="548"/>
      <c r="N612" s="548"/>
      <c r="O612" s="548"/>
      <c r="P612" s="548"/>
      <c r="Q612" s="548"/>
      <c r="R612" s="548"/>
      <c r="S612" s="548"/>
      <c r="T612" s="548"/>
      <c r="U612" s="548"/>
      <c r="V612" s="548"/>
      <c r="W612" s="548"/>
      <c r="X612" s="548"/>
      <c r="Y612" s="548"/>
      <c r="Z612" s="548"/>
    </row>
    <row r="613" spans="1:26">
      <c r="A613" s="548"/>
      <c r="B613" s="548"/>
      <c r="C613" s="548"/>
      <c r="D613" s="548"/>
      <c r="E613" s="548"/>
      <c r="F613" s="548"/>
      <c r="G613" s="548"/>
      <c r="H613" s="548"/>
      <c r="I613" s="548"/>
      <c r="J613" s="548"/>
      <c r="K613" s="548"/>
      <c r="L613" s="548"/>
      <c r="M613" s="548"/>
      <c r="N613" s="548"/>
      <c r="O613" s="548"/>
      <c r="P613" s="548"/>
      <c r="Q613" s="548"/>
      <c r="R613" s="548"/>
      <c r="S613" s="548"/>
      <c r="T613" s="548"/>
      <c r="U613" s="548"/>
      <c r="V613" s="548"/>
      <c r="W613" s="548"/>
      <c r="X613" s="548"/>
      <c r="Y613" s="548"/>
      <c r="Z613" s="548"/>
    </row>
    <row r="614" spans="1:26">
      <c r="A614" s="548"/>
      <c r="B614" s="548"/>
      <c r="C614" s="548"/>
      <c r="D614" s="548"/>
      <c r="E614" s="548"/>
      <c r="F614" s="548"/>
      <c r="G614" s="548"/>
      <c r="H614" s="548"/>
      <c r="I614" s="548"/>
      <c r="J614" s="548"/>
      <c r="K614" s="548"/>
      <c r="L614" s="548"/>
      <c r="M614" s="548"/>
      <c r="N614" s="548"/>
      <c r="O614" s="548"/>
      <c r="P614" s="548"/>
      <c r="Q614" s="548"/>
      <c r="R614" s="548"/>
      <c r="S614" s="548"/>
      <c r="T614" s="548"/>
      <c r="U614" s="548"/>
      <c r="V614" s="548"/>
      <c r="W614" s="548"/>
      <c r="X614" s="548"/>
      <c r="Y614" s="548"/>
      <c r="Z614" s="548"/>
    </row>
    <row r="615" spans="1:26">
      <c r="A615" s="548"/>
      <c r="B615" s="548"/>
      <c r="C615" s="548"/>
      <c r="D615" s="548"/>
      <c r="E615" s="548"/>
      <c r="F615" s="548"/>
      <c r="G615" s="548"/>
      <c r="H615" s="548"/>
      <c r="I615" s="548"/>
      <c r="J615" s="548"/>
      <c r="K615" s="548"/>
      <c r="L615" s="548"/>
      <c r="M615" s="548"/>
      <c r="N615" s="548"/>
      <c r="O615" s="548"/>
      <c r="P615" s="548"/>
      <c r="Q615" s="548"/>
      <c r="R615" s="548"/>
      <c r="S615" s="548"/>
      <c r="T615" s="548"/>
      <c r="U615" s="548"/>
      <c r="V615" s="548"/>
      <c r="W615" s="548"/>
      <c r="X615" s="548"/>
      <c r="Y615" s="548"/>
      <c r="Z615" s="548"/>
    </row>
    <row r="616" spans="1:26">
      <c r="A616" s="548"/>
      <c r="B616" s="548"/>
      <c r="C616" s="548"/>
      <c r="D616" s="548"/>
      <c r="E616" s="548"/>
      <c r="F616" s="548"/>
      <c r="G616" s="548"/>
      <c r="H616" s="548"/>
      <c r="I616" s="548"/>
      <c r="J616" s="548"/>
      <c r="K616" s="548"/>
      <c r="L616" s="548"/>
      <c r="M616" s="548"/>
      <c r="N616" s="548"/>
      <c r="O616" s="548"/>
      <c r="P616" s="548"/>
      <c r="Q616" s="548"/>
      <c r="R616" s="548"/>
      <c r="S616" s="548"/>
      <c r="T616" s="548"/>
      <c r="U616" s="548"/>
      <c r="V616" s="548"/>
      <c r="W616" s="548"/>
      <c r="X616" s="548"/>
      <c r="Y616" s="548"/>
      <c r="Z616" s="548"/>
    </row>
    <row r="617" spans="1:26">
      <c r="A617" s="548"/>
      <c r="B617" s="548"/>
      <c r="C617" s="548"/>
      <c r="D617" s="548"/>
      <c r="E617" s="548"/>
      <c r="F617" s="548"/>
      <c r="G617" s="548"/>
      <c r="H617" s="548"/>
      <c r="I617" s="548"/>
      <c r="J617" s="548"/>
      <c r="K617" s="548"/>
      <c r="L617" s="548"/>
      <c r="M617" s="548"/>
      <c r="N617" s="548"/>
      <c r="O617" s="548"/>
      <c r="P617" s="548"/>
      <c r="Q617" s="548"/>
      <c r="R617" s="548"/>
      <c r="S617" s="548"/>
      <c r="T617" s="548"/>
      <c r="U617" s="548"/>
      <c r="V617" s="548"/>
      <c r="W617" s="548"/>
      <c r="X617" s="548"/>
      <c r="Y617" s="548"/>
      <c r="Z617" s="548"/>
    </row>
    <row r="618" spans="1:26">
      <c r="A618" s="548"/>
      <c r="B618" s="548"/>
      <c r="C618" s="548"/>
      <c r="D618" s="548"/>
      <c r="E618" s="548"/>
      <c r="F618" s="548"/>
      <c r="G618" s="548"/>
      <c r="H618" s="548"/>
      <c r="I618" s="548"/>
      <c r="J618" s="548"/>
      <c r="K618" s="548"/>
      <c r="L618" s="548"/>
      <c r="M618" s="548"/>
      <c r="N618" s="548"/>
      <c r="O618" s="548"/>
      <c r="P618" s="548"/>
      <c r="Q618" s="548"/>
      <c r="R618" s="548"/>
      <c r="S618" s="548"/>
      <c r="T618" s="548"/>
      <c r="U618" s="548"/>
      <c r="V618" s="548"/>
      <c r="W618" s="548"/>
      <c r="X618" s="548"/>
      <c r="Y618" s="548"/>
      <c r="Z618" s="548"/>
    </row>
    <row r="619" spans="1:26">
      <c r="A619" s="548"/>
      <c r="B619" s="548"/>
      <c r="C619" s="548"/>
      <c r="D619" s="548"/>
      <c r="E619" s="548"/>
      <c r="F619" s="548"/>
      <c r="G619" s="548"/>
      <c r="H619" s="548"/>
      <c r="I619" s="548"/>
      <c r="J619" s="548"/>
      <c r="K619" s="548"/>
      <c r="L619" s="548"/>
      <c r="M619" s="548"/>
      <c r="N619" s="548"/>
      <c r="O619" s="548"/>
      <c r="P619" s="548"/>
      <c r="Q619" s="548"/>
      <c r="R619" s="548"/>
      <c r="S619" s="548"/>
      <c r="T619" s="548"/>
      <c r="U619" s="548"/>
      <c r="V619" s="548"/>
      <c r="W619" s="548"/>
      <c r="X619" s="548"/>
      <c r="Y619" s="548"/>
      <c r="Z619" s="548"/>
    </row>
    <row r="620" spans="1:26">
      <c r="A620" s="548"/>
      <c r="B620" s="548"/>
      <c r="C620" s="548"/>
      <c r="D620" s="548"/>
      <c r="E620" s="548"/>
      <c r="F620" s="548"/>
      <c r="G620" s="548"/>
      <c r="H620" s="548"/>
      <c r="I620" s="548"/>
      <c r="J620" s="548"/>
      <c r="K620" s="548"/>
      <c r="L620" s="548"/>
      <c r="M620" s="548"/>
      <c r="N620" s="548"/>
      <c r="O620" s="548"/>
      <c r="P620" s="548"/>
      <c r="Q620" s="548"/>
      <c r="R620" s="548"/>
      <c r="S620" s="548"/>
      <c r="T620" s="548"/>
      <c r="U620" s="548"/>
      <c r="V620" s="548"/>
      <c r="W620" s="548"/>
      <c r="X620" s="548"/>
      <c r="Y620" s="548"/>
      <c r="Z620" s="548"/>
    </row>
    <row r="621" spans="1:26">
      <c r="A621" s="548"/>
      <c r="B621" s="548"/>
      <c r="C621" s="548"/>
      <c r="D621" s="548"/>
      <c r="E621" s="548"/>
      <c r="F621" s="548"/>
      <c r="G621" s="548"/>
      <c r="H621" s="548"/>
      <c r="I621" s="548"/>
      <c r="J621" s="548"/>
      <c r="K621" s="548"/>
      <c r="L621" s="548"/>
      <c r="M621" s="548"/>
      <c r="N621" s="548"/>
      <c r="O621" s="548"/>
      <c r="P621" s="548"/>
      <c r="Q621" s="548"/>
      <c r="R621" s="548"/>
      <c r="S621" s="548"/>
      <c r="T621" s="548"/>
      <c r="U621" s="548"/>
      <c r="V621" s="548"/>
      <c r="W621" s="548"/>
      <c r="X621" s="548"/>
      <c r="Y621" s="548"/>
      <c r="Z621" s="548"/>
    </row>
    <row r="622" spans="1:26">
      <c r="A622" s="548"/>
      <c r="B622" s="548"/>
      <c r="C622" s="548"/>
      <c r="D622" s="548"/>
      <c r="E622" s="548"/>
      <c r="F622" s="548"/>
      <c r="G622" s="548"/>
      <c r="H622" s="548"/>
      <c r="I622" s="548"/>
      <c r="J622" s="548"/>
      <c r="K622" s="548"/>
      <c r="L622" s="548"/>
      <c r="M622" s="548"/>
      <c r="N622" s="548"/>
      <c r="O622" s="548"/>
      <c r="P622" s="548"/>
      <c r="Q622" s="548"/>
      <c r="R622" s="548"/>
      <c r="S622" s="548"/>
      <c r="T622" s="548"/>
      <c r="U622" s="548"/>
      <c r="V622" s="548"/>
      <c r="W622" s="548"/>
      <c r="X622" s="548"/>
      <c r="Y622" s="548"/>
      <c r="Z622" s="548"/>
    </row>
    <row r="623" spans="1:26">
      <c r="A623" s="548"/>
      <c r="B623" s="548"/>
      <c r="C623" s="548"/>
      <c r="D623" s="548"/>
      <c r="E623" s="548"/>
      <c r="F623" s="548"/>
      <c r="G623" s="548"/>
      <c r="H623" s="548"/>
      <c r="I623" s="548"/>
      <c r="J623" s="548"/>
      <c r="K623" s="548"/>
      <c r="L623" s="548"/>
      <c r="M623" s="548"/>
      <c r="N623" s="548"/>
      <c r="O623" s="548"/>
      <c r="P623" s="548"/>
      <c r="Q623" s="548"/>
      <c r="R623" s="548"/>
      <c r="S623" s="548"/>
      <c r="T623" s="548"/>
      <c r="U623" s="548"/>
      <c r="V623" s="548"/>
      <c r="W623" s="548"/>
      <c r="X623" s="548"/>
      <c r="Y623" s="548"/>
      <c r="Z623" s="548"/>
    </row>
    <row r="624" spans="1:26">
      <c r="A624" s="548"/>
      <c r="B624" s="548"/>
      <c r="C624" s="548"/>
      <c r="D624" s="548"/>
      <c r="E624" s="548"/>
      <c r="F624" s="548"/>
      <c r="G624" s="548"/>
      <c r="H624" s="548"/>
      <c r="I624" s="548"/>
      <c r="J624" s="548"/>
      <c r="K624" s="548"/>
      <c r="L624" s="548"/>
      <c r="M624" s="548"/>
      <c r="N624" s="548"/>
      <c r="O624" s="548"/>
      <c r="P624" s="548"/>
      <c r="Q624" s="548"/>
      <c r="R624" s="548"/>
      <c r="S624" s="548"/>
      <c r="T624" s="548"/>
      <c r="U624" s="548"/>
      <c r="V624" s="548"/>
      <c r="W624" s="548"/>
      <c r="X624" s="548"/>
      <c r="Y624" s="548"/>
      <c r="Z624" s="548"/>
    </row>
    <row r="625" spans="1:26">
      <c r="A625" s="548"/>
      <c r="B625" s="548"/>
      <c r="C625" s="548"/>
      <c r="D625" s="548"/>
      <c r="E625" s="548"/>
      <c r="F625" s="548"/>
      <c r="G625" s="548"/>
      <c r="H625" s="548"/>
      <c r="I625" s="548"/>
      <c r="J625" s="548"/>
      <c r="K625" s="548"/>
      <c r="L625" s="548"/>
      <c r="M625" s="548"/>
      <c r="N625" s="548"/>
      <c r="O625" s="548"/>
      <c r="P625" s="548"/>
      <c r="Q625" s="548"/>
      <c r="R625" s="548"/>
      <c r="S625" s="548"/>
      <c r="T625" s="548"/>
      <c r="U625" s="548"/>
      <c r="V625" s="548"/>
      <c r="W625" s="548"/>
      <c r="X625" s="548"/>
      <c r="Y625" s="548"/>
      <c r="Z625" s="548"/>
    </row>
    <row r="626" spans="1:26">
      <c r="A626" s="548"/>
      <c r="B626" s="548"/>
      <c r="C626" s="548"/>
      <c r="D626" s="548"/>
      <c r="E626" s="548"/>
      <c r="F626" s="548"/>
      <c r="G626" s="548"/>
      <c r="H626" s="548"/>
      <c r="I626" s="548"/>
      <c r="J626" s="548"/>
      <c r="K626" s="548"/>
      <c r="L626" s="548"/>
      <c r="M626" s="548"/>
      <c r="N626" s="548"/>
      <c r="O626" s="548"/>
      <c r="P626" s="548"/>
      <c r="Q626" s="548"/>
      <c r="R626" s="548"/>
      <c r="S626" s="548"/>
      <c r="T626" s="548"/>
      <c r="U626" s="548"/>
      <c r="V626" s="548"/>
      <c r="W626" s="548"/>
      <c r="X626" s="548"/>
      <c r="Y626" s="548"/>
      <c r="Z626" s="548"/>
    </row>
    <row r="627" spans="1:26">
      <c r="A627" s="548"/>
      <c r="B627" s="548"/>
      <c r="C627" s="548"/>
      <c r="D627" s="548"/>
      <c r="E627" s="548"/>
      <c r="F627" s="548"/>
      <c r="G627" s="548"/>
      <c r="H627" s="548"/>
      <c r="I627" s="548"/>
      <c r="J627" s="548"/>
      <c r="K627" s="548"/>
      <c r="L627" s="548"/>
      <c r="M627" s="548"/>
      <c r="N627" s="548"/>
      <c r="O627" s="548"/>
      <c r="P627" s="548"/>
      <c r="Q627" s="548"/>
      <c r="R627" s="548"/>
      <c r="S627" s="548"/>
      <c r="T627" s="548"/>
      <c r="U627" s="548"/>
      <c r="V627" s="548"/>
      <c r="W627" s="548"/>
      <c r="X627" s="548"/>
      <c r="Y627" s="548"/>
      <c r="Z627" s="548"/>
    </row>
    <row r="628" spans="1:26">
      <c r="A628" s="548"/>
      <c r="B628" s="548"/>
      <c r="C628" s="548"/>
      <c r="D628" s="548"/>
      <c r="E628" s="548"/>
      <c r="F628" s="548"/>
      <c r="G628" s="548"/>
      <c r="H628" s="548"/>
      <c r="I628" s="548"/>
      <c r="J628" s="548"/>
      <c r="K628" s="548"/>
      <c r="L628" s="548"/>
      <c r="M628" s="548"/>
      <c r="N628" s="548"/>
      <c r="O628" s="548"/>
      <c r="P628" s="548"/>
      <c r="Q628" s="548"/>
      <c r="R628" s="548"/>
      <c r="S628" s="548"/>
      <c r="T628" s="548"/>
      <c r="U628" s="548"/>
      <c r="V628" s="548"/>
      <c r="W628" s="548"/>
      <c r="X628" s="548"/>
      <c r="Y628" s="548"/>
      <c r="Z628" s="548"/>
    </row>
    <row r="629" spans="1:26">
      <c r="A629" s="548"/>
      <c r="B629" s="548"/>
      <c r="C629" s="548"/>
      <c r="D629" s="548"/>
      <c r="E629" s="548"/>
      <c r="F629" s="548"/>
      <c r="G629" s="548"/>
      <c r="H629" s="548"/>
      <c r="I629" s="548"/>
      <c r="J629" s="548"/>
      <c r="K629" s="548"/>
      <c r="L629" s="548"/>
      <c r="M629" s="548"/>
      <c r="N629" s="548"/>
      <c r="O629" s="548"/>
      <c r="P629" s="548"/>
      <c r="Q629" s="548"/>
      <c r="R629" s="548"/>
      <c r="S629" s="548"/>
      <c r="T629" s="548"/>
      <c r="U629" s="548"/>
      <c r="V629" s="548"/>
      <c r="W629" s="548"/>
      <c r="X629" s="548"/>
      <c r="Y629" s="548"/>
      <c r="Z629" s="548"/>
    </row>
    <row r="630" spans="1:26">
      <c r="A630" s="548"/>
      <c r="B630" s="548"/>
      <c r="C630" s="548"/>
      <c r="D630" s="548"/>
      <c r="E630" s="548"/>
      <c r="F630" s="548"/>
      <c r="G630" s="548"/>
      <c r="H630" s="548"/>
      <c r="I630" s="548"/>
      <c r="J630" s="548"/>
      <c r="K630" s="548"/>
      <c r="L630" s="548"/>
      <c r="M630" s="548"/>
      <c r="N630" s="548"/>
      <c r="O630" s="548"/>
      <c r="P630" s="548"/>
      <c r="Q630" s="548"/>
      <c r="R630" s="548"/>
      <c r="S630" s="548"/>
      <c r="T630" s="548"/>
      <c r="U630" s="548"/>
      <c r="V630" s="548"/>
      <c r="W630" s="548"/>
      <c r="X630" s="548"/>
      <c r="Y630" s="548"/>
      <c r="Z630" s="548"/>
    </row>
    <row r="631" spans="1:26">
      <c r="A631" s="548"/>
      <c r="B631" s="548"/>
      <c r="C631" s="548"/>
      <c r="D631" s="548"/>
      <c r="E631" s="548"/>
      <c r="F631" s="548"/>
      <c r="G631" s="548"/>
      <c r="H631" s="548"/>
      <c r="I631" s="548"/>
      <c r="J631" s="548"/>
      <c r="K631" s="548"/>
      <c r="L631" s="548"/>
      <c r="M631" s="548"/>
      <c r="N631" s="548"/>
      <c r="O631" s="548"/>
      <c r="P631" s="548"/>
      <c r="Q631" s="548"/>
      <c r="R631" s="548"/>
      <c r="S631" s="548"/>
      <c r="T631" s="548"/>
      <c r="U631" s="548"/>
      <c r="V631" s="548"/>
      <c r="W631" s="548"/>
      <c r="X631" s="548"/>
      <c r="Y631" s="548"/>
      <c r="Z631" s="548"/>
    </row>
    <row r="632" spans="1:26">
      <c r="A632" s="548"/>
      <c r="B632" s="548"/>
      <c r="C632" s="548"/>
      <c r="D632" s="548"/>
      <c r="E632" s="548"/>
      <c r="F632" s="548"/>
      <c r="G632" s="548"/>
      <c r="H632" s="548"/>
      <c r="I632" s="548"/>
      <c r="J632" s="548"/>
      <c r="K632" s="548"/>
      <c r="L632" s="548"/>
      <c r="M632" s="548"/>
      <c r="N632" s="548"/>
      <c r="O632" s="548"/>
      <c r="P632" s="548"/>
      <c r="Q632" s="548"/>
      <c r="R632" s="548"/>
      <c r="S632" s="548"/>
      <c r="T632" s="548"/>
      <c r="U632" s="548"/>
      <c r="V632" s="548"/>
      <c r="W632" s="548"/>
      <c r="X632" s="548"/>
      <c r="Y632" s="548"/>
      <c r="Z632" s="548"/>
    </row>
    <row r="633" spans="1:26">
      <c r="A633" s="548"/>
      <c r="B633" s="548"/>
      <c r="C633" s="548"/>
      <c r="D633" s="548"/>
      <c r="E633" s="548"/>
      <c r="F633" s="548"/>
      <c r="G633" s="548"/>
      <c r="H633" s="548"/>
      <c r="I633" s="548"/>
      <c r="J633" s="548"/>
      <c r="K633" s="548"/>
      <c r="L633" s="548"/>
      <c r="M633" s="548"/>
      <c r="N633" s="548"/>
      <c r="O633" s="548"/>
      <c r="P633" s="548"/>
      <c r="Q633" s="548"/>
      <c r="R633" s="548"/>
      <c r="S633" s="548"/>
      <c r="T633" s="548"/>
      <c r="U633" s="548"/>
      <c r="V633" s="548"/>
      <c r="W633" s="548"/>
      <c r="X633" s="548"/>
      <c r="Y633" s="548"/>
      <c r="Z633" s="548"/>
    </row>
    <row r="634" spans="1:26">
      <c r="A634" s="548"/>
      <c r="B634" s="548"/>
      <c r="C634" s="548"/>
      <c r="D634" s="548"/>
      <c r="E634" s="548"/>
      <c r="F634" s="548"/>
      <c r="G634" s="548"/>
      <c r="H634" s="548"/>
      <c r="I634" s="548"/>
      <c r="J634" s="548"/>
      <c r="K634" s="548"/>
      <c r="L634" s="548"/>
      <c r="M634" s="548"/>
      <c r="N634" s="548"/>
      <c r="O634" s="548"/>
      <c r="P634" s="548"/>
      <c r="Q634" s="548"/>
      <c r="R634" s="548"/>
      <c r="S634" s="548"/>
      <c r="T634" s="548"/>
      <c r="U634" s="548"/>
      <c r="V634" s="548"/>
      <c r="W634" s="548"/>
      <c r="X634" s="548"/>
      <c r="Y634" s="548"/>
      <c r="Z634" s="548"/>
    </row>
    <row r="635" spans="1:26">
      <c r="A635" s="548"/>
      <c r="B635" s="548"/>
      <c r="C635" s="548"/>
      <c r="D635" s="548"/>
      <c r="E635" s="548"/>
      <c r="F635" s="548"/>
      <c r="G635" s="548"/>
      <c r="H635" s="548"/>
      <c r="I635" s="548"/>
      <c r="J635" s="548"/>
      <c r="K635" s="548"/>
      <c r="L635" s="548"/>
      <c r="M635" s="548"/>
      <c r="N635" s="548"/>
      <c r="O635" s="548"/>
      <c r="P635" s="548"/>
      <c r="Q635" s="548"/>
      <c r="R635" s="548"/>
      <c r="S635" s="548"/>
      <c r="T635" s="548"/>
      <c r="U635" s="548"/>
      <c r="V635" s="548"/>
      <c r="W635" s="548"/>
      <c r="X635" s="548"/>
      <c r="Y635" s="548"/>
      <c r="Z635" s="548"/>
    </row>
    <row r="636" spans="1:26">
      <c r="A636" s="548"/>
      <c r="B636" s="548"/>
      <c r="C636" s="548"/>
      <c r="D636" s="548"/>
      <c r="E636" s="548"/>
      <c r="F636" s="548"/>
      <c r="G636" s="548"/>
      <c r="H636" s="548"/>
      <c r="I636" s="548"/>
      <c r="J636" s="548"/>
      <c r="K636" s="548"/>
      <c r="L636" s="548"/>
      <c r="M636" s="548"/>
      <c r="N636" s="548"/>
      <c r="O636" s="548"/>
      <c r="P636" s="548"/>
      <c r="Q636" s="548"/>
      <c r="R636" s="548"/>
      <c r="S636" s="548"/>
      <c r="T636" s="548"/>
      <c r="U636" s="548"/>
      <c r="V636" s="548"/>
      <c r="W636" s="548"/>
      <c r="X636" s="548"/>
      <c r="Y636" s="548"/>
      <c r="Z636" s="548"/>
    </row>
    <row r="637" spans="1:26">
      <c r="A637" s="548"/>
      <c r="B637" s="548"/>
      <c r="C637" s="548"/>
      <c r="D637" s="548"/>
      <c r="E637" s="548"/>
      <c r="F637" s="548"/>
      <c r="G637" s="548"/>
      <c r="H637" s="548"/>
      <c r="I637" s="548"/>
      <c r="J637" s="548"/>
      <c r="K637" s="548"/>
      <c r="L637" s="548"/>
      <c r="M637" s="548"/>
      <c r="N637" s="548"/>
      <c r="O637" s="548"/>
      <c r="P637" s="548"/>
      <c r="Q637" s="548"/>
      <c r="R637" s="548"/>
      <c r="S637" s="548"/>
      <c r="T637" s="548"/>
      <c r="U637" s="548"/>
      <c r="V637" s="548"/>
      <c r="W637" s="548"/>
      <c r="X637" s="548"/>
      <c r="Y637" s="548"/>
      <c r="Z637" s="548"/>
    </row>
    <row r="638" spans="1:26">
      <c r="A638" s="548"/>
      <c r="B638" s="548"/>
      <c r="C638" s="548"/>
      <c r="D638" s="548"/>
      <c r="E638" s="548"/>
      <c r="F638" s="548"/>
      <c r="G638" s="548"/>
      <c r="H638" s="548"/>
      <c r="I638" s="548"/>
      <c r="J638" s="548"/>
      <c r="K638" s="548"/>
      <c r="L638" s="548"/>
      <c r="M638" s="548"/>
      <c r="N638" s="548"/>
      <c r="O638" s="548"/>
      <c r="P638" s="548"/>
      <c r="Q638" s="548"/>
      <c r="R638" s="548"/>
      <c r="S638" s="548"/>
      <c r="T638" s="548"/>
      <c r="U638" s="548"/>
      <c r="V638" s="548"/>
      <c r="W638" s="548"/>
      <c r="X638" s="548"/>
      <c r="Y638" s="548"/>
      <c r="Z638" s="548"/>
    </row>
    <row r="639" spans="1:26">
      <c r="A639" s="548"/>
      <c r="B639" s="548"/>
      <c r="C639" s="548"/>
      <c r="D639" s="548"/>
      <c r="E639" s="548"/>
      <c r="F639" s="548"/>
      <c r="G639" s="548"/>
      <c r="H639" s="548"/>
      <c r="I639" s="548"/>
      <c r="J639" s="548"/>
      <c r="K639" s="548"/>
      <c r="L639" s="548"/>
      <c r="M639" s="548"/>
      <c r="N639" s="548"/>
      <c r="O639" s="548"/>
      <c r="P639" s="548"/>
      <c r="Q639" s="548"/>
      <c r="R639" s="548"/>
      <c r="S639" s="548"/>
      <c r="T639" s="548"/>
      <c r="U639" s="548"/>
      <c r="V639" s="548"/>
      <c r="W639" s="548"/>
      <c r="X639" s="548"/>
      <c r="Y639" s="548"/>
      <c r="Z639" s="548"/>
    </row>
    <row r="640" spans="1:26">
      <c r="A640" s="548"/>
      <c r="B640" s="548"/>
      <c r="C640" s="548"/>
      <c r="D640" s="548"/>
      <c r="E640" s="548"/>
      <c r="F640" s="548"/>
      <c r="G640" s="548"/>
      <c r="H640" s="548"/>
      <c r="I640" s="548"/>
      <c r="J640" s="548"/>
      <c r="K640" s="548"/>
      <c r="L640" s="548"/>
      <c r="M640" s="548"/>
      <c r="N640" s="548"/>
      <c r="O640" s="548"/>
      <c r="P640" s="548"/>
      <c r="Q640" s="548"/>
      <c r="R640" s="548"/>
      <c r="S640" s="548"/>
      <c r="T640" s="548"/>
      <c r="U640" s="548"/>
      <c r="V640" s="548"/>
      <c r="W640" s="548"/>
      <c r="X640" s="548"/>
      <c r="Y640" s="548"/>
      <c r="Z640" s="548"/>
    </row>
    <row r="641" spans="1:26">
      <c r="A641" s="548"/>
      <c r="B641" s="548"/>
      <c r="C641" s="548"/>
      <c r="D641" s="548"/>
      <c r="E641" s="548"/>
      <c r="F641" s="548"/>
      <c r="G641" s="548"/>
      <c r="H641" s="548"/>
      <c r="I641" s="548"/>
      <c r="J641" s="548"/>
      <c r="K641" s="548"/>
      <c r="L641" s="548"/>
      <c r="M641" s="548"/>
      <c r="N641" s="548"/>
      <c r="O641" s="548"/>
      <c r="P641" s="548"/>
      <c r="Q641" s="548"/>
      <c r="R641" s="548"/>
      <c r="S641" s="548"/>
      <c r="T641" s="548"/>
      <c r="U641" s="548"/>
      <c r="V641" s="548"/>
      <c r="W641" s="548"/>
      <c r="X641" s="548"/>
      <c r="Y641" s="548"/>
      <c r="Z641" s="548"/>
    </row>
    <row r="642" spans="1:26">
      <c r="A642" s="548"/>
      <c r="B642" s="548"/>
      <c r="C642" s="548"/>
      <c r="D642" s="548"/>
      <c r="E642" s="548"/>
      <c r="F642" s="548"/>
      <c r="G642" s="548"/>
      <c r="H642" s="548"/>
      <c r="I642" s="548"/>
      <c r="J642" s="548"/>
      <c r="K642" s="548"/>
      <c r="L642" s="548"/>
      <c r="M642" s="548"/>
      <c r="N642" s="548"/>
      <c r="O642" s="548"/>
      <c r="P642" s="548"/>
      <c r="Q642" s="548"/>
      <c r="R642" s="548"/>
      <c r="S642" s="548"/>
      <c r="T642" s="548"/>
      <c r="U642" s="548"/>
      <c r="V642" s="548"/>
      <c r="W642" s="548"/>
      <c r="X642" s="548"/>
      <c r="Y642" s="548"/>
      <c r="Z642" s="548"/>
    </row>
    <row r="643" spans="1:26">
      <c r="A643" s="548"/>
      <c r="B643" s="548"/>
      <c r="C643" s="548"/>
      <c r="D643" s="548"/>
      <c r="E643" s="548"/>
      <c r="F643" s="548"/>
      <c r="G643" s="548"/>
      <c r="H643" s="548"/>
      <c r="I643" s="548"/>
      <c r="J643" s="548"/>
      <c r="K643" s="548"/>
      <c r="L643" s="548"/>
      <c r="M643" s="548"/>
      <c r="N643" s="548"/>
      <c r="O643" s="548"/>
      <c r="P643" s="548"/>
      <c r="Q643" s="548"/>
      <c r="R643" s="548"/>
      <c r="S643" s="548"/>
      <c r="T643" s="548"/>
      <c r="U643" s="548"/>
      <c r="V643" s="548"/>
      <c r="W643" s="548"/>
      <c r="X643" s="548"/>
      <c r="Y643" s="548"/>
      <c r="Z643" s="548"/>
    </row>
    <row r="644" spans="1:26">
      <c r="A644" s="548"/>
      <c r="B644" s="548"/>
      <c r="C644" s="548"/>
      <c r="D644" s="548"/>
      <c r="E644" s="548"/>
      <c r="F644" s="548"/>
      <c r="G644" s="548"/>
      <c r="H644" s="548"/>
      <c r="I644" s="548"/>
      <c r="J644" s="548"/>
      <c r="K644" s="548"/>
      <c r="L644" s="548"/>
      <c r="M644" s="548"/>
      <c r="N644" s="548"/>
      <c r="O644" s="548"/>
      <c r="P644" s="548"/>
      <c r="Q644" s="548"/>
      <c r="R644" s="548"/>
      <c r="S644" s="548"/>
      <c r="T644" s="548"/>
      <c r="U644" s="548"/>
      <c r="V644" s="548"/>
      <c r="W644" s="548"/>
      <c r="X644" s="548"/>
      <c r="Y644" s="548"/>
      <c r="Z644" s="548"/>
    </row>
    <row r="645" spans="1:26">
      <c r="A645" s="548"/>
      <c r="B645" s="548"/>
      <c r="C645" s="548"/>
      <c r="D645" s="548"/>
      <c r="E645" s="548"/>
      <c r="F645" s="548"/>
      <c r="G645" s="548"/>
      <c r="H645" s="548"/>
      <c r="I645" s="548"/>
      <c r="J645" s="548"/>
      <c r="K645" s="548"/>
      <c r="L645" s="548"/>
      <c r="M645" s="548"/>
      <c r="N645" s="548"/>
      <c r="O645" s="548"/>
      <c r="P645" s="548"/>
      <c r="Q645" s="548"/>
      <c r="R645" s="548"/>
      <c r="S645" s="548"/>
      <c r="T645" s="548"/>
      <c r="U645" s="548"/>
      <c r="V645" s="548"/>
      <c r="W645" s="548"/>
      <c r="X645" s="548"/>
      <c r="Y645" s="548"/>
      <c r="Z645" s="548"/>
    </row>
    <row r="646" spans="1:26">
      <c r="A646" s="548"/>
      <c r="B646" s="548"/>
      <c r="C646" s="548"/>
      <c r="D646" s="548"/>
      <c r="E646" s="548"/>
      <c r="F646" s="548"/>
      <c r="G646" s="548"/>
      <c r="H646" s="548"/>
      <c r="I646" s="548"/>
      <c r="J646" s="548"/>
      <c r="K646" s="548"/>
      <c r="L646" s="548"/>
      <c r="M646" s="548"/>
      <c r="N646" s="548"/>
      <c r="O646" s="548"/>
      <c r="P646" s="548"/>
      <c r="Q646" s="548"/>
      <c r="R646" s="548"/>
      <c r="S646" s="548"/>
      <c r="T646" s="548"/>
      <c r="U646" s="548"/>
      <c r="V646" s="548"/>
      <c r="W646" s="548"/>
      <c r="X646" s="548"/>
      <c r="Y646" s="548"/>
      <c r="Z646" s="548"/>
    </row>
    <row r="647" spans="1:26">
      <c r="A647" s="548"/>
      <c r="B647" s="548"/>
      <c r="C647" s="548"/>
      <c r="D647" s="548"/>
      <c r="E647" s="548"/>
      <c r="F647" s="548"/>
      <c r="G647" s="548"/>
      <c r="H647" s="548"/>
      <c r="I647" s="548"/>
      <c r="J647" s="548"/>
      <c r="K647" s="548"/>
      <c r="L647" s="548"/>
      <c r="M647" s="548"/>
      <c r="N647" s="548"/>
      <c r="O647" s="548"/>
      <c r="P647" s="548"/>
      <c r="Q647" s="548"/>
      <c r="R647" s="548"/>
      <c r="S647" s="548"/>
      <c r="T647" s="548"/>
      <c r="U647" s="548"/>
      <c r="V647" s="548"/>
      <c r="W647" s="548"/>
      <c r="X647" s="548"/>
      <c r="Y647" s="548"/>
      <c r="Z647" s="548"/>
    </row>
    <row r="648" spans="1:26">
      <c r="A648" s="548"/>
      <c r="B648" s="548"/>
      <c r="C648" s="548"/>
      <c r="D648" s="548"/>
      <c r="E648" s="548"/>
      <c r="F648" s="548"/>
      <c r="G648" s="548"/>
      <c r="H648" s="548"/>
      <c r="I648" s="548"/>
      <c r="J648" s="548"/>
      <c r="K648" s="548"/>
      <c r="L648" s="548"/>
      <c r="M648" s="548"/>
      <c r="N648" s="548"/>
      <c r="O648" s="548"/>
      <c r="P648" s="548"/>
      <c r="Q648" s="548"/>
      <c r="R648" s="548"/>
      <c r="S648" s="548"/>
      <c r="T648" s="548"/>
      <c r="U648" s="548"/>
      <c r="V648" s="548"/>
      <c r="W648" s="548"/>
      <c r="X648" s="548"/>
      <c r="Y648" s="548"/>
      <c r="Z648" s="548"/>
    </row>
    <row r="649" spans="1:26">
      <c r="A649" s="548"/>
      <c r="B649" s="548"/>
      <c r="C649" s="548"/>
      <c r="D649" s="548"/>
      <c r="E649" s="548"/>
      <c r="F649" s="548"/>
      <c r="G649" s="548"/>
      <c r="H649" s="548"/>
      <c r="I649" s="548"/>
      <c r="J649" s="548"/>
      <c r="K649" s="548"/>
      <c r="L649" s="548"/>
      <c r="M649" s="548"/>
      <c r="N649" s="548"/>
      <c r="O649" s="548"/>
      <c r="P649" s="548"/>
      <c r="Q649" s="548"/>
      <c r="R649" s="548"/>
      <c r="S649" s="548"/>
      <c r="T649" s="548"/>
      <c r="U649" s="548"/>
      <c r="V649" s="548"/>
      <c r="W649" s="548"/>
      <c r="X649" s="548"/>
      <c r="Y649" s="548"/>
      <c r="Z649" s="548"/>
    </row>
    <row r="650" spans="1:26">
      <c r="A650" s="548"/>
      <c r="B650" s="548"/>
      <c r="C650" s="548"/>
      <c r="D650" s="548"/>
      <c r="E650" s="548"/>
      <c r="F650" s="548"/>
      <c r="G650" s="548"/>
      <c r="H650" s="548"/>
      <c r="I650" s="548"/>
      <c r="J650" s="548"/>
      <c r="K650" s="548"/>
      <c r="L650" s="548"/>
      <c r="M650" s="548"/>
      <c r="N650" s="548"/>
      <c r="O650" s="548"/>
      <c r="P650" s="548"/>
      <c r="Q650" s="548"/>
      <c r="R650" s="548"/>
      <c r="S650" s="548"/>
      <c r="T650" s="548"/>
      <c r="U650" s="548"/>
      <c r="V650" s="548"/>
      <c r="W650" s="548"/>
      <c r="X650" s="548"/>
      <c r="Y650" s="548"/>
      <c r="Z650" s="548"/>
    </row>
    <row r="651" spans="1:26">
      <c r="A651" s="548"/>
      <c r="B651" s="548"/>
      <c r="C651" s="548"/>
      <c r="D651" s="548"/>
      <c r="E651" s="548"/>
      <c r="F651" s="548"/>
      <c r="G651" s="548"/>
      <c r="H651" s="548"/>
      <c r="I651" s="548"/>
      <c r="J651" s="548"/>
      <c r="K651" s="548"/>
      <c r="L651" s="548"/>
      <c r="M651" s="548"/>
      <c r="N651" s="548"/>
      <c r="O651" s="548"/>
      <c r="P651" s="548"/>
      <c r="Q651" s="548"/>
      <c r="R651" s="548"/>
      <c r="S651" s="548"/>
      <c r="T651" s="548"/>
      <c r="U651" s="548"/>
      <c r="V651" s="548"/>
      <c r="W651" s="548"/>
      <c r="X651" s="548"/>
      <c r="Y651" s="548"/>
      <c r="Z651" s="548"/>
    </row>
    <row r="652" spans="1:26">
      <c r="A652" s="548"/>
      <c r="B652" s="548"/>
      <c r="C652" s="548"/>
      <c r="D652" s="548"/>
      <c r="E652" s="548"/>
      <c r="F652" s="548"/>
      <c r="G652" s="548"/>
      <c r="H652" s="548"/>
      <c r="I652" s="548"/>
      <c r="J652" s="548"/>
      <c r="K652" s="548"/>
      <c r="L652" s="548"/>
      <c r="M652" s="548"/>
      <c r="N652" s="548"/>
      <c r="O652" s="548"/>
      <c r="P652" s="548"/>
      <c r="Q652" s="548"/>
      <c r="R652" s="548"/>
      <c r="S652" s="548"/>
      <c r="T652" s="548"/>
      <c r="U652" s="548"/>
      <c r="V652" s="548"/>
      <c r="W652" s="548"/>
      <c r="X652" s="548"/>
      <c r="Y652" s="548"/>
      <c r="Z652" s="548"/>
    </row>
    <row r="653" spans="1:26">
      <c r="A653" s="548"/>
      <c r="B653" s="548"/>
      <c r="C653" s="548"/>
      <c r="D653" s="548"/>
      <c r="E653" s="548"/>
      <c r="F653" s="548"/>
      <c r="G653" s="548"/>
      <c r="H653" s="548"/>
      <c r="I653" s="548"/>
      <c r="J653" s="548"/>
      <c r="K653" s="548"/>
      <c r="L653" s="548"/>
      <c r="M653" s="548"/>
      <c r="N653" s="548"/>
      <c r="O653" s="548"/>
      <c r="P653" s="548"/>
      <c r="Q653" s="548"/>
      <c r="R653" s="548"/>
      <c r="S653" s="548"/>
      <c r="T653" s="548"/>
      <c r="U653" s="548"/>
      <c r="V653" s="548"/>
      <c r="W653" s="548"/>
      <c r="X653" s="548"/>
      <c r="Y653" s="548"/>
      <c r="Z653" s="548"/>
    </row>
    <row r="654" spans="1:26">
      <c r="A654" s="548"/>
      <c r="B654" s="548"/>
      <c r="C654" s="548"/>
      <c r="D654" s="548"/>
      <c r="E654" s="548"/>
      <c r="F654" s="548"/>
      <c r="G654" s="548"/>
      <c r="H654" s="548"/>
      <c r="I654" s="548"/>
      <c r="J654" s="548"/>
      <c r="K654" s="548"/>
      <c r="L654" s="548"/>
      <c r="M654" s="548"/>
      <c r="N654" s="548"/>
      <c r="O654" s="548"/>
      <c r="P654" s="548"/>
      <c r="Q654" s="548"/>
      <c r="R654" s="548"/>
      <c r="S654" s="548"/>
      <c r="T654" s="548"/>
      <c r="U654" s="548"/>
      <c r="V654" s="548"/>
      <c r="W654" s="548"/>
      <c r="X654" s="548"/>
      <c r="Y654" s="548"/>
      <c r="Z654" s="548"/>
    </row>
    <row r="655" spans="1:26">
      <c r="A655" s="548"/>
      <c r="B655" s="548"/>
      <c r="C655" s="548"/>
      <c r="D655" s="548"/>
      <c r="E655" s="548"/>
      <c r="F655" s="548"/>
      <c r="G655" s="548"/>
      <c r="H655" s="548"/>
      <c r="I655" s="548"/>
      <c r="J655" s="548"/>
      <c r="K655" s="548"/>
      <c r="L655" s="548"/>
      <c r="M655" s="548"/>
      <c r="N655" s="548"/>
      <c r="O655" s="548"/>
      <c r="P655" s="548"/>
      <c r="Q655" s="548"/>
      <c r="R655" s="548"/>
      <c r="S655" s="548"/>
      <c r="T655" s="548"/>
      <c r="U655" s="548"/>
      <c r="V655" s="548"/>
      <c r="W655" s="548"/>
      <c r="X655" s="548"/>
      <c r="Y655" s="548"/>
      <c r="Z655" s="548"/>
    </row>
    <row r="656" spans="1:26">
      <c r="A656" s="548"/>
      <c r="B656" s="548"/>
      <c r="C656" s="548"/>
      <c r="D656" s="548"/>
      <c r="E656" s="548"/>
      <c r="F656" s="548"/>
      <c r="G656" s="548"/>
      <c r="H656" s="548"/>
      <c r="I656" s="548"/>
      <c r="J656" s="548"/>
      <c r="K656" s="548"/>
      <c r="L656" s="548"/>
      <c r="M656" s="548"/>
      <c r="N656" s="548"/>
      <c r="O656" s="548"/>
      <c r="P656" s="548"/>
      <c r="Q656" s="548"/>
      <c r="R656" s="548"/>
      <c r="S656" s="548"/>
      <c r="T656" s="548"/>
      <c r="U656" s="548"/>
      <c r="V656" s="548"/>
      <c r="W656" s="548"/>
      <c r="X656" s="548"/>
      <c r="Y656" s="548"/>
      <c r="Z656" s="548"/>
    </row>
    <row r="657" spans="1:26">
      <c r="A657" s="548"/>
      <c r="B657" s="548"/>
      <c r="C657" s="548"/>
      <c r="D657" s="548"/>
      <c r="E657" s="548"/>
      <c r="F657" s="548"/>
      <c r="G657" s="548"/>
      <c r="H657" s="548"/>
      <c r="I657" s="548"/>
      <c r="J657" s="548"/>
      <c r="K657" s="548"/>
      <c r="L657" s="548"/>
      <c r="M657" s="548"/>
      <c r="N657" s="548"/>
      <c r="O657" s="548"/>
      <c r="P657" s="548"/>
      <c r="Q657" s="548"/>
      <c r="R657" s="548"/>
      <c r="S657" s="548"/>
      <c r="T657" s="548"/>
      <c r="U657" s="548"/>
      <c r="V657" s="548"/>
      <c r="W657" s="548"/>
      <c r="X657" s="548"/>
      <c r="Y657" s="548"/>
      <c r="Z657" s="548"/>
    </row>
    <row r="658" spans="1:26">
      <c r="A658" s="548"/>
      <c r="B658" s="548"/>
      <c r="C658" s="548"/>
      <c r="D658" s="548"/>
      <c r="E658" s="548"/>
      <c r="F658" s="548"/>
      <c r="G658" s="548"/>
      <c r="H658" s="548"/>
      <c r="I658" s="548"/>
      <c r="J658" s="548"/>
      <c r="K658" s="548"/>
      <c r="L658" s="548"/>
      <c r="M658" s="548"/>
      <c r="N658" s="548"/>
      <c r="O658" s="548"/>
      <c r="P658" s="548"/>
      <c r="Q658" s="548"/>
      <c r="R658" s="548"/>
      <c r="S658" s="548"/>
      <c r="T658" s="548"/>
      <c r="U658" s="548"/>
      <c r="V658" s="548"/>
      <c r="W658" s="548"/>
      <c r="X658" s="548"/>
      <c r="Y658" s="548"/>
      <c r="Z658" s="548"/>
    </row>
    <row r="659" spans="1:26">
      <c r="A659" s="548"/>
      <c r="B659" s="548"/>
      <c r="C659" s="548"/>
      <c r="D659" s="548"/>
      <c r="E659" s="548"/>
      <c r="F659" s="548"/>
      <c r="G659" s="548"/>
      <c r="H659" s="548"/>
      <c r="I659" s="548"/>
      <c r="J659" s="548"/>
      <c r="K659" s="548"/>
      <c r="L659" s="548"/>
      <c r="M659" s="548"/>
      <c r="N659" s="548"/>
      <c r="O659" s="548"/>
      <c r="P659" s="548"/>
      <c r="Q659" s="548"/>
      <c r="R659" s="548"/>
      <c r="S659" s="548"/>
      <c r="T659" s="548"/>
      <c r="U659" s="548"/>
      <c r="V659" s="548"/>
      <c r="W659" s="548"/>
      <c r="X659" s="548"/>
      <c r="Y659" s="548"/>
      <c r="Z659" s="548"/>
    </row>
    <row r="660" spans="1:26">
      <c r="A660" s="548"/>
      <c r="B660" s="548"/>
      <c r="C660" s="548"/>
      <c r="D660" s="548"/>
      <c r="E660" s="548"/>
      <c r="F660" s="548"/>
      <c r="G660" s="548"/>
      <c r="H660" s="548"/>
      <c r="I660" s="548"/>
      <c r="J660" s="548"/>
      <c r="K660" s="548"/>
      <c r="L660" s="548"/>
      <c r="M660" s="548"/>
      <c r="N660" s="548"/>
      <c r="O660" s="548"/>
      <c r="P660" s="548"/>
      <c r="Q660" s="548"/>
      <c r="R660" s="548"/>
      <c r="S660" s="548"/>
      <c r="T660" s="548"/>
      <c r="U660" s="548"/>
      <c r="V660" s="548"/>
      <c r="W660" s="548"/>
      <c r="X660" s="548"/>
      <c r="Y660" s="548"/>
      <c r="Z660" s="548"/>
    </row>
    <row r="661" spans="1:26">
      <c r="A661" s="548"/>
      <c r="B661" s="548"/>
      <c r="C661" s="548"/>
      <c r="D661" s="548"/>
      <c r="E661" s="548"/>
      <c r="F661" s="548"/>
      <c r="G661" s="548"/>
      <c r="H661" s="548"/>
      <c r="I661" s="548"/>
      <c r="J661" s="548"/>
      <c r="K661" s="548"/>
      <c r="L661" s="548"/>
      <c r="M661" s="548"/>
      <c r="N661" s="548"/>
      <c r="O661" s="548"/>
      <c r="P661" s="548"/>
      <c r="Q661" s="548"/>
      <c r="R661" s="548"/>
      <c r="S661" s="548"/>
      <c r="T661" s="548"/>
      <c r="U661" s="548"/>
      <c r="V661" s="548"/>
      <c r="W661" s="548"/>
      <c r="X661" s="548"/>
      <c r="Y661" s="548"/>
      <c r="Z661" s="548"/>
    </row>
    <row r="662" spans="1:26">
      <c r="A662" s="548"/>
      <c r="B662" s="548"/>
      <c r="C662" s="548"/>
      <c r="D662" s="548"/>
      <c r="E662" s="548"/>
      <c r="F662" s="548"/>
      <c r="G662" s="548"/>
      <c r="H662" s="548"/>
      <c r="I662" s="548"/>
      <c r="J662" s="548"/>
      <c r="K662" s="548"/>
      <c r="L662" s="548"/>
      <c r="M662" s="548"/>
      <c r="N662" s="548"/>
      <c r="O662" s="548"/>
      <c r="P662" s="548"/>
      <c r="Q662" s="548"/>
      <c r="R662" s="548"/>
      <c r="S662" s="548"/>
      <c r="T662" s="548"/>
      <c r="U662" s="548"/>
      <c r="V662" s="548"/>
      <c r="W662" s="548"/>
      <c r="X662" s="548"/>
      <c r="Y662" s="548"/>
      <c r="Z662" s="548"/>
    </row>
    <row r="663" spans="1:26">
      <c r="A663" s="548"/>
      <c r="B663" s="548"/>
      <c r="C663" s="548"/>
      <c r="D663" s="548"/>
      <c r="E663" s="548"/>
      <c r="F663" s="548"/>
      <c r="G663" s="548"/>
      <c r="H663" s="548"/>
      <c r="I663" s="548"/>
      <c r="J663" s="548"/>
      <c r="K663" s="548"/>
      <c r="L663" s="548"/>
      <c r="M663" s="548"/>
      <c r="N663" s="548"/>
      <c r="O663" s="548"/>
      <c r="P663" s="548"/>
      <c r="Q663" s="548"/>
      <c r="R663" s="548"/>
      <c r="S663" s="548"/>
      <c r="T663" s="548"/>
      <c r="U663" s="548"/>
      <c r="V663" s="548"/>
      <c r="W663" s="548"/>
      <c r="X663" s="548"/>
      <c r="Y663" s="548"/>
      <c r="Z663" s="548"/>
    </row>
    <row r="664" spans="1:26">
      <c r="A664" s="548"/>
      <c r="B664" s="548"/>
      <c r="C664" s="548"/>
      <c r="D664" s="548"/>
      <c r="E664" s="548"/>
      <c r="F664" s="548"/>
      <c r="G664" s="548"/>
      <c r="H664" s="548"/>
      <c r="I664" s="548"/>
      <c r="J664" s="548"/>
      <c r="K664" s="548"/>
      <c r="L664" s="548"/>
      <c r="M664" s="548"/>
      <c r="N664" s="548"/>
      <c r="O664" s="548"/>
      <c r="P664" s="548"/>
      <c r="Q664" s="548"/>
      <c r="R664" s="548"/>
      <c r="S664" s="548"/>
      <c r="T664" s="548"/>
      <c r="U664" s="548"/>
      <c r="V664" s="548"/>
      <c r="W664" s="548"/>
      <c r="X664" s="548"/>
      <c r="Y664" s="548"/>
      <c r="Z664" s="548"/>
    </row>
    <row r="665" spans="1:26">
      <c r="A665" s="548"/>
      <c r="B665" s="548"/>
      <c r="C665" s="548"/>
      <c r="D665" s="548"/>
      <c r="E665" s="548"/>
      <c r="F665" s="548"/>
      <c r="G665" s="548"/>
      <c r="H665" s="548"/>
      <c r="I665" s="548"/>
      <c r="J665" s="548"/>
      <c r="K665" s="548"/>
      <c r="L665" s="548"/>
      <c r="M665" s="548"/>
      <c r="N665" s="548"/>
      <c r="O665" s="548"/>
      <c r="P665" s="548"/>
      <c r="Q665" s="548"/>
      <c r="R665" s="548"/>
      <c r="S665" s="548"/>
      <c r="T665" s="548"/>
      <c r="U665" s="548"/>
      <c r="V665" s="548"/>
      <c r="W665" s="548"/>
      <c r="X665" s="548"/>
      <c r="Y665" s="548"/>
      <c r="Z665" s="548"/>
    </row>
    <row r="666" spans="1:26">
      <c r="A666" s="548"/>
      <c r="B666" s="548"/>
      <c r="C666" s="548"/>
      <c r="D666" s="548"/>
      <c r="E666" s="548"/>
      <c r="F666" s="548"/>
      <c r="G666" s="548"/>
      <c r="H666" s="548"/>
      <c r="I666" s="548"/>
      <c r="J666" s="548"/>
      <c r="K666" s="548"/>
      <c r="L666" s="548"/>
      <c r="M666" s="548"/>
      <c r="N666" s="548"/>
      <c r="O666" s="548"/>
      <c r="P666" s="548"/>
      <c r="Q666" s="548"/>
      <c r="R666" s="548"/>
      <c r="S666" s="548"/>
      <c r="T666" s="548"/>
      <c r="U666" s="548"/>
      <c r="V666" s="548"/>
      <c r="W666" s="548"/>
      <c r="X666" s="548"/>
      <c r="Y666" s="548"/>
      <c r="Z666" s="548"/>
    </row>
    <row r="667" spans="1:26">
      <c r="A667" s="548"/>
      <c r="B667" s="548"/>
      <c r="C667" s="548"/>
      <c r="D667" s="548"/>
      <c r="E667" s="548"/>
      <c r="F667" s="548"/>
      <c r="G667" s="548"/>
      <c r="H667" s="548"/>
      <c r="I667" s="548"/>
      <c r="J667" s="548"/>
      <c r="K667" s="548"/>
      <c r="L667" s="548"/>
      <c r="M667" s="548"/>
      <c r="N667" s="548"/>
      <c r="O667" s="548"/>
      <c r="P667" s="548"/>
      <c r="Q667" s="548"/>
      <c r="R667" s="548"/>
      <c r="S667" s="548"/>
      <c r="T667" s="548"/>
      <c r="U667" s="548"/>
      <c r="V667" s="548"/>
      <c r="W667" s="548"/>
      <c r="X667" s="548"/>
      <c r="Y667" s="548"/>
      <c r="Z667" s="548"/>
    </row>
    <row r="668" spans="1:26">
      <c r="A668" s="548"/>
      <c r="B668" s="548"/>
      <c r="C668" s="548"/>
      <c r="D668" s="548"/>
      <c r="E668" s="548"/>
      <c r="F668" s="548"/>
      <c r="G668" s="548"/>
      <c r="H668" s="548"/>
      <c r="I668" s="548"/>
      <c r="J668" s="548"/>
      <c r="K668" s="548"/>
      <c r="L668" s="548"/>
      <c r="M668" s="548"/>
      <c r="N668" s="548"/>
      <c r="O668" s="548"/>
      <c r="P668" s="548"/>
      <c r="Q668" s="548"/>
      <c r="R668" s="548"/>
      <c r="S668" s="548"/>
      <c r="T668" s="548"/>
      <c r="U668" s="548"/>
      <c r="V668" s="548"/>
      <c r="W668" s="548"/>
      <c r="X668" s="548"/>
      <c r="Y668" s="548"/>
      <c r="Z668" s="548"/>
    </row>
    <row r="669" spans="1:26">
      <c r="A669" s="548"/>
      <c r="B669" s="548"/>
      <c r="C669" s="548"/>
      <c r="D669" s="548"/>
      <c r="E669" s="548"/>
      <c r="F669" s="548"/>
      <c r="G669" s="548"/>
      <c r="H669" s="548"/>
      <c r="I669" s="548"/>
      <c r="J669" s="548"/>
      <c r="K669" s="548"/>
      <c r="L669" s="548"/>
      <c r="M669" s="548"/>
      <c r="N669" s="548"/>
      <c r="O669" s="548"/>
      <c r="P669" s="548"/>
      <c r="Q669" s="548"/>
      <c r="R669" s="548"/>
      <c r="S669" s="548"/>
      <c r="T669" s="548"/>
      <c r="U669" s="548"/>
      <c r="V669" s="548"/>
      <c r="W669" s="548"/>
      <c r="X669" s="548"/>
      <c r="Y669" s="548"/>
      <c r="Z669" s="548"/>
    </row>
    <row r="670" spans="1:26">
      <c r="A670" s="548"/>
      <c r="B670" s="548"/>
      <c r="C670" s="548"/>
      <c r="D670" s="548"/>
      <c r="E670" s="548"/>
      <c r="F670" s="548"/>
      <c r="G670" s="548"/>
      <c r="H670" s="548"/>
      <c r="I670" s="548"/>
      <c r="J670" s="548"/>
      <c r="K670" s="548"/>
      <c r="L670" s="548"/>
      <c r="M670" s="548"/>
      <c r="N670" s="548"/>
      <c r="O670" s="548"/>
      <c r="P670" s="548"/>
      <c r="Q670" s="548"/>
      <c r="R670" s="548"/>
      <c r="S670" s="548"/>
      <c r="T670" s="548"/>
      <c r="U670" s="548"/>
      <c r="V670" s="548"/>
      <c r="W670" s="548"/>
      <c r="X670" s="548"/>
      <c r="Y670" s="548"/>
      <c r="Z670" s="548"/>
    </row>
    <row r="671" spans="1:26">
      <c r="A671" s="548"/>
      <c r="B671" s="548"/>
      <c r="C671" s="548"/>
      <c r="D671" s="548"/>
      <c r="E671" s="548"/>
      <c r="F671" s="548"/>
      <c r="G671" s="548"/>
      <c r="H671" s="548"/>
      <c r="I671" s="548"/>
      <c r="J671" s="548"/>
      <c r="K671" s="548"/>
      <c r="L671" s="548"/>
      <c r="M671" s="548"/>
      <c r="N671" s="548"/>
      <c r="O671" s="548"/>
      <c r="P671" s="548"/>
      <c r="Q671" s="548"/>
      <c r="R671" s="548"/>
      <c r="S671" s="548"/>
      <c r="T671" s="548"/>
      <c r="U671" s="548"/>
      <c r="V671" s="548"/>
      <c r="W671" s="548"/>
      <c r="X671" s="548"/>
      <c r="Y671" s="548"/>
      <c r="Z671" s="548"/>
    </row>
    <row r="672" spans="1:26">
      <c r="A672" s="548"/>
      <c r="B672" s="548"/>
      <c r="C672" s="548"/>
      <c r="D672" s="548"/>
      <c r="E672" s="548"/>
      <c r="F672" s="548"/>
      <c r="G672" s="548"/>
      <c r="H672" s="548"/>
      <c r="I672" s="548"/>
      <c r="J672" s="548"/>
      <c r="K672" s="548"/>
      <c r="L672" s="548"/>
      <c r="M672" s="548"/>
      <c r="N672" s="548"/>
      <c r="O672" s="548"/>
      <c r="P672" s="548"/>
      <c r="Q672" s="548"/>
      <c r="R672" s="548"/>
      <c r="S672" s="548"/>
      <c r="T672" s="548"/>
      <c r="U672" s="548"/>
      <c r="V672" s="548"/>
      <c r="W672" s="548"/>
      <c r="X672" s="548"/>
      <c r="Y672" s="548"/>
      <c r="Z672" s="548"/>
    </row>
    <row r="673" spans="1:26">
      <c r="A673" s="548"/>
      <c r="B673" s="548"/>
      <c r="C673" s="548"/>
      <c r="D673" s="548"/>
      <c r="E673" s="548"/>
      <c r="F673" s="548"/>
      <c r="G673" s="548"/>
      <c r="H673" s="548"/>
      <c r="I673" s="548"/>
      <c r="J673" s="548"/>
      <c r="K673" s="548"/>
      <c r="L673" s="548"/>
      <c r="M673" s="548"/>
      <c r="N673" s="548"/>
      <c r="O673" s="548"/>
      <c r="P673" s="548"/>
      <c r="Q673" s="548"/>
      <c r="R673" s="548"/>
      <c r="S673" s="548"/>
      <c r="T673" s="548"/>
      <c r="U673" s="548"/>
      <c r="V673" s="548"/>
      <c r="W673" s="548"/>
      <c r="X673" s="548"/>
      <c r="Y673" s="548"/>
      <c r="Z673" s="548"/>
    </row>
    <row r="674" spans="1:26">
      <c r="A674" s="548"/>
      <c r="B674" s="548"/>
      <c r="C674" s="548"/>
      <c r="D674" s="548"/>
      <c r="E674" s="548"/>
      <c r="F674" s="548"/>
      <c r="G674" s="548"/>
      <c r="H674" s="548"/>
      <c r="I674" s="548"/>
      <c r="J674" s="548"/>
      <c r="K674" s="548"/>
      <c r="L674" s="548"/>
      <c r="M674" s="548"/>
      <c r="N674" s="548"/>
      <c r="O674" s="548"/>
      <c r="P674" s="548"/>
      <c r="Q674" s="548"/>
      <c r="R674" s="548"/>
      <c r="S674" s="548"/>
      <c r="T674" s="548"/>
      <c r="U674" s="548"/>
      <c r="V674" s="548"/>
      <c r="W674" s="548"/>
      <c r="X674" s="548"/>
      <c r="Y674" s="548"/>
      <c r="Z674" s="548"/>
    </row>
    <row r="675" spans="1:26">
      <c r="A675" s="548"/>
      <c r="B675" s="548"/>
      <c r="C675" s="548"/>
      <c r="D675" s="548"/>
      <c r="E675" s="548"/>
      <c r="F675" s="548"/>
      <c r="G675" s="548"/>
      <c r="H675" s="548"/>
      <c r="I675" s="548"/>
      <c r="J675" s="548"/>
      <c r="K675" s="548"/>
      <c r="L675" s="548"/>
      <c r="M675" s="548"/>
      <c r="N675" s="548"/>
      <c r="O675" s="548"/>
      <c r="P675" s="548"/>
      <c r="Q675" s="548"/>
      <c r="R675" s="548"/>
      <c r="S675" s="548"/>
      <c r="T675" s="548"/>
      <c r="U675" s="548"/>
      <c r="V675" s="548"/>
      <c r="W675" s="548"/>
      <c r="X675" s="548"/>
      <c r="Y675" s="548"/>
      <c r="Z675" s="548"/>
    </row>
    <row r="676" spans="1:26">
      <c r="A676" s="548"/>
      <c r="B676" s="548"/>
      <c r="C676" s="548"/>
      <c r="D676" s="548"/>
      <c r="E676" s="548"/>
      <c r="F676" s="548"/>
      <c r="G676" s="548"/>
      <c r="H676" s="548"/>
      <c r="I676" s="548"/>
      <c r="J676" s="548"/>
      <c r="K676" s="548"/>
      <c r="L676" s="548"/>
      <c r="M676" s="548"/>
      <c r="N676" s="548"/>
      <c r="O676" s="548"/>
      <c r="P676" s="548"/>
      <c r="Q676" s="548"/>
      <c r="R676" s="548"/>
      <c r="S676" s="548"/>
      <c r="T676" s="548"/>
      <c r="U676" s="548"/>
      <c r="V676" s="548"/>
      <c r="W676" s="548"/>
      <c r="X676" s="548"/>
      <c r="Y676" s="548"/>
      <c r="Z676" s="548"/>
    </row>
    <row r="677" spans="1:26">
      <c r="A677" s="548"/>
      <c r="B677" s="548"/>
      <c r="C677" s="548"/>
      <c r="D677" s="548"/>
      <c r="E677" s="548"/>
      <c r="F677" s="548"/>
      <c r="G677" s="548"/>
      <c r="H677" s="548"/>
      <c r="I677" s="548"/>
      <c r="J677" s="548"/>
      <c r="K677" s="548"/>
      <c r="L677" s="548"/>
      <c r="M677" s="548"/>
      <c r="N677" s="548"/>
      <c r="O677" s="548"/>
      <c r="P677" s="548"/>
      <c r="Q677" s="548"/>
      <c r="R677" s="548"/>
      <c r="S677" s="548"/>
      <c r="T677" s="548"/>
      <c r="U677" s="548"/>
      <c r="V677" s="548"/>
      <c r="W677" s="548"/>
      <c r="X677" s="548"/>
      <c r="Y677" s="548"/>
      <c r="Z677" s="548"/>
    </row>
    <row r="678" spans="1:26">
      <c r="A678" s="548"/>
      <c r="B678" s="548"/>
      <c r="C678" s="548"/>
      <c r="D678" s="548"/>
      <c r="E678" s="548"/>
      <c r="F678" s="548"/>
      <c r="G678" s="548"/>
      <c r="H678" s="548"/>
      <c r="I678" s="548"/>
      <c r="J678" s="548"/>
      <c r="K678" s="548"/>
      <c r="L678" s="548"/>
      <c r="M678" s="548"/>
      <c r="N678" s="548"/>
      <c r="O678" s="548"/>
      <c r="P678" s="548"/>
      <c r="Q678" s="548"/>
      <c r="R678" s="548"/>
      <c r="S678" s="548"/>
      <c r="T678" s="548"/>
      <c r="U678" s="548"/>
      <c r="V678" s="548"/>
      <c r="W678" s="548"/>
      <c r="X678" s="548"/>
      <c r="Y678" s="548"/>
      <c r="Z678" s="548"/>
    </row>
    <row r="679" spans="1:26">
      <c r="A679" s="548"/>
      <c r="B679" s="548"/>
      <c r="C679" s="548"/>
      <c r="D679" s="548"/>
      <c r="E679" s="548"/>
      <c r="F679" s="548"/>
      <c r="G679" s="548"/>
      <c r="H679" s="548"/>
      <c r="I679" s="548"/>
      <c r="J679" s="548"/>
      <c r="K679" s="548"/>
      <c r="L679" s="548"/>
      <c r="M679" s="548"/>
      <c r="N679" s="548"/>
      <c r="O679" s="548"/>
      <c r="P679" s="548"/>
      <c r="Q679" s="548"/>
      <c r="R679" s="548"/>
      <c r="S679" s="548"/>
      <c r="T679" s="548"/>
      <c r="U679" s="548"/>
      <c r="V679" s="548"/>
      <c r="W679" s="548"/>
      <c r="X679" s="548"/>
      <c r="Y679" s="548"/>
      <c r="Z679" s="548"/>
    </row>
    <row r="680" spans="1:26">
      <c r="A680" s="548"/>
      <c r="B680" s="548"/>
      <c r="C680" s="548"/>
      <c r="D680" s="548"/>
      <c r="E680" s="548"/>
      <c r="F680" s="548"/>
      <c r="G680" s="548"/>
      <c r="H680" s="548"/>
      <c r="I680" s="548"/>
      <c r="J680" s="548"/>
      <c r="K680" s="548"/>
      <c r="L680" s="548"/>
      <c r="M680" s="548"/>
      <c r="N680" s="548"/>
      <c r="O680" s="548"/>
      <c r="P680" s="548"/>
      <c r="Q680" s="548"/>
      <c r="R680" s="548"/>
      <c r="S680" s="548"/>
      <c r="T680" s="548"/>
      <c r="U680" s="548"/>
      <c r="V680" s="548"/>
      <c r="W680" s="548"/>
      <c r="X680" s="548"/>
      <c r="Y680" s="548"/>
      <c r="Z680" s="548"/>
    </row>
    <row r="681" spans="1:26">
      <c r="A681" s="548"/>
      <c r="B681" s="548"/>
      <c r="C681" s="548"/>
      <c r="D681" s="548"/>
      <c r="E681" s="548"/>
      <c r="F681" s="548"/>
      <c r="G681" s="548"/>
      <c r="H681" s="548"/>
      <c r="I681" s="548"/>
      <c r="J681" s="548"/>
      <c r="K681" s="548"/>
      <c r="L681" s="548"/>
      <c r="M681" s="548"/>
      <c r="N681" s="548"/>
      <c r="O681" s="548"/>
      <c r="P681" s="548"/>
      <c r="Q681" s="548"/>
      <c r="R681" s="548"/>
      <c r="S681" s="548"/>
      <c r="T681" s="548"/>
      <c r="U681" s="548"/>
      <c r="V681" s="548"/>
      <c r="W681" s="548"/>
      <c r="X681" s="548"/>
      <c r="Y681" s="548"/>
      <c r="Z681" s="548"/>
    </row>
    <row r="682" spans="1:26">
      <c r="A682" s="548"/>
      <c r="B682" s="548"/>
      <c r="C682" s="548"/>
      <c r="D682" s="548"/>
      <c r="E682" s="548"/>
      <c r="F682" s="548"/>
      <c r="G682" s="548"/>
      <c r="H682" s="548"/>
      <c r="I682" s="548"/>
      <c r="J682" s="548"/>
      <c r="K682" s="548"/>
      <c r="L682" s="548"/>
      <c r="M682" s="548"/>
      <c r="N682" s="548"/>
      <c r="O682" s="548"/>
      <c r="P682" s="548"/>
      <c r="Q682" s="548"/>
      <c r="R682" s="548"/>
      <c r="S682" s="548"/>
      <c r="T682" s="548"/>
      <c r="U682" s="548"/>
      <c r="V682" s="548"/>
      <c r="W682" s="548"/>
      <c r="X682" s="548"/>
      <c r="Y682" s="548"/>
      <c r="Z682" s="548"/>
    </row>
    <row r="683" spans="1:26">
      <c r="A683" s="548"/>
      <c r="B683" s="548"/>
      <c r="C683" s="548"/>
      <c r="D683" s="548"/>
      <c r="E683" s="548"/>
      <c r="F683" s="548"/>
      <c r="G683" s="548"/>
      <c r="H683" s="548"/>
      <c r="I683" s="548"/>
      <c r="J683" s="548"/>
      <c r="K683" s="548"/>
      <c r="L683" s="548"/>
      <c r="M683" s="548"/>
      <c r="N683" s="548"/>
      <c r="O683" s="548"/>
      <c r="P683" s="548"/>
      <c r="Q683" s="548"/>
      <c r="R683" s="548"/>
      <c r="S683" s="548"/>
      <c r="T683" s="548"/>
      <c r="U683" s="548"/>
      <c r="V683" s="548"/>
      <c r="W683" s="548"/>
      <c r="X683" s="548"/>
      <c r="Y683" s="548"/>
      <c r="Z683" s="548"/>
    </row>
    <row r="684" spans="1:26">
      <c r="A684" s="548"/>
      <c r="B684" s="548"/>
      <c r="C684" s="548"/>
      <c r="D684" s="548"/>
      <c r="E684" s="548"/>
      <c r="F684" s="548"/>
      <c r="G684" s="548"/>
      <c r="H684" s="548"/>
      <c r="I684" s="548"/>
      <c r="J684" s="548"/>
      <c r="K684" s="548"/>
      <c r="L684" s="548"/>
      <c r="M684" s="548"/>
      <c r="N684" s="548"/>
      <c r="O684" s="548"/>
      <c r="P684" s="548"/>
      <c r="Q684" s="548"/>
      <c r="R684" s="548"/>
      <c r="S684" s="548"/>
      <c r="T684" s="548"/>
      <c r="U684" s="548"/>
      <c r="V684" s="548"/>
      <c r="W684" s="548"/>
      <c r="X684" s="548"/>
      <c r="Y684" s="548"/>
      <c r="Z684" s="548"/>
    </row>
    <row r="685" spans="1:26">
      <c r="A685" s="548"/>
      <c r="B685" s="548"/>
      <c r="C685" s="548"/>
      <c r="D685" s="548"/>
      <c r="E685" s="548"/>
      <c r="F685" s="548"/>
      <c r="G685" s="548"/>
      <c r="H685" s="548"/>
      <c r="I685" s="548"/>
      <c r="J685" s="548"/>
      <c r="K685" s="548"/>
      <c r="L685" s="548"/>
      <c r="M685" s="548"/>
      <c r="N685" s="548"/>
      <c r="O685" s="548"/>
      <c r="P685" s="548"/>
      <c r="Q685" s="548"/>
      <c r="R685" s="548"/>
      <c r="S685" s="548"/>
      <c r="T685" s="548"/>
      <c r="U685" s="548"/>
      <c r="V685" s="548"/>
      <c r="W685" s="548"/>
      <c r="X685" s="548"/>
      <c r="Y685" s="548"/>
      <c r="Z685" s="548"/>
    </row>
    <row r="686" spans="1:26">
      <c r="A686" s="548"/>
      <c r="B686" s="548"/>
      <c r="C686" s="548"/>
      <c r="D686" s="548"/>
      <c r="E686" s="548"/>
      <c r="F686" s="548"/>
      <c r="G686" s="548"/>
      <c r="H686" s="548"/>
      <c r="I686" s="548"/>
      <c r="J686" s="548"/>
      <c r="K686" s="548"/>
      <c r="L686" s="548"/>
      <c r="M686" s="548"/>
      <c r="N686" s="548"/>
      <c r="O686" s="548"/>
      <c r="P686" s="548"/>
      <c r="Q686" s="548"/>
      <c r="R686" s="548"/>
      <c r="S686" s="548"/>
      <c r="T686" s="548"/>
      <c r="U686" s="548"/>
      <c r="V686" s="548"/>
      <c r="W686" s="548"/>
      <c r="X686" s="548"/>
      <c r="Y686" s="548"/>
      <c r="Z686" s="548"/>
    </row>
    <row r="687" spans="1:26">
      <c r="A687" s="548"/>
      <c r="B687" s="548"/>
      <c r="C687" s="548"/>
      <c r="D687" s="548"/>
      <c r="E687" s="548"/>
      <c r="F687" s="548"/>
      <c r="G687" s="548"/>
      <c r="H687" s="548"/>
      <c r="I687" s="548"/>
      <c r="J687" s="548"/>
      <c r="K687" s="548"/>
      <c r="L687" s="548"/>
      <c r="M687" s="548"/>
      <c r="N687" s="548"/>
      <c r="O687" s="548"/>
      <c r="P687" s="548"/>
      <c r="Q687" s="548"/>
      <c r="R687" s="548"/>
      <c r="S687" s="548"/>
      <c r="T687" s="548"/>
      <c r="U687" s="548"/>
      <c r="V687" s="548"/>
      <c r="W687" s="548"/>
      <c r="X687" s="548"/>
      <c r="Y687" s="548"/>
      <c r="Z687" s="548"/>
    </row>
    <row r="688" spans="1:26">
      <c r="A688" s="548"/>
      <c r="B688" s="548"/>
      <c r="C688" s="548"/>
      <c r="D688" s="548"/>
      <c r="E688" s="548"/>
      <c r="F688" s="548"/>
      <c r="G688" s="548"/>
      <c r="H688" s="548"/>
      <c r="I688" s="548"/>
      <c r="J688" s="548"/>
      <c r="K688" s="548"/>
      <c r="L688" s="548"/>
      <c r="M688" s="548"/>
      <c r="N688" s="548"/>
      <c r="O688" s="548"/>
      <c r="P688" s="548"/>
      <c r="Q688" s="548"/>
      <c r="R688" s="548"/>
      <c r="S688" s="548"/>
      <c r="T688" s="548"/>
      <c r="U688" s="548"/>
      <c r="V688" s="548"/>
      <c r="W688" s="548"/>
      <c r="X688" s="548"/>
      <c r="Y688" s="548"/>
      <c r="Z688" s="548"/>
    </row>
    <row r="689" spans="1:26">
      <c r="A689" s="548"/>
      <c r="B689" s="548"/>
      <c r="C689" s="548"/>
      <c r="D689" s="548"/>
      <c r="E689" s="548"/>
      <c r="F689" s="548"/>
      <c r="G689" s="548"/>
      <c r="H689" s="548"/>
      <c r="I689" s="548"/>
      <c r="J689" s="548"/>
      <c r="K689" s="548"/>
      <c r="L689" s="548"/>
      <c r="M689" s="548"/>
      <c r="N689" s="548"/>
      <c r="O689" s="548"/>
      <c r="P689" s="548"/>
      <c r="Q689" s="548"/>
      <c r="R689" s="548"/>
      <c r="S689" s="548"/>
      <c r="T689" s="548"/>
      <c r="U689" s="548"/>
      <c r="V689" s="548"/>
      <c r="W689" s="548"/>
      <c r="X689" s="548"/>
      <c r="Y689" s="548"/>
      <c r="Z689" s="548"/>
    </row>
    <row r="690" spans="1:26">
      <c r="A690" s="548"/>
      <c r="B690" s="548"/>
      <c r="C690" s="548"/>
      <c r="D690" s="548"/>
      <c r="E690" s="548"/>
      <c r="F690" s="548"/>
      <c r="G690" s="548"/>
      <c r="H690" s="548"/>
      <c r="I690" s="548"/>
      <c r="J690" s="548"/>
      <c r="K690" s="548"/>
      <c r="L690" s="548"/>
      <c r="M690" s="548"/>
      <c r="N690" s="548"/>
      <c r="O690" s="548"/>
      <c r="P690" s="548"/>
      <c r="Q690" s="548"/>
      <c r="R690" s="548"/>
      <c r="S690" s="548"/>
      <c r="T690" s="548"/>
      <c r="U690" s="548"/>
      <c r="V690" s="548"/>
      <c r="W690" s="548"/>
      <c r="X690" s="548"/>
      <c r="Y690" s="548"/>
      <c r="Z690" s="548"/>
    </row>
    <row r="691" spans="1:26">
      <c r="A691" s="548"/>
      <c r="B691" s="548"/>
      <c r="C691" s="548"/>
      <c r="D691" s="548"/>
      <c r="E691" s="548"/>
      <c r="F691" s="548"/>
      <c r="G691" s="548"/>
      <c r="H691" s="548"/>
      <c r="I691" s="548"/>
      <c r="J691" s="548"/>
      <c r="K691" s="548"/>
      <c r="L691" s="548"/>
      <c r="M691" s="548"/>
      <c r="N691" s="548"/>
      <c r="O691" s="548"/>
      <c r="P691" s="548"/>
      <c r="Q691" s="548"/>
      <c r="R691" s="548"/>
      <c r="S691" s="548"/>
      <c r="T691" s="548"/>
      <c r="U691" s="548"/>
      <c r="V691" s="548"/>
      <c r="W691" s="548"/>
      <c r="X691" s="548"/>
      <c r="Y691" s="548"/>
      <c r="Z691" s="548"/>
    </row>
    <row r="692" spans="1:26">
      <c r="A692" s="548"/>
      <c r="B692" s="548"/>
      <c r="C692" s="548"/>
      <c r="D692" s="548"/>
      <c r="E692" s="548"/>
      <c r="F692" s="548"/>
      <c r="G692" s="548"/>
      <c r="H692" s="548"/>
      <c r="I692" s="548"/>
      <c r="J692" s="548"/>
      <c r="K692" s="548"/>
      <c r="L692" s="548"/>
      <c r="M692" s="548"/>
      <c r="N692" s="548"/>
      <c r="O692" s="548"/>
      <c r="P692" s="548"/>
      <c r="Q692" s="548"/>
      <c r="R692" s="548"/>
      <c r="S692" s="548"/>
      <c r="T692" s="548"/>
      <c r="U692" s="548"/>
      <c r="V692" s="548"/>
      <c r="W692" s="548"/>
      <c r="X692" s="548"/>
      <c r="Y692" s="548"/>
      <c r="Z692" s="548"/>
    </row>
    <row r="693" spans="1:26">
      <c r="A693" s="548"/>
      <c r="B693" s="548"/>
      <c r="C693" s="548"/>
      <c r="D693" s="548"/>
      <c r="E693" s="548"/>
      <c r="F693" s="548"/>
      <c r="G693" s="548"/>
      <c r="H693" s="548"/>
      <c r="I693" s="548"/>
      <c r="J693" s="548"/>
      <c r="K693" s="548"/>
      <c r="L693" s="548"/>
      <c r="M693" s="548"/>
      <c r="N693" s="548"/>
      <c r="O693" s="548"/>
      <c r="P693" s="548"/>
      <c r="Q693" s="548"/>
      <c r="R693" s="548"/>
      <c r="S693" s="548"/>
      <c r="T693" s="548"/>
      <c r="U693" s="548"/>
      <c r="V693" s="548"/>
      <c r="W693" s="548"/>
      <c r="X693" s="548"/>
      <c r="Y693" s="548"/>
      <c r="Z693" s="548"/>
    </row>
    <row r="694" spans="1:26">
      <c r="A694" s="548"/>
      <c r="B694" s="548"/>
      <c r="C694" s="548"/>
      <c r="D694" s="548"/>
      <c r="E694" s="548"/>
      <c r="F694" s="548"/>
      <c r="G694" s="548"/>
      <c r="H694" s="548"/>
      <c r="I694" s="548"/>
      <c r="J694" s="548"/>
      <c r="K694" s="548"/>
      <c r="L694" s="548"/>
      <c r="M694" s="548"/>
      <c r="N694" s="548"/>
      <c r="O694" s="548"/>
      <c r="P694" s="548"/>
      <c r="Q694" s="548"/>
      <c r="R694" s="548"/>
      <c r="S694" s="548"/>
      <c r="T694" s="548"/>
      <c r="U694" s="548"/>
      <c r="V694" s="548"/>
      <c r="W694" s="548"/>
      <c r="X694" s="548"/>
      <c r="Y694" s="548"/>
      <c r="Z694" s="548"/>
    </row>
    <row r="695" spans="1:26">
      <c r="A695" s="548"/>
      <c r="B695" s="548"/>
      <c r="C695" s="548"/>
      <c r="D695" s="548"/>
      <c r="E695" s="548"/>
      <c r="F695" s="548"/>
      <c r="G695" s="548"/>
      <c r="H695" s="548"/>
      <c r="I695" s="548"/>
      <c r="J695" s="548"/>
      <c r="K695" s="548"/>
      <c r="L695" s="548"/>
      <c r="M695" s="548"/>
      <c r="N695" s="548"/>
      <c r="O695" s="548"/>
      <c r="P695" s="548"/>
      <c r="Q695" s="548"/>
      <c r="R695" s="548"/>
      <c r="S695" s="548"/>
      <c r="T695" s="548"/>
      <c r="U695" s="548"/>
      <c r="V695" s="548"/>
      <c r="W695" s="548"/>
      <c r="X695" s="548"/>
      <c r="Y695" s="548"/>
      <c r="Z695" s="548"/>
    </row>
    <row r="696" spans="1:26">
      <c r="A696" s="548"/>
      <c r="B696" s="548"/>
      <c r="C696" s="548"/>
      <c r="D696" s="548"/>
      <c r="E696" s="548"/>
      <c r="F696" s="548"/>
      <c r="G696" s="548"/>
      <c r="H696" s="548"/>
      <c r="I696" s="548"/>
      <c r="J696" s="548"/>
      <c r="K696" s="548"/>
      <c r="L696" s="548"/>
      <c r="M696" s="548"/>
      <c r="N696" s="548"/>
      <c r="O696" s="548"/>
      <c r="P696" s="548"/>
      <c r="Q696" s="548"/>
      <c r="R696" s="548"/>
      <c r="S696" s="548"/>
      <c r="T696" s="548"/>
      <c r="U696" s="548"/>
      <c r="V696" s="548"/>
      <c r="W696" s="548"/>
      <c r="X696" s="548"/>
      <c r="Y696" s="548"/>
      <c r="Z696" s="548"/>
    </row>
    <row r="697" spans="1:26">
      <c r="A697" s="548"/>
      <c r="B697" s="548"/>
      <c r="C697" s="548"/>
      <c r="D697" s="548"/>
      <c r="E697" s="548"/>
      <c r="F697" s="548"/>
      <c r="G697" s="548"/>
      <c r="H697" s="548"/>
      <c r="I697" s="548"/>
      <c r="J697" s="548"/>
      <c r="K697" s="548"/>
      <c r="L697" s="548"/>
      <c r="M697" s="548"/>
      <c r="N697" s="548"/>
      <c r="O697" s="548"/>
      <c r="P697" s="548"/>
      <c r="Q697" s="548"/>
      <c r="R697" s="548"/>
      <c r="S697" s="548"/>
      <c r="T697" s="548"/>
      <c r="U697" s="548"/>
      <c r="V697" s="548"/>
      <c r="W697" s="548"/>
      <c r="X697" s="548"/>
      <c r="Y697" s="548"/>
      <c r="Z697" s="548"/>
    </row>
    <row r="698" spans="1:26">
      <c r="A698" s="548"/>
      <c r="B698" s="548"/>
      <c r="C698" s="548"/>
      <c r="D698" s="548"/>
      <c r="E698" s="548"/>
      <c r="F698" s="548"/>
      <c r="G698" s="548"/>
      <c r="H698" s="548"/>
      <c r="I698" s="548"/>
      <c r="J698" s="548"/>
      <c r="K698" s="548"/>
      <c r="L698" s="548"/>
      <c r="M698" s="548"/>
      <c r="N698" s="548"/>
      <c r="O698" s="548"/>
      <c r="P698" s="548"/>
      <c r="Q698" s="548"/>
      <c r="R698" s="548"/>
      <c r="S698" s="548"/>
      <c r="T698" s="548"/>
      <c r="U698" s="548"/>
      <c r="V698" s="548"/>
      <c r="W698" s="548"/>
      <c r="X698" s="548"/>
      <c r="Y698" s="548"/>
      <c r="Z698" s="548"/>
    </row>
    <row r="699" spans="1:26">
      <c r="A699" s="548"/>
      <c r="B699" s="548"/>
      <c r="C699" s="548"/>
      <c r="D699" s="548"/>
      <c r="E699" s="548"/>
      <c r="F699" s="548"/>
      <c r="G699" s="548"/>
      <c r="H699" s="548"/>
      <c r="I699" s="548"/>
      <c r="J699" s="548"/>
      <c r="K699" s="548"/>
      <c r="L699" s="548"/>
      <c r="M699" s="548"/>
      <c r="N699" s="548"/>
      <c r="O699" s="548"/>
      <c r="P699" s="548"/>
      <c r="Q699" s="548"/>
      <c r="R699" s="548"/>
      <c r="S699" s="548"/>
      <c r="T699" s="548"/>
      <c r="U699" s="548"/>
      <c r="V699" s="548"/>
      <c r="W699" s="548"/>
      <c r="X699" s="548"/>
      <c r="Y699" s="548"/>
      <c r="Z699" s="548"/>
    </row>
    <row r="700" spans="1:26">
      <c r="A700" s="548"/>
      <c r="B700" s="548"/>
      <c r="C700" s="548"/>
      <c r="D700" s="548"/>
      <c r="E700" s="548"/>
      <c r="F700" s="548"/>
      <c r="G700" s="548"/>
      <c r="H700" s="548"/>
      <c r="I700" s="548"/>
      <c r="J700" s="548"/>
      <c r="K700" s="548"/>
      <c r="L700" s="548"/>
      <c r="M700" s="548"/>
      <c r="N700" s="548"/>
      <c r="O700" s="548"/>
      <c r="P700" s="548"/>
      <c r="Q700" s="548"/>
      <c r="R700" s="548"/>
      <c r="S700" s="548"/>
      <c r="T700" s="548"/>
      <c r="U700" s="548"/>
      <c r="V700" s="548"/>
      <c r="W700" s="548"/>
      <c r="X700" s="548"/>
      <c r="Y700" s="548"/>
      <c r="Z700" s="548"/>
    </row>
    <row r="701" spans="1:26">
      <c r="A701" s="548"/>
      <c r="B701" s="548"/>
      <c r="C701" s="548"/>
      <c r="D701" s="548"/>
      <c r="E701" s="548"/>
      <c r="F701" s="548"/>
      <c r="G701" s="548"/>
      <c r="H701" s="548"/>
      <c r="I701" s="548"/>
      <c r="J701" s="548"/>
      <c r="K701" s="548"/>
      <c r="L701" s="548"/>
      <c r="M701" s="548"/>
      <c r="N701" s="548"/>
      <c r="O701" s="548"/>
      <c r="P701" s="548"/>
      <c r="Q701" s="548"/>
      <c r="R701" s="548"/>
      <c r="S701" s="548"/>
      <c r="T701" s="548"/>
      <c r="U701" s="548"/>
      <c r="V701" s="548"/>
      <c r="W701" s="548"/>
      <c r="X701" s="548"/>
      <c r="Y701" s="548"/>
      <c r="Z701" s="548"/>
    </row>
    <row r="702" spans="1:26">
      <c r="A702" s="548"/>
      <c r="B702" s="548"/>
      <c r="C702" s="548"/>
      <c r="D702" s="548"/>
      <c r="E702" s="548"/>
      <c r="F702" s="548"/>
      <c r="G702" s="548"/>
      <c r="H702" s="548"/>
      <c r="I702" s="548"/>
      <c r="J702" s="548"/>
      <c r="K702" s="548"/>
      <c r="L702" s="548"/>
      <c r="M702" s="548"/>
      <c r="N702" s="548"/>
      <c r="O702" s="548"/>
      <c r="P702" s="548"/>
      <c r="Q702" s="548"/>
      <c r="R702" s="548"/>
      <c r="S702" s="548"/>
      <c r="T702" s="548"/>
      <c r="U702" s="548"/>
      <c r="V702" s="548"/>
      <c r="W702" s="548"/>
      <c r="X702" s="548"/>
      <c r="Y702" s="548"/>
      <c r="Z702" s="548"/>
    </row>
    <row r="703" spans="1:26">
      <c r="A703" s="548"/>
      <c r="B703" s="548"/>
      <c r="C703" s="548"/>
      <c r="D703" s="548"/>
      <c r="E703" s="548"/>
      <c r="F703" s="548"/>
      <c r="G703" s="548"/>
      <c r="H703" s="548"/>
      <c r="I703" s="548"/>
      <c r="J703" s="548"/>
      <c r="K703" s="548"/>
      <c r="L703" s="548"/>
      <c r="M703" s="548"/>
      <c r="N703" s="548"/>
      <c r="O703" s="548"/>
      <c r="P703" s="548"/>
      <c r="Q703" s="548"/>
      <c r="R703" s="548"/>
      <c r="S703" s="548"/>
      <c r="T703" s="548"/>
      <c r="U703" s="548"/>
      <c r="V703" s="548"/>
      <c r="W703" s="548"/>
      <c r="X703" s="548"/>
      <c r="Y703" s="548"/>
      <c r="Z703" s="548"/>
    </row>
    <row r="704" spans="1:26">
      <c r="A704" s="548"/>
      <c r="B704" s="548"/>
      <c r="C704" s="548"/>
      <c r="D704" s="548"/>
      <c r="E704" s="548"/>
      <c r="F704" s="548"/>
      <c r="G704" s="548"/>
      <c r="H704" s="548"/>
      <c r="I704" s="548"/>
      <c r="J704" s="548"/>
      <c r="K704" s="548"/>
      <c r="L704" s="548"/>
      <c r="M704" s="548"/>
      <c r="N704" s="548"/>
      <c r="O704" s="548"/>
      <c r="P704" s="548"/>
      <c r="Q704" s="548"/>
      <c r="R704" s="548"/>
      <c r="S704" s="548"/>
      <c r="T704" s="548"/>
      <c r="U704" s="548"/>
      <c r="V704" s="548"/>
      <c r="W704" s="548"/>
      <c r="X704" s="548"/>
      <c r="Y704" s="548"/>
      <c r="Z704" s="548"/>
    </row>
    <row r="705" spans="1:26">
      <c r="A705" s="548"/>
      <c r="B705" s="548"/>
      <c r="C705" s="548"/>
      <c r="D705" s="548"/>
      <c r="E705" s="548"/>
      <c r="F705" s="548"/>
      <c r="G705" s="548"/>
      <c r="H705" s="548"/>
      <c r="I705" s="548"/>
      <c r="J705" s="548"/>
      <c r="K705" s="548"/>
      <c r="L705" s="548"/>
      <c r="M705" s="548"/>
      <c r="N705" s="548"/>
      <c r="O705" s="548"/>
      <c r="P705" s="548"/>
      <c r="Q705" s="548"/>
      <c r="R705" s="548"/>
      <c r="S705" s="548"/>
      <c r="T705" s="548"/>
      <c r="U705" s="548"/>
      <c r="V705" s="548"/>
      <c r="W705" s="548"/>
      <c r="X705" s="548"/>
      <c r="Y705" s="548"/>
      <c r="Z705" s="548"/>
    </row>
    <row r="706" spans="1:26">
      <c r="A706" s="548"/>
      <c r="B706" s="548"/>
      <c r="C706" s="548"/>
      <c r="D706" s="548"/>
      <c r="E706" s="548"/>
      <c r="F706" s="548"/>
      <c r="G706" s="548"/>
      <c r="H706" s="548"/>
      <c r="I706" s="548"/>
      <c r="J706" s="548"/>
      <c r="K706" s="548"/>
      <c r="L706" s="548"/>
      <c r="M706" s="548"/>
      <c r="N706" s="548"/>
      <c r="O706" s="548"/>
      <c r="P706" s="548"/>
      <c r="Q706" s="548"/>
      <c r="R706" s="548"/>
      <c r="S706" s="548"/>
      <c r="T706" s="548"/>
      <c r="U706" s="548"/>
      <c r="V706" s="548"/>
      <c r="W706" s="548"/>
      <c r="X706" s="548"/>
      <c r="Y706" s="548"/>
      <c r="Z706" s="548"/>
    </row>
    <row r="707" spans="1:26">
      <c r="A707" s="548"/>
      <c r="B707" s="548"/>
      <c r="C707" s="548"/>
      <c r="D707" s="548"/>
      <c r="E707" s="548"/>
      <c r="F707" s="548"/>
      <c r="G707" s="548"/>
      <c r="H707" s="548"/>
      <c r="I707" s="548"/>
      <c r="J707" s="548"/>
      <c r="K707" s="548"/>
      <c r="L707" s="548"/>
      <c r="M707" s="548"/>
      <c r="N707" s="548"/>
      <c r="O707" s="548"/>
      <c r="P707" s="548"/>
      <c r="Q707" s="548"/>
      <c r="R707" s="548"/>
      <c r="S707" s="548"/>
      <c r="T707" s="548"/>
      <c r="U707" s="548"/>
      <c r="V707" s="548"/>
      <c r="W707" s="548"/>
      <c r="X707" s="548"/>
      <c r="Y707" s="548"/>
      <c r="Z707" s="548"/>
    </row>
    <row r="708" spans="1:26">
      <c r="A708" s="548"/>
      <c r="B708" s="548"/>
      <c r="C708" s="548"/>
      <c r="D708" s="548"/>
      <c r="E708" s="548"/>
      <c r="F708" s="548"/>
      <c r="G708" s="548"/>
      <c r="H708" s="548"/>
      <c r="I708" s="548"/>
      <c r="J708" s="548"/>
      <c r="K708" s="548"/>
      <c r="L708" s="548"/>
      <c r="M708" s="548"/>
      <c r="N708" s="548"/>
      <c r="O708" s="548"/>
      <c r="P708" s="548"/>
      <c r="Q708" s="548"/>
      <c r="R708" s="548"/>
      <c r="S708" s="548"/>
      <c r="T708" s="548"/>
      <c r="U708" s="548"/>
      <c r="V708" s="548"/>
      <c r="W708" s="548"/>
      <c r="X708" s="548"/>
      <c r="Y708" s="548"/>
      <c r="Z708" s="548"/>
    </row>
    <row r="709" spans="1:26">
      <c r="A709" s="548"/>
      <c r="B709" s="548"/>
      <c r="C709" s="548"/>
      <c r="D709" s="548"/>
      <c r="E709" s="548"/>
      <c r="F709" s="548"/>
      <c r="G709" s="548"/>
      <c r="H709" s="548"/>
      <c r="I709" s="548"/>
      <c r="J709" s="548"/>
      <c r="K709" s="548"/>
      <c r="L709" s="548"/>
      <c r="M709" s="548"/>
      <c r="N709" s="548"/>
      <c r="O709" s="548"/>
      <c r="P709" s="548"/>
      <c r="Q709" s="548"/>
      <c r="R709" s="548"/>
      <c r="S709" s="548"/>
      <c r="T709" s="548"/>
      <c r="U709" s="548"/>
      <c r="V709" s="548"/>
      <c r="W709" s="548"/>
      <c r="X709" s="548"/>
      <c r="Y709" s="548"/>
      <c r="Z709" s="548"/>
    </row>
    <row r="710" spans="1:26">
      <c r="A710" s="548"/>
      <c r="B710" s="548"/>
      <c r="C710" s="548"/>
      <c r="D710" s="548"/>
      <c r="E710" s="548"/>
      <c r="F710" s="548"/>
      <c r="G710" s="548"/>
      <c r="H710" s="548"/>
      <c r="I710" s="548"/>
      <c r="J710" s="548"/>
      <c r="K710" s="548"/>
      <c r="L710" s="548"/>
      <c r="M710" s="548"/>
      <c r="N710" s="548"/>
      <c r="O710" s="548"/>
      <c r="P710" s="548"/>
      <c r="Q710" s="548"/>
      <c r="R710" s="548"/>
      <c r="S710" s="548"/>
      <c r="T710" s="548"/>
      <c r="U710" s="548"/>
      <c r="V710" s="548"/>
      <c r="W710" s="548"/>
      <c r="X710" s="548"/>
      <c r="Y710" s="548"/>
      <c r="Z710" s="548"/>
    </row>
    <row r="711" spans="1:26">
      <c r="A711" s="548"/>
      <c r="B711" s="548"/>
      <c r="C711" s="548"/>
      <c r="D711" s="548"/>
      <c r="E711" s="548"/>
      <c r="F711" s="548"/>
      <c r="G711" s="548"/>
      <c r="H711" s="548"/>
      <c r="I711" s="548"/>
      <c r="J711" s="548"/>
      <c r="K711" s="548"/>
      <c r="L711" s="548"/>
      <c r="M711" s="548"/>
      <c r="N711" s="548"/>
      <c r="O711" s="548"/>
      <c r="P711" s="548"/>
      <c r="Q711" s="548"/>
      <c r="R711" s="548"/>
      <c r="S711" s="548"/>
      <c r="T711" s="548"/>
      <c r="U711" s="548"/>
      <c r="V711" s="548"/>
      <c r="W711" s="548"/>
      <c r="X711" s="548"/>
      <c r="Y711" s="548"/>
      <c r="Z711" s="548"/>
    </row>
    <row r="712" spans="1:26">
      <c r="A712" s="548"/>
      <c r="B712" s="548"/>
      <c r="C712" s="548"/>
      <c r="D712" s="548"/>
      <c r="E712" s="548"/>
      <c r="F712" s="548"/>
      <c r="G712" s="548"/>
      <c r="H712" s="548"/>
      <c r="I712" s="548"/>
      <c r="J712" s="548"/>
      <c r="K712" s="548"/>
      <c r="L712" s="548"/>
      <c r="M712" s="548"/>
      <c r="N712" s="548"/>
      <c r="O712" s="548"/>
      <c r="P712" s="548"/>
      <c r="Q712" s="548"/>
      <c r="R712" s="548"/>
      <c r="S712" s="548"/>
      <c r="T712" s="548"/>
      <c r="U712" s="548"/>
      <c r="V712" s="548"/>
      <c r="W712" s="548"/>
      <c r="X712" s="548"/>
      <c r="Y712" s="548"/>
      <c r="Z712" s="548"/>
    </row>
    <row r="713" spans="1:26">
      <c r="A713" s="548"/>
      <c r="B713" s="548"/>
      <c r="C713" s="548"/>
      <c r="D713" s="548"/>
      <c r="E713" s="548"/>
      <c r="F713" s="548"/>
      <c r="G713" s="548"/>
      <c r="H713" s="548"/>
      <c r="I713" s="548"/>
      <c r="J713" s="548"/>
      <c r="K713" s="548"/>
      <c r="L713" s="548"/>
      <c r="M713" s="548"/>
      <c r="N713" s="548"/>
      <c r="O713" s="548"/>
      <c r="P713" s="548"/>
      <c r="Q713" s="548"/>
      <c r="R713" s="548"/>
      <c r="S713" s="548"/>
      <c r="T713" s="548"/>
      <c r="U713" s="548"/>
      <c r="V713" s="548"/>
      <c r="W713" s="548"/>
      <c r="X713" s="548"/>
      <c r="Y713" s="548"/>
      <c r="Z713" s="548"/>
    </row>
    <row r="714" spans="1:26">
      <c r="A714" s="548"/>
      <c r="B714" s="548"/>
      <c r="C714" s="548"/>
      <c r="D714" s="548"/>
      <c r="E714" s="548"/>
      <c r="F714" s="548"/>
      <c r="G714" s="548"/>
      <c r="H714" s="548"/>
      <c r="I714" s="548"/>
      <c r="J714" s="548"/>
      <c r="K714" s="548"/>
      <c r="L714" s="548"/>
      <c r="M714" s="548"/>
      <c r="N714" s="548"/>
      <c r="O714" s="548"/>
      <c r="P714" s="548"/>
      <c r="Q714" s="548"/>
      <c r="R714" s="548"/>
      <c r="S714" s="548"/>
      <c r="T714" s="548"/>
      <c r="U714" s="548"/>
      <c r="V714" s="548"/>
      <c r="W714" s="548"/>
      <c r="X714" s="548"/>
      <c r="Y714" s="548"/>
      <c r="Z714" s="548"/>
    </row>
    <row r="715" spans="1:26">
      <c r="A715" s="548"/>
      <c r="B715" s="548"/>
      <c r="C715" s="548"/>
      <c r="D715" s="548"/>
      <c r="E715" s="548"/>
      <c r="F715" s="548"/>
      <c r="G715" s="548"/>
      <c r="H715" s="548"/>
      <c r="I715" s="548"/>
      <c r="J715" s="548"/>
      <c r="K715" s="548"/>
      <c r="L715" s="548"/>
      <c r="M715" s="548"/>
      <c r="N715" s="548"/>
      <c r="O715" s="548"/>
      <c r="P715" s="548"/>
      <c r="Q715" s="548"/>
      <c r="R715" s="548"/>
      <c r="S715" s="548"/>
      <c r="T715" s="548"/>
      <c r="U715" s="548"/>
      <c r="V715" s="548"/>
      <c r="W715" s="548"/>
      <c r="X715" s="548"/>
      <c r="Y715" s="548"/>
      <c r="Z715" s="548"/>
    </row>
    <row r="716" spans="1:26">
      <c r="A716" s="548"/>
      <c r="B716" s="548"/>
      <c r="C716" s="548"/>
      <c r="D716" s="548"/>
      <c r="E716" s="548"/>
      <c r="F716" s="548"/>
      <c r="G716" s="548"/>
      <c r="H716" s="548"/>
      <c r="I716" s="548"/>
      <c r="J716" s="548"/>
      <c r="K716" s="548"/>
      <c r="L716" s="548"/>
      <c r="M716" s="548"/>
      <c r="N716" s="548"/>
      <c r="O716" s="548"/>
      <c r="P716" s="548"/>
      <c r="Q716" s="548"/>
      <c r="R716" s="548"/>
      <c r="S716" s="548"/>
      <c r="T716" s="548"/>
      <c r="U716" s="548"/>
      <c r="V716" s="548"/>
      <c r="W716" s="548"/>
      <c r="X716" s="548"/>
      <c r="Y716" s="548"/>
      <c r="Z716" s="548"/>
    </row>
    <row r="717" spans="1:26">
      <c r="A717" s="548"/>
      <c r="B717" s="548"/>
      <c r="C717" s="548"/>
      <c r="D717" s="548"/>
      <c r="E717" s="548"/>
      <c r="F717" s="548"/>
      <c r="G717" s="548"/>
      <c r="H717" s="548"/>
      <c r="I717" s="548"/>
      <c r="J717" s="548"/>
      <c r="K717" s="548"/>
      <c r="L717" s="548"/>
      <c r="M717" s="548"/>
      <c r="N717" s="548"/>
      <c r="O717" s="548"/>
      <c r="P717" s="548"/>
      <c r="Q717" s="548"/>
      <c r="R717" s="548"/>
      <c r="S717" s="548"/>
      <c r="T717" s="548"/>
      <c r="U717" s="548"/>
      <c r="V717" s="548"/>
      <c r="W717" s="548"/>
      <c r="X717" s="548"/>
      <c r="Y717" s="548"/>
      <c r="Z717" s="548"/>
    </row>
    <row r="718" spans="1:26">
      <c r="A718" s="548"/>
      <c r="B718" s="548"/>
      <c r="C718" s="548"/>
      <c r="D718" s="548"/>
      <c r="E718" s="548"/>
      <c r="F718" s="548"/>
      <c r="G718" s="548"/>
      <c r="H718" s="548"/>
      <c r="I718" s="548"/>
      <c r="J718" s="548"/>
      <c r="K718" s="548"/>
      <c r="L718" s="548"/>
      <c r="M718" s="548"/>
      <c r="N718" s="548"/>
      <c r="O718" s="548"/>
      <c r="P718" s="548"/>
      <c r="Q718" s="548"/>
      <c r="R718" s="548"/>
      <c r="S718" s="548"/>
      <c r="T718" s="548"/>
      <c r="U718" s="548"/>
      <c r="V718" s="548"/>
      <c r="W718" s="548"/>
      <c r="X718" s="548"/>
      <c r="Y718" s="548"/>
      <c r="Z718" s="548"/>
    </row>
    <row r="719" spans="1:26">
      <c r="A719" s="548"/>
      <c r="B719" s="548"/>
      <c r="C719" s="548"/>
      <c r="D719" s="548"/>
      <c r="E719" s="548"/>
      <c r="F719" s="548"/>
      <c r="G719" s="548"/>
      <c r="H719" s="548"/>
      <c r="I719" s="548"/>
      <c r="J719" s="548"/>
      <c r="K719" s="548"/>
      <c r="L719" s="548"/>
      <c r="M719" s="548"/>
      <c r="N719" s="548"/>
      <c r="O719" s="548"/>
      <c r="P719" s="548"/>
      <c r="Q719" s="548"/>
      <c r="R719" s="548"/>
      <c r="S719" s="548"/>
      <c r="T719" s="548"/>
      <c r="U719" s="548"/>
      <c r="V719" s="548"/>
      <c r="W719" s="548"/>
      <c r="X719" s="548"/>
      <c r="Y719" s="548"/>
      <c r="Z719" s="548"/>
    </row>
    <row r="720" spans="1:26">
      <c r="A720" s="548"/>
      <c r="B720" s="548"/>
      <c r="C720" s="548"/>
      <c r="D720" s="548"/>
      <c r="E720" s="548"/>
      <c r="F720" s="548"/>
      <c r="G720" s="548"/>
      <c r="H720" s="548"/>
      <c r="I720" s="548"/>
      <c r="J720" s="548"/>
      <c r="K720" s="548"/>
      <c r="L720" s="548"/>
      <c r="M720" s="548"/>
      <c r="N720" s="548"/>
      <c r="O720" s="548"/>
      <c r="P720" s="548"/>
      <c r="Q720" s="548"/>
      <c r="R720" s="548"/>
      <c r="S720" s="548"/>
      <c r="T720" s="548"/>
      <c r="U720" s="548"/>
      <c r="V720" s="548"/>
      <c r="W720" s="548"/>
      <c r="X720" s="548"/>
      <c r="Y720" s="548"/>
      <c r="Z720" s="548"/>
    </row>
    <row r="721" spans="1:26">
      <c r="A721" s="548"/>
      <c r="B721" s="548"/>
      <c r="C721" s="548"/>
      <c r="D721" s="548"/>
      <c r="E721" s="548"/>
      <c r="F721" s="548"/>
      <c r="G721" s="548"/>
      <c r="H721" s="548"/>
      <c r="I721" s="548"/>
      <c r="J721" s="548"/>
      <c r="K721" s="548"/>
      <c r="L721" s="548"/>
      <c r="M721" s="548"/>
      <c r="N721" s="548"/>
      <c r="O721" s="548"/>
      <c r="P721" s="548"/>
      <c r="Q721" s="548"/>
      <c r="R721" s="548"/>
      <c r="S721" s="548"/>
      <c r="T721" s="548"/>
      <c r="U721" s="548"/>
      <c r="V721" s="548"/>
      <c r="W721" s="548"/>
      <c r="X721" s="548"/>
      <c r="Y721" s="548"/>
      <c r="Z721" s="548"/>
    </row>
    <row r="722" spans="1:26">
      <c r="A722" s="548"/>
      <c r="B722" s="548"/>
      <c r="C722" s="548"/>
      <c r="D722" s="548"/>
      <c r="E722" s="548"/>
      <c r="F722" s="548"/>
      <c r="G722" s="548"/>
      <c r="H722" s="548"/>
      <c r="I722" s="548"/>
      <c r="J722" s="548"/>
      <c r="K722" s="548"/>
      <c r="L722" s="548"/>
      <c r="M722" s="548"/>
      <c r="N722" s="548"/>
      <c r="O722" s="548"/>
      <c r="P722" s="548"/>
      <c r="Q722" s="548"/>
      <c r="R722" s="548"/>
      <c r="S722" s="548"/>
      <c r="T722" s="548"/>
      <c r="U722" s="548"/>
      <c r="V722" s="548"/>
      <c r="W722" s="548"/>
      <c r="X722" s="548"/>
      <c r="Y722" s="548"/>
      <c r="Z722" s="548"/>
    </row>
    <row r="723" spans="1:26">
      <c r="A723" s="548"/>
      <c r="B723" s="548"/>
      <c r="C723" s="548"/>
      <c r="D723" s="548"/>
      <c r="E723" s="548"/>
      <c r="F723" s="548"/>
      <c r="G723" s="548"/>
      <c r="H723" s="548"/>
      <c r="I723" s="548"/>
      <c r="J723" s="548"/>
      <c r="K723" s="548"/>
      <c r="L723" s="548"/>
      <c r="M723" s="548"/>
      <c r="N723" s="548"/>
      <c r="O723" s="548"/>
      <c r="P723" s="548"/>
      <c r="Q723" s="548"/>
      <c r="R723" s="548"/>
      <c r="S723" s="548"/>
      <c r="T723" s="548"/>
      <c r="U723" s="548"/>
      <c r="V723" s="548"/>
      <c r="W723" s="548"/>
      <c r="X723" s="548"/>
      <c r="Y723" s="548"/>
      <c r="Z723" s="548"/>
    </row>
    <row r="724" spans="1:26">
      <c r="A724" s="548"/>
      <c r="B724" s="548"/>
      <c r="C724" s="548"/>
      <c r="D724" s="548"/>
      <c r="E724" s="548"/>
      <c r="F724" s="548"/>
      <c r="G724" s="548"/>
      <c r="H724" s="548"/>
      <c r="I724" s="548"/>
      <c r="J724" s="548"/>
      <c r="K724" s="548"/>
      <c r="L724" s="548"/>
      <c r="M724" s="548"/>
      <c r="N724" s="548"/>
      <c r="O724" s="548"/>
      <c r="P724" s="548"/>
      <c r="Q724" s="548"/>
      <c r="R724" s="548"/>
      <c r="S724" s="548"/>
      <c r="T724" s="548"/>
      <c r="U724" s="548"/>
      <c r="V724" s="548"/>
      <c r="W724" s="548"/>
      <c r="X724" s="548"/>
      <c r="Y724" s="548"/>
      <c r="Z724" s="548"/>
    </row>
    <row r="725" spans="1:26">
      <c r="A725" s="548"/>
      <c r="B725" s="548"/>
      <c r="C725" s="548"/>
      <c r="D725" s="548"/>
      <c r="E725" s="548"/>
      <c r="F725" s="548"/>
      <c r="G725" s="548"/>
      <c r="H725" s="548"/>
      <c r="I725" s="548"/>
      <c r="J725" s="548"/>
      <c r="K725" s="548"/>
      <c r="L725" s="548"/>
      <c r="M725" s="548"/>
      <c r="N725" s="548"/>
      <c r="O725" s="548"/>
      <c r="P725" s="548"/>
      <c r="Q725" s="548"/>
      <c r="R725" s="548"/>
      <c r="S725" s="548"/>
      <c r="T725" s="548"/>
      <c r="U725" s="548"/>
      <c r="V725" s="548"/>
      <c r="W725" s="548"/>
      <c r="X725" s="548"/>
      <c r="Y725" s="548"/>
      <c r="Z725" s="548"/>
    </row>
    <row r="726" spans="1:26">
      <c r="A726" s="548"/>
      <c r="B726" s="548"/>
      <c r="C726" s="548"/>
      <c r="D726" s="548"/>
      <c r="E726" s="548"/>
      <c r="F726" s="548"/>
      <c r="G726" s="548"/>
      <c r="H726" s="548"/>
      <c r="I726" s="548"/>
      <c r="J726" s="548"/>
      <c r="K726" s="548"/>
      <c r="L726" s="548"/>
      <c r="M726" s="548"/>
      <c r="N726" s="548"/>
      <c r="O726" s="548"/>
      <c r="P726" s="548"/>
      <c r="Q726" s="548"/>
      <c r="R726" s="548"/>
      <c r="S726" s="548"/>
      <c r="T726" s="548"/>
      <c r="U726" s="548"/>
      <c r="V726" s="548"/>
      <c r="W726" s="548"/>
      <c r="X726" s="548"/>
      <c r="Y726" s="548"/>
      <c r="Z726" s="548"/>
    </row>
    <row r="727" spans="1:26">
      <c r="A727" s="548"/>
      <c r="B727" s="548"/>
      <c r="C727" s="548"/>
      <c r="D727" s="548"/>
      <c r="E727" s="548"/>
      <c r="F727" s="548"/>
      <c r="G727" s="548"/>
      <c r="H727" s="548"/>
      <c r="I727" s="548"/>
      <c r="J727" s="548"/>
      <c r="K727" s="548"/>
      <c r="L727" s="548"/>
      <c r="M727" s="548"/>
      <c r="N727" s="548"/>
      <c r="O727" s="548"/>
      <c r="P727" s="548"/>
      <c r="Q727" s="548"/>
      <c r="R727" s="548"/>
      <c r="S727" s="548"/>
      <c r="T727" s="548"/>
      <c r="U727" s="548"/>
      <c r="V727" s="548"/>
      <c r="W727" s="548"/>
      <c r="X727" s="548"/>
      <c r="Y727" s="548"/>
      <c r="Z727" s="548"/>
    </row>
    <row r="728" spans="1:26">
      <c r="A728" s="548"/>
      <c r="B728" s="548"/>
      <c r="C728" s="548"/>
      <c r="D728" s="548"/>
      <c r="E728" s="548"/>
      <c r="F728" s="548"/>
      <c r="G728" s="548"/>
      <c r="H728" s="548"/>
      <c r="I728" s="548"/>
      <c r="J728" s="548"/>
      <c r="K728" s="548"/>
      <c r="L728" s="548"/>
      <c r="M728" s="548"/>
      <c r="N728" s="548"/>
      <c r="O728" s="548"/>
      <c r="P728" s="548"/>
      <c r="Q728" s="548"/>
      <c r="R728" s="548"/>
      <c r="S728" s="548"/>
      <c r="T728" s="548"/>
      <c r="U728" s="548"/>
      <c r="V728" s="548"/>
      <c r="W728" s="548"/>
      <c r="X728" s="548"/>
      <c r="Y728" s="548"/>
      <c r="Z728" s="548"/>
    </row>
    <row r="729" spans="1:26">
      <c r="A729" s="548"/>
      <c r="B729" s="548"/>
      <c r="C729" s="548"/>
      <c r="D729" s="548"/>
      <c r="E729" s="548"/>
      <c r="F729" s="548"/>
      <c r="G729" s="548"/>
      <c r="H729" s="548"/>
      <c r="I729" s="548"/>
      <c r="J729" s="548"/>
      <c r="K729" s="548"/>
      <c r="L729" s="548"/>
      <c r="M729" s="548"/>
      <c r="N729" s="548"/>
      <c r="O729" s="548"/>
      <c r="P729" s="548"/>
      <c r="Q729" s="548"/>
      <c r="R729" s="548"/>
      <c r="S729" s="548"/>
      <c r="T729" s="548"/>
      <c r="U729" s="548"/>
      <c r="V729" s="548"/>
      <c r="W729" s="548"/>
      <c r="X729" s="548"/>
      <c r="Y729" s="548"/>
      <c r="Z729" s="548"/>
    </row>
    <row r="730" spans="1:26">
      <c r="A730" s="548"/>
      <c r="B730" s="548"/>
      <c r="C730" s="548"/>
      <c r="D730" s="548"/>
      <c r="E730" s="548"/>
      <c r="F730" s="548"/>
      <c r="G730" s="548"/>
      <c r="H730" s="548"/>
      <c r="I730" s="548"/>
      <c r="J730" s="548"/>
      <c r="K730" s="548"/>
      <c r="L730" s="548"/>
      <c r="M730" s="548"/>
      <c r="N730" s="548"/>
      <c r="O730" s="548"/>
      <c r="P730" s="548"/>
      <c r="Q730" s="548"/>
      <c r="R730" s="548"/>
      <c r="S730" s="548"/>
      <c r="T730" s="548"/>
      <c r="U730" s="548"/>
      <c r="V730" s="548"/>
      <c r="W730" s="548"/>
      <c r="X730" s="548"/>
      <c r="Y730" s="548"/>
      <c r="Z730" s="548"/>
    </row>
    <row r="731" spans="1:26">
      <c r="A731" s="548"/>
      <c r="B731" s="548"/>
      <c r="C731" s="548"/>
      <c r="D731" s="548"/>
      <c r="E731" s="548"/>
      <c r="F731" s="548"/>
      <c r="G731" s="548"/>
      <c r="H731" s="548"/>
      <c r="I731" s="548"/>
      <c r="J731" s="548"/>
      <c r="K731" s="548"/>
      <c r="L731" s="548"/>
      <c r="M731" s="548"/>
      <c r="N731" s="548"/>
      <c r="O731" s="548"/>
      <c r="P731" s="548"/>
      <c r="Q731" s="548"/>
      <c r="R731" s="548"/>
      <c r="S731" s="548"/>
      <c r="T731" s="548"/>
      <c r="U731" s="548"/>
      <c r="V731" s="548"/>
      <c r="W731" s="548"/>
      <c r="X731" s="548"/>
      <c r="Y731" s="548"/>
      <c r="Z731" s="548"/>
    </row>
    <row r="732" spans="1:26">
      <c r="A732" s="548"/>
      <c r="B732" s="548"/>
      <c r="C732" s="548"/>
      <c r="D732" s="548"/>
      <c r="E732" s="548"/>
      <c r="F732" s="548"/>
      <c r="G732" s="548"/>
      <c r="H732" s="548"/>
      <c r="I732" s="548"/>
      <c r="J732" s="548"/>
      <c r="K732" s="548"/>
      <c r="L732" s="548"/>
      <c r="M732" s="548"/>
      <c r="N732" s="548"/>
      <c r="O732" s="548"/>
      <c r="P732" s="548"/>
      <c r="Q732" s="548"/>
      <c r="R732" s="548"/>
      <c r="S732" s="548"/>
      <c r="T732" s="548"/>
      <c r="U732" s="548"/>
      <c r="V732" s="548"/>
      <c r="W732" s="548"/>
      <c r="X732" s="548"/>
      <c r="Y732" s="548"/>
      <c r="Z732" s="548"/>
    </row>
    <row r="733" spans="1:26">
      <c r="A733" s="548"/>
      <c r="B733" s="548"/>
      <c r="C733" s="548"/>
      <c r="D733" s="548"/>
      <c r="E733" s="548"/>
      <c r="F733" s="548"/>
      <c r="G733" s="548"/>
      <c r="H733" s="548"/>
      <c r="I733" s="548"/>
      <c r="J733" s="548"/>
      <c r="K733" s="548"/>
      <c r="L733" s="548"/>
      <c r="M733" s="548"/>
      <c r="N733" s="548"/>
      <c r="O733" s="548"/>
      <c r="P733" s="548"/>
      <c r="Q733" s="548"/>
      <c r="R733" s="548"/>
      <c r="S733" s="548"/>
      <c r="T733" s="548"/>
      <c r="U733" s="548"/>
      <c r="V733" s="548"/>
      <c r="W733" s="548"/>
      <c r="X733" s="548"/>
      <c r="Y733" s="548"/>
      <c r="Z733" s="548"/>
    </row>
    <row r="734" spans="1:26">
      <c r="A734" s="548"/>
      <c r="B734" s="548"/>
      <c r="C734" s="548"/>
      <c r="D734" s="548"/>
      <c r="E734" s="548"/>
      <c r="F734" s="548"/>
      <c r="G734" s="548"/>
      <c r="H734" s="548"/>
      <c r="I734" s="548"/>
      <c r="J734" s="548"/>
      <c r="K734" s="548"/>
      <c r="L734" s="548"/>
      <c r="M734" s="548"/>
      <c r="N734" s="548"/>
      <c r="O734" s="548"/>
      <c r="P734" s="548"/>
      <c r="Q734" s="548"/>
      <c r="R734" s="548"/>
      <c r="S734" s="548"/>
      <c r="T734" s="548"/>
      <c r="U734" s="548"/>
      <c r="V734" s="548"/>
      <c r="W734" s="548"/>
      <c r="X734" s="548"/>
      <c r="Y734" s="548"/>
      <c r="Z734" s="548"/>
    </row>
    <row r="735" spans="1:26">
      <c r="A735" s="548"/>
      <c r="B735" s="548"/>
      <c r="C735" s="548"/>
      <c r="D735" s="548"/>
      <c r="E735" s="548"/>
      <c r="F735" s="548"/>
      <c r="G735" s="548"/>
      <c r="H735" s="548"/>
      <c r="I735" s="548"/>
      <c r="J735" s="548"/>
      <c r="K735" s="548"/>
      <c r="L735" s="548"/>
      <c r="M735" s="548"/>
      <c r="N735" s="548"/>
      <c r="O735" s="548"/>
      <c r="P735" s="548"/>
      <c r="Q735" s="548"/>
      <c r="R735" s="548"/>
      <c r="S735" s="548"/>
      <c r="T735" s="548"/>
      <c r="U735" s="548"/>
      <c r="V735" s="548"/>
      <c r="W735" s="548"/>
      <c r="X735" s="548"/>
      <c r="Y735" s="548"/>
      <c r="Z735" s="548"/>
    </row>
    <row r="736" spans="1:26">
      <c r="A736" s="548"/>
      <c r="B736" s="548"/>
      <c r="C736" s="548"/>
      <c r="D736" s="548"/>
      <c r="E736" s="548"/>
      <c r="F736" s="548"/>
      <c r="G736" s="548"/>
      <c r="H736" s="548"/>
      <c r="I736" s="548"/>
      <c r="J736" s="548"/>
      <c r="K736" s="548"/>
      <c r="L736" s="548"/>
      <c r="M736" s="548"/>
      <c r="N736" s="548"/>
      <c r="O736" s="548"/>
      <c r="P736" s="548"/>
      <c r="Q736" s="548"/>
      <c r="R736" s="548"/>
      <c r="S736" s="548"/>
      <c r="T736" s="548"/>
      <c r="U736" s="548"/>
      <c r="V736" s="548"/>
      <c r="W736" s="548"/>
      <c r="X736" s="548"/>
      <c r="Y736" s="548"/>
      <c r="Z736" s="548"/>
    </row>
    <row r="737" spans="1:26">
      <c r="A737" s="548"/>
      <c r="B737" s="548"/>
      <c r="C737" s="548"/>
      <c r="D737" s="548"/>
      <c r="E737" s="548"/>
      <c r="F737" s="548"/>
      <c r="G737" s="548"/>
      <c r="H737" s="548"/>
      <c r="I737" s="548"/>
      <c r="J737" s="548"/>
      <c r="K737" s="548"/>
      <c r="L737" s="548"/>
      <c r="M737" s="548"/>
      <c r="N737" s="548"/>
      <c r="O737" s="548"/>
      <c r="P737" s="548"/>
      <c r="Q737" s="548"/>
      <c r="R737" s="548"/>
      <c r="S737" s="548"/>
      <c r="T737" s="548"/>
      <c r="U737" s="548"/>
      <c r="V737" s="548"/>
      <c r="W737" s="548"/>
      <c r="X737" s="548"/>
      <c r="Y737" s="548"/>
      <c r="Z737" s="548"/>
    </row>
    <row r="738" spans="1:26">
      <c r="A738" s="548"/>
      <c r="B738" s="548"/>
      <c r="C738" s="548"/>
      <c r="D738" s="548"/>
      <c r="E738" s="548"/>
      <c r="F738" s="548"/>
      <c r="G738" s="548"/>
      <c r="H738" s="548"/>
      <c r="I738" s="548"/>
      <c r="J738" s="548"/>
      <c r="K738" s="548"/>
      <c r="L738" s="548"/>
      <c r="M738" s="548"/>
      <c r="N738" s="548"/>
      <c r="O738" s="548"/>
      <c r="P738" s="548"/>
      <c r="Q738" s="548"/>
      <c r="R738" s="548"/>
      <c r="S738" s="548"/>
      <c r="T738" s="548"/>
      <c r="U738" s="548"/>
      <c r="V738" s="548"/>
      <c r="W738" s="548"/>
      <c r="X738" s="548"/>
      <c r="Y738" s="548"/>
      <c r="Z738" s="548"/>
    </row>
    <row r="739" spans="1:26">
      <c r="A739" s="548"/>
      <c r="B739" s="548"/>
      <c r="C739" s="548"/>
      <c r="D739" s="548"/>
      <c r="E739" s="548"/>
      <c r="F739" s="548"/>
      <c r="G739" s="548"/>
      <c r="H739" s="548"/>
      <c r="I739" s="548"/>
      <c r="J739" s="548"/>
      <c r="K739" s="548"/>
      <c r="L739" s="548"/>
      <c r="M739" s="548"/>
      <c r="N739" s="548"/>
      <c r="O739" s="548"/>
      <c r="P739" s="548"/>
      <c r="Q739" s="548"/>
      <c r="R739" s="548"/>
      <c r="S739" s="548"/>
      <c r="T739" s="548"/>
      <c r="U739" s="548"/>
      <c r="V739" s="548"/>
      <c r="W739" s="548"/>
      <c r="X739" s="548"/>
      <c r="Y739" s="548"/>
      <c r="Z739" s="548"/>
    </row>
    <row r="740" spans="1:26">
      <c r="A740" s="548"/>
      <c r="B740" s="548"/>
      <c r="C740" s="548"/>
      <c r="D740" s="548"/>
      <c r="E740" s="548"/>
      <c r="F740" s="548"/>
      <c r="G740" s="548"/>
      <c r="H740" s="548"/>
      <c r="I740" s="548"/>
      <c r="J740" s="548"/>
      <c r="K740" s="548"/>
      <c r="L740" s="548"/>
      <c r="M740" s="548"/>
      <c r="N740" s="548"/>
      <c r="O740" s="548"/>
      <c r="P740" s="548"/>
      <c r="Q740" s="548"/>
      <c r="R740" s="548"/>
      <c r="S740" s="548"/>
      <c r="T740" s="548"/>
      <c r="U740" s="548"/>
      <c r="V740" s="548"/>
      <c r="W740" s="548"/>
      <c r="X740" s="548"/>
      <c r="Y740" s="548"/>
      <c r="Z740" s="548"/>
    </row>
    <row r="741" spans="1:26">
      <c r="A741" s="548"/>
      <c r="B741" s="548"/>
      <c r="C741" s="548"/>
      <c r="D741" s="548"/>
      <c r="E741" s="548"/>
      <c r="F741" s="548"/>
      <c r="G741" s="548"/>
      <c r="H741" s="548"/>
      <c r="I741" s="548"/>
      <c r="J741" s="548"/>
      <c r="K741" s="548"/>
      <c r="L741" s="548"/>
      <c r="M741" s="548"/>
      <c r="N741" s="548"/>
      <c r="O741" s="548"/>
      <c r="P741" s="548"/>
      <c r="Q741" s="548"/>
      <c r="R741" s="548"/>
      <c r="S741" s="548"/>
      <c r="T741" s="548"/>
      <c r="U741" s="548"/>
      <c r="V741" s="548"/>
      <c r="W741" s="548"/>
      <c r="X741" s="548"/>
      <c r="Y741" s="548"/>
      <c r="Z741" s="548"/>
    </row>
    <row r="742" spans="1:26">
      <c r="A742" s="548"/>
      <c r="B742" s="548"/>
      <c r="C742" s="548"/>
      <c r="D742" s="548"/>
      <c r="E742" s="548"/>
      <c r="F742" s="548"/>
      <c r="G742" s="548"/>
      <c r="H742" s="548"/>
      <c r="I742" s="548"/>
      <c r="J742" s="548"/>
      <c r="K742" s="548"/>
      <c r="L742" s="548"/>
      <c r="M742" s="548"/>
      <c r="N742" s="548"/>
      <c r="O742" s="548"/>
      <c r="P742" s="548"/>
      <c r="Q742" s="548"/>
      <c r="R742" s="548"/>
      <c r="S742" s="548"/>
      <c r="T742" s="548"/>
      <c r="U742" s="548"/>
      <c r="V742" s="548"/>
      <c r="W742" s="548"/>
      <c r="X742" s="548"/>
      <c r="Y742" s="548"/>
      <c r="Z742" s="548"/>
    </row>
    <row r="743" spans="1:26">
      <c r="A743" s="548"/>
      <c r="B743" s="548"/>
      <c r="C743" s="548"/>
      <c r="D743" s="548"/>
      <c r="E743" s="548"/>
      <c r="F743" s="548"/>
      <c r="G743" s="548"/>
      <c r="H743" s="548"/>
      <c r="I743" s="548"/>
      <c r="J743" s="548"/>
      <c r="K743" s="548"/>
      <c r="L743" s="548"/>
      <c r="M743" s="548"/>
      <c r="N743" s="548"/>
      <c r="O743" s="548"/>
      <c r="P743" s="548"/>
      <c r="Q743" s="548"/>
      <c r="R743" s="548"/>
      <c r="S743" s="548"/>
      <c r="T743" s="548"/>
      <c r="U743" s="548"/>
      <c r="V743" s="548"/>
      <c r="W743" s="548"/>
      <c r="X743" s="548"/>
      <c r="Y743" s="548"/>
      <c r="Z743" s="548"/>
    </row>
    <row r="744" spans="1:26">
      <c r="A744" s="548"/>
      <c r="B744" s="548"/>
      <c r="C744" s="548"/>
      <c r="D744" s="548"/>
      <c r="E744" s="548"/>
      <c r="F744" s="548"/>
      <c r="G744" s="548"/>
      <c r="H744" s="548"/>
      <c r="I744" s="548"/>
      <c r="J744" s="548"/>
      <c r="K744" s="548"/>
      <c r="L744" s="548"/>
      <c r="M744" s="548"/>
      <c r="N744" s="548"/>
      <c r="O744" s="548"/>
      <c r="P744" s="548"/>
      <c r="Q744" s="548"/>
      <c r="R744" s="548"/>
      <c r="S744" s="548"/>
      <c r="T744" s="548"/>
      <c r="U744" s="548"/>
      <c r="V744" s="548"/>
      <c r="W744" s="548"/>
      <c r="X744" s="548"/>
      <c r="Y744" s="548"/>
      <c r="Z744" s="548"/>
    </row>
    <row r="745" spans="1:26">
      <c r="A745" s="548"/>
      <c r="B745" s="548"/>
      <c r="C745" s="548"/>
      <c r="D745" s="548"/>
      <c r="E745" s="548"/>
      <c r="F745" s="548"/>
      <c r="G745" s="548"/>
      <c r="H745" s="548"/>
      <c r="I745" s="548"/>
      <c r="J745" s="548"/>
      <c r="K745" s="548"/>
      <c r="L745" s="548"/>
      <c r="M745" s="548"/>
      <c r="N745" s="548"/>
      <c r="O745" s="548"/>
      <c r="P745" s="548"/>
      <c r="Q745" s="548"/>
      <c r="R745" s="548"/>
      <c r="S745" s="548"/>
      <c r="T745" s="548"/>
      <c r="U745" s="548"/>
      <c r="V745" s="548"/>
      <c r="W745" s="548"/>
      <c r="X745" s="548"/>
      <c r="Y745" s="548"/>
      <c r="Z745" s="548"/>
    </row>
    <row r="746" spans="1:26">
      <c r="A746" s="548"/>
      <c r="B746" s="548"/>
      <c r="C746" s="548"/>
      <c r="D746" s="548"/>
      <c r="E746" s="548"/>
      <c r="F746" s="548"/>
      <c r="G746" s="548"/>
      <c r="H746" s="548"/>
      <c r="I746" s="548"/>
      <c r="J746" s="548"/>
      <c r="K746" s="548"/>
      <c r="L746" s="548"/>
      <c r="M746" s="548"/>
      <c r="N746" s="548"/>
      <c r="O746" s="548"/>
      <c r="P746" s="548"/>
      <c r="Q746" s="548"/>
      <c r="R746" s="548"/>
      <c r="S746" s="548"/>
      <c r="T746" s="548"/>
      <c r="U746" s="548"/>
      <c r="V746" s="548"/>
      <c r="W746" s="548"/>
      <c r="X746" s="548"/>
      <c r="Y746" s="548"/>
      <c r="Z746" s="548"/>
    </row>
    <row r="747" spans="1:26">
      <c r="A747" s="548"/>
      <c r="B747" s="548"/>
      <c r="C747" s="548"/>
      <c r="D747" s="548"/>
      <c r="E747" s="548"/>
      <c r="F747" s="548"/>
      <c r="G747" s="548"/>
      <c r="H747" s="548"/>
      <c r="I747" s="548"/>
      <c r="J747" s="548"/>
      <c r="K747" s="548"/>
      <c r="L747" s="548"/>
      <c r="M747" s="548"/>
      <c r="N747" s="548"/>
      <c r="O747" s="548"/>
      <c r="P747" s="548"/>
      <c r="Q747" s="548"/>
      <c r="R747" s="548"/>
      <c r="S747" s="548"/>
      <c r="T747" s="548"/>
      <c r="U747" s="548"/>
      <c r="V747" s="548"/>
      <c r="W747" s="548"/>
      <c r="X747" s="548"/>
      <c r="Y747" s="548"/>
      <c r="Z747" s="548"/>
    </row>
    <row r="748" spans="1:26">
      <c r="A748" s="548"/>
      <c r="B748" s="548"/>
      <c r="C748" s="548"/>
      <c r="D748" s="548"/>
      <c r="E748" s="548"/>
      <c r="F748" s="548"/>
      <c r="G748" s="548"/>
      <c r="H748" s="548"/>
      <c r="I748" s="548"/>
      <c r="J748" s="548"/>
      <c r="K748" s="548"/>
      <c r="L748" s="548"/>
      <c r="M748" s="548"/>
      <c r="N748" s="548"/>
      <c r="O748" s="548"/>
      <c r="P748" s="548"/>
      <c r="Q748" s="548"/>
      <c r="R748" s="548"/>
      <c r="S748" s="548"/>
      <c r="T748" s="548"/>
      <c r="U748" s="548"/>
      <c r="V748" s="548"/>
      <c r="W748" s="548"/>
      <c r="X748" s="548"/>
      <c r="Y748" s="548"/>
      <c r="Z748" s="548"/>
    </row>
    <row r="749" spans="1:26">
      <c r="A749" s="548"/>
      <c r="B749" s="548"/>
      <c r="C749" s="548"/>
      <c r="D749" s="548"/>
      <c r="E749" s="548"/>
      <c r="F749" s="548"/>
      <c r="G749" s="548"/>
      <c r="H749" s="548"/>
      <c r="I749" s="548"/>
      <c r="J749" s="548"/>
      <c r="K749" s="548"/>
      <c r="L749" s="548"/>
      <c r="M749" s="548"/>
      <c r="N749" s="548"/>
      <c r="O749" s="548"/>
      <c r="P749" s="548"/>
      <c r="Q749" s="548"/>
      <c r="R749" s="548"/>
      <c r="S749" s="548"/>
      <c r="T749" s="548"/>
      <c r="U749" s="548"/>
      <c r="V749" s="548"/>
      <c r="W749" s="548"/>
      <c r="X749" s="548"/>
      <c r="Y749" s="548"/>
      <c r="Z749" s="548"/>
    </row>
    <row r="750" spans="1:26">
      <c r="A750" s="548"/>
      <c r="B750" s="548"/>
      <c r="C750" s="548"/>
      <c r="D750" s="548"/>
      <c r="E750" s="548"/>
      <c r="F750" s="548"/>
      <c r="G750" s="548"/>
      <c r="H750" s="548"/>
      <c r="I750" s="548"/>
      <c r="J750" s="548"/>
      <c r="K750" s="548"/>
      <c r="L750" s="548"/>
      <c r="M750" s="548"/>
      <c r="N750" s="548"/>
      <c r="O750" s="548"/>
      <c r="P750" s="548"/>
      <c r="Q750" s="548"/>
      <c r="R750" s="548"/>
      <c r="S750" s="548"/>
      <c r="T750" s="548"/>
      <c r="U750" s="548"/>
      <c r="V750" s="548"/>
      <c r="W750" s="548"/>
      <c r="X750" s="548"/>
      <c r="Y750" s="548"/>
      <c r="Z750" s="548"/>
    </row>
    <row r="751" spans="1:26">
      <c r="A751" s="548"/>
      <c r="B751" s="548"/>
      <c r="C751" s="548"/>
      <c r="D751" s="548"/>
      <c r="E751" s="548"/>
      <c r="F751" s="548"/>
      <c r="G751" s="548"/>
      <c r="H751" s="548"/>
      <c r="I751" s="548"/>
      <c r="J751" s="548"/>
      <c r="K751" s="548"/>
      <c r="L751" s="548"/>
      <c r="M751" s="548"/>
      <c r="N751" s="548"/>
      <c r="O751" s="548"/>
      <c r="P751" s="548"/>
      <c r="Q751" s="548"/>
      <c r="R751" s="548"/>
      <c r="S751" s="548"/>
      <c r="T751" s="548"/>
      <c r="U751" s="548"/>
      <c r="V751" s="548"/>
      <c r="W751" s="548"/>
      <c r="X751" s="548"/>
      <c r="Y751" s="548"/>
      <c r="Z751" s="548"/>
    </row>
    <row r="752" spans="1:26">
      <c r="A752" s="548"/>
      <c r="B752" s="548"/>
      <c r="C752" s="548"/>
      <c r="D752" s="548"/>
      <c r="E752" s="548"/>
      <c r="F752" s="548"/>
      <c r="G752" s="548"/>
      <c r="H752" s="548"/>
      <c r="I752" s="548"/>
      <c r="J752" s="548"/>
      <c r="K752" s="548"/>
      <c r="L752" s="548"/>
      <c r="M752" s="548"/>
      <c r="N752" s="548"/>
      <c r="O752" s="548"/>
      <c r="P752" s="548"/>
      <c r="Q752" s="548"/>
      <c r="R752" s="548"/>
      <c r="S752" s="548"/>
      <c r="T752" s="548"/>
      <c r="U752" s="548"/>
      <c r="V752" s="548"/>
      <c r="W752" s="548"/>
      <c r="X752" s="548"/>
      <c r="Y752" s="548"/>
      <c r="Z752" s="548"/>
    </row>
    <row r="753" spans="1:26">
      <c r="A753" s="548"/>
      <c r="B753" s="548"/>
      <c r="C753" s="548"/>
      <c r="D753" s="548"/>
      <c r="E753" s="548"/>
      <c r="F753" s="548"/>
      <c r="G753" s="548"/>
      <c r="H753" s="548"/>
      <c r="I753" s="548"/>
      <c r="J753" s="548"/>
      <c r="K753" s="548"/>
      <c r="L753" s="548"/>
      <c r="M753" s="548"/>
      <c r="N753" s="548"/>
      <c r="O753" s="548"/>
      <c r="P753" s="548"/>
      <c r="Q753" s="548"/>
      <c r="R753" s="548"/>
      <c r="S753" s="548"/>
      <c r="T753" s="548"/>
      <c r="U753" s="548"/>
      <c r="V753" s="548"/>
      <c r="W753" s="548"/>
      <c r="X753" s="548"/>
      <c r="Y753" s="548"/>
      <c r="Z753" s="548"/>
    </row>
    <row r="754" spans="1:26">
      <c r="A754" s="548"/>
      <c r="B754" s="548"/>
      <c r="C754" s="548"/>
      <c r="D754" s="548"/>
      <c r="E754" s="548"/>
      <c r="F754" s="548"/>
      <c r="G754" s="548"/>
      <c r="H754" s="548"/>
      <c r="I754" s="548"/>
      <c r="J754" s="548"/>
      <c r="K754" s="548"/>
      <c r="L754" s="548"/>
      <c r="M754" s="548"/>
      <c r="N754" s="548"/>
      <c r="O754" s="548"/>
      <c r="P754" s="548"/>
      <c r="Q754" s="548"/>
      <c r="R754" s="548"/>
      <c r="S754" s="548"/>
      <c r="T754" s="548"/>
      <c r="U754" s="548"/>
      <c r="V754" s="548"/>
      <c r="W754" s="548"/>
      <c r="X754" s="548"/>
      <c r="Y754" s="548"/>
      <c r="Z754" s="548"/>
    </row>
    <row r="755" spans="1:26">
      <c r="A755" s="548"/>
      <c r="B755" s="548"/>
      <c r="C755" s="548"/>
      <c r="D755" s="548"/>
      <c r="E755" s="548"/>
      <c r="F755" s="548"/>
      <c r="G755" s="548"/>
      <c r="H755" s="548"/>
      <c r="I755" s="548"/>
      <c r="J755" s="548"/>
      <c r="K755" s="548"/>
      <c r="L755" s="548"/>
      <c r="M755" s="548"/>
      <c r="N755" s="548"/>
      <c r="O755" s="548"/>
      <c r="P755" s="548"/>
      <c r="Q755" s="548"/>
      <c r="R755" s="548"/>
      <c r="S755" s="548"/>
      <c r="T755" s="548"/>
      <c r="U755" s="548"/>
      <c r="V755" s="548"/>
      <c r="W755" s="548"/>
      <c r="X755" s="548"/>
      <c r="Y755" s="548"/>
      <c r="Z755" s="548"/>
    </row>
    <row r="756" spans="1:26">
      <c r="A756" s="548"/>
      <c r="B756" s="548"/>
      <c r="C756" s="548"/>
      <c r="D756" s="548"/>
      <c r="E756" s="548"/>
      <c r="F756" s="548"/>
      <c r="G756" s="548"/>
      <c r="H756" s="548"/>
      <c r="I756" s="548"/>
      <c r="J756" s="548"/>
      <c r="K756" s="548"/>
      <c r="L756" s="548"/>
      <c r="M756" s="548"/>
      <c r="N756" s="548"/>
      <c r="O756" s="548"/>
      <c r="P756" s="548"/>
      <c r="Q756" s="548"/>
      <c r="R756" s="548"/>
      <c r="S756" s="548"/>
      <c r="T756" s="548"/>
      <c r="U756" s="548"/>
      <c r="V756" s="548"/>
      <c r="W756" s="548"/>
      <c r="X756" s="548"/>
      <c r="Y756" s="548"/>
      <c r="Z756" s="548"/>
    </row>
    <row r="757" spans="1:26">
      <c r="A757" s="548"/>
      <c r="B757" s="548"/>
      <c r="C757" s="548"/>
      <c r="D757" s="548"/>
      <c r="E757" s="548"/>
      <c r="F757" s="548"/>
      <c r="G757" s="548"/>
      <c r="H757" s="548"/>
      <c r="I757" s="548"/>
      <c r="J757" s="548"/>
      <c r="K757" s="548"/>
      <c r="L757" s="548"/>
      <c r="M757" s="548"/>
      <c r="N757" s="548"/>
      <c r="O757" s="548"/>
      <c r="P757" s="548"/>
      <c r="Q757" s="548"/>
      <c r="R757" s="548"/>
      <c r="S757" s="548"/>
      <c r="T757" s="548"/>
      <c r="U757" s="548"/>
      <c r="V757" s="548"/>
      <c r="W757" s="548"/>
      <c r="X757" s="548"/>
      <c r="Y757" s="548"/>
      <c r="Z757" s="548"/>
    </row>
    <row r="758" spans="1:26">
      <c r="A758" s="548"/>
      <c r="B758" s="548"/>
      <c r="C758" s="548"/>
      <c r="D758" s="548"/>
      <c r="E758" s="548"/>
      <c r="F758" s="548"/>
      <c r="G758" s="548"/>
      <c r="H758" s="548"/>
      <c r="I758" s="548"/>
      <c r="J758" s="548"/>
      <c r="K758" s="548"/>
      <c r="L758" s="548"/>
      <c r="M758" s="548"/>
      <c r="N758" s="548"/>
      <c r="O758" s="548"/>
      <c r="P758" s="548"/>
      <c r="Q758" s="548"/>
      <c r="R758" s="548"/>
      <c r="S758" s="548"/>
      <c r="T758" s="548"/>
      <c r="U758" s="548"/>
      <c r="V758" s="548"/>
      <c r="W758" s="548"/>
      <c r="X758" s="548"/>
      <c r="Y758" s="548"/>
      <c r="Z758" s="548"/>
    </row>
    <row r="759" spans="1:26">
      <c r="A759" s="548"/>
      <c r="B759" s="548"/>
      <c r="C759" s="548"/>
      <c r="D759" s="548"/>
      <c r="E759" s="548"/>
      <c r="F759" s="548"/>
      <c r="G759" s="548"/>
      <c r="H759" s="548"/>
      <c r="I759" s="548"/>
      <c r="J759" s="548"/>
      <c r="K759" s="548"/>
      <c r="L759" s="548"/>
      <c r="M759" s="548"/>
      <c r="N759" s="548"/>
      <c r="O759" s="548"/>
      <c r="P759" s="548"/>
      <c r="Q759" s="548"/>
      <c r="R759" s="548"/>
      <c r="S759" s="548"/>
      <c r="T759" s="548"/>
      <c r="U759" s="548"/>
      <c r="V759" s="548"/>
      <c r="W759" s="548"/>
      <c r="X759" s="548"/>
      <c r="Y759" s="548"/>
      <c r="Z759" s="548"/>
    </row>
    <row r="760" spans="1:26">
      <c r="A760" s="548"/>
      <c r="B760" s="548"/>
      <c r="C760" s="548"/>
      <c r="D760" s="548"/>
      <c r="E760" s="548"/>
      <c r="F760" s="548"/>
      <c r="G760" s="548"/>
      <c r="H760" s="548"/>
      <c r="I760" s="548"/>
      <c r="J760" s="548"/>
      <c r="K760" s="548"/>
      <c r="L760" s="548"/>
      <c r="M760" s="548"/>
      <c r="N760" s="548"/>
      <c r="O760" s="548"/>
      <c r="P760" s="548"/>
      <c r="Q760" s="548"/>
      <c r="R760" s="548"/>
      <c r="S760" s="548"/>
      <c r="T760" s="548"/>
      <c r="U760" s="548"/>
      <c r="V760" s="548"/>
      <c r="W760" s="548"/>
      <c r="X760" s="548"/>
      <c r="Y760" s="548"/>
      <c r="Z760" s="548"/>
    </row>
    <row r="761" spans="1:26">
      <c r="A761" s="548"/>
      <c r="B761" s="548"/>
      <c r="C761" s="548"/>
      <c r="D761" s="548"/>
      <c r="E761" s="548"/>
      <c r="F761" s="548"/>
      <c r="G761" s="548"/>
      <c r="H761" s="548"/>
      <c r="I761" s="548"/>
      <c r="J761" s="548"/>
      <c r="K761" s="548"/>
      <c r="L761" s="548"/>
      <c r="M761" s="548"/>
      <c r="N761" s="548"/>
      <c r="O761" s="548"/>
      <c r="P761" s="548"/>
      <c r="Q761" s="548"/>
      <c r="R761" s="548"/>
      <c r="S761" s="548"/>
      <c r="T761" s="548"/>
      <c r="U761" s="548"/>
      <c r="V761" s="548"/>
      <c r="W761" s="548"/>
      <c r="X761" s="548"/>
      <c r="Y761" s="548"/>
      <c r="Z761" s="548"/>
    </row>
    <row r="762" spans="1:26">
      <c r="A762" s="548"/>
      <c r="B762" s="548"/>
      <c r="C762" s="548"/>
      <c r="D762" s="548"/>
      <c r="E762" s="548"/>
      <c r="F762" s="548"/>
      <c r="G762" s="548"/>
      <c r="H762" s="548"/>
      <c r="I762" s="548"/>
      <c r="J762" s="548"/>
      <c r="K762" s="548"/>
      <c r="L762" s="548"/>
      <c r="M762" s="548"/>
      <c r="N762" s="548"/>
      <c r="O762" s="548"/>
      <c r="P762" s="548"/>
      <c r="Q762" s="548"/>
      <c r="R762" s="548"/>
      <c r="S762" s="548"/>
      <c r="T762" s="548"/>
      <c r="U762" s="548"/>
      <c r="V762" s="548"/>
      <c r="W762" s="548"/>
      <c r="X762" s="548"/>
      <c r="Y762" s="548"/>
      <c r="Z762" s="548"/>
    </row>
    <row r="763" spans="1:26">
      <c r="A763" s="548"/>
      <c r="B763" s="548"/>
      <c r="C763" s="548"/>
      <c r="D763" s="548"/>
      <c r="E763" s="548"/>
      <c r="F763" s="548"/>
      <c r="G763" s="548"/>
      <c r="H763" s="548"/>
      <c r="I763" s="548"/>
      <c r="J763" s="548"/>
      <c r="K763" s="548"/>
      <c r="L763" s="548"/>
      <c r="M763" s="548"/>
      <c r="N763" s="548"/>
      <c r="O763" s="548"/>
      <c r="P763" s="548"/>
      <c r="Q763" s="548"/>
      <c r="R763" s="548"/>
      <c r="S763" s="548"/>
      <c r="T763" s="548"/>
      <c r="U763" s="548"/>
      <c r="V763" s="548"/>
      <c r="W763" s="548"/>
      <c r="X763" s="548"/>
      <c r="Y763" s="548"/>
      <c r="Z763" s="548"/>
    </row>
    <row r="764" spans="1:26">
      <c r="A764" s="548"/>
      <c r="B764" s="548"/>
      <c r="C764" s="548"/>
      <c r="D764" s="548"/>
      <c r="E764" s="548"/>
      <c r="F764" s="548"/>
      <c r="G764" s="548"/>
      <c r="H764" s="548"/>
      <c r="I764" s="548"/>
      <c r="J764" s="548"/>
      <c r="K764" s="548"/>
      <c r="L764" s="548"/>
      <c r="M764" s="548"/>
      <c r="N764" s="548"/>
      <c r="O764" s="548"/>
      <c r="P764" s="548"/>
      <c r="Q764" s="548"/>
      <c r="R764" s="548"/>
      <c r="S764" s="548"/>
      <c r="T764" s="548"/>
      <c r="U764" s="548"/>
      <c r="V764" s="548"/>
      <c r="W764" s="548"/>
      <c r="X764" s="548"/>
      <c r="Y764" s="548"/>
      <c r="Z764" s="548"/>
    </row>
    <row r="765" spans="1:26">
      <c r="A765" s="548"/>
      <c r="B765" s="548"/>
      <c r="C765" s="548"/>
      <c r="D765" s="548"/>
      <c r="E765" s="548"/>
      <c r="F765" s="548"/>
      <c r="G765" s="548"/>
      <c r="H765" s="548"/>
      <c r="I765" s="548"/>
      <c r="J765" s="548"/>
      <c r="K765" s="548"/>
      <c r="L765" s="548"/>
      <c r="M765" s="548"/>
      <c r="N765" s="548"/>
      <c r="O765" s="548"/>
      <c r="P765" s="548"/>
      <c r="Q765" s="548"/>
      <c r="R765" s="548"/>
      <c r="S765" s="548"/>
      <c r="T765" s="548"/>
      <c r="U765" s="548"/>
      <c r="V765" s="548"/>
      <c r="W765" s="548"/>
      <c r="X765" s="548"/>
      <c r="Y765" s="548"/>
      <c r="Z765" s="548"/>
    </row>
    <row r="766" spans="1:26">
      <c r="A766" s="548"/>
      <c r="B766" s="548"/>
      <c r="C766" s="548"/>
      <c r="D766" s="548"/>
      <c r="E766" s="548"/>
      <c r="F766" s="548"/>
      <c r="G766" s="548"/>
      <c r="H766" s="548"/>
      <c r="I766" s="548"/>
      <c r="J766" s="548"/>
      <c r="K766" s="548"/>
      <c r="L766" s="548"/>
      <c r="M766" s="548"/>
      <c r="N766" s="548"/>
      <c r="O766" s="548"/>
      <c r="P766" s="548"/>
      <c r="Q766" s="548"/>
      <c r="R766" s="548"/>
      <c r="S766" s="548"/>
      <c r="T766" s="548"/>
      <c r="U766" s="548"/>
      <c r="V766" s="548"/>
      <c r="W766" s="548"/>
      <c r="X766" s="548"/>
      <c r="Y766" s="548"/>
      <c r="Z766" s="548"/>
    </row>
    <row r="767" spans="1:26">
      <c r="A767" s="548"/>
      <c r="B767" s="548"/>
      <c r="C767" s="548"/>
      <c r="D767" s="548"/>
      <c r="E767" s="548"/>
      <c r="F767" s="548"/>
      <c r="G767" s="548"/>
      <c r="H767" s="548"/>
      <c r="I767" s="548"/>
      <c r="J767" s="548"/>
      <c r="K767" s="548"/>
      <c r="L767" s="548"/>
      <c r="M767" s="548"/>
      <c r="N767" s="548"/>
      <c r="O767" s="548"/>
      <c r="P767" s="548"/>
      <c r="Q767" s="548"/>
      <c r="R767" s="548"/>
      <c r="S767" s="548"/>
      <c r="T767" s="548"/>
      <c r="U767" s="548"/>
      <c r="V767" s="548"/>
      <c r="W767" s="548"/>
      <c r="X767" s="548"/>
      <c r="Y767" s="548"/>
      <c r="Z767" s="548"/>
    </row>
    <row r="768" spans="1:26">
      <c r="A768" s="548"/>
      <c r="B768" s="548"/>
      <c r="C768" s="548"/>
      <c r="D768" s="548"/>
      <c r="E768" s="548"/>
      <c r="F768" s="548"/>
      <c r="G768" s="548"/>
      <c r="H768" s="548"/>
      <c r="I768" s="548"/>
      <c r="J768" s="548"/>
      <c r="K768" s="548"/>
      <c r="L768" s="548"/>
      <c r="M768" s="548"/>
      <c r="N768" s="548"/>
      <c r="O768" s="548"/>
      <c r="P768" s="548"/>
      <c r="Q768" s="548"/>
      <c r="R768" s="548"/>
      <c r="S768" s="548"/>
      <c r="T768" s="548"/>
      <c r="U768" s="548"/>
      <c r="V768" s="548"/>
      <c r="W768" s="548"/>
      <c r="X768" s="548"/>
      <c r="Y768" s="548"/>
      <c r="Z768" s="548"/>
    </row>
    <row r="769" spans="1:26">
      <c r="A769" s="548"/>
      <c r="B769" s="548"/>
      <c r="C769" s="548"/>
      <c r="D769" s="548"/>
      <c r="E769" s="548"/>
      <c r="F769" s="548"/>
      <c r="G769" s="548"/>
      <c r="H769" s="548"/>
      <c r="I769" s="548"/>
      <c r="J769" s="548"/>
      <c r="K769" s="548"/>
      <c r="L769" s="548"/>
      <c r="M769" s="548"/>
      <c r="N769" s="548"/>
      <c r="O769" s="548"/>
      <c r="P769" s="548"/>
      <c r="Q769" s="548"/>
      <c r="R769" s="548"/>
      <c r="S769" s="548"/>
      <c r="T769" s="548"/>
      <c r="U769" s="548"/>
      <c r="V769" s="548"/>
      <c r="W769" s="548"/>
      <c r="X769" s="548"/>
      <c r="Y769" s="548"/>
      <c r="Z769" s="548"/>
    </row>
    <row r="770" spans="1:26">
      <c r="A770" s="548"/>
      <c r="B770" s="548"/>
      <c r="C770" s="548"/>
      <c r="D770" s="548"/>
      <c r="E770" s="548"/>
      <c r="F770" s="548"/>
      <c r="G770" s="548"/>
      <c r="H770" s="548"/>
      <c r="I770" s="548"/>
      <c r="J770" s="548"/>
      <c r="K770" s="548"/>
      <c r="L770" s="548"/>
      <c r="M770" s="548"/>
      <c r="N770" s="548"/>
      <c r="O770" s="548"/>
      <c r="P770" s="548"/>
      <c r="Q770" s="548"/>
      <c r="R770" s="548"/>
      <c r="S770" s="548"/>
      <c r="T770" s="548"/>
      <c r="U770" s="548"/>
      <c r="V770" s="548"/>
      <c r="W770" s="548"/>
      <c r="X770" s="548"/>
      <c r="Y770" s="548"/>
      <c r="Z770" s="548"/>
    </row>
    <row r="771" spans="1:26">
      <c r="A771" s="548"/>
      <c r="B771" s="548"/>
      <c r="C771" s="548"/>
      <c r="D771" s="548"/>
      <c r="E771" s="548"/>
      <c r="F771" s="548"/>
      <c r="G771" s="548"/>
      <c r="H771" s="548"/>
      <c r="I771" s="548"/>
      <c r="J771" s="548"/>
      <c r="K771" s="548"/>
      <c r="L771" s="548"/>
      <c r="M771" s="548"/>
      <c r="N771" s="548"/>
      <c r="O771" s="548"/>
      <c r="P771" s="548"/>
      <c r="Q771" s="548"/>
      <c r="R771" s="548"/>
      <c r="S771" s="548"/>
      <c r="T771" s="548"/>
      <c r="U771" s="548"/>
      <c r="V771" s="548"/>
      <c r="W771" s="548"/>
      <c r="X771" s="548"/>
      <c r="Y771" s="548"/>
      <c r="Z771" s="548"/>
    </row>
    <row r="772" spans="1:26">
      <c r="A772" s="548"/>
      <c r="B772" s="548"/>
      <c r="C772" s="548"/>
      <c r="D772" s="548"/>
      <c r="E772" s="548"/>
      <c r="F772" s="548"/>
      <c r="G772" s="548"/>
      <c r="H772" s="548"/>
      <c r="I772" s="548"/>
      <c r="J772" s="548"/>
      <c r="K772" s="548"/>
      <c r="L772" s="548"/>
      <c r="M772" s="548"/>
      <c r="N772" s="548"/>
      <c r="O772" s="548"/>
      <c r="P772" s="548"/>
      <c r="Q772" s="548"/>
      <c r="R772" s="548"/>
      <c r="S772" s="548"/>
      <c r="T772" s="548"/>
      <c r="U772" s="548"/>
      <c r="V772" s="548"/>
      <c r="W772" s="548"/>
      <c r="X772" s="548"/>
      <c r="Y772" s="548"/>
      <c r="Z772" s="548"/>
    </row>
    <row r="773" spans="1:26">
      <c r="A773" s="548"/>
      <c r="B773" s="548"/>
      <c r="C773" s="548"/>
      <c r="D773" s="548"/>
      <c r="E773" s="548"/>
      <c r="F773" s="548"/>
      <c r="G773" s="548"/>
      <c r="H773" s="548"/>
      <c r="I773" s="548"/>
      <c r="J773" s="548"/>
      <c r="K773" s="548"/>
      <c r="L773" s="548"/>
      <c r="M773" s="548"/>
      <c r="N773" s="548"/>
      <c r="O773" s="548"/>
      <c r="P773" s="548"/>
      <c r="Q773" s="548"/>
      <c r="R773" s="548"/>
      <c r="S773" s="548"/>
      <c r="T773" s="548"/>
      <c r="U773" s="548"/>
      <c r="V773" s="548"/>
      <c r="W773" s="548"/>
      <c r="X773" s="548"/>
      <c r="Y773" s="548"/>
      <c r="Z773" s="548"/>
    </row>
    <row r="774" spans="1:26">
      <c r="A774" s="548"/>
      <c r="B774" s="548"/>
      <c r="C774" s="548"/>
      <c r="D774" s="548"/>
      <c r="E774" s="548"/>
      <c r="F774" s="548"/>
      <c r="G774" s="548"/>
      <c r="H774" s="548"/>
      <c r="I774" s="548"/>
      <c r="J774" s="548"/>
      <c r="K774" s="548"/>
      <c r="L774" s="548"/>
      <c r="M774" s="548"/>
      <c r="N774" s="548"/>
      <c r="O774" s="548"/>
      <c r="P774" s="548"/>
      <c r="Q774" s="548"/>
      <c r="R774" s="548"/>
      <c r="S774" s="548"/>
      <c r="T774" s="548"/>
      <c r="U774" s="548"/>
      <c r="V774" s="548"/>
      <c r="W774" s="548"/>
      <c r="X774" s="548"/>
      <c r="Y774" s="548"/>
      <c r="Z774" s="548"/>
    </row>
    <row r="775" spans="1:26">
      <c r="A775" s="548"/>
      <c r="B775" s="548"/>
      <c r="C775" s="548"/>
      <c r="D775" s="548"/>
      <c r="E775" s="548"/>
      <c r="F775" s="548"/>
      <c r="G775" s="548"/>
      <c r="H775" s="548"/>
      <c r="I775" s="548"/>
      <c r="J775" s="548"/>
      <c r="K775" s="548"/>
      <c r="L775" s="548"/>
      <c r="M775" s="548"/>
      <c r="N775" s="548"/>
      <c r="O775" s="548"/>
      <c r="P775" s="548"/>
      <c r="Q775" s="548"/>
      <c r="R775" s="548"/>
      <c r="S775" s="548"/>
      <c r="T775" s="548"/>
      <c r="U775" s="548"/>
      <c r="V775" s="548"/>
      <c r="W775" s="548"/>
      <c r="X775" s="548"/>
      <c r="Y775" s="548"/>
      <c r="Z775" s="548"/>
    </row>
    <row r="776" spans="1:26">
      <c r="A776" s="548"/>
      <c r="B776" s="548"/>
      <c r="C776" s="548"/>
      <c r="D776" s="548"/>
      <c r="E776" s="548"/>
      <c r="F776" s="548"/>
      <c r="G776" s="548"/>
      <c r="H776" s="548"/>
      <c r="I776" s="548"/>
      <c r="J776" s="548"/>
      <c r="K776" s="548"/>
      <c r="L776" s="548"/>
      <c r="M776" s="548"/>
      <c r="N776" s="548"/>
      <c r="O776" s="548"/>
      <c r="P776" s="548"/>
      <c r="Q776" s="548"/>
      <c r="R776" s="548"/>
      <c r="S776" s="548"/>
      <c r="T776" s="548"/>
      <c r="U776" s="548"/>
      <c r="V776" s="548"/>
      <c r="W776" s="548"/>
      <c r="X776" s="548"/>
      <c r="Y776" s="548"/>
      <c r="Z776" s="548"/>
    </row>
    <row r="777" spans="1:26">
      <c r="A777" s="548"/>
      <c r="B777" s="548"/>
      <c r="C777" s="548"/>
      <c r="D777" s="548"/>
      <c r="E777" s="548"/>
      <c r="F777" s="548"/>
      <c r="G777" s="548"/>
      <c r="H777" s="548"/>
      <c r="I777" s="548"/>
      <c r="J777" s="548"/>
      <c r="K777" s="548"/>
      <c r="L777" s="548"/>
      <c r="M777" s="548"/>
      <c r="N777" s="548"/>
      <c r="O777" s="548"/>
      <c r="P777" s="548"/>
      <c r="Q777" s="548"/>
      <c r="R777" s="548"/>
      <c r="S777" s="548"/>
      <c r="T777" s="548"/>
      <c r="U777" s="548"/>
      <c r="V777" s="548"/>
      <c r="W777" s="548"/>
      <c r="X777" s="548"/>
      <c r="Y777" s="548"/>
      <c r="Z777" s="548"/>
    </row>
    <row r="778" spans="1:26">
      <c r="A778" s="548"/>
      <c r="B778" s="548"/>
      <c r="C778" s="548"/>
      <c r="D778" s="548"/>
      <c r="E778" s="548"/>
      <c r="F778" s="548"/>
      <c r="G778" s="548"/>
      <c r="H778" s="548"/>
      <c r="I778" s="548"/>
      <c r="J778" s="548"/>
      <c r="K778" s="548"/>
      <c r="L778" s="548"/>
      <c r="M778" s="548"/>
      <c r="N778" s="548"/>
      <c r="O778" s="548"/>
      <c r="P778" s="548"/>
      <c r="Q778" s="548"/>
      <c r="R778" s="548"/>
      <c r="S778" s="548"/>
      <c r="T778" s="548"/>
      <c r="U778" s="548"/>
      <c r="V778" s="548"/>
      <c r="W778" s="548"/>
      <c r="X778" s="548"/>
      <c r="Y778" s="548"/>
      <c r="Z778" s="548"/>
    </row>
    <row r="779" spans="1:26">
      <c r="A779" s="548"/>
      <c r="B779" s="548"/>
      <c r="C779" s="548"/>
      <c r="D779" s="548"/>
      <c r="E779" s="548"/>
      <c r="F779" s="548"/>
      <c r="G779" s="548"/>
      <c r="H779" s="548"/>
      <c r="I779" s="548"/>
      <c r="J779" s="548"/>
      <c r="K779" s="548"/>
      <c r="L779" s="548"/>
      <c r="M779" s="548"/>
      <c r="N779" s="548"/>
      <c r="O779" s="548"/>
      <c r="P779" s="548"/>
      <c r="Q779" s="548"/>
      <c r="R779" s="548"/>
      <c r="S779" s="548"/>
      <c r="T779" s="548"/>
      <c r="U779" s="548"/>
      <c r="V779" s="548"/>
      <c r="W779" s="548"/>
      <c r="X779" s="548"/>
      <c r="Y779" s="548"/>
      <c r="Z779" s="548"/>
    </row>
    <row r="780" spans="1:26">
      <c r="A780" s="548"/>
      <c r="B780" s="548"/>
      <c r="C780" s="548"/>
      <c r="D780" s="548"/>
      <c r="E780" s="548"/>
      <c r="F780" s="548"/>
      <c r="G780" s="548"/>
      <c r="H780" s="548"/>
      <c r="I780" s="548"/>
      <c r="J780" s="548"/>
      <c r="K780" s="548"/>
      <c r="L780" s="548"/>
      <c r="M780" s="548"/>
      <c r="N780" s="548"/>
      <c r="O780" s="548"/>
      <c r="P780" s="548"/>
      <c r="Q780" s="548"/>
      <c r="R780" s="548"/>
      <c r="S780" s="548"/>
      <c r="T780" s="548"/>
      <c r="U780" s="548"/>
      <c r="V780" s="548"/>
      <c r="W780" s="548"/>
      <c r="X780" s="548"/>
      <c r="Y780" s="548"/>
      <c r="Z780" s="548"/>
    </row>
    <row r="781" spans="1:26">
      <c r="A781" s="548"/>
      <c r="B781" s="548"/>
      <c r="C781" s="548"/>
      <c r="D781" s="548"/>
      <c r="E781" s="548"/>
      <c r="F781" s="548"/>
      <c r="G781" s="548"/>
      <c r="H781" s="548"/>
      <c r="I781" s="548"/>
      <c r="J781" s="548"/>
      <c r="K781" s="548"/>
      <c r="L781" s="548"/>
      <c r="M781" s="548"/>
      <c r="N781" s="548"/>
      <c r="O781" s="548"/>
      <c r="P781" s="548"/>
      <c r="Q781" s="548"/>
      <c r="R781" s="548"/>
      <c r="S781" s="548"/>
      <c r="T781" s="548"/>
      <c r="U781" s="548"/>
      <c r="V781" s="548"/>
      <c r="W781" s="548"/>
      <c r="X781" s="548"/>
      <c r="Y781" s="548"/>
      <c r="Z781" s="548"/>
    </row>
    <row r="782" spans="1:26">
      <c r="A782" s="548"/>
      <c r="B782" s="548"/>
      <c r="C782" s="548"/>
      <c r="D782" s="548"/>
      <c r="E782" s="548"/>
      <c r="F782" s="548"/>
      <c r="G782" s="548"/>
      <c r="H782" s="548"/>
      <c r="I782" s="548"/>
      <c r="J782" s="548"/>
      <c r="K782" s="548"/>
      <c r="L782" s="548"/>
      <c r="M782" s="548"/>
      <c r="N782" s="548"/>
      <c r="O782" s="548"/>
      <c r="P782" s="548"/>
      <c r="Q782" s="548"/>
      <c r="R782" s="548"/>
      <c r="S782" s="548"/>
      <c r="T782" s="548"/>
      <c r="U782" s="548"/>
      <c r="V782" s="548"/>
      <c r="W782" s="548"/>
      <c r="X782" s="548"/>
      <c r="Y782" s="548"/>
      <c r="Z782" s="548"/>
    </row>
    <row r="783" spans="1:26">
      <c r="A783" s="548"/>
      <c r="B783" s="548"/>
      <c r="C783" s="548"/>
      <c r="D783" s="548"/>
      <c r="E783" s="548"/>
      <c r="F783" s="548"/>
      <c r="G783" s="548"/>
      <c r="H783" s="548"/>
      <c r="I783" s="548"/>
      <c r="J783" s="548"/>
      <c r="K783" s="548"/>
      <c r="L783" s="548"/>
      <c r="M783" s="548"/>
      <c r="N783" s="548"/>
      <c r="O783" s="548"/>
      <c r="P783" s="548"/>
      <c r="Q783" s="548"/>
      <c r="R783" s="548"/>
      <c r="S783" s="548"/>
      <c r="T783" s="548"/>
      <c r="U783" s="548"/>
      <c r="V783" s="548"/>
      <c r="W783" s="548"/>
      <c r="X783" s="548"/>
      <c r="Y783" s="548"/>
      <c r="Z783" s="548"/>
    </row>
    <row r="784" spans="1:26">
      <c r="A784" s="548"/>
      <c r="B784" s="548"/>
      <c r="C784" s="548"/>
      <c r="D784" s="548"/>
      <c r="E784" s="548"/>
      <c r="F784" s="548"/>
      <c r="G784" s="548"/>
      <c r="H784" s="548"/>
      <c r="I784" s="548"/>
      <c r="J784" s="548"/>
      <c r="K784" s="548"/>
      <c r="L784" s="548"/>
      <c r="M784" s="548"/>
      <c r="N784" s="548"/>
      <c r="O784" s="548"/>
      <c r="P784" s="548"/>
      <c r="Q784" s="548"/>
      <c r="R784" s="548"/>
      <c r="S784" s="548"/>
      <c r="T784" s="548"/>
      <c r="U784" s="548"/>
      <c r="V784" s="548"/>
      <c r="W784" s="548"/>
      <c r="X784" s="548"/>
      <c r="Y784" s="548"/>
      <c r="Z784" s="548"/>
    </row>
    <row r="785" spans="1:26">
      <c r="A785" s="548"/>
      <c r="B785" s="548"/>
      <c r="C785" s="548"/>
      <c r="D785" s="548"/>
      <c r="E785" s="548"/>
      <c r="F785" s="548"/>
      <c r="G785" s="548"/>
      <c r="H785" s="548"/>
      <c r="I785" s="548"/>
      <c r="J785" s="548"/>
      <c r="K785" s="548"/>
      <c r="L785" s="548"/>
      <c r="M785" s="548"/>
      <c r="N785" s="548"/>
      <c r="O785" s="548"/>
      <c r="P785" s="548"/>
      <c r="Q785" s="548"/>
      <c r="R785" s="548"/>
      <c r="S785" s="548"/>
      <c r="T785" s="548"/>
      <c r="U785" s="548"/>
      <c r="V785" s="548"/>
      <c r="W785" s="548"/>
      <c r="X785" s="548"/>
      <c r="Y785" s="548"/>
      <c r="Z785" s="548"/>
    </row>
    <row r="786" spans="1:26">
      <c r="A786" s="548"/>
      <c r="B786" s="548"/>
      <c r="C786" s="548"/>
      <c r="D786" s="548"/>
      <c r="E786" s="548"/>
      <c r="F786" s="548"/>
      <c r="G786" s="548"/>
      <c r="H786" s="548"/>
      <c r="I786" s="548"/>
      <c r="J786" s="548"/>
      <c r="K786" s="548"/>
      <c r="L786" s="548"/>
      <c r="M786" s="548"/>
      <c r="N786" s="548"/>
      <c r="O786" s="548"/>
      <c r="P786" s="548"/>
      <c r="Q786" s="548"/>
      <c r="R786" s="548"/>
      <c r="S786" s="548"/>
      <c r="T786" s="548"/>
      <c r="U786" s="548"/>
      <c r="V786" s="548"/>
      <c r="W786" s="548"/>
      <c r="X786" s="548"/>
      <c r="Y786" s="548"/>
      <c r="Z786" s="548"/>
    </row>
    <row r="787" spans="1:26">
      <c r="A787" s="548"/>
      <c r="B787" s="548"/>
      <c r="C787" s="548"/>
      <c r="D787" s="548"/>
      <c r="E787" s="548"/>
      <c r="F787" s="548"/>
      <c r="G787" s="548"/>
      <c r="H787" s="548"/>
      <c r="I787" s="548"/>
      <c r="J787" s="548"/>
      <c r="K787" s="548"/>
      <c r="L787" s="548"/>
      <c r="M787" s="548"/>
      <c r="N787" s="548"/>
      <c r="O787" s="548"/>
      <c r="P787" s="548"/>
      <c r="Q787" s="548"/>
      <c r="R787" s="548"/>
      <c r="S787" s="548"/>
      <c r="T787" s="548"/>
      <c r="U787" s="548"/>
      <c r="V787" s="548"/>
      <c r="W787" s="548"/>
      <c r="X787" s="548"/>
      <c r="Y787" s="548"/>
      <c r="Z787" s="548"/>
    </row>
    <row r="788" spans="1:26">
      <c r="A788" s="548"/>
      <c r="B788" s="548"/>
      <c r="C788" s="548"/>
      <c r="D788" s="548"/>
      <c r="E788" s="548"/>
      <c r="F788" s="548"/>
      <c r="G788" s="548"/>
      <c r="H788" s="548"/>
      <c r="I788" s="548"/>
      <c r="J788" s="548"/>
      <c r="K788" s="548"/>
      <c r="L788" s="548"/>
      <c r="M788" s="548"/>
      <c r="N788" s="548"/>
      <c r="O788" s="548"/>
      <c r="P788" s="548"/>
      <c r="Q788" s="548"/>
      <c r="R788" s="548"/>
      <c r="S788" s="548"/>
      <c r="T788" s="548"/>
      <c r="U788" s="548"/>
      <c r="V788" s="548"/>
      <c r="W788" s="548"/>
      <c r="X788" s="548"/>
      <c r="Y788" s="548"/>
      <c r="Z788" s="548"/>
    </row>
    <row r="789" spans="1:26">
      <c r="A789" s="548"/>
      <c r="B789" s="548"/>
      <c r="C789" s="548"/>
      <c r="D789" s="548"/>
      <c r="E789" s="548"/>
      <c r="F789" s="548"/>
      <c r="G789" s="548"/>
      <c r="H789" s="548"/>
      <c r="I789" s="548"/>
      <c r="J789" s="548"/>
      <c r="K789" s="548"/>
      <c r="L789" s="548"/>
      <c r="M789" s="548"/>
      <c r="N789" s="548"/>
      <c r="O789" s="548"/>
      <c r="P789" s="548"/>
      <c r="Q789" s="548"/>
      <c r="R789" s="548"/>
      <c r="S789" s="548"/>
      <c r="T789" s="548"/>
      <c r="U789" s="548"/>
      <c r="V789" s="548"/>
      <c r="W789" s="548"/>
      <c r="X789" s="548"/>
      <c r="Y789" s="548"/>
      <c r="Z789" s="548"/>
    </row>
    <row r="790" spans="1:26">
      <c r="A790" s="548"/>
      <c r="B790" s="548"/>
      <c r="C790" s="548"/>
      <c r="D790" s="548"/>
      <c r="E790" s="548"/>
      <c r="F790" s="548"/>
      <c r="G790" s="548"/>
      <c r="H790" s="548"/>
      <c r="I790" s="548"/>
      <c r="J790" s="548"/>
      <c r="K790" s="548"/>
      <c r="L790" s="548"/>
      <c r="M790" s="548"/>
      <c r="N790" s="548"/>
      <c r="O790" s="548"/>
      <c r="P790" s="548"/>
      <c r="Q790" s="548"/>
      <c r="R790" s="548"/>
      <c r="S790" s="548"/>
      <c r="T790" s="548"/>
      <c r="U790" s="548"/>
      <c r="V790" s="548"/>
      <c r="W790" s="548"/>
      <c r="X790" s="548"/>
      <c r="Y790" s="548"/>
      <c r="Z790" s="548"/>
    </row>
    <row r="791" spans="1:26">
      <c r="A791" s="548"/>
      <c r="B791" s="548"/>
      <c r="C791" s="548"/>
      <c r="D791" s="548"/>
      <c r="E791" s="548"/>
      <c r="F791" s="548"/>
      <c r="G791" s="548"/>
      <c r="H791" s="548"/>
      <c r="I791" s="548"/>
      <c r="J791" s="548"/>
      <c r="K791" s="548"/>
      <c r="L791" s="548"/>
      <c r="M791" s="548"/>
      <c r="N791" s="548"/>
      <c r="O791" s="548"/>
      <c r="P791" s="548"/>
      <c r="Q791" s="548"/>
      <c r="R791" s="548"/>
      <c r="S791" s="548"/>
      <c r="T791" s="548"/>
      <c r="U791" s="548"/>
      <c r="V791" s="548"/>
      <c r="W791" s="548"/>
      <c r="X791" s="548"/>
      <c r="Y791" s="548"/>
      <c r="Z791" s="548"/>
    </row>
    <row r="792" spans="1:26">
      <c r="A792" s="548"/>
      <c r="B792" s="548"/>
      <c r="C792" s="548"/>
      <c r="D792" s="548"/>
      <c r="E792" s="548"/>
      <c r="F792" s="548"/>
      <c r="G792" s="548"/>
      <c r="H792" s="548"/>
      <c r="I792" s="548"/>
      <c r="J792" s="548"/>
      <c r="K792" s="548"/>
      <c r="L792" s="548"/>
      <c r="M792" s="548"/>
      <c r="N792" s="548"/>
      <c r="O792" s="548"/>
      <c r="P792" s="548"/>
      <c r="Q792" s="548"/>
      <c r="R792" s="548"/>
      <c r="S792" s="548"/>
      <c r="T792" s="548"/>
      <c r="U792" s="548"/>
      <c r="V792" s="548"/>
      <c r="W792" s="548"/>
      <c r="X792" s="548"/>
      <c r="Y792" s="548"/>
      <c r="Z792" s="548"/>
    </row>
    <row r="793" spans="1:26">
      <c r="A793" s="548"/>
      <c r="B793" s="548"/>
      <c r="C793" s="548"/>
      <c r="D793" s="548"/>
      <c r="E793" s="548"/>
      <c r="F793" s="548"/>
      <c r="G793" s="548"/>
      <c r="H793" s="548"/>
      <c r="I793" s="548"/>
      <c r="J793" s="548"/>
      <c r="K793" s="548"/>
      <c r="L793" s="548"/>
      <c r="M793" s="548"/>
      <c r="N793" s="548"/>
      <c r="O793" s="548"/>
      <c r="P793" s="548"/>
      <c r="Q793" s="548"/>
      <c r="R793" s="548"/>
      <c r="S793" s="548"/>
      <c r="T793" s="548"/>
      <c r="U793" s="548"/>
      <c r="V793" s="548"/>
      <c r="W793" s="548"/>
      <c r="X793" s="548"/>
      <c r="Y793" s="548"/>
      <c r="Z793" s="548"/>
    </row>
    <row r="794" spans="1:26">
      <c r="A794" s="548"/>
      <c r="B794" s="548"/>
      <c r="C794" s="548"/>
      <c r="D794" s="548"/>
      <c r="E794" s="548"/>
      <c r="F794" s="548"/>
      <c r="G794" s="548"/>
      <c r="H794" s="548"/>
      <c r="I794" s="548"/>
      <c r="J794" s="548"/>
      <c r="K794" s="548"/>
      <c r="L794" s="548"/>
      <c r="M794" s="548"/>
      <c r="N794" s="548"/>
      <c r="O794" s="548"/>
      <c r="P794" s="548"/>
      <c r="Q794" s="548"/>
      <c r="R794" s="548"/>
      <c r="S794" s="548"/>
      <c r="T794" s="548"/>
      <c r="U794" s="548"/>
      <c r="V794" s="548"/>
      <c r="W794" s="548"/>
      <c r="X794" s="548"/>
      <c r="Y794" s="548"/>
      <c r="Z794" s="548"/>
    </row>
    <row r="795" spans="1:26">
      <c r="A795" s="548"/>
      <c r="B795" s="548"/>
      <c r="C795" s="548"/>
      <c r="D795" s="548"/>
      <c r="E795" s="548"/>
      <c r="F795" s="548"/>
      <c r="G795" s="548"/>
      <c r="H795" s="548"/>
      <c r="I795" s="548"/>
      <c r="J795" s="548"/>
      <c r="K795" s="548"/>
      <c r="L795" s="548"/>
      <c r="M795" s="548"/>
      <c r="N795" s="548"/>
      <c r="O795" s="548"/>
      <c r="P795" s="548"/>
      <c r="Q795" s="548"/>
      <c r="R795" s="548"/>
      <c r="S795" s="548"/>
      <c r="T795" s="548"/>
      <c r="U795" s="548"/>
      <c r="V795" s="548"/>
      <c r="W795" s="548"/>
      <c r="X795" s="548"/>
      <c r="Y795" s="548"/>
      <c r="Z795" s="548"/>
    </row>
    <row r="796" spans="1:26">
      <c r="A796" s="548"/>
      <c r="B796" s="548"/>
      <c r="C796" s="548"/>
      <c r="D796" s="548"/>
      <c r="E796" s="548"/>
      <c r="F796" s="548"/>
      <c r="G796" s="548"/>
      <c r="H796" s="548"/>
      <c r="I796" s="548"/>
      <c r="J796" s="548"/>
      <c r="K796" s="548"/>
      <c r="L796" s="548"/>
      <c r="M796" s="548"/>
      <c r="N796" s="548"/>
      <c r="O796" s="548"/>
      <c r="P796" s="548"/>
      <c r="Q796" s="548"/>
      <c r="R796" s="548"/>
      <c r="S796" s="548"/>
      <c r="T796" s="548"/>
      <c r="U796" s="548"/>
      <c r="V796" s="548"/>
      <c r="W796" s="548"/>
      <c r="X796" s="548"/>
      <c r="Y796" s="548"/>
      <c r="Z796" s="548"/>
    </row>
    <row r="797" spans="1:26">
      <c r="A797" s="548"/>
      <c r="B797" s="548"/>
      <c r="C797" s="548"/>
      <c r="D797" s="548"/>
      <c r="E797" s="548"/>
      <c r="F797" s="548"/>
      <c r="G797" s="548"/>
      <c r="H797" s="548"/>
      <c r="I797" s="548"/>
      <c r="J797" s="548"/>
      <c r="K797" s="548"/>
      <c r="L797" s="548"/>
      <c r="M797" s="548"/>
      <c r="N797" s="548"/>
      <c r="O797" s="548"/>
      <c r="P797" s="548"/>
      <c r="Q797" s="548"/>
      <c r="R797" s="548"/>
      <c r="S797" s="548"/>
      <c r="T797" s="548"/>
      <c r="U797" s="548"/>
      <c r="V797" s="548"/>
      <c r="W797" s="548"/>
      <c r="X797" s="548"/>
      <c r="Y797" s="548"/>
      <c r="Z797" s="548"/>
    </row>
    <row r="798" spans="1:26">
      <c r="A798" s="548"/>
      <c r="B798" s="548"/>
      <c r="C798" s="548"/>
      <c r="D798" s="548"/>
      <c r="E798" s="548"/>
      <c r="F798" s="548"/>
      <c r="G798" s="548"/>
      <c r="H798" s="548"/>
      <c r="I798" s="548"/>
      <c r="J798" s="548"/>
      <c r="K798" s="548"/>
      <c r="L798" s="548"/>
      <c r="M798" s="548"/>
      <c r="N798" s="548"/>
      <c r="O798" s="548"/>
      <c r="P798" s="548"/>
      <c r="Q798" s="548"/>
      <c r="R798" s="548"/>
      <c r="S798" s="548"/>
      <c r="T798" s="548"/>
      <c r="U798" s="548"/>
      <c r="V798" s="548"/>
      <c r="W798" s="548"/>
      <c r="X798" s="548"/>
      <c r="Y798" s="548"/>
      <c r="Z798" s="548"/>
    </row>
    <row r="799" spans="1:26">
      <c r="A799" s="548"/>
      <c r="B799" s="548"/>
      <c r="C799" s="548"/>
      <c r="D799" s="548"/>
      <c r="E799" s="548"/>
      <c r="F799" s="548"/>
      <c r="G799" s="548"/>
      <c r="H799" s="548"/>
      <c r="I799" s="548"/>
      <c r="J799" s="548"/>
      <c r="K799" s="548"/>
      <c r="L799" s="548"/>
      <c r="M799" s="548"/>
      <c r="N799" s="548"/>
      <c r="O799" s="548"/>
      <c r="P799" s="548"/>
      <c r="Q799" s="548"/>
      <c r="R799" s="548"/>
      <c r="S799" s="548"/>
      <c r="T799" s="548"/>
      <c r="U799" s="548"/>
      <c r="V799" s="548"/>
      <c r="W799" s="548"/>
      <c r="X799" s="548"/>
      <c r="Y799" s="548"/>
      <c r="Z799" s="548"/>
    </row>
    <row r="800" spans="1:26">
      <c r="A800" s="548"/>
      <c r="B800" s="548"/>
      <c r="C800" s="548"/>
      <c r="D800" s="548"/>
      <c r="E800" s="548"/>
      <c r="F800" s="548"/>
      <c r="G800" s="548"/>
      <c r="H800" s="548"/>
      <c r="I800" s="548"/>
      <c r="J800" s="548"/>
      <c r="K800" s="548"/>
      <c r="L800" s="548"/>
      <c r="M800" s="548"/>
      <c r="N800" s="548"/>
      <c r="O800" s="548"/>
      <c r="P800" s="548"/>
      <c r="Q800" s="548"/>
      <c r="R800" s="548"/>
      <c r="S800" s="548"/>
      <c r="T800" s="548"/>
      <c r="U800" s="548"/>
      <c r="V800" s="548"/>
      <c r="W800" s="548"/>
      <c r="X800" s="548"/>
      <c r="Y800" s="548"/>
      <c r="Z800" s="548"/>
    </row>
    <row r="801" spans="1:26">
      <c r="A801" s="548"/>
      <c r="B801" s="548"/>
      <c r="C801" s="548"/>
      <c r="D801" s="548"/>
      <c r="E801" s="548"/>
      <c r="F801" s="548"/>
      <c r="G801" s="548"/>
      <c r="H801" s="548"/>
      <c r="I801" s="548"/>
      <c r="J801" s="548"/>
      <c r="K801" s="548"/>
      <c r="L801" s="548"/>
      <c r="M801" s="548"/>
      <c r="N801" s="548"/>
      <c r="O801" s="548"/>
      <c r="P801" s="548"/>
      <c r="Q801" s="548"/>
      <c r="R801" s="548"/>
      <c r="S801" s="548"/>
      <c r="T801" s="548"/>
      <c r="U801" s="548"/>
      <c r="V801" s="548"/>
      <c r="W801" s="548"/>
      <c r="X801" s="548"/>
      <c r="Y801" s="548"/>
      <c r="Z801" s="548"/>
    </row>
    <row r="802" spans="1:26">
      <c r="A802" s="548"/>
      <c r="B802" s="548"/>
      <c r="C802" s="548"/>
      <c r="D802" s="548"/>
      <c r="E802" s="548"/>
      <c r="F802" s="548"/>
      <c r="G802" s="548"/>
      <c r="H802" s="548"/>
      <c r="I802" s="548"/>
      <c r="J802" s="548"/>
      <c r="K802" s="548"/>
      <c r="L802" s="548"/>
      <c r="M802" s="548"/>
      <c r="N802" s="548"/>
      <c r="O802" s="548"/>
      <c r="P802" s="548"/>
      <c r="Q802" s="548"/>
      <c r="R802" s="548"/>
      <c r="S802" s="548"/>
      <c r="T802" s="548"/>
      <c r="U802" s="548"/>
      <c r="V802" s="548"/>
      <c r="W802" s="548"/>
      <c r="X802" s="548"/>
      <c r="Y802" s="548"/>
      <c r="Z802" s="548"/>
    </row>
    <row r="803" spans="1:26">
      <c r="A803" s="548"/>
      <c r="B803" s="548"/>
      <c r="C803" s="548"/>
      <c r="D803" s="548"/>
      <c r="E803" s="548"/>
      <c r="F803" s="548"/>
      <c r="G803" s="548"/>
      <c r="H803" s="548"/>
      <c r="I803" s="548"/>
      <c r="J803" s="548"/>
      <c r="K803" s="548"/>
      <c r="L803" s="548"/>
      <c r="M803" s="548"/>
      <c r="N803" s="548"/>
      <c r="O803" s="548"/>
      <c r="P803" s="548"/>
      <c r="Q803" s="548"/>
      <c r="R803" s="548"/>
      <c r="S803" s="548"/>
      <c r="T803" s="548"/>
      <c r="U803" s="548"/>
      <c r="V803" s="548"/>
      <c r="W803" s="548"/>
      <c r="X803" s="548"/>
      <c r="Y803" s="548"/>
      <c r="Z803" s="548"/>
    </row>
    <row r="804" spans="1:26">
      <c r="A804" s="548"/>
      <c r="B804" s="548"/>
      <c r="C804" s="548"/>
      <c r="D804" s="548"/>
      <c r="E804" s="548"/>
      <c r="F804" s="548"/>
      <c r="G804" s="548"/>
      <c r="H804" s="548"/>
      <c r="I804" s="548"/>
      <c r="J804" s="548"/>
      <c r="K804" s="548"/>
      <c r="L804" s="548"/>
      <c r="M804" s="548"/>
      <c r="N804" s="548"/>
      <c r="O804" s="548"/>
      <c r="P804" s="548"/>
      <c r="Q804" s="548"/>
      <c r="R804" s="548"/>
      <c r="S804" s="548"/>
      <c r="T804" s="548"/>
      <c r="U804" s="548"/>
      <c r="V804" s="548"/>
      <c r="W804" s="548"/>
      <c r="X804" s="548"/>
      <c r="Y804" s="548"/>
      <c r="Z804" s="548"/>
    </row>
    <row r="805" spans="1:26">
      <c r="A805" s="548"/>
      <c r="B805" s="548"/>
      <c r="C805" s="548"/>
      <c r="D805" s="548"/>
      <c r="E805" s="548"/>
      <c r="F805" s="548"/>
      <c r="G805" s="548"/>
      <c r="H805" s="548"/>
      <c r="I805" s="548"/>
      <c r="J805" s="548"/>
      <c r="K805" s="548"/>
      <c r="L805" s="548"/>
      <c r="M805" s="548"/>
      <c r="N805" s="548"/>
      <c r="O805" s="548"/>
      <c r="P805" s="548"/>
      <c r="Q805" s="548"/>
      <c r="R805" s="548"/>
      <c r="S805" s="548"/>
      <c r="T805" s="548"/>
      <c r="U805" s="548"/>
      <c r="V805" s="548"/>
      <c r="W805" s="548"/>
      <c r="X805" s="548"/>
      <c r="Y805" s="548"/>
      <c r="Z805" s="548"/>
    </row>
    <row r="806" spans="1:26">
      <c r="A806" s="548"/>
      <c r="B806" s="548"/>
      <c r="C806" s="548"/>
      <c r="D806" s="548"/>
      <c r="E806" s="548"/>
      <c r="F806" s="548"/>
      <c r="G806" s="548"/>
      <c r="H806" s="548"/>
      <c r="I806" s="548"/>
      <c r="J806" s="548"/>
      <c r="K806" s="548"/>
      <c r="L806" s="548"/>
      <c r="M806" s="548"/>
      <c r="N806" s="548"/>
      <c r="O806" s="548"/>
      <c r="P806" s="548"/>
      <c r="Q806" s="548"/>
      <c r="R806" s="548"/>
      <c r="S806" s="548"/>
      <c r="T806" s="548"/>
      <c r="U806" s="548"/>
      <c r="V806" s="548"/>
      <c r="W806" s="548"/>
      <c r="X806" s="548"/>
      <c r="Y806" s="548"/>
      <c r="Z806" s="548"/>
    </row>
    <row r="807" spans="1:26">
      <c r="A807" s="548"/>
      <c r="B807" s="548"/>
      <c r="C807" s="548"/>
      <c r="D807" s="548"/>
      <c r="E807" s="548"/>
      <c r="F807" s="548"/>
      <c r="G807" s="548"/>
      <c r="H807" s="548"/>
      <c r="I807" s="548"/>
      <c r="J807" s="548"/>
      <c r="K807" s="548"/>
      <c r="L807" s="548"/>
      <c r="M807" s="548"/>
      <c r="N807" s="548"/>
      <c r="O807" s="548"/>
      <c r="P807" s="548"/>
      <c r="Q807" s="548"/>
      <c r="R807" s="548"/>
      <c r="S807" s="548"/>
      <c r="T807" s="548"/>
      <c r="U807" s="548"/>
      <c r="V807" s="548"/>
      <c r="W807" s="548"/>
      <c r="X807" s="548"/>
      <c r="Y807" s="548"/>
      <c r="Z807" s="548"/>
    </row>
    <row r="808" spans="1:26">
      <c r="A808" s="548"/>
      <c r="B808" s="548"/>
      <c r="C808" s="548"/>
      <c r="D808" s="548"/>
      <c r="E808" s="548"/>
      <c r="F808" s="548"/>
      <c r="G808" s="548"/>
      <c r="H808" s="548"/>
      <c r="I808" s="548"/>
      <c r="J808" s="548"/>
      <c r="K808" s="548"/>
      <c r="L808" s="548"/>
      <c r="M808" s="548"/>
      <c r="N808" s="548"/>
      <c r="O808" s="548"/>
      <c r="P808" s="548"/>
      <c r="Q808" s="548"/>
      <c r="R808" s="548"/>
      <c r="S808" s="548"/>
      <c r="T808" s="548"/>
      <c r="U808" s="548"/>
      <c r="V808" s="548"/>
      <c r="W808" s="548"/>
      <c r="X808" s="548"/>
      <c r="Y808" s="548"/>
      <c r="Z808" s="548"/>
    </row>
    <row r="809" spans="1:26">
      <c r="A809" s="548"/>
      <c r="B809" s="548"/>
      <c r="C809" s="548"/>
      <c r="D809" s="548"/>
      <c r="E809" s="548"/>
      <c r="F809" s="548"/>
      <c r="G809" s="548"/>
      <c r="H809" s="548"/>
      <c r="I809" s="548"/>
      <c r="J809" s="548"/>
      <c r="K809" s="548"/>
      <c r="L809" s="548"/>
      <c r="M809" s="548"/>
      <c r="N809" s="548"/>
      <c r="O809" s="548"/>
      <c r="P809" s="548"/>
      <c r="Q809" s="548"/>
      <c r="R809" s="548"/>
      <c r="S809" s="548"/>
      <c r="T809" s="548"/>
      <c r="U809" s="548"/>
      <c r="V809" s="548"/>
      <c r="W809" s="548"/>
      <c r="X809" s="548"/>
      <c r="Y809" s="548"/>
      <c r="Z809" s="548"/>
    </row>
    <row r="810" spans="1:26">
      <c r="A810" s="548"/>
      <c r="B810" s="548"/>
      <c r="C810" s="548"/>
      <c r="D810" s="548"/>
      <c r="E810" s="548"/>
      <c r="F810" s="548"/>
      <c r="G810" s="548"/>
      <c r="H810" s="548"/>
      <c r="I810" s="548"/>
      <c r="J810" s="548"/>
      <c r="K810" s="548"/>
      <c r="L810" s="548"/>
      <c r="M810" s="548"/>
      <c r="N810" s="548"/>
      <c r="O810" s="548"/>
      <c r="P810" s="548"/>
      <c r="Q810" s="548"/>
      <c r="R810" s="548"/>
      <c r="S810" s="548"/>
      <c r="T810" s="548"/>
      <c r="U810" s="548"/>
      <c r="V810" s="548"/>
      <c r="W810" s="548"/>
      <c r="X810" s="548"/>
      <c r="Y810" s="548"/>
      <c r="Z810" s="548"/>
    </row>
    <row r="811" spans="1:26">
      <c r="A811" s="548"/>
      <c r="B811" s="548"/>
      <c r="C811" s="548"/>
      <c r="D811" s="548"/>
      <c r="E811" s="548"/>
      <c r="F811" s="548"/>
      <c r="G811" s="548"/>
      <c r="H811" s="548"/>
      <c r="I811" s="548"/>
      <c r="J811" s="548"/>
      <c r="K811" s="548"/>
      <c r="L811" s="548"/>
      <c r="M811" s="548"/>
      <c r="N811" s="548"/>
      <c r="O811" s="548"/>
      <c r="P811" s="548"/>
      <c r="Q811" s="548"/>
      <c r="R811" s="548"/>
      <c r="S811" s="548"/>
      <c r="T811" s="548"/>
      <c r="U811" s="548"/>
      <c r="V811" s="548"/>
      <c r="W811" s="548"/>
      <c r="X811" s="548"/>
      <c r="Y811" s="548"/>
      <c r="Z811" s="548"/>
    </row>
    <row r="812" spans="1:26">
      <c r="A812" s="548"/>
      <c r="B812" s="548"/>
      <c r="C812" s="548"/>
      <c r="D812" s="548"/>
      <c r="E812" s="548"/>
      <c r="F812" s="548"/>
      <c r="G812" s="548"/>
      <c r="H812" s="548"/>
      <c r="I812" s="548"/>
      <c r="J812" s="548"/>
      <c r="K812" s="548"/>
      <c r="L812" s="548"/>
      <c r="M812" s="548"/>
      <c r="N812" s="548"/>
      <c r="O812" s="548"/>
      <c r="P812" s="548"/>
      <c r="Q812" s="548"/>
      <c r="R812" s="548"/>
      <c r="S812" s="548"/>
      <c r="T812" s="548"/>
      <c r="U812" s="548"/>
      <c r="V812" s="548"/>
      <c r="W812" s="548"/>
      <c r="X812" s="548"/>
      <c r="Y812" s="548"/>
      <c r="Z812" s="548"/>
    </row>
    <row r="813" spans="1:26">
      <c r="A813" s="548"/>
      <c r="B813" s="548"/>
      <c r="C813" s="548"/>
      <c r="D813" s="548"/>
      <c r="E813" s="548"/>
      <c r="F813" s="548"/>
      <c r="G813" s="548"/>
      <c r="H813" s="548"/>
      <c r="I813" s="548"/>
      <c r="J813" s="548"/>
      <c r="K813" s="548"/>
      <c r="L813" s="548"/>
      <c r="M813" s="548"/>
      <c r="N813" s="548"/>
      <c r="O813" s="548"/>
      <c r="P813" s="548"/>
      <c r="Q813" s="548"/>
      <c r="R813" s="548"/>
      <c r="S813" s="548"/>
      <c r="T813" s="548"/>
      <c r="U813" s="548"/>
      <c r="V813" s="548"/>
      <c r="W813" s="548"/>
      <c r="X813" s="548"/>
      <c r="Y813" s="548"/>
      <c r="Z813" s="548"/>
    </row>
    <row r="814" spans="1:26">
      <c r="A814" s="548"/>
      <c r="B814" s="548"/>
      <c r="C814" s="548"/>
      <c r="D814" s="548"/>
      <c r="E814" s="548"/>
      <c r="F814" s="548"/>
      <c r="G814" s="548"/>
      <c r="H814" s="548"/>
      <c r="I814" s="548"/>
      <c r="J814" s="548"/>
      <c r="K814" s="548"/>
      <c r="L814" s="548"/>
      <c r="M814" s="548"/>
      <c r="N814" s="548"/>
      <c r="O814" s="548"/>
      <c r="P814" s="548"/>
      <c r="Q814" s="548"/>
      <c r="R814" s="548"/>
      <c r="S814" s="548"/>
      <c r="T814" s="548"/>
      <c r="U814" s="548"/>
      <c r="V814" s="548"/>
      <c r="W814" s="548"/>
      <c r="X814" s="548"/>
      <c r="Y814" s="548"/>
      <c r="Z814" s="548"/>
    </row>
    <row r="815" spans="1:26">
      <c r="A815" s="548"/>
      <c r="B815" s="548"/>
      <c r="C815" s="548"/>
      <c r="D815" s="548"/>
      <c r="E815" s="548"/>
      <c r="F815" s="548"/>
      <c r="G815" s="548"/>
      <c r="H815" s="548"/>
      <c r="I815" s="548"/>
      <c r="J815" s="548"/>
      <c r="K815" s="548"/>
      <c r="L815" s="548"/>
      <c r="M815" s="548"/>
      <c r="N815" s="548"/>
      <c r="O815" s="548"/>
      <c r="P815" s="548"/>
      <c r="Q815" s="548"/>
      <c r="R815" s="548"/>
      <c r="S815" s="548"/>
      <c r="T815" s="548"/>
      <c r="U815" s="548"/>
      <c r="V815" s="548"/>
      <c r="W815" s="548"/>
      <c r="X815" s="548"/>
      <c r="Y815" s="548"/>
      <c r="Z815" s="548"/>
    </row>
    <row r="816" spans="1:26">
      <c r="A816" s="548"/>
      <c r="B816" s="548"/>
      <c r="C816" s="548"/>
      <c r="D816" s="548"/>
      <c r="E816" s="548"/>
      <c r="F816" s="548"/>
      <c r="G816" s="548"/>
      <c r="H816" s="548"/>
      <c r="I816" s="548"/>
      <c r="J816" s="548"/>
      <c r="K816" s="548"/>
      <c r="L816" s="548"/>
      <c r="M816" s="548"/>
      <c r="N816" s="548"/>
      <c r="O816" s="548"/>
      <c r="P816" s="548"/>
      <c r="Q816" s="548"/>
      <c r="R816" s="548"/>
      <c r="S816" s="548"/>
      <c r="T816" s="548"/>
      <c r="U816" s="548"/>
      <c r="V816" s="548"/>
      <c r="W816" s="548"/>
      <c r="X816" s="548"/>
      <c r="Y816" s="548"/>
      <c r="Z816" s="548"/>
    </row>
    <row r="817" spans="1:26">
      <c r="A817" s="548"/>
      <c r="B817" s="548"/>
      <c r="C817" s="548"/>
      <c r="D817" s="548"/>
      <c r="E817" s="548"/>
      <c r="F817" s="548"/>
      <c r="G817" s="548"/>
      <c r="H817" s="548"/>
      <c r="I817" s="548"/>
      <c r="J817" s="548"/>
      <c r="K817" s="548"/>
      <c r="L817" s="548"/>
      <c r="M817" s="548"/>
      <c r="N817" s="548"/>
      <c r="O817" s="548"/>
      <c r="P817" s="548"/>
      <c r="Q817" s="548"/>
      <c r="R817" s="548"/>
      <c r="S817" s="548"/>
      <c r="T817" s="548"/>
      <c r="U817" s="548"/>
      <c r="V817" s="548"/>
      <c r="W817" s="548"/>
      <c r="X817" s="548"/>
      <c r="Y817" s="548"/>
      <c r="Z817" s="548"/>
    </row>
    <row r="818" spans="1:26">
      <c r="A818" s="548"/>
      <c r="B818" s="548"/>
      <c r="C818" s="548"/>
      <c r="D818" s="548"/>
      <c r="E818" s="548"/>
      <c r="F818" s="548"/>
      <c r="G818" s="548"/>
      <c r="H818" s="548"/>
      <c r="I818" s="548"/>
      <c r="J818" s="548"/>
      <c r="K818" s="548"/>
      <c r="L818" s="548"/>
      <c r="M818" s="548"/>
      <c r="N818" s="548"/>
      <c r="O818" s="548"/>
      <c r="P818" s="548"/>
      <c r="Q818" s="548"/>
      <c r="R818" s="548"/>
      <c r="S818" s="548"/>
      <c r="T818" s="548"/>
      <c r="U818" s="548"/>
      <c r="V818" s="548"/>
      <c r="W818" s="548"/>
      <c r="X818" s="548"/>
      <c r="Y818" s="548"/>
      <c r="Z818" s="548"/>
    </row>
    <row r="819" spans="1:26">
      <c r="A819" s="548"/>
      <c r="B819" s="548"/>
      <c r="C819" s="548"/>
      <c r="D819" s="548"/>
      <c r="E819" s="548"/>
      <c r="F819" s="548"/>
      <c r="G819" s="548"/>
      <c r="H819" s="548"/>
      <c r="I819" s="548"/>
      <c r="J819" s="548"/>
      <c r="K819" s="548"/>
      <c r="L819" s="548"/>
      <c r="M819" s="548"/>
      <c r="N819" s="548"/>
      <c r="O819" s="548"/>
      <c r="P819" s="548"/>
      <c r="Q819" s="548"/>
      <c r="R819" s="548"/>
      <c r="S819" s="548"/>
      <c r="T819" s="548"/>
      <c r="U819" s="548"/>
      <c r="V819" s="548"/>
      <c r="W819" s="548"/>
      <c r="X819" s="548"/>
      <c r="Y819" s="548"/>
      <c r="Z819" s="548"/>
    </row>
    <row r="820" spans="1:26">
      <c r="A820" s="548"/>
      <c r="B820" s="548"/>
      <c r="C820" s="548"/>
      <c r="D820" s="548"/>
      <c r="E820" s="548"/>
      <c r="F820" s="548"/>
      <c r="G820" s="548"/>
      <c r="H820" s="548"/>
      <c r="I820" s="548"/>
      <c r="J820" s="548"/>
      <c r="K820" s="548"/>
      <c r="L820" s="548"/>
      <c r="M820" s="548"/>
      <c r="N820" s="548"/>
      <c r="O820" s="548"/>
      <c r="P820" s="548"/>
      <c r="Q820" s="548"/>
      <c r="R820" s="548"/>
      <c r="S820" s="548"/>
      <c r="T820" s="548"/>
      <c r="U820" s="548"/>
      <c r="V820" s="548"/>
      <c r="W820" s="548"/>
      <c r="X820" s="548"/>
      <c r="Y820" s="548"/>
      <c r="Z820" s="548"/>
    </row>
    <row r="821" spans="1:26">
      <c r="A821" s="548"/>
      <c r="B821" s="548"/>
      <c r="C821" s="548"/>
      <c r="D821" s="548"/>
      <c r="E821" s="548"/>
      <c r="F821" s="548"/>
      <c r="G821" s="548"/>
      <c r="H821" s="548"/>
      <c r="I821" s="548"/>
      <c r="J821" s="548"/>
      <c r="K821" s="548"/>
      <c r="L821" s="548"/>
      <c r="M821" s="548"/>
      <c r="N821" s="548"/>
      <c r="O821" s="548"/>
      <c r="P821" s="548"/>
      <c r="Q821" s="548"/>
      <c r="R821" s="548"/>
      <c r="S821" s="548"/>
      <c r="T821" s="548"/>
      <c r="U821" s="548"/>
      <c r="V821" s="548"/>
      <c r="W821" s="548"/>
      <c r="X821" s="548"/>
      <c r="Y821" s="548"/>
      <c r="Z821" s="548"/>
    </row>
    <row r="822" spans="1:26">
      <c r="A822" s="548"/>
      <c r="B822" s="548"/>
      <c r="C822" s="548"/>
      <c r="D822" s="548"/>
      <c r="E822" s="548"/>
      <c r="F822" s="548"/>
      <c r="G822" s="548"/>
      <c r="H822" s="548"/>
      <c r="I822" s="548"/>
      <c r="J822" s="548"/>
      <c r="K822" s="548"/>
      <c r="L822" s="548"/>
      <c r="M822" s="548"/>
      <c r="N822" s="548"/>
      <c r="O822" s="548"/>
      <c r="P822" s="548"/>
      <c r="Q822" s="548"/>
      <c r="R822" s="548"/>
      <c r="S822" s="548"/>
      <c r="T822" s="548"/>
      <c r="U822" s="548"/>
      <c r="V822" s="548"/>
      <c r="W822" s="548"/>
      <c r="X822" s="548"/>
      <c r="Y822" s="548"/>
      <c r="Z822" s="548"/>
    </row>
    <row r="823" spans="1:26">
      <c r="A823" s="548"/>
      <c r="B823" s="548"/>
      <c r="C823" s="548"/>
      <c r="D823" s="548"/>
      <c r="E823" s="548"/>
      <c r="F823" s="548"/>
      <c r="G823" s="548"/>
      <c r="H823" s="548"/>
      <c r="I823" s="548"/>
      <c r="J823" s="548"/>
      <c r="K823" s="548"/>
      <c r="L823" s="548"/>
      <c r="M823" s="548"/>
      <c r="N823" s="548"/>
      <c r="O823" s="548"/>
      <c r="P823" s="548"/>
      <c r="Q823" s="548"/>
      <c r="R823" s="548"/>
      <c r="S823" s="548"/>
      <c r="T823" s="548"/>
      <c r="U823" s="548"/>
      <c r="V823" s="548"/>
      <c r="W823" s="548"/>
      <c r="X823" s="548"/>
      <c r="Y823" s="548"/>
      <c r="Z823" s="548"/>
    </row>
    <row r="824" spans="1:26">
      <c r="A824" s="548"/>
      <c r="B824" s="548"/>
      <c r="C824" s="548"/>
      <c r="D824" s="548"/>
      <c r="E824" s="548"/>
      <c r="F824" s="548"/>
      <c r="G824" s="548"/>
      <c r="H824" s="548"/>
      <c r="I824" s="548"/>
      <c r="J824" s="548"/>
      <c r="K824" s="548"/>
      <c r="L824" s="548"/>
      <c r="M824" s="548"/>
      <c r="N824" s="548"/>
      <c r="O824" s="548"/>
      <c r="P824" s="548"/>
      <c r="Q824" s="548"/>
      <c r="R824" s="548"/>
      <c r="S824" s="548"/>
      <c r="T824" s="548"/>
      <c r="U824" s="548"/>
      <c r="V824" s="548"/>
      <c r="W824" s="548"/>
      <c r="X824" s="548"/>
      <c r="Y824" s="548"/>
      <c r="Z824" s="548"/>
    </row>
    <row r="825" spans="1:26">
      <c r="A825" s="548"/>
      <c r="B825" s="548"/>
      <c r="C825" s="548"/>
      <c r="D825" s="548"/>
      <c r="E825" s="548"/>
      <c r="F825" s="548"/>
      <c r="G825" s="548"/>
      <c r="H825" s="548"/>
      <c r="I825" s="548"/>
      <c r="J825" s="548"/>
      <c r="K825" s="548"/>
      <c r="L825" s="548"/>
      <c r="M825" s="548"/>
      <c r="N825" s="548"/>
      <c r="O825" s="548"/>
      <c r="P825" s="548"/>
      <c r="Q825" s="548"/>
      <c r="R825" s="548"/>
      <c r="S825" s="548"/>
      <c r="T825" s="548"/>
      <c r="U825" s="548"/>
      <c r="V825" s="548"/>
      <c r="W825" s="548"/>
      <c r="X825" s="548"/>
      <c r="Y825" s="548"/>
      <c r="Z825" s="548"/>
    </row>
    <row r="826" spans="1:26">
      <c r="A826" s="548"/>
      <c r="B826" s="548"/>
      <c r="C826" s="548"/>
      <c r="D826" s="548"/>
      <c r="E826" s="548"/>
      <c r="F826" s="548"/>
      <c r="G826" s="548"/>
      <c r="H826" s="548"/>
      <c r="I826" s="548"/>
      <c r="J826" s="548"/>
      <c r="K826" s="548"/>
      <c r="L826" s="548"/>
      <c r="M826" s="548"/>
      <c r="N826" s="548"/>
      <c r="O826" s="548"/>
      <c r="P826" s="548"/>
      <c r="Q826" s="548"/>
      <c r="R826" s="548"/>
      <c r="S826" s="548"/>
      <c r="T826" s="548"/>
      <c r="U826" s="548"/>
      <c r="V826" s="548"/>
      <c r="W826" s="548"/>
      <c r="X826" s="548"/>
      <c r="Y826" s="548"/>
      <c r="Z826" s="548"/>
    </row>
    <row r="827" spans="1:26">
      <c r="A827" s="548"/>
      <c r="B827" s="548"/>
      <c r="C827" s="548"/>
      <c r="D827" s="548"/>
      <c r="E827" s="548"/>
      <c r="F827" s="548"/>
      <c r="G827" s="548"/>
      <c r="H827" s="548"/>
      <c r="I827" s="548"/>
      <c r="J827" s="548"/>
      <c r="K827" s="548"/>
      <c r="L827" s="548"/>
      <c r="M827" s="548"/>
      <c r="N827" s="548"/>
      <c r="O827" s="548"/>
      <c r="P827" s="548"/>
      <c r="Q827" s="548"/>
      <c r="R827" s="548"/>
      <c r="S827" s="548"/>
      <c r="T827" s="548"/>
      <c r="U827" s="548"/>
      <c r="V827" s="548"/>
      <c r="W827" s="548"/>
      <c r="X827" s="548"/>
      <c r="Y827" s="548"/>
      <c r="Z827" s="548"/>
    </row>
    <row r="828" spans="1:26">
      <c r="A828" s="548"/>
      <c r="B828" s="548"/>
      <c r="C828" s="548"/>
      <c r="D828" s="548"/>
      <c r="E828" s="548"/>
      <c r="F828" s="548"/>
      <c r="G828" s="548"/>
      <c r="H828" s="548"/>
      <c r="I828" s="548"/>
      <c r="J828" s="548"/>
      <c r="K828" s="548"/>
      <c r="L828" s="548"/>
      <c r="M828" s="548"/>
      <c r="N828" s="548"/>
      <c r="O828" s="548"/>
      <c r="P828" s="548"/>
      <c r="Q828" s="548"/>
      <c r="R828" s="548"/>
      <c r="S828" s="548"/>
      <c r="T828" s="548"/>
      <c r="U828" s="548"/>
      <c r="V828" s="548"/>
      <c r="W828" s="548"/>
      <c r="X828" s="548"/>
      <c r="Y828" s="548"/>
      <c r="Z828" s="548"/>
    </row>
    <row r="829" spans="1:26">
      <c r="A829" s="548"/>
      <c r="B829" s="548"/>
      <c r="C829" s="548"/>
      <c r="D829" s="548"/>
      <c r="E829" s="548"/>
      <c r="F829" s="548"/>
      <c r="G829" s="548"/>
      <c r="H829" s="548"/>
      <c r="I829" s="548"/>
      <c r="J829" s="548"/>
      <c r="K829" s="548"/>
      <c r="L829" s="548"/>
      <c r="M829" s="548"/>
      <c r="N829" s="548"/>
      <c r="O829" s="548"/>
      <c r="P829" s="548"/>
      <c r="Q829" s="548"/>
      <c r="R829" s="548"/>
      <c r="S829" s="548"/>
      <c r="T829" s="548"/>
      <c r="U829" s="548"/>
      <c r="V829" s="548"/>
      <c r="W829" s="548"/>
      <c r="X829" s="548"/>
      <c r="Y829" s="548"/>
      <c r="Z829" s="548"/>
    </row>
    <row r="830" spans="1:26">
      <c r="A830" s="548"/>
      <c r="B830" s="548"/>
      <c r="C830" s="548"/>
      <c r="D830" s="548"/>
      <c r="E830" s="548"/>
      <c r="F830" s="548"/>
      <c r="G830" s="548"/>
      <c r="H830" s="548"/>
      <c r="I830" s="548"/>
      <c r="J830" s="548"/>
      <c r="K830" s="548"/>
      <c r="L830" s="548"/>
      <c r="M830" s="548"/>
      <c r="N830" s="548"/>
      <c r="O830" s="548"/>
      <c r="P830" s="548"/>
      <c r="Q830" s="548"/>
      <c r="R830" s="548"/>
      <c r="S830" s="548"/>
      <c r="T830" s="548"/>
      <c r="U830" s="548"/>
      <c r="V830" s="548"/>
      <c r="W830" s="548"/>
      <c r="X830" s="548"/>
      <c r="Y830" s="548"/>
      <c r="Z830" s="548"/>
    </row>
    <row r="831" spans="1:26">
      <c r="A831" s="548"/>
      <c r="B831" s="548"/>
      <c r="C831" s="548"/>
      <c r="D831" s="548"/>
      <c r="E831" s="548"/>
      <c r="F831" s="548"/>
      <c r="G831" s="548"/>
      <c r="H831" s="548"/>
      <c r="I831" s="548"/>
      <c r="J831" s="548"/>
      <c r="K831" s="548"/>
      <c r="L831" s="548"/>
      <c r="M831" s="548"/>
      <c r="N831" s="548"/>
      <c r="O831" s="548"/>
      <c r="P831" s="548"/>
      <c r="Q831" s="548"/>
      <c r="R831" s="548"/>
      <c r="S831" s="548"/>
      <c r="T831" s="548"/>
      <c r="U831" s="548"/>
      <c r="V831" s="548"/>
      <c r="W831" s="548"/>
      <c r="X831" s="548"/>
      <c r="Y831" s="548"/>
      <c r="Z831" s="548"/>
    </row>
    <row r="832" spans="1:26">
      <c r="A832" s="548"/>
      <c r="B832" s="548"/>
      <c r="C832" s="548"/>
      <c r="D832" s="548"/>
      <c r="E832" s="548"/>
      <c r="F832" s="548"/>
      <c r="G832" s="548"/>
      <c r="H832" s="548"/>
      <c r="I832" s="548"/>
      <c r="J832" s="548"/>
      <c r="K832" s="548"/>
      <c r="L832" s="548"/>
      <c r="M832" s="548"/>
      <c r="N832" s="548"/>
      <c r="O832" s="548"/>
      <c r="P832" s="548"/>
      <c r="Q832" s="548"/>
      <c r="R832" s="548"/>
      <c r="S832" s="548"/>
      <c r="T832" s="548"/>
      <c r="U832" s="548"/>
      <c r="V832" s="548"/>
      <c r="W832" s="548"/>
      <c r="X832" s="548"/>
      <c r="Y832" s="548"/>
      <c r="Z832" s="548"/>
    </row>
    <row r="833" spans="1:26">
      <c r="A833" s="548"/>
      <c r="B833" s="548"/>
      <c r="C833" s="548"/>
      <c r="D833" s="548"/>
      <c r="E833" s="548"/>
      <c r="F833" s="548"/>
      <c r="G833" s="548"/>
      <c r="H833" s="548"/>
      <c r="I833" s="548"/>
      <c r="J833" s="548"/>
      <c r="K833" s="548"/>
      <c r="L833" s="548"/>
      <c r="M833" s="548"/>
      <c r="N833" s="548"/>
      <c r="O833" s="548"/>
      <c r="P833" s="548"/>
      <c r="Q833" s="548"/>
      <c r="R833" s="548"/>
      <c r="S833" s="548"/>
      <c r="T833" s="548"/>
      <c r="U833" s="548"/>
      <c r="V833" s="548"/>
      <c r="W833" s="548"/>
      <c r="X833" s="548"/>
      <c r="Y833" s="548"/>
      <c r="Z833" s="548"/>
    </row>
    <row r="834" spans="1:26">
      <c r="A834" s="548"/>
      <c r="B834" s="548"/>
      <c r="C834" s="548"/>
      <c r="D834" s="548"/>
      <c r="E834" s="548"/>
      <c r="F834" s="548"/>
      <c r="G834" s="548"/>
      <c r="H834" s="548"/>
      <c r="I834" s="548"/>
      <c r="J834" s="548"/>
      <c r="K834" s="548"/>
      <c r="L834" s="548"/>
      <c r="M834" s="548"/>
      <c r="N834" s="548"/>
      <c r="O834" s="548"/>
      <c r="P834" s="548"/>
      <c r="Q834" s="548"/>
      <c r="R834" s="548"/>
      <c r="S834" s="548"/>
      <c r="T834" s="548"/>
      <c r="U834" s="548"/>
      <c r="V834" s="548"/>
      <c r="W834" s="548"/>
      <c r="X834" s="548"/>
      <c r="Y834" s="548"/>
      <c r="Z834" s="548"/>
    </row>
    <row r="835" spans="1:26">
      <c r="A835" s="548"/>
      <c r="B835" s="548"/>
      <c r="C835" s="548"/>
      <c r="D835" s="548"/>
      <c r="E835" s="548"/>
      <c r="F835" s="548"/>
      <c r="G835" s="548"/>
      <c r="H835" s="548"/>
      <c r="I835" s="548"/>
      <c r="J835" s="548"/>
      <c r="K835" s="548"/>
      <c r="L835" s="548"/>
      <c r="M835" s="548"/>
      <c r="N835" s="548"/>
      <c r="O835" s="548"/>
      <c r="P835" s="548"/>
      <c r="Q835" s="548"/>
      <c r="R835" s="548"/>
      <c r="S835" s="548"/>
      <c r="T835" s="548"/>
      <c r="U835" s="548"/>
      <c r="V835" s="548"/>
      <c r="W835" s="548"/>
      <c r="X835" s="548"/>
      <c r="Y835" s="548"/>
      <c r="Z835" s="548"/>
    </row>
    <row r="836" spans="1:26">
      <c r="A836" s="548"/>
      <c r="B836" s="548"/>
      <c r="C836" s="548"/>
      <c r="D836" s="548"/>
      <c r="E836" s="548"/>
      <c r="F836" s="548"/>
      <c r="G836" s="548"/>
      <c r="H836" s="548"/>
      <c r="I836" s="548"/>
      <c r="J836" s="548"/>
      <c r="K836" s="548"/>
      <c r="L836" s="548"/>
      <c r="M836" s="548"/>
      <c r="N836" s="548"/>
      <c r="O836" s="548"/>
      <c r="P836" s="548"/>
      <c r="Q836" s="548"/>
      <c r="R836" s="548"/>
      <c r="S836" s="548"/>
      <c r="T836" s="548"/>
      <c r="U836" s="548"/>
      <c r="V836" s="548"/>
      <c r="W836" s="548"/>
      <c r="X836" s="548"/>
      <c r="Y836" s="548"/>
      <c r="Z836" s="548"/>
    </row>
    <row r="837" spans="1:26">
      <c r="A837" s="548"/>
      <c r="B837" s="548"/>
      <c r="C837" s="548"/>
      <c r="D837" s="548"/>
      <c r="E837" s="548"/>
      <c r="F837" s="548"/>
      <c r="G837" s="548"/>
      <c r="H837" s="548"/>
      <c r="I837" s="548"/>
      <c r="J837" s="548"/>
      <c r="K837" s="548"/>
      <c r="L837" s="548"/>
      <c r="M837" s="548"/>
      <c r="N837" s="548"/>
      <c r="O837" s="548"/>
      <c r="P837" s="548"/>
      <c r="Q837" s="548"/>
      <c r="R837" s="548"/>
      <c r="S837" s="548"/>
      <c r="T837" s="548"/>
      <c r="U837" s="548"/>
      <c r="V837" s="548"/>
      <c r="W837" s="548"/>
      <c r="X837" s="548"/>
      <c r="Y837" s="548"/>
      <c r="Z837" s="548"/>
    </row>
    <row r="838" spans="1:26">
      <c r="A838" s="548"/>
      <c r="B838" s="548"/>
      <c r="C838" s="548"/>
      <c r="D838" s="548"/>
      <c r="E838" s="548"/>
      <c r="F838" s="548"/>
      <c r="G838" s="548"/>
      <c r="H838" s="548"/>
      <c r="I838" s="548"/>
      <c r="J838" s="548"/>
      <c r="K838" s="548"/>
      <c r="L838" s="548"/>
      <c r="M838" s="548"/>
      <c r="N838" s="548"/>
      <c r="O838" s="548"/>
      <c r="P838" s="548"/>
      <c r="Q838" s="548"/>
      <c r="R838" s="548"/>
      <c r="S838" s="548"/>
      <c r="T838" s="548"/>
      <c r="U838" s="548"/>
      <c r="V838" s="548"/>
      <c r="W838" s="548"/>
      <c r="X838" s="548"/>
      <c r="Y838" s="548"/>
      <c r="Z838" s="548"/>
    </row>
    <row r="839" spans="1:26">
      <c r="A839" s="548"/>
      <c r="B839" s="548"/>
      <c r="C839" s="548"/>
      <c r="D839" s="548"/>
      <c r="E839" s="548"/>
      <c r="F839" s="548"/>
      <c r="G839" s="548"/>
      <c r="H839" s="548"/>
      <c r="I839" s="548"/>
      <c r="J839" s="548"/>
      <c r="K839" s="548"/>
      <c r="L839" s="548"/>
      <c r="M839" s="548"/>
      <c r="N839" s="548"/>
      <c r="O839" s="548"/>
      <c r="P839" s="548"/>
      <c r="Q839" s="548"/>
      <c r="R839" s="548"/>
      <c r="S839" s="548"/>
      <c r="T839" s="548"/>
      <c r="U839" s="548"/>
      <c r="V839" s="548"/>
      <c r="W839" s="548"/>
      <c r="X839" s="548"/>
      <c r="Y839" s="548"/>
      <c r="Z839" s="548"/>
    </row>
    <row r="840" spans="1:26">
      <c r="A840" s="548"/>
      <c r="B840" s="548"/>
      <c r="C840" s="548"/>
      <c r="D840" s="548"/>
      <c r="E840" s="548"/>
      <c r="F840" s="548"/>
      <c r="G840" s="548"/>
      <c r="H840" s="548"/>
      <c r="I840" s="548"/>
      <c r="J840" s="548"/>
      <c r="K840" s="548"/>
      <c r="L840" s="548"/>
      <c r="M840" s="548"/>
      <c r="N840" s="548"/>
      <c r="O840" s="548"/>
      <c r="P840" s="548"/>
      <c r="Q840" s="548"/>
      <c r="R840" s="548"/>
      <c r="S840" s="548"/>
      <c r="T840" s="548"/>
      <c r="U840" s="548"/>
      <c r="V840" s="548"/>
      <c r="W840" s="548"/>
      <c r="X840" s="548"/>
      <c r="Y840" s="548"/>
      <c r="Z840" s="548"/>
    </row>
    <row r="841" spans="1:26">
      <c r="A841" s="548"/>
      <c r="B841" s="548"/>
      <c r="C841" s="548"/>
      <c r="D841" s="548"/>
      <c r="E841" s="548"/>
      <c r="F841" s="548"/>
      <c r="G841" s="548"/>
      <c r="H841" s="548"/>
      <c r="I841" s="548"/>
      <c r="J841" s="548"/>
      <c r="K841" s="548"/>
      <c r="L841" s="548"/>
      <c r="M841" s="548"/>
      <c r="N841" s="548"/>
      <c r="O841" s="548"/>
      <c r="P841" s="548"/>
      <c r="Q841" s="548"/>
      <c r="R841" s="548"/>
      <c r="S841" s="548"/>
      <c r="T841" s="548"/>
      <c r="U841" s="548"/>
      <c r="V841" s="548"/>
      <c r="W841" s="548"/>
      <c r="X841" s="548"/>
      <c r="Y841" s="548"/>
      <c r="Z841" s="548"/>
    </row>
    <row r="842" spans="1:26">
      <c r="A842" s="548"/>
      <c r="B842" s="548"/>
      <c r="C842" s="548"/>
      <c r="D842" s="548"/>
      <c r="E842" s="548"/>
      <c r="F842" s="548"/>
      <c r="G842" s="548"/>
      <c r="H842" s="548"/>
      <c r="I842" s="548"/>
      <c r="J842" s="548"/>
      <c r="K842" s="548"/>
      <c r="L842" s="548"/>
      <c r="M842" s="548"/>
      <c r="N842" s="548"/>
      <c r="O842" s="548"/>
      <c r="P842" s="548"/>
      <c r="Q842" s="548"/>
      <c r="R842" s="548"/>
      <c r="S842" s="548"/>
      <c r="T842" s="548"/>
      <c r="U842" s="548"/>
      <c r="V842" s="548"/>
      <c r="W842" s="548"/>
      <c r="X842" s="548"/>
      <c r="Y842" s="548"/>
      <c r="Z842" s="548"/>
    </row>
    <row r="843" spans="1:26">
      <c r="A843" s="548"/>
      <c r="B843" s="548"/>
      <c r="C843" s="548"/>
      <c r="D843" s="548"/>
      <c r="E843" s="548"/>
      <c r="F843" s="548"/>
      <c r="G843" s="548"/>
      <c r="H843" s="548"/>
      <c r="I843" s="548"/>
      <c r="J843" s="548"/>
      <c r="K843" s="548"/>
      <c r="L843" s="548"/>
      <c r="M843" s="548"/>
      <c r="N843" s="548"/>
      <c r="O843" s="548"/>
      <c r="P843" s="548"/>
      <c r="Q843" s="548"/>
      <c r="R843" s="548"/>
      <c r="S843" s="548"/>
      <c r="T843" s="548"/>
      <c r="U843" s="548"/>
      <c r="V843" s="548"/>
      <c r="W843" s="548"/>
      <c r="X843" s="548"/>
      <c r="Y843" s="548"/>
      <c r="Z843" s="548"/>
    </row>
    <row r="844" spans="1:26">
      <c r="A844" s="548"/>
      <c r="B844" s="548"/>
      <c r="C844" s="548"/>
      <c r="D844" s="548"/>
      <c r="E844" s="548"/>
      <c r="F844" s="548"/>
      <c r="G844" s="548"/>
      <c r="H844" s="548"/>
      <c r="I844" s="548"/>
      <c r="J844" s="548"/>
      <c r="K844" s="548"/>
      <c r="L844" s="548"/>
      <c r="M844" s="548"/>
      <c r="N844" s="548"/>
      <c r="O844" s="548"/>
      <c r="P844" s="548"/>
      <c r="Q844" s="548"/>
      <c r="R844" s="548"/>
      <c r="S844" s="548"/>
      <c r="T844" s="548"/>
      <c r="U844" s="548"/>
      <c r="V844" s="548"/>
      <c r="W844" s="548"/>
      <c r="X844" s="548"/>
      <c r="Y844" s="548"/>
      <c r="Z844" s="548"/>
    </row>
    <row r="845" spans="1:26">
      <c r="A845" s="548"/>
      <c r="B845" s="548"/>
      <c r="C845" s="548"/>
      <c r="D845" s="548"/>
      <c r="E845" s="548"/>
      <c r="F845" s="548"/>
      <c r="G845" s="548"/>
      <c r="H845" s="548"/>
      <c r="I845" s="548"/>
      <c r="J845" s="548"/>
      <c r="K845" s="548"/>
      <c r="L845" s="548"/>
      <c r="M845" s="548"/>
      <c r="N845" s="548"/>
      <c r="O845" s="548"/>
      <c r="P845" s="548"/>
      <c r="Q845" s="548"/>
      <c r="R845" s="548"/>
      <c r="S845" s="548"/>
      <c r="T845" s="548"/>
      <c r="U845" s="548"/>
      <c r="V845" s="548"/>
      <c r="W845" s="548"/>
      <c r="X845" s="548"/>
      <c r="Y845" s="548"/>
      <c r="Z845" s="548"/>
    </row>
    <row r="846" spans="1:26">
      <c r="A846" s="548"/>
      <c r="B846" s="548"/>
      <c r="C846" s="548"/>
      <c r="D846" s="548"/>
      <c r="E846" s="548"/>
      <c r="F846" s="548"/>
      <c r="G846" s="548"/>
      <c r="H846" s="548"/>
      <c r="I846" s="548"/>
      <c r="J846" s="548"/>
      <c r="K846" s="548"/>
      <c r="L846" s="548"/>
      <c r="M846" s="548"/>
      <c r="N846" s="548"/>
      <c r="O846" s="548"/>
      <c r="P846" s="548"/>
      <c r="Q846" s="548"/>
      <c r="R846" s="548"/>
      <c r="S846" s="548"/>
      <c r="T846" s="548"/>
      <c r="U846" s="548"/>
      <c r="V846" s="548"/>
      <c r="W846" s="548"/>
      <c r="X846" s="548"/>
      <c r="Y846" s="548"/>
      <c r="Z846" s="548"/>
    </row>
    <row r="847" spans="1:26">
      <c r="A847" s="548"/>
      <c r="B847" s="548"/>
      <c r="C847" s="548"/>
      <c r="D847" s="548"/>
      <c r="E847" s="548"/>
      <c r="F847" s="548"/>
      <c r="G847" s="548"/>
      <c r="H847" s="548"/>
      <c r="I847" s="548"/>
      <c r="J847" s="548"/>
      <c r="K847" s="548"/>
      <c r="L847" s="548"/>
      <c r="M847" s="548"/>
      <c r="N847" s="548"/>
      <c r="O847" s="548"/>
      <c r="P847" s="548"/>
      <c r="Q847" s="548"/>
      <c r="R847" s="548"/>
      <c r="S847" s="548"/>
      <c r="T847" s="548"/>
      <c r="U847" s="548"/>
      <c r="V847" s="548"/>
      <c r="W847" s="548"/>
      <c r="X847" s="548"/>
      <c r="Y847" s="548"/>
      <c r="Z847" s="548"/>
    </row>
    <row r="848" spans="1:26">
      <c r="A848" s="548"/>
      <c r="B848" s="548"/>
      <c r="C848" s="548"/>
      <c r="D848" s="548"/>
      <c r="E848" s="548"/>
      <c r="F848" s="548"/>
      <c r="G848" s="548"/>
      <c r="H848" s="548"/>
      <c r="I848" s="548"/>
      <c r="J848" s="548"/>
      <c r="K848" s="548"/>
      <c r="L848" s="548"/>
      <c r="M848" s="548"/>
      <c r="N848" s="548"/>
      <c r="O848" s="548"/>
      <c r="P848" s="548"/>
      <c r="Q848" s="548"/>
      <c r="R848" s="548"/>
      <c r="S848" s="548"/>
      <c r="T848" s="548"/>
      <c r="U848" s="548"/>
      <c r="V848" s="548"/>
      <c r="W848" s="548"/>
      <c r="X848" s="548"/>
      <c r="Y848" s="548"/>
      <c r="Z848" s="548"/>
    </row>
    <row r="849" spans="1:26">
      <c r="A849" s="548"/>
      <c r="B849" s="548"/>
      <c r="C849" s="548"/>
      <c r="D849" s="548"/>
      <c r="E849" s="548"/>
      <c r="F849" s="548"/>
      <c r="G849" s="548"/>
      <c r="H849" s="548"/>
      <c r="I849" s="548"/>
      <c r="J849" s="548"/>
      <c r="K849" s="548"/>
      <c r="L849" s="548"/>
      <c r="M849" s="548"/>
      <c r="N849" s="548"/>
      <c r="O849" s="548"/>
      <c r="P849" s="548"/>
      <c r="Q849" s="548"/>
      <c r="R849" s="548"/>
      <c r="S849" s="548"/>
      <c r="T849" s="548"/>
      <c r="U849" s="548"/>
      <c r="V849" s="548"/>
      <c r="W849" s="548"/>
      <c r="X849" s="548"/>
      <c r="Y849" s="548"/>
      <c r="Z849" s="548"/>
    </row>
    <row r="850" spans="1:26">
      <c r="A850" s="548"/>
      <c r="B850" s="548"/>
      <c r="C850" s="548"/>
      <c r="D850" s="548"/>
      <c r="E850" s="548"/>
      <c r="F850" s="548"/>
      <c r="G850" s="548"/>
      <c r="H850" s="548"/>
      <c r="I850" s="548"/>
      <c r="J850" s="548"/>
      <c r="K850" s="548"/>
      <c r="L850" s="548"/>
      <c r="M850" s="548"/>
      <c r="N850" s="548"/>
      <c r="O850" s="548"/>
      <c r="P850" s="548"/>
      <c r="Q850" s="548"/>
      <c r="R850" s="548"/>
      <c r="S850" s="548"/>
      <c r="T850" s="548"/>
      <c r="U850" s="548"/>
      <c r="V850" s="548"/>
      <c r="W850" s="548"/>
      <c r="X850" s="548"/>
      <c r="Y850" s="548"/>
      <c r="Z850" s="548"/>
    </row>
    <row r="851" spans="1:26">
      <c r="A851" s="548"/>
      <c r="B851" s="548"/>
      <c r="C851" s="548"/>
      <c r="D851" s="548"/>
      <c r="E851" s="548"/>
      <c r="F851" s="548"/>
      <c r="G851" s="548"/>
      <c r="H851" s="548"/>
      <c r="I851" s="548"/>
      <c r="J851" s="548"/>
      <c r="K851" s="548"/>
      <c r="L851" s="548"/>
      <c r="M851" s="548"/>
      <c r="N851" s="548"/>
      <c r="O851" s="548"/>
      <c r="P851" s="548"/>
      <c r="Q851" s="548"/>
      <c r="R851" s="548"/>
      <c r="S851" s="548"/>
      <c r="T851" s="548"/>
      <c r="U851" s="548"/>
      <c r="V851" s="548"/>
      <c r="W851" s="548"/>
      <c r="X851" s="548"/>
      <c r="Y851" s="548"/>
      <c r="Z851" s="548"/>
    </row>
    <row r="852" spans="1:26">
      <c r="A852" s="548"/>
      <c r="B852" s="548"/>
      <c r="C852" s="548"/>
      <c r="D852" s="548"/>
      <c r="E852" s="548"/>
      <c r="F852" s="548"/>
      <c r="G852" s="548"/>
      <c r="H852" s="548"/>
      <c r="I852" s="548"/>
      <c r="J852" s="548"/>
      <c r="K852" s="548"/>
      <c r="L852" s="548"/>
      <c r="M852" s="548"/>
      <c r="N852" s="548"/>
      <c r="O852" s="548"/>
      <c r="P852" s="548"/>
      <c r="Q852" s="548"/>
      <c r="R852" s="548"/>
      <c r="S852" s="548"/>
      <c r="T852" s="548"/>
      <c r="U852" s="548"/>
      <c r="V852" s="548"/>
      <c r="W852" s="548"/>
      <c r="X852" s="548"/>
      <c r="Y852" s="548"/>
      <c r="Z852" s="548"/>
    </row>
    <row r="853" spans="1:26">
      <c r="A853" s="548"/>
      <c r="B853" s="548"/>
      <c r="C853" s="548"/>
      <c r="D853" s="548"/>
      <c r="E853" s="548"/>
      <c r="F853" s="548"/>
      <c r="G853" s="548"/>
      <c r="H853" s="548"/>
      <c r="I853" s="548"/>
      <c r="J853" s="548"/>
      <c r="K853" s="548"/>
      <c r="L853" s="548"/>
      <c r="M853" s="548"/>
      <c r="N853" s="548"/>
      <c r="O853" s="548"/>
      <c r="P853" s="548"/>
      <c r="Q853" s="548"/>
      <c r="R853" s="548"/>
      <c r="S853" s="548"/>
      <c r="T853" s="548"/>
      <c r="U853" s="548"/>
      <c r="V853" s="548"/>
      <c r="W853" s="548"/>
      <c r="X853" s="548"/>
      <c r="Y853" s="548"/>
      <c r="Z853" s="548"/>
    </row>
    <row r="854" spans="1:26">
      <c r="A854" s="548"/>
      <c r="B854" s="548"/>
      <c r="C854" s="548"/>
      <c r="D854" s="548"/>
      <c r="E854" s="548"/>
      <c r="F854" s="548"/>
      <c r="G854" s="548"/>
      <c r="H854" s="548"/>
      <c r="I854" s="548"/>
      <c r="J854" s="548"/>
      <c r="K854" s="548"/>
      <c r="L854" s="548"/>
      <c r="M854" s="548"/>
      <c r="N854" s="548"/>
      <c r="O854" s="548"/>
      <c r="P854" s="548"/>
      <c r="Q854" s="548"/>
      <c r="R854" s="548"/>
      <c r="S854" s="548"/>
      <c r="T854" s="548"/>
      <c r="U854" s="548"/>
      <c r="V854" s="548"/>
      <c r="W854" s="548"/>
      <c r="X854" s="548"/>
      <c r="Y854" s="548"/>
      <c r="Z854" s="548"/>
    </row>
    <row r="855" spans="1:26">
      <c r="A855" s="548"/>
      <c r="B855" s="548"/>
      <c r="C855" s="548"/>
      <c r="D855" s="548"/>
      <c r="E855" s="548"/>
      <c r="F855" s="548"/>
      <c r="G855" s="548"/>
      <c r="H855" s="548"/>
      <c r="I855" s="548"/>
      <c r="J855" s="548"/>
      <c r="K855" s="548"/>
      <c r="L855" s="548"/>
      <c r="M855" s="548"/>
      <c r="N855" s="548"/>
      <c r="O855" s="548"/>
      <c r="P855" s="548"/>
      <c r="Q855" s="548"/>
      <c r="R855" s="548"/>
      <c r="S855" s="548"/>
      <c r="T855" s="548"/>
      <c r="U855" s="548"/>
      <c r="V855" s="548"/>
      <c r="W855" s="548"/>
      <c r="X855" s="548"/>
      <c r="Y855" s="548"/>
      <c r="Z855" s="548"/>
    </row>
    <row r="856" spans="1:26">
      <c r="A856" s="548"/>
      <c r="B856" s="548"/>
      <c r="C856" s="548"/>
      <c r="D856" s="548"/>
      <c r="E856" s="548"/>
      <c r="F856" s="548"/>
      <c r="G856" s="548"/>
      <c r="H856" s="548"/>
      <c r="I856" s="548"/>
      <c r="J856" s="548"/>
      <c r="K856" s="548"/>
      <c r="L856" s="548"/>
      <c r="M856" s="548"/>
      <c r="N856" s="548"/>
      <c r="O856" s="548"/>
      <c r="P856" s="548"/>
      <c r="Q856" s="548"/>
      <c r="R856" s="548"/>
      <c r="S856" s="548"/>
      <c r="T856" s="548"/>
      <c r="U856" s="548"/>
      <c r="V856" s="548"/>
      <c r="W856" s="548"/>
      <c r="X856" s="548"/>
      <c r="Y856" s="548"/>
      <c r="Z856" s="548"/>
    </row>
    <row r="857" spans="1:26">
      <c r="A857" s="548"/>
      <c r="B857" s="548"/>
      <c r="C857" s="548"/>
      <c r="D857" s="548"/>
      <c r="E857" s="548"/>
      <c r="F857" s="548"/>
      <c r="G857" s="548"/>
      <c r="H857" s="548"/>
      <c r="I857" s="548"/>
      <c r="J857" s="548"/>
      <c r="K857" s="548"/>
      <c r="L857" s="548"/>
      <c r="M857" s="548"/>
      <c r="N857" s="548"/>
      <c r="O857" s="548"/>
      <c r="P857" s="548"/>
      <c r="Q857" s="548"/>
      <c r="R857" s="548"/>
      <c r="S857" s="548"/>
      <c r="T857" s="548"/>
      <c r="U857" s="548"/>
      <c r="V857" s="548"/>
      <c r="W857" s="548"/>
      <c r="X857" s="548"/>
      <c r="Y857" s="548"/>
      <c r="Z857" s="548"/>
    </row>
    <row r="858" spans="1:26">
      <c r="A858" s="548"/>
      <c r="B858" s="548"/>
      <c r="C858" s="548"/>
      <c r="D858" s="548"/>
      <c r="E858" s="548"/>
      <c r="F858" s="548"/>
      <c r="G858" s="548"/>
      <c r="H858" s="548"/>
      <c r="I858" s="548"/>
      <c r="J858" s="548"/>
      <c r="K858" s="548"/>
      <c r="L858" s="548"/>
      <c r="M858" s="548"/>
      <c r="N858" s="548"/>
      <c r="O858" s="548"/>
      <c r="P858" s="548"/>
      <c r="Q858" s="548"/>
      <c r="R858" s="548"/>
      <c r="S858" s="548"/>
      <c r="T858" s="548"/>
      <c r="U858" s="548"/>
      <c r="V858" s="548"/>
      <c r="W858" s="548"/>
      <c r="X858" s="548"/>
      <c r="Y858" s="548"/>
      <c r="Z858" s="548"/>
    </row>
    <row r="859" spans="1:26">
      <c r="A859" s="548"/>
      <c r="B859" s="548"/>
      <c r="C859" s="548"/>
      <c r="D859" s="548"/>
      <c r="E859" s="548"/>
      <c r="F859" s="548"/>
      <c r="G859" s="548"/>
      <c r="H859" s="548"/>
      <c r="I859" s="548"/>
      <c r="J859" s="548"/>
      <c r="K859" s="548"/>
      <c r="L859" s="548"/>
      <c r="M859" s="548"/>
      <c r="N859" s="548"/>
      <c r="O859" s="548"/>
      <c r="P859" s="548"/>
      <c r="Q859" s="548"/>
      <c r="R859" s="548"/>
      <c r="S859" s="548"/>
      <c r="T859" s="548"/>
      <c r="U859" s="548"/>
      <c r="V859" s="548"/>
      <c r="W859" s="548"/>
      <c r="X859" s="548"/>
      <c r="Y859" s="548"/>
      <c r="Z859" s="548"/>
    </row>
    <row r="860" spans="1:26">
      <c r="A860" s="548"/>
      <c r="B860" s="548"/>
      <c r="C860" s="548"/>
      <c r="D860" s="548"/>
      <c r="E860" s="548"/>
      <c r="F860" s="548"/>
      <c r="G860" s="548"/>
      <c r="H860" s="548"/>
      <c r="I860" s="548"/>
      <c r="J860" s="548"/>
      <c r="K860" s="548"/>
      <c r="L860" s="548"/>
      <c r="M860" s="548"/>
      <c r="N860" s="548"/>
      <c r="O860" s="548"/>
      <c r="P860" s="548"/>
      <c r="Q860" s="548"/>
      <c r="R860" s="548"/>
      <c r="S860" s="548"/>
      <c r="T860" s="548"/>
      <c r="U860" s="548"/>
      <c r="V860" s="548"/>
      <c r="W860" s="548"/>
      <c r="X860" s="548"/>
      <c r="Y860" s="548"/>
      <c r="Z860" s="548"/>
    </row>
    <row r="861" spans="1:26">
      <c r="A861" s="548"/>
      <c r="B861" s="548"/>
      <c r="C861" s="548"/>
      <c r="D861" s="548"/>
      <c r="E861" s="548"/>
      <c r="F861" s="548"/>
      <c r="G861" s="548"/>
      <c r="H861" s="548"/>
      <c r="I861" s="548"/>
      <c r="J861" s="548"/>
      <c r="K861" s="548"/>
      <c r="L861" s="548"/>
      <c r="M861" s="548"/>
      <c r="N861" s="548"/>
      <c r="O861" s="548"/>
      <c r="P861" s="548"/>
      <c r="Q861" s="548"/>
      <c r="R861" s="548"/>
      <c r="S861" s="548"/>
      <c r="T861" s="548"/>
      <c r="U861" s="548"/>
      <c r="V861" s="548"/>
      <c r="W861" s="548"/>
      <c r="X861" s="548"/>
      <c r="Y861" s="548"/>
      <c r="Z861" s="548"/>
    </row>
    <row r="862" spans="1:26">
      <c r="A862" s="548"/>
      <c r="B862" s="548"/>
      <c r="C862" s="548"/>
      <c r="D862" s="548"/>
      <c r="E862" s="548"/>
      <c r="F862" s="548"/>
      <c r="G862" s="548"/>
      <c r="H862" s="548"/>
      <c r="I862" s="548"/>
      <c r="J862" s="548"/>
      <c r="K862" s="548"/>
      <c r="L862" s="548"/>
      <c r="M862" s="548"/>
      <c r="N862" s="548"/>
      <c r="O862" s="548"/>
      <c r="P862" s="548"/>
      <c r="Q862" s="548"/>
      <c r="R862" s="548"/>
      <c r="S862" s="548"/>
      <c r="T862" s="548"/>
      <c r="U862" s="548"/>
      <c r="V862" s="548"/>
      <c r="W862" s="548"/>
      <c r="X862" s="548"/>
      <c r="Y862" s="548"/>
      <c r="Z862" s="548"/>
    </row>
    <row r="863" spans="1:26">
      <c r="A863" s="548"/>
      <c r="B863" s="548"/>
      <c r="C863" s="548"/>
      <c r="D863" s="548"/>
      <c r="E863" s="548"/>
      <c r="F863" s="548"/>
      <c r="G863" s="548"/>
      <c r="H863" s="548"/>
      <c r="I863" s="548"/>
      <c r="J863" s="548"/>
      <c r="K863" s="548"/>
      <c r="L863" s="548"/>
      <c r="M863" s="548"/>
      <c r="N863" s="548"/>
      <c r="O863" s="548"/>
      <c r="P863" s="548"/>
      <c r="Q863" s="548"/>
      <c r="R863" s="548"/>
      <c r="S863" s="548"/>
      <c r="T863" s="548"/>
      <c r="U863" s="548"/>
      <c r="V863" s="548"/>
      <c r="W863" s="548"/>
      <c r="X863" s="548"/>
      <c r="Y863" s="548"/>
      <c r="Z863" s="548"/>
    </row>
    <row r="864" spans="1:26">
      <c r="A864" s="548"/>
      <c r="B864" s="548"/>
      <c r="C864" s="548"/>
      <c r="D864" s="548"/>
      <c r="E864" s="548"/>
      <c r="F864" s="548"/>
      <c r="G864" s="548"/>
      <c r="H864" s="548"/>
      <c r="I864" s="548"/>
      <c r="J864" s="548"/>
      <c r="K864" s="548"/>
      <c r="L864" s="548"/>
      <c r="M864" s="548"/>
      <c r="N864" s="548"/>
      <c r="O864" s="548"/>
      <c r="P864" s="548"/>
      <c r="Q864" s="548"/>
      <c r="R864" s="548"/>
      <c r="S864" s="548"/>
      <c r="T864" s="548"/>
      <c r="U864" s="548"/>
      <c r="V864" s="548"/>
      <c r="W864" s="548"/>
      <c r="X864" s="548"/>
      <c r="Y864" s="548"/>
      <c r="Z864" s="548"/>
    </row>
    <row r="865" spans="1:26">
      <c r="A865" s="548"/>
      <c r="B865" s="548"/>
      <c r="C865" s="548"/>
      <c r="D865" s="548"/>
      <c r="E865" s="548"/>
      <c r="F865" s="548"/>
      <c r="G865" s="548"/>
      <c r="H865" s="548"/>
      <c r="I865" s="548"/>
      <c r="J865" s="548"/>
      <c r="K865" s="548"/>
      <c r="L865" s="548"/>
      <c r="M865" s="548"/>
      <c r="N865" s="548"/>
      <c r="O865" s="548"/>
      <c r="P865" s="548"/>
      <c r="Q865" s="548"/>
      <c r="R865" s="548"/>
      <c r="S865" s="548"/>
      <c r="T865" s="548"/>
      <c r="U865" s="548"/>
      <c r="V865" s="548"/>
      <c r="W865" s="548"/>
      <c r="X865" s="548"/>
      <c r="Y865" s="548"/>
      <c r="Z865" s="548"/>
    </row>
    <row r="866" spans="1:26">
      <c r="A866" s="548"/>
      <c r="B866" s="548"/>
      <c r="C866" s="548"/>
      <c r="D866" s="548"/>
      <c r="E866" s="548"/>
      <c r="F866" s="548"/>
      <c r="G866" s="548"/>
      <c r="H866" s="548"/>
      <c r="I866" s="548"/>
      <c r="J866" s="548"/>
      <c r="K866" s="548"/>
      <c r="L866" s="548"/>
      <c r="M866" s="548"/>
      <c r="N866" s="548"/>
      <c r="O866" s="548"/>
      <c r="P866" s="548"/>
      <c r="Q866" s="548"/>
      <c r="R866" s="548"/>
      <c r="S866" s="548"/>
      <c r="T866" s="548"/>
      <c r="U866" s="548"/>
      <c r="V866" s="548"/>
      <c r="W866" s="548"/>
      <c r="X866" s="548"/>
      <c r="Y866" s="548"/>
      <c r="Z866" s="548"/>
    </row>
    <row r="867" spans="1:26">
      <c r="A867" s="548"/>
      <c r="B867" s="548"/>
      <c r="C867" s="548"/>
      <c r="D867" s="548"/>
      <c r="E867" s="548"/>
      <c r="F867" s="548"/>
      <c r="G867" s="548"/>
      <c r="H867" s="548"/>
      <c r="I867" s="548"/>
      <c r="J867" s="548"/>
      <c r="K867" s="548"/>
      <c r="L867" s="548"/>
      <c r="M867" s="548"/>
      <c r="N867" s="548"/>
      <c r="O867" s="548"/>
      <c r="P867" s="548"/>
      <c r="Q867" s="548"/>
      <c r="R867" s="548"/>
      <c r="S867" s="548"/>
      <c r="T867" s="548"/>
      <c r="U867" s="548"/>
      <c r="V867" s="548"/>
      <c r="W867" s="548"/>
      <c r="X867" s="548"/>
      <c r="Y867" s="548"/>
      <c r="Z867" s="548"/>
    </row>
    <row r="868" spans="1:26">
      <c r="A868" s="548"/>
      <c r="B868" s="548"/>
      <c r="C868" s="548"/>
      <c r="D868" s="548"/>
      <c r="E868" s="548"/>
      <c r="F868" s="548"/>
      <c r="G868" s="548"/>
      <c r="H868" s="548"/>
      <c r="I868" s="548"/>
      <c r="J868" s="548"/>
      <c r="K868" s="548"/>
      <c r="L868" s="548"/>
      <c r="M868" s="548"/>
      <c r="N868" s="548"/>
      <c r="O868" s="548"/>
      <c r="P868" s="548"/>
      <c r="Q868" s="548"/>
      <c r="R868" s="548"/>
      <c r="S868" s="548"/>
      <c r="T868" s="548"/>
      <c r="U868" s="548"/>
      <c r="V868" s="548"/>
      <c r="W868" s="548"/>
      <c r="X868" s="548"/>
      <c r="Y868" s="548"/>
      <c r="Z868" s="548"/>
    </row>
    <row r="869" spans="1:26">
      <c r="A869" s="548"/>
      <c r="B869" s="548"/>
      <c r="C869" s="548"/>
      <c r="D869" s="548"/>
      <c r="E869" s="548"/>
      <c r="F869" s="548"/>
      <c r="G869" s="548"/>
      <c r="H869" s="548"/>
      <c r="I869" s="548"/>
      <c r="J869" s="548"/>
      <c r="K869" s="548"/>
      <c r="L869" s="548"/>
      <c r="M869" s="548"/>
      <c r="N869" s="548"/>
      <c r="O869" s="548"/>
      <c r="P869" s="548"/>
      <c r="Q869" s="548"/>
      <c r="R869" s="548"/>
      <c r="S869" s="548"/>
      <c r="T869" s="548"/>
      <c r="U869" s="548"/>
      <c r="V869" s="548"/>
      <c r="W869" s="548"/>
      <c r="X869" s="548"/>
      <c r="Y869" s="548"/>
      <c r="Z869" s="548"/>
    </row>
    <row r="870" spans="1:26">
      <c r="A870" s="548"/>
      <c r="B870" s="548"/>
      <c r="C870" s="548"/>
      <c r="D870" s="548"/>
      <c r="E870" s="548"/>
      <c r="F870" s="548"/>
      <c r="G870" s="548"/>
      <c r="H870" s="548"/>
      <c r="I870" s="548"/>
      <c r="J870" s="548"/>
      <c r="K870" s="548"/>
      <c r="L870" s="548"/>
      <c r="M870" s="548"/>
      <c r="N870" s="548"/>
      <c r="O870" s="548"/>
      <c r="P870" s="548"/>
      <c r="Q870" s="548"/>
      <c r="R870" s="548"/>
      <c r="S870" s="548"/>
      <c r="T870" s="548"/>
      <c r="U870" s="548"/>
      <c r="V870" s="548"/>
      <c r="W870" s="548"/>
      <c r="X870" s="548"/>
      <c r="Y870" s="548"/>
      <c r="Z870" s="548"/>
    </row>
    <row r="871" spans="1:26">
      <c r="A871" s="548"/>
      <c r="B871" s="548"/>
      <c r="C871" s="548"/>
      <c r="D871" s="548"/>
      <c r="E871" s="548"/>
      <c r="F871" s="548"/>
      <c r="G871" s="548"/>
      <c r="H871" s="548"/>
      <c r="I871" s="548"/>
      <c r="J871" s="548"/>
      <c r="K871" s="548"/>
      <c r="L871" s="548"/>
      <c r="M871" s="548"/>
      <c r="N871" s="548"/>
      <c r="O871" s="548"/>
      <c r="P871" s="548"/>
      <c r="Q871" s="548"/>
      <c r="R871" s="548"/>
      <c r="S871" s="548"/>
      <c r="T871" s="548"/>
      <c r="U871" s="548"/>
      <c r="V871" s="548"/>
      <c r="W871" s="548"/>
      <c r="X871" s="548"/>
      <c r="Y871" s="548"/>
      <c r="Z871" s="548"/>
    </row>
    <row r="872" spans="1:26">
      <c r="A872" s="548"/>
      <c r="B872" s="548"/>
      <c r="C872" s="548"/>
      <c r="D872" s="548"/>
      <c r="E872" s="548"/>
      <c r="F872" s="548"/>
      <c r="G872" s="548"/>
      <c r="H872" s="548"/>
      <c r="I872" s="548"/>
      <c r="J872" s="548"/>
      <c r="K872" s="548"/>
      <c r="L872" s="548"/>
      <c r="M872" s="548"/>
      <c r="N872" s="548"/>
      <c r="O872" s="548"/>
      <c r="P872" s="548"/>
      <c r="Q872" s="548"/>
      <c r="R872" s="548"/>
      <c r="S872" s="548"/>
      <c r="T872" s="548"/>
      <c r="U872" s="548"/>
      <c r="V872" s="548"/>
      <c r="W872" s="548"/>
      <c r="X872" s="548"/>
      <c r="Y872" s="548"/>
      <c r="Z872" s="548"/>
    </row>
    <row r="873" spans="1:26">
      <c r="A873" s="548"/>
      <c r="B873" s="548"/>
      <c r="C873" s="548"/>
      <c r="D873" s="548"/>
      <c r="E873" s="548"/>
      <c r="F873" s="548"/>
      <c r="G873" s="548"/>
      <c r="H873" s="548"/>
      <c r="I873" s="548"/>
      <c r="J873" s="548"/>
      <c r="K873" s="548"/>
      <c r="L873" s="548"/>
      <c r="M873" s="548"/>
      <c r="N873" s="548"/>
      <c r="O873" s="548"/>
      <c r="P873" s="548"/>
      <c r="Q873" s="548"/>
      <c r="R873" s="548"/>
      <c r="S873" s="548"/>
      <c r="T873" s="548"/>
      <c r="U873" s="548"/>
      <c r="V873" s="548"/>
      <c r="W873" s="548"/>
      <c r="X873" s="548"/>
      <c r="Y873" s="548"/>
      <c r="Z873" s="548"/>
    </row>
    <row r="874" spans="1:26">
      <c r="A874" s="548"/>
      <c r="B874" s="548"/>
      <c r="C874" s="548"/>
      <c r="D874" s="548"/>
      <c r="E874" s="548"/>
      <c r="F874" s="548"/>
      <c r="G874" s="548"/>
      <c r="H874" s="548"/>
      <c r="I874" s="548"/>
      <c r="J874" s="548"/>
      <c r="K874" s="548"/>
      <c r="L874" s="548"/>
      <c r="M874" s="548"/>
      <c r="N874" s="548"/>
      <c r="O874" s="548"/>
      <c r="P874" s="548"/>
      <c r="Q874" s="548"/>
      <c r="R874" s="548"/>
      <c r="S874" s="548"/>
      <c r="T874" s="548"/>
      <c r="U874" s="548"/>
      <c r="V874" s="548"/>
      <c r="W874" s="548"/>
      <c r="X874" s="548"/>
      <c r="Y874" s="548"/>
      <c r="Z874" s="548"/>
    </row>
    <row r="875" spans="1:26">
      <c r="A875" s="548"/>
      <c r="B875" s="548"/>
      <c r="C875" s="548"/>
      <c r="D875" s="548"/>
      <c r="E875" s="548"/>
      <c r="F875" s="548"/>
      <c r="G875" s="548"/>
      <c r="H875" s="548"/>
      <c r="I875" s="548"/>
      <c r="J875" s="548"/>
      <c r="K875" s="548"/>
      <c r="L875" s="548"/>
      <c r="M875" s="548"/>
      <c r="N875" s="548"/>
      <c r="O875" s="548"/>
      <c r="P875" s="548"/>
      <c r="Q875" s="548"/>
      <c r="R875" s="548"/>
      <c r="S875" s="548"/>
      <c r="T875" s="548"/>
      <c r="U875" s="548"/>
      <c r="V875" s="548"/>
      <c r="W875" s="548"/>
      <c r="X875" s="548"/>
      <c r="Y875" s="548"/>
      <c r="Z875" s="548"/>
    </row>
    <row r="876" spans="1:26">
      <c r="A876" s="548"/>
      <c r="B876" s="548"/>
      <c r="C876" s="548"/>
      <c r="D876" s="548"/>
      <c r="E876" s="548"/>
      <c r="F876" s="548"/>
      <c r="G876" s="548"/>
      <c r="H876" s="548"/>
      <c r="I876" s="548"/>
      <c r="J876" s="548"/>
      <c r="K876" s="548"/>
      <c r="L876" s="548"/>
      <c r="M876" s="548"/>
      <c r="N876" s="548"/>
      <c r="O876" s="548"/>
      <c r="P876" s="548"/>
      <c r="Q876" s="548"/>
      <c r="R876" s="548"/>
      <c r="S876" s="548"/>
      <c r="T876" s="548"/>
      <c r="U876" s="548"/>
      <c r="V876" s="548"/>
      <c r="W876" s="548"/>
      <c r="X876" s="548"/>
      <c r="Y876" s="548"/>
      <c r="Z876" s="548"/>
    </row>
    <row r="877" spans="1:26">
      <c r="A877" s="548"/>
      <c r="B877" s="548"/>
      <c r="C877" s="548"/>
      <c r="D877" s="548"/>
      <c r="E877" s="548"/>
      <c r="F877" s="548"/>
      <c r="G877" s="548"/>
      <c r="H877" s="548"/>
      <c r="I877" s="548"/>
      <c r="J877" s="548"/>
      <c r="K877" s="548"/>
      <c r="L877" s="548"/>
      <c r="M877" s="548"/>
      <c r="N877" s="548"/>
      <c r="O877" s="548"/>
      <c r="P877" s="548"/>
      <c r="Q877" s="548"/>
      <c r="R877" s="548"/>
      <c r="S877" s="548"/>
      <c r="T877" s="548"/>
      <c r="U877" s="548"/>
      <c r="V877" s="548"/>
      <c r="W877" s="548"/>
      <c r="X877" s="548"/>
      <c r="Y877" s="548"/>
      <c r="Z877" s="548"/>
    </row>
    <row r="878" spans="1:26">
      <c r="A878" s="548"/>
      <c r="B878" s="548"/>
      <c r="C878" s="548"/>
      <c r="D878" s="548"/>
      <c r="E878" s="548"/>
      <c r="F878" s="548"/>
      <c r="G878" s="548"/>
      <c r="H878" s="548"/>
      <c r="I878" s="548"/>
      <c r="J878" s="548"/>
      <c r="K878" s="548"/>
      <c r="L878" s="548"/>
      <c r="M878" s="548"/>
      <c r="N878" s="548"/>
      <c r="O878" s="548"/>
      <c r="P878" s="548"/>
      <c r="Q878" s="548"/>
      <c r="R878" s="548"/>
      <c r="S878" s="548"/>
      <c r="T878" s="548"/>
      <c r="U878" s="548"/>
      <c r="V878" s="548"/>
      <c r="W878" s="548"/>
      <c r="X878" s="548"/>
      <c r="Y878" s="548"/>
      <c r="Z878" s="548"/>
    </row>
    <row r="879" spans="1:26">
      <c r="A879" s="548"/>
      <c r="B879" s="548"/>
      <c r="C879" s="548"/>
      <c r="D879" s="548"/>
      <c r="E879" s="548"/>
      <c r="F879" s="548"/>
      <c r="G879" s="548"/>
      <c r="H879" s="548"/>
      <c r="I879" s="548"/>
      <c r="J879" s="548"/>
      <c r="K879" s="548"/>
      <c r="L879" s="548"/>
      <c r="M879" s="548"/>
      <c r="N879" s="548"/>
      <c r="O879" s="548"/>
      <c r="P879" s="548"/>
      <c r="Q879" s="548"/>
      <c r="R879" s="548"/>
      <c r="S879" s="548"/>
      <c r="T879" s="548"/>
      <c r="U879" s="548"/>
      <c r="V879" s="548"/>
      <c r="W879" s="548"/>
      <c r="X879" s="548"/>
      <c r="Y879" s="548"/>
      <c r="Z879" s="548"/>
    </row>
    <row r="880" spans="1:26">
      <c r="A880" s="548"/>
      <c r="B880" s="548"/>
      <c r="C880" s="548"/>
      <c r="D880" s="548"/>
      <c r="E880" s="548"/>
      <c r="F880" s="548"/>
      <c r="G880" s="548"/>
      <c r="H880" s="548"/>
      <c r="I880" s="548"/>
      <c r="J880" s="548"/>
      <c r="K880" s="548"/>
      <c r="L880" s="548"/>
      <c r="M880" s="548"/>
      <c r="N880" s="548"/>
      <c r="O880" s="548"/>
      <c r="P880" s="548"/>
      <c r="Q880" s="548"/>
      <c r="R880" s="548"/>
      <c r="S880" s="548"/>
      <c r="T880" s="548"/>
      <c r="U880" s="548"/>
      <c r="V880" s="548"/>
      <c r="W880" s="548"/>
      <c r="X880" s="548"/>
      <c r="Y880" s="548"/>
      <c r="Z880" s="548"/>
    </row>
    <row r="881" spans="1:26">
      <c r="A881" s="548"/>
      <c r="B881" s="548"/>
      <c r="C881" s="548"/>
      <c r="D881" s="548"/>
      <c r="E881" s="548"/>
      <c r="F881" s="548"/>
      <c r="G881" s="548"/>
      <c r="H881" s="548"/>
      <c r="I881" s="548"/>
      <c r="J881" s="548"/>
      <c r="K881" s="548"/>
      <c r="L881" s="548"/>
      <c r="M881" s="548"/>
      <c r="N881" s="548"/>
      <c r="O881" s="548"/>
      <c r="P881" s="548"/>
      <c r="Q881" s="548"/>
      <c r="R881" s="548"/>
      <c r="S881" s="548"/>
      <c r="T881" s="548"/>
      <c r="U881" s="548"/>
      <c r="V881" s="548"/>
      <c r="W881" s="548"/>
      <c r="X881" s="548"/>
      <c r="Y881" s="548"/>
      <c r="Z881" s="548"/>
    </row>
    <row r="882" spans="1:26">
      <c r="A882" s="548"/>
      <c r="B882" s="548"/>
      <c r="C882" s="548"/>
      <c r="D882" s="548"/>
      <c r="E882" s="548"/>
      <c r="F882" s="548"/>
      <c r="G882" s="548"/>
      <c r="H882" s="548"/>
      <c r="I882" s="548"/>
      <c r="J882" s="548"/>
      <c r="K882" s="548"/>
      <c r="L882" s="548"/>
      <c r="M882" s="548"/>
      <c r="N882" s="548"/>
      <c r="O882" s="548"/>
      <c r="P882" s="548"/>
      <c r="Q882" s="548"/>
      <c r="R882" s="548"/>
      <c r="S882" s="548"/>
      <c r="T882" s="548"/>
      <c r="U882" s="548"/>
      <c r="V882" s="548"/>
      <c r="W882" s="548"/>
      <c r="X882" s="548"/>
      <c r="Y882" s="548"/>
      <c r="Z882" s="548"/>
    </row>
    <row r="883" spans="1:26">
      <c r="A883" s="548"/>
      <c r="B883" s="548"/>
      <c r="C883" s="548"/>
      <c r="D883" s="548"/>
      <c r="E883" s="548"/>
      <c r="F883" s="548"/>
      <c r="G883" s="548"/>
      <c r="H883" s="548"/>
      <c r="I883" s="548"/>
      <c r="J883" s="548"/>
      <c r="K883" s="548"/>
      <c r="L883" s="548"/>
      <c r="M883" s="548"/>
      <c r="N883" s="548"/>
      <c r="O883" s="548"/>
      <c r="P883" s="548"/>
      <c r="Q883" s="548"/>
      <c r="R883" s="548"/>
      <c r="S883" s="548"/>
      <c r="T883" s="548"/>
      <c r="U883" s="548"/>
      <c r="V883" s="548"/>
      <c r="W883" s="548"/>
      <c r="X883" s="548"/>
      <c r="Y883" s="548"/>
      <c r="Z883" s="548"/>
    </row>
    <row r="884" spans="1:26">
      <c r="A884" s="548"/>
      <c r="B884" s="548"/>
      <c r="C884" s="548"/>
      <c r="D884" s="548"/>
      <c r="E884" s="548"/>
      <c r="F884" s="548"/>
      <c r="G884" s="548"/>
      <c r="H884" s="548"/>
      <c r="I884" s="548"/>
      <c r="J884" s="548"/>
      <c r="K884" s="548"/>
      <c r="L884" s="548"/>
      <c r="M884" s="548"/>
      <c r="N884" s="548"/>
      <c r="O884" s="548"/>
      <c r="P884" s="548"/>
      <c r="Q884" s="548"/>
      <c r="R884" s="548"/>
      <c r="S884" s="548"/>
      <c r="T884" s="548"/>
      <c r="U884" s="548"/>
      <c r="V884" s="548"/>
      <c r="W884" s="548"/>
      <c r="X884" s="548"/>
      <c r="Y884" s="548"/>
      <c r="Z884" s="548"/>
    </row>
    <row r="885" spans="1:26">
      <c r="A885" s="548"/>
      <c r="B885" s="548"/>
      <c r="C885" s="548"/>
      <c r="D885" s="548"/>
      <c r="E885" s="548"/>
      <c r="F885" s="548"/>
      <c r="G885" s="548"/>
      <c r="H885" s="548"/>
      <c r="I885" s="548"/>
      <c r="J885" s="548"/>
      <c r="K885" s="548"/>
      <c r="L885" s="548"/>
      <c r="M885" s="548"/>
      <c r="N885" s="548"/>
      <c r="O885" s="548"/>
      <c r="P885" s="548"/>
      <c r="Q885" s="548"/>
      <c r="R885" s="548"/>
      <c r="S885" s="548"/>
      <c r="T885" s="548"/>
      <c r="U885" s="548"/>
      <c r="V885" s="548"/>
      <c r="W885" s="548"/>
      <c r="X885" s="548"/>
      <c r="Y885" s="548"/>
      <c r="Z885" s="548"/>
    </row>
    <row r="886" spans="1:26">
      <c r="A886" s="548"/>
      <c r="B886" s="548"/>
      <c r="C886" s="548"/>
      <c r="D886" s="548"/>
      <c r="E886" s="548"/>
      <c r="F886" s="548"/>
      <c r="G886" s="548"/>
      <c r="H886" s="548"/>
      <c r="I886" s="548"/>
      <c r="J886" s="548"/>
      <c r="K886" s="548"/>
      <c r="L886" s="548"/>
      <c r="M886" s="548"/>
      <c r="N886" s="548"/>
      <c r="O886" s="548"/>
      <c r="P886" s="548"/>
      <c r="Q886" s="548"/>
      <c r="R886" s="548"/>
      <c r="S886" s="548"/>
      <c r="T886" s="548"/>
      <c r="U886" s="548"/>
      <c r="V886" s="548"/>
      <c r="W886" s="548"/>
      <c r="X886" s="548"/>
      <c r="Y886" s="548"/>
      <c r="Z886" s="548"/>
    </row>
    <row r="887" spans="1:26">
      <c r="A887" s="548"/>
      <c r="B887" s="548"/>
      <c r="C887" s="548"/>
      <c r="D887" s="548"/>
      <c r="E887" s="548"/>
      <c r="F887" s="548"/>
      <c r="G887" s="548"/>
      <c r="H887" s="548"/>
      <c r="I887" s="548"/>
      <c r="J887" s="548"/>
      <c r="K887" s="548"/>
      <c r="L887" s="548"/>
      <c r="M887" s="548"/>
      <c r="N887" s="548"/>
      <c r="O887" s="548"/>
      <c r="P887" s="548"/>
      <c r="Q887" s="548"/>
      <c r="R887" s="548"/>
      <c r="S887" s="548"/>
      <c r="T887" s="548"/>
      <c r="U887" s="548"/>
      <c r="V887" s="548"/>
      <c r="W887" s="548"/>
      <c r="X887" s="548"/>
      <c r="Y887" s="548"/>
      <c r="Z887" s="548"/>
    </row>
    <row r="888" spans="1:26">
      <c r="A888" s="548"/>
      <c r="B888" s="548"/>
      <c r="C888" s="548"/>
      <c r="D888" s="548"/>
      <c r="E888" s="548"/>
      <c r="F888" s="548"/>
      <c r="G888" s="548"/>
      <c r="H888" s="548"/>
      <c r="I888" s="548"/>
      <c r="J888" s="548"/>
      <c r="K888" s="548"/>
      <c r="L888" s="548"/>
      <c r="M888" s="548"/>
      <c r="N888" s="548"/>
      <c r="O888" s="548"/>
      <c r="P888" s="548"/>
      <c r="Q888" s="548"/>
      <c r="R888" s="548"/>
      <c r="S888" s="548"/>
      <c r="T888" s="548"/>
      <c r="U888" s="548"/>
      <c r="V888" s="548"/>
      <c r="W888" s="548"/>
      <c r="X888" s="548"/>
      <c r="Y888" s="548"/>
      <c r="Z888" s="548"/>
    </row>
    <row r="889" spans="1:26">
      <c r="A889" s="548"/>
      <c r="B889" s="548"/>
      <c r="C889" s="548"/>
      <c r="D889" s="548"/>
      <c r="E889" s="548"/>
      <c r="F889" s="548"/>
      <c r="G889" s="548"/>
      <c r="H889" s="548"/>
      <c r="I889" s="548"/>
      <c r="J889" s="548"/>
      <c r="K889" s="548"/>
      <c r="L889" s="548"/>
      <c r="M889" s="548"/>
      <c r="N889" s="548"/>
      <c r="O889" s="548"/>
      <c r="P889" s="548"/>
      <c r="Q889" s="548"/>
      <c r="R889" s="548"/>
      <c r="S889" s="548"/>
      <c r="T889" s="548"/>
      <c r="U889" s="548"/>
      <c r="V889" s="548"/>
      <c r="W889" s="548"/>
      <c r="X889" s="548"/>
      <c r="Y889" s="548"/>
      <c r="Z889" s="548"/>
    </row>
    <row r="890" spans="1:26">
      <c r="A890" s="548"/>
      <c r="B890" s="548"/>
      <c r="C890" s="548"/>
      <c r="D890" s="548"/>
      <c r="E890" s="548"/>
      <c r="F890" s="548"/>
      <c r="G890" s="548"/>
      <c r="H890" s="548"/>
      <c r="I890" s="548"/>
      <c r="J890" s="548"/>
      <c r="K890" s="548"/>
      <c r="L890" s="548"/>
      <c r="M890" s="548"/>
      <c r="N890" s="548"/>
      <c r="O890" s="548"/>
      <c r="P890" s="548"/>
      <c r="Q890" s="548"/>
      <c r="R890" s="548"/>
      <c r="S890" s="548"/>
      <c r="T890" s="548"/>
      <c r="U890" s="548"/>
      <c r="V890" s="548"/>
      <c r="W890" s="548"/>
      <c r="X890" s="548"/>
      <c r="Y890" s="548"/>
      <c r="Z890" s="548"/>
    </row>
    <row r="891" spans="1:26">
      <c r="A891" s="548"/>
      <c r="B891" s="548"/>
      <c r="C891" s="548"/>
      <c r="D891" s="548"/>
      <c r="E891" s="548"/>
      <c r="F891" s="548"/>
      <c r="G891" s="548"/>
      <c r="H891" s="548"/>
      <c r="I891" s="548"/>
      <c r="J891" s="548"/>
      <c r="K891" s="548"/>
      <c r="L891" s="548"/>
      <c r="M891" s="548"/>
      <c r="N891" s="548"/>
      <c r="O891" s="548"/>
      <c r="P891" s="548"/>
      <c r="Q891" s="548"/>
      <c r="R891" s="548"/>
      <c r="S891" s="548"/>
      <c r="T891" s="548"/>
      <c r="U891" s="548"/>
      <c r="V891" s="548"/>
      <c r="W891" s="548"/>
      <c r="X891" s="548"/>
      <c r="Y891" s="548"/>
      <c r="Z891" s="548"/>
    </row>
    <row r="892" spans="1:26">
      <c r="A892" s="548"/>
      <c r="B892" s="548"/>
      <c r="C892" s="548"/>
      <c r="D892" s="548"/>
      <c r="E892" s="548"/>
      <c r="F892" s="548"/>
      <c r="G892" s="548"/>
      <c r="H892" s="548"/>
      <c r="I892" s="548"/>
      <c r="J892" s="548"/>
      <c r="K892" s="548"/>
      <c r="L892" s="548"/>
      <c r="M892" s="548"/>
      <c r="N892" s="548"/>
      <c r="O892" s="548"/>
      <c r="P892" s="548"/>
      <c r="Q892" s="548"/>
      <c r="R892" s="548"/>
      <c r="S892" s="548"/>
      <c r="T892" s="548"/>
      <c r="U892" s="548"/>
      <c r="V892" s="548"/>
      <c r="W892" s="548"/>
      <c r="X892" s="548"/>
      <c r="Y892" s="548"/>
      <c r="Z892" s="548"/>
    </row>
    <row r="893" spans="1:26">
      <c r="A893" s="548"/>
      <c r="B893" s="548"/>
      <c r="C893" s="548"/>
      <c r="D893" s="548"/>
      <c r="E893" s="548"/>
      <c r="F893" s="548"/>
      <c r="G893" s="548"/>
      <c r="H893" s="548"/>
      <c r="I893" s="548"/>
      <c r="J893" s="548"/>
      <c r="K893" s="548"/>
      <c r="L893" s="548"/>
      <c r="M893" s="548"/>
      <c r="N893" s="548"/>
      <c r="O893" s="548"/>
      <c r="P893" s="548"/>
      <c r="Q893" s="548"/>
      <c r="R893" s="548"/>
      <c r="S893" s="548"/>
      <c r="T893" s="548"/>
      <c r="U893" s="548"/>
      <c r="V893" s="548"/>
      <c r="W893" s="548"/>
      <c r="X893" s="548"/>
      <c r="Y893" s="548"/>
      <c r="Z893" s="548"/>
    </row>
    <row r="894" spans="1:26">
      <c r="A894" s="548"/>
      <c r="B894" s="548"/>
      <c r="C894" s="548"/>
      <c r="D894" s="548"/>
      <c r="E894" s="548"/>
      <c r="F894" s="548"/>
      <c r="G894" s="548"/>
      <c r="H894" s="548"/>
      <c r="I894" s="548"/>
      <c r="J894" s="548"/>
      <c r="K894" s="548"/>
      <c r="L894" s="548"/>
      <c r="M894" s="548"/>
      <c r="N894" s="548"/>
      <c r="O894" s="548"/>
      <c r="P894" s="548"/>
      <c r="Q894" s="548"/>
      <c r="R894" s="548"/>
      <c r="S894" s="548"/>
      <c r="T894" s="548"/>
      <c r="U894" s="548"/>
      <c r="V894" s="548"/>
      <c r="W894" s="548"/>
      <c r="X894" s="548"/>
      <c r="Y894" s="548"/>
      <c r="Z894" s="548"/>
    </row>
    <row r="895" spans="1:26">
      <c r="A895" s="548"/>
      <c r="B895" s="548"/>
      <c r="C895" s="548"/>
      <c r="D895" s="548"/>
      <c r="E895" s="548"/>
      <c r="F895" s="548"/>
      <c r="G895" s="548"/>
      <c r="H895" s="548"/>
      <c r="I895" s="548"/>
      <c r="J895" s="548"/>
      <c r="K895" s="548"/>
      <c r="L895" s="548"/>
      <c r="M895" s="548"/>
      <c r="N895" s="548"/>
      <c r="O895" s="548"/>
      <c r="P895" s="548"/>
      <c r="Q895" s="548"/>
      <c r="R895" s="548"/>
      <c r="S895" s="548"/>
      <c r="T895" s="548"/>
      <c r="U895" s="548"/>
      <c r="V895" s="548"/>
      <c r="W895" s="548"/>
      <c r="X895" s="548"/>
      <c r="Y895" s="548"/>
      <c r="Z895" s="548"/>
    </row>
    <row r="896" spans="1:26">
      <c r="A896" s="548"/>
      <c r="B896" s="548"/>
      <c r="C896" s="548"/>
      <c r="D896" s="548"/>
      <c r="E896" s="548"/>
      <c r="F896" s="548"/>
      <c r="G896" s="548"/>
      <c r="H896" s="548"/>
      <c r="I896" s="548"/>
      <c r="J896" s="548"/>
      <c r="K896" s="548"/>
      <c r="L896" s="548"/>
      <c r="M896" s="548"/>
      <c r="N896" s="548"/>
      <c r="O896" s="548"/>
      <c r="P896" s="548"/>
      <c r="Q896" s="548"/>
      <c r="R896" s="548"/>
      <c r="S896" s="548"/>
      <c r="T896" s="548"/>
      <c r="U896" s="548"/>
      <c r="V896" s="548"/>
      <c r="W896" s="548"/>
      <c r="X896" s="548"/>
      <c r="Y896" s="548"/>
      <c r="Z896" s="548"/>
    </row>
    <row r="897" spans="1:26">
      <c r="A897" s="548"/>
      <c r="B897" s="548"/>
      <c r="C897" s="548"/>
      <c r="D897" s="548"/>
      <c r="E897" s="548"/>
      <c r="F897" s="548"/>
      <c r="G897" s="548"/>
      <c r="H897" s="548"/>
      <c r="I897" s="548"/>
      <c r="J897" s="548"/>
      <c r="K897" s="548"/>
      <c r="L897" s="548"/>
      <c r="M897" s="548"/>
      <c r="N897" s="548"/>
      <c r="O897" s="548"/>
      <c r="P897" s="548"/>
      <c r="Q897" s="548"/>
      <c r="R897" s="548"/>
      <c r="S897" s="548"/>
      <c r="T897" s="548"/>
      <c r="U897" s="548"/>
      <c r="V897" s="548"/>
      <c r="W897" s="548"/>
      <c r="X897" s="548"/>
      <c r="Y897" s="548"/>
      <c r="Z897" s="548"/>
    </row>
    <row r="898" spans="1:26">
      <c r="A898" s="548"/>
      <c r="B898" s="548"/>
      <c r="C898" s="548"/>
      <c r="D898" s="548"/>
      <c r="E898" s="548"/>
      <c r="F898" s="548"/>
      <c r="G898" s="548"/>
      <c r="H898" s="548"/>
      <c r="I898" s="548"/>
      <c r="J898" s="548"/>
      <c r="K898" s="548"/>
      <c r="L898" s="548"/>
      <c r="M898" s="548"/>
      <c r="N898" s="548"/>
      <c r="O898" s="548"/>
      <c r="P898" s="548"/>
      <c r="Q898" s="548"/>
      <c r="R898" s="548"/>
      <c r="S898" s="548"/>
      <c r="T898" s="548"/>
      <c r="U898" s="548"/>
      <c r="V898" s="548"/>
      <c r="W898" s="548"/>
      <c r="X898" s="548"/>
      <c r="Y898" s="548"/>
      <c r="Z898" s="548"/>
    </row>
    <row r="899" spans="1:26">
      <c r="A899" s="548"/>
      <c r="B899" s="548"/>
      <c r="C899" s="548"/>
      <c r="D899" s="548"/>
      <c r="E899" s="548"/>
      <c r="F899" s="548"/>
      <c r="G899" s="548"/>
      <c r="H899" s="548"/>
      <c r="I899" s="548"/>
      <c r="J899" s="548"/>
      <c r="K899" s="548"/>
      <c r="L899" s="548"/>
      <c r="M899" s="548"/>
      <c r="N899" s="548"/>
      <c r="O899" s="548"/>
      <c r="P899" s="548"/>
      <c r="Q899" s="548"/>
      <c r="R899" s="548"/>
      <c r="S899" s="548"/>
      <c r="T899" s="548"/>
      <c r="U899" s="548"/>
      <c r="V899" s="548"/>
      <c r="W899" s="548"/>
      <c r="X899" s="548"/>
      <c r="Y899" s="548"/>
      <c r="Z899" s="548"/>
    </row>
    <row r="900" spans="1:26">
      <c r="A900" s="548"/>
      <c r="B900" s="548"/>
      <c r="C900" s="548"/>
      <c r="D900" s="548"/>
      <c r="E900" s="548"/>
      <c r="F900" s="548"/>
      <c r="G900" s="548"/>
      <c r="H900" s="548"/>
      <c r="I900" s="548"/>
      <c r="J900" s="548"/>
      <c r="K900" s="548"/>
      <c r="L900" s="548"/>
      <c r="M900" s="548"/>
      <c r="N900" s="548"/>
      <c r="O900" s="548"/>
      <c r="P900" s="548"/>
      <c r="Q900" s="548"/>
      <c r="R900" s="548"/>
      <c r="S900" s="548"/>
      <c r="T900" s="548"/>
      <c r="U900" s="548"/>
      <c r="V900" s="548"/>
      <c r="W900" s="548"/>
      <c r="X900" s="548"/>
      <c r="Y900" s="548"/>
      <c r="Z900" s="548"/>
    </row>
    <row r="901" spans="1:26">
      <c r="A901" s="548"/>
      <c r="B901" s="548"/>
      <c r="C901" s="548"/>
      <c r="D901" s="548"/>
      <c r="E901" s="548"/>
      <c r="F901" s="548"/>
      <c r="G901" s="548"/>
      <c r="H901" s="548"/>
      <c r="I901" s="548"/>
      <c r="J901" s="548"/>
      <c r="K901" s="548"/>
      <c r="L901" s="548"/>
      <c r="M901" s="548"/>
      <c r="N901" s="548"/>
      <c r="O901" s="548"/>
      <c r="P901" s="548"/>
      <c r="Q901" s="548"/>
      <c r="R901" s="548"/>
      <c r="S901" s="548"/>
      <c r="T901" s="548"/>
      <c r="U901" s="548"/>
      <c r="V901" s="548"/>
      <c r="W901" s="548"/>
      <c r="X901" s="548"/>
      <c r="Y901" s="548"/>
      <c r="Z901" s="548"/>
    </row>
    <row r="902" spans="1:26">
      <c r="A902" s="548"/>
      <c r="B902" s="548"/>
      <c r="C902" s="548"/>
      <c r="D902" s="548"/>
      <c r="E902" s="548"/>
      <c r="F902" s="548"/>
      <c r="G902" s="548"/>
      <c r="H902" s="548"/>
      <c r="I902" s="548"/>
      <c r="J902" s="548"/>
      <c r="K902" s="548"/>
      <c r="L902" s="548"/>
      <c r="M902" s="548"/>
      <c r="N902" s="548"/>
      <c r="O902" s="548"/>
      <c r="P902" s="548"/>
      <c r="Q902" s="548"/>
      <c r="R902" s="548"/>
      <c r="S902" s="548"/>
      <c r="T902" s="548"/>
      <c r="U902" s="548"/>
      <c r="V902" s="548"/>
      <c r="W902" s="548"/>
      <c r="X902" s="548"/>
      <c r="Y902" s="548"/>
      <c r="Z902" s="548"/>
    </row>
    <row r="903" spans="1:26">
      <c r="A903" s="548"/>
      <c r="B903" s="548"/>
      <c r="C903" s="548"/>
      <c r="D903" s="548"/>
      <c r="E903" s="548"/>
      <c r="F903" s="548"/>
      <c r="G903" s="548"/>
      <c r="H903" s="548"/>
      <c r="I903" s="548"/>
      <c r="J903" s="548"/>
      <c r="K903" s="548"/>
      <c r="L903" s="548"/>
      <c r="M903" s="548"/>
      <c r="N903" s="548"/>
      <c r="O903" s="548"/>
      <c r="P903" s="548"/>
      <c r="Q903" s="548"/>
      <c r="R903" s="548"/>
      <c r="S903" s="548"/>
      <c r="T903" s="548"/>
      <c r="U903" s="548"/>
      <c r="V903" s="548"/>
      <c r="W903" s="548"/>
      <c r="X903" s="548"/>
      <c r="Y903" s="548"/>
      <c r="Z903" s="548"/>
    </row>
    <row r="904" spans="1:26">
      <c r="A904" s="548"/>
      <c r="B904" s="548"/>
      <c r="C904" s="548"/>
      <c r="D904" s="548"/>
      <c r="E904" s="548"/>
      <c r="F904" s="548"/>
      <c r="G904" s="548"/>
      <c r="H904" s="548"/>
      <c r="I904" s="548"/>
      <c r="J904" s="548"/>
      <c r="K904" s="548"/>
      <c r="L904" s="548"/>
      <c r="M904" s="548"/>
      <c r="N904" s="548"/>
      <c r="O904" s="548"/>
      <c r="P904" s="548"/>
      <c r="Q904" s="548"/>
      <c r="R904" s="548"/>
      <c r="S904" s="548"/>
      <c r="T904" s="548"/>
      <c r="U904" s="548"/>
      <c r="V904" s="548"/>
      <c r="W904" s="548"/>
      <c r="X904" s="548"/>
      <c r="Y904" s="548"/>
      <c r="Z904" s="548"/>
    </row>
    <row r="905" spans="1:26">
      <c r="A905" s="548"/>
      <c r="B905" s="548"/>
      <c r="C905" s="548"/>
      <c r="D905" s="548"/>
      <c r="E905" s="548"/>
      <c r="F905" s="548"/>
      <c r="G905" s="548"/>
      <c r="H905" s="548"/>
      <c r="I905" s="548"/>
      <c r="J905" s="548"/>
      <c r="K905" s="548"/>
      <c r="L905" s="548"/>
      <c r="M905" s="548"/>
      <c r="N905" s="548"/>
      <c r="O905" s="548"/>
      <c r="P905" s="548"/>
      <c r="Q905" s="548"/>
      <c r="R905" s="548"/>
      <c r="S905" s="548"/>
      <c r="T905" s="548"/>
      <c r="U905" s="548"/>
      <c r="V905" s="548"/>
      <c r="W905" s="548"/>
      <c r="X905" s="548"/>
      <c r="Y905" s="548"/>
      <c r="Z905" s="548"/>
    </row>
    <row r="906" spans="1:26">
      <c r="A906" s="548"/>
      <c r="B906" s="548"/>
      <c r="C906" s="548"/>
      <c r="D906" s="548"/>
      <c r="E906" s="548"/>
      <c r="F906" s="548"/>
      <c r="G906" s="548"/>
      <c r="H906" s="548"/>
      <c r="I906" s="548"/>
      <c r="J906" s="548"/>
      <c r="K906" s="548"/>
      <c r="L906" s="548"/>
      <c r="M906" s="548"/>
      <c r="N906" s="548"/>
      <c r="O906" s="548"/>
      <c r="P906" s="548"/>
      <c r="Q906" s="548"/>
      <c r="R906" s="548"/>
      <c r="S906" s="548"/>
      <c r="T906" s="548"/>
      <c r="U906" s="548"/>
      <c r="V906" s="548"/>
      <c r="W906" s="548"/>
      <c r="X906" s="548"/>
      <c r="Y906" s="548"/>
      <c r="Z906" s="548"/>
    </row>
    <row r="907" spans="1:26">
      <c r="A907" s="548"/>
      <c r="B907" s="548"/>
      <c r="C907" s="548"/>
      <c r="D907" s="548"/>
      <c r="E907" s="548"/>
      <c r="F907" s="548"/>
      <c r="G907" s="548"/>
      <c r="H907" s="548"/>
      <c r="I907" s="548"/>
      <c r="J907" s="548"/>
      <c r="K907" s="548"/>
      <c r="L907" s="548"/>
      <c r="M907" s="548"/>
      <c r="N907" s="548"/>
      <c r="O907" s="548"/>
      <c r="P907" s="548"/>
      <c r="Q907" s="548"/>
      <c r="R907" s="548"/>
      <c r="S907" s="548"/>
      <c r="T907" s="548"/>
      <c r="U907" s="548"/>
      <c r="V907" s="548"/>
      <c r="W907" s="548"/>
      <c r="X907" s="548"/>
      <c r="Y907" s="548"/>
      <c r="Z907" s="548"/>
    </row>
    <row r="908" spans="1:26">
      <c r="A908" s="548"/>
      <c r="B908" s="548"/>
      <c r="C908" s="548"/>
      <c r="D908" s="548"/>
      <c r="E908" s="548"/>
      <c r="F908" s="548"/>
      <c r="G908" s="548"/>
      <c r="H908" s="548"/>
      <c r="I908" s="548"/>
      <c r="J908" s="548"/>
      <c r="K908" s="548"/>
      <c r="L908" s="548"/>
      <c r="M908" s="548"/>
      <c r="N908" s="548"/>
      <c r="O908" s="548"/>
      <c r="P908" s="548"/>
      <c r="Q908" s="548"/>
      <c r="R908" s="548"/>
      <c r="S908" s="548"/>
      <c r="T908" s="548"/>
      <c r="U908" s="548"/>
      <c r="V908" s="548"/>
      <c r="W908" s="548"/>
      <c r="X908" s="548"/>
      <c r="Y908" s="548"/>
      <c r="Z908" s="548"/>
    </row>
    <row r="909" spans="1:26">
      <c r="A909" s="548"/>
      <c r="B909" s="548"/>
      <c r="C909" s="548"/>
      <c r="D909" s="548"/>
      <c r="E909" s="548"/>
      <c r="F909" s="548"/>
      <c r="G909" s="548"/>
      <c r="H909" s="548"/>
      <c r="I909" s="548"/>
      <c r="J909" s="548"/>
      <c r="K909" s="548"/>
      <c r="L909" s="548"/>
      <c r="M909" s="548"/>
      <c r="N909" s="548"/>
      <c r="O909" s="548"/>
      <c r="P909" s="548"/>
      <c r="Q909" s="548"/>
      <c r="R909" s="548"/>
      <c r="S909" s="548"/>
      <c r="T909" s="548"/>
      <c r="U909" s="548"/>
      <c r="V909" s="548"/>
      <c r="W909" s="548"/>
      <c r="X909" s="548"/>
      <c r="Y909" s="548"/>
      <c r="Z909" s="548"/>
    </row>
    <row r="910" spans="1:26">
      <c r="A910" s="548"/>
      <c r="B910" s="548"/>
      <c r="C910" s="548"/>
      <c r="D910" s="548"/>
      <c r="E910" s="548"/>
      <c r="F910" s="548"/>
      <c r="G910" s="548"/>
      <c r="H910" s="548"/>
      <c r="I910" s="548"/>
      <c r="J910" s="548"/>
      <c r="K910" s="548"/>
      <c r="L910" s="548"/>
      <c r="M910" s="548"/>
      <c r="N910" s="548"/>
      <c r="O910" s="548"/>
      <c r="P910" s="548"/>
      <c r="Q910" s="548"/>
      <c r="R910" s="548"/>
      <c r="S910" s="548"/>
      <c r="T910" s="548"/>
      <c r="U910" s="548"/>
      <c r="V910" s="548"/>
      <c r="W910" s="548"/>
      <c r="X910" s="548"/>
      <c r="Y910" s="548"/>
      <c r="Z910" s="548"/>
    </row>
    <row r="911" spans="1:26">
      <c r="A911" s="548"/>
      <c r="B911" s="548"/>
      <c r="C911" s="548"/>
      <c r="D911" s="548"/>
      <c r="E911" s="548"/>
      <c r="F911" s="548"/>
      <c r="G911" s="548"/>
      <c r="H911" s="548"/>
      <c r="I911" s="548"/>
      <c r="J911" s="548"/>
      <c r="K911" s="548"/>
      <c r="L911" s="548"/>
      <c r="M911" s="548"/>
      <c r="N911" s="548"/>
      <c r="O911" s="548"/>
      <c r="P911" s="548"/>
      <c r="Q911" s="548"/>
      <c r="R911" s="548"/>
      <c r="S911" s="548"/>
      <c r="T911" s="548"/>
      <c r="U911" s="548"/>
      <c r="V911" s="548"/>
      <c r="W911" s="548"/>
      <c r="X911" s="548"/>
      <c r="Y911" s="548"/>
      <c r="Z911" s="548"/>
    </row>
    <row r="912" spans="1:26">
      <c r="A912" s="548"/>
      <c r="B912" s="548"/>
      <c r="C912" s="548"/>
      <c r="D912" s="548"/>
      <c r="E912" s="548"/>
      <c r="F912" s="548"/>
      <c r="G912" s="548"/>
      <c r="H912" s="548"/>
      <c r="I912" s="548"/>
      <c r="J912" s="548"/>
      <c r="K912" s="548"/>
      <c r="L912" s="548"/>
      <c r="M912" s="548"/>
      <c r="N912" s="548"/>
      <c r="O912" s="548"/>
      <c r="P912" s="548"/>
      <c r="Q912" s="548"/>
      <c r="R912" s="548"/>
      <c r="S912" s="548"/>
      <c r="T912" s="548"/>
      <c r="U912" s="548"/>
      <c r="V912" s="548"/>
      <c r="W912" s="548"/>
      <c r="X912" s="548"/>
      <c r="Y912" s="548"/>
      <c r="Z912" s="548"/>
    </row>
    <row r="913" spans="1:26">
      <c r="A913" s="548"/>
      <c r="B913" s="548"/>
      <c r="C913" s="548"/>
      <c r="D913" s="548"/>
      <c r="E913" s="548"/>
      <c r="F913" s="548"/>
      <c r="G913" s="548"/>
      <c r="H913" s="548"/>
      <c r="I913" s="548"/>
      <c r="J913" s="548"/>
      <c r="K913" s="548"/>
      <c r="L913" s="548"/>
      <c r="M913" s="548"/>
      <c r="N913" s="548"/>
      <c r="O913" s="548"/>
      <c r="P913" s="548"/>
      <c r="Q913" s="548"/>
      <c r="R913" s="548"/>
      <c r="S913" s="548"/>
      <c r="T913" s="548"/>
      <c r="U913" s="548"/>
      <c r="V913" s="548"/>
      <c r="W913" s="548"/>
      <c r="X913" s="548"/>
      <c r="Y913" s="548"/>
      <c r="Z913" s="548"/>
    </row>
    <row r="914" spans="1:26">
      <c r="A914" s="548"/>
      <c r="B914" s="548"/>
      <c r="C914" s="548"/>
      <c r="D914" s="548"/>
      <c r="E914" s="548"/>
      <c r="F914" s="548"/>
      <c r="G914" s="548"/>
      <c r="H914" s="548"/>
      <c r="I914" s="548"/>
      <c r="J914" s="548"/>
      <c r="K914" s="548"/>
      <c r="L914" s="548"/>
      <c r="M914" s="548"/>
      <c r="N914" s="548"/>
      <c r="O914" s="548"/>
      <c r="P914" s="548"/>
      <c r="Q914" s="548"/>
      <c r="R914" s="548"/>
      <c r="S914" s="548"/>
      <c r="T914" s="548"/>
      <c r="U914" s="548"/>
      <c r="V914" s="548"/>
      <c r="W914" s="548"/>
      <c r="X914" s="548"/>
      <c r="Y914" s="548"/>
      <c r="Z914" s="548"/>
    </row>
    <row r="915" spans="1:26">
      <c r="A915" s="548"/>
      <c r="B915" s="548"/>
      <c r="C915" s="548"/>
      <c r="D915" s="548"/>
      <c r="E915" s="548"/>
      <c r="F915" s="548"/>
      <c r="G915" s="548"/>
      <c r="H915" s="548"/>
      <c r="I915" s="548"/>
      <c r="J915" s="548"/>
      <c r="K915" s="548"/>
      <c r="L915" s="548"/>
      <c r="M915" s="548"/>
      <c r="N915" s="548"/>
      <c r="O915" s="548"/>
      <c r="P915" s="548"/>
      <c r="Q915" s="548"/>
      <c r="R915" s="548"/>
      <c r="S915" s="548"/>
      <c r="T915" s="548"/>
      <c r="U915" s="548"/>
      <c r="V915" s="548"/>
      <c r="W915" s="548"/>
      <c r="X915" s="548"/>
      <c r="Y915" s="548"/>
      <c r="Z915" s="548"/>
    </row>
    <row r="916" spans="1:26">
      <c r="A916" s="548"/>
      <c r="B916" s="548"/>
      <c r="C916" s="548"/>
      <c r="D916" s="548"/>
      <c r="E916" s="548"/>
      <c r="F916" s="548"/>
      <c r="G916" s="548"/>
      <c r="H916" s="548"/>
      <c r="I916" s="548"/>
      <c r="J916" s="548"/>
      <c r="K916" s="548"/>
      <c r="L916" s="548"/>
      <c r="M916" s="548"/>
      <c r="N916" s="548"/>
      <c r="O916" s="548"/>
      <c r="P916" s="548"/>
      <c r="Q916" s="548"/>
      <c r="R916" s="548"/>
      <c r="S916" s="548"/>
      <c r="T916" s="548"/>
      <c r="U916" s="548"/>
      <c r="V916" s="548"/>
      <c r="W916" s="548"/>
      <c r="X916" s="548"/>
      <c r="Y916" s="548"/>
      <c r="Z916" s="548"/>
    </row>
    <row r="917" spans="1:26">
      <c r="A917" s="548"/>
      <c r="B917" s="548"/>
      <c r="C917" s="548"/>
      <c r="D917" s="548"/>
      <c r="E917" s="548"/>
      <c r="F917" s="548"/>
      <c r="G917" s="548"/>
      <c r="H917" s="548"/>
      <c r="I917" s="548"/>
      <c r="J917" s="548"/>
      <c r="K917" s="548"/>
      <c r="L917" s="548"/>
      <c r="M917" s="548"/>
      <c r="N917" s="548"/>
      <c r="O917" s="548"/>
      <c r="P917" s="548"/>
      <c r="Q917" s="548"/>
      <c r="R917" s="548"/>
      <c r="S917" s="548"/>
      <c r="T917" s="548"/>
      <c r="U917" s="548"/>
      <c r="V917" s="548"/>
      <c r="W917" s="548"/>
      <c r="X917" s="548"/>
      <c r="Y917" s="548"/>
      <c r="Z917" s="548"/>
    </row>
    <row r="918" spans="1:26">
      <c r="A918" s="548"/>
      <c r="B918" s="548"/>
      <c r="C918" s="548"/>
      <c r="D918" s="548"/>
      <c r="E918" s="548"/>
      <c r="F918" s="548"/>
      <c r="G918" s="548"/>
      <c r="H918" s="548"/>
      <c r="I918" s="548"/>
      <c r="J918" s="548"/>
      <c r="K918" s="548"/>
      <c r="L918" s="548"/>
      <c r="M918" s="548"/>
      <c r="N918" s="548"/>
      <c r="O918" s="548"/>
      <c r="P918" s="548"/>
      <c r="Q918" s="548"/>
      <c r="R918" s="548"/>
      <c r="S918" s="548"/>
      <c r="T918" s="548"/>
      <c r="U918" s="548"/>
      <c r="V918" s="548"/>
      <c r="W918" s="548"/>
      <c r="X918" s="548"/>
      <c r="Y918" s="548"/>
      <c r="Z918" s="548"/>
    </row>
    <row r="919" spans="1:26">
      <c r="A919" s="548"/>
      <c r="B919" s="548"/>
      <c r="C919" s="548"/>
      <c r="D919" s="548"/>
      <c r="E919" s="548"/>
      <c r="F919" s="548"/>
      <c r="G919" s="548"/>
      <c r="H919" s="548"/>
      <c r="I919" s="548"/>
      <c r="J919" s="548"/>
      <c r="K919" s="548"/>
      <c r="L919" s="548"/>
      <c r="M919" s="548"/>
      <c r="N919" s="548"/>
      <c r="O919" s="548"/>
      <c r="P919" s="548"/>
      <c r="Q919" s="548"/>
      <c r="R919" s="548"/>
      <c r="S919" s="548"/>
      <c r="T919" s="548"/>
      <c r="U919" s="548"/>
      <c r="V919" s="548"/>
      <c r="W919" s="548"/>
      <c r="X919" s="548"/>
      <c r="Y919" s="548"/>
      <c r="Z919" s="548"/>
    </row>
    <row r="920" spans="1:26">
      <c r="A920" s="548"/>
      <c r="B920" s="548"/>
      <c r="C920" s="548"/>
      <c r="D920" s="548"/>
      <c r="E920" s="548"/>
      <c r="F920" s="548"/>
      <c r="G920" s="548"/>
      <c r="H920" s="548"/>
      <c r="I920" s="548"/>
      <c r="J920" s="548"/>
      <c r="K920" s="548"/>
      <c r="L920" s="548"/>
      <c r="M920" s="548"/>
      <c r="N920" s="548"/>
      <c r="O920" s="548"/>
      <c r="P920" s="548"/>
      <c r="Q920" s="548"/>
      <c r="R920" s="548"/>
      <c r="S920" s="548"/>
      <c r="T920" s="548"/>
      <c r="U920" s="548"/>
      <c r="V920" s="548"/>
      <c r="W920" s="548"/>
      <c r="X920" s="548"/>
      <c r="Y920" s="548"/>
      <c r="Z920" s="548"/>
    </row>
    <row r="921" spans="1:26">
      <c r="A921" s="548"/>
      <c r="B921" s="548"/>
      <c r="C921" s="548"/>
      <c r="D921" s="548"/>
      <c r="E921" s="548"/>
      <c r="F921" s="548"/>
      <c r="G921" s="548"/>
      <c r="H921" s="548"/>
      <c r="I921" s="548"/>
      <c r="J921" s="548"/>
      <c r="K921" s="548"/>
      <c r="L921" s="548"/>
      <c r="M921" s="548"/>
      <c r="N921" s="548"/>
      <c r="O921" s="548"/>
      <c r="P921" s="548"/>
      <c r="Q921" s="548"/>
      <c r="R921" s="548"/>
      <c r="S921" s="548"/>
      <c r="T921" s="548"/>
      <c r="U921" s="548"/>
      <c r="V921" s="548"/>
      <c r="W921" s="548"/>
      <c r="X921" s="548"/>
      <c r="Y921" s="548"/>
      <c r="Z921" s="548"/>
    </row>
    <row r="922" spans="1:26">
      <c r="A922" s="548"/>
      <c r="B922" s="548"/>
      <c r="C922" s="548"/>
      <c r="D922" s="548"/>
      <c r="E922" s="548"/>
      <c r="F922" s="548"/>
      <c r="G922" s="548"/>
      <c r="H922" s="548"/>
      <c r="I922" s="548"/>
      <c r="J922" s="548"/>
      <c r="K922" s="548"/>
      <c r="L922" s="548"/>
      <c r="M922" s="548"/>
      <c r="N922" s="548"/>
      <c r="O922" s="548"/>
      <c r="P922" s="548"/>
      <c r="Q922" s="548"/>
      <c r="R922" s="548"/>
      <c r="S922" s="548"/>
      <c r="T922" s="548"/>
      <c r="U922" s="548"/>
      <c r="V922" s="548"/>
      <c r="W922" s="548"/>
      <c r="X922" s="548"/>
      <c r="Y922" s="548"/>
      <c r="Z922" s="548"/>
    </row>
    <row r="923" spans="1:26">
      <c r="A923" s="548"/>
      <c r="B923" s="548"/>
      <c r="C923" s="548"/>
      <c r="D923" s="548"/>
      <c r="E923" s="548"/>
      <c r="F923" s="548"/>
      <c r="G923" s="548"/>
      <c r="H923" s="548"/>
      <c r="I923" s="548"/>
      <c r="J923" s="548"/>
      <c r="K923" s="548"/>
      <c r="L923" s="548"/>
      <c r="M923" s="548"/>
      <c r="N923" s="548"/>
      <c r="O923" s="548"/>
      <c r="P923" s="548"/>
      <c r="Q923" s="548"/>
      <c r="R923" s="548"/>
      <c r="S923" s="548"/>
      <c r="T923" s="548"/>
      <c r="U923" s="548"/>
      <c r="V923" s="548"/>
      <c r="W923" s="548"/>
      <c r="X923" s="548"/>
      <c r="Y923" s="548"/>
      <c r="Z923" s="548"/>
    </row>
    <row r="924" spans="1:26">
      <c r="A924" s="548"/>
      <c r="B924" s="548"/>
      <c r="C924" s="548"/>
      <c r="D924" s="548"/>
      <c r="E924" s="548"/>
      <c r="F924" s="548"/>
      <c r="G924" s="548"/>
      <c r="H924" s="548"/>
      <c r="I924" s="548"/>
      <c r="J924" s="548"/>
      <c r="K924" s="548"/>
      <c r="L924" s="548"/>
      <c r="M924" s="548"/>
      <c r="N924" s="548"/>
      <c r="O924" s="548"/>
      <c r="P924" s="548"/>
      <c r="Q924" s="548"/>
      <c r="R924" s="548"/>
      <c r="S924" s="548"/>
      <c r="T924" s="548"/>
      <c r="U924" s="548"/>
      <c r="V924" s="548"/>
      <c r="W924" s="548"/>
      <c r="X924" s="548"/>
      <c r="Y924" s="548"/>
      <c r="Z924" s="548"/>
    </row>
    <row r="925" spans="1:26">
      <c r="A925" s="548"/>
      <c r="B925" s="548"/>
      <c r="C925" s="548"/>
      <c r="D925" s="548"/>
      <c r="E925" s="548"/>
      <c r="F925" s="548"/>
      <c r="G925" s="548"/>
      <c r="H925" s="548"/>
      <c r="I925" s="548"/>
      <c r="J925" s="548"/>
      <c r="K925" s="548"/>
      <c r="L925" s="548"/>
      <c r="M925" s="548"/>
      <c r="N925" s="548"/>
      <c r="O925" s="548"/>
      <c r="P925" s="548"/>
      <c r="Q925" s="548"/>
      <c r="R925" s="548"/>
      <c r="S925" s="548"/>
      <c r="T925" s="548"/>
      <c r="U925" s="548"/>
      <c r="V925" s="548"/>
      <c r="W925" s="548"/>
      <c r="X925" s="548"/>
      <c r="Y925" s="548"/>
      <c r="Z925" s="548"/>
    </row>
    <row r="926" spans="1:26">
      <c r="A926" s="548"/>
      <c r="B926" s="548"/>
      <c r="C926" s="548"/>
      <c r="D926" s="548"/>
      <c r="E926" s="548"/>
      <c r="F926" s="548"/>
      <c r="G926" s="548"/>
      <c r="H926" s="548"/>
      <c r="I926" s="548"/>
      <c r="J926" s="548"/>
      <c r="K926" s="548"/>
      <c r="L926" s="548"/>
      <c r="M926" s="548"/>
      <c r="N926" s="548"/>
      <c r="O926" s="548"/>
      <c r="P926" s="548"/>
      <c r="Q926" s="548"/>
      <c r="R926" s="548"/>
      <c r="S926" s="548"/>
      <c r="T926" s="548"/>
      <c r="U926" s="548"/>
      <c r="V926" s="548"/>
      <c r="W926" s="548"/>
      <c r="X926" s="548"/>
      <c r="Y926" s="548"/>
      <c r="Z926" s="548"/>
    </row>
    <row r="927" spans="1:26">
      <c r="A927" s="548"/>
      <c r="B927" s="548"/>
      <c r="C927" s="548"/>
      <c r="D927" s="548"/>
      <c r="E927" s="548"/>
      <c r="F927" s="548"/>
      <c r="G927" s="548"/>
      <c r="H927" s="548"/>
      <c r="I927" s="548"/>
      <c r="J927" s="548"/>
      <c r="K927" s="548"/>
      <c r="L927" s="548"/>
      <c r="M927" s="548"/>
      <c r="N927" s="548"/>
      <c r="O927" s="548"/>
      <c r="P927" s="548"/>
      <c r="Q927" s="548"/>
      <c r="R927" s="548"/>
      <c r="S927" s="548"/>
      <c r="T927" s="548"/>
      <c r="U927" s="548"/>
      <c r="V927" s="548"/>
      <c r="W927" s="548"/>
      <c r="X927" s="548"/>
      <c r="Y927" s="548"/>
      <c r="Z927" s="548"/>
    </row>
    <row r="928" spans="1:26">
      <c r="A928" s="548"/>
      <c r="B928" s="548"/>
      <c r="C928" s="548"/>
      <c r="D928" s="548"/>
      <c r="E928" s="548"/>
      <c r="F928" s="548"/>
      <c r="G928" s="548"/>
      <c r="H928" s="548"/>
      <c r="I928" s="548"/>
      <c r="J928" s="548"/>
      <c r="K928" s="548"/>
      <c r="L928" s="548"/>
      <c r="M928" s="548"/>
      <c r="N928" s="548"/>
      <c r="O928" s="548"/>
      <c r="P928" s="548"/>
      <c r="Q928" s="548"/>
      <c r="R928" s="548"/>
      <c r="S928" s="548"/>
      <c r="T928" s="548"/>
      <c r="U928" s="548"/>
      <c r="V928" s="548"/>
      <c r="W928" s="548"/>
      <c r="X928" s="548"/>
      <c r="Y928" s="548"/>
      <c r="Z928" s="548"/>
    </row>
    <row r="929" spans="1:26">
      <c r="A929" s="548"/>
      <c r="B929" s="548"/>
      <c r="C929" s="548"/>
      <c r="D929" s="548"/>
      <c r="E929" s="548"/>
      <c r="F929" s="548"/>
      <c r="G929" s="548"/>
      <c r="H929" s="548"/>
      <c r="I929" s="548"/>
      <c r="J929" s="548"/>
      <c r="K929" s="548"/>
      <c r="L929" s="548"/>
      <c r="M929" s="548"/>
      <c r="N929" s="548"/>
      <c r="O929" s="548"/>
      <c r="P929" s="548"/>
      <c r="Q929" s="548"/>
      <c r="R929" s="548"/>
      <c r="S929" s="548"/>
      <c r="T929" s="548"/>
      <c r="U929" s="548"/>
      <c r="V929" s="548"/>
      <c r="W929" s="548"/>
      <c r="X929" s="548"/>
      <c r="Y929" s="548"/>
      <c r="Z929" s="548"/>
    </row>
    <row r="930" spans="1:26">
      <c r="A930" s="548"/>
      <c r="B930" s="548"/>
      <c r="C930" s="548"/>
      <c r="D930" s="548"/>
      <c r="E930" s="548"/>
      <c r="F930" s="548"/>
      <c r="G930" s="548"/>
      <c r="H930" s="548"/>
      <c r="I930" s="548"/>
      <c r="J930" s="548"/>
      <c r="K930" s="548"/>
      <c r="L930" s="548"/>
      <c r="M930" s="548"/>
      <c r="N930" s="548"/>
      <c r="O930" s="548"/>
      <c r="P930" s="548"/>
      <c r="Q930" s="548"/>
      <c r="R930" s="548"/>
      <c r="S930" s="548"/>
      <c r="T930" s="548"/>
      <c r="U930" s="548"/>
      <c r="V930" s="548"/>
      <c r="W930" s="548"/>
      <c r="X930" s="548"/>
      <c r="Y930" s="548"/>
      <c r="Z930" s="548"/>
    </row>
    <row r="931" spans="1:26">
      <c r="A931" s="548"/>
      <c r="B931" s="548"/>
      <c r="C931" s="548"/>
      <c r="D931" s="548"/>
      <c r="E931" s="548"/>
      <c r="F931" s="548"/>
      <c r="G931" s="548"/>
      <c r="H931" s="548"/>
      <c r="I931" s="548"/>
      <c r="J931" s="548"/>
      <c r="K931" s="548"/>
      <c r="L931" s="548"/>
      <c r="M931" s="548"/>
      <c r="N931" s="548"/>
      <c r="O931" s="548"/>
      <c r="P931" s="548"/>
      <c r="Q931" s="548"/>
      <c r="R931" s="548"/>
      <c r="S931" s="548"/>
      <c r="T931" s="548"/>
      <c r="U931" s="548"/>
      <c r="V931" s="548"/>
      <c r="W931" s="548"/>
      <c r="X931" s="548"/>
      <c r="Y931" s="548"/>
      <c r="Z931" s="548"/>
    </row>
    <row r="932" spans="1:26">
      <c r="A932" s="548"/>
      <c r="B932" s="548"/>
      <c r="C932" s="548"/>
      <c r="D932" s="548"/>
      <c r="E932" s="548"/>
      <c r="F932" s="548"/>
      <c r="G932" s="548"/>
      <c r="H932" s="548"/>
      <c r="I932" s="548"/>
      <c r="J932" s="548"/>
      <c r="K932" s="548"/>
      <c r="L932" s="548"/>
      <c r="M932" s="548"/>
      <c r="N932" s="548"/>
      <c r="O932" s="548"/>
      <c r="P932" s="548"/>
      <c r="Q932" s="548"/>
      <c r="R932" s="548"/>
      <c r="S932" s="548"/>
      <c r="T932" s="548"/>
      <c r="U932" s="548"/>
      <c r="V932" s="548"/>
      <c r="W932" s="548"/>
      <c r="X932" s="548"/>
      <c r="Y932" s="548"/>
      <c r="Z932" s="548"/>
    </row>
    <row r="933" spans="1:26">
      <c r="A933" s="548"/>
      <c r="B933" s="548"/>
      <c r="C933" s="548"/>
      <c r="D933" s="548"/>
      <c r="E933" s="548"/>
      <c r="F933" s="548"/>
      <c r="G933" s="548"/>
      <c r="H933" s="548"/>
      <c r="I933" s="548"/>
      <c r="J933" s="548"/>
      <c r="K933" s="548"/>
      <c r="L933" s="548"/>
      <c r="M933" s="548"/>
      <c r="N933" s="548"/>
      <c r="O933" s="548"/>
      <c r="P933" s="548"/>
      <c r="Q933" s="548"/>
      <c r="R933" s="548"/>
      <c r="S933" s="548"/>
      <c r="T933" s="548"/>
      <c r="U933" s="548"/>
      <c r="V933" s="548"/>
      <c r="W933" s="548"/>
      <c r="X933" s="548"/>
      <c r="Y933" s="548"/>
      <c r="Z933" s="548"/>
    </row>
    <row r="934" spans="1:26">
      <c r="A934" s="548"/>
      <c r="B934" s="548"/>
      <c r="C934" s="548"/>
      <c r="D934" s="548"/>
      <c r="E934" s="548"/>
      <c r="F934" s="548"/>
      <c r="G934" s="548"/>
      <c r="H934" s="548"/>
      <c r="I934" s="548"/>
      <c r="J934" s="548"/>
      <c r="K934" s="548"/>
      <c r="L934" s="548"/>
      <c r="M934" s="548"/>
      <c r="N934" s="548"/>
      <c r="O934" s="548"/>
      <c r="P934" s="548"/>
      <c r="Q934" s="548"/>
      <c r="R934" s="548"/>
      <c r="S934" s="548"/>
      <c r="T934" s="548"/>
      <c r="U934" s="548"/>
      <c r="V934" s="548"/>
      <c r="W934" s="548"/>
      <c r="X934" s="548"/>
      <c r="Y934" s="548"/>
      <c r="Z934" s="548"/>
    </row>
    <row r="935" spans="1:26">
      <c r="A935" s="548"/>
      <c r="B935" s="548"/>
      <c r="C935" s="548"/>
      <c r="D935" s="548"/>
      <c r="E935" s="548"/>
      <c r="F935" s="548"/>
      <c r="G935" s="548"/>
      <c r="H935" s="548"/>
      <c r="I935" s="548"/>
      <c r="J935" s="548"/>
      <c r="K935" s="548"/>
      <c r="L935" s="548"/>
      <c r="M935" s="548"/>
      <c r="N935" s="548"/>
      <c r="O935" s="548"/>
      <c r="P935" s="548"/>
      <c r="Q935" s="548"/>
      <c r="R935" s="548"/>
      <c r="S935" s="548"/>
      <c r="T935" s="548"/>
      <c r="U935" s="548"/>
      <c r="V935" s="548"/>
      <c r="W935" s="548"/>
      <c r="X935" s="548"/>
      <c r="Y935" s="548"/>
      <c r="Z935" s="548"/>
    </row>
    <row r="936" spans="1:26">
      <c r="A936" s="548"/>
      <c r="B936" s="548"/>
      <c r="C936" s="548"/>
      <c r="D936" s="548"/>
      <c r="E936" s="548"/>
      <c r="F936" s="548"/>
      <c r="G936" s="548"/>
      <c r="H936" s="548"/>
      <c r="I936" s="548"/>
      <c r="J936" s="548"/>
      <c r="K936" s="548"/>
      <c r="L936" s="548"/>
      <c r="M936" s="548"/>
      <c r="N936" s="548"/>
      <c r="O936" s="548"/>
      <c r="P936" s="548"/>
      <c r="Q936" s="548"/>
      <c r="R936" s="548"/>
      <c r="S936" s="548"/>
      <c r="T936" s="548"/>
      <c r="U936" s="548"/>
      <c r="V936" s="548"/>
      <c r="W936" s="548"/>
      <c r="X936" s="548"/>
      <c r="Y936" s="548"/>
      <c r="Z936" s="548"/>
    </row>
    <row r="937" spans="1:26">
      <c r="A937" s="548"/>
      <c r="B937" s="548"/>
      <c r="C937" s="548"/>
      <c r="D937" s="548"/>
      <c r="E937" s="548"/>
      <c r="F937" s="548"/>
      <c r="G937" s="548"/>
      <c r="H937" s="548"/>
      <c r="I937" s="548"/>
      <c r="J937" s="548"/>
      <c r="K937" s="548"/>
      <c r="L937" s="548"/>
      <c r="M937" s="548"/>
      <c r="N937" s="548"/>
      <c r="O937" s="548"/>
      <c r="P937" s="548"/>
      <c r="Q937" s="548"/>
      <c r="R937" s="548"/>
      <c r="S937" s="548"/>
      <c r="T937" s="548"/>
      <c r="U937" s="548"/>
      <c r="V937" s="548"/>
      <c r="W937" s="548"/>
      <c r="X937" s="548"/>
      <c r="Y937" s="548"/>
      <c r="Z937" s="548"/>
    </row>
    <row r="938" spans="1:26">
      <c r="A938" s="548"/>
      <c r="B938" s="548"/>
      <c r="C938" s="548"/>
      <c r="D938" s="548"/>
      <c r="E938" s="548"/>
      <c r="F938" s="548"/>
      <c r="G938" s="548"/>
      <c r="H938" s="548"/>
      <c r="I938" s="548"/>
      <c r="J938" s="548"/>
      <c r="K938" s="548"/>
      <c r="L938" s="548"/>
      <c r="M938" s="548"/>
      <c r="N938" s="548"/>
      <c r="O938" s="548"/>
      <c r="P938" s="548"/>
      <c r="Q938" s="548"/>
      <c r="R938" s="548"/>
      <c r="S938" s="548"/>
      <c r="T938" s="548"/>
      <c r="U938" s="548"/>
      <c r="V938" s="548"/>
      <c r="W938" s="548"/>
      <c r="X938" s="548"/>
      <c r="Y938" s="548"/>
      <c r="Z938" s="548"/>
    </row>
    <row r="939" spans="1:26">
      <c r="A939" s="548"/>
      <c r="B939" s="548"/>
      <c r="C939" s="548"/>
      <c r="D939" s="548"/>
      <c r="E939" s="548"/>
      <c r="F939" s="548"/>
      <c r="G939" s="548"/>
      <c r="H939" s="548"/>
      <c r="I939" s="548"/>
      <c r="J939" s="548"/>
      <c r="K939" s="548"/>
      <c r="L939" s="548"/>
      <c r="M939" s="548"/>
      <c r="N939" s="548"/>
      <c r="O939" s="548"/>
      <c r="P939" s="548"/>
      <c r="Q939" s="548"/>
      <c r="R939" s="548"/>
      <c r="S939" s="548"/>
      <c r="T939" s="548"/>
      <c r="U939" s="548"/>
      <c r="V939" s="548"/>
      <c r="W939" s="548"/>
      <c r="X939" s="548"/>
      <c r="Y939" s="548"/>
      <c r="Z939" s="548"/>
    </row>
    <row r="940" spans="1:26">
      <c r="A940" s="548"/>
      <c r="B940" s="548"/>
      <c r="C940" s="548"/>
      <c r="D940" s="548"/>
      <c r="E940" s="548"/>
      <c r="F940" s="548"/>
      <c r="G940" s="548"/>
      <c r="H940" s="548"/>
      <c r="I940" s="548"/>
      <c r="J940" s="548"/>
      <c r="K940" s="548"/>
      <c r="L940" s="548"/>
      <c r="M940" s="548"/>
      <c r="N940" s="548"/>
      <c r="O940" s="548"/>
      <c r="P940" s="548"/>
      <c r="Q940" s="548"/>
      <c r="R940" s="548"/>
      <c r="S940" s="548"/>
      <c r="T940" s="548"/>
      <c r="U940" s="548"/>
      <c r="V940" s="548"/>
      <c r="W940" s="548"/>
      <c r="X940" s="548"/>
      <c r="Y940" s="548"/>
      <c r="Z940" s="548"/>
    </row>
    <row r="941" spans="1:26">
      <c r="A941" s="548"/>
      <c r="B941" s="548"/>
      <c r="C941" s="548"/>
      <c r="D941" s="548"/>
      <c r="E941" s="548"/>
      <c r="F941" s="548"/>
      <c r="G941" s="548"/>
      <c r="H941" s="548"/>
      <c r="I941" s="548"/>
      <c r="J941" s="548"/>
      <c r="K941" s="548"/>
      <c r="L941" s="548"/>
      <c r="M941" s="548"/>
      <c r="N941" s="548"/>
      <c r="O941" s="548"/>
      <c r="P941" s="548"/>
      <c r="Q941" s="548"/>
      <c r="R941" s="548"/>
      <c r="S941" s="548"/>
      <c r="T941" s="548"/>
      <c r="U941" s="548"/>
      <c r="V941" s="548"/>
      <c r="W941" s="548"/>
      <c r="X941" s="548"/>
      <c r="Y941" s="548"/>
      <c r="Z941" s="548"/>
    </row>
    <row r="942" spans="1:26">
      <c r="A942" s="548"/>
      <c r="B942" s="548"/>
      <c r="C942" s="548"/>
      <c r="D942" s="548"/>
      <c r="E942" s="548"/>
      <c r="F942" s="548"/>
      <c r="G942" s="548"/>
      <c r="H942" s="548"/>
      <c r="I942" s="548"/>
      <c r="J942" s="548"/>
      <c r="K942" s="548"/>
      <c r="L942" s="548"/>
      <c r="M942" s="548"/>
      <c r="N942" s="548"/>
      <c r="O942" s="548"/>
      <c r="P942" s="548"/>
      <c r="Q942" s="548"/>
      <c r="R942" s="548"/>
      <c r="S942" s="548"/>
      <c r="T942" s="548"/>
      <c r="U942" s="548"/>
      <c r="V942" s="548"/>
      <c r="W942" s="548"/>
      <c r="X942" s="548"/>
      <c r="Y942" s="548"/>
      <c r="Z942" s="548"/>
    </row>
    <row r="943" spans="1:26">
      <c r="A943" s="548"/>
      <c r="B943" s="548"/>
      <c r="C943" s="548"/>
      <c r="D943" s="548"/>
      <c r="E943" s="548"/>
      <c r="F943" s="548"/>
      <c r="G943" s="548"/>
      <c r="H943" s="548"/>
      <c r="I943" s="548"/>
      <c r="J943" s="548"/>
      <c r="K943" s="548"/>
      <c r="L943" s="548"/>
      <c r="M943" s="548"/>
      <c r="N943" s="548"/>
      <c r="O943" s="548"/>
      <c r="P943" s="548"/>
      <c r="Q943" s="548"/>
      <c r="R943" s="548"/>
      <c r="S943" s="548"/>
      <c r="T943" s="548"/>
      <c r="U943" s="548"/>
      <c r="V943" s="548"/>
      <c r="W943" s="548"/>
      <c r="X943" s="548"/>
      <c r="Y943" s="548"/>
      <c r="Z943" s="548"/>
    </row>
    <row r="944" spans="1:26">
      <c r="A944" s="548"/>
      <c r="B944" s="548"/>
      <c r="C944" s="548"/>
      <c r="D944" s="548"/>
      <c r="E944" s="548"/>
      <c r="F944" s="548"/>
      <c r="G944" s="548"/>
      <c r="H944" s="548"/>
      <c r="I944" s="548"/>
      <c r="J944" s="548"/>
      <c r="K944" s="548"/>
      <c r="L944" s="548"/>
      <c r="M944" s="548"/>
      <c r="N944" s="548"/>
      <c r="O944" s="548"/>
      <c r="P944" s="548"/>
      <c r="Q944" s="548"/>
      <c r="R944" s="548"/>
      <c r="S944" s="548"/>
      <c r="T944" s="548"/>
      <c r="U944" s="548"/>
      <c r="V944" s="548"/>
      <c r="W944" s="548"/>
      <c r="X944" s="548"/>
      <c r="Y944" s="548"/>
      <c r="Z944" s="548"/>
    </row>
    <row r="945" spans="1:26">
      <c r="A945" s="548"/>
      <c r="B945" s="548"/>
      <c r="C945" s="548"/>
      <c r="D945" s="548"/>
      <c r="E945" s="548"/>
      <c r="F945" s="548"/>
      <c r="G945" s="548"/>
      <c r="H945" s="548"/>
      <c r="I945" s="548"/>
      <c r="J945" s="548"/>
      <c r="K945" s="548"/>
      <c r="L945" s="548"/>
      <c r="M945" s="548"/>
      <c r="N945" s="548"/>
      <c r="O945" s="548"/>
      <c r="P945" s="548"/>
      <c r="Q945" s="548"/>
      <c r="R945" s="548"/>
      <c r="S945" s="548"/>
      <c r="T945" s="548"/>
      <c r="U945" s="548"/>
      <c r="V945" s="548"/>
      <c r="W945" s="548"/>
      <c r="X945" s="548"/>
      <c r="Y945" s="548"/>
      <c r="Z945" s="548"/>
    </row>
    <row r="946" spans="1:26">
      <c r="A946" s="548"/>
      <c r="B946" s="548"/>
      <c r="C946" s="548"/>
      <c r="D946" s="548"/>
      <c r="E946" s="548"/>
      <c r="F946" s="548"/>
      <c r="G946" s="548"/>
      <c r="H946" s="548"/>
      <c r="I946" s="548"/>
      <c r="J946" s="548"/>
      <c r="K946" s="548"/>
      <c r="L946" s="548"/>
      <c r="M946" s="548"/>
      <c r="N946" s="548"/>
      <c r="O946" s="548"/>
      <c r="P946" s="548"/>
      <c r="Q946" s="548"/>
      <c r="R946" s="548"/>
      <c r="S946" s="548"/>
      <c r="T946" s="548"/>
      <c r="U946" s="548"/>
      <c r="V946" s="548"/>
      <c r="W946" s="548"/>
      <c r="X946" s="548"/>
      <c r="Y946" s="548"/>
      <c r="Z946" s="548"/>
    </row>
    <row r="947" spans="1:26">
      <c r="A947" s="548"/>
      <c r="B947" s="548"/>
      <c r="C947" s="548"/>
      <c r="D947" s="548"/>
      <c r="E947" s="548"/>
      <c r="F947" s="548"/>
      <c r="G947" s="548"/>
      <c r="H947" s="548"/>
      <c r="I947" s="548"/>
      <c r="J947" s="548"/>
      <c r="K947" s="548"/>
      <c r="L947" s="548"/>
      <c r="M947" s="548"/>
      <c r="N947" s="548"/>
      <c r="O947" s="548"/>
      <c r="P947" s="548"/>
      <c r="Q947" s="548"/>
      <c r="R947" s="548"/>
      <c r="S947" s="548"/>
      <c r="T947" s="548"/>
      <c r="U947" s="548"/>
      <c r="V947" s="548"/>
      <c r="W947" s="548"/>
      <c r="X947" s="548"/>
      <c r="Y947" s="548"/>
      <c r="Z947" s="548"/>
    </row>
    <row r="948" spans="1:26">
      <c r="A948" s="548"/>
      <c r="B948" s="548"/>
      <c r="C948" s="548"/>
      <c r="D948" s="548"/>
      <c r="E948" s="548"/>
      <c r="F948" s="548"/>
      <c r="G948" s="548"/>
      <c r="H948" s="548"/>
      <c r="I948" s="548"/>
      <c r="J948" s="548"/>
      <c r="K948" s="548"/>
      <c r="L948" s="548"/>
      <c r="M948" s="548"/>
      <c r="N948" s="548"/>
      <c r="O948" s="548"/>
      <c r="P948" s="548"/>
      <c r="Q948" s="548"/>
      <c r="R948" s="548"/>
      <c r="S948" s="548"/>
      <c r="T948" s="548"/>
      <c r="U948" s="548"/>
      <c r="V948" s="548"/>
      <c r="W948" s="548"/>
      <c r="X948" s="548"/>
      <c r="Y948" s="548"/>
      <c r="Z948" s="548"/>
    </row>
    <row r="949" spans="1:26">
      <c r="A949" s="548"/>
      <c r="B949" s="548"/>
      <c r="C949" s="548"/>
      <c r="D949" s="548"/>
      <c r="E949" s="548"/>
      <c r="F949" s="548"/>
      <c r="G949" s="548"/>
      <c r="H949" s="548"/>
      <c r="I949" s="548"/>
      <c r="J949" s="548"/>
      <c r="K949" s="548"/>
      <c r="L949" s="548"/>
      <c r="M949" s="548"/>
      <c r="N949" s="548"/>
      <c r="O949" s="548"/>
      <c r="P949" s="548"/>
      <c r="Q949" s="548"/>
      <c r="R949" s="548"/>
      <c r="S949" s="548"/>
      <c r="T949" s="548"/>
      <c r="U949" s="548"/>
      <c r="V949" s="548"/>
      <c r="W949" s="548"/>
      <c r="X949" s="548"/>
      <c r="Y949" s="548"/>
      <c r="Z949" s="548"/>
    </row>
    <row r="950" spans="1:26">
      <c r="A950" s="548"/>
      <c r="B950" s="548"/>
      <c r="C950" s="548"/>
      <c r="D950" s="548"/>
      <c r="E950" s="548"/>
      <c r="F950" s="548"/>
      <c r="G950" s="548"/>
      <c r="H950" s="548"/>
      <c r="I950" s="548"/>
      <c r="J950" s="548"/>
      <c r="K950" s="548"/>
      <c r="L950" s="548"/>
      <c r="M950" s="548"/>
      <c r="N950" s="548"/>
      <c r="O950" s="548"/>
      <c r="P950" s="548"/>
      <c r="Q950" s="548"/>
      <c r="R950" s="548"/>
      <c r="S950" s="548"/>
      <c r="T950" s="548"/>
      <c r="U950" s="548"/>
      <c r="V950" s="548"/>
      <c r="W950" s="548"/>
      <c r="X950" s="548"/>
      <c r="Y950" s="548"/>
      <c r="Z950" s="548"/>
    </row>
    <row r="951" spans="1:26">
      <c r="A951" s="548"/>
      <c r="B951" s="548"/>
      <c r="C951" s="548"/>
      <c r="D951" s="548"/>
      <c r="E951" s="548"/>
      <c r="F951" s="548"/>
      <c r="G951" s="548"/>
      <c r="H951" s="548"/>
      <c r="I951" s="548"/>
      <c r="J951" s="548"/>
      <c r="K951" s="548"/>
      <c r="L951" s="548"/>
      <c r="M951" s="548"/>
      <c r="N951" s="548"/>
      <c r="O951" s="548"/>
      <c r="P951" s="548"/>
      <c r="Q951" s="548"/>
      <c r="R951" s="548"/>
      <c r="S951" s="548"/>
      <c r="T951" s="548"/>
      <c r="U951" s="548"/>
      <c r="V951" s="548"/>
      <c r="W951" s="548"/>
      <c r="X951" s="548"/>
      <c r="Y951" s="548"/>
      <c r="Z951" s="548"/>
    </row>
    <row r="952" spans="1:26">
      <c r="A952" s="548"/>
      <c r="B952" s="548"/>
      <c r="C952" s="548"/>
      <c r="D952" s="548"/>
      <c r="E952" s="548"/>
      <c r="F952" s="548"/>
      <c r="G952" s="548"/>
      <c r="H952" s="548"/>
      <c r="I952" s="548"/>
      <c r="J952" s="548"/>
      <c r="K952" s="548"/>
      <c r="L952" s="548"/>
      <c r="M952" s="548"/>
      <c r="N952" s="548"/>
      <c r="O952" s="548"/>
      <c r="P952" s="548"/>
      <c r="Q952" s="548"/>
      <c r="R952" s="548"/>
      <c r="S952" s="548"/>
      <c r="T952" s="548"/>
      <c r="U952" s="548"/>
      <c r="V952" s="548"/>
      <c r="W952" s="548"/>
      <c r="X952" s="548"/>
      <c r="Y952" s="548"/>
      <c r="Z952" s="548"/>
    </row>
    <row r="953" spans="1:26">
      <c r="A953" s="548"/>
      <c r="B953" s="548"/>
      <c r="C953" s="548"/>
      <c r="D953" s="548"/>
      <c r="E953" s="548"/>
      <c r="F953" s="548"/>
      <c r="G953" s="548"/>
      <c r="H953" s="548"/>
      <c r="I953" s="548"/>
      <c r="J953" s="548"/>
      <c r="K953" s="548"/>
      <c r="L953" s="548"/>
      <c r="M953" s="548"/>
      <c r="N953" s="548"/>
      <c r="O953" s="548"/>
      <c r="P953" s="548"/>
      <c r="Q953" s="548"/>
      <c r="R953" s="548"/>
      <c r="S953" s="548"/>
      <c r="T953" s="548"/>
      <c r="U953" s="548"/>
      <c r="V953" s="548"/>
      <c r="W953" s="548"/>
      <c r="X953" s="548"/>
      <c r="Y953" s="548"/>
      <c r="Z953" s="548"/>
    </row>
    <row r="954" spans="1:26">
      <c r="A954" s="548"/>
      <c r="B954" s="548"/>
      <c r="C954" s="548"/>
      <c r="D954" s="548"/>
      <c r="E954" s="548"/>
      <c r="F954" s="548"/>
      <c r="G954" s="548"/>
      <c r="H954" s="548"/>
      <c r="I954" s="548"/>
      <c r="J954" s="548"/>
      <c r="K954" s="548"/>
      <c r="L954" s="548"/>
      <c r="M954" s="548"/>
      <c r="N954" s="548"/>
      <c r="O954" s="548"/>
      <c r="P954" s="548"/>
      <c r="Q954" s="548"/>
      <c r="R954" s="548"/>
      <c r="S954" s="548"/>
      <c r="T954" s="548"/>
      <c r="U954" s="548"/>
      <c r="V954" s="548"/>
      <c r="W954" s="548"/>
      <c r="X954" s="548"/>
      <c r="Y954" s="548"/>
      <c r="Z954" s="548"/>
    </row>
    <row r="955" spans="1:26">
      <c r="A955" s="548"/>
      <c r="B955" s="548"/>
      <c r="C955" s="548"/>
      <c r="D955" s="548"/>
      <c r="E955" s="548"/>
      <c r="F955" s="548"/>
      <c r="G955" s="548"/>
      <c r="H955" s="548"/>
      <c r="I955" s="548"/>
      <c r="J955" s="548"/>
      <c r="K955" s="548"/>
      <c r="L955" s="548"/>
      <c r="M955" s="548"/>
      <c r="N955" s="548"/>
      <c r="O955" s="548"/>
      <c r="P955" s="548"/>
      <c r="Q955" s="548"/>
      <c r="R955" s="548"/>
      <c r="S955" s="548"/>
      <c r="T955" s="548"/>
      <c r="U955" s="548"/>
      <c r="V955" s="548"/>
      <c r="W955" s="548"/>
      <c r="X955" s="548"/>
      <c r="Y955" s="548"/>
      <c r="Z955" s="548"/>
    </row>
    <row r="956" spans="1:26">
      <c r="A956" s="548"/>
      <c r="B956" s="548"/>
      <c r="C956" s="548"/>
      <c r="D956" s="548"/>
      <c r="E956" s="548"/>
      <c r="F956" s="548"/>
      <c r="G956" s="548"/>
      <c r="H956" s="548"/>
      <c r="I956" s="548"/>
      <c r="J956" s="548"/>
      <c r="K956" s="548"/>
      <c r="L956" s="548"/>
      <c r="M956" s="548"/>
      <c r="N956" s="548"/>
      <c r="O956" s="548"/>
      <c r="P956" s="548"/>
      <c r="Q956" s="548"/>
      <c r="R956" s="548"/>
      <c r="S956" s="548"/>
      <c r="T956" s="548"/>
      <c r="U956" s="548"/>
      <c r="V956" s="548"/>
      <c r="W956" s="548"/>
      <c r="X956" s="548"/>
      <c r="Y956" s="548"/>
      <c r="Z956" s="548"/>
    </row>
    <row r="957" spans="1:26">
      <c r="A957" s="548"/>
      <c r="B957" s="548"/>
      <c r="C957" s="548"/>
      <c r="D957" s="548"/>
      <c r="E957" s="548"/>
      <c r="F957" s="548"/>
      <c r="G957" s="548"/>
      <c r="H957" s="548"/>
      <c r="I957" s="548"/>
      <c r="J957" s="548"/>
      <c r="K957" s="548"/>
      <c r="L957" s="548"/>
      <c r="M957" s="548"/>
      <c r="N957" s="548"/>
      <c r="O957" s="548"/>
      <c r="P957" s="548"/>
      <c r="Q957" s="548"/>
      <c r="R957" s="548"/>
      <c r="S957" s="548"/>
      <c r="T957" s="548"/>
      <c r="U957" s="548"/>
      <c r="V957" s="548"/>
      <c r="W957" s="548"/>
      <c r="X957" s="548"/>
      <c r="Y957" s="548"/>
      <c r="Z957" s="548"/>
    </row>
    <row r="958" spans="1:26">
      <c r="A958" s="548"/>
      <c r="B958" s="548"/>
      <c r="C958" s="548"/>
      <c r="D958" s="548"/>
      <c r="E958" s="548"/>
      <c r="F958" s="548"/>
      <c r="G958" s="548"/>
      <c r="H958" s="548"/>
      <c r="I958" s="548"/>
      <c r="J958" s="548"/>
      <c r="K958" s="548"/>
      <c r="L958" s="548"/>
      <c r="M958" s="548"/>
      <c r="N958" s="548"/>
      <c r="O958" s="548"/>
      <c r="P958" s="548"/>
      <c r="Q958" s="548"/>
      <c r="R958" s="548"/>
      <c r="S958" s="548"/>
      <c r="T958" s="548"/>
      <c r="U958" s="548"/>
      <c r="V958" s="548"/>
      <c r="W958" s="548"/>
      <c r="X958" s="548"/>
      <c r="Y958" s="548"/>
      <c r="Z958" s="548"/>
    </row>
    <row r="959" spans="1:26">
      <c r="A959" s="548"/>
      <c r="B959" s="548"/>
      <c r="C959" s="548"/>
      <c r="D959" s="548"/>
      <c r="E959" s="548"/>
      <c r="F959" s="548"/>
      <c r="G959" s="548"/>
      <c r="H959" s="548"/>
      <c r="I959" s="548"/>
      <c r="J959" s="548"/>
      <c r="K959" s="548"/>
      <c r="L959" s="548"/>
      <c r="M959" s="548"/>
      <c r="N959" s="548"/>
      <c r="O959" s="548"/>
      <c r="P959" s="548"/>
      <c r="Q959" s="548"/>
      <c r="R959" s="548"/>
      <c r="S959" s="548"/>
      <c r="T959" s="548"/>
      <c r="U959" s="548"/>
      <c r="V959" s="548"/>
      <c r="W959" s="548"/>
      <c r="X959" s="548"/>
      <c r="Y959" s="548"/>
      <c r="Z959" s="548"/>
    </row>
    <row r="960" spans="1:26">
      <c r="A960" s="548"/>
      <c r="B960" s="548"/>
      <c r="C960" s="548"/>
      <c r="D960" s="548"/>
      <c r="E960" s="548"/>
      <c r="F960" s="548"/>
      <c r="G960" s="548"/>
      <c r="H960" s="548"/>
      <c r="I960" s="548"/>
      <c r="J960" s="548"/>
      <c r="K960" s="548"/>
      <c r="L960" s="548"/>
      <c r="M960" s="548"/>
      <c r="N960" s="548"/>
      <c r="O960" s="548"/>
      <c r="P960" s="548"/>
      <c r="Q960" s="548"/>
      <c r="R960" s="548"/>
      <c r="S960" s="548"/>
      <c r="T960" s="548"/>
      <c r="U960" s="548"/>
      <c r="V960" s="548"/>
      <c r="W960" s="548"/>
      <c r="X960" s="548"/>
      <c r="Y960" s="548"/>
      <c r="Z960" s="548"/>
    </row>
    <row r="961" spans="1:26">
      <c r="A961" s="548"/>
      <c r="B961" s="548"/>
      <c r="C961" s="548"/>
      <c r="D961" s="548"/>
      <c r="E961" s="548"/>
      <c r="F961" s="548"/>
      <c r="G961" s="548"/>
      <c r="H961" s="548"/>
      <c r="I961" s="548"/>
      <c r="J961" s="548"/>
      <c r="K961" s="548"/>
      <c r="L961" s="548"/>
      <c r="M961" s="548"/>
      <c r="N961" s="548"/>
      <c r="O961" s="548"/>
      <c r="P961" s="548"/>
      <c r="Q961" s="548"/>
      <c r="R961" s="548"/>
      <c r="S961" s="548"/>
      <c r="T961" s="548"/>
      <c r="U961" s="548"/>
      <c r="V961" s="548"/>
      <c r="W961" s="548"/>
      <c r="X961" s="548"/>
      <c r="Y961" s="548"/>
      <c r="Z961" s="548"/>
    </row>
    <row r="962" spans="1:26">
      <c r="A962" s="548"/>
      <c r="B962" s="548"/>
      <c r="C962" s="548"/>
      <c r="D962" s="548"/>
      <c r="E962" s="548"/>
      <c r="F962" s="548"/>
      <c r="G962" s="548"/>
      <c r="H962" s="548"/>
      <c r="I962" s="548"/>
      <c r="J962" s="548"/>
      <c r="K962" s="548"/>
      <c r="L962" s="548"/>
      <c r="M962" s="548"/>
      <c r="N962" s="548"/>
      <c r="O962" s="548"/>
      <c r="P962" s="548"/>
      <c r="Q962" s="548"/>
      <c r="R962" s="548"/>
      <c r="S962" s="548"/>
      <c r="T962" s="548"/>
      <c r="U962" s="548"/>
      <c r="V962" s="548"/>
      <c r="W962" s="548"/>
      <c r="X962" s="548"/>
      <c r="Y962" s="548"/>
      <c r="Z962" s="548"/>
    </row>
    <row r="963" spans="1:26">
      <c r="A963" s="548"/>
      <c r="B963" s="548"/>
      <c r="C963" s="548"/>
      <c r="D963" s="548"/>
      <c r="E963" s="548"/>
      <c r="F963" s="548"/>
      <c r="G963" s="548"/>
      <c r="H963" s="548"/>
      <c r="I963" s="548"/>
      <c r="J963" s="548"/>
      <c r="K963" s="548"/>
      <c r="L963" s="548"/>
      <c r="M963" s="548"/>
      <c r="N963" s="548"/>
      <c r="O963" s="548"/>
      <c r="P963" s="548"/>
      <c r="Q963" s="548"/>
      <c r="R963" s="548"/>
      <c r="S963" s="548"/>
      <c r="T963" s="548"/>
      <c r="U963" s="548"/>
      <c r="V963" s="548"/>
      <c r="W963" s="548"/>
      <c r="X963" s="548"/>
      <c r="Y963" s="548"/>
      <c r="Z963" s="548"/>
    </row>
    <row r="964" spans="1:26">
      <c r="A964" s="548"/>
      <c r="B964" s="548"/>
      <c r="C964" s="548"/>
      <c r="D964" s="548"/>
      <c r="E964" s="548"/>
      <c r="F964" s="548"/>
      <c r="G964" s="548"/>
      <c r="H964" s="548"/>
      <c r="I964" s="548"/>
      <c r="J964" s="548"/>
      <c r="K964" s="548"/>
      <c r="L964" s="548"/>
      <c r="M964" s="548"/>
      <c r="N964" s="548"/>
      <c r="O964" s="548"/>
      <c r="P964" s="548"/>
      <c r="Q964" s="548"/>
      <c r="R964" s="548"/>
      <c r="S964" s="548"/>
      <c r="T964" s="548"/>
      <c r="U964" s="548"/>
      <c r="V964" s="548"/>
      <c r="W964" s="548"/>
      <c r="X964" s="548"/>
      <c r="Y964" s="548"/>
      <c r="Z964" s="548"/>
    </row>
    <row r="965" spans="1:26">
      <c r="A965" s="548"/>
      <c r="B965" s="548"/>
      <c r="C965" s="548"/>
      <c r="D965" s="548"/>
      <c r="E965" s="548"/>
      <c r="F965" s="548"/>
      <c r="G965" s="548"/>
      <c r="H965" s="548"/>
      <c r="I965" s="548"/>
      <c r="J965" s="548"/>
      <c r="K965" s="548"/>
      <c r="L965" s="548"/>
      <c r="M965" s="548"/>
      <c r="N965" s="548"/>
      <c r="O965" s="548"/>
      <c r="P965" s="548"/>
      <c r="Q965" s="548"/>
      <c r="R965" s="548"/>
      <c r="S965" s="548"/>
      <c r="T965" s="548"/>
      <c r="U965" s="548"/>
      <c r="V965" s="548"/>
      <c r="W965" s="548"/>
      <c r="X965" s="548"/>
      <c r="Y965" s="548"/>
      <c r="Z965" s="548"/>
    </row>
    <row r="966" spans="1:26">
      <c r="A966" s="548"/>
      <c r="B966" s="548"/>
      <c r="C966" s="548"/>
      <c r="D966" s="548"/>
      <c r="E966" s="548"/>
      <c r="F966" s="548"/>
      <c r="G966" s="548"/>
      <c r="H966" s="548"/>
      <c r="I966" s="548"/>
      <c r="J966" s="548"/>
      <c r="K966" s="548"/>
      <c r="L966" s="548"/>
      <c r="M966" s="548"/>
      <c r="N966" s="548"/>
      <c r="O966" s="548"/>
      <c r="P966" s="548"/>
      <c r="Q966" s="548"/>
      <c r="R966" s="548"/>
      <c r="S966" s="548"/>
      <c r="T966" s="548"/>
      <c r="U966" s="548"/>
      <c r="V966" s="548"/>
      <c r="W966" s="548"/>
      <c r="X966" s="548"/>
      <c r="Y966" s="548"/>
      <c r="Z966" s="548"/>
    </row>
    <row r="967" spans="1:26">
      <c r="A967" s="548"/>
      <c r="B967" s="548"/>
      <c r="C967" s="548"/>
      <c r="D967" s="548"/>
      <c r="E967" s="548"/>
      <c r="F967" s="548"/>
      <c r="G967" s="548"/>
      <c r="H967" s="548"/>
      <c r="I967" s="548"/>
      <c r="J967" s="548"/>
      <c r="K967" s="548"/>
      <c r="L967" s="548"/>
      <c r="M967" s="548"/>
      <c r="N967" s="548"/>
      <c r="O967" s="548"/>
      <c r="P967" s="548"/>
      <c r="Q967" s="548"/>
      <c r="R967" s="548"/>
      <c r="S967" s="548"/>
      <c r="T967" s="548"/>
      <c r="U967" s="548"/>
      <c r="V967" s="548"/>
      <c r="W967" s="548"/>
      <c r="X967" s="548"/>
      <c r="Y967" s="548"/>
      <c r="Z967" s="548"/>
    </row>
    <row r="968" spans="1:26">
      <c r="A968" s="548"/>
      <c r="B968" s="548"/>
      <c r="C968" s="548"/>
      <c r="D968" s="548"/>
      <c r="E968" s="548"/>
      <c r="F968" s="548"/>
      <c r="G968" s="548"/>
      <c r="H968" s="548"/>
      <c r="I968" s="548"/>
      <c r="J968" s="548"/>
      <c r="K968" s="548"/>
      <c r="L968" s="548"/>
      <c r="M968" s="548"/>
      <c r="N968" s="548"/>
      <c r="O968" s="548"/>
      <c r="P968" s="548"/>
      <c r="Q968" s="548"/>
      <c r="R968" s="548"/>
      <c r="S968" s="548"/>
      <c r="T968" s="548"/>
      <c r="U968" s="548"/>
      <c r="V968" s="548"/>
      <c r="W968" s="548"/>
      <c r="X968" s="548"/>
      <c r="Y968" s="548"/>
      <c r="Z968" s="548"/>
    </row>
    <row r="969" spans="1:26">
      <c r="A969" s="548"/>
      <c r="B969" s="548"/>
      <c r="C969" s="548"/>
      <c r="D969" s="548"/>
      <c r="E969" s="548"/>
      <c r="F969" s="548"/>
      <c r="G969" s="548"/>
      <c r="H969" s="548"/>
      <c r="I969" s="548"/>
      <c r="J969" s="548"/>
      <c r="K969" s="548"/>
      <c r="L969" s="548"/>
      <c r="M969" s="548"/>
      <c r="N969" s="548"/>
      <c r="O969" s="548"/>
      <c r="P969" s="548"/>
      <c r="Q969" s="548"/>
      <c r="R969" s="548"/>
      <c r="S969" s="548"/>
      <c r="T969" s="548"/>
      <c r="U969" s="548"/>
      <c r="V969" s="548"/>
      <c r="W969" s="548"/>
      <c r="X969" s="548"/>
      <c r="Y969" s="548"/>
      <c r="Z969" s="548"/>
    </row>
    <row r="970" spans="1:26">
      <c r="A970" s="548"/>
      <c r="B970" s="548"/>
      <c r="C970" s="548"/>
      <c r="D970" s="548"/>
      <c r="E970" s="548"/>
      <c r="F970" s="548"/>
      <c r="G970" s="548"/>
      <c r="H970" s="548"/>
      <c r="I970" s="548"/>
      <c r="J970" s="548"/>
      <c r="K970" s="548"/>
      <c r="L970" s="548"/>
      <c r="M970" s="548"/>
      <c r="N970" s="548"/>
      <c r="O970" s="548"/>
      <c r="P970" s="548"/>
      <c r="Q970" s="548"/>
      <c r="R970" s="548"/>
      <c r="S970" s="548"/>
      <c r="T970" s="548"/>
      <c r="U970" s="548"/>
      <c r="V970" s="548"/>
      <c r="W970" s="548"/>
      <c r="X970" s="548"/>
      <c r="Y970" s="548"/>
      <c r="Z970" s="548"/>
    </row>
    <row r="971" spans="1:26">
      <c r="A971" s="548"/>
      <c r="B971" s="548"/>
      <c r="C971" s="548"/>
      <c r="D971" s="548"/>
      <c r="E971" s="548"/>
      <c r="F971" s="548"/>
      <c r="G971" s="548"/>
      <c r="H971" s="548"/>
      <c r="I971" s="548"/>
      <c r="J971" s="548"/>
      <c r="K971" s="548"/>
      <c r="L971" s="548"/>
      <c r="M971" s="548"/>
      <c r="N971" s="548"/>
      <c r="O971" s="548"/>
      <c r="P971" s="548"/>
      <c r="Q971" s="548"/>
      <c r="R971" s="548"/>
      <c r="S971" s="548"/>
      <c r="T971" s="548"/>
      <c r="U971" s="548"/>
      <c r="V971" s="548"/>
      <c r="W971" s="548"/>
      <c r="X971" s="548"/>
      <c r="Y971" s="548"/>
      <c r="Z971" s="548"/>
    </row>
    <row r="972" spans="1:26">
      <c r="A972" s="548"/>
      <c r="B972" s="548"/>
      <c r="C972" s="548"/>
      <c r="D972" s="548"/>
      <c r="E972" s="548"/>
      <c r="F972" s="548"/>
      <c r="G972" s="548"/>
      <c r="H972" s="548"/>
      <c r="I972" s="548"/>
      <c r="J972" s="548"/>
      <c r="K972" s="548"/>
      <c r="L972" s="548"/>
      <c r="M972" s="548"/>
      <c r="N972" s="548"/>
      <c r="O972" s="548"/>
      <c r="P972" s="548"/>
      <c r="Q972" s="548"/>
      <c r="R972" s="548"/>
      <c r="S972" s="548"/>
      <c r="T972" s="548"/>
      <c r="U972" s="548"/>
      <c r="V972" s="548"/>
      <c r="W972" s="548"/>
      <c r="X972" s="548"/>
      <c r="Y972" s="548"/>
      <c r="Z972" s="548"/>
    </row>
    <row r="973" spans="1:26">
      <c r="A973" s="548"/>
      <c r="B973" s="548"/>
      <c r="C973" s="548"/>
      <c r="D973" s="548"/>
      <c r="E973" s="548"/>
      <c r="F973" s="548"/>
      <c r="G973" s="548"/>
      <c r="H973" s="548"/>
      <c r="I973" s="548"/>
      <c r="J973" s="548"/>
      <c r="K973" s="548"/>
      <c r="L973" s="548"/>
      <c r="M973" s="548"/>
      <c r="N973" s="548"/>
      <c r="O973" s="548"/>
      <c r="P973" s="548"/>
      <c r="Q973" s="548"/>
      <c r="R973" s="548"/>
      <c r="S973" s="548"/>
      <c r="T973" s="548"/>
      <c r="U973" s="548"/>
      <c r="V973" s="548"/>
      <c r="W973" s="548"/>
      <c r="X973" s="548"/>
      <c r="Y973" s="548"/>
      <c r="Z973" s="548"/>
    </row>
    <row r="974" spans="1:26">
      <c r="A974" s="548"/>
      <c r="B974" s="548"/>
      <c r="C974" s="548"/>
      <c r="D974" s="548"/>
      <c r="E974" s="548"/>
      <c r="F974" s="548"/>
      <c r="G974" s="548"/>
      <c r="H974" s="548"/>
      <c r="I974" s="548"/>
      <c r="J974" s="548"/>
      <c r="K974" s="548"/>
      <c r="L974" s="548"/>
      <c r="M974" s="548"/>
      <c r="N974" s="548"/>
      <c r="O974" s="548"/>
      <c r="P974" s="548"/>
      <c r="Q974" s="548"/>
      <c r="R974" s="548"/>
      <c r="S974" s="548"/>
      <c r="T974" s="548"/>
      <c r="U974" s="548"/>
      <c r="V974" s="548"/>
      <c r="W974" s="548"/>
      <c r="X974" s="548"/>
      <c r="Y974" s="548"/>
      <c r="Z974" s="548"/>
    </row>
    <row r="975" spans="1:26">
      <c r="A975" s="548"/>
      <c r="B975" s="548"/>
      <c r="C975" s="548"/>
      <c r="D975" s="548"/>
      <c r="E975" s="548"/>
      <c r="F975" s="548"/>
      <c r="G975" s="548"/>
      <c r="H975" s="548"/>
      <c r="I975" s="548"/>
      <c r="J975" s="548"/>
      <c r="K975" s="548"/>
      <c r="L975" s="548"/>
      <c r="M975" s="548"/>
      <c r="N975" s="548"/>
      <c r="O975" s="548"/>
      <c r="P975" s="548"/>
      <c r="Q975" s="548"/>
      <c r="R975" s="548"/>
      <c r="S975" s="548"/>
      <c r="T975" s="548"/>
      <c r="U975" s="548"/>
      <c r="V975" s="548"/>
      <c r="W975" s="548"/>
      <c r="X975" s="548"/>
      <c r="Y975" s="548"/>
      <c r="Z975" s="548"/>
    </row>
    <row r="976" spans="1:26">
      <c r="A976" s="548"/>
      <c r="B976" s="548"/>
      <c r="C976" s="548"/>
      <c r="D976" s="548"/>
      <c r="E976" s="548"/>
      <c r="F976" s="548"/>
      <c r="G976" s="548"/>
      <c r="H976" s="548"/>
      <c r="I976" s="548"/>
      <c r="J976" s="548"/>
      <c r="K976" s="548"/>
      <c r="L976" s="548"/>
      <c r="M976" s="548"/>
      <c r="N976" s="548"/>
      <c r="O976" s="548"/>
      <c r="P976" s="548"/>
      <c r="Q976" s="548"/>
      <c r="R976" s="548"/>
      <c r="S976" s="548"/>
      <c r="T976" s="548"/>
      <c r="U976" s="548"/>
      <c r="V976" s="548"/>
      <c r="W976" s="548"/>
      <c r="X976" s="548"/>
      <c r="Y976" s="548"/>
      <c r="Z976" s="548"/>
    </row>
    <row r="977" spans="1:26">
      <c r="A977" s="548"/>
      <c r="B977" s="548"/>
      <c r="C977" s="548"/>
      <c r="D977" s="548"/>
      <c r="E977" s="548"/>
      <c r="F977" s="548"/>
      <c r="G977" s="548"/>
      <c r="H977" s="548"/>
      <c r="I977" s="548"/>
      <c r="J977" s="548"/>
      <c r="K977" s="548"/>
      <c r="L977" s="548"/>
      <c r="M977" s="548"/>
      <c r="N977" s="548"/>
      <c r="O977" s="548"/>
      <c r="P977" s="548"/>
      <c r="Q977" s="548"/>
      <c r="R977" s="548"/>
      <c r="S977" s="548"/>
      <c r="T977" s="548"/>
      <c r="U977" s="548"/>
      <c r="V977" s="548"/>
      <c r="W977" s="548"/>
      <c r="X977" s="548"/>
      <c r="Y977" s="548"/>
      <c r="Z977" s="548"/>
    </row>
    <row r="978" spans="1:26">
      <c r="A978" s="548"/>
      <c r="B978" s="548"/>
      <c r="C978" s="548"/>
      <c r="D978" s="548"/>
      <c r="E978" s="548"/>
      <c r="F978" s="548"/>
      <c r="G978" s="548"/>
      <c r="H978" s="548"/>
      <c r="I978" s="548"/>
      <c r="J978" s="548"/>
      <c r="K978" s="548"/>
      <c r="L978" s="548"/>
      <c r="M978" s="548"/>
      <c r="N978" s="548"/>
      <c r="O978" s="548"/>
      <c r="P978" s="548"/>
      <c r="Q978" s="548"/>
      <c r="R978" s="548"/>
      <c r="S978" s="548"/>
      <c r="T978" s="548"/>
      <c r="U978" s="548"/>
      <c r="V978" s="548"/>
      <c r="W978" s="548"/>
      <c r="X978" s="548"/>
      <c r="Y978" s="548"/>
      <c r="Z978" s="548"/>
    </row>
    <row r="979" spans="1:26">
      <c r="A979" s="548"/>
      <c r="B979" s="548"/>
      <c r="C979" s="548"/>
      <c r="D979" s="548"/>
      <c r="E979" s="548"/>
      <c r="F979" s="548"/>
      <c r="G979" s="548"/>
      <c r="H979" s="548"/>
      <c r="I979" s="548"/>
      <c r="J979" s="548"/>
      <c r="K979" s="548"/>
      <c r="L979" s="548"/>
      <c r="M979" s="548"/>
      <c r="N979" s="548"/>
      <c r="O979" s="548"/>
      <c r="P979" s="548"/>
      <c r="Q979" s="548"/>
      <c r="R979" s="548"/>
      <c r="S979" s="548"/>
      <c r="T979" s="548"/>
      <c r="U979" s="548"/>
      <c r="V979" s="548"/>
      <c r="W979" s="548"/>
      <c r="X979" s="548"/>
      <c r="Y979" s="548"/>
      <c r="Z979" s="548"/>
    </row>
    <row r="980" spans="1:26">
      <c r="A980" s="548"/>
      <c r="B980" s="548"/>
      <c r="C980" s="548"/>
      <c r="D980" s="548"/>
      <c r="E980" s="548"/>
      <c r="F980" s="548"/>
      <c r="G980" s="548"/>
      <c r="H980" s="548"/>
      <c r="I980" s="548"/>
      <c r="J980" s="548"/>
      <c r="K980" s="548"/>
      <c r="L980" s="548"/>
      <c r="M980" s="548"/>
      <c r="N980" s="548"/>
      <c r="O980" s="548"/>
      <c r="P980" s="548"/>
      <c r="Q980" s="548"/>
      <c r="R980" s="548"/>
      <c r="S980" s="548"/>
      <c r="T980" s="548"/>
      <c r="U980" s="548"/>
      <c r="V980" s="548"/>
      <c r="W980" s="548"/>
      <c r="X980" s="548"/>
      <c r="Y980" s="548"/>
      <c r="Z980" s="548"/>
    </row>
    <row r="981" spans="1:26">
      <c r="A981" s="548"/>
      <c r="B981" s="548"/>
      <c r="C981" s="548"/>
      <c r="D981" s="548"/>
      <c r="E981" s="548"/>
      <c r="F981" s="548"/>
      <c r="G981" s="548"/>
      <c r="H981" s="548"/>
      <c r="I981" s="548"/>
      <c r="J981" s="548"/>
      <c r="K981" s="548"/>
      <c r="L981" s="548"/>
      <c r="M981" s="548"/>
      <c r="N981" s="548"/>
      <c r="O981" s="548"/>
      <c r="P981" s="548"/>
      <c r="Q981" s="548"/>
      <c r="R981" s="548"/>
      <c r="S981" s="548"/>
      <c r="T981" s="548"/>
      <c r="U981" s="548"/>
      <c r="V981" s="548"/>
      <c r="W981" s="548"/>
      <c r="X981" s="548"/>
      <c r="Y981" s="548"/>
      <c r="Z981" s="548"/>
    </row>
    <row r="982" spans="1:26">
      <c r="A982" s="548"/>
      <c r="B982" s="548"/>
      <c r="C982" s="548"/>
      <c r="D982" s="548"/>
      <c r="E982" s="548"/>
      <c r="F982" s="548"/>
      <c r="G982" s="548"/>
      <c r="H982" s="548"/>
      <c r="I982" s="548"/>
      <c r="J982" s="548"/>
      <c r="K982" s="548"/>
      <c r="L982" s="548"/>
      <c r="M982" s="548"/>
      <c r="N982" s="548"/>
      <c r="O982" s="548"/>
      <c r="P982" s="548"/>
      <c r="Q982" s="548"/>
      <c r="R982" s="548"/>
      <c r="S982" s="548"/>
      <c r="T982" s="548"/>
      <c r="U982" s="548"/>
      <c r="V982" s="548"/>
      <c r="W982" s="548"/>
      <c r="X982" s="548"/>
      <c r="Y982" s="548"/>
      <c r="Z982" s="548"/>
    </row>
    <row r="983" spans="1:26">
      <c r="A983" s="548"/>
      <c r="B983" s="548"/>
      <c r="C983" s="548"/>
      <c r="D983" s="548"/>
      <c r="E983" s="548"/>
      <c r="F983" s="548"/>
      <c r="G983" s="548"/>
      <c r="H983" s="548"/>
      <c r="I983" s="548"/>
      <c r="J983" s="548"/>
      <c r="K983" s="548"/>
      <c r="L983" s="548"/>
      <c r="M983" s="548"/>
      <c r="N983" s="548"/>
      <c r="O983" s="548"/>
      <c r="P983" s="548"/>
      <c r="Q983" s="548"/>
      <c r="R983" s="548"/>
      <c r="S983" s="548"/>
      <c r="T983" s="548"/>
      <c r="U983" s="548"/>
      <c r="V983" s="548"/>
      <c r="W983" s="548"/>
      <c r="X983" s="548"/>
      <c r="Y983" s="548"/>
      <c r="Z983" s="548"/>
    </row>
    <row r="984" spans="1:26">
      <c r="A984" s="548"/>
      <c r="B984" s="548"/>
      <c r="C984" s="548"/>
      <c r="D984" s="548"/>
      <c r="E984" s="548"/>
      <c r="F984" s="548"/>
      <c r="G984" s="548"/>
      <c r="H984" s="548"/>
      <c r="I984" s="548"/>
      <c r="J984" s="548"/>
      <c r="K984" s="548"/>
      <c r="L984" s="548"/>
      <c r="M984" s="548"/>
      <c r="N984" s="548"/>
      <c r="O984" s="548"/>
      <c r="P984" s="548"/>
      <c r="Q984" s="548"/>
      <c r="R984" s="548"/>
      <c r="S984" s="548"/>
      <c r="T984" s="548"/>
      <c r="U984" s="548"/>
      <c r="V984" s="548"/>
      <c r="W984" s="548"/>
      <c r="X984" s="548"/>
      <c r="Y984" s="548"/>
      <c r="Z984" s="548"/>
    </row>
    <row r="985" spans="1:26">
      <c r="A985" s="548"/>
      <c r="B985" s="548"/>
      <c r="C985" s="548"/>
      <c r="D985" s="548"/>
      <c r="E985" s="548"/>
      <c r="F985" s="548"/>
      <c r="G985" s="548"/>
      <c r="H985" s="548"/>
      <c r="I985" s="548"/>
      <c r="J985" s="548"/>
      <c r="K985" s="548"/>
      <c r="L985" s="548"/>
      <c r="M985" s="548"/>
      <c r="N985" s="548"/>
      <c r="O985" s="548"/>
      <c r="P985" s="548"/>
      <c r="Q985" s="548"/>
      <c r="R985" s="548"/>
      <c r="S985" s="548"/>
      <c r="T985" s="548"/>
      <c r="U985" s="548"/>
      <c r="V985" s="548"/>
      <c r="W985" s="548"/>
      <c r="X985" s="548"/>
      <c r="Y985" s="548"/>
      <c r="Z985" s="548"/>
    </row>
    <row r="986" spans="1:26">
      <c r="A986" s="548"/>
      <c r="B986" s="548"/>
      <c r="C986" s="548"/>
      <c r="D986" s="548"/>
      <c r="E986" s="548"/>
      <c r="F986" s="548"/>
      <c r="G986" s="548"/>
      <c r="H986" s="548"/>
      <c r="I986" s="548"/>
      <c r="J986" s="548"/>
      <c r="K986" s="548"/>
      <c r="L986" s="548"/>
      <c r="M986" s="548"/>
      <c r="N986" s="548"/>
      <c r="O986" s="548"/>
      <c r="P986" s="548"/>
      <c r="Q986" s="548"/>
      <c r="R986" s="548"/>
      <c r="S986" s="548"/>
      <c r="T986" s="548"/>
      <c r="U986" s="548"/>
      <c r="V986" s="548"/>
      <c r="W986" s="548"/>
      <c r="X986" s="548"/>
      <c r="Y986" s="548"/>
      <c r="Z986" s="548"/>
    </row>
    <row r="987" spans="1:26">
      <c r="A987" s="548"/>
      <c r="B987" s="548"/>
      <c r="C987" s="548"/>
      <c r="D987" s="548"/>
      <c r="E987" s="548"/>
      <c r="F987" s="548"/>
      <c r="G987" s="548"/>
      <c r="H987" s="548"/>
      <c r="I987" s="548"/>
      <c r="J987" s="548"/>
      <c r="K987" s="548"/>
      <c r="L987" s="548"/>
      <c r="M987" s="548"/>
      <c r="N987" s="548"/>
      <c r="O987" s="548"/>
      <c r="P987" s="548"/>
      <c r="Q987" s="548"/>
      <c r="R987" s="548"/>
      <c r="S987" s="548"/>
      <c r="T987" s="548"/>
      <c r="U987" s="548"/>
      <c r="V987" s="548"/>
      <c r="W987" s="548"/>
      <c r="X987" s="548"/>
      <c r="Y987" s="548"/>
      <c r="Z987" s="548"/>
    </row>
    <row r="988" spans="1:26">
      <c r="A988" s="548"/>
      <c r="B988" s="548"/>
      <c r="C988" s="548"/>
      <c r="D988" s="548"/>
      <c r="E988" s="548"/>
      <c r="F988" s="548"/>
      <c r="G988" s="548"/>
      <c r="H988" s="548"/>
      <c r="I988" s="548"/>
      <c r="J988" s="548"/>
      <c r="K988" s="548"/>
      <c r="L988" s="548"/>
      <c r="M988" s="548"/>
      <c r="N988" s="548"/>
      <c r="O988" s="548"/>
      <c r="P988" s="548"/>
      <c r="Q988" s="548"/>
      <c r="R988" s="548"/>
      <c r="S988" s="548"/>
      <c r="T988" s="548"/>
      <c r="U988" s="548"/>
      <c r="V988" s="548"/>
      <c r="W988" s="548"/>
      <c r="X988" s="548"/>
      <c r="Y988" s="548"/>
      <c r="Z988" s="548"/>
    </row>
    <row r="989" spans="1:26">
      <c r="A989" s="548"/>
      <c r="B989" s="548"/>
      <c r="C989" s="548"/>
      <c r="D989" s="548"/>
      <c r="E989" s="548"/>
      <c r="F989" s="548"/>
      <c r="G989" s="548"/>
      <c r="H989" s="548"/>
      <c r="I989" s="548"/>
      <c r="J989" s="548"/>
      <c r="K989" s="548"/>
      <c r="L989" s="548"/>
      <c r="M989" s="548"/>
      <c r="N989" s="548"/>
      <c r="O989" s="548"/>
      <c r="P989" s="548"/>
      <c r="Q989" s="548"/>
      <c r="R989" s="548"/>
      <c r="S989" s="548"/>
      <c r="T989" s="548"/>
      <c r="U989" s="548"/>
      <c r="V989" s="548"/>
      <c r="W989" s="548"/>
      <c r="X989" s="548"/>
      <c r="Y989" s="548"/>
      <c r="Z989" s="548"/>
    </row>
    <row r="990" spans="1:26">
      <c r="A990" s="548"/>
      <c r="B990" s="548"/>
      <c r="C990" s="548"/>
      <c r="D990" s="548"/>
      <c r="E990" s="548"/>
      <c r="F990" s="548"/>
      <c r="G990" s="548"/>
      <c r="H990" s="548"/>
      <c r="I990" s="548"/>
      <c r="J990" s="548"/>
      <c r="K990" s="548"/>
      <c r="L990" s="548"/>
      <c r="M990" s="548"/>
      <c r="N990" s="548"/>
      <c r="O990" s="548"/>
      <c r="P990" s="548"/>
      <c r="Q990" s="548"/>
      <c r="R990" s="548"/>
      <c r="S990" s="548"/>
      <c r="T990" s="548"/>
      <c r="U990" s="548"/>
      <c r="V990" s="548"/>
      <c r="W990" s="548"/>
      <c r="X990" s="548"/>
      <c r="Y990" s="548"/>
      <c r="Z990" s="548"/>
    </row>
    <row r="991" spans="1:26">
      <c r="A991" s="548"/>
      <c r="B991" s="548"/>
      <c r="C991" s="548"/>
      <c r="D991" s="548"/>
      <c r="E991" s="548"/>
      <c r="F991" s="548"/>
      <c r="G991" s="548"/>
      <c r="H991" s="548"/>
      <c r="I991" s="548"/>
      <c r="J991" s="548"/>
      <c r="K991" s="548"/>
      <c r="L991" s="548"/>
      <c r="M991" s="548"/>
      <c r="N991" s="548"/>
      <c r="O991" s="548"/>
      <c r="P991" s="548"/>
      <c r="Q991" s="548"/>
      <c r="R991" s="548"/>
      <c r="S991" s="548"/>
      <c r="T991" s="548"/>
      <c r="U991" s="548"/>
      <c r="V991" s="548"/>
      <c r="W991" s="548"/>
      <c r="X991" s="548"/>
      <c r="Y991" s="548"/>
      <c r="Z991" s="548"/>
    </row>
    <row r="992" spans="1:26">
      <c r="A992" s="548"/>
      <c r="B992" s="548"/>
      <c r="C992" s="548"/>
      <c r="D992" s="548"/>
      <c r="E992" s="548"/>
      <c r="F992" s="548"/>
      <c r="G992" s="548"/>
      <c r="H992" s="548"/>
      <c r="I992" s="548"/>
      <c r="J992" s="548"/>
      <c r="K992" s="548"/>
      <c r="L992" s="548"/>
      <c r="M992" s="548"/>
      <c r="N992" s="548"/>
      <c r="O992" s="548"/>
      <c r="P992" s="548"/>
      <c r="Q992" s="548"/>
      <c r="R992" s="548"/>
      <c r="S992" s="548"/>
      <c r="T992" s="548"/>
      <c r="U992" s="548"/>
      <c r="V992" s="548"/>
      <c r="W992" s="548"/>
      <c r="X992" s="548"/>
      <c r="Y992" s="548"/>
      <c r="Z992" s="548"/>
    </row>
    <row r="993" spans="1:26">
      <c r="A993" s="548"/>
      <c r="B993" s="548"/>
      <c r="C993" s="548"/>
      <c r="D993" s="548"/>
      <c r="E993" s="548"/>
      <c r="F993" s="548"/>
      <c r="G993" s="548"/>
      <c r="H993" s="548"/>
      <c r="I993" s="548"/>
      <c r="J993" s="548"/>
      <c r="K993" s="548"/>
      <c r="L993" s="548"/>
      <c r="M993" s="548"/>
      <c r="N993" s="548"/>
      <c r="O993" s="548"/>
      <c r="P993" s="548"/>
      <c r="Q993" s="548"/>
      <c r="R993" s="548"/>
      <c r="S993" s="548"/>
      <c r="T993" s="548"/>
      <c r="U993" s="548"/>
      <c r="V993" s="548"/>
      <c r="W993" s="548"/>
      <c r="X993" s="548"/>
      <c r="Y993" s="548"/>
      <c r="Z993" s="548"/>
    </row>
    <row r="994" spans="1:26">
      <c r="A994" s="548"/>
      <c r="B994" s="548"/>
      <c r="C994" s="548"/>
      <c r="D994" s="548"/>
      <c r="E994" s="548"/>
      <c r="F994" s="548"/>
      <c r="G994" s="548"/>
      <c r="H994" s="548"/>
      <c r="I994" s="548"/>
      <c r="J994" s="548"/>
      <c r="K994" s="548"/>
      <c r="L994" s="548"/>
      <c r="M994" s="548"/>
      <c r="N994" s="548"/>
      <c r="O994" s="548"/>
      <c r="P994" s="548"/>
      <c r="Q994" s="548"/>
      <c r="R994" s="548"/>
      <c r="S994" s="548"/>
      <c r="T994" s="548"/>
      <c r="U994" s="548"/>
      <c r="V994" s="548"/>
      <c r="W994" s="548"/>
      <c r="X994" s="548"/>
      <c r="Y994" s="548"/>
      <c r="Z994" s="548"/>
    </row>
    <row r="995" spans="1:26">
      <c r="A995" s="548"/>
      <c r="B995" s="548"/>
      <c r="C995" s="548"/>
      <c r="D995" s="548"/>
      <c r="E995" s="548"/>
      <c r="F995" s="548"/>
      <c r="G995" s="548"/>
      <c r="H995" s="548"/>
      <c r="I995" s="548"/>
      <c r="J995" s="548"/>
      <c r="K995" s="548"/>
      <c r="L995" s="548"/>
      <c r="M995" s="548"/>
      <c r="N995" s="548"/>
      <c r="O995" s="548"/>
      <c r="P995" s="548"/>
      <c r="Q995" s="548"/>
      <c r="R995" s="548"/>
      <c r="S995" s="548"/>
      <c r="T995" s="548"/>
      <c r="U995" s="548"/>
      <c r="V995" s="548"/>
      <c r="W995" s="548"/>
      <c r="X995" s="548"/>
      <c r="Y995" s="548"/>
      <c r="Z995" s="548"/>
    </row>
    <row r="996" spans="1:26">
      <c r="A996" s="548"/>
      <c r="B996" s="548"/>
      <c r="C996" s="548"/>
      <c r="D996" s="548"/>
      <c r="E996" s="548"/>
      <c r="F996" s="548"/>
      <c r="G996" s="548"/>
      <c r="H996" s="548"/>
      <c r="I996" s="548"/>
      <c r="J996" s="548"/>
      <c r="K996" s="548"/>
      <c r="L996" s="548"/>
      <c r="M996" s="548"/>
      <c r="N996" s="548"/>
      <c r="O996" s="548"/>
      <c r="P996" s="548"/>
      <c r="Q996" s="548"/>
      <c r="R996" s="548"/>
      <c r="S996" s="548"/>
      <c r="T996" s="548"/>
      <c r="U996" s="548"/>
      <c r="V996" s="548"/>
      <c r="W996" s="548"/>
      <c r="X996" s="548"/>
      <c r="Y996" s="548"/>
      <c r="Z996" s="548"/>
    </row>
    <row r="997" spans="1:26">
      <c r="A997" s="548"/>
      <c r="B997" s="548"/>
      <c r="C997" s="548"/>
      <c r="D997" s="548"/>
      <c r="E997" s="548"/>
      <c r="F997" s="548"/>
      <c r="G997" s="548"/>
      <c r="H997" s="548"/>
      <c r="I997" s="548"/>
      <c r="J997" s="548"/>
      <c r="K997" s="548"/>
      <c r="L997" s="548"/>
      <c r="M997" s="548"/>
      <c r="N997" s="548"/>
      <c r="O997" s="548"/>
      <c r="P997" s="548"/>
      <c r="Q997" s="548"/>
      <c r="R997" s="548"/>
      <c r="S997" s="548"/>
      <c r="T997" s="548"/>
      <c r="U997" s="548"/>
      <c r="V997" s="548"/>
      <c r="W997" s="548"/>
      <c r="X997" s="548"/>
      <c r="Y997" s="548"/>
      <c r="Z997" s="548"/>
    </row>
    <row r="998" spans="1:26">
      <c r="A998" s="548"/>
      <c r="B998" s="548"/>
      <c r="C998" s="548"/>
      <c r="D998" s="548"/>
      <c r="E998" s="548"/>
      <c r="F998" s="548"/>
      <c r="G998" s="548"/>
      <c r="H998" s="548"/>
      <c r="I998" s="548"/>
      <c r="J998" s="548"/>
      <c r="K998" s="548"/>
      <c r="L998" s="548"/>
      <c r="M998" s="548"/>
      <c r="N998" s="548"/>
      <c r="O998" s="548"/>
      <c r="P998" s="548"/>
      <c r="Q998" s="548"/>
      <c r="R998" s="548"/>
      <c r="S998" s="548"/>
      <c r="T998" s="548"/>
      <c r="U998" s="548"/>
      <c r="V998" s="548"/>
      <c r="W998" s="548"/>
      <c r="X998" s="548"/>
      <c r="Y998" s="548"/>
      <c r="Z998" s="548"/>
    </row>
    <row r="999" spans="1:26">
      <c r="A999" s="548"/>
      <c r="B999" s="548"/>
      <c r="C999" s="548"/>
      <c r="D999" s="548"/>
      <c r="E999" s="548"/>
      <c r="F999" s="548"/>
      <c r="G999" s="548"/>
      <c r="H999" s="548"/>
      <c r="I999" s="548"/>
      <c r="J999" s="548"/>
      <c r="K999" s="548"/>
      <c r="L999" s="548"/>
      <c r="M999" s="548"/>
      <c r="N999" s="548"/>
      <c r="O999" s="548"/>
      <c r="P999" s="548"/>
      <c r="Q999" s="548"/>
      <c r="R999" s="548"/>
      <c r="S999" s="548"/>
      <c r="T999" s="548"/>
      <c r="U999" s="548"/>
      <c r="V999" s="548"/>
      <c r="W999" s="548"/>
      <c r="X999" s="548"/>
      <c r="Y999" s="548"/>
      <c r="Z999" s="548"/>
    </row>
    <row r="1000" spans="1:26">
      <c r="A1000" s="548"/>
      <c r="B1000" s="548"/>
      <c r="C1000" s="548"/>
      <c r="D1000" s="548"/>
      <c r="E1000" s="548"/>
      <c r="F1000" s="548"/>
      <c r="G1000" s="548"/>
      <c r="H1000" s="548"/>
      <c r="I1000" s="548"/>
      <c r="J1000" s="548"/>
      <c r="K1000" s="548"/>
      <c r="L1000" s="548"/>
      <c r="M1000" s="548"/>
      <c r="N1000" s="548"/>
      <c r="O1000" s="548"/>
      <c r="P1000" s="548"/>
      <c r="Q1000" s="548"/>
      <c r="R1000" s="548"/>
      <c r="S1000" s="548"/>
      <c r="T1000" s="548"/>
      <c r="U1000" s="548"/>
      <c r="V1000" s="548"/>
      <c r="W1000" s="548"/>
      <c r="X1000" s="548"/>
      <c r="Y1000" s="548"/>
      <c r="Z1000" s="548"/>
    </row>
    <row r="1001" spans="1:26">
      <c r="A1001" s="548"/>
      <c r="B1001" s="548"/>
      <c r="C1001" s="548"/>
      <c r="D1001" s="548"/>
      <c r="E1001" s="548"/>
      <c r="F1001" s="548"/>
      <c r="G1001" s="548"/>
      <c r="H1001" s="548"/>
      <c r="I1001" s="548"/>
      <c r="J1001" s="548"/>
      <c r="K1001" s="548"/>
      <c r="L1001" s="548"/>
      <c r="M1001" s="548"/>
      <c r="N1001" s="548"/>
      <c r="O1001" s="548"/>
      <c r="P1001" s="548"/>
      <c r="Q1001" s="548"/>
      <c r="R1001" s="548"/>
      <c r="S1001" s="548"/>
      <c r="T1001" s="548"/>
      <c r="U1001" s="548"/>
      <c r="V1001" s="548"/>
      <c r="W1001" s="548"/>
      <c r="X1001" s="548"/>
      <c r="Y1001" s="548"/>
      <c r="Z1001" s="548"/>
    </row>
    <row r="1002" spans="1:26">
      <c r="A1002" s="548"/>
      <c r="B1002" s="548"/>
      <c r="C1002" s="548"/>
      <c r="D1002" s="548"/>
      <c r="E1002" s="548"/>
      <c r="F1002" s="548"/>
      <c r="G1002" s="548"/>
      <c r="H1002" s="548"/>
      <c r="I1002" s="548"/>
      <c r="J1002" s="548"/>
      <c r="K1002" s="548"/>
      <c r="L1002" s="548"/>
      <c r="M1002" s="548"/>
      <c r="N1002" s="548"/>
      <c r="O1002" s="548"/>
      <c r="P1002" s="548"/>
      <c r="Q1002" s="548"/>
      <c r="R1002" s="548"/>
      <c r="S1002" s="548"/>
      <c r="T1002" s="548"/>
      <c r="U1002" s="548"/>
      <c r="V1002" s="548"/>
      <c r="W1002" s="548"/>
      <c r="X1002" s="548"/>
      <c r="Y1002" s="548"/>
      <c r="Z1002" s="548"/>
    </row>
  </sheetData>
  <sheetProtection selectLockedCells="1" selectUnlockedCells="1"/>
  <mergeCells count="14">
    <mergeCell ref="G43:H43"/>
    <mergeCell ref="G44:H45"/>
    <mergeCell ref="G3:H3"/>
    <mergeCell ref="G4:H4"/>
    <mergeCell ref="B3:E3"/>
    <mergeCell ref="B4:E4"/>
    <mergeCell ref="G8:H8"/>
    <mergeCell ref="G9:H9"/>
    <mergeCell ref="E11:F11"/>
    <mergeCell ref="G11:H11"/>
    <mergeCell ref="E12:F12"/>
    <mergeCell ref="G12:H12"/>
    <mergeCell ref="E13:F13"/>
    <mergeCell ref="G13:H13"/>
  </mergeCells>
  <hyperlinks>
    <hyperlink ref="E12" r:id="rId1" xr:uid="{FE9A24AF-E8EE-4AC1-8489-05F7EAA3CD47}"/>
    <hyperlink ref="E9" r:id="rId2" xr:uid="{8BE87E64-4706-413F-9C83-C4715ADA41BC}"/>
    <hyperlink ref="J9" r:id="rId3" xr:uid="{99542D44-AC6C-48D8-82EC-A27A00460B7C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0000"/>
  </sheetPr>
  <dimension ref="A1:J41"/>
  <sheetViews>
    <sheetView topLeftCell="A8" zoomScale="107" zoomScaleNormal="107" workbookViewId="0">
      <selection activeCell="A17" sqref="A17:C32"/>
    </sheetView>
  </sheetViews>
  <sheetFormatPr defaultColWidth="9" defaultRowHeight="12.75"/>
  <cols>
    <col min="1" max="1" width="6.5703125" customWidth="1"/>
    <col min="2" max="2" width="22.28515625" customWidth="1"/>
    <col min="3" max="3" width="22.42578125" customWidth="1"/>
    <col min="4" max="4" width="20.140625" customWidth="1"/>
    <col min="5" max="5" width="6.28515625" customWidth="1"/>
    <col min="6" max="7" width="4.7109375" customWidth="1"/>
    <col min="8" max="8" width="11.7109375" customWidth="1"/>
  </cols>
  <sheetData>
    <row r="1" spans="1:10" ht="18">
      <c r="A1" s="134" t="s">
        <v>336</v>
      </c>
    </row>
    <row r="2" spans="1:10" ht="7.5" customHeight="1"/>
    <row r="3" spans="1:10">
      <c r="A3" s="1652" t="s">
        <v>284</v>
      </c>
      <c r="B3" s="1652"/>
      <c r="C3" s="1652"/>
      <c r="D3" s="1652"/>
      <c r="F3" s="1652" t="s">
        <v>285</v>
      </c>
      <c r="G3" s="1652"/>
      <c r="H3" s="1652"/>
    </row>
    <row r="4" spans="1:10" ht="32.1" customHeight="1">
      <c r="A4" s="1653" t="s">
        <v>337</v>
      </c>
      <c r="B4" s="1653"/>
      <c r="C4" s="1653"/>
      <c r="D4" s="1653"/>
      <c r="F4" s="1653" t="s">
        <v>338</v>
      </c>
      <c r="G4" s="1653"/>
      <c r="H4" s="1653"/>
      <c r="J4" t="s">
        <v>339</v>
      </c>
    </row>
    <row r="5" spans="1:10" ht="9" customHeight="1"/>
    <row r="6" spans="1:10">
      <c r="A6" s="45" t="s">
        <v>287</v>
      </c>
    </row>
    <row r="7" spans="1:10">
      <c r="A7" s="1652" t="s">
        <v>340</v>
      </c>
      <c r="B7" s="1652"/>
      <c r="C7" s="1652"/>
      <c r="D7" s="1652"/>
    </row>
    <row r="8" spans="1:10" ht="11.1" customHeight="1">
      <c r="A8" s="1654" t="s">
        <v>57</v>
      </c>
      <c r="B8" s="1654"/>
      <c r="C8" s="136" t="s">
        <v>58</v>
      </c>
      <c r="D8" s="1655" t="s">
        <v>289</v>
      </c>
      <c r="E8" s="1655"/>
      <c r="F8" s="1656" t="s">
        <v>290</v>
      </c>
      <c r="G8" s="1656"/>
      <c r="H8" s="1656"/>
    </row>
    <row r="9" spans="1:10" ht="15.95" customHeight="1">
      <c r="A9" s="1657" t="s">
        <v>341</v>
      </c>
      <c r="B9" s="1657"/>
      <c r="C9" s="123" t="s">
        <v>257</v>
      </c>
      <c r="D9" s="1658" t="s">
        <v>342</v>
      </c>
      <c r="E9" s="1658"/>
      <c r="F9" s="1659">
        <v>777750500</v>
      </c>
      <c r="G9" s="1659"/>
      <c r="H9" s="1659"/>
    </row>
    <row r="10" spans="1:10">
      <c r="A10" s="1652" t="s">
        <v>343</v>
      </c>
      <c r="B10" s="1652"/>
      <c r="C10" s="1652"/>
      <c r="D10" s="1652"/>
    </row>
    <row r="11" spans="1:10" ht="11.1" customHeight="1">
      <c r="A11" s="1654" t="s">
        <v>57</v>
      </c>
      <c r="B11" s="1654"/>
      <c r="C11" s="136" t="s">
        <v>58</v>
      </c>
      <c r="D11" s="1655" t="s">
        <v>289</v>
      </c>
      <c r="E11" s="1655"/>
      <c r="F11" s="1656" t="s">
        <v>290</v>
      </c>
      <c r="G11" s="1656"/>
      <c r="H11" s="1656"/>
    </row>
    <row r="12" spans="1:10" ht="15.95" customHeight="1">
      <c r="A12" s="1657" t="s">
        <v>344</v>
      </c>
      <c r="B12" s="1657"/>
      <c r="C12" s="123" t="s">
        <v>257</v>
      </c>
      <c r="D12" s="1661" t="s">
        <v>345</v>
      </c>
      <c r="E12" s="1661"/>
      <c r="F12" s="1659">
        <v>608862907</v>
      </c>
      <c r="G12" s="1659"/>
      <c r="H12" s="1659"/>
    </row>
    <row r="13" spans="1:10" ht="14.1" customHeight="1"/>
    <row r="14" spans="1:10">
      <c r="A14" s="45" t="s">
        <v>299</v>
      </c>
    </row>
    <row r="15" spans="1:10">
      <c r="A15" s="139" t="s">
        <v>346</v>
      </c>
      <c r="B15" s="139"/>
      <c r="C15" s="139"/>
      <c r="D15" s="139"/>
      <c r="E15" s="139"/>
      <c r="F15" s="139"/>
      <c r="G15" s="139"/>
    </row>
    <row r="16" spans="1:10">
      <c r="A16" s="140" t="s">
        <v>301</v>
      </c>
      <c r="B16" s="141" t="s">
        <v>57</v>
      </c>
      <c r="C16" s="141" t="s">
        <v>58</v>
      </c>
      <c r="D16" s="141" t="s">
        <v>347</v>
      </c>
      <c r="E16" s="1662" t="s">
        <v>348</v>
      </c>
      <c r="F16" s="1662"/>
      <c r="G16" s="1662"/>
      <c r="H16" s="142"/>
      <c r="I16" s="143"/>
    </row>
    <row r="17" spans="1:7" ht="15" customHeight="1">
      <c r="A17" s="122">
        <v>44</v>
      </c>
      <c r="B17" s="126" t="s">
        <v>341</v>
      </c>
      <c r="C17" s="126" t="s">
        <v>257</v>
      </c>
      <c r="D17" s="144">
        <v>700305</v>
      </c>
      <c r="E17" s="118" t="s">
        <v>303</v>
      </c>
      <c r="F17" s="118" t="s">
        <v>349</v>
      </c>
      <c r="G17" s="118"/>
    </row>
    <row r="18" spans="1:7" ht="15" customHeight="1">
      <c r="A18" s="122">
        <v>12</v>
      </c>
      <c r="B18" s="126" t="s">
        <v>351</v>
      </c>
      <c r="C18" s="126" t="s">
        <v>257</v>
      </c>
      <c r="D18" s="144">
        <v>750513</v>
      </c>
      <c r="E18" s="118" t="s">
        <v>303</v>
      </c>
      <c r="F18" s="118" t="s">
        <v>349</v>
      </c>
      <c r="G18" s="118"/>
    </row>
    <row r="19" spans="1:7" ht="15" customHeight="1">
      <c r="A19" s="122">
        <v>14</v>
      </c>
      <c r="B19" s="126" t="s">
        <v>352</v>
      </c>
      <c r="C19" s="126" t="s">
        <v>84</v>
      </c>
      <c r="D19" s="144">
        <v>821210</v>
      </c>
      <c r="E19" s="118" t="s">
        <v>303</v>
      </c>
      <c r="F19" s="118" t="s">
        <v>349</v>
      </c>
      <c r="G19" s="118"/>
    </row>
    <row r="20" spans="1:7" ht="15" customHeight="1">
      <c r="A20" s="118">
        <v>15</v>
      </c>
      <c r="B20" s="126" t="s">
        <v>353</v>
      </c>
      <c r="C20" s="126" t="s">
        <v>354</v>
      </c>
      <c r="D20" s="144" t="s">
        <v>349</v>
      </c>
      <c r="E20" s="118" t="s">
        <v>303</v>
      </c>
      <c r="F20" s="145" t="s">
        <v>349</v>
      </c>
      <c r="G20" s="118"/>
    </row>
    <row r="21" spans="1:7" ht="15" customHeight="1">
      <c r="A21" s="122">
        <v>16</v>
      </c>
      <c r="B21" s="126" t="s">
        <v>355</v>
      </c>
      <c r="C21" s="126" t="s">
        <v>257</v>
      </c>
      <c r="D21" s="144">
        <v>781022</v>
      </c>
      <c r="E21" s="118" t="s">
        <v>303</v>
      </c>
      <c r="F21" s="118"/>
      <c r="G21" s="118" t="s">
        <v>349</v>
      </c>
    </row>
    <row r="22" spans="1:7" ht="15" customHeight="1">
      <c r="A22" s="146">
        <v>17</v>
      </c>
      <c r="B22" s="147" t="s">
        <v>356</v>
      </c>
      <c r="C22" s="147" t="s">
        <v>250</v>
      </c>
      <c r="D22" s="148">
        <v>790216</v>
      </c>
      <c r="E22" s="118" t="s">
        <v>303</v>
      </c>
      <c r="F22" s="118" t="s">
        <v>349</v>
      </c>
      <c r="G22" s="118"/>
    </row>
    <row r="23" spans="1:7" ht="15" customHeight="1">
      <c r="A23" s="122">
        <v>18</v>
      </c>
      <c r="B23" s="126" t="s">
        <v>356</v>
      </c>
      <c r="C23" s="126" t="s">
        <v>104</v>
      </c>
      <c r="D23" s="144">
        <v>830402</v>
      </c>
      <c r="E23" s="118" t="s">
        <v>303</v>
      </c>
      <c r="F23" s="118" t="s">
        <v>349</v>
      </c>
      <c r="G23" s="118" t="s">
        <v>349</v>
      </c>
    </row>
    <row r="24" spans="1:7" ht="15" customHeight="1">
      <c r="A24" s="122">
        <v>7</v>
      </c>
      <c r="B24" s="126" t="s">
        <v>357</v>
      </c>
      <c r="C24" s="126" t="s">
        <v>107</v>
      </c>
      <c r="D24" s="144">
        <v>940504</v>
      </c>
      <c r="E24" s="118" t="s">
        <v>69</v>
      </c>
      <c r="F24" s="118"/>
      <c r="G24" s="118"/>
    </row>
    <row r="25" spans="1:7" ht="15" customHeight="1">
      <c r="A25" s="122">
        <v>6</v>
      </c>
      <c r="B25" s="126" t="s">
        <v>327</v>
      </c>
      <c r="C25" s="126" t="s">
        <v>74</v>
      </c>
      <c r="D25" s="144">
        <v>840529</v>
      </c>
      <c r="E25" s="118" t="s">
        <v>303</v>
      </c>
      <c r="F25" s="118" t="s">
        <v>349</v>
      </c>
      <c r="G25" s="118"/>
    </row>
    <row r="26" spans="1:7" ht="15" customHeight="1">
      <c r="A26" s="118">
        <v>37</v>
      </c>
      <c r="B26" s="115" t="s">
        <v>358</v>
      </c>
      <c r="C26" s="115" t="s">
        <v>323</v>
      </c>
      <c r="D26" s="117">
        <v>931102</v>
      </c>
      <c r="E26" s="118" t="s">
        <v>303</v>
      </c>
      <c r="F26" s="145" t="s">
        <v>349</v>
      </c>
      <c r="G26" s="118"/>
    </row>
    <row r="27" spans="1:7" ht="15" customHeight="1">
      <c r="A27" s="122">
        <v>91</v>
      </c>
      <c r="B27" s="126" t="s">
        <v>359</v>
      </c>
      <c r="C27" s="126" t="s">
        <v>107</v>
      </c>
      <c r="D27" s="144">
        <v>891015</v>
      </c>
      <c r="E27" s="118" t="s">
        <v>303</v>
      </c>
      <c r="F27" s="118"/>
      <c r="G27" s="118"/>
    </row>
    <row r="28" spans="1:7" ht="15" customHeight="1">
      <c r="A28" s="118">
        <v>5</v>
      </c>
      <c r="B28" s="126" t="s">
        <v>360</v>
      </c>
      <c r="C28" s="126" t="s">
        <v>74</v>
      </c>
      <c r="D28" s="144">
        <v>781212</v>
      </c>
      <c r="E28" s="118" t="s">
        <v>303</v>
      </c>
      <c r="F28" s="118" t="s">
        <v>349</v>
      </c>
      <c r="G28" s="118"/>
    </row>
    <row r="29" spans="1:7">
      <c r="A29" s="115">
        <v>13</v>
      </c>
      <c r="B29" s="115" t="s">
        <v>361</v>
      </c>
      <c r="C29" s="115" t="s">
        <v>151</v>
      </c>
      <c r="D29" s="115"/>
      <c r="E29" s="118" t="s">
        <v>115</v>
      </c>
      <c r="F29" s="145" t="s">
        <v>349</v>
      </c>
      <c r="G29" s="118" t="s">
        <v>349</v>
      </c>
    </row>
    <row r="30" spans="1:7">
      <c r="A30" s="115"/>
      <c r="B30" s="115" t="s">
        <v>362</v>
      </c>
      <c r="C30" s="115" t="s">
        <v>363</v>
      </c>
      <c r="D30" s="115">
        <v>991107</v>
      </c>
      <c r="E30" s="46"/>
      <c r="F30" s="145"/>
      <c r="G30" s="118"/>
    </row>
    <row r="31" spans="1:7" ht="13.9" customHeight="1">
      <c r="B31" s="151" t="s">
        <v>365</v>
      </c>
      <c r="C31" s="151" t="s">
        <v>112</v>
      </c>
    </row>
    <row r="32" spans="1:7" ht="13.9" customHeight="1">
      <c r="B32" s="151" t="s">
        <v>103</v>
      </c>
      <c r="C32" s="151" t="s">
        <v>146</v>
      </c>
      <c r="E32" s="46" t="s">
        <v>69</v>
      </c>
    </row>
    <row r="33" spans="1:8">
      <c r="A33" s="1663" t="s">
        <v>330</v>
      </c>
      <c r="B33" s="1663"/>
      <c r="C33" s="1663"/>
      <c r="D33" s="1663"/>
    </row>
    <row r="34" spans="1:8">
      <c r="A34" s="135" t="s">
        <v>301</v>
      </c>
      <c r="B34" s="153" t="s">
        <v>57</v>
      </c>
      <c r="C34" s="154" t="s">
        <v>58</v>
      </c>
      <c r="D34" s="155" t="s">
        <v>331</v>
      </c>
      <c r="F34" s="156" t="s">
        <v>332</v>
      </c>
    </row>
    <row r="35" spans="1:8" ht="15" customHeight="1">
      <c r="A35" s="157">
        <v>33</v>
      </c>
      <c r="B35" s="158" t="s">
        <v>366</v>
      </c>
      <c r="C35" s="158" t="s">
        <v>71</v>
      </c>
      <c r="D35" s="159" t="s">
        <v>349</v>
      </c>
      <c r="F35" s="1664" t="s">
        <v>367</v>
      </c>
      <c r="G35" s="1664"/>
      <c r="H35" s="1664"/>
    </row>
    <row r="36" spans="1:8" ht="15" customHeight="1">
      <c r="A36" s="160"/>
      <c r="B36" s="161" t="s">
        <v>156</v>
      </c>
      <c r="C36" s="161" t="s">
        <v>157</v>
      </c>
      <c r="D36" s="162" t="s">
        <v>368</v>
      </c>
      <c r="F36" s="1664"/>
      <c r="G36" s="1664"/>
      <c r="H36" s="1664"/>
    </row>
    <row r="37" spans="1:8" ht="15" customHeight="1">
      <c r="A37" s="126"/>
      <c r="B37" t="s">
        <v>1177</v>
      </c>
      <c r="C37" t="s">
        <v>107</v>
      </c>
    </row>
    <row r="38" spans="1:8" ht="15" customHeight="1">
      <c r="A38" s="163"/>
      <c r="B38" s="115"/>
      <c r="C38" s="115"/>
      <c r="D38" s="164" t="s">
        <v>349</v>
      </c>
    </row>
    <row r="39" spans="1:8" ht="7.5" customHeight="1"/>
    <row r="40" spans="1:8" ht="14.1" customHeight="1">
      <c r="A40" s="1660" t="s">
        <v>369</v>
      </c>
      <c r="B40" s="1660"/>
      <c r="C40" s="1660"/>
      <c r="D40" s="1660"/>
      <c r="E40" s="1660"/>
      <c r="F40" s="1660"/>
      <c r="G40" s="1660"/>
      <c r="H40" s="1660"/>
    </row>
    <row r="41" spans="1:8" ht="14.1" customHeight="1">
      <c r="A41" s="1660"/>
      <c r="B41" s="1660"/>
      <c r="C41" s="1660"/>
      <c r="D41" s="1660"/>
      <c r="E41" s="1660"/>
      <c r="F41" s="1660"/>
      <c r="G41" s="1660"/>
      <c r="H41" s="1660"/>
    </row>
  </sheetData>
  <sheetProtection selectLockedCells="1" selectUnlockedCells="1"/>
  <mergeCells count="22">
    <mergeCell ref="A10:D10"/>
    <mergeCell ref="A11:B11"/>
    <mergeCell ref="D11:E11"/>
    <mergeCell ref="F11:H11"/>
    <mergeCell ref="A40:H41"/>
    <mergeCell ref="A12:B12"/>
    <mergeCell ref="D12:E12"/>
    <mergeCell ref="F12:H12"/>
    <mergeCell ref="E16:G16"/>
    <mergeCell ref="A33:D33"/>
    <mergeCell ref="F35:H36"/>
    <mergeCell ref="A8:B8"/>
    <mergeCell ref="D8:E8"/>
    <mergeCell ref="F8:H8"/>
    <mergeCell ref="A9:B9"/>
    <mergeCell ref="D9:E9"/>
    <mergeCell ref="F9:H9"/>
    <mergeCell ref="A3:D3"/>
    <mergeCell ref="F3:H3"/>
    <mergeCell ref="A4:D4"/>
    <mergeCell ref="F4:H4"/>
    <mergeCell ref="A7:D7"/>
  </mergeCells>
  <hyperlinks>
    <hyperlink ref="D9" r:id="rId1" xr:uid="{00000000-0004-0000-1700-000000000000}"/>
    <hyperlink ref="D12" r:id="rId2" xr:uid="{00000000-0004-0000-1700-000001000000}"/>
  </hyperlinks>
  <pageMargins left="0.78749999999999998" right="0.78749999999999998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E39"/>
  <sheetViews>
    <sheetView topLeftCell="A5" zoomScale="80" zoomScaleNormal="80" workbookViewId="0">
      <selection activeCell="D13" sqref="D13"/>
    </sheetView>
  </sheetViews>
  <sheetFormatPr defaultRowHeight="18"/>
  <cols>
    <col min="1" max="1" width="9.28515625" style="1292" bestFit="1" customWidth="1"/>
    <col min="2" max="3" width="9.140625" style="1292"/>
    <col min="4" max="4" width="10.7109375" style="1292" bestFit="1" customWidth="1"/>
    <col min="5" max="7" width="9.140625" style="1292"/>
    <col min="8" max="8" width="15.7109375" style="1292" customWidth="1"/>
    <col min="9" max="9" width="15.5703125" style="1292" customWidth="1"/>
    <col min="10" max="16384" width="9.140625" style="1292"/>
  </cols>
  <sheetData>
    <row r="1" spans="1:5">
      <c r="D1" s="1292" t="s">
        <v>370</v>
      </c>
    </row>
    <row r="2" spans="1:5">
      <c r="D2" s="1292" t="s">
        <v>371</v>
      </c>
    </row>
    <row r="3" spans="1:5">
      <c r="D3" s="1292" t="s">
        <v>372</v>
      </c>
    </row>
    <row r="10" spans="1:5">
      <c r="A10" s="1304">
        <v>3</v>
      </c>
      <c r="B10" s="1293" t="s">
        <v>373</v>
      </c>
      <c r="C10" s="1293" t="s">
        <v>74</v>
      </c>
      <c r="D10" s="1294">
        <v>610818</v>
      </c>
      <c r="E10" s="1295" t="s">
        <v>303</v>
      </c>
    </row>
    <row r="11" spans="1:5">
      <c r="A11" s="1296">
        <v>7</v>
      </c>
      <c r="B11" s="1297" t="s">
        <v>374</v>
      </c>
      <c r="C11" s="1297" t="s">
        <v>81</v>
      </c>
      <c r="D11" s="1298">
        <v>911210</v>
      </c>
      <c r="E11" s="1299" t="s">
        <v>303</v>
      </c>
    </row>
    <row r="12" spans="1:5">
      <c r="A12" s="1305">
        <v>13</v>
      </c>
      <c r="B12" s="1297" t="s">
        <v>259</v>
      </c>
      <c r="C12" s="1297" t="s">
        <v>116</v>
      </c>
      <c r="D12" s="1298">
        <v>780408</v>
      </c>
      <c r="E12" s="1299" t="s">
        <v>303</v>
      </c>
    </row>
    <row r="13" spans="1:5">
      <c r="A13" s="1296">
        <v>17</v>
      </c>
      <c r="B13" s="1297" t="s">
        <v>1518</v>
      </c>
      <c r="C13" s="1297" t="s">
        <v>1519</v>
      </c>
      <c r="D13" s="1298"/>
      <c r="E13" s="1299" t="s">
        <v>303</v>
      </c>
    </row>
    <row r="14" spans="1:5">
      <c r="A14" s="1296">
        <v>26</v>
      </c>
      <c r="B14" s="1297" t="s">
        <v>375</v>
      </c>
      <c r="C14" s="1297" t="s">
        <v>376</v>
      </c>
      <c r="D14" s="1298"/>
      <c r="E14" s="1299" t="s">
        <v>115</v>
      </c>
    </row>
    <row r="15" spans="1:5">
      <c r="A15" s="1305">
        <v>33</v>
      </c>
      <c r="B15" s="1297" t="s">
        <v>377</v>
      </c>
      <c r="C15" s="1297" t="s">
        <v>146</v>
      </c>
      <c r="D15" s="1298">
        <v>851130</v>
      </c>
      <c r="E15" s="1299" t="s">
        <v>303</v>
      </c>
    </row>
    <row r="16" spans="1:5">
      <c r="A16" s="1296">
        <v>52</v>
      </c>
      <c r="B16" s="1297" t="s">
        <v>378</v>
      </c>
      <c r="C16" s="1297" t="s">
        <v>84</v>
      </c>
      <c r="D16" s="1298"/>
      <c r="E16" s="1299" t="s">
        <v>303</v>
      </c>
    </row>
    <row r="17" spans="1:5">
      <c r="A17" s="1305">
        <v>73</v>
      </c>
      <c r="B17" s="1297" t="s">
        <v>379</v>
      </c>
      <c r="C17" s="1297" t="s">
        <v>74</v>
      </c>
      <c r="D17" s="1298">
        <v>911209</v>
      </c>
      <c r="E17" s="1299" t="s">
        <v>303</v>
      </c>
    </row>
    <row r="18" spans="1:5">
      <c r="A18" s="1309">
        <v>84</v>
      </c>
      <c r="B18" s="1297" t="s">
        <v>328</v>
      </c>
      <c r="C18" s="1297" t="s">
        <v>104</v>
      </c>
      <c r="D18" s="1298">
        <v>830505</v>
      </c>
      <c r="E18" s="1299" t="s">
        <v>115</v>
      </c>
    </row>
    <row r="19" spans="1:5">
      <c r="A19" s="1296">
        <v>92</v>
      </c>
      <c r="B19" s="1297" t="s">
        <v>380</v>
      </c>
      <c r="C19" s="1297" t="s">
        <v>381</v>
      </c>
      <c r="D19" s="1298"/>
      <c r="E19" s="1299" t="s">
        <v>303</v>
      </c>
    </row>
    <row r="20" spans="1:5">
      <c r="A20" s="1309">
        <v>93</v>
      </c>
      <c r="B20" s="1297" t="s">
        <v>382</v>
      </c>
      <c r="C20" s="1297" t="s">
        <v>71</v>
      </c>
      <c r="D20" s="1298"/>
      <c r="E20" s="1299" t="s">
        <v>115</v>
      </c>
    </row>
    <row r="21" spans="1:5">
      <c r="A21" s="1305"/>
      <c r="B21" s="1297" t="s">
        <v>383</v>
      </c>
      <c r="C21" s="1297" t="s">
        <v>97</v>
      </c>
      <c r="D21" s="1298">
        <v>820524</v>
      </c>
      <c r="E21" s="1299" t="s">
        <v>303</v>
      </c>
    </row>
    <row r="22" spans="1:5">
      <c r="A22" s="1296"/>
      <c r="B22" s="1297" t="s">
        <v>384</v>
      </c>
      <c r="C22" s="1297" t="s">
        <v>104</v>
      </c>
      <c r="D22" s="1298"/>
      <c r="E22" s="1299" t="s">
        <v>303</v>
      </c>
    </row>
    <row r="23" spans="1:5">
      <c r="A23" s="1306">
        <v>91</v>
      </c>
      <c r="B23" s="1297" t="s">
        <v>260</v>
      </c>
      <c r="C23" s="1297" t="s">
        <v>116</v>
      </c>
      <c r="D23" s="1298"/>
      <c r="E23" s="1299"/>
    </row>
    <row r="24" spans="1:5">
      <c r="A24" s="1308"/>
      <c r="B24" s="1298" t="s">
        <v>75</v>
      </c>
      <c r="C24" s="1298" t="s">
        <v>101</v>
      </c>
      <c r="D24" s="1298"/>
      <c r="E24" s="1299" t="s">
        <v>115</v>
      </c>
    </row>
    <row r="25" spans="1:5">
      <c r="A25" s="1306"/>
      <c r="B25" s="1298" t="s">
        <v>329</v>
      </c>
      <c r="C25" s="1298" t="s">
        <v>385</v>
      </c>
      <c r="D25" s="1298"/>
      <c r="E25" s="1299" t="s">
        <v>303</v>
      </c>
    </row>
    <row r="26" spans="1:5">
      <c r="A26" s="1298"/>
      <c r="B26" s="1298" t="s">
        <v>313</v>
      </c>
      <c r="C26" s="1298" t="s">
        <v>81</v>
      </c>
      <c r="D26" s="1298"/>
      <c r="E26" s="1298" t="s">
        <v>115</v>
      </c>
    </row>
    <row r="27" spans="1:5">
      <c r="A27" s="1307"/>
      <c r="B27" s="1298" t="s">
        <v>1365</v>
      </c>
      <c r="C27" s="1298" t="s">
        <v>146</v>
      </c>
      <c r="D27" s="1298"/>
      <c r="E27" s="1298" t="s">
        <v>69</v>
      </c>
    </row>
    <row r="28" spans="1:5">
      <c r="A28" s="1298"/>
      <c r="B28" s="1298" t="s">
        <v>387</v>
      </c>
      <c r="C28" s="1298" t="s">
        <v>388</v>
      </c>
      <c r="D28" s="1298"/>
      <c r="E28" s="1298" t="s">
        <v>115</v>
      </c>
    </row>
    <row r="29" spans="1:5">
      <c r="A29" s="1300"/>
      <c r="B29" s="1301" t="s">
        <v>389</v>
      </c>
      <c r="C29" s="1301" t="s">
        <v>81</v>
      </c>
      <c r="D29" s="1301"/>
      <c r="E29" s="1302" t="s">
        <v>115</v>
      </c>
    </row>
    <row r="30" spans="1:5">
      <c r="B30" s="1303" t="s">
        <v>120</v>
      </c>
      <c r="C30" s="1303" t="s">
        <v>97</v>
      </c>
      <c r="E30" s="1292" t="s">
        <v>79</v>
      </c>
    </row>
    <row r="31" spans="1:5">
      <c r="B31" s="1303" t="s">
        <v>252</v>
      </c>
      <c r="C31" s="1303" t="s">
        <v>107</v>
      </c>
    </row>
    <row r="32" spans="1:5">
      <c r="B32" s="1303" t="s">
        <v>747</v>
      </c>
      <c r="C32" s="1303" t="s">
        <v>81</v>
      </c>
    </row>
    <row r="33" spans="2:5">
      <c r="B33" s="1303" t="s">
        <v>1181</v>
      </c>
      <c r="C33" s="1303" t="s">
        <v>323</v>
      </c>
    </row>
    <row r="34" spans="2:5">
      <c r="B34" s="1303" t="s">
        <v>1297</v>
      </c>
      <c r="C34" s="1303" t="s">
        <v>146</v>
      </c>
    </row>
    <row r="35" spans="2:5">
      <c r="B35" s="1303" t="s">
        <v>261</v>
      </c>
      <c r="C35" s="1303" t="s">
        <v>167</v>
      </c>
    </row>
    <row r="36" spans="2:5">
      <c r="B36" s="1303" t="s">
        <v>1290</v>
      </c>
      <c r="C36" s="1303" t="s">
        <v>81</v>
      </c>
      <c r="E36" s="1292" t="s">
        <v>115</v>
      </c>
    </row>
    <row r="37" spans="2:5">
      <c r="B37" s="1292" t="s">
        <v>390</v>
      </c>
      <c r="C37" s="1292" t="s">
        <v>116</v>
      </c>
    </row>
    <row r="38" spans="2:5">
      <c r="B38" s="1292" t="s">
        <v>176</v>
      </c>
      <c r="C38" s="1292" t="s">
        <v>146</v>
      </c>
    </row>
    <row r="39" spans="2:5">
      <c r="B39" s="1292" t="s">
        <v>399</v>
      </c>
      <c r="C39" s="1292" t="s">
        <v>146</v>
      </c>
    </row>
  </sheetData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C000"/>
  </sheetPr>
  <dimension ref="A1:Z1015"/>
  <sheetViews>
    <sheetView topLeftCell="A16" workbookViewId="0">
      <selection activeCell="B18" sqref="B18:D42"/>
    </sheetView>
  </sheetViews>
  <sheetFormatPr defaultColWidth="9" defaultRowHeight="12.75"/>
  <cols>
    <col min="2" max="2" width="5.140625" customWidth="1"/>
    <col min="3" max="3" width="14.140625" customWidth="1"/>
    <col min="4" max="4" width="13" customWidth="1"/>
    <col min="5" max="5" width="19.42578125" customWidth="1"/>
    <col min="7" max="7" width="10.85546875" customWidth="1"/>
  </cols>
  <sheetData>
    <row r="1" spans="1:26" ht="18">
      <c r="B1" s="562" t="s">
        <v>946</v>
      </c>
      <c r="C1" s="548"/>
      <c r="D1" s="548"/>
      <c r="E1" s="548"/>
      <c r="F1" s="548"/>
      <c r="G1" s="548"/>
      <c r="H1" s="548"/>
      <c r="I1" s="548"/>
      <c r="J1" s="548"/>
      <c r="K1" s="548"/>
      <c r="L1" s="548"/>
      <c r="M1" s="548"/>
      <c r="N1" s="548"/>
      <c r="O1" s="548"/>
      <c r="P1" s="548"/>
      <c r="Q1" s="548"/>
      <c r="R1" s="548"/>
      <c r="S1" s="548"/>
      <c r="T1" s="548"/>
      <c r="U1" s="548"/>
      <c r="V1" s="548"/>
      <c r="W1" s="548"/>
      <c r="X1" s="548"/>
      <c r="Y1" s="548"/>
      <c r="Z1" s="548"/>
    </row>
    <row r="2" spans="1:26" ht="7.5" customHeight="1">
      <c r="A2" s="548"/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548"/>
      <c r="R2" s="548"/>
      <c r="S2" s="548"/>
      <c r="T2" s="548"/>
      <c r="U2" s="548"/>
      <c r="V2" s="548"/>
      <c r="W2" s="548"/>
      <c r="X2" s="548"/>
      <c r="Y2" s="548"/>
      <c r="Z2" s="548"/>
    </row>
    <row r="3" spans="1:26">
      <c r="A3" s="548"/>
      <c r="B3" s="1639" t="s">
        <v>284</v>
      </c>
      <c r="C3" s="1640"/>
      <c r="D3" s="1640"/>
      <c r="E3" s="1640"/>
      <c r="F3" s="548"/>
      <c r="G3" s="1639" t="s">
        <v>285</v>
      </c>
      <c r="H3" s="1640"/>
      <c r="I3" s="548"/>
      <c r="J3" s="548"/>
      <c r="K3" s="548"/>
      <c r="L3" s="548"/>
      <c r="M3" s="548"/>
      <c r="N3" s="548"/>
      <c r="O3" s="548"/>
      <c r="P3" s="548"/>
      <c r="Q3" s="548"/>
      <c r="R3" s="548"/>
      <c r="S3" s="548"/>
      <c r="T3" s="548"/>
      <c r="U3" s="548"/>
      <c r="V3" s="548"/>
      <c r="W3" s="548"/>
      <c r="X3" s="548"/>
      <c r="Y3" s="548"/>
      <c r="Z3" s="548"/>
    </row>
    <row r="4" spans="1:26" s="49" customFormat="1" ht="27.95" customHeight="1">
      <c r="A4" s="549"/>
      <c r="B4" s="1667" t="s">
        <v>509</v>
      </c>
      <c r="C4" s="1649"/>
      <c r="D4" s="1649"/>
      <c r="E4" s="1647"/>
      <c r="F4" s="549"/>
      <c r="G4" s="1667" t="s">
        <v>114</v>
      </c>
      <c r="H4" s="1647"/>
      <c r="I4" s="549"/>
      <c r="J4" s="549"/>
      <c r="K4" s="549"/>
      <c r="L4" s="549"/>
      <c r="M4" s="549"/>
      <c r="N4" s="549"/>
      <c r="O4" s="549"/>
      <c r="P4" s="549"/>
      <c r="Q4" s="549"/>
      <c r="R4" s="549"/>
      <c r="S4" s="549"/>
      <c r="T4" s="549"/>
      <c r="U4" s="549"/>
      <c r="V4" s="549"/>
      <c r="W4" s="549"/>
      <c r="X4" s="549"/>
      <c r="Y4" s="549"/>
      <c r="Z4" s="549"/>
    </row>
    <row r="5" spans="1:26" s="49" customFormat="1" ht="14.1" customHeight="1">
      <c r="A5" s="549"/>
      <c r="B5" s="549"/>
      <c r="C5" s="549"/>
      <c r="D5" s="549"/>
      <c r="E5" s="549"/>
      <c r="F5" s="549"/>
      <c r="G5" s="549"/>
      <c r="H5" s="549"/>
      <c r="I5" s="549"/>
      <c r="J5" s="549"/>
      <c r="K5" s="549"/>
      <c r="L5" s="549"/>
      <c r="M5" s="549"/>
      <c r="N5" s="549"/>
      <c r="O5" s="549"/>
      <c r="P5" s="549"/>
      <c r="Q5" s="549"/>
      <c r="R5" s="549"/>
      <c r="S5" s="549"/>
      <c r="T5" s="549"/>
      <c r="U5" s="549"/>
      <c r="V5" s="549"/>
      <c r="W5" s="549"/>
      <c r="X5" s="549"/>
      <c r="Y5" s="549"/>
      <c r="Z5" s="549"/>
    </row>
    <row r="6" spans="1:26" s="49" customFormat="1">
      <c r="A6" s="549"/>
      <c r="B6" s="560" t="s">
        <v>287</v>
      </c>
      <c r="C6" s="549"/>
      <c r="D6" s="549"/>
      <c r="E6" s="549"/>
      <c r="F6" s="549"/>
      <c r="G6" s="549"/>
      <c r="H6" s="549"/>
      <c r="I6" s="549"/>
      <c r="J6" s="549"/>
      <c r="K6" s="549"/>
      <c r="L6" s="549"/>
      <c r="M6" s="549"/>
      <c r="N6" s="549"/>
      <c r="O6" s="549"/>
      <c r="P6" s="549"/>
      <c r="Q6" s="549"/>
      <c r="R6" s="549"/>
      <c r="S6" s="549"/>
      <c r="T6" s="549"/>
      <c r="U6" s="549"/>
      <c r="V6" s="549"/>
      <c r="W6" s="549"/>
      <c r="X6" s="549"/>
      <c r="Y6" s="549"/>
      <c r="Z6" s="549"/>
    </row>
    <row r="7" spans="1:26" s="49" customFormat="1">
      <c r="A7" s="549"/>
      <c r="B7" s="1666" t="s">
        <v>288</v>
      </c>
      <c r="C7" s="1640"/>
      <c r="D7" s="1640"/>
      <c r="E7" s="1640"/>
      <c r="F7" s="549"/>
      <c r="G7" s="549"/>
      <c r="H7" s="549"/>
      <c r="I7" s="549"/>
      <c r="J7" s="549"/>
      <c r="K7" s="549"/>
      <c r="L7" s="549"/>
      <c r="M7" s="549"/>
      <c r="N7" s="549"/>
      <c r="O7" s="549"/>
      <c r="P7" s="549"/>
      <c r="Q7" s="549"/>
      <c r="R7" s="549"/>
      <c r="S7" s="549"/>
      <c r="T7" s="549"/>
      <c r="U7" s="549"/>
      <c r="V7" s="549"/>
      <c r="W7" s="549"/>
      <c r="X7" s="549"/>
      <c r="Y7" s="549"/>
      <c r="Z7" s="549"/>
    </row>
    <row r="8" spans="1:26" s="49" customFormat="1" ht="9.9499999999999993" customHeight="1">
      <c r="A8" s="549"/>
      <c r="B8" s="1646" t="s">
        <v>57</v>
      </c>
      <c r="C8" s="1647"/>
      <c r="D8" s="561" t="s">
        <v>58</v>
      </c>
      <c r="E8" s="1646" t="s">
        <v>289</v>
      </c>
      <c r="F8" s="1647"/>
      <c r="G8" s="1646" t="s">
        <v>290</v>
      </c>
      <c r="H8" s="1647"/>
      <c r="I8" s="549"/>
      <c r="J8" s="549"/>
      <c r="K8" s="549"/>
      <c r="L8" s="549"/>
      <c r="M8" s="549"/>
      <c r="N8" s="549"/>
      <c r="O8" s="549"/>
      <c r="P8" s="549"/>
      <c r="Q8" s="549"/>
      <c r="R8" s="549"/>
      <c r="S8" s="549"/>
      <c r="T8" s="549"/>
      <c r="U8" s="549"/>
      <c r="V8" s="549"/>
      <c r="W8" s="549"/>
      <c r="X8" s="549"/>
      <c r="Y8" s="549"/>
      <c r="Z8" s="549"/>
    </row>
    <row r="9" spans="1:26" s="49" customFormat="1" ht="15.95" customHeight="1">
      <c r="A9" s="549"/>
      <c r="B9" s="1648" t="s">
        <v>510</v>
      </c>
      <c r="C9" s="1647"/>
      <c r="D9" s="550" t="s">
        <v>74</v>
      </c>
      <c r="E9" s="1650" t="s">
        <v>511</v>
      </c>
      <c r="F9" s="1647"/>
      <c r="G9" s="1648">
        <v>603597059</v>
      </c>
      <c r="H9" s="1647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49"/>
      <c r="V9" s="549"/>
      <c r="W9" s="549"/>
      <c r="X9" s="549"/>
      <c r="Y9" s="549"/>
      <c r="Z9" s="549"/>
    </row>
    <row r="10" spans="1:26" s="49" customFormat="1">
      <c r="A10" s="549"/>
      <c r="B10" s="1666" t="s">
        <v>294</v>
      </c>
      <c r="C10" s="1640"/>
      <c r="D10" s="1640"/>
      <c r="E10" s="1640"/>
      <c r="F10" s="549"/>
      <c r="G10" s="549"/>
      <c r="H10" s="549"/>
      <c r="I10" s="549"/>
      <c r="J10" s="549"/>
      <c r="K10" s="549"/>
      <c r="L10" s="549"/>
      <c r="M10" s="549"/>
      <c r="N10" s="549"/>
      <c r="O10" s="549"/>
      <c r="P10" s="549"/>
      <c r="Q10" s="549"/>
      <c r="R10" s="549"/>
      <c r="S10" s="549"/>
      <c r="T10" s="549"/>
      <c r="U10" s="549"/>
      <c r="V10" s="549"/>
      <c r="W10" s="549"/>
      <c r="X10" s="549"/>
      <c r="Y10" s="549"/>
      <c r="Z10" s="549"/>
    </row>
    <row r="11" spans="1:26" s="49" customFormat="1" ht="9.9499999999999993" customHeight="1">
      <c r="A11" s="549"/>
      <c r="B11" s="1646" t="s">
        <v>57</v>
      </c>
      <c r="C11" s="1647"/>
      <c r="D11" s="561" t="s">
        <v>58</v>
      </c>
      <c r="E11" s="1646" t="s">
        <v>289</v>
      </c>
      <c r="F11" s="1647"/>
      <c r="G11" s="1646" t="s">
        <v>290</v>
      </c>
      <c r="H11" s="1647"/>
      <c r="I11" s="549"/>
      <c r="J11" s="549"/>
      <c r="K11" s="549"/>
      <c r="L11" s="549"/>
      <c r="M11" s="549"/>
      <c r="N11" s="549"/>
      <c r="O11" s="549"/>
      <c r="P11" s="549"/>
      <c r="Q11" s="549"/>
      <c r="R11" s="549"/>
      <c r="S11" s="549"/>
      <c r="T11" s="549"/>
      <c r="U11" s="549"/>
      <c r="V11" s="549"/>
      <c r="W11" s="549"/>
      <c r="X11" s="549"/>
      <c r="Y11" s="549"/>
      <c r="Z11" s="549"/>
    </row>
    <row r="12" spans="1:26" s="49" customFormat="1" ht="15.95" customHeight="1">
      <c r="A12" s="549"/>
      <c r="B12" s="1648" t="s">
        <v>512</v>
      </c>
      <c r="C12" s="1647"/>
      <c r="D12" s="550" t="s">
        <v>151</v>
      </c>
      <c r="E12" s="1650" t="s">
        <v>513</v>
      </c>
      <c r="F12" s="1647"/>
      <c r="G12" s="1648">
        <v>731577327</v>
      </c>
      <c r="H12" s="1647"/>
      <c r="I12" s="549"/>
      <c r="J12" s="549"/>
      <c r="K12" s="549"/>
      <c r="L12" s="549"/>
      <c r="M12" s="549"/>
      <c r="N12" s="549"/>
      <c r="O12" s="549"/>
      <c r="P12" s="549"/>
      <c r="Q12" s="549"/>
      <c r="R12" s="549"/>
      <c r="S12" s="549"/>
      <c r="T12" s="549"/>
      <c r="U12" s="549"/>
      <c r="V12" s="549"/>
      <c r="W12" s="549"/>
      <c r="X12" s="549"/>
      <c r="Y12" s="549"/>
      <c r="Z12" s="549"/>
    </row>
    <row r="13" spans="1:26" s="49" customFormat="1" ht="15.95" customHeight="1">
      <c r="A13" s="549"/>
      <c r="B13" s="1648"/>
      <c r="C13" s="1647"/>
      <c r="D13" s="550"/>
      <c r="E13" s="1651"/>
      <c r="F13" s="1647"/>
      <c r="G13" s="1648"/>
      <c r="H13" s="1647"/>
      <c r="I13" s="549"/>
      <c r="J13" s="549"/>
      <c r="K13" s="549"/>
      <c r="L13" s="549"/>
      <c r="M13" s="549"/>
      <c r="N13" s="549"/>
      <c r="O13" s="549"/>
      <c r="P13" s="549"/>
      <c r="Q13" s="549"/>
      <c r="R13" s="549"/>
      <c r="S13" s="549"/>
      <c r="T13" s="549"/>
      <c r="U13" s="549"/>
      <c r="V13" s="549"/>
      <c r="W13" s="549"/>
      <c r="X13" s="549"/>
      <c r="Y13" s="549"/>
      <c r="Z13" s="549"/>
    </row>
    <row r="14" spans="1:26" s="49" customFormat="1" ht="14.1" customHeight="1">
      <c r="A14" s="549"/>
      <c r="B14" s="549"/>
      <c r="C14" s="549"/>
      <c r="D14" s="549"/>
      <c r="E14" s="549"/>
      <c r="F14" s="549"/>
      <c r="G14" s="549"/>
      <c r="H14" s="549"/>
      <c r="I14" s="549"/>
      <c r="J14" s="549"/>
      <c r="K14" s="549"/>
      <c r="L14" s="549"/>
      <c r="M14" s="549"/>
      <c r="N14" s="549"/>
      <c r="O14" s="549"/>
      <c r="P14" s="549"/>
      <c r="Q14" s="549"/>
      <c r="R14" s="549"/>
      <c r="S14" s="549"/>
      <c r="T14" s="549"/>
      <c r="U14" s="549"/>
      <c r="V14" s="549"/>
      <c r="W14" s="549"/>
      <c r="X14" s="549"/>
      <c r="Y14" s="549"/>
      <c r="Z14" s="549"/>
    </row>
    <row r="15" spans="1:26" s="49" customFormat="1">
      <c r="A15" s="549"/>
      <c r="B15" s="560" t="s">
        <v>299</v>
      </c>
      <c r="C15" s="549"/>
      <c r="D15" s="549"/>
      <c r="E15" s="549"/>
      <c r="F15" s="549"/>
      <c r="G15" s="549"/>
      <c r="H15" s="549"/>
      <c r="I15" s="549"/>
      <c r="J15" s="549"/>
      <c r="K15" s="549"/>
      <c r="L15" s="549"/>
      <c r="M15" s="549"/>
      <c r="N15" s="549"/>
      <c r="O15" s="549"/>
      <c r="P15" s="549"/>
      <c r="Q15" s="549"/>
      <c r="R15" s="549"/>
      <c r="S15" s="549"/>
      <c r="T15" s="549"/>
      <c r="U15" s="549"/>
      <c r="V15" s="549"/>
      <c r="W15" s="549"/>
      <c r="X15" s="549"/>
      <c r="Y15" s="549"/>
      <c r="Z15" s="549"/>
    </row>
    <row r="16" spans="1:26" s="49" customFormat="1" ht="13.5" thickBot="1">
      <c r="A16" s="549"/>
      <c r="B16" s="1666" t="s">
        <v>396</v>
      </c>
      <c r="C16" s="1640"/>
      <c r="D16" s="1640"/>
      <c r="E16" s="1640"/>
      <c r="F16" s="549"/>
      <c r="G16" s="549"/>
      <c r="H16" s="549"/>
      <c r="I16" s="549"/>
      <c r="J16" s="549"/>
      <c r="K16" s="549"/>
      <c r="L16" s="549"/>
      <c r="M16" s="549"/>
      <c r="N16" s="549"/>
      <c r="O16" s="549"/>
      <c r="P16" s="549"/>
      <c r="Q16" s="549"/>
      <c r="R16" s="549"/>
      <c r="S16" s="549"/>
      <c r="T16" s="549"/>
      <c r="U16" s="549"/>
      <c r="V16" s="549"/>
      <c r="W16" s="549"/>
      <c r="X16" s="549"/>
      <c r="Y16" s="549"/>
      <c r="Z16" s="549"/>
    </row>
    <row r="17" spans="1:26" s="49" customFormat="1">
      <c r="A17" s="549"/>
      <c r="B17" s="559"/>
      <c r="C17" s="558" t="s">
        <v>57</v>
      </c>
      <c r="D17" s="558" t="s">
        <v>58</v>
      </c>
      <c r="E17" s="558" t="s">
        <v>948</v>
      </c>
      <c r="F17" s="557"/>
      <c r="G17" s="556"/>
      <c r="H17" s="556"/>
      <c r="I17" s="555"/>
      <c r="J17" s="555"/>
      <c r="K17" s="555"/>
      <c r="L17" s="549"/>
      <c r="M17" s="549"/>
      <c r="N17" s="549"/>
      <c r="O17" s="549"/>
      <c r="P17" s="549"/>
      <c r="Q17" s="549"/>
      <c r="R17" s="549"/>
      <c r="S17" s="549"/>
      <c r="T17" s="549"/>
      <c r="U17" s="549"/>
      <c r="V17" s="549"/>
      <c r="W17" s="549"/>
      <c r="X17" s="549"/>
      <c r="Y17" s="549"/>
      <c r="Z17" s="549"/>
    </row>
    <row r="18" spans="1:26" s="49" customFormat="1" ht="14.1" customHeight="1">
      <c r="A18" s="579">
        <v>1</v>
      </c>
      <c r="B18" s="566">
        <v>4</v>
      </c>
      <c r="C18" s="567" t="s">
        <v>382</v>
      </c>
      <c r="D18" s="568" t="s">
        <v>167</v>
      </c>
      <c r="E18" s="563">
        <v>670129</v>
      </c>
      <c r="F18" s="570" t="s">
        <v>303</v>
      </c>
      <c r="G18" s="552"/>
      <c r="H18" s="553"/>
      <c r="I18" s="549"/>
      <c r="J18" s="549"/>
      <c r="K18" s="549"/>
      <c r="L18" s="549"/>
      <c r="M18" s="549"/>
      <c r="N18" s="549"/>
      <c r="O18" s="549"/>
      <c r="P18" s="549"/>
      <c r="Q18" s="549"/>
      <c r="R18" s="549"/>
      <c r="S18" s="549"/>
      <c r="T18" s="549"/>
      <c r="U18" s="549"/>
      <c r="V18" s="549"/>
      <c r="W18" s="549"/>
      <c r="X18" s="549"/>
      <c r="Y18" s="549"/>
      <c r="Z18" s="549"/>
    </row>
    <row r="19" spans="1:26" s="49" customFormat="1" ht="14.1" customHeight="1">
      <c r="A19" s="579">
        <v>2</v>
      </c>
      <c r="B19" s="566">
        <v>6</v>
      </c>
      <c r="C19" s="563" t="s">
        <v>382</v>
      </c>
      <c r="D19" s="565" t="s">
        <v>71</v>
      </c>
      <c r="E19" s="563">
        <v>900425</v>
      </c>
      <c r="F19" s="570" t="s">
        <v>115</v>
      </c>
      <c r="G19" s="552"/>
      <c r="H19" s="553"/>
      <c r="I19" s="549"/>
      <c r="J19" s="549"/>
      <c r="K19" s="549"/>
      <c r="L19" s="549"/>
      <c r="M19" s="549"/>
      <c r="N19" s="549"/>
      <c r="O19" s="549"/>
      <c r="P19" s="549"/>
      <c r="Q19" s="549"/>
      <c r="R19" s="549"/>
      <c r="S19" s="549"/>
      <c r="T19" s="549"/>
      <c r="U19" s="549"/>
      <c r="V19" s="549"/>
      <c r="W19" s="549"/>
      <c r="X19" s="549"/>
      <c r="Y19" s="549"/>
      <c r="Z19" s="549"/>
    </row>
    <row r="20" spans="1:26" s="49" customFormat="1" ht="14.1" customHeight="1">
      <c r="A20" s="579">
        <v>3</v>
      </c>
      <c r="B20" s="566">
        <v>9</v>
      </c>
      <c r="C20" s="567" t="s">
        <v>523</v>
      </c>
      <c r="D20" s="568" t="s">
        <v>407</v>
      </c>
      <c r="E20" s="169">
        <v>990515</v>
      </c>
      <c r="F20" s="570" t="s">
        <v>115</v>
      </c>
      <c r="G20" s="552"/>
      <c r="H20" s="553"/>
      <c r="I20" s="549"/>
      <c r="J20" s="549"/>
      <c r="K20" s="549"/>
      <c r="L20" s="549"/>
      <c r="M20" s="549"/>
      <c r="N20" s="549"/>
      <c r="O20" s="549"/>
      <c r="P20" s="549"/>
      <c r="Q20" s="549"/>
      <c r="R20" s="549"/>
      <c r="S20" s="549"/>
      <c r="T20" s="549"/>
      <c r="U20" s="549"/>
      <c r="V20" s="549"/>
      <c r="W20" s="549"/>
      <c r="X20" s="549"/>
      <c r="Y20" s="549"/>
      <c r="Z20" s="549"/>
    </row>
    <row r="21" spans="1:26" s="49" customFormat="1" ht="14.1" customHeight="1">
      <c r="A21" s="579">
        <v>4</v>
      </c>
      <c r="B21" s="566">
        <v>9</v>
      </c>
      <c r="C21" s="567" t="s">
        <v>514</v>
      </c>
      <c r="D21" s="568" t="s">
        <v>104</v>
      </c>
      <c r="E21" s="563">
        <v>910301</v>
      </c>
      <c r="F21" s="570" t="s">
        <v>115</v>
      </c>
      <c r="G21" s="552"/>
      <c r="H21" s="554"/>
      <c r="I21" s="549"/>
      <c r="J21" s="549"/>
      <c r="K21" s="549"/>
      <c r="L21" s="549"/>
      <c r="M21" s="549"/>
      <c r="N21" s="549"/>
      <c r="O21" s="549"/>
      <c r="P21" s="549"/>
      <c r="Q21" s="549"/>
      <c r="R21" s="549"/>
      <c r="S21" s="549"/>
      <c r="T21" s="549"/>
      <c r="U21" s="549"/>
      <c r="V21" s="549"/>
      <c r="W21" s="549"/>
      <c r="X21" s="549"/>
      <c r="Y21" s="549"/>
      <c r="Z21" s="549"/>
    </row>
    <row r="22" spans="1:26" s="49" customFormat="1" ht="14.1" customHeight="1">
      <c r="A22" s="579">
        <v>5</v>
      </c>
      <c r="B22" s="566">
        <v>10</v>
      </c>
      <c r="C22" s="567" t="s">
        <v>171</v>
      </c>
      <c r="D22" s="568" t="s">
        <v>74</v>
      </c>
      <c r="E22" s="563">
        <v>870709</v>
      </c>
      <c r="F22" s="570" t="s">
        <v>303</v>
      </c>
      <c r="G22" s="552"/>
      <c r="H22" s="553"/>
      <c r="I22" s="549"/>
      <c r="J22" s="549"/>
      <c r="K22" s="549"/>
      <c r="L22" s="549"/>
      <c r="M22" s="549"/>
      <c r="N22" s="549"/>
      <c r="O22" s="549"/>
      <c r="P22" s="549"/>
      <c r="Q22" s="549"/>
      <c r="R22" s="549"/>
      <c r="S22" s="549"/>
      <c r="T22" s="549"/>
      <c r="U22" s="549"/>
      <c r="V22" s="549"/>
      <c r="W22" s="549"/>
      <c r="X22" s="549"/>
      <c r="Y22" s="549"/>
      <c r="Z22" s="549"/>
    </row>
    <row r="23" spans="1:26" s="49" customFormat="1" ht="14.1" customHeight="1">
      <c r="A23" s="579">
        <v>6</v>
      </c>
      <c r="B23" s="564">
        <v>15</v>
      </c>
      <c r="C23" s="563" t="s">
        <v>512</v>
      </c>
      <c r="D23" s="565" t="s">
        <v>388</v>
      </c>
      <c r="E23" s="563">
        <v>40913</v>
      </c>
      <c r="F23" s="570" t="s">
        <v>115</v>
      </c>
      <c r="G23" s="552"/>
      <c r="H23" s="553"/>
      <c r="I23" s="549"/>
      <c r="J23" s="549"/>
      <c r="K23" s="549"/>
      <c r="L23" s="549"/>
      <c r="M23" s="549"/>
      <c r="N23" s="549"/>
      <c r="O23" s="549"/>
      <c r="P23" s="549"/>
      <c r="Q23" s="549"/>
      <c r="R23" s="549"/>
      <c r="S23" s="549"/>
      <c r="T23" s="549"/>
      <c r="U23" s="549"/>
      <c r="V23" s="549"/>
      <c r="W23" s="549"/>
      <c r="X23" s="549"/>
      <c r="Y23" s="549"/>
      <c r="Z23" s="549"/>
    </row>
    <row r="24" spans="1:26" s="49" customFormat="1" ht="14.1" customHeight="1">
      <c r="A24" s="579">
        <v>7</v>
      </c>
      <c r="B24" s="566">
        <v>15</v>
      </c>
      <c r="C24" s="567" t="s">
        <v>1152</v>
      </c>
      <c r="D24" s="568" t="s">
        <v>74</v>
      </c>
      <c r="E24" s="563">
        <v>1020123</v>
      </c>
      <c r="F24" s="570" t="s">
        <v>69</v>
      </c>
      <c r="G24" s="552"/>
      <c r="H24" s="553"/>
      <c r="I24" s="549"/>
      <c r="J24" s="549"/>
      <c r="K24" s="549"/>
      <c r="L24" s="549"/>
      <c r="M24" s="549"/>
      <c r="N24" s="549"/>
      <c r="O24" s="549"/>
      <c r="P24" s="549"/>
      <c r="Q24" s="549"/>
      <c r="R24" s="549"/>
      <c r="S24" s="549"/>
      <c r="T24" s="549"/>
      <c r="U24" s="549"/>
      <c r="V24" s="549"/>
      <c r="W24" s="549"/>
      <c r="X24" s="549"/>
      <c r="Y24" s="549"/>
      <c r="Z24" s="549"/>
    </row>
    <row r="25" spans="1:26" s="49" customFormat="1" ht="14.1" customHeight="1">
      <c r="A25" s="579">
        <v>8</v>
      </c>
      <c r="B25" s="566">
        <v>37</v>
      </c>
      <c r="C25" s="563" t="s">
        <v>994</v>
      </c>
      <c r="D25" s="565" t="s">
        <v>335</v>
      </c>
      <c r="E25" s="563">
        <v>880512</v>
      </c>
      <c r="F25" s="570" t="s">
        <v>446</v>
      </c>
      <c r="G25" s="552"/>
      <c r="H25" s="553"/>
      <c r="I25" s="549"/>
      <c r="J25" s="549"/>
      <c r="K25" s="549"/>
      <c r="L25" s="549"/>
      <c r="M25" s="549"/>
      <c r="N25" s="549"/>
      <c r="O25" s="549"/>
      <c r="P25" s="549"/>
      <c r="Q25" s="549"/>
      <c r="R25" s="549"/>
      <c r="S25" s="549"/>
      <c r="T25" s="549"/>
      <c r="U25" s="549"/>
      <c r="V25" s="549"/>
      <c r="W25" s="549"/>
      <c r="X25" s="549"/>
      <c r="Y25" s="549"/>
      <c r="Z25" s="549"/>
    </row>
    <row r="26" spans="1:26" s="49" customFormat="1" ht="14.1" customHeight="1">
      <c r="A26" s="579">
        <v>9</v>
      </c>
      <c r="B26" s="566">
        <v>41</v>
      </c>
      <c r="C26" s="563" t="s">
        <v>378</v>
      </c>
      <c r="D26" s="565" t="s">
        <v>84</v>
      </c>
      <c r="E26" s="563">
        <v>880722</v>
      </c>
      <c r="F26" s="570" t="s">
        <v>303</v>
      </c>
      <c r="G26" s="552"/>
      <c r="H26" s="553"/>
      <c r="I26" s="549"/>
      <c r="J26" s="549"/>
      <c r="K26" s="549"/>
      <c r="L26" s="549"/>
      <c r="M26" s="549"/>
      <c r="N26" s="549"/>
      <c r="O26" s="549"/>
      <c r="P26" s="549"/>
      <c r="Q26" s="549"/>
      <c r="R26" s="549"/>
      <c r="S26" s="549"/>
      <c r="T26" s="549"/>
      <c r="U26" s="549"/>
      <c r="V26" s="549"/>
      <c r="W26" s="549"/>
      <c r="X26" s="549"/>
      <c r="Y26" s="549"/>
      <c r="Z26" s="549"/>
    </row>
    <row r="27" spans="1:26" s="49" customFormat="1" ht="14.1" customHeight="1">
      <c r="A27" s="579">
        <v>10</v>
      </c>
      <c r="B27" s="566">
        <v>46</v>
      </c>
      <c r="C27" s="567" t="s">
        <v>992</v>
      </c>
      <c r="D27" s="568" t="s">
        <v>318</v>
      </c>
      <c r="E27" s="563">
        <v>860304</v>
      </c>
      <c r="F27" s="570" t="s">
        <v>446</v>
      </c>
      <c r="G27" s="552"/>
      <c r="H27" s="549"/>
      <c r="I27" s="549"/>
      <c r="J27" s="549"/>
      <c r="K27" s="549"/>
      <c r="L27" s="549"/>
      <c r="M27" s="549"/>
      <c r="N27" s="549"/>
      <c r="O27" s="549"/>
      <c r="P27" s="549"/>
      <c r="Q27" s="549"/>
      <c r="R27" s="549"/>
      <c r="S27" s="549"/>
      <c r="T27" s="549"/>
      <c r="U27" s="549"/>
      <c r="V27" s="549"/>
      <c r="W27" s="549"/>
      <c r="X27" s="549"/>
      <c r="Y27" s="549"/>
      <c r="Z27" s="549"/>
    </row>
    <row r="28" spans="1:26" s="49" customFormat="1" ht="14.1" customHeight="1">
      <c r="A28" s="579">
        <v>11</v>
      </c>
      <c r="B28" s="564">
        <v>47</v>
      </c>
      <c r="C28" s="563" t="s">
        <v>517</v>
      </c>
      <c r="D28" s="565" t="s">
        <v>116</v>
      </c>
      <c r="E28" s="563">
        <v>840911</v>
      </c>
      <c r="F28" s="570" t="s">
        <v>303</v>
      </c>
      <c r="G28" s="552"/>
      <c r="H28" s="549"/>
      <c r="I28" s="549"/>
      <c r="J28" s="549"/>
      <c r="K28" s="549"/>
      <c r="L28" s="549"/>
      <c r="M28" s="549"/>
      <c r="N28" s="549"/>
      <c r="O28" s="549"/>
      <c r="P28" s="549"/>
      <c r="Q28" s="549"/>
      <c r="R28" s="549"/>
      <c r="S28" s="549"/>
      <c r="T28" s="549"/>
      <c r="U28" s="549"/>
      <c r="V28" s="549"/>
      <c r="W28" s="549"/>
      <c r="X28" s="549"/>
      <c r="Y28" s="549"/>
      <c r="Z28" s="549"/>
    </row>
    <row r="29" spans="1:26" s="49" customFormat="1" ht="14.1" customHeight="1">
      <c r="A29" s="579">
        <v>12</v>
      </c>
      <c r="B29" s="564">
        <v>77</v>
      </c>
      <c r="C29" s="569" t="s">
        <v>505</v>
      </c>
      <c r="D29" s="569" t="s">
        <v>116</v>
      </c>
      <c r="E29" s="569">
        <v>770109</v>
      </c>
      <c r="F29" s="570" t="s">
        <v>303</v>
      </c>
      <c r="G29" s="552"/>
      <c r="H29" s="549"/>
      <c r="I29" s="549"/>
      <c r="J29" s="549"/>
      <c r="K29" s="549"/>
      <c r="L29" s="549"/>
      <c r="M29" s="549"/>
      <c r="N29" s="549"/>
      <c r="O29" s="549"/>
      <c r="P29" s="549"/>
      <c r="Q29" s="549"/>
      <c r="R29" s="549"/>
      <c r="S29" s="549"/>
      <c r="T29" s="549"/>
      <c r="U29" s="549"/>
      <c r="V29" s="549"/>
      <c r="W29" s="549"/>
      <c r="X29" s="549"/>
      <c r="Y29" s="549"/>
      <c r="Z29" s="549"/>
    </row>
    <row r="30" spans="1:26" s="49" customFormat="1" ht="14.1" customHeight="1">
      <c r="A30" s="579">
        <v>13</v>
      </c>
      <c r="B30" s="566">
        <v>88</v>
      </c>
      <c r="C30" s="569" t="s">
        <v>512</v>
      </c>
      <c r="D30" s="563" t="s">
        <v>151</v>
      </c>
      <c r="E30" s="563">
        <v>920424</v>
      </c>
      <c r="F30" s="570" t="s">
        <v>115</v>
      </c>
      <c r="G30" s="552"/>
      <c r="H30" s="549"/>
      <c r="I30" s="549"/>
      <c r="J30" s="549"/>
      <c r="K30" s="549"/>
      <c r="L30" s="549"/>
      <c r="M30" s="549"/>
      <c r="N30" s="549"/>
      <c r="O30" s="549"/>
      <c r="P30" s="549"/>
      <c r="Q30" s="549"/>
      <c r="R30" s="549"/>
      <c r="S30" s="549"/>
      <c r="T30" s="549"/>
      <c r="U30" s="549"/>
      <c r="V30" s="549"/>
      <c r="W30" s="549"/>
      <c r="X30" s="549"/>
      <c r="Y30" s="549"/>
      <c r="Z30" s="549"/>
    </row>
    <row r="31" spans="1:26" s="49" customFormat="1" ht="14.1" customHeight="1">
      <c r="A31" s="579">
        <v>14</v>
      </c>
      <c r="B31" s="566"/>
      <c r="C31" s="567" t="s">
        <v>515</v>
      </c>
      <c r="D31" s="567" t="s">
        <v>107</v>
      </c>
      <c r="E31" s="563">
        <v>910205</v>
      </c>
      <c r="F31" s="570" t="s">
        <v>303</v>
      </c>
      <c r="G31" s="552"/>
      <c r="H31" s="549"/>
      <c r="I31" s="549"/>
      <c r="J31" s="549"/>
      <c r="K31" s="549"/>
      <c r="L31" s="549"/>
      <c r="M31" s="549"/>
      <c r="N31" s="549"/>
      <c r="O31" s="549"/>
      <c r="P31" s="549"/>
      <c r="Q31" s="549"/>
      <c r="R31" s="549"/>
      <c r="S31" s="549"/>
      <c r="T31" s="549"/>
      <c r="U31" s="549"/>
      <c r="V31" s="549"/>
      <c r="W31" s="549"/>
      <c r="X31" s="549"/>
      <c r="Y31" s="549"/>
      <c r="Z31" s="549"/>
    </row>
    <row r="32" spans="1:26" s="49" customFormat="1" ht="14.1" customHeight="1">
      <c r="A32" s="579">
        <v>15</v>
      </c>
      <c r="B32" s="566"/>
      <c r="C32" s="563" t="s">
        <v>993</v>
      </c>
      <c r="D32" s="563" t="s">
        <v>97</v>
      </c>
      <c r="E32" s="563">
        <v>950312</v>
      </c>
      <c r="F32" s="570" t="s">
        <v>446</v>
      </c>
      <c r="G32" s="552"/>
      <c r="H32" s="549"/>
      <c r="I32" s="549"/>
      <c r="J32" s="549"/>
      <c r="K32" s="549"/>
      <c r="L32" s="549"/>
      <c r="M32" s="549"/>
      <c r="N32" s="549"/>
      <c r="O32" s="549"/>
      <c r="P32" s="549"/>
      <c r="Q32" s="549"/>
      <c r="R32" s="549"/>
      <c r="S32" s="549"/>
      <c r="T32" s="549"/>
      <c r="U32" s="549"/>
      <c r="V32" s="549"/>
      <c r="W32" s="549"/>
      <c r="X32" s="549"/>
      <c r="Y32" s="549"/>
      <c r="Z32" s="549"/>
    </row>
    <row r="33" spans="1:26" s="49" customFormat="1" ht="14.25">
      <c r="A33" s="579">
        <v>16</v>
      </c>
      <c r="B33" s="566"/>
      <c r="C33" s="170" t="s">
        <v>995</v>
      </c>
      <c r="D33" s="170" t="s">
        <v>151</v>
      </c>
      <c r="E33" s="582">
        <v>30923</v>
      </c>
      <c r="F33" s="570" t="s">
        <v>446</v>
      </c>
      <c r="G33" s="549"/>
      <c r="H33" s="549"/>
      <c r="I33" s="549"/>
      <c r="J33" s="549"/>
      <c r="K33" s="549"/>
      <c r="L33" s="549"/>
      <c r="M33" s="549"/>
      <c r="N33" s="549"/>
      <c r="O33" s="549"/>
      <c r="P33" s="549"/>
      <c r="Q33" s="549"/>
      <c r="R33" s="549"/>
      <c r="S33" s="549"/>
      <c r="T33" s="549"/>
      <c r="U33" s="549"/>
      <c r="V33" s="549"/>
      <c r="W33" s="549"/>
      <c r="X33" s="549"/>
      <c r="Y33" s="549"/>
      <c r="Z33" s="549"/>
    </row>
    <row r="34" spans="1:26" s="49" customFormat="1" ht="14.25">
      <c r="A34" s="579">
        <v>17</v>
      </c>
      <c r="B34" s="566"/>
      <c r="C34" s="170" t="s">
        <v>996</v>
      </c>
      <c r="D34" s="567" t="s">
        <v>146</v>
      </c>
      <c r="E34" s="563">
        <v>920701</v>
      </c>
      <c r="F34" s="570" t="s">
        <v>115</v>
      </c>
      <c r="G34" s="549"/>
      <c r="H34" s="549"/>
      <c r="I34" s="549"/>
      <c r="J34" s="549"/>
      <c r="K34" s="549"/>
      <c r="L34" s="549"/>
      <c r="M34" s="549"/>
      <c r="N34" s="549"/>
      <c r="O34" s="549"/>
      <c r="P34" s="549"/>
      <c r="Q34" s="549"/>
      <c r="R34" s="549"/>
      <c r="S34" s="549"/>
      <c r="T34" s="549"/>
      <c r="U34" s="549"/>
      <c r="V34" s="549"/>
      <c r="W34" s="549"/>
      <c r="X34" s="549"/>
      <c r="Y34" s="549"/>
      <c r="Z34" s="549"/>
    </row>
    <row r="35" spans="1:26" s="49" customFormat="1" ht="14.25">
      <c r="A35" s="579">
        <v>18</v>
      </c>
      <c r="B35" s="571"/>
      <c r="C35" s="572" t="s">
        <v>520</v>
      </c>
      <c r="D35" s="572" t="s">
        <v>376</v>
      </c>
      <c r="E35" s="573">
        <v>831010</v>
      </c>
      <c r="F35" s="574" t="s">
        <v>303</v>
      </c>
      <c r="G35" s="549"/>
      <c r="H35" s="549"/>
      <c r="I35" s="549"/>
      <c r="J35" s="549"/>
      <c r="K35" s="549"/>
      <c r="L35" s="549"/>
      <c r="M35" s="549"/>
      <c r="N35" s="549"/>
      <c r="O35" s="549"/>
      <c r="P35" s="549"/>
      <c r="Q35" s="549"/>
      <c r="R35" s="549"/>
      <c r="S35" s="549"/>
      <c r="T35" s="549"/>
      <c r="U35" s="549"/>
      <c r="V35" s="549"/>
      <c r="W35" s="549"/>
      <c r="X35" s="549"/>
      <c r="Y35" s="549"/>
      <c r="Z35" s="549"/>
    </row>
    <row r="36" spans="1:26" s="49" customFormat="1" ht="14.25">
      <c r="A36" s="579">
        <v>19</v>
      </c>
      <c r="B36" s="571"/>
      <c r="C36" s="572" t="s">
        <v>184</v>
      </c>
      <c r="D36" s="572" t="s">
        <v>71</v>
      </c>
      <c r="E36" s="573">
        <v>880713</v>
      </c>
      <c r="F36" s="574" t="s">
        <v>303</v>
      </c>
      <c r="G36" s="549"/>
      <c r="H36" s="549"/>
      <c r="I36" s="549"/>
      <c r="J36" s="549"/>
      <c r="K36" s="549"/>
      <c r="L36" s="549"/>
      <c r="M36" s="549"/>
      <c r="N36" s="549"/>
      <c r="O36" s="549"/>
      <c r="P36" s="549"/>
      <c r="Q36" s="549"/>
      <c r="R36" s="549"/>
      <c r="S36" s="549"/>
      <c r="T36" s="549"/>
      <c r="U36" s="549"/>
      <c r="V36" s="549"/>
      <c r="W36" s="549"/>
      <c r="X36" s="549"/>
      <c r="Y36" s="549"/>
      <c r="Z36" s="549"/>
    </row>
    <row r="37" spans="1:26" s="49" customFormat="1" ht="14.25">
      <c r="A37" s="579">
        <v>20</v>
      </c>
      <c r="B37" s="571"/>
      <c r="C37" s="572" t="s">
        <v>1185</v>
      </c>
      <c r="D37" s="572" t="s">
        <v>381</v>
      </c>
      <c r="E37" s="573"/>
      <c r="F37" s="574" t="s">
        <v>303</v>
      </c>
      <c r="G37" s="549"/>
      <c r="H37" s="549"/>
      <c r="I37" s="549"/>
      <c r="J37" s="549"/>
      <c r="K37" s="549"/>
      <c r="L37" s="549"/>
      <c r="M37" s="549"/>
      <c r="N37" s="549"/>
      <c r="O37" s="549"/>
      <c r="P37" s="549"/>
      <c r="Q37" s="549"/>
      <c r="R37" s="549"/>
      <c r="S37" s="549"/>
      <c r="T37" s="549"/>
      <c r="U37" s="549"/>
      <c r="V37" s="549"/>
      <c r="W37" s="549"/>
      <c r="X37" s="549"/>
      <c r="Y37" s="549"/>
      <c r="Z37" s="549"/>
    </row>
    <row r="38" spans="1:26" s="49" customFormat="1" ht="14.25">
      <c r="A38" s="579">
        <v>21</v>
      </c>
      <c r="B38" s="571"/>
      <c r="C38" s="572" t="s">
        <v>1515</v>
      </c>
      <c r="D38" s="572" t="s">
        <v>71</v>
      </c>
      <c r="E38" s="573"/>
      <c r="F38" s="574" t="s">
        <v>303</v>
      </c>
      <c r="G38" s="549"/>
      <c r="H38" s="549"/>
      <c r="I38" s="549"/>
      <c r="J38" s="549"/>
      <c r="K38" s="549"/>
      <c r="L38" s="549"/>
      <c r="M38" s="549"/>
      <c r="N38" s="549"/>
      <c r="O38" s="549"/>
      <c r="P38" s="549"/>
      <c r="Q38" s="549"/>
      <c r="R38" s="549"/>
      <c r="S38" s="549"/>
      <c r="T38" s="549"/>
      <c r="U38" s="549"/>
      <c r="V38" s="549"/>
      <c r="W38" s="549"/>
      <c r="X38" s="549"/>
      <c r="Y38" s="549"/>
      <c r="Z38" s="549"/>
    </row>
    <row r="39" spans="1:26" s="49" customFormat="1" ht="14.25">
      <c r="A39" s="579">
        <v>22</v>
      </c>
      <c r="B39" s="571"/>
      <c r="C39" s="572" t="s">
        <v>516</v>
      </c>
      <c r="D39" s="572" t="s">
        <v>107</v>
      </c>
      <c r="E39" s="573">
        <v>940505</v>
      </c>
      <c r="F39" s="574" t="s">
        <v>303</v>
      </c>
      <c r="G39" s="549"/>
      <c r="H39" s="549"/>
      <c r="I39" s="549"/>
      <c r="J39" s="549"/>
      <c r="K39" s="549"/>
      <c r="L39" s="549"/>
      <c r="M39" s="549"/>
      <c r="N39" s="549"/>
      <c r="O39" s="549"/>
      <c r="P39" s="549"/>
      <c r="Q39" s="549"/>
      <c r="R39" s="549"/>
      <c r="S39" s="549"/>
      <c r="T39" s="549"/>
      <c r="U39" s="549"/>
      <c r="V39" s="549"/>
      <c r="W39" s="549"/>
      <c r="X39" s="549"/>
      <c r="Y39" s="549"/>
      <c r="Z39" s="549"/>
    </row>
    <row r="40" spans="1:26" s="49" customFormat="1" ht="14.25">
      <c r="A40" s="579">
        <v>23</v>
      </c>
      <c r="B40" s="571"/>
      <c r="C40" s="572" t="s">
        <v>1185</v>
      </c>
      <c r="D40" s="572" t="s">
        <v>381</v>
      </c>
      <c r="E40" s="573"/>
      <c r="F40" s="574" t="s">
        <v>303</v>
      </c>
      <c r="G40" s="549"/>
      <c r="H40" s="549"/>
      <c r="I40" s="549"/>
      <c r="J40" s="549"/>
      <c r="K40" s="549"/>
      <c r="L40" s="549"/>
      <c r="M40" s="549"/>
      <c r="N40" s="549"/>
      <c r="O40" s="549"/>
      <c r="P40" s="549"/>
      <c r="Q40" s="549"/>
      <c r="R40" s="549"/>
      <c r="S40" s="549"/>
      <c r="T40" s="549"/>
      <c r="U40" s="549"/>
      <c r="V40" s="549"/>
      <c r="W40" s="549"/>
      <c r="X40" s="549"/>
      <c r="Y40" s="549"/>
      <c r="Z40" s="549"/>
    </row>
    <row r="41" spans="1:26" s="49" customFormat="1" ht="14.25">
      <c r="A41" s="579"/>
      <c r="B41" s="571"/>
      <c r="C41" s="572" t="s">
        <v>1275</v>
      </c>
      <c r="D41" s="572" t="s">
        <v>84</v>
      </c>
      <c r="E41" s="573"/>
      <c r="F41" s="574"/>
      <c r="G41" s="549"/>
      <c r="H41" s="549"/>
      <c r="I41" s="549"/>
      <c r="J41" s="549"/>
      <c r="K41" s="549"/>
      <c r="L41" s="549"/>
      <c r="M41" s="549"/>
      <c r="N41" s="549"/>
      <c r="O41" s="549"/>
      <c r="P41" s="549"/>
      <c r="Q41" s="549"/>
      <c r="R41" s="549"/>
      <c r="S41" s="549"/>
      <c r="T41" s="549"/>
      <c r="U41" s="549"/>
      <c r="V41" s="549"/>
      <c r="W41" s="549"/>
      <c r="X41" s="549"/>
      <c r="Y41" s="549"/>
      <c r="Z41" s="549"/>
    </row>
    <row r="42" spans="1:26" s="49" customFormat="1" ht="15" thickBot="1">
      <c r="A42" s="579">
        <v>24</v>
      </c>
      <c r="B42" s="575"/>
      <c r="C42" s="576" t="s">
        <v>1275</v>
      </c>
      <c r="D42" s="576" t="s">
        <v>335</v>
      </c>
      <c r="E42" s="577"/>
      <c r="F42" s="578"/>
      <c r="G42" s="549"/>
      <c r="H42" s="549"/>
      <c r="I42" s="549"/>
      <c r="J42" s="549"/>
      <c r="K42" s="549"/>
      <c r="L42" s="549"/>
      <c r="M42" s="549"/>
      <c r="N42" s="549"/>
      <c r="O42" s="549"/>
      <c r="P42" s="549"/>
      <c r="Q42" s="549"/>
      <c r="R42" s="549"/>
      <c r="S42" s="549"/>
      <c r="T42" s="549"/>
      <c r="U42" s="549"/>
      <c r="V42" s="549"/>
      <c r="W42" s="549"/>
      <c r="X42" s="549"/>
      <c r="Y42" s="549"/>
      <c r="Z42" s="549"/>
    </row>
    <row r="43" spans="1:26" s="49" customFormat="1" ht="14.25">
      <c r="A43" s="579"/>
      <c r="B43" s="624"/>
      <c r="C43" s="630" t="s">
        <v>1301</v>
      </c>
      <c r="D43" s="630" t="s">
        <v>381</v>
      </c>
      <c r="E43" s="625">
        <v>1030109</v>
      </c>
      <c r="F43" s="630" t="s">
        <v>69</v>
      </c>
      <c r="G43" s="549"/>
      <c r="H43" s="549"/>
      <c r="I43" s="549"/>
      <c r="J43" s="549"/>
      <c r="K43" s="549"/>
      <c r="L43" s="549"/>
      <c r="M43" s="549"/>
      <c r="N43" s="549"/>
      <c r="O43" s="549"/>
      <c r="P43" s="549"/>
      <c r="Q43" s="549"/>
      <c r="R43" s="549"/>
      <c r="S43" s="549"/>
      <c r="T43" s="549"/>
      <c r="U43" s="549"/>
      <c r="V43" s="549"/>
      <c r="W43" s="549"/>
      <c r="X43" s="549"/>
      <c r="Y43" s="549"/>
      <c r="Z43" s="549"/>
    </row>
    <row r="44" spans="1:26" s="49" customFormat="1" ht="14.25">
      <c r="A44" s="579"/>
      <c r="B44" s="624"/>
      <c r="C44" s="630" t="s">
        <v>260</v>
      </c>
      <c r="D44" s="630" t="s">
        <v>116</v>
      </c>
      <c r="E44" s="625"/>
      <c r="F44" s="630"/>
      <c r="G44" s="549"/>
      <c r="H44" s="549"/>
      <c r="I44" s="549"/>
      <c r="J44" s="549"/>
      <c r="K44" s="549"/>
      <c r="L44" s="549"/>
      <c r="M44" s="549"/>
      <c r="N44" s="549"/>
      <c r="O44" s="549"/>
      <c r="P44" s="549"/>
      <c r="Q44" s="549"/>
      <c r="R44" s="549"/>
      <c r="S44" s="549"/>
      <c r="T44" s="549"/>
      <c r="U44" s="549"/>
      <c r="V44" s="549"/>
      <c r="W44" s="549"/>
      <c r="X44" s="549"/>
      <c r="Y44" s="549"/>
      <c r="Z44" s="549"/>
    </row>
    <row r="45" spans="1:26" s="49" customFormat="1" ht="14.25">
      <c r="A45" s="579"/>
      <c r="B45" s="624"/>
      <c r="C45" s="630" t="s">
        <v>518</v>
      </c>
      <c r="D45" s="630" t="s">
        <v>292</v>
      </c>
      <c r="E45" s="625"/>
      <c r="F45" s="630"/>
      <c r="G45" s="549"/>
      <c r="H45" s="549"/>
      <c r="I45" s="549"/>
      <c r="J45" s="549"/>
      <c r="K45" s="549"/>
      <c r="L45" s="549"/>
      <c r="M45" s="549"/>
      <c r="N45" s="549"/>
      <c r="O45" s="549"/>
      <c r="P45" s="549"/>
      <c r="Q45" s="549"/>
      <c r="R45" s="549"/>
      <c r="S45" s="549"/>
      <c r="T45" s="549"/>
      <c r="U45" s="549"/>
      <c r="V45" s="549"/>
      <c r="W45" s="549"/>
      <c r="X45" s="549"/>
      <c r="Y45" s="549"/>
      <c r="Z45" s="549"/>
    </row>
    <row r="46" spans="1:26" s="49" customFormat="1">
      <c r="A46" s="551"/>
      <c r="B46" s="549"/>
      <c r="C46" s="547"/>
      <c r="D46" s="547"/>
      <c r="E46" s="547"/>
      <c r="F46" s="549"/>
      <c r="G46" s="549"/>
      <c r="H46" s="549"/>
      <c r="I46" s="549"/>
      <c r="J46" s="549"/>
      <c r="K46" s="549"/>
      <c r="L46" s="549"/>
      <c r="M46" s="549"/>
      <c r="N46" s="549"/>
      <c r="O46" s="549"/>
      <c r="P46" s="549"/>
      <c r="Q46" s="549"/>
      <c r="R46" s="549"/>
      <c r="S46" s="549"/>
      <c r="T46" s="549"/>
      <c r="U46" s="549"/>
      <c r="V46" s="549"/>
      <c r="W46" s="549"/>
      <c r="X46" s="549"/>
      <c r="Y46" s="549"/>
      <c r="Z46" s="549"/>
    </row>
    <row r="47" spans="1:26" s="49" customFormat="1">
      <c r="A47" s="551"/>
      <c r="B47" s="550"/>
      <c r="C47" s="584" t="s">
        <v>57</v>
      </c>
      <c r="D47" s="584" t="s">
        <v>58</v>
      </c>
      <c r="E47" s="584" t="s">
        <v>952</v>
      </c>
      <c r="F47" s="549"/>
      <c r="G47" s="549"/>
      <c r="H47" s="549"/>
      <c r="I47" s="549"/>
      <c r="J47" s="549"/>
      <c r="K47" s="549"/>
      <c r="L47" s="549"/>
      <c r="M47" s="549"/>
      <c r="N47" s="549"/>
      <c r="O47" s="549"/>
      <c r="P47" s="549"/>
      <c r="Q47" s="549"/>
      <c r="R47" s="549"/>
      <c r="S47" s="549"/>
      <c r="T47" s="549"/>
      <c r="U47" s="549"/>
      <c r="V47" s="549"/>
      <c r="W47" s="549"/>
      <c r="X47" s="549"/>
      <c r="Y47" s="549"/>
      <c r="Z47" s="549"/>
    </row>
    <row r="48" spans="1:26" s="49" customFormat="1">
      <c r="A48" s="549"/>
      <c r="B48" s="550"/>
      <c r="C48" s="583" t="s">
        <v>637</v>
      </c>
      <c r="D48" s="583" t="s">
        <v>394</v>
      </c>
      <c r="E48" s="468"/>
      <c r="F48" s="549"/>
      <c r="G48" s="468" t="s">
        <v>332</v>
      </c>
      <c r="H48" s="549"/>
      <c r="I48" s="549"/>
      <c r="J48" s="549"/>
      <c r="K48" s="549"/>
      <c r="L48" s="549"/>
      <c r="M48" s="549"/>
      <c r="N48" s="549"/>
      <c r="O48" s="549"/>
      <c r="P48" s="549"/>
      <c r="Q48" s="549"/>
      <c r="R48" s="549"/>
      <c r="S48" s="549"/>
      <c r="T48" s="549"/>
      <c r="U48" s="549"/>
      <c r="V48" s="549"/>
      <c r="W48" s="549"/>
      <c r="X48" s="549"/>
      <c r="Y48" s="549"/>
      <c r="Z48" s="549"/>
    </row>
    <row r="49" spans="1:26" s="49" customFormat="1">
      <c r="A49" s="549"/>
      <c r="B49" s="468"/>
      <c r="C49" s="583"/>
      <c r="D49" s="583"/>
      <c r="E49" s="468"/>
      <c r="F49" s="549"/>
      <c r="G49" s="1665" t="s">
        <v>997</v>
      </c>
      <c r="H49" s="1665"/>
      <c r="I49" s="549"/>
      <c r="J49" s="549"/>
      <c r="K49" s="549"/>
      <c r="L49" s="549"/>
      <c r="M49" s="549"/>
      <c r="N49" s="549"/>
      <c r="O49" s="549"/>
      <c r="P49" s="549"/>
      <c r="Q49" s="549"/>
      <c r="R49" s="549"/>
      <c r="S49" s="549"/>
      <c r="T49" s="549"/>
      <c r="U49" s="549"/>
      <c r="V49" s="549"/>
      <c r="W49" s="549"/>
      <c r="X49" s="549"/>
      <c r="Y49" s="549"/>
      <c r="Z49" s="549"/>
    </row>
    <row r="50" spans="1:26" s="49" customFormat="1">
      <c r="A50" s="549"/>
      <c r="B50" s="468"/>
      <c r="C50" s="583"/>
      <c r="D50" s="583"/>
      <c r="E50" s="468"/>
      <c r="F50" s="549"/>
      <c r="G50" s="1665"/>
      <c r="H50" s="1665"/>
      <c r="I50" s="549"/>
      <c r="J50" s="549"/>
      <c r="K50" s="549"/>
      <c r="L50" s="549"/>
      <c r="M50" s="549"/>
      <c r="N50" s="549"/>
      <c r="O50" s="549"/>
      <c r="P50" s="549"/>
      <c r="Q50" s="549"/>
      <c r="R50" s="549"/>
      <c r="S50" s="549"/>
      <c r="T50" s="549"/>
      <c r="U50" s="549"/>
      <c r="V50" s="549"/>
      <c r="W50" s="549"/>
      <c r="X50" s="549"/>
      <c r="Y50" s="549"/>
      <c r="Z50" s="549"/>
    </row>
    <row r="51" spans="1:26" s="49" customFormat="1">
      <c r="A51" s="549"/>
      <c r="B51" s="468"/>
      <c r="C51" s="468"/>
      <c r="D51" s="468"/>
      <c r="E51" s="468"/>
      <c r="F51" s="549"/>
      <c r="G51" s="549"/>
      <c r="H51" s="549"/>
      <c r="I51" s="549"/>
      <c r="J51" s="549"/>
      <c r="K51" s="549"/>
      <c r="L51" s="549"/>
      <c r="M51" s="549"/>
      <c r="N51" s="549"/>
      <c r="O51" s="549"/>
      <c r="P51" s="549"/>
      <c r="Q51" s="549"/>
      <c r="R51" s="549"/>
      <c r="S51" s="549"/>
      <c r="T51" s="549"/>
      <c r="U51" s="549"/>
      <c r="V51" s="549"/>
      <c r="W51" s="549"/>
      <c r="X51" s="549"/>
      <c r="Y51" s="549"/>
      <c r="Z51" s="549"/>
    </row>
    <row r="52" spans="1:26" s="49" customFormat="1">
      <c r="A52" s="549"/>
      <c r="B52" s="550"/>
      <c r="C52" s="550"/>
      <c r="D52" s="550"/>
      <c r="E52" s="550"/>
      <c r="F52" s="549"/>
      <c r="G52" s="549"/>
      <c r="H52" s="549"/>
      <c r="I52" s="549"/>
      <c r="J52" s="549"/>
      <c r="K52" s="549"/>
      <c r="L52" s="549"/>
      <c r="M52" s="549"/>
      <c r="N52" s="549"/>
      <c r="O52" s="549"/>
      <c r="P52" s="549"/>
      <c r="Q52" s="549"/>
      <c r="R52" s="549"/>
      <c r="S52" s="549"/>
      <c r="T52" s="549"/>
      <c r="U52" s="549"/>
      <c r="V52" s="549"/>
      <c r="W52" s="549"/>
      <c r="X52" s="549"/>
      <c r="Y52" s="549"/>
      <c r="Z52" s="549"/>
    </row>
    <row r="53" spans="1:26" s="49" customFormat="1">
      <c r="A53" s="549"/>
      <c r="B53" s="549"/>
      <c r="C53" s="549"/>
      <c r="D53" s="549"/>
      <c r="E53" s="549"/>
      <c r="F53" s="549"/>
      <c r="G53" s="549"/>
      <c r="H53" s="549"/>
      <c r="I53" s="549"/>
      <c r="J53" s="549"/>
      <c r="K53" s="549"/>
      <c r="L53" s="549"/>
      <c r="M53" s="549"/>
      <c r="N53" s="549"/>
      <c r="O53" s="549"/>
      <c r="P53" s="549"/>
      <c r="Q53" s="549"/>
      <c r="R53" s="549"/>
      <c r="S53" s="549"/>
      <c r="T53" s="549"/>
      <c r="U53" s="549"/>
      <c r="V53" s="549"/>
      <c r="W53" s="549"/>
      <c r="X53" s="549"/>
      <c r="Y53" s="549"/>
      <c r="Z53" s="549"/>
    </row>
    <row r="54" spans="1:26" s="49" customFormat="1">
      <c r="A54" s="549"/>
      <c r="B54" s="549"/>
      <c r="C54" s="549"/>
      <c r="D54" s="549"/>
      <c r="E54" s="549"/>
      <c r="F54" s="549"/>
      <c r="G54" s="549"/>
      <c r="H54" s="549"/>
      <c r="I54" s="549"/>
      <c r="J54" s="549"/>
      <c r="K54" s="549"/>
      <c r="L54" s="549"/>
      <c r="M54" s="549"/>
      <c r="N54" s="549"/>
      <c r="O54" s="549"/>
      <c r="P54" s="549"/>
      <c r="Q54" s="549"/>
      <c r="R54" s="549"/>
      <c r="S54" s="549"/>
      <c r="T54" s="549"/>
      <c r="U54" s="549"/>
      <c r="V54" s="549"/>
      <c r="W54" s="549"/>
      <c r="X54" s="549"/>
      <c r="Y54" s="549"/>
      <c r="Z54" s="549"/>
    </row>
    <row r="55" spans="1:26" s="49" customFormat="1">
      <c r="A55" s="549"/>
      <c r="B55" s="549"/>
      <c r="C55" s="549"/>
      <c r="D55" s="549"/>
      <c r="E55" s="549"/>
      <c r="F55" s="549"/>
      <c r="G55" s="549"/>
      <c r="H55" s="549"/>
      <c r="I55" s="549"/>
      <c r="J55" s="549"/>
      <c r="K55" s="549"/>
      <c r="L55" s="549"/>
      <c r="M55" s="549"/>
      <c r="N55" s="549"/>
      <c r="O55" s="549"/>
      <c r="P55" s="549"/>
      <c r="Q55" s="549"/>
      <c r="R55" s="549"/>
      <c r="S55" s="549"/>
      <c r="T55" s="549"/>
      <c r="U55" s="549"/>
      <c r="V55" s="549"/>
      <c r="W55" s="549"/>
      <c r="X55" s="549"/>
      <c r="Y55" s="549"/>
      <c r="Z55" s="549"/>
    </row>
    <row r="56" spans="1:26" s="49" customFormat="1">
      <c r="A56" s="549"/>
      <c r="B56" s="549"/>
      <c r="C56" s="549"/>
      <c r="D56" s="549"/>
      <c r="E56" s="549"/>
      <c r="F56" s="549"/>
      <c r="G56" s="549"/>
      <c r="H56" s="549"/>
      <c r="I56" s="549"/>
      <c r="J56" s="549"/>
      <c r="K56" s="549"/>
      <c r="L56" s="549"/>
      <c r="M56" s="549"/>
      <c r="N56" s="549"/>
      <c r="O56" s="549"/>
      <c r="P56" s="549"/>
      <c r="Q56" s="549"/>
      <c r="R56" s="549"/>
      <c r="S56" s="549"/>
      <c r="T56" s="549"/>
      <c r="U56" s="549"/>
      <c r="V56" s="549"/>
      <c r="W56" s="549"/>
      <c r="X56" s="549"/>
      <c r="Y56" s="549"/>
      <c r="Z56" s="549"/>
    </row>
    <row r="57" spans="1:26" s="49" customFormat="1" ht="14.1" customHeight="1">
      <c r="A57" s="549"/>
      <c r="B57" s="549"/>
      <c r="C57" s="549"/>
      <c r="D57" s="549"/>
      <c r="E57" s="549"/>
      <c r="F57" s="549"/>
      <c r="G57" s="549"/>
      <c r="H57" s="549"/>
      <c r="I57" s="549"/>
      <c r="J57" s="549"/>
      <c r="K57" s="549"/>
      <c r="L57" s="549"/>
      <c r="M57" s="549"/>
      <c r="N57" s="549"/>
      <c r="O57" s="549"/>
      <c r="P57" s="549"/>
      <c r="Q57" s="549"/>
      <c r="R57" s="549"/>
      <c r="S57" s="549"/>
      <c r="T57" s="549"/>
      <c r="U57" s="549"/>
      <c r="V57" s="549"/>
      <c r="W57" s="549"/>
      <c r="X57" s="549"/>
      <c r="Y57" s="549"/>
      <c r="Z57" s="549"/>
    </row>
    <row r="58" spans="1:26" s="49" customFormat="1" ht="14.1" customHeight="1">
      <c r="A58" s="549"/>
      <c r="B58" s="549"/>
      <c r="C58" s="549"/>
      <c r="D58" s="549"/>
      <c r="E58" s="549"/>
      <c r="F58" s="549"/>
      <c r="G58" s="549"/>
      <c r="H58" s="549"/>
      <c r="I58" s="549"/>
      <c r="J58" s="549"/>
      <c r="K58" s="549"/>
      <c r="L58" s="549"/>
      <c r="M58" s="549"/>
      <c r="N58" s="549"/>
      <c r="O58" s="549"/>
      <c r="P58" s="549"/>
      <c r="Q58" s="549"/>
      <c r="R58" s="549"/>
      <c r="S58" s="549"/>
      <c r="T58" s="549"/>
      <c r="U58" s="549"/>
      <c r="V58" s="549"/>
      <c r="W58" s="549"/>
      <c r="X58" s="549"/>
      <c r="Y58" s="549"/>
      <c r="Z58" s="549"/>
    </row>
    <row r="59" spans="1:26" s="49" customFormat="1" ht="14.1" customHeight="1">
      <c r="A59" s="549"/>
      <c r="B59" s="549"/>
      <c r="C59" s="549"/>
      <c r="D59" s="549"/>
      <c r="E59" s="549"/>
      <c r="F59" s="549"/>
      <c r="G59" s="549"/>
      <c r="H59" s="549"/>
      <c r="I59" s="549"/>
      <c r="J59" s="549"/>
      <c r="K59" s="549"/>
      <c r="L59" s="549"/>
      <c r="M59" s="549"/>
      <c r="N59" s="549"/>
      <c r="O59" s="549"/>
      <c r="P59" s="549"/>
      <c r="Q59" s="549"/>
      <c r="R59" s="549"/>
      <c r="S59" s="549"/>
      <c r="T59" s="549"/>
      <c r="U59" s="549"/>
      <c r="V59" s="549"/>
      <c r="W59" s="549"/>
      <c r="X59" s="549"/>
      <c r="Y59" s="549"/>
      <c r="Z59" s="549"/>
    </row>
    <row r="60" spans="1:26" s="49" customFormat="1" ht="14.1" customHeight="1">
      <c r="A60" s="549"/>
      <c r="B60" s="549"/>
      <c r="C60" s="549"/>
      <c r="D60" s="549"/>
      <c r="E60" s="549"/>
      <c r="F60" s="549"/>
      <c r="G60" s="549"/>
      <c r="H60" s="549"/>
      <c r="I60" s="549"/>
      <c r="J60" s="549"/>
      <c r="K60" s="549"/>
      <c r="L60" s="549"/>
      <c r="M60" s="549"/>
      <c r="N60" s="549"/>
      <c r="O60" s="549"/>
      <c r="P60" s="549"/>
      <c r="Q60" s="549"/>
      <c r="R60" s="549"/>
      <c r="S60" s="549"/>
      <c r="T60" s="549"/>
      <c r="U60" s="549"/>
      <c r="V60" s="549"/>
      <c r="W60" s="549"/>
      <c r="X60" s="549"/>
      <c r="Y60" s="549"/>
      <c r="Z60" s="549"/>
    </row>
    <row r="61" spans="1:26" s="49" customFormat="1" ht="14.1" customHeight="1">
      <c r="A61" s="549"/>
      <c r="B61" s="549"/>
      <c r="C61" s="549"/>
      <c r="D61" s="549"/>
      <c r="E61" s="549"/>
      <c r="F61" s="549"/>
      <c r="G61" s="549"/>
      <c r="H61" s="549"/>
      <c r="I61" s="549"/>
      <c r="J61" s="549"/>
      <c r="K61" s="549"/>
      <c r="L61" s="549"/>
      <c r="M61" s="549"/>
      <c r="N61" s="549"/>
      <c r="O61" s="549"/>
      <c r="P61" s="549"/>
      <c r="Q61" s="549"/>
      <c r="R61" s="549"/>
      <c r="S61" s="549"/>
      <c r="T61" s="549"/>
      <c r="U61" s="549"/>
      <c r="V61" s="549"/>
      <c r="W61" s="549"/>
      <c r="X61" s="549"/>
      <c r="Y61" s="549"/>
      <c r="Z61" s="549"/>
    </row>
    <row r="62" spans="1:26" s="49" customFormat="1" ht="7.5" customHeight="1">
      <c r="A62" s="549"/>
      <c r="B62" s="549"/>
      <c r="C62" s="549"/>
      <c r="D62" s="549"/>
      <c r="E62" s="549"/>
      <c r="F62" s="549"/>
      <c r="G62" s="549"/>
      <c r="H62" s="549"/>
      <c r="I62" s="549"/>
      <c r="J62" s="549"/>
      <c r="K62" s="549"/>
      <c r="L62" s="549"/>
      <c r="M62" s="549"/>
      <c r="N62" s="549"/>
      <c r="O62" s="549"/>
      <c r="P62" s="549"/>
      <c r="Q62" s="549"/>
      <c r="R62" s="549"/>
      <c r="S62" s="549"/>
      <c r="T62" s="549"/>
      <c r="U62" s="549"/>
      <c r="V62" s="549"/>
      <c r="W62" s="549"/>
      <c r="X62" s="549"/>
      <c r="Y62" s="549"/>
      <c r="Z62" s="549"/>
    </row>
    <row r="63" spans="1:26" s="49" customFormat="1">
      <c r="A63" s="549"/>
      <c r="B63" s="549"/>
      <c r="C63" s="549"/>
      <c r="D63" s="549"/>
      <c r="E63" s="549"/>
      <c r="F63" s="549"/>
      <c r="G63" s="549"/>
      <c r="H63" s="549"/>
      <c r="I63" s="549"/>
      <c r="J63" s="549"/>
      <c r="K63" s="549"/>
      <c r="L63" s="549"/>
      <c r="M63" s="549"/>
      <c r="N63" s="549"/>
      <c r="O63" s="549"/>
      <c r="P63" s="549"/>
      <c r="Q63" s="549"/>
      <c r="R63" s="549"/>
      <c r="S63" s="549"/>
      <c r="T63" s="549"/>
      <c r="U63" s="549"/>
      <c r="V63" s="549"/>
      <c r="W63" s="549"/>
      <c r="X63" s="549"/>
      <c r="Y63" s="549"/>
      <c r="Z63" s="549"/>
    </row>
    <row r="64" spans="1:26" s="49" customFormat="1">
      <c r="A64" s="549"/>
      <c r="B64" s="549"/>
      <c r="C64" s="549"/>
      <c r="D64" s="549"/>
      <c r="E64" s="549"/>
      <c r="F64" s="549"/>
      <c r="G64" s="549"/>
      <c r="H64" s="549"/>
      <c r="I64" s="549"/>
      <c r="J64" s="549"/>
      <c r="K64" s="549"/>
      <c r="L64" s="549"/>
      <c r="M64" s="549"/>
      <c r="N64" s="549"/>
      <c r="O64" s="549"/>
      <c r="P64" s="549"/>
      <c r="Q64" s="549"/>
      <c r="R64" s="549"/>
      <c r="S64" s="549"/>
      <c r="T64" s="549"/>
      <c r="U64" s="549"/>
      <c r="V64" s="549"/>
      <c r="W64" s="549"/>
      <c r="X64" s="549"/>
      <c r="Y64" s="549"/>
      <c r="Z64" s="549"/>
    </row>
    <row r="65" spans="1:26" s="49" customFormat="1">
      <c r="A65" s="549"/>
      <c r="B65" s="549"/>
      <c r="C65" s="549"/>
      <c r="D65" s="549"/>
      <c r="E65" s="549"/>
      <c r="F65" s="549"/>
      <c r="G65" s="549"/>
      <c r="H65" s="549"/>
      <c r="I65" s="549"/>
      <c r="J65" s="549"/>
      <c r="K65" s="549"/>
      <c r="L65" s="549"/>
      <c r="M65" s="549"/>
      <c r="N65" s="549"/>
      <c r="O65" s="549"/>
      <c r="P65" s="549"/>
      <c r="Q65" s="549"/>
      <c r="R65" s="549"/>
      <c r="S65" s="549"/>
      <c r="T65" s="549"/>
      <c r="U65" s="549"/>
      <c r="V65" s="549"/>
      <c r="W65" s="549"/>
      <c r="X65" s="549"/>
      <c r="Y65" s="549"/>
      <c r="Z65" s="549"/>
    </row>
    <row r="66" spans="1:26" s="49" customFormat="1">
      <c r="A66" s="549"/>
      <c r="B66" s="549"/>
      <c r="C66" s="549"/>
      <c r="D66" s="549"/>
      <c r="E66" s="549"/>
      <c r="F66" s="549"/>
      <c r="G66" s="549"/>
      <c r="H66" s="549"/>
      <c r="I66" s="549"/>
      <c r="J66" s="549"/>
      <c r="K66" s="549"/>
      <c r="L66" s="549"/>
      <c r="M66" s="549"/>
      <c r="N66" s="549"/>
      <c r="O66" s="549"/>
      <c r="P66" s="549"/>
      <c r="Q66" s="549"/>
      <c r="R66" s="549"/>
      <c r="S66" s="549"/>
      <c r="T66" s="549"/>
      <c r="U66" s="549"/>
      <c r="V66" s="549"/>
      <c r="W66" s="549"/>
      <c r="X66" s="549"/>
      <c r="Y66" s="549"/>
      <c r="Z66" s="549"/>
    </row>
    <row r="67" spans="1:26" s="49" customFormat="1">
      <c r="A67" s="549"/>
      <c r="B67" s="549"/>
      <c r="C67" s="549"/>
      <c r="D67" s="549"/>
      <c r="E67" s="549"/>
      <c r="F67" s="549"/>
      <c r="G67" s="549"/>
      <c r="H67" s="549"/>
      <c r="I67" s="549"/>
      <c r="J67" s="549"/>
      <c r="K67" s="549"/>
      <c r="L67" s="549"/>
      <c r="M67" s="549"/>
      <c r="N67" s="549"/>
      <c r="O67" s="549"/>
      <c r="P67" s="549"/>
      <c r="Q67" s="549"/>
      <c r="R67" s="549"/>
      <c r="S67" s="549"/>
      <c r="T67" s="549"/>
      <c r="U67" s="549"/>
      <c r="V67" s="549"/>
      <c r="W67" s="549"/>
      <c r="X67" s="549"/>
      <c r="Y67" s="549"/>
      <c r="Z67" s="549"/>
    </row>
    <row r="68" spans="1:26" s="49" customFormat="1">
      <c r="A68" s="549"/>
      <c r="B68" s="549"/>
      <c r="C68" s="548"/>
      <c r="D68" s="548"/>
      <c r="E68" s="548"/>
      <c r="F68" s="548"/>
      <c r="G68" s="549"/>
      <c r="H68" s="549"/>
      <c r="I68" s="549"/>
      <c r="J68" s="549"/>
      <c r="K68" s="549"/>
      <c r="L68" s="549"/>
      <c r="M68" s="549"/>
      <c r="N68" s="549"/>
      <c r="O68" s="549"/>
      <c r="P68" s="549"/>
      <c r="Q68" s="549"/>
      <c r="R68" s="549"/>
      <c r="S68" s="549"/>
      <c r="T68" s="549"/>
      <c r="U68" s="549"/>
      <c r="V68" s="549"/>
      <c r="W68" s="549"/>
      <c r="X68" s="549"/>
      <c r="Y68" s="549"/>
      <c r="Z68" s="549"/>
    </row>
    <row r="69" spans="1:26" s="49" customFormat="1">
      <c r="A69" s="548"/>
      <c r="B69" s="548"/>
      <c r="C69" s="548"/>
      <c r="D69" s="548"/>
      <c r="E69" s="548"/>
      <c r="F69" s="548"/>
      <c r="G69" s="548"/>
      <c r="H69" s="548"/>
      <c r="I69" s="548"/>
      <c r="J69" s="548"/>
      <c r="K69" s="548"/>
      <c r="L69" s="548"/>
      <c r="M69" s="548"/>
      <c r="N69" s="548"/>
      <c r="O69" s="548"/>
      <c r="P69" s="548"/>
      <c r="Q69" s="548"/>
      <c r="R69" s="548"/>
      <c r="S69" s="548"/>
      <c r="T69" s="548"/>
      <c r="U69" s="548"/>
      <c r="V69" s="548"/>
      <c r="W69" s="548"/>
      <c r="X69" s="548"/>
      <c r="Y69" s="548"/>
      <c r="Z69" s="548"/>
    </row>
    <row r="70" spans="1:26" s="49" customFormat="1">
      <c r="A70" s="548"/>
      <c r="B70" s="548"/>
      <c r="C70" s="548"/>
      <c r="D70" s="548"/>
      <c r="E70" s="548"/>
      <c r="F70" s="548"/>
      <c r="G70" s="548"/>
      <c r="H70" s="548"/>
      <c r="I70" s="548"/>
      <c r="J70" s="548"/>
      <c r="K70" s="548"/>
      <c r="L70" s="548"/>
      <c r="M70" s="548"/>
      <c r="N70" s="548"/>
      <c r="O70" s="548"/>
      <c r="P70" s="548"/>
      <c r="Q70" s="548"/>
      <c r="R70" s="548"/>
      <c r="S70" s="548"/>
      <c r="T70" s="548"/>
      <c r="U70" s="548"/>
      <c r="V70" s="548"/>
      <c r="W70" s="548"/>
      <c r="X70" s="548"/>
      <c r="Y70" s="548"/>
      <c r="Z70" s="548"/>
    </row>
    <row r="71" spans="1:26" s="49" customFormat="1">
      <c r="A71" s="548"/>
      <c r="B71" s="548"/>
      <c r="C71" s="548"/>
      <c r="D71" s="548"/>
      <c r="E71" s="548"/>
      <c r="F71" s="548"/>
      <c r="G71" s="548"/>
      <c r="H71" s="548"/>
      <c r="I71" s="548"/>
      <c r="J71" s="548"/>
      <c r="K71" s="548"/>
      <c r="L71" s="548"/>
      <c r="M71" s="548"/>
      <c r="N71" s="548"/>
      <c r="O71" s="548"/>
      <c r="P71" s="548"/>
      <c r="Q71" s="548"/>
      <c r="R71" s="548"/>
      <c r="S71" s="548"/>
      <c r="T71" s="548"/>
      <c r="U71" s="548"/>
      <c r="V71" s="548"/>
      <c r="W71" s="548"/>
      <c r="X71" s="548"/>
      <c r="Y71" s="548"/>
      <c r="Z71" s="548"/>
    </row>
    <row r="72" spans="1:26" s="49" customFormat="1">
      <c r="A72" s="548"/>
      <c r="B72" s="548"/>
      <c r="C72" s="548"/>
      <c r="D72" s="548"/>
      <c r="E72" s="548"/>
      <c r="F72" s="548"/>
      <c r="G72" s="548"/>
      <c r="H72" s="548"/>
      <c r="I72" s="548"/>
      <c r="J72" s="548"/>
      <c r="K72" s="548"/>
      <c r="L72" s="548"/>
      <c r="M72" s="548"/>
      <c r="N72" s="548"/>
      <c r="O72" s="548"/>
      <c r="P72" s="548"/>
      <c r="Q72" s="548"/>
      <c r="R72" s="548"/>
      <c r="S72" s="548"/>
      <c r="T72" s="548"/>
      <c r="U72" s="548"/>
      <c r="V72" s="548"/>
      <c r="W72" s="548"/>
      <c r="X72" s="548"/>
      <c r="Y72" s="548"/>
      <c r="Z72" s="548"/>
    </row>
    <row r="73" spans="1:26" s="49" customFormat="1">
      <c r="A73" s="548"/>
      <c r="B73" s="548"/>
      <c r="C73" s="548"/>
      <c r="D73" s="548"/>
      <c r="E73" s="548"/>
      <c r="F73" s="548"/>
      <c r="G73" s="548"/>
      <c r="H73" s="548"/>
      <c r="I73" s="548"/>
      <c r="J73" s="548"/>
      <c r="K73" s="548"/>
      <c r="L73" s="548"/>
      <c r="M73" s="548"/>
      <c r="N73" s="548"/>
      <c r="O73" s="548"/>
      <c r="P73" s="548"/>
      <c r="Q73" s="548"/>
      <c r="R73" s="548"/>
      <c r="S73" s="548"/>
      <c r="T73" s="548"/>
      <c r="U73" s="548"/>
      <c r="V73" s="548"/>
      <c r="W73" s="548"/>
      <c r="X73" s="548"/>
      <c r="Y73" s="548"/>
      <c r="Z73" s="548"/>
    </row>
    <row r="74" spans="1:26" s="49" customFormat="1">
      <c r="A74" s="548"/>
      <c r="B74" s="548"/>
      <c r="C74" s="548"/>
      <c r="D74" s="548"/>
      <c r="E74" s="548"/>
      <c r="F74" s="548"/>
      <c r="G74" s="548"/>
      <c r="H74" s="548"/>
      <c r="I74" s="548"/>
      <c r="J74" s="548"/>
      <c r="K74" s="548"/>
      <c r="L74" s="548"/>
      <c r="M74" s="548"/>
      <c r="N74" s="548"/>
      <c r="O74" s="548"/>
      <c r="P74" s="548"/>
      <c r="Q74" s="548"/>
      <c r="R74" s="548"/>
      <c r="S74" s="548"/>
      <c r="T74" s="548"/>
      <c r="U74" s="548"/>
      <c r="V74" s="548"/>
      <c r="W74" s="548"/>
      <c r="X74" s="548"/>
      <c r="Y74" s="548"/>
      <c r="Z74" s="548"/>
    </row>
    <row r="75" spans="1:26" s="49" customFormat="1">
      <c r="A75" s="548"/>
      <c r="B75" s="548"/>
      <c r="C75" s="548"/>
      <c r="D75" s="548"/>
      <c r="E75" s="548"/>
      <c r="F75" s="548"/>
      <c r="G75" s="548"/>
      <c r="H75" s="548"/>
      <c r="I75" s="548"/>
      <c r="J75" s="548"/>
      <c r="K75" s="548"/>
      <c r="L75" s="548"/>
      <c r="M75" s="548"/>
      <c r="N75" s="548"/>
      <c r="O75" s="548"/>
      <c r="P75" s="548"/>
      <c r="Q75" s="548"/>
      <c r="R75" s="548"/>
      <c r="S75" s="548"/>
      <c r="T75" s="548"/>
      <c r="U75" s="548"/>
      <c r="V75" s="548"/>
      <c r="W75" s="548"/>
      <c r="X75" s="548"/>
      <c r="Y75" s="548"/>
      <c r="Z75" s="548"/>
    </row>
    <row r="76" spans="1:26" s="49" customFormat="1">
      <c r="A76" s="548"/>
      <c r="B76" s="548"/>
      <c r="C76" s="548"/>
      <c r="D76" s="548"/>
      <c r="E76" s="548"/>
      <c r="F76" s="548"/>
      <c r="G76" s="548"/>
      <c r="H76" s="548"/>
      <c r="I76" s="548"/>
      <c r="J76" s="548"/>
      <c r="K76" s="548"/>
      <c r="L76" s="548"/>
      <c r="M76" s="548"/>
      <c r="N76" s="548"/>
      <c r="O76" s="548"/>
      <c r="P76" s="548"/>
      <c r="Q76" s="548"/>
      <c r="R76" s="548"/>
      <c r="S76" s="548"/>
      <c r="T76" s="548"/>
      <c r="U76" s="548"/>
      <c r="V76" s="548"/>
      <c r="W76" s="548"/>
      <c r="X76" s="548"/>
      <c r="Y76" s="548"/>
      <c r="Z76" s="548"/>
    </row>
    <row r="77" spans="1:26">
      <c r="A77" s="548"/>
      <c r="B77" s="548"/>
      <c r="C77" s="548"/>
      <c r="D77" s="548"/>
      <c r="E77" s="548"/>
      <c r="F77" s="548"/>
      <c r="G77" s="548"/>
      <c r="H77" s="548"/>
      <c r="I77" s="548"/>
      <c r="J77" s="548"/>
      <c r="K77" s="548"/>
      <c r="L77" s="548"/>
      <c r="M77" s="548"/>
      <c r="N77" s="548"/>
      <c r="O77" s="548"/>
      <c r="P77" s="548"/>
      <c r="Q77" s="548"/>
      <c r="R77" s="548"/>
      <c r="S77" s="548"/>
      <c r="T77" s="548"/>
      <c r="U77" s="548"/>
      <c r="V77" s="548"/>
      <c r="W77" s="548"/>
      <c r="X77" s="548"/>
      <c r="Y77" s="548"/>
      <c r="Z77" s="548"/>
    </row>
    <row r="78" spans="1:26">
      <c r="A78" s="548"/>
      <c r="B78" s="548"/>
      <c r="C78" s="548"/>
      <c r="D78" s="548"/>
      <c r="E78" s="548"/>
      <c r="F78" s="548"/>
      <c r="G78" s="548"/>
      <c r="H78" s="548"/>
      <c r="I78" s="548"/>
      <c r="J78" s="548"/>
      <c r="K78" s="548"/>
      <c r="L78" s="548"/>
      <c r="M78" s="548"/>
      <c r="N78" s="548"/>
      <c r="O78" s="548"/>
      <c r="P78" s="548"/>
      <c r="Q78" s="548"/>
      <c r="R78" s="548"/>
      <c r="S78" s="548"/>
      <c r="T78" s="548"/>
      <c r="U78" s="548"/>
      <c r="V78" s="548"/>
      <c r="W78" s="548"/>
      <c r="X78" s="548"/>
      <c r="Y78" s="548"/>
      <c r="Z78" s="548"/>
    </row>
    <row r="79" spans="1:26">
      <c r="A79" s="548"/>
      <c r="B79" s="548"/>
      <c r="C79" s="548"/>
      <c r="D79" s="548"/>
      <c r="E79" s="548"/>
      <c r="F79" s="548"/>
      <c r="G79" s="548"/>
      <c r="H79" s="548"/>
      <c r="I79" s="548"/>
      <c r="J79" s="548"/>
      <c r="K79" s="548"/>
      <c r="L79" s="548"/>
      <c r="M79" s="548"/>
      <c r="N79" s="548"/>
      <c r="O79" s="548"/>
      <c r="P79" s="548"/>
      <c r="Q79" s="548"/>
      <c r="R79" s="548"/>
      <c r="S79" s="548"/>
      <c r="T79" s="548"/>
      <c r="U79" s="548"/>
      <c r="V79" s="548"/>
      <c r="W79" s="548"/>
      <c r="X79" s="548"/>
      <c r="Y79" s="548"/>
      <c r="Z79" s="548"/>
    </row>
    <row r="80" spans="1:26">
      <c r="A80" s="548"/>
      <c r="B80" s="548"/>
      <c r="C80" s="548"/>
      <c r="D80" s="548"/>
      <c r="E80" s="548"/>
      <c r="F80" s="548"/>
      <c r="G80" s="548"/>
      <c r="H80" s="548"/>
      <c r="I80" s="548"/>
      <c r="J80" s="548"/>
      <c r="K80" s="548"/>
      <c r="L80" s="548"/>
      <c r="M80" s="548"/>
      <c r="N80" s="548"/>
      <c r="O80" s="548"/>
      <c r="P80" s="548"/>
      <c r="Q80" s="548"/>
      <c r="R80" s="548"/>
      <c r="S80" s="548"/>
      <c r="T80" s="548"/>
      <c r="U80" s="548"/>
      <c r="V80" s="548"/>
      <c r="W80" s="548"/>
      <c r="X80" s="548"/>
      <c r="Y80" s="548"/>
      <c r="Z80" s="548"/>
    </row>
    <row r="81" spans="1:26">
      <c r="A81" s="548"/>
      <c r="B81" s="548"/>
      <c r="C81" s="548"/>
      <c r="D81" s="548"/>
      <c r="E81" s="548"/>
      <c r="F81" s="548"/>
      <c r="G81" s="548"/>
      <c r="H81" s="548"/>
      <c r="I81" s="548"/>
      <c r="J81" s="548"/>
      <c r="K81" s="548"/>
      <c r="L81" s="548"/>
      <c r="M81" s="548"/>
      <c r="N81" s="548"/>
      <c r="O81" s="548"/>
      <c r="P81" s="548"/>
      <c r="Q81" s="548"/>
      <c r="R81" s="548"/>
      <c r="S81" s="548"/>
      <c r="T81" s="548"/>
      <c r="U81" s="548"/>
      <c r="V81" s="548"/>
      <c r="W81" s="548"/>
      <c r="X81" s="548"/>
      <c r="Y81" s="548"/>
      <c r="Z81" s="548"/>
    </row>
    <row r="82" spans="1:26">
      <c r="A82" s="548"/>
      <c r="B82" s="548"/>
      <c r="C82" s="548"/>
      <c r="D82" s="548"/>
      <c r="E82" s="548"/>
      <c r="F82" s="548"/>
      <c r="G82" s="548"/>
      <c r="H82" s="548"/>
      <c r="I82" s="548"/>
      <c r="J82" s="548"/>
      <c r="K82" s="548"/>
      <c r="L82" s="548"/>
      <c r="M82" s="548"/>
      <c r="N82" s="548"/>
      <c r="O82" s="548"/>
      <c r="P82" s="548"/>
      <c r="Q82" s="548"/>
      <c r="R82" s="548"/>
      <c r="S82" s="548"/>
      <c r="T82" s="548"/>
      <c r="U82" s="548"/>
      <c r="V82" s="548"/>
      <c r="W82" s="548"/>
      <c r="X82" s="548"/>
      <c r="Y82" s="548"/>
      <c r="Z82" s="548"/>
    </row>
    <row r="83" spans="1:26">
      <c r="A83" s="548"/>
      <c r="B83" s="548"/>
      <c r="C83" s="548"/>
      <c r="D83" s="548"/>
      <c r="E83" s="548"/>
      <c r="F83" s="548"/>
      <c r="G83" s="548"/>
      <c r="H83" s="548"/>
      <c r="I83" s="548"/>
      <c r="J83" s="548"/>
      <c r="K83" s="548"/>
      <c r="L83" s="548"/>
      <c r="M83" s="548"/>
      <c r="N83" s="548"/>
      <c r="O83" s="548"/>
      <c r="P83" s="548"/>
      <c r="Q83" s="548"/>
      <c r="R83" s="548"/>
      <c r="S83" s="548"/>
      <c r="T83" s="548"/>
      <c r="U83" s="548"/>
      <c r="V83" s="548"/>
      <c r="W83" s="548"/>
      <c r="X83" s="548"/>
      <c r="Y83" s="548"/>
      <c r="Z83" s="548"/>
    </row>
    <row r="84" spans="1:26">
      <c r="A84" s="548"/>
      <c r="B84" s="548"/>
      <c r="C84" s="548"/>
      <c r="D84" s="548"/>
      <c r="E84" s="548"/>
      <c r="F84" s="548"/>
      <c r="G84" s="548"/>
      <c r="H84" s="548"/>
      <c r="I84" s="548"/>
      <c r="J84" s="548"/>
      <c r="K84" s="548"/>
      <c r="L84" s="548"/>
      <c r="M84" s="548"/>
      <c r="N84" s="548"/>
      <c r="O84" s="548"/>
      <c r="P84" s="548"/>
      <c r="Q84" s="548"/>
      <c r="R84" s="548"/>
      <c r="S84" s="548"/>
      <c r="T84" s="548"/>
      <c r="U84" s="548"/>
      <c r="V84" s="548"/>
      <c r="W84" s="548"/>
      <c r="X84" s="548"/>
      <c r="Y84" s="548"/>
      <c r="Z84" s="548"/>
    </row>
    <row r="85" spans="1:26">
      <c r="A85" s="548"/>
      <c r="B85" s="548"/>
      <c r="C85" s="548"/>
      <c r="D85" s="548"/>
      <c r="E85" s="548"/>
      <c r="F85" s="548"/>
      <c r="G85" s="548"/>
      <c r="H85" s="548"/>
      <c r="I85" s="548"/>
      <c r="J85" s="548"/>
      <c r="K85" s="548"/>
      <c r="L85" s="548"/>
      <c r="M85" s="548"/>
      <c r="N85" s="548"/>
      <c r="O85" s="548"/>
      <c r="P85" s="548"/>
      <c r="Q85" s="548"/>
      <c r="R85" s="548"/>
      <c r="S85" s="548"/>
      <c r="T85" s="548"/>
      <c r="U85" s="548"/>
      <c r="V85" s="548"/>
      <c r="W85" s="548"/>
      <c r="X85" s="548"/>
      <c r="Y85" s="548"/>
      <c r="Z85" s="548"/>
    </row>
    <row r="86" spans="1:26">
      <c r="A86" s="548"/>
      <c r="B86" s="548"/>
      <c r="C86" s="548"/>
      <c r="D86" s="548"/>
      <c r="E86" s="548"/>
      <c r="F86" s="548"/>
      <c r="G86" s="548"/>
      <c r="H86" s="548"/>
      <c r="I86" s="548"/>
      <c r="J86" s="548"/>
      <c r="K86" s="548"/>
      <c r="L86" s="548"/>
      <c r="M86" s="548"/>
      <c r="N86" s="548"/>
      <c r="O86" s="548"/>
      <c r="P86" s="548"/>
      <c r="Q86" s="548"/>
      <c r="R86" s="548"/>
      <c r="S86" s="548"/>
      <c r="T86" s="548"/>
      <c r="U86" s="548"/>
      <c r="V86" s="548"/>
      <c r="W86" s="548"/>
      <c r="X86" s="548"/>
      <c r="Y86" s="548"/>
      <c r="Z86" s="548"/>
    </row>
    <row r="87" spans="1:26">
      <c r="A87" s="548"/>
      <c r="B87" s="548"/>
      <c r="C87" s="548"/>
      <c r="D87" s="548"/>
      <c r="E87" s="548"/>
      <c r="F87" s="548"/>
      <c r="G87" s="548"/>
      <c r="H87" s="548"/>
      <c r="I87" s="548"/>
      <c r="J87" s="548"/>
      <c r="K87" s="548"/>
      <c r="L87" s="548"/>
      <c r="M87" s="548"/>
      <c r="N87" s="548"/>
      <c r="O87" s="548"/>
      <c r="P87" s="548"/>
      <c r="Q87" s="548"/>
      <c r="R87" s="548"/>
      <c r="S87" s="548"/>
      <c r="T87" s="548"/>
      <c r="U87" s="548"/>
      <c r="V87" s="548"/>
      <c r="W87" s="548"/>
      <c r="X87" s="548"/>
      <c r="Y87" s="548"/>
      <c r="Z87" s="548"/>
    </row>
    <row r="88" spans="1:26">
      <c r="A88" s="548"/>
      <c r="B88" s="548"/>
      <c r="C88" s="548"/>
      <c r="D88" s="548"/>
      <c r="E88" s="548"/>
      <c r="F88" s="548"/>
      <c r="G88" s="548"/>
      <c r="H88" s="548"/>
      <c r="I88" s="548"/>
      <c r="J88" s="548"/>
      <c r="K88" s="548"/>
      <c r="L88" s="548"/>
      <c r="M88" s="548"/>
      <c r="N88" s="548"/>
      <c r="O88" s="548"/>
      <c r="P88" s="548"/>
      <c r="Q88" s="548"/>
      <c r="R88" s="548"/>
      <c r="S88" s="548"/>
      <c r="T88" s="548"/>
      <c r="U88" s="548"/>
      <c r="V88" s="548"/>
      <c r="W88" s="548"/>
      <c r="X88" s="548"/>
      <c r="Y88" s="548"/>
      <c r="Z88" s="548"/>
    </row>
    <row r="89" spans="1:26">
      <c r="A89" s="548"/>
      <c r="B89" s="548"/>
      <c r="C89" s="548"/>
      <c r="D89" s="548"/>
      <c r="E89" s="548"/>
      <c r="F89" s="548"/>
      <c r="G89" s="548"/>
      <c r="H89" s="548"/>
      <c r="I89" s="548"/>
      <c r="J89" s="548"/>
      <c r="K89" s="548"/>
      <c r="L89" s="548"/>
      <c r="M89" s="548"/>
      <c r="N89" s="548"/>
      <c r="O89" s="548"/>
      <c r="P89" s="548"/>
      <c r="Q89" s="548"/>
      <c r="R89" s="548"/>
      <c r="S89" s="548"/>
      <c r="T89" s="548"/>
      <c r="U89" s="548"/>
      <c r="V89" s="548"/>
      <c r="W89" s="548"/>
      <c r="X89" s="548"/>
      <c r="Y89" s="548"/>
      <c r="Z89" s="548"/>
    </row>
    <row r="90" spans="1:26">
      <c r="A90" s="548"/>
      <c r="B90" s="548"/>
      <c r="C90" s="548"/>
      <c r="D90" s="548"/>
      <c r="E90" s="548"/>
      <c r="F90" s="548"/>
      <c r="G90" s="548"/>
      <c r="H90" s="548"/>
      <c r="I90" s="548"/>
      <c r="J90" s="548"/>
      <c r="K90" s="548"/>
      <c r="L90" s="548"/>
      <c r="M90" s="548"/>
      <c r="N90" s="548"/>
      <c r="O90" s="548"/>
      <c r="P90" s="548"/>
      <c r="Q90" s="548"/>
      <c r="R90" s="548"/>
      <c r="S90" s="548"/>
      <c r="T90" s="548"/>
      <c r="U90" s="548"/>
      <c r="V90" s="548"/>
      <c r="W90" s="548"/>
      <c r="X90" s="548"/>
      <c r="Y90" s="548"/>
      <c r="Z90" s="548"/>
    </row>
    <row r="91" spans="1:26">
      <c r="A91" s="548"/>
      <c r="B91" s="548"/>
      <c r="C91" s="548"/>
      <c r="D91" s="548"/>
      <c r="E91" s="548"/>
      <c r="F91" s="548"/>
      <c r="G91" s="548"/>
      <c r="H91" s="548"/>
      <c r="I91" s="548"/>
      <c r="J91" s="548"/>
      <c r="K91" s="548"/>
      <c r="L91" s="548"/>
      <c r="M91" s="548"/>
      <c r="N91" s="548"/>
      <c r="O91" s="548"/>
      <c r="P91" s="548"/>
      <c r="Q91" s="548"/>
      <c r="R91" s="548"/>
      <c r="S91" s="548"/>
      <c r="T91" s="548"/>
      <c r="U91" s="548"/>
      <c r="V91" s="548"/>
      <c r="W91" s="548"/>
      <c r="X91" s="548"/>
      <c r="Y91" s="548"/>
      <c r="Z91" s="548"/>
    </row>
    <row r="92" spans="1:26">
      <c r="A92" s="548"/>
      <c r="B92" s="548"/>
      <c r="C92" s="548"/>
      <c r="D92" s="548"/>
      <c r="E92" s="548"/>
      <c r="F92" s="548"/>
      <c r="G92" s="548"/>
      <c r="H92" s="548"/>
      <c r="I92" s="548"/>
      <c r="J92" s="548"/>
      <c r="K92" s="548"/>
      <c r="L92" s="548"/>
      <c r="M92" s="548"/>
      <c r="N92" s="548"/>
      <c r="O92" s="548"/>
      <c r="P92" s="548"/>
      <c r="Q92" s="548"/>
      <c r="R92" s="548"/>
      <c r="S92" s="548"/>
      <c r="T92" s="548"/>
      <c r="U92" s="548"/>
      <c r="V92" s="548"/>
      <c r="W92" s="548"/>
      <c r="X92" s="548"/>
      <c r="Y92" s="548"/>
      <c r="Z92" s="548"/>
    </row>
    <row r="93" spans="1:26">
      <c r="A93" s="548"/>
      <c r="B93" s="548"/>
      <c r="C93" s="548"/>
      <c r="D93" s="548"/>
      <c r="E93" s="548"/>
      <c r="F93" s="548"/>
      <c r="G93" s="548"/>
      <c r="H93" s="548"/>
      <c r="I93" s="548"/>
      <c r="J93" s="548"/>
      <c r="K93" s="548"/>
      <c r="L93" s="548"/>
      <c r="M93" s="548"/>
      <c r="N93" s="548"/>
      <c r="O93" s="548"/>
      <c r="P93" s="548"/>
      <c r="Q93" s="548"/>
      <c r="R93" s="548"/>
      <c r="S93" s="548"/>
      <c r="T93" s="548"/>
      <c r="U93" s="548"/>
      <c r="V93" s="548"/>
      <c r="W93" s="548"/>
      <c r="X93" s="548"/>
      <c r="Y93" s="548"/>
      <c r="Z93" s="548"/>
    </row>
    <row r="94" spans="1:26">
      <c r="A94" s="548"/>
      <c r="B94" s="548"/>
      <c r="C94" s="548"/>
      <c r="D94" s="548"/>
      <c r="E94" s="548"/>
      <c r="F94" s="548"/>
      <c r="G94" s="548"/>
      <c r="H94" s="548"/>
      <c r="I94" s="548"/>
      <c r="J94" s="548"/>
      <c r="K94" s="548"/>
      <c r="L94" s="548"/>
      <c r="M94" s="548"/>
      <c r="N94" s="548"/>
      <c r="O94" s="548"/>
      <c r="P94" s="548"/>
      <c r="Q94" s="548"/>
      <c r="R94" s="548"/>
      <c r="S94" s="548"/>
      <c r="T94" s="548"/>
      <c r="U94" s="548"/>
      <c r="V94" s="548"/>
      <c r="W94" s="548"/>
      <c r="X94" s="548"/>
      <c r="Y94" s="548"/>
      <c r="Z94" s="548"/>
    </row>
    <row r="95" spans="1:26">
      <c r="A95" s="548"/>
      <c r="B95" s="548"/>
      <c r="C95" s="548"/>
      <c r="D95" s="548"/>
      <c r="E95" s="548"/>
      <c r="F95" s="548"/>
      <c r="G95" s="548"/>
      <c r="H95" s="548"/>
      <c r="I95" s="548"/>
      <c r="J95" s="548"/>
      <c r="K95" s="548"/>
      <c r="L95" s="548"/>
      <c r="M95" s="548"/>
      <c r="N95" s="548"/>
      <c r="O95" s="548"/>
      <c r="P95" s="548"/>
      <c r="Q95" s="548"/>
      <c r="R95" s="548"/>
      <c r="S95" s="548"/>
      <c r="T95" s="548"/>
      <c r="U95" s="548"/>
      <c r="V95" s="548"/>
      <c r="W95" s="548"/>
      <c r="X95" s="548"/>
      <c r="Y95" s="548"/>
      <c r="Z95" s="548"/>
    </row>
    <row r="96" spans="1:26">
      <c r="A96" s="548"/>
      <c r="B96" s="548"/>
      <c r="C96" s="548"/>
      <c r="D96" s="548"/>
      <c r="E96" s="548"/>
      <c r="F96" s="548"/>
      <c r="G96" s="548"/>
      <c r="H96" s="548"/>
      <c r="I96" s="548"/>
      <c r="J96" s="548"/>
      <c r="K96" s="548"/>
      <c r="L96" s="548"/>
      <c r="M96" s="548"/>
      <c r="N96" s="548"/>
      <c r="O96" s="548"/>
      <c r="P96" s="548"/>
      <c r="Q96" s="548"/>
      <c r="R96" s="548"/>
      <c r="S96" s="548"/>
      <c r="T96" s="548"/>
      <c r="U96" s="548"/>
      <c r="V96" s="548"/>
      <c r="W96" s="548"/>
      <c r="X96" s="548"/>
      <c r="Y96" s="548"/>
      <c r="Z96" s="548"/>
    </row>
    <row r="97" spans="1:26">
      <c r="A97" s="548"/>
      <c r="B97" s="548"/>
      <c r="C97" s="548"/>
      <c r="D97" s="548"/>
      <c r="E97" s="548"/>
      <c r="F97" s="548"/>
      <c r="G97" s="548"/>
      <c r="H97" s="548"/>
      <c r="I97" s="548"/>
      <c r="J97" s="548"/>
      <c r="K97" s="548"/>
      <c r="L97" s="548"/>
      <c r="M97" s="548"/>
      <c r="N97" s="548"/>
      <c r="O97" s="548"/>
      <c r="P97" s="548"/>
      <c r="Q97" s="548"/>
      <c r="R97" s="548"/>
      <c r="S97" s="548"/>
      <c r="T97" s="548"/>
      <c r="U97" s="548"/>
      <c r="V97" s="548"/>
      <c r="W97" s="548"/>
      <c r="X97" s="548"/>
      <c r="Y97" s="548"/>
      <c r="Z97" s="548"/>
    </row>
    <row r="98" spans="1:26">
      <c r="A98" s="548"/>
      <c r="B98" s="548"/>
      <c r="C98" s="548"/>
      <c r="D98" s="548"/>
      <c r="E98" s="548"/>
      <c r="F98" s="548"/>
      <c r="G98" s="548"/>
      <c r="H98" s="548"/>
      <c r="I98" s="548"/>
      <c r="J98" s="548"/>
      <c r="K98" s="548"/>
      <c r="L98" s="548"/>
      <c r="M98" s="548"/>
      <c r="N98" s="548"/>
      <c r="O98" s="548"/>
      <c r="P98" s="548"/>
      <c r="Q98" s="548"/>
      <c r="R98" s="548"/>
      <c r="S98" s="548"/>
      <c r="T98" s="548"/>
      <c r="U98" s="548"/>
      <c r="V98" s="548"/>
      <c r="W98" s="548"/>
      <c r="X98" s="548"/>
      <c r="Y98" s="548"/>
      <c r="Z98" s="548"/>
    </row>
    <row r="99" spans="1:26">
      <c r="A99" s="548"/>
      <c r="B99" s="548"/>
      <c r="C99" s="548"/>
      <c r="D99" s="548"/>
      <c r="E99" s="548"/>
      <c r="F99" s="548"/>
      <c r="G99" s="548"/>
      <c r="H99" s="548"/>
      <c r="I99" s="548"/>
      <c r="J99" s="548"/>
      <c r="K99" s="548"/>
      <c r="L99" s="548"/>
      <c r="M99" s="548"/>
      <c r="N99" s="548"/>
      <c r="O99" s="548"/>
      <c r="P99" s="548"/>
      <c r="Q99" s="548"/>
      <c r="R99" s="548"/>
      <c r="S99" s="548"/>
      <c r="T99" s="548"/>
      <c r="U99" s="548"/>
      <c r="V99" s="548"/>
      <c r="W99" s="548"/>
      <c r="X99" s="548"/>
      <c r="Y99" s="548"/>
      <c r="Z99" s="548"/>
    </row>
    <row r="100" spans="1:26">
      <c r="A100" s="548"/>
      <c r="B100" s="548"/>
      <c r="C100" s="548"/>
      <c r="D100" s="548"/>
      <c r="E100" s="548"/>
      <c r="F100" s="548"/>
      <c r="G100" s="548"/>
      <c r="H100" s="548"/>
      <c r="I100" s="548"/>
      <c r="J100" s="548"/>
      <c r="K100" s="548"/>
      <c r="L100" s="548"/>
      <c r="M100" s="548"/>
      <c r="N100" s="548"/>
      <c r="O100" s="548"/>
      <c r="P100" s="548"/>
      <c r="Q100" s="548"/>
      <c r="R100" s="548"/>
      <c r="S100" s="548"/>
      <c r="T100" s="548"/>
      <c r="U100" s="548"/>
      <c r="V100" s="548"/>
      <c r="W100" s="548"/>
      <c r="X100" s="548"/>
      <c r="Y100" s="548"/>
      <c r="Z100" s="548"/>
    </row>
    <row r="101" spans="1:26">
      <c r="A101" s="548"/>
      <c r="B101" s="548"/>
      <c r="C101" s="548"/>
      <c r="D101" s="548"/>
      <c r="E101" s="548"/>
      <c r="F101" s="548"/>
      <c r="G101" s="548"/>
      <c r="H101" s="548"/>
      <c r="I101" s="548"/>
      <c r="J101" s="548"/>
      <c r="K101" s="548"/>
      <c r="L101" s="548"/>
      <c r="M101" s="548"/>
      <c r="N101" s="548"/>
      <c r="O101" s="548"/>
      <c r="P101" s="548"/>
      <c r="Q101" s="548"/>
      <c r="R101" s="548"/>
      <c r="S101" s="548"/>
      <c r="T101" s="548"/>
      <c r="U101" s="548"/>
      <c r="V101" s="548"/>
      <c r="W101" s="548"/>
      <c r="X101" s="548"/>
      <c r="Y101" s="548"/>
      <c r="Z101" s="548"/>
    </row>
    <row r="102" spans="1:26">
      <c r="A102" s="548"/>
      <c r="B102" s="548"/>
      <c r="C102" s="548"/>
      <c r="D102" s="548"/>
      <c r="E102" s="548"/>
      <c r="F102" s="548"/>
      <c r="G102" s="548"/>
      <c r="H102" s="548"/>
      <c r="I102" s="548"/>
      <c r="J102" s="548"/>
      <c r="K102" s="548"/>
      <c r="L102" s="548"/>
      <c r="M102" s="548"/>
      <c r="N102" s="548"/>
      <c r="O102" s="548"/>
      <c r="P102" s="548"/>
      <c r="Q102" s="548"/>
      <c r="R102" s="548"/>
      <c r="S102" s="548"/>
      <c r="T102" s="548"/>
      <c r="U102" s="548"/>
      <c r="V102" s="548"/>
      <c r="W102" s="548"/>
      <c r="X102" s="548"/>
      <c r="Y102" s="548"/>
      <c r="Z102" s="548"/>
    </row>
    <row r="103" spans="1:26">
      <c r="A103" s="548"/>
      <c r="B103" s="548"/>
      <c r="C103" s="548"/>
      <c r="D103" s="548"/>
      <c r="E103" s="548"/>
      <c r="F103" s="548"/>
      <c r="G103" s="548"/>
      <c r="H103" s="548"/>
      <c r="I103" s="548"/>
      <c r="J103" s="548"/>
      <c r="K103" s="548"/>
      <c r="L103" s="548"/>
      <c r="M103" s="548"/>
      <c r="N103" s="548"/>
      <c r="O103" s="548"/>
      <c r="P103" s="548"/>
      <c r="Q103" s="548"/>
      <c r="R103" s="548"/>
      <c r="S103" s="548"/>
      <c r="T103" s="548"/>
      <c r="U103" s="548"/>
      <c r="V103" s="548"/>
      <c r="W103" s="548"/>
      <c r="X103" s="548"/>
      <c r="Y103" s="548"/>
      <c r="Z103" s="548"/>
    </row>
    <row r="104" spans="1:26">
      <c r="A104" s="548"/>
      <c r="B104" s="548"/>
      <c r="C104" s="548"/>
      <c r="D104" s="548"/>
      <c r="E104" s="548"/>
      <c r="F104" s="548"/>
      <c r="G104" s="548"/>
      <c r="H104" s="548"/>
      <c r="I104" s="548"/>
      <c r="J104" s="548"/>
      <c r="K104" s="548"/>
      <c r="L104" s="548"/>
      <c r="M104" s="548"/>
      <c r="N104" s="548"/>
      <c r="O104" s="548"/>
      <c r="P104" s="548"/>
      <c r="Q104" s="548"/>
      <c r="R104" s="548"/>
      <c r="S104" s="548"/>
      <c r="T104" s="548"/>
      <c r="U104" s="548"/>
      <c r="V104" s="548"/>
      <c r="W104" s="548"/>
      <c r="X104" s="548"/>
      <c r="Y104" s="548"/>
      <c r="Z104" s="548"/>
    </row>
    <row r="105" spans="1:26">
      <c r="A105" s="548"/>
      <c r="B105" s="548"/>
      <c r="C105" s="548"/>
      <c r="D105" s="548"/>
      <c r="E105" s="548"/>
      <c r="F105" s="548"/>
      <c r="G105" s="548"/>
      <c r="H105" s="548"/>
      <c r="I105" s="548"/>
      <c r="J105" s="548"/>
      <c r="K105" s="548"/>
      <c r="L105" s="548"/>
      <c r="M105" s="548"/>
      <c r="N105" s="548"/>
      <c r="O105" s="548"/>
      <c r="P105" s="548"/>
      <c r="Q105" s="548"/>
      <c r="R105" s="548"/>
      <c r="S105" s="548"/>
      <c r="T105" s="548"/>
      <c r="U105" s="548"/>
      <c r="V105" s="548"/>
      <c r="W105" s="548"/>
      <c r="X105" s="548"/>
      <c r="Y105" s="548"/>
      <c r="Z105" s="548"/>
    </row>
    <row r="106" spans="1:26">
      <c r="A106" s="548"/>
      <c r="B106" s="548"/>
      <c r="C106" s="548"/>
      <c r="D106" s="548"/>
      <c r="E106" s="548"/>
      <c r="F106" s="548"/>
      <c r="G106" s="548"/>
      <c r="H106" s="548"/>
      <c r="I106" s="548"/>
      <c r="J106" s="548"/>
      <c r="K106" s="548"/>
      <c r="L106" s="548"/>
      <c r="M106" s="548"/>
      <c r="N106" s="548"/>
      <c r="O106" s="548"/>
      <c r="P106" s="548"/>
      <c r="Q106" s="548"/>
      <c r="R106" s="548"/>
      <c r="S106" s="548"/>
      <c r="T106" s="548"/>
      <c r="U106" s="548"/>
      <c r="V106" s="548"/>
      <c r="W106" s="548"/>
      <c r="X106" s="548"/>
      <c r="Y106" s="548"/>
      <c r="Z106" s="548"/>
    </row>
    <row r="107" spans="1:26">
      <c r="A107" s="548"/>
      <c r="B107" s="548"/>
      <c r="C107" s="548"/>
      <c r="D107" s="548"/>
      <c r="E107" s="548"/>
      <c r="F107" s="548"/>
      <c r="G107" s="548"/>
      <c r="H107" s="548"/>
      <c r="I107" s="548"/>
      <c r="J107" s="548"/>
      <c r="K107" s="548"/>
      <c r="L107" s="548"/>
      <c r="M107" s="548"/>
      <c r="N107" s="548"/>
      <c r="O107" s="548"/>
      <c r="P107" s="548"/>
      <c r="Q107" s="548"/>
      <c r="R107" s="548"/>
      <c r="S107" s="548"/>
      <c r="T107" s="548"/>
      <c r="U107" s="548"/>
      <c r="V107" s="548"/>
      <c r="W107" s="548"/>
      <c r="X107" s="548"/>
      <c r="Y107" s="548"/>
      <c r="Z107" s="548"/>
    </row>
    <row r="108" spans="1:26">
      <c r="A108" s="548"/>
      <c r="B108" s="548"/>
      <c r="C108" s="548"/>
      <c r="D108" s="548"/>
      <c r="E108" s="548"/>
      <c r="F108" s="548"/>
      <c r="G108" s="548"/>
      <c r="H108" s="548"/>
      <c r="I108" s="548"/>
      <c r="J108" s="548"/>
      <c r="K108" s="548"/>
      <c r="L108" s="548"/>
      <c r="M108" s="548"/>
      <c r="N108" s="548"/>
      <c r="O108" s="548"/>
      <c r="P108" s="548"/>
      <c r="Q108" s="548"/>
      <c r="R108" s="548"/>
      <c r="S108" s="548"/>
      <c r="T108" s="548"/>
      <c r="U108" s="548"/>
      <c r="V108" s="548"/>
      <c r="W108" s="548"/>
      <c r="X108" s="548"/>
      <c r="Y108" s="548"/>
      <c r="Z108" s="548"/>
    </row>
    <row r="109" spans="1:26">
      <c r="A109" s="548"/>
      <c r="B109" s="548"/>
      <c r="C109" s="548"/>
      <c r="D109" s="548"/>
      <c r="E109" s="548"/>
      <c r="F109" s="548"/>
      <c r="G109" s="548"/>
      <c r="H109" s="548"/>
      <c r="I109" s="548"/>
      <c r="J109" s="548"/>
      <c r="K109" s="548"/>
      <c r="L109" s="548"/>
      <c r="M109" s="548"/>
      <c r="N109" s="548"/>
      <c r="O109" s="548"/>
      <c r="P109" s="548"/>
      <c r="Q109" s="548"/>
      <c r="R109" s="548"/>
      <c r="S109" s="548"/>
      <c r="T109" s="548"/>
      <c r="U109" s="548"/>
      <c r="V109" s="548"/>
      <c r="W109" s="548"/>
      <c r="X109" s="548"/>
      <c r="Y109" s="548"/>
      <c r="Z109" s="548"/>
    </row>
    <row r="110" spans="1:26">
      <c r="A110" s="548"/>
      <c r="B110" s="548"/>
      <c r="C110" s="548"/>
      <c r="D110" s="548"/>
      <c r="E110" s="548"/>
      <c r="F110" s="548"/>
      <c r="G110" s="548"/>
      <c r="H110" s="548"/>
      <c r="I110" s="548"/>
      <c r="J110" s="548"/>
      <c r="K110" s="548"/>
      <c r="L110" s="548"/>
      <c r="M110" s="548"/>
      <c r="N110" s="548"/>
      <c r="O110" s="548"/>
      <c r="P110" s="548"/>
      <c r="Q110" s="548"/>
      <c r="R110" s="548"/>
      <c r="S110" s="548"/>
      <c r="T110" s="548"/>
      <c r="U110" s="548"/>
      <c r="V110" s="548"/>
      <c r="W110" s="548"/>
      <c r="X110" s="548"/>
      <c r="Y110" s="548"/>
      <c r="Z110" s="548"/>
    </row>
    <row r="111" spans="1:26">
      <c r="A111" s="548"/>
      <c r="B111" s="548"/>
      <c r="C111" s="548"/>
      <c r="D111" s="548"/>
      <c r="E111" s="548"/>
      <c r="F111" s="548"/>
      <c r="G111" s="548"/>
      <c r="H111" s="548"/>
      <c r="I111" s="548"/>
      <c r="J111" s="548"/>
      <c r="K111" s="548"/>
      <c r="L111" s="548"/>
      <c r="M111" s="548"/>
      <c r="N111" s="548"/>
      <c r="O111" s="548"/>
      <c r="P111" s="548"/>
      <c r="Q111" s="548"/>
      <c r="R111" s="548"/>
      <c r="S111" s="548"/>
      <c r="T111" s="548"/>
      <c r="U111" s="548"/>
      <c r="V111" s="548"/>
      <c r="W111" s="548"/>
      <c r="X111" s="548"/>
      <c r="Y111" s="548"/>
      <c r="Z111" s="548"/>
    </row>
    <row r="112" spans="1:26">
      <c r="A112" s="548"/>
      <c r="B112" s="548"/>
      <c r="C112" s="548"/>
      <c r="D112" s="548"/>
      <c r="E112" s="548"/>
      <c r="F112" s="548"/>
      <c r="G112" s="548"/>
      <c r="H112" s="548"/>
      <c r="I112" s="548"/>
      <c r="J112" s="548"/>
      <c r="K112" s="548"/>
      <c r="L112" s="548"/>
      <c r="M112" s="548"/>
      <c r="N112" s="548"/>
      <c r="O112" s="548"/>
      <c r="P112" s="548"/>
      <c r="Q112" s="548"/>
      <c r="R112" s="548"/>
      <c r="S112" s="548"/>
      <c r="T112" s="548"/>
      <c r="U112" s="548"/>
      <c r="V112" s="548"/>
      <c r="W112" s="548"/>
      <c r="X112" s="548"/>
      <c r="Y112" s="548"/>
      <c r="Z112" s="548"/>
    </row>
    <row r="113" spans="1:26">
      <c r="A113" s="548"/>
      <c r="B113" s="548"/>
      <c r="C113" s="548"/>
      <c r="D113" s="548"/>
      <c r="E113" s="548"/>
      <c r="F113" s="548"/>
      <c r="G113" s="548"/>
      <c r="H113" s="548"/>
      <c r="I113" s="548"/>
      <c r="J113" s="548"/>
      <c r="K113" s="548"/>
      <c r="L113" s="548"/>
      <c r="M113" s="548"/>
      <c r="N113" s="548"/>
      <c r="O113" s="548"/>
      <c r="P113" s="548"/>
      <c r="Q113" s="548"/>
      <c r="R113" s="548"/>
      <c r="S113" s="548"/>
      <c r="T113" s="548"/>
      <c r="U113" s="548"/>
      <c r="V113" s="548"/>
      <c r="W113" s="548"/>
      <c r="X113" s="548"/>
      <c r="Y113" s="548"/>
      <c r="Z113" s="548"/>
    </row>
    <row r="114" spans="1:26">
      <c r="A114" s="548"/>
      <c r="B114" s="548"/>
      <c r="C114" s="548"/>
      <c r="D114" s="548"/>
      <c r="E114" s="548"/>
      <c r="F114" s="548"/>
      <c r="G114" s="548"/>
      <c r="H114" s="548"/>
      <c r="I114" s="548"/>
      <c r="J114" s="548"/>
      <c r="K114" s="548"/>
      <c r="L114" s="548"/>
      <c r="M114" s="548"/>
      <c r="N114" s="548"/>
      <c r="O114" s="548"/>
      <c r="P114" s="548"/>
      <c r="Q114" s="548"/>
      <c r="R114" s="548"/>
      <c r="S114" s="548"/>
      <c r="T114" s="548"/>
      <c r="U114" s="548"/>
      <c r="V114" s="548"/>
      <c r="W114" s="548"/>
      <c r="X114" s="548"/>
      <c r="Y114" s="548"/>
      <c r="Z114" s="548"/>
    </row>
    <row r="115" spans="1:26">
      <c r="A115" s="548"/>
      <c r="B115" s="548"/>
      <c r="C115" s="548"/>
      <c r="D115" s="548"/>
      <c r="E115" s="548"/>
      <c r="F115" s="548"/>
      <c r="G115" s="548"/>
      <c r="H115" s="548"/>
      <c r="I115" s="548"/>
      <c r="J115" s="548"/>
      <c r="K115" s="548"/>
      <c r="L115" s="548"/>
      <c r="M115" s="548"/>
      <c r="N115" s="548"/>
      <c r="O115" s="548"/>
      <c r="P115" s="548"/>
      <c r="Q115" s="548"/>
      <c r="R115" s="548"/>
      <c r="S115" s="548"/>
      <c r="T115" s="548"/>
      <c r="U115" s="548"/>
      <c r="V115" s="548"/>
      <c r="W115" s="548"/>
      <c r="X115" s="548"/>
      <c r="Y115" s="548"/>
      <c r="Z115" s="548"/>
    </row>
    <row r="116" spans="1:26">
      <c r="A116" s="548"/>
      <c r="B116" s="548"/>
      <c r="C116" s="548"/>
      <c r="D116" s="548"/>
      <c r="E116" s="548"/>
      <c r="F116" s="548"/>
      <c r="G116" s="548"/>
      <c r="H116" s="548"/>
      <c r="I116" s="548"/>
      <c r="J116" s="548"/>
      <c r="K116" s="548"/>
      <c r="L116" s="548"/>
      <c r="M116" s="548"/>
      <c r="N116" s="548"/>
      <c r="O116" s="548"/>
      <c r="P116" s="548"/>
      <c r="Q116" s="548"/>
      <c r="R116" s="548"/>
      <c r="S116" s="548"/>
      <c r="T116" s="548"/>
      <c r="U116" s="548"/>
      <c r="V116" s="548"/>
      <c r="W116" s="548"/>
      <c r="X116" s="548"/>
      <c r="Y116" s="548"/>
      <c r="Z116" s="548"/>
    </row>
    <row r="117" spans="1:26">
      <c r="A117" s="548"/>
      <c r="B117" s="548"/>
      <c r="C117" s="548"/>
      <c r="D117" s="548"/>
      <c r="E117" s="548"/>
      <c r="F117" s="548"/>
      <c r="G117" s="548"/>
      <c r="H117" s="548"/>
      <c r="I117" s="548"/>
      <c r="J117" s="548"/>
      <c r="K117" s="548"/>
      <c r="L117" s="548"/>
      <c r="M117" s="548"/>
      <c r="N117" s="548"/>
      <c r="O117" s="548"/>
      <c r="P117" s="548"/>
      <c r="Q117" s="548"/>
      <c r="R117" s="548"/>
      <c r="S117" s="548"/>
      <c r="T117" s="548"/>
      <c r="U117" s="548"/>
      <c r="V117" s="548"/>
      <c r="W117" s="548"/>
      <c r="X117" s="548"/>
      <c r="Y117" s="548"/>
      <c r="Z117" s="548"/>
    </row>
    <row r="118" spans="1:26">
      <c r="A118" s="548"/>
      <c r="B118" s="548"/>
      <c r="C118" s="548"/>
      <c r="D118" s="548"/>
      <c r="E118" s="548"/>
      <c r="F118" s="548"/>
      <c r="G118" s="548"/>
      <c r="H118" s="548"/>
      <c r="I118" s="548"/>
      <c r="J118" s="548"/>
      <c r="K118" s="548"/>
      <c r="L118" s="548"/>
      <c r="M118" s="548"/>
      <c r="N118" s="548"/>
      <c r="O118" s="548"/>
      <c r="P118" s="548"/>
      <c r="Q118" s="548"/>
      <c r="R118" s="548"/>
      <c r="S118" s="548"/>
      <c r="T118" s="548"/>
      <c r="U118" s="548"/>
      <c r="V118" s="548"/>
      <c r="W118" s="548"/>
      <c r="X118" s="548"/>
      <c r="Y118" s="548"/>
      <c r="Z118" s="548"/>
    </row>
    <row r="119" spans="1:26">
      <c r="A119" s="548"/>
      <c r="B119" s="548"/>
      <c r="C119" s="548"/>
      <c r="D119" s="548"/>
      <c r="E119" s="548"/>
      <c r="F119" s="548"/>
      <c r="G119" s="548"/>
      <c r="H119" s="548"/>
      <c r="I119" s="548"/>
      <c r="J119" s="548"/>
      <c r="K119" s="548"/>
      <c r="L119" s="548"/>
      <c r="M119" s="548"/>
      <c r="N119" s="548"/>
      <c r="O119" s="548"/>
      <c r="P119" s="548"/>
      <c r="Q119" s="548"/>
      <c r="R119" s="548"/>
      <c r="S119" s="548"/>
      <c r="T119" s="548"/>
      <c r="U119" s="548"/>
      <c r="V119" s="548"/>
      <c r="W119" s="548"/>
      <c r="X119" s="548"/>
      <c r="Y119" s="548"/>
      <c r="Z119" s="548"/>
    </row>
    <row r="120" spans="1:26">
      <c r="A120" s="548"/>
      <c r="B120" s="548"/>
      <c r="C120" s="548"/>
      <c r="D120" s="548"/>
      <c r="E120" s="548"/>
      <c r="F120" s="548"/>
      <c r="G120" s="548"/>
      <c r="H120" s="548"/>
      <c r="I120" s="548"/>
      <c r="J120" s="548"/>
      <c r="K120" s="548"/>
      <c r="L120" s="548"/>
      <c r="M120" s="548"/>
      <c r="N120" s="548"/>
      <c r="O120" s="548"/>
      <c r="P120" s="548"/>
      <c r="Q120" s="548"/>
      <c r="R120" s="548"/>
      <c r="S120" s="548"/>
      <c r="T120" s="548"/>
      <c r="U120" s="548"/>
      <c r="V120" s="548"/>
      <c r="W120" s="548"/>
      <c r="X120" s="548"/>
      <c r="Y120" s="548"/>
      <c r="Z120" s="548"/>
    </row>
    <row r="121" spans="1:26">
      <c r="A121" s="548"/>
      <c r="B121" s="548"/>
      <c r="C121" s="548"/>
      <c r="D121" s="548"/>
      <c r="E121" s="548"/>
      <c r="F121" s="548"/>
      <c r="G121" s="548"/>
      <c r="H121" s="548"/>
      <c r="I121" s="548"/>
      <c r="J121" s="548"/>
      <c r="K121" s="548"/>
      <c r="L121" s="548"/>
      <c r="M121" s="548"/>
      <c r="N121" s="548"/>
      <c r="O121" s="548"/>
      <c r="P121" s="548"/>
      <c r="Q121" s="548"/>
      <c r="R121" s="548"/>
      <c r="S121" s="548"/>
      <c r="T121" s="548"/>
      <c r="U121" s="548"/>
      <c r="V121" s="548"/>
      <c r="W121" s="548"/>
      <c r="X121" s="548"/>
      <c r="Y121" s="548"/>
      <c r="Z121" s="548"/>
    </row>
    <row r="122" spans="1:26">
      <c r="A122" s="548"/>
      <c r="B122" s="548"/>
      <c r="C122" s="548"/>
      <c r="D122" s="548"/>
      <c r="E122" s="548"/>
      <c r="F122" s="548"/>
      <c r="G122" s="548"/>
      <c r="H122" s="548"/>
      <c r="I122" s="548"/>
      <c r="J122" s="548"/>
      <c r="K122" s="548"/>
      <c r="L122" s="548"/>
      <c r="M122" s="548"/>
      <c r="N122" s="548"/>
      <c r="O122" s="548"/>
      <c r="P122" s="548"/>
      <c r="Q122" s="548"/>
      <c r="R122" s="548"/>
      <c r="S122" s="548"/>
      <c r="T122" s="548"/>
      <c r="U122" s="548"/>
      <c r="V122" s="548"/>
      <c r="W122" s="548"/>
      <c r="X122" s="548"/>
      <c r="Y122" s="548"/>
      <c r="Z122" s="548"/>
    </row>
    <row r="123" spans="1:26">
      <c r="A123" s="548"/>
      <c r="B123" s="548"/>
      <c r="C123" s="548"/>
      <c r="D123" s="548"/>
      <c r="E123" s="548"/>
      <c r="F123" s="548"/>
      <c r="G123" s="548"/>
      <c r="H123" s="548"/>
      <c r="I123" s="548"/>
      <c r="J123" s="548"/>
      <c r="K123" s="548"/>
      <c r="L123" s="548"/>
      <c r="M123" s="548"/>
      <c r="N123" s="548"/>
      <c r="O123" s="548"/>
      <c r="P123" s="548"/>
      <c r="Q123" s="548"/>
      <c r="R123" s="548"/>
      <c r="S123" s="548"/>
      <c r="T123" s="548"/>
      <c r="U123" s="548"/>
      <c r="V123" s="548"/>
      <c r="W123" s="548"/>
      <c r="X123" s="548"/>
      <c r="Y123" s="548"/>
      <c r="Z123" s="548"/>
    </row>
    <row r="124" spans="1:26">
      <c r="A124" s="548"/>
      <c r="B124" s="548"/>
      <c r="C124" s="548"/>
      <c r="D124" s="548"/>
      <c r="E124" s="548"/>
      <c r="F124" s="548"/>
      <c r="G124" s="548"/>
      <c r="H124" s="548"/>
      <c r="I124" s="548"/>
      <c r="J124" s="548"/>
      <c r="K124" s="548"/>
      <c r="L124" s="548"/>
      <c r="M124" s="548"/>
      <c r="N124" s="548"/>
      <c r="O124" s="548"/>
      <c r="P124" s="548"/>
      <c r="Q124" s="548"/>
      <c r="R124" s="548"/>
      <c r="S124" s="548"/>
      <c r="T124" s="548"/>
      <c r="U124" s="548"/>
      <c r="V124" s="548"/>
      <c r="W124" s="548"/>
      <c r="X124" s="548"/>
      <c r="Y124" s="548"/>
      <c r="Z124" s="548"/>
    </row>
    <row r="125" spans="1:26">
      <c r="A125" s="548"/>
      <c r="B125" s="548"/>
      <c r="C125" s="548"/>
      <c r="D125" s="548"/>
      <c r="E125" s="548"/>
      <c r="F125" s="548"/>
      <c r="G125" s="548"/>
      <c r="H125" s="548"/>
      <c r="I125" s="548"/>
      <c r="J125" s="548"/>
      <c r="K125" s="548"/>
      <c r="L125" s="548"/>
      <c r="M125" s="548"/>
      <c r="N125" s="548"/>
      <c r="O125" s="548"/>
      <c r="P125" s="548"/>
      <c r="Q125" s="548"/>
      <c r="R125" s="548"/>
      <c r="S125" s="548"/>
      <c r="T125" s="548"/>
      <c r="U125" s="548"/>
      <c r="V125" s="548"/>
      <c r="W125" s="548"/>
      <c r="X125" s="548"/>
      <c r="Y125" s="548"/>
      <c r="Z125" s="548"/>
    </row>
    <row r="126" spans="1:26">
      <c r="A126" s="548"/>
      <c r="B126" s="548"/>
      <c r="C126" s="548"/>
      <c r="D126" s="548"/>
      <c r="E126" s="548"/>
      <c r="F126" s="548"/>
      <c r="G126" s="548"/>
      <c r="H126" s="548"/>
      <c r="I126" s="548"/>
      <c r="J126" s="548"/>
      <c r="K126" s="548"/>
      <c r="L126" s="548"/>
      <c r="M126" s="548"/>
      <c r="N126" s="548"/>
      <c r="O126" s="548"/>
      <c r="P126" s="548"/>
      <c r="Q126" s="548"/>
      <c r="R126" s="548"/>
      <c r="S126" s="548"/>
      <c r="T126" s="548"/>
      <c r="U126" s="548"/>
      <c r="V126" s="548"/>
      <c r="W126" s="548"/>
      <c r="X126" s="548"/>
      <c r="Y126" s="548"/>
      <c r="Z126" s="548"/>
    </row>
    <row r="127" spans="1:26">
      <c r="A127" s="548"/>
      <c r="B127" s="548"/>
      <c r="C127" s="548"/>
      <c r="D127" s="548"/>
      <c r="E127" s="548"/>
      <c r="F127" s="548"/>
      <c r="G127" s="548"/>
      <c r="H127" s="548"/>
      <c r="I127" s="548"/>
      <c r="J127" s="548"/>
      <c r="K127" s="548"/>
      <c r="L127" s="548"/>
      <c r="M127" s="548"/>
      <c r="N127" s="548"/>
      <c r="O127" s="548"/>
      <c r="P127" s="548"/>
      <c r="Q127" s="548"/>
      <c r="R127" s="548"/>
      <c r="S127" s="548"/>
      <c r="T127" s="548"/>
      <c r="U127" s="548"/>
      <c r="V127" s="548"/>
      <c r="W127" s="548"/>
      <c r="X127" s="548"/>
      <c r="Y127" s="548"/>
      <c r="Z127" s="548"/>
    </row>
    <row r="128" spans="1:26">
      <c r="A128" s="548"/>
      <c r="B128" s="548"/>
      <c r="C128" s="548"/>
      <c r="D128" s="548"/>
      <c r="E128" s="548"/>
      <c r="F128" s="548"/>
      <c r="G128" s="548"/>
      <c r="H128" s="548"/>
      <c r="I128" s="548"/>
      <c r="J128" s="548"/>
      <c r="K128" s="548"/>
      <c r="L128" s="548"/>
      <c r="M128" s="548"/>
      <c r="N128" s="548"/>
      <c r="O128" s="548"/>
      <c r="P128" s="548"/>
      <c r="Q128" s="548"/>
      <c r="R128" s="548"/>
      <c r="S128" s="548"/>
      <c r="T128" s="548"/>
      <c r="U128" s="548"/>
      <c r="V128" s="548"/>
      <c r="W128" s="548"/>
      <c r="X128" s="548"/>
      <c r="Y128" s="548"/>
      <c r="Z128" s="548"/>
    </row>
    <row r="129" spans="1:26">
      <c r="A129" s="548"/>
      <c r="B129" s="548"/>
      <c r="C129" s="548"/>
      <c r="D129" s="548"/>
      <c r="E129" s="548"/>
      <c r="F129" s="548"/>
      <c r="G129" s="548"/>
      <c r="H129" s="548"/>
      <c r="I129" s="548"/>
      <c r="J129" s="548"/>
      <c r="K129" s="548"/>
      <c r="L129" s="548"/>
      <c r="M129" s="548"/>
      <c r="N129" s="548"/>
      <c r="O129" s="548"/>
      <c r="P129" s="548"/>
      <c r="Q129" s="548"/>
      <c r="R129" s="548"/>
      <c r="S129" s="548"/>
      <c r="T129" s="548"/>
      <c r="U129" s="548"/>
      <c r="V129" s="548"/>
      <c r="W129" s="548"/>
      <c r="X129" s="548"/>
      <c r="Y129" s="548"/>
      <c r="Z129" s="548"/>
    </row>
    <row r="130" spans="1:26">
      <c r="A130" s="548"/>
      <c r="B130" s="548"/>
      <c r="C130" s="548"/>
      <c r="D130" s="548"/>
      <c r="E130" s="548"/>
      <c r="F130" s="548"/>
      <c r="G130" s="548"/>
      <c r="H130" s="548"/>
      <c r="I130" s="548"/>
      <c r="J130" s="548"/>
      <c r="K130" s="548"/>
      <c r="L130" s="548"/>
      <c r="M130" s="548"/>
      <c r="N130" s="548"/>
      <c r="O130" s="548"/>
      <c r="P130" s="548"/>
      <c r="Q130" s="548"/>
      <c r="R130" s="548"/>
      <c r="S130" s="548"/>
      <c r="T130" s="548"/>
      <c r="U130" s="548"/>
      <c r="V130" s="548"/>
      <c r="W130" s="548"/>
      <c r="X130" s="548"/>
      <c r="Y130" s="548"/>
      <c r="Z130" s="548"/>
    </row>
    <row r="131" spans="1:26">
      <c r="A131" s="548"/>
      <c r="B131" s="548"/>
      <c r="C131" s="548"/>
      <c r="D131" s="548"/>
      <c r="E131" s="548"/>
      <c r="F131" s="548"/>
      <c r="G131" s="548"/>
      <c r="H131" s="548"/>
      <c r="I131" s="548"/>
      <c r="J131" s="548"/>
      <c r="K131" s="548"/>
      <c r="L131" s="548"/>
      <c r="M131" s="548"/>
      <c r="N131" s="548"/>
      <c r="O131" s="548"/>
      <c r="P131" s="548"/>
      <c r="Q131" s="548"/>
      <c r="R131" s="548"/>
      <c r="S131" s="548"/>
      <c r="T131" s="548"/>
      <c r="U131" s="548"/>
      <c r="V131" s="548"/>
      <c r="W131" s="548"/>
      <c r="X131" s="548"/>
      <c r="Y131" s="548"/>
      <c r="Z131" s="548"/>
    </row>
    <row r="132" spans="1:26">
      <c r="A132" s="548"/>
      <c r="B132" s="548"/>
      <c r="C132" s="548"/>
      <c r="D132" s="548"/>
      <c r="E132" s="548"/>
      <c r="F132" s="548"/>
      <c r="G132" s="548"/>
      <c r="H132" s="548"/>
      <c r="I132" s="548"/>
      <c r="J132" s="548"/>
      <c r="K132" s="548"/>
      <c r="L132" s="548"/>
      <c r="M132" s="548"/>
      <c r="N132" s="548"/>
      <c r="O132" s="548"/>
      <c r="P132" s="548"/>
      <c r="Q132" s="548"/>
      <c r="R132" s="548"/>
      <c r="S132" s="548"/>
      <c r="T132" s="548"/>
      <c r="U132" s="548"/>
      <c r="V132" s="548"/>
      <c r="W132" s="548"/>
      <c r="X132" s="548"/>
      <c r="Y132" s="548"/>
      <c r="Z132" s="548"/>
    </row>
    <row r="133" spans="1:26">
      <c r="A133" s="548"/>
      <c r="B133" s="548"/>
      <c r="C133" s="548"/>
      <c r="D133" s="548"/>
      <c r="E133" s="548"/>
      <c r="F133" s="548"/>
      <c r="G133" s="548"/>
      <c r="H133" s="548"/>
      <c r="I133" s="548"/>
      <c r="J133" s="548"/>
      <c r="K133" s="548"/>
      <c r="L133" s="548"/>
      <c r="M133" s="548"/>
      <c r="N133" s="548"/>
      <c r="O133" s="548"/>
      <c r="P133" s="548"/>
      <c r="Q133" s="548"/>
      <c r="R133" s="548"/>
      <c r="S133" s="548"/>
      <c r="T133" s="548"/>
      <c r="U133" s="548"/>
      <c r="V133" s="548"/>
      <c r="W133" s="548"/>
      <c r="X133" s="548"/>
      <c r="Y133" s="548"/>
      <c r="Z133" s="548"/>
    </row>
    <row r="134" spans="1:26">
      <c r="A134" s="548"/>
      <c r="B134" s="548"/>
      <c r="C134" s="548"/>
      <c r="D134" s="548"/>
      <c r="E134" s="548"/>
      <c r="F134" s="548"/>
      <c r="G134" s="548"/>
      <c r="H134" s="548"/>
      <c r="I134" s="548"/>
      <c r="J134" s="548"/>
      <c r="K134" s="548"/>
      <c r="L134" s="548"/>
      <c r="M134" s="548"/>
      <c r="N134" s="548"/>
      <c r="O134" s="548"/>
      <c r="P134" s="548"/>
      <c r="Q134" s="548"/>
      <c r="R134" s="548"/>
      <c r="S134" s="548"/>
      <c r="T134" s="548"/>
      <c r="U134" s="548"/>
      <c r="V134" s="548"/>
      <c r="W134" s="548"/>
      <c r="X134" s="548"/>
      <c r="Y134" s="548"/>
      <c r="Z134" s="548"/>
    </row>
    <row r="135" spans="1:26">
      <c r="A135" s="548"/>
      <c r="B135" s="548"/>
      <c r="C135" s="548"/>
      <c r="D135" s="548"/>
      <c r="E135" s="548"/>
      <c r="F135" s="548"/>
      <c r="G135" s="548"/>
      <c r="H135" s="548"/>
      <c r="I135" s="548"/>
      <c r="J135" s="548"/>
      <c r="K135" s="548"/>
      <c r="L135" s="548"/>
      <c r="M135" s="548"/>
      <c r="N135" s="548"/>
      <c r="O135" s="548"/>
      <c r="P135" s="548"/>
      <c r="Q135" s="548"/>
      <c r="R135" s="548"/>
      <c r="S135" s="548"/>
      <c r="T135" s="548"/>
      <c r="U135" s="548"/>
      <c r="V135" s="548"/>
      <c r="W135" s="548"/>
      <c r="X135" s="548"/>
      <c r="Y135" s="548"/>
      <c r="Z135" s="548"/>
    </row>
    <row r="136" spans="1:26">
      <c r="A136" s="548"/>
      <c r="B136" s="548"/>
      <c r="C136" s="548"/>
      <c r="D136" s="548"/>
      <c r="E136" s="548"/>
      <c r="F136" s="548"/>
      <c r="G136" s="548"/>
      <c r="H136" s="548"/>
      <c r="I136" s="548"/>
      <c r="J136" s="548"/>
      <c r="K136" s="548"/>
      <c r="L136" s="548"/>
      <c r="M136" s="548"/>
      <c r="N136" s="548"/>
      <c r="O136" s="548"/>
      <c r="P136" s="548"/>
      <c r="Q136" s="548"/>
      <c r="R136" s="548"/>
      <c r="S136" s="548"/>
      <c r="T136" s="548"/>
      <c r="U136" s="548"/>
      <c r="V136" s="548"/>
      <c r="W136" s="548"/>
      <c r="X136" s="548"/>
      <c r="Y136" s="548"/>
      <c r="Z136" s="548"/>
    </row>
    <row r="137" spans="1:26">
      <c r="A137" s="548"/>
      <c r="B137" s="548"/>
      <c r="C137" s="548"/>
      <c r="D137" s="548"/>
      <c r="E137" s="548"/>
      <c r="F137" s="548"/>
      <c r="G137" s="548"/>
      <c r="H137" s="548"/>
      <c r="I137" s="548"/>
      <c r="J137" s="548"/>
      <c r="K137" s="548"/>
      <c r="L137" s="548"/>
      <c r="M137" s="548"/>
      <c r="N137" s="548"/>
      <c r="O137" s="548"/>
      <c r="P137" s="548"/>
      <c r="Q137" s="548"/>
      <c r="R137" s="548"/>
      <c r="S137" s="548"/>
      <c r="T137" s="548"/>
      <c r="U137" s="548"/>
      <c r="V137" s="548"/>
      <c r="W137" s="548"/>
      <c r="X137" s="548"/>
      <c r="Y137" s="548"/>
      <c r="Z137" s="548"/>
    </row>
    <row r="138" spans="1:26">
      <c r="A138" s="548"/>
      <c r="B138" s="548"/>
      <c r="C138" s="548"/>
      <c r="D138" s="548"/>
      <c r="E138" s="548"/>
      <c r="F138" s="548"/>
      <c r="G138" s="548"/>
      <c r="H138" s="548"/>
      <c r="I138" s="548"/>
      <c r="J138" s="548"/>
      <c r="K138" s="548"/>
      <c r="L138" s="548"/>
      <c r="M138" s="548"/>
      <c r="N138" s="548"/>
      <c r="O138" s="548"/>
      <c r="P138" s="548"/>
      <c r="Q138" s="548"/>
      <c r="R138" s="548"/>
      <c r="S138" s="548"/>
      <c r="T138" s="548"/>
      <c r="U138" s="548"/>
      <c r="V138" s="548"/>
      <c r="W138" s="548"/>
      <c r="X138" s="548"/>
      <c r="Y138" s="548"/>
      <c r="Z138" s="548"/>
    </row>
    <row r="139" spans="1:26">
      <c r="A139" s="548"/>
      <c r="B139" s="548"/>
      <c r="C139" s="548"/>
      <c r="D139" s="548"/>
      <c r="E139" s="548"/>
      <c r="F139" s="548"/>
      <c r="G139" s="548"/>
      <c r="H139" s="548"/>
      <c r="I139" s="548"/>
      <c r="J139" s="548"/>
      <c r="K139" s="548"/>
      <c r="L139" s="548"/>
      <c r="M139" s="548"/>
      <c r="N139" s="548"/>
      <c r="O139" s="548"/>
      <c r="P139" s="548"/>
      <c r="Q139" s="548"/>
      <c r="R139" s="548"/>
      <c r="S139" s="548"/>
      <c r="T139" s="548"/>
      <c r="U139" s="548"/>
      <c r="V139" s="548"/>
      <c r="W139" s="548"/>
      <c r="X139" s="548"/>
      <c r="Y139" s="548"/>
      <c r="Z139" s="548"/>
    </row>
    <row r="140" spans="1:26">
      <c r="A140" s="548"/>
      <c r="B140" s="548"/>
      <c r="C140" s="548"/>
      <c r="D140" s="548"/>
      <c r="E140" s="548"/>
      <c r="F140" s="548"/>
      <c r="G140" s="548"/>
      <c r="H140" s="548"/>
      <c r="I140" s="548"/>
      <c r="J140" s="548"/>
      <c r="K140" s="548"/>
      <c r="L140" s="548"/>
      <c r="M140" s="548"/>
      <c r="N140" s="548"/>
      <c r="O140" s="548"/>
      <c r="P140" s="548"/>
      <c r="Q140" s="548"/>
      <c r="R140" s="548"/>
      <c r="S140" s="548"/>
      <c r="T140" s="548"/>
      <c r="U140" s="548"/>
      <c r="V140" s="548"/>
      <c r="W140" s="548"/>
      <c r="X140" s="548"/>
      <c r="Y140" s="548"/>
      <c r="Z140" s="548"/>
    </row>
    <row r="141" spans="1:26">
      <c r="A141" s="548"/>
      <c r="B141" s="548"/>
      <c r="C141" s="548"/>
      <c r="D141" s="548"/>
      <c r="E141" s="548"/>
      <c r="F141" s="548"/>
      <c r="G141" s="548"/>
      <c r="H141" s="548"/>
      <c r="I141" s="548"/>
      <c r="J141" s="548"/>
      <c r="K141" s="548"/>
      <c r="L141" s="548"/>
      <c r="M141" s="548"/>
      <c r="N141" s="548"/>
      <c r="O141" s="548"/>
      <c r="P141" s="548"/>
      <c r="Q141" s="548"/>
      <c r="R141" s="548"/>
      <c r="S141" s="548"/>
      <c r="T141" s="548"/>
      <c r="U141" s="548"/>
      <c r="V141" s="548"/>
      <c r="W141" s="548"/>
      <c r="X141" s="548"/>
      <c r="Y141" s="548"/>
      <c r="Z141" s="548"/>
    </row>
    <row r="142" spans="1:26">
      <c r="A142" s="548"/>
      <c r="B142" s="548"/>
      <c r="C142" s="548"/>
      <c r="D142" s="548"/>
      <c r="E142" s="548"/>
      <c r="F142" s="548"/>
      <c r="G142" s="548"/>
      <c r="H142" s="548"/>
      <c r="I142" s="548"/>
      <c r="J142" s="548"/>
      <c r="K142" s="548"/>
      <c r="L142" s="548"/>
      <c r="M142" s="548"/>
      <c r="N142" s="548"/>
      <c r="O142" s="548"/>
      <c r="P142" s="548"/>
      <c r="Q142" s="548"/>
      <c r="R142" s="548"/>
      <c r="S142" s="548"/>
      <c r="T142" s="548"/>
      <c r="U142" s="548"/>
      <c r="V142" s="548"/>
      <c r="W142" s="548"/>
      <c r="X142" s="548"/>
      <c r="Y142" s="548"/>
      <c r="Z142" s="548"/>
    </row>
    <row r="143" spans="1:26">
      <c r="A143" s="548"/>
      <c r="B143" s="548"/>
      <c r="C143" s="548"/>
      <c r="D143" s="548"/>
      <c r="E143" s="548"/>
      <c r="F143" s="548"/>
      <c r="G143" s="548"/>
      <c r="H143" s="548"/>
      <c r="I143" s="548"/>
      <c r="J143" s="548"/>
      <c r="K143" s="548"/>
      <c r="L143" s="548"/>
      <c r="M143" s="548"/>
      <c r="N143" s="548"/>
      <c r="O143" s="548"/>
      <c r="P143" s="548"/>
      <c r="Q143" s="548"/>
      <c r="R143" s="548"/>
      <c r="S143" s="548"/>
      <c r="T143" s="548"/>
      <c r="U143" s="548"/>
      <c r="V143" s="548"/>
      <c r="W143" s="548"/>
      <c r="X143" s="548"/>
      <c r="Y143" s="548"/>
      <c r="Z143" s="548"/>
    </row>
    <row r="144" spans="1:26">
      <c r="A144" s="548"/>
      <c r="B144" s="548"/>
      <c r="C144" s="548"/>
      <c r="D144" s="548"/>
      <c r="E144" s="548"/>
      <c r="F144" s="548"/>
      <c r="G144" s="548"/>
      <c r="H144" s="548"/>
      <c r="I144" s="548"/>
      <c r="J144" s="548"/>
      <c r="K144" s="548"/>
      <c r="L144" s="548"/>
      <c r="M144" s="548"/>
      <c r="N144" s="548"/>
      <c r="O144" s="548"/>
      <c r="P144" s="548"/>
      <c r="Q144" s="548"/>
      <c r="R144" s="548"/>
      <c r="S144" s="548"/>
      <c r="T144" s="548"/>
      <c r="U144" s="548"/>
      <c r="V144" s="548"/>
      <c r="W144" s="548"/>
      <c r="X144" s="548"/>
      <c r="Y144" s="548"/>
      <c r="Z144" s="548"/>
    </row>
    <row r="145" spans="1:26">
      <c r="A145" s="548"/>
      <c r="B145" s="548"/>
      <c r="C145" s="548"/>
      <c r="D145" s="548"/>
      <c r="E145" s="548"/>
      <c r="F145" s="548"/>
      <c r="G145" s="548"/>
      <c r="H145" s="548"/>
      <c r="I145" s="548"/>
      <c r="J145" s="548"/>
      <c r="K145" s="548"/>
      <c r="L145" s="548"/>
      <c r="M145" s="548"/>
      <c r="N145" s="548"/>
      <c r="O145" s="548"/>
      <c r="P145" s="548"/>
      <c r="Q145" s="548"/>
      <c r="R145" s="548"/>
      <c r="S145" s="548"/>
      <c r="T145" s="548"/>
      <c r="U145" s="548"/>
      <c r="V145" s="548"/>
      <c r="W145" s="548"/>
      <c r="X145" s="548"/>
      <c r="Y145" s="548"/>
      <c r="Z145" s="548"/>
    </row>
    <row r="146" spans="1:26">
      <c r="A146" s="548"/>
      <c r="B146" s="548"/>
      <c r="C146" s="548"/>
      <c r="D146" s="548"/>
      <c r="E146" s="548"/>
      <c r="F146" s="548"/>
      <c r="G146" s="548"/>
      <c r="H146" s="548"/>
      <c r="I146" s="548"/>
      <c r="J146" s="548"/>
      <c r="K146" s="548"/>
      <c r="L146" s="548"/>
      <c r="M146" s="548"/>
      <c r="N146" s="548"/>
      <c r="O146" s="548"/>
      <c r="P146" s="548"/>
      <c r="Q146" s="548"/>
      <c r="R146" s="548"/>
      <c r="S146" s="548"/>
      <c r="T146" s="548"/>
      <c r="U146" s="548"/>
      <c r="V146" s="548"/>
      <c r="W146" s="548"/>
      <c r="X146" s="548"/>
      <c r="Y146" s="548"/>
      <c r="Z146" s="548"/>
    </row>
    <row r="147" spans="1:26">
      <c r="A147" s="548"/>
      <c r="B147" s="548"/>
      <c r="C147" s="548"/>
      <c r="D147" s="548"/>
      <c r="E147" s="548"/>
      <c r="F147" s="548"/>
      <c r="G147" s="548"/>
      <c r="H147" s="548"/>
      <c r="I147" s="548"/>
      <c r="J147" s="548"/>
      <c r="K147" s="548"/>
      <c r="L147" s="548"/>
      <c r="M147" s="548"/>
      <c r="N147" s="548"/>
      <c r="O147" s="548"/>
      <c r="P147" s="548"/>
      <c r="Q147" s="548"/>
      <c r="R147" s="548"/>
      <c r="S147" s="548"/>
      <c r="T147" s="548"/>
      <c r="U147" s="548"/>
      <c r="V147" s="548"/>
      <c r="W147" s="548"/>
      <c r="X147" s="548"/>
      <c r="Y147" s="548"/>
      <c r="Z147" s="548"/>
    </row>
    <row r="148" spans="1:26">
      <c r="A148" s="548"/>
      <c r="B148" s="548"/>
      <c r="C148" s="548"/>
      <c r="D148" s="548"/>
      <c r="E148" s="548"/>
      <c r="F148" s="548"/>
      <c r="G148" s="548"/>
      <c r="H148" s="548"/>
      <c r="I148" s="548"/>
      <c r="J148" s="548"/>
      <c r="K148" s="548"/>
      <c r="L148" s="548"/>
      <c r="M148" s="548"/>
      <c r="N148" s="548"/>
      <c r="O148" s="548"/>
      <c r="P148" s="548"/>
      <c r="Q148" s="548"/>
      <c r="R148" s="548"/>
      <c r="S148" s="548"/>
      <c r="T148" s="548"/>
      <c r="U148" s="548"/>
      <c r="V148" s="548"/>
      <c r="W148" s="548"/>
      <c r="X148" s="548"/>
      <c r="Y148" s="548"/>
      <c r="Z148" s="548"/>
    </row>
    <row r="149" spans="1:26">
      <c r="A149" s="548"/>
      <c r="B149" s="548"/>
      <c r="C149" s="548"/>
      <c r="D149" s="548"/>
      <c r="E149" s="548"/>
      <c r="F149" s="548"/>
      <c r="G149" s="548"/>
      <c r="H149" s="548"/>
      <c r="I149" s="548"/>
      <c r="J149" s="548"/>
      <c r="K149" s="548"/>
      <c r="L149" s="548"/>
      <c r="M149" s="548"/>
      <c r="N149" s="548"/>
      <c r="O149" s="548"/>
      <c r="P149" s="548"/>
      <c r="Q149" s="548"/>
      <c r="R149" s="548"/>
      <c r="S149" s="548"/>
      <c r="T149" s="548"/>
      <c r="U149" s="548"/>
      <c r="V149" s="548"/>
      <c r="W149" s="548"/>
      <c r="X149" s="548"/>
      <c r="Y149" s="548"/>
      <c r="Z149" s="548"/>
    </row>
    <row r="150" spans="1:26">
      <c r="A150" s="548"/>
      <c r="B150" s="548"/>
      <c r="C150" s="548"/>
      <c r="D150" s="548"/>
      <c r="E150" s="548"/>
      <c r="F150" s="548"/>
      <c r="G150" s="548"/>
      <c r="H150" s="548"/>
      <c r="I150" s="548"/>
      <c r="J150" s="548"/>
      <c r="K150" s="548"/>
      <c r="L150" s="548"/>
      <c r="M150" s="548"/>
      <c r="N150" s="548"/>
      <c r="O150" s="548"/>
      <c r="P150" s="548"/>
      <c r="Q150" s="548"/>
      <c r="R150" s="548"/>
      <c r="S150" s="548"/>
      <c r="T150" s="548"/>
      <c r="U150" s="548"/>
      <c r="V150" s="548"/>
      <c r="W150" s="548"/>
      <c r="X150" s="548"/>
      <c r="Y150" s="548"/>
      <c r="Z150" s="548"/>
    </row>
    <row r="151" spans="1:26">
      <c r="A151" s="548"/>
      <c r="B151" s="548"/>
      <c r="C151" s="548"/>
      <c r="D151" s="548"/>
      <c r="E151" s="548"/>
      <c r="F151" s="548"/>
      <c r="G151" s="548"/>
      <c r="H151" s="548"/>
      <c r="I151" s="548"/>
      <c r="J151" s="548"/>
      <c r="K151" s="548"/>
      <c r="L151" s="548"/>
      <c r="M151" s="548"/>
      <c r="N151" s="548"/>
      <c r="O151" s="548"/>
      <c r="P151" s="548"/>
      <c r="Q151" s="548"/>
      <c r="R151" s="548"/>
      <c r="S151" s="548"/>
      <c r="T151" s="548"/>
      <c r="U151" s="548"/>
      <c r="V151" s="548"/>
      <c r="W151" s="548"/>
      <c r="X151" s="548"/>
      <c r="Y151" s="548"/>
      <c r="Z151" s="548"/>
    </row>
    <row r="152" spans="1:26">
      <c r="A152" s="548"/>
      <c r="B152" s="548"/>
      <c r="C152" s="548"/>
      <c r="D152" s="548"/>
      <c r="E152" s="548"/>
      <c r="F152" s="548"/>
      <c r="G152" s="548"/>
      <c r="H152" s="548"/>
      <c r="I152" s="548"/>
      <c r="J152" s="548"/>
      <c r="K152" s="548"/>
      <c r="L152" s="548"/>
      <c r="M152" s="548"/>
      <c r="N152" s="548"/>
      <c r="O152" s="548"/>
      <c r="P152" s="548"/>
      <c r="Q152" s="548"/>
      <c r="R152" s="548"/>
      <c r="S152" s="548"/>
      <c r="T152" s="548"/>
      <c r="U152" s="548"/>
      <c r="V152" s="548"/>
      <c r="W152" s="548"/>
      <c r="X152" s="548"/>
      <c r="Y152" s="548"/>
      <c r="Z152" s="548"/>
    </row>
    <row r="153" spans="1:26">
      <c r="A153" s="548"/>
      <c r="B153" s="548"/>
      <c r="C153" s="548"/>
      <c r="D153" s="548"/>
      <c r="E153" s="548"/>
      <c r="F153" s="548"/>
      <c r="G153" s="548"/>
      <c r="H153" s="548"/>
      <c r="I153" s="548"/>
      <c r="J153" s="548"/>
      <c r="K153" s="548"/>
      <c r="L153" s="548"/>
      <c r="M153" s="548"/>
      <c r="N153" s="548"/>
      <c r="O153" s="548"/>
      <c r="P153" s="548"/>
      <c r="Q153" s="548"/>
      <c r="R153" s="548"/>
      <c r="S153" s="548"/>
      <c r="T153" s="548"/>
      <c r="U153" s="548"/>
      <c r="V153" s="548"/>
      <c r="W153" s="548"/>
      <c r="X153" s="548"/>
      <c r="Y153" s="548"/>
      <c r="Z153" s="548"/>
    </row>
    <row r="154" spans="1:26">
      <c r="A154" s="548"/>
      <c r="B154" s="548"/>
      <c r="C154" s="548"/>
      <c r="D154" s="548"/>
      <c r="E154" s="548"/>
      <c r="F154" s="548"/>
      <c r="G154" s="548"/>
      <c r="H154" s="548"/>
      <c r="I154" s="548"/>
      <c r="J154" s="548"/>
      <c r="K154" s="548"/>
      <c r="L154" s="548"/>
      <c r="M154" s="548"/>
      <c r="N154" s="548"/>
      <c r="O154" s="548"/>
      <c r="P154" s="548"/>
      <c r="Q154" s="548"/>
      <c r="R154" s="548"/>
      <c r="S154" s="548"/>
      <c r="T154" s="548"/>
      <c r="U154" s="548"/>
      <c r="V154" s="548"/>
      <c r="W154" s="548"/>
      <c r="X154" s="548"/>
      <c r="Y154" s="548"/>
      <c r="Z154" s="548"/>
    </row>
    <row r="155" spans="1:26">
      <c r="A155" s="548"/>
      <c r="B155" s="548"/>
      <c r="C155" s="548"/>
      <c r="D155" s="548"/>
      <c r="E155" s="548"/>
      <c r="F155" s="548"/>
      <c r="G155" s="548"/>
      <c r="H155" s="548"/>
      <c r="I155" s="548"/>
      <c r="J155" s="548"/>
      <c r="K155" s="548"/>
      <c r="L155" s="548"/>
      <c r="M155" s="548"/>
      <c r="N155" s="548"/>
      <c r="O155" s="548"/>
      <c r="P155" s="548"/>
      <c r="Q155" s="548"/>
      <c r="R155" s="548"/>
      <c r="S155" s="548"/>
      <c r="T155" s="548"/>
      <c r="U155" s="548"/>
      <c r="V155" s="548"/>
      <c r="W155" s="548"/>
      <c r="X155" s="548"/>
      <c r="Y155" s="548"/>
      <c r="Z155" s="548"/>
    </row>
    <row r="156" spans="1:26">
      <c r="A156" s="548"/>
      <c r="B156" s="548"/>
      <c r="C156" s="548"/>
      <c r="D156" s="548"/>
      <c r="E156" s="548"/>
      <c r="F156" s="548"/>
      <c r="G156" s="548"/>
      <c r="H156" s="548"/>
      <c r="I156" s="548"/>
      <c r="J156" s="548"/>
      <c r="K156" s="548"/>
      <c r="L156" s="548"/>
      <c r="M156" s="548"/>
      <c r="N156" s="548"/>
      <c r="O156" s="548"/>
      <c r="P156" s="548"/>
      <c r="Q156" s="548"/>
      <c r="R156" s="548"/>
      <c r="S156" s="548"/>
      <c r="T156" s="548"/>
      <c r="U156" s="548"/>
      <c r="V156" s="548"/>
      <c r="W156" s="548"/>
      <c r="X156" s="548"/>
      <c r="Y156" s="548"/>
      <c r="Z156" s="548"/>
    </row>
    <row r="157" spans="1:26">
      <c r="A157" s="548"/>
      <c r="B157" s="548"/>
      <c r="C157" s="548"/>
      <c r="D157" s="548"/>
      <c r="E157" s="548"/>
      <c r="F157" s="548"/>
      <c r="G157" s="548"/>
      <c r="H157" s="548"/>
      <c r="I157" s="548"/>
      <c r="J157" s="548"/>
      <c r="K157" s="548"/>
      <c r="L157" s="548"/>
      <c r="M157" s="548"/>
      <c r="N157" s="548"/>
      <c r="O157" s="548"/>
      <c r="P157" s="548"/>
      <c r="Q157" s="548"/>
      <c r="R157" s="548"/>
      <c r="S157" s="548"/>
      <c r="T157" s="548"/>
      <c r="U157" s="548"/>
      <c r="V157" s="548"/>
      <c r="W157" s="548"/>
      <c r="X157" s="548"/>
      <c r="Y157" s="548"/>
      <c r="Z157" s="548"/>
    </row>
    <row r="158" spans="1:26">
      <c r="A158" s="548"/>
      <c r="B158" s="548"/>
      <c r="C158" s="548"/>
      <c r="D158" s="548"/>
      <c r="E158" s="548"/>
      <c r="F158" s="548"/>
      <c r="G158" s="548"/>
      <c r="H158" s="548"/>
      <c r="I158" s="548"/>
      <c r="J158" s="548"/>
      <c r="K158" s="548"/>
      <c r="L158" s="548"/>
      <c r="M158" s="548"/>
      <c r="N158" s="548"/>
      <c r="O158" s="548"/>
      <c r="P158" s="548"/>
      <c r="Q158" s="548"/>
      <c r="R158" s="548"/>
      <c r="S158" s="548"/>
      <c r="T158" s="548"/>
      <c r="U158" s="548"/>
      <c r="V158" s="548"/>
      <c r="W158" s="548"/>
      <c r="X158" s="548"/>
      <c r="Y158" s="548"/>
      <c r="Z158" s="548"/>
    </row>
    <row r="159" spans="1:26">
      <c r="A159" s="548"/>
      <c r="B159" s="548"/>
      <c r="C159" s="548"/>
      <c r="D159" s="548"/>
      <c r="E159" s="548"/>
      <c r="F159" s="548"/>
      <c r="G159" s="548"/>
      <c r="H159" s="548"/>
      <c r="I159" s="548"/>
      <c r="J159" s="548"/>
      <c r="K159" s="548"/>
      <c r="L159" s="548"/>
      <c r="M159" s="548"/>
      <c r="N159" s="548"/>
      <c r="O159" s="548"/>
      <c r="P159" s="548"/>
      <c r="Q159" s="548"/>
      <c r="R159" s="548"/>
      <c r="S159" s="548"/>
      <c r="T159" s="548"/>
      <c r="U159" s="548"/>
      <c r="V159" s="548"/>
      <c r="W159" s="548"/>
      <c r="X159" s="548"/>
      <c r="Y159" s="548"/>
      <c r="Z159" s="548"/>
    </row>
    <row r="160" spans="1:26">
      <c r="A160" s="548"/>
      <c r="B160" s="548"/>
      <c r="C160" s="548"/>
      <c r="D160" s="548"/>
      <c r="E160" s="548"/>
      <c r="F160" s="548"/>
      <c r="G160" s="548"/>
      <c r="H160" s="548"/>
      <c r="I160" s="548"/>
      <c r="J160" s="548"/>
      <c r="K160" s="548"/>
      <c r="L160" s="548"/>
      <c r="M160" s="548"/>
      <c r="N160" s="548"/>
      <c r="O160" s="548"/>
      <c r="P160" s="548"/>
      <c r="Q160" s="548"/>
      <c r="R160" s="548"/>
      <c r="S160" s="548"/>
      <c r="T160" s="548"/>
      <c r="U160" s="548"/>
      <c r="V160" s="548"/>
      <c r="W160" s="548"/>
      <c r="X160" s="548"/>
      <c r="Y160" s="548"/>
      <c r="Z160" s="548"/>
    </row>
    <row r="161" spans="1:26">
      <c r="A161" s="548"/>
      <c r="B161" s="548"/>
      <c r="C161" s="548"/>
      <c r="D161" s="548"/>
      <c r="E161" s="548"/>
      <c r="F161" s="548"/>
      <c r="G161" s="548"/>
      <c r="H161" s="548"/>
      <c r="I161" s="548"/>
      <c r="J161" s="548"/>
      <c r="K161" s="548"/>
      <c r="L161" s="548"/>
      <c r="M161" s="548"/>
      <c r="N161" s="548"/>
      <c r="O161" s="548"/>
      <c r="P161" s="548"/>
      <c r="Q161" s="548"/>
      <c r="R161" s="548"/>
      <c r="S161" s="548"/>
      <c r="T161" s="548"/>
      <c r="U161" s="548"/>
      <c r="V161" s="548"/>
      <c r="W161" s="548"/>
      <c r="X161" s="548"/>
      <c r="Y161" s="548"/>
      <c r="Z161" s="548"/>
    </row>
    <row r="162" spans="1:26">
      <c r="A162" s="548"/>
      <c r="B162" s="548"/>
      <c r="C162" s="548"/>
      <c r="D162" s="548"/>
      <c r="E162" s="548"/>
      <c r="F162" s="548"/>
      <c r="G162" s="548"/>
      <c r="H162" s="548"/>
      <c r="I162" s="548"/>
      <c r="J162" s="548"/>
      <c r="K162" s="548"/>
      <c r="L162" s="548"/>
      <c r="M162" s="548"/>
      <c r="N162" s="548"/>
      <c r="O162" s="548"/>
      <c r="P162" s="548"/>
      <c r="Q162" s="548"/>
      <c r="R162" s="548"/>
      <c r="S162" s="548"/>
      <c r="T162" s="548"/>
      <c r="U162" s="548"/>
      <c r="V162" s="548"/>
      <c r="W162" s="548"/>
      <c r="X162" s="548"/>
      <c r="Y162" s="548"/>
      <c r="Z162" s="548"/>
    </row>
    <row r="163" spans="1:26">
      <c r="A163" s="548"/>
      <c r="B163" s="548"/>
      <c r="C163" s="548"/>
      <c r="D163" s="548"/>
      <c r="E163" s="548"/>
      <c r="F163" s="548"/>
      <c r="G163" s="548"/>
      <c r="H163" s="548"/>
      <c r="I163" s="548"/>
      <c r="J163" s="548"/>
      <c r="K163" s="548"/>
      <c r="L163" s="548"/>
      <c r="M163" s="548"/>
      <c r="N163" s="548"/>
      <c r="O163" s="548"/>
      <c r="P163" s="548"/>
      <c r="Q163" s="548"/>
      <c r="R163" s="548"/>
      <c r="S163" s="548"/>
      <c r="T163" s="548"/>
      <c r="U163" s="548"/>
      <c r="V163" s="548"/>
      <c r="W163" s="548"/>
      <c r="X163" s="548"/>
      <c r="Y163" s="548"/>
      <c r="Z163" s="548"/>
    </row>
    <row r="164" spans="1:26">
      <c r="A164" s="548"/>
      <c r="B164" s="548"/>
      <c r="C164" s="548"/>
      <c r="D164" s="548"/>
      <c r="E164" s="548"/>
      <c r="F164" s="548"/>
      <c r="G164" s="548"/>
      <c r="H164" s="548"/>
      <c r="I164" s="548"/>
      <c r="J164" s="548"/>
      <c r="K164" s="548"/>
      <c r="L164" s="548"/>
      <c r="M164" s="548"/>
      <c r="N164" s="548"/>
      <c r="O164" s="548"/>
      <c r="P164" s="548"/>
      <c r="Q164" s="548"/>
      <c r="R164" s="548"/>
      <c r="S164" s="548"/>
      <c r="T164" s="548"/>
      <c r="U164" s="548"/>
      <c r="V164" s="548"/>
      <c r="W164" s="548"/>
      <c r="X164" s="548"/>
      <c r="Y164" s="548"/>
      <c r="Z164" s="548"/>
    </row>
    <row r="165" spans="1:26">
      <c r="A165" s="548"/>
      <c r="B165" s="548"/>
      <c r="C165" s="548"/>
      <c r="D165" s="548"/>
      <c r="E165" s="548"/>
      <c r="F165" s="548"/>
      <c r="G165" s="548"/>
      <c r="H165" s="548"/>
      <c r="I165" s="548"/>
      <c r="J165" s="548"/>
      <c r="K165" s="548"/>
      <c r="L165" s="548"/>
      <c r="M165" s="548"/>
      <c r="N165" s="548"/>
      <c r="O165" s="548"/>
      <c r="P165" s="548"/>
      <c r="Q165" s="548"/>
      <c r="R165" s="548"/>
      <c r="S165" s="548"/>
      <c r="T165" s="548"/>
      <c r="U165" s="548"/>
      <c r="V165" s="548"/>
      <c r="W165" s="548"/>
      <c r="X165" s="548"/>
      <c r="Y165" s="548"/>
      <c r="Z165" s="548"/>
    </row>
    <row r="166" spans="1:26">
      <c r="A166" s="548"/>
      <c r="B166" s="548"/>
      <c r="C166" s="548"/>
      <c r="D166" s="548"/>
      <c r="E166" s="548"/>
      <c r="F166" s="548"/>
      <c r="G166" s="548"/>
      <c r="H166" s="548"/>
      <c r="I166" s="548"/>
      <c r="J166" s="548"/>
      <c r="K166" s="548"/>
      <c r="L166" s="548"/>
      <c r="M166" s="548"/>
      <c r="N166" s="548"/>
      <c r="O166" s="548"/>
      <c r="P166" s="548"/>
      <c r="Q166" s="548"/>
      <c r="R166" s="548"/>
      <c r="S166" s="548"/>
      <c r="T166" s="548"/>
      <c r="U166" s="548"/>
      <c r="V166" s="548"/>
      <c r="W166" s="548"/>
      <c r="X166" s="548"/>
      <c r="Y166" s="548"/>
      <c r="Z166" s="548"/>
    </row>
    <row r="167" spans="1:26">
      <c r="A167" s="548"/>
      <c r="B167" s="548"/>
      <c r="C167" s="548"/>
      <c r="D167" s="548"/>
      <c r="E167" s="548"/>
      <c r="F167" s="548"/>
      <c r="G167" s="548"/>
      <c r="H167" s="548"/>
      <c r="I167" s="548"/>
      <c r="J167" s="548"/>
      <c r="K167" s="548"/>
      <c r="L167" s="548"/>
      <c r="M167" s="548"/>
      <c r="N167" s="548"/>
      <c r="O167" s="548"/>
      <c r="P167" s="548"/>
      <c r="Q167" s="548"/>
      <c r="R167" s="548"/>
      <c r="S167" s="548"/>
      <c r="T167" s="548"/>
      <c r="U167" s="548"/>
      <c r="V167" s="548"/>
      <c r="W167" s="548"/>
      <c r="X167" s="548"/>
      <c r="Y167" s="548"/>
      <c r="Z167" s="548"/>
    </row>
    <row r="168" spans="1:26">
      <c r="A168" s="548"/>
      <c r="B168" s="548"/>
      <c r="C168" s="548"/>
      <c r="D168" s="548"/>
      <c r="E168" s="548"/>
      <c r="F168" s="548"/>
      <c r="G168" s="548"/>
      <c r="H168" s="548"/>
      <c r="I168" s="548"/>
      <c r="J168" s="548"/>
      <c r="K168" s="548"/>
      <c r="L168" s="548"/>
      <c r="M168" s="548"/>
      <c r="N168" s="548"/>
      <c r="O168" s="548"/>
      <c r="P168" s="548"/>
      <c r="Q168" s="548"/>
      <c r="R168" s="548"/>
      <c r="S168" s="548"/>
      <c r="T168" s="548"/>
      <c r="U168" s="548"/>
      <c r="V168" s="548"/>
      <c r="W168" s="548"/>
      <c r="X168" s="548"/>
      <c r="Y168" s="548"/>
      <c r="Z168" s="548"/>
    </row>
    <row r="169" spans="1:26">
      <c r="A169" s="548"/>
      <c r="B169" s="548"/>
      <c r="C169" s="548"/>
      <c r="D169" s="548"/>
      <c r="E169" s="548"/>
      <c r="F169" s="548"/>
      <c r="G169" s="548"/>
      <c r="H169" s="548"/>
      <c r="I169" s="548"/>
      <c r="J169" s="548"/>
      <c r="K169" s="548"/>
      <c r="L169" s="548"/>
      <c r="M169" s="548"/>
      <c r="N169" s="548"/>
      <c r="O169" s="548"/>
      <c r="P169" s="548"/>
      <c r="Q169" s="548"/>
      <c r="R169" s="548"/>
      <c r="S169" s="548"/>
      <c r="T169" s="548"/>
      <c r="U169" s="548"/>
      <c r="V169" s="548"/>
      <c r="W169" s="548"/>
      <c r="X169" s="548"/>
      <c r="Y169" s="548"/>
      <c r="Z169" s="548"/>
    </row>
    <row r="170" spans="1:26">
      <c r="A170" s="548"/>
      <c r="B170" s="548"/>
      <c r="C170" s="548"/>
      <c r="D170" s="548"/>
      <c r="E170" s="548"/>
      <c r="F170" s="548"/>
      <c r="G170" s="548"/>
      <c r="H170" s="548"/>
      <c r="I170" s="548"/>
      <c r="J170" s="548"/>
      <c r="K170" s="548"/>
      <c r="L170" s="548"/>
      <c r="M170" s="548"/>
      <c r="N170" s="548"/>
      <c r="O170" s="548"/>
      <c r="P170" s="548"/>
      <c r="Q170" s="548"/>
      <c r="R170" s="548"/>
      <c r="S170" s="548"/>
      <c r="T170" s="548"/>
      <c r="U170" s="548"/>
      <c r="V170" s="548"/>
      <c r="W170" s="548"/>
      <c r="X170" s="548"/>
      <c r="Y170" s="548"/>
      <c r="Z170" s="548"/>
    </row>
    <row r="171" spans="1:26">
      <c r="A171" s="548"/>
      <c r="B171" s="548"/>
      <c r="C171" s="548"/>
      <c r="D171" s="548"/>
      <c r="E171" s="548"/>
      <c r="F171" s="548"/>
      <c r="G171" s="548"/>
      <c r="H171" s="548"/>
      <c r="I171" s="548"/>
      <c r="J171" s="548"/>
      <c r="K171" s="548"/>
      <c r="L171" s="548"/>
      <c r="M171" s="548"/>
      <c r="N171" s="548"/>
      <c r="O171" s="548"/>
      <c r="P171" s="548"/>
      <c r="Q171" s="548"/>
      <c r="R171" s="548"/>
      <c r="S171" s="548"/>
      <c r="T171" s="548"/>
      <c r="U171" s="548"/>
      <c r="V171" s="548"/>
      <c r="W171" s="548"/>
      <c r="X171" s="548"/>
      <c r="Y171" s="548"/>
      <c r="Z171" s="548"/>
    </row>
    <row r="172" spans="1:26">
      <c r="A172" s="548"/>
      <c r="B172" s="548"/>
      <c r="C172" s="548"/>
      <c r="D172" s="548"/>
      <c r="E172" s="548"/>
      <c r="F172" s="548"/>
      <c r="G172" s="548"/>
      <c r="H172" s="548"/>
      <c r="I172" s="548"/>
      <c r="J172" s="548"/>
      <c r="K172" s="548"/>
      <c r="L172" s="548"/>
      <c r="M172" s="548"/>
      <c r="N172" s="548"/>
      <c r="O172" s="548"/>
      <c r="P172" s="548"/>
      <c r="Q172" s="548"/>
      <c r="R172" s="548"/>
      <c r="S172" s="548"/>
      <c r="T172" s="548"/>
      <c r="U172" s="548"/>
      <c r="V172" s="548"/>
      <c r="W172" s="548"/>
      <c r="X172" s="548"/>
      <c r="Y172" s="548"/>
      <c r="Z172" s="548"/>
    </row>
    <row r="173" spans="1:26">
      <c r="A173" s="548"/>
      <c r="B173" s="548"/>
      <c r="C173" s="548"/>
      <c r="D173" s="548"/>
      <c r="E173" s="548"/>
      <c r="F173" s="548"/>
      <c r="G173" s="548"/>
      <c r="H173" s="548"/>
      <c r="I173" s="548"/>
      <c r="J173" s="548"/>
      <c r="K173" s="548"/>
      <c r="L173" s="548"/>
      <c r="M173" s="548"/>
      <c r="N173" s="548"/>
      <c r="O173" s="548"/>
      <c r="P173" s="548"/>
      <c r="Q173" s="548"/>
      <c r="R173" s="548"/>
      <c r="S173" s="548"/>
      <c r="T173" s="548"/>
      <c r="U173" s="548"/>
      <c r="V173" s="548"/>
      <c r="W173" s="548"/>
      <c r="X173" s="548"/>
      <c r="Y173" s="548"/>
      <c r="Z173" s="548"/>
    </row>
    <row r="174" spans="1:26">
      <c r="A174" s="548"/>
      <c r="B174" s="548"/>
      <c r="C174" s="548"/>
      <c r="D174" s="548"/>
      <c r="E174" s="548"/>
      <c r="F174" s="548"/>
      <c r="G174" s="548"/>
      <c r="H174" s="548"/>
      <c r="I174" s="548"/>
      <c r="J174" s="548"/>
      <c r="K174" s="548"/>
      <c r="L174" s="548"/>
      <c r="M174" s="548"/>
      <c r="N174" s="548"/>
      <c r="O174" s="548"/>
      <c r="P174" s="548"/>
      <c r="Q174" s="548"/>
      <c r="R174" s="548"/>
      <c r="S174" s="548"/>
      <c r="T174" s="548"/>
      <c r="U174" s="548"/>
      <c r="V174" s="548"/>
      <c r="W174" s="548"/>
      <c r="X174" s="548"/>
      <c r="Y174" s="548"/>
      <c r="Z174" s="548"/>
    </row>
    <row r="175" spans="1:26">
      <c r="A175" s="548"/>
      <c r="B175" s="548"/>
      <c r="C175" s="548"/>
      <c r="D175" s="548"/>
      <c r="E175" s="548"/>
      <c r="F175" s="548"/>
      <c r="G175" s="548"/>
      <c r="H175" s="548"/>
      <c r="I175" s="548"/>
      <c r="J175" s="548"/>
      <c r="K175" s="548"/>
      <c r="L175" s="548"/>
      <c r="M175" s="548"/>
      <c r="N175" s="548"/>
      <c r="O175" s="548"/>
      <c r="P175" s="548"/>
      <c r="Q175" s="548"/>
      <c r="R175" s="548"/>
      <c r="S175" s="548"/>
      <c r="T175" s="548"/>
      <c r="U175" s="548"/>
      <c r="V175" s="548"/>
      <c r="W175" s="548"/>
      <c r="X175" s="548"/>
      <c r="Y175" s="548"/>
      <c r="Z175" s="548"/>
    </row>
    <row r="176" spans="1:26">
      <c r="A176" s="548"/>
      <c r="B176" s="548"/>
      <c r="C176" s="548"/>
      <c r="D176" s="548"/>
      <c r="E176" s="548"/>
      <c r="F176" s="548"/>
      <c r="G176" s="548"/>
      <c r="H176" s="548"/>
      <c r="I176" s="548"/>
      <c r="J176" s="548"/>
      <c r="K176" s="548"/>
      <c r="L176" s="548"/>
      <c r="M176" s="548"/>
      <c r="N176" s="548"/>
      <c r="O176" s="548"/>
      <c r="P176" s="548"/>
      <c r="Q176" s="548"/>
      <c r="R176" s="548"/>
      <c r="S176" s="548"/>
      <c r="T176" s="548"/>
      <c r="U176" s="548"/>
      <c r="V176" s="548"/>
      <c r="W176" s="548"/>
      <c r="X176" s="548"/>
      <c r="Y176" s="548"/>
      <c r="Z176" s="548"/>
    </row>
    <row r="177" spans="1:26">
      <c r="A177" s="548"/>
      <c r="B177" s="548"/>
      <c r="C177" s="548"/>
      <c r="D177" s="548"/>
      <c r="E177" s="548"/>
      <c r="F177" s="548"/>
      <c r="G177" s="548"/>
      <c r="H177" s="548"/>
      <c r="I177" s="548"/>
      <c r="J177" s="548"/>
      <c r="K177" s="548"/>
      <c r="L177" s="548"/>
      <c r="M177" s="548"/>
      <c r="N177" s="548"/>
      <c r="O177" s="548"/>
      <c r="P177" s="548"/>
      <c r="Q177" s="548"/>
      <c r="R177" s="548"/>
      <c r="S177" s="548"/>
      <c r="T177" s="548"/>
      <c r="U177" s="548"/>
      <c r="V177" s="548"/>
      <c r="W177" s="548"/>
      <c r="X177" s="548"/>
      <c r="Y177" s="548"/>
      <c r="Z177" s="548"/>
    </row>
    <row r="178" spans="1:26">
      <c r="A178" s="548"/>
      <c r="B178" s="548"/>
      <c r="C178" s="548"/>
      <c r="D178" s="548"/>
      <c r="E178" s="548"/>
      <c r="F178" s="548"/>
      <c r="G178" s="548"/>
      <c r="H178" s="548"/>
      <c r="I178" s="548"/>
      <c r="J178" s="548"/>
      <c r="K178" s="548"/>
      <c r="L178" s="548"/>
      <c r="M178" s="548"/>
      <c r="N178" s="548"/>
      <c r="O178" s="548"/>
      <c r="P178" s="548"/>
      <c r="Q178" s="548"/>
      <c r="R178" s="548"/>
      <c r="S178" s="548"/>
      <c r="T178" s="548"/>
      <c r="U178" s="548"/>
      <c r="V178" s="548"/>
      <c r="W178" s="548"/>
      <c r="X178" s="548"/>
      <c r="Y178" s="548"/>
      <c r="Z178" s="548"/>
    </row>
    <row r="179" spans="1:26">
      <c r="A179" s="548"/>
      <c r="B179" s="548"/>
      <c r="C179" s="548"/>
      <c r="D179" s="548"/>
      <c r="E179" s="548"/>
      <c r="F179" s="548"/>
      <c r="G179" s="548"/>
      <c r="H179" s="548"/>
      <c r="I179" s="548"/>
      <c r="J179" s="548"/>
      <c r="K179" s="548"/>
      <c r="L179" s="548"/>
      <c r="M179" s="548"/>
      <c r="N179" s="548"/>
      <c r="O179" s="548"/>
      <c r="P179" s="548"/>
      <c r="Q179" s="548"/>
      <c r="R179" s="548"/>
      <c r="S179" s="548"/>
      <c r="T179" s="548"/>
      <c r="U179" s="548"/>
      <c r="V179" s="548"/>
      <c r="W179" s="548"/>
      <c r="X179" s="548"/>
      <c r="Y179" s="548"/>
      <c r="Z179" s="548"/>
    </row>
    <row r="180" spans="1:26">
      <c r="A180" s="548"/>
      <c r="B180" s="548"/>
      <c r="C180" s="548"/>
      <c r="D180" s="548"/>
      <c r="E180" s="548"/>
      <c r="F180" s="548"/>
      <c r="G180" s="548"/>
      <c r="H180" s="548"/>
      <c r="I180" s="548"/>
      <c r="J180" s="548"/>
      <c r="K180" s="548"/>
      <c r="L180" s="548"/>
      <c r="M180" s="548"/>
      <c r="N180" s="548"/>
      <c r="O180" s="548"/>
      <c r="P180" s="548"/>
      <c r="Q180" s="548"/>
      <c r="R180" s="548"/>
      <c r="S180" s="548"/>
      <c r="T180" s="548"/>
      <c r="U180" s="548"/>
      <c r="V180" s="548"/>
      <c r="W180" s="548"/>
      <c r="X180" s="548"/>
      <c r="Y180" s="548"/>
      <c r="Z180" s="548"/>
    </row>
    <row r="181" spans="1:26">
      <c r="A181" s="548"/>
      <c r="B181" s="548"/>
      <c r="C181" s="548"/>
      <c r="D181" s="548"/>
      <c r="E181" s="548"/>
      <c r="F181" s="548"/>
      <c r="G181" s="548"/>
      <c r="H181" s="548"/>
      <c r="I181" s="548"/>
      <c r="J181" s="548"/>
      <c r="K181" s="548"/>
      <c r="L181" s="548"/>
      <c r="M181" s="548"/>
      <c r="N181" s="548"/>
      <c r="O181" s="548"/>
      <c r="P181" s="548"/>
      <c r="Q181" s="548"/>
      <c r="R181" s="548"/>
      <c r="S181" s="548"/>
      <c r="T181" s="548"/>
      <c r="U181" s="548"/>
      <c r="V181" s="548"/>
      <c r="W181" s="548"/>
      <c r="X181" s="548"/>
      <c r="Y181" s="548"/>
      <c r="Z181" s="548"/>
    </row>
    <row r="182" spans="1:26">
      <c r="A182" s="548"/>
      <c r="B182" s="548"/>
      <c r="C182" s="548"/>
      <c r="D182" s="548"/>
      <c r="E182" s="548"/>
      <c r="F182" s="548"/>
      <c r="G182" s="548"/>
      <c r="H182" s="548"/>
      <c r="I182" s="548"/>
      <c r="J182" s="548"/>
      <c r="K182" s="548"/>
      <c r="L182" s="548"/>
      <c r="M182" s="548"/>
      <c r="N182" s="548"/>
      <c r="O182" s="548"/>
      <c r="P182" s="548"/>
      <c r="Q182" s="548"/>
      <c r="R182" s="548"/>
      <c r="S182" s="548"/>
      <c r="T182" s="548"/>
      <c r="U182" s="548"/>
      <c r="V182" s="548"/>
      <c r="W182" s="548"/>
      <c r="X182" s="548"/>
      <c r="Y182" s="548"/>
      <c r="Z182" s="548"/>
    </row>
    <row r="183" spans="1:26">
      <c r="A183" s="548"/>
      <c r="B183" s="548"/>
      <c r="C183" s="548"/>
      <c r="D183" s="548"/>
      <c r="E183" s="548"/>
      <c r="F183" s="548"/>
      <c r="G183" s="548"/>
      <c r="H183" s="548"/>
      <c r="I183" s="548"/>
      <c r="J183" s="548"/>
      <c r="K183" s="548"/>
      <c r="L183" s="548"/>
      <c r="M183" s="548"/>
      <c r="N183" s="548"/>
      <c r="O183" s="548"/>
      <c r="P183" s="548"/>
      <c r="Q183" s="548"/>
      <c r="R183" s="548"/>
      <c r="S183" s="548"/>
      <c r="T183" s="548"/>
      <c r="U183" s="548"/>
      <c r="V183" s="548"/>
      <c r="W183" s="548"/>
      <c r="X183" s="548"/>
      <c r="Y183" s="548"/>
      <c r="Z183" s="548"/>
    </row>
    <row r="184" spans="1:26">
      <c r="A184" s="548"/>
      <c r="B184" s="548"/>
      <c r="C184" s="548"/>
      <c r="D184" s="548"/>
      <c r="E184" s="548"/>
      <c r="F184" s="548"/>
      <c r="G184" s="548"/>
      <c r="H184" s="548"/>
      <c r="I184" s="548"/>
      <c r="J184" s="548"/>
      <c r="K184" s="548"/>
      <c r="L184" s="548"/>
      <c r="M184" s="548"/>
      <c r="N184" s="548"/>
      <c r="O184" s="548"/>
      <c r="P184" s="548"/>
      <c r="Q184" s="548"/>
      <c r="R184" s="548"/>
      <c r="S184" s="548"/>
      <c r="T184" s="548"/>
      <c r="U184" s="548"/>
      <c r="V184" s="548"/>
      <c r="W184" s="548"/>
      <c r="X184" s="548"/>
      <c r="Y184" s="548"/>
      <c r="Z184" s="548"/>
    </row>
    <row r="185" spans="1:26">
      <c r="A185" s="548"/>
      <c r="B185" s="548"/>
      <c r="C185" s="548"/>
      <c r="D185" s="548"/>
      <c r="E185" s="548"/>
      <c r="F185" s="548"/>
      <c r="G185" s="548"/>
      <c r="H185" s="548"/>
      <c r="I185" s="548"/>
      <c r="J185" s="548"/>
      <c r="K185" s="548"/>
      <c r="L185" s="548"/>
      <c r="M185" s="548"/>
      <c r="N185" s="548"/>
      <c r="O185" s="548"/>
      <c r="P185" s="548"/>
      <c r="Q185" s="548"/>
      <c r="R185" s="548"/>
      <c r="S185" s="548"/>
      <c r="T185" s="548"/>
      <c r="U185" s="548"/>
      <c r="V185" s="548"/>
      <c r="W185" s="548"/>
      <c r="X185" s="548"/>
      <c r="Y185" s="548"/>
      <c r="Z185" s="548"/>
    </row>
    <row r="186" spans="1:26">
      <c r="A186" s="548"/>
      <c r="B186" s="548"/>
      <c r="C186" s="548"/>
      <c r="D186" s="548"/>
      <c r="E186" s="548"/>
      <c r="F186" s="548"/>
      <c r="G186" s="548"/>
      <c r="H186" s="548"/>
      <c r="I186" s="548"/>
      <c r="J186" s="548"/>
      <c r="K186" s="548"/>
      <c r="L186" s="548"/>
      <c r="M186" s="548"/>
      <c r="N186" s="548"/>
      <c r="O186" s="548"/>
      <c r="P186" s="548"/>
      <c r="Q186" s="548"/>
      <c r="R186" s="548"/>
      <c r="S186" s="548"/>
      <c r="T186" s="548"/>
      <c r="U186" s="548"/>
      <c r="V186" s="548"/>
      <c r="W186" s="548"/>
      <c r="X186" s="548"/>
      <c r="Y186" s="548"/>
      <c r="Z186" s="548"/>
    </row>
    <row r="187" spans="1:26">
      <c r="A187" s="548"/>
      <c r="B187" s="548"/>
      <c r="C187" s="548"/>
      <c r="D187" s="548"/>
      <c r="E187" s="548"/>
      <c r="F187" s="548"/>
      <c r="G187" s="548"/>
      <c r="H187" s="548"/>
      <c r="I187" s="548"/>
      <c r="J187" s="548"/>
      <c r="K187" s="548"/>
      <c r="L187" s="548"/>
      <c r="M187" s="548"/>
      <c r="N187" s="548"/>
      <c r="O187" s="548"/>
      <c r="P187" s="548"/>
      <c r="Q187" s="548"/>
      <c r="R187" s="548"/>
      <c r="S187" s="548"/>
      <c r="T187" s="548"/>
      <c r="U187" s="548"/>
      <c r="V187" s="548"/>
      <c r="W187" s="548"/>
      <c r="X187" s="548"/>
      <c r="Y187" s="548"/>
      <c r="Z187" s="548"/>
    </row>
    <row r="188" spans="1:26">
      <c r="A188" s="548"/>
      <c r="B188" s="548"/>
      <c r="C188" s="548"/>
      <c r="D188" s="548"/>
      <c r="E188" s="548"/>
      <c r="F188" s="548"/>
      <c r="G188" s="548"/>
      <c r="H188" s="548"/>
      <c r="I188" s="548"/>
      <c r="J188" s="548"/>
      <c r="K188" s="548"/>
      <c r="L188" s="548"/>
      <c r="M188" s="548"/>
      <c r="N188" s="548"/>
      <c r="O188" s="548"/>
      <c r="P188" s="548"/>
      <c r="Q188" s="548"/>
      <c r="R188" s="548"/>
      <c r="S188" s="548"/>
      <c r="T188" s="548"/>
      <c r="U188" s="548"/>
      <c r="V188" s="548"/>
      <c r="W188" s="548"/>
      <c r="X188" s="548"/>
      <c r="Y188" s="548"/>
      <c r="Z188" s="548"/>
    </row>
    <row r="189" spans="1:26">
      <c r="A189" s="548"/>
      <c r="B189" s="548"/>
      <c r="C189" s="548"/>
      <c r="D189" s="548"/>
      <c r="E189" s="548"/>
      <c r="F189" s="548"/>
      <c r="G189" s="548"/>
      <c r="H189" s="548"/>
      <c r="I189" s="548"/>
      <c r="J189" s="548"/>
      <c r="K189" s="548"/>
      <c r="L189" s="548"/>
      <c r="M189" s="548"/>
      <c r="N189" s="548"/>
      <c r="O189" s="548"/>
      <c r="P189" s="548"/>
      <c r="Q189" s="548"/>
      <c r="R189" s="548"/>
      <c r="S189" s="548"/>
      <c r="T189" s="548"/>
      <c r="U189" s="548"/>
      <c r="V189" s="548"/>
      <c r="W189" s="548"/>
      <c r="X189" s="548"/>
      <c r="Y189" s="548"/>
      <c r="Z189" s="548"/>
    </row>
    <row r="190" spans="1:26">
      <c r="A190" s="548"/>
      <c r="B190" s="548"/>
      <c r="C190" s="548"/>
      <c r="D190" s="548"/>
      <c r="E190" s="548"/>
      <c r="F190" s="548"/>
      <c r="G190" s="548"/>
      <c r="H190" s="548"/>
      <c r="I190" s="548"/>
      <c r="J190" s="548"/>
      <c r="K190" s="548"/>
      <c r="L190" s="548"/>
      <c r="M190" s="548"/>
      <c r="N190" s="548"/>
      <c r="O190" s="548"/>
      <c r="P190" s="548"/>
      <c r="Q190" s="548"/>
      <c r="R190" s="548"/>
      <c r="S190" s="548"/>
      <c r="T190" s="548"/>
      <c r="U190" s="548"/>
      <c r="V190" s="548"/>
      <c r="W190" s="548"/>
      <c r="X190" s="548"/>
      <c r="Y190" s="548"/>
      <c r="Z190" s="548"/>
    </row>
    <row r="191" spans="1:26">
      <c r="A191" s="548"/>
      <c r="B191" s="548"/>
      <c r="C191" s="548"/>
      <c r="D191" s="548"/>
      <c r="E191" s="548"/>
      <c r="F191" s="548"/>
      <c r="G191" s="548"/>
      <c r="H191" s="548"/>
      <c r="I191" s="548"/>
      <c r="J191" s="548"/>
      <c r="K191" s="548"/>
      <c r="L191" s="548"/>
      <c r="M191" s="548"/>
      <c r="N191" s="548"/>
      <c r="O191" s="548"/>
      <c r="P191" s="548"/>
      <c r="Q191" s="548"/>
      <c r="R191" s="548"/>
      <c r="S191" s="548"/>
      <c r="T191" s="548"/>
      <c r="U191" s="548"/>
      <c r="V191" s="548"/>
      <c r="W191" s="548"/>
      <c r="X191" s="548"/>
      <c r="Y191" s="548"/>
      <c r="Z191" s="548"/>
    </row>
    <row r="192" spans="1:26">
      <c r="A192" s="548"/>
      <c r="B192" s="548"/>
      <c r="C192" s="548"/>
      <c r="D192" s="548"/>
      <c r="E192" s="548"/>
      <c r="F192" s="548"/>
      <c r="G192" s="548"/>
      <c r="H192" s="548"/>
      <c r="I192" s="548"/>
      <c r="J192" s="548"/>
      <c r="K192" s="548"/>
      <c r="L192" s="548"/>
      <c r="M192" s="548"/>
      <c r="N192" s="548"/>
      <c r="O192" s="548"/>
      <c r="P192" s="548"/>
      <c r="Q192" s="548"/>
      <c r="R192" s="548"/>
      <c r="S192" s="548"/>
      <c r="T192" s="548"/>
      <c r="U192" s="548"/>
      <c r="V192" s="548"/>
      <c r="W192" s="548"/>
      <c r="X192" s="548"/>
      <c r="Y192" s="548"/>
      <c r="Z192" s="548"/>
    </row>
    <row r="193" spans="1:26">
      <c r="A193" s="548"/>
      <c r="B193" s="548"/>
      <c r="C193" s="548"/>
      <c r="D193" s="548"/>
      <c r="E193" s="548"/>
      <c r="F193" s="548"/>
      <c r="G193" s="548"/>
      <c r="H193" s="548"/>
      <c r="I193" s="548"/>
      <c r="J193" s="548"/>
      <c r="K193" s="548"/>
      <c r="L193" s="548"/>
      <c r="M193" s="548"/>
      <c r="N193" s="548"/>
      <c r="O193" s="548"/>
      <c r="P193" s="548"/>
      <c r="Q193" s="548"/>
      <c r="R193" s="548"/>
      <c r="S193" s="548"/>
      <c r="T193" s="548"/>
      <c r="U193" s="548"/>
      <c r="V193" s="548"/>
      <c r="W193" s="548"/>
      <c r="X193" s="548"/>
      <c r="Y193" s="548"/>
      <c r="Z193" s="548"/>
    </row>
    <row r="194" spans="1:26">
      <c r="A194" s="548"/>
      <c r="B194" s="548"/>
      <c r="C194" s="548"/>
      <c r="D194" s="548"/>
      <c r="E194" s="548"/>
      <c r="F194" s="548"/>
      <c r="G194" s="548"/>
      <c r="H194" s="548"/>
      <c r="I194" s="548"/>
      <c r="J194" s="548"/>
      <c r="K194" s="548"/>
      <c r="L194" s="548"/>
      <c r="M194" s="548"/>
      <c r="N194" s="548"/>
      <c r="O194" s="548"/>
      <c r="P194" s="548"/>
      <c r="Q194" s="548"/>
      <c r="R194" s="548"/>
      <c r="S194" s="548"/>
      <c r="T194" s="548"/>
      <c r="U194" s="548"/>
      <c r="V194" s="548"/>
      <c r="W194" s="548"/>
      <c r="X194" s="548"/>
      <c r="Y194" s="548"/>
      <c r="Z194" s="548"/>
    </row>
    <row r="195" spans="1:26">
      <c r="A195" s="548"/>
      <c r="B195" s="548"/>
      <c r="C195" s="548"/>
      <c r="D195" s="548"/>
      <c r="E195" s="548"/>
      <c r="F195" s="548"/>
      <c r="G195" s="548"/>
      <c r="H195" s="548"/>
      <c r="I195" s="548"/>
      <c r="J195" s="548"/>
      <c r="K195" s="548"/>
      <c r="L195" s="548"/>
      <c r="M195" s="548"/>
      <c r="N195" s="548"/>
      <c r="O195" s="548"/>
      <c r="P195" s="548"/>
      <c r="Q195" s="548"/>
      <c r="R195" s="548"/>
      <c r="S195" s="548"/>
      <c r="T195" s="548"/>
      <c r="U195" s="548"/>
      <c r="V195" s="548"/>
      <c r="W195" s="548"/>
      <c r="X195" s="548"/>
      <c r="Y195" s="548"/>
      <c r="Z195" s="548"/>
    </row>
    <row r="196" spans="1:26">
      <c r="A196" s="548"/>
      <c r="B196" s="548"/>
      <c r="C196" s="548"/>
      <c r="D196" s="548"/>
      <c r="E196" s="548"/>
      <c r="F196" s="548"/>
      <c r="G196" s="548"/>
      <c r="H196" s="548"/>
      <c r="I196" s="548"/>
      <c r="J196" s="548"/>
      <c r="K196" s="548"/>
      <c r="L196" s="548"/>
      <c r="M196" s="548"/>
      <c r="N196" s="548"/>
      <c r="O196" s="548"/>
      <c r="P196" s="548"/>
      <c r="Q196" s="548"/>
      <c r="R196" s="548"/>
      <c r="S196" s="548"/>
      <c r="T196" s="548"/>
      <c r="U196" s="548"/>
      <c r="V196" s="548"/>
      <c r="W196" s="548"/>
      <c r="X196" s="548"/>
      <c r="Y196" s="548"/>
      <c r="Z196" s="548"/>
    </row>
    <row r="197" spans="1:26">
      <c r="A197" s="548"/>
      <c r="B197" s="548"/>
      <c r="C197" s="548"/>
      <c r="D197" s="548"/>
      <c r="E197" s="548"/>
      <c r="F197" s="548"/>
      <c r="G197" s="548"/>
      <c r="H197" s="548"/>
      <c r="I197" s="548"/>
      <c r="J197" s="548"/>
      <c r="K197" s="548"/>
      <c r="L197" s="548"/>
      <c r="M197" s="548"/>
      <c r="N197" s="548"/>
      <c r="O197" s="548"/>
      <c r="P197" s="548"/>
      <c r="Q197" s="548"/>
      <c r="R197" s="548"/>
      <c r="S197" s="548"/>
      <c r="T197" s="548"/>
      <c r="U197" s="548"/>
      <c r="V197" s="548"/>
      <c r="W197" s="548"/>
      <c r="X197" s="548"/>
      <c r="Y197" s="548"/>
      <c r="Z197" s="548"/>
    </row>
    <row r="198" spans="1:26">
      <c r="A198" s="548"/>
      <c r="B198" s="548"/>
      <c r="C198" s="548"/>
      <c r="D198" s="548"/>
      <c r="E198" s="548"/>
      <c r="F198" s="548"/>
      <c r="G198" s="548"/>
      <c r="H198" s="548"/>
      <c r="I198" s="548"/>
      <c r="J198" s="548"/>
      <c r="K198" s="548"/>
      <c r="L198" s="548"/>
      <c r="M198" s="548"/>
      <c r="N198" s="548"/>
      <c r="O198" s="548"/>
      <c r="P198" s="548"/>
      <c r="Q198" s="548"/>
      <c r="R198" s="548"/>
      <c r="S198" s="548"/>
      <c r="T198" s="548"/>
      <c r="U198" s="548"/>
      <c r="V198" s="548"/>
      <c r="W198" s="548"/>
      <c r="X198" s="548"/>
      <c r="Y198" s="548"/>
      <c r="Z198" s="548"/>
    </row>
    <row r="199" spans="1:26">
      <c r="A199" s="548"/>
      <c r="B199" s="548"/>
      <c r="C199" s="548"/>
      <c r="D199" s="548"/>
      <c r="E199" s="548"/>
      <c r="F199" s="548"/>
      <c r="G199" s="548"/>
      <c r="H199" s="548"/>
      <c r="I199" s="548"/>
      <c r="J199" s="548"/>
      <c r="K199" s="548"/>
      <c r="L199" s="548"/>
      <c r="M199" s="548"/>
      <c r="N199" s="548"/>
      <c r="O199" s="548"/>
      <c r="P199" s="548"/>
      <c r="Q199" s="548"/>
      <c r="R199" s="548"/>
      <c r="S199" s="548"/>
      <c r="T199" s="548"/>
      <c r="U199" s="548"/>
      <c r="V199" s="548"/>
      <c r="W199" s="548"/>
      <c r="X199" s="548"/>
      <c r="Y199" s="548"/>
      <c r="Z199" s="548"/>
    </row>
    <row r="200" spans="1:26">
      <c r="A200" s="548"/>
      <c r="B200" s="548"/>
      <c r="C200" s="548"/>
      <c r="D200" s="548"/>
      <c r="E200" s="548"/>
      <c r="F200" s="548"/>
      <c r="G200" s="548"/>
      <c r="H200" s="548"/>
      <c r="I200" s="548"/>
      <c r="J200" s="548"/>
      <c r="K200" s="548"/>
      <c r="L200" s="548"/>
      <c r="M200" s="548"/>
      <c r="N200" s="548"/>
      <c r="O200" s="548"/>
      <c r="P200" s="548"/>
      <c r="Q200" s="548"/>
      <c r="R200" s="548"/>
      <c r="S200" s="548"/>
      <c r="T200" s="548"/>
      <c r="U200" s="548"/>
      <c r="V200" s="548"/>
      <c r="W200" s="548"/>
      <c r="X200" s="548"/>
      <c r="Y200" s="548"/>
      <c r="Z200" s="548"/>
    </row>
    <row r="201" spans="1:26">
      <c r="A201" s="548"/>
      <c r="B201" s="548"/>
      <c r="C201" s="548"/>
      <c r="D201" s="548"/>
      <c r="E201" s="548"/>
      <c r="F201" s="548"/>
      <c r="G201" s="548"/>
      <c r="H201" s="548"/>
      <c r="I201" s="548"/>
      <c r="J201" s="548"/>
      <c r="K201" s="548"/>
      <c r="L201" s="548"/>
      <c r="M201" s="548"/>
      <c r="N201" s="548"/>
      <c r="O201" s="548"/>
      <c r="P201" s="548"/>
      <c r="Q201" s="548"/>
      <c r="R201" s="548"/>
      <c r="S201" s="548"/>
      <c r="T201" s="548"/>
      <c r="U201" s="548"/>
      <c r="V201" s="548"/>
      <c r="W201" s="548"/>
      <c r="X201" s="548"/>
      <c r="Y201" s="548"/>
      <c r="Z201" s="548"/>
    </row>
    <row r="202" spans="1:26">
      <c r="A202" s="548"/>
      <c r="B202" s="548"/>
      <c r="C202" s="548"/>
      <c r="D202" s="548"/>
      <c r="E202" s="548"/>
      <c r="F202" s="548"/>
      <c r="G202" s="548"/>
      <c r="H202" s="548"/>
      <c r="I202" s="548"/>
      <c r="J202" s="548"/>
      <c r="K202" s="548"/>
      <c r="L202" s="548"/>
      <c r="M202" s="548"/>
      <c r="N202" s="548"/>
      <c r="O202" s="548"/>
      <c r="P202" s="548"/>
      <c r="Q202" s="548"/>
      <c r="R202" s="548"/>
      <c r="S202" s="548"/>
      <c r="T202" s="548"/>
      <c r="U202" s="548"/>
      <c r="V202" s="548"/>
      <c r="W202" s="548"/>
      <c r="X202" s="548"/>
      <c r="Y202" s="548"/>
      <c r="Z202" s="548"/>
    </row>
    <row r="203" spans="1:26">
      <c r="A203" s="548"/>
      <c r="B203" s="548"/>
      <c r="C203" s="548"/>
      <c r="D203" s="548"/>
      <c r="E203" s="548"/>
      <c r="F203" s="548"/>
      <c r="G203" s="548"/>
      <c r="H203" s="548"/>
      <c r="I203" s="548"/>
      <c r="J203" s="548"/>
      <c r="K203" s="548"/>
      <c r="L203" s="548"/>
      <c r="M203" s="548"/>
      <c r="N203" s="548"/>
      <c r="O203" s="548"/>
      <c r="P203" s="548"/>
      <c r="Q203" s="548"/>
      <c r="R203" s="548"/>
      <c r="S203" s="548"/>
      <c r="T203" s="548"/>
      <c r="U203" s="548"/>
      <c r="V203" s="548"/>
      <c r="W203" s="548"/>
      <c r="X203" s="548"/>
      <c r="Y203" s="548"/>
      <c r="Z203" s="548"/>
    </row>
    <row r="204" spans="1:26">
      <c r="A204" s="548"/>
      <c r="B204" s="548"/>
      <c r="C204" s="548"/>
      <c r="D204" s="548"/>
      <c r="E204" s="548"/>
      <c r="F204" s="548"/>
      <c r="G204" s="548"/>
      <c r="H204" s="548"/>
      <c r="I204" s="548"/>
      <c r="J204" s="548"/>
      <c r="K204" s="548"/>
      <c r="L204" s="548"/>
      <c r="M204" s="548"/>
      <c r="N204" s="548"/>
      <c r="O204" s="548"/>
      <c r="P204" s="548"/>
      <c r="Q204" s="548"/>
      <c r="R204" s="548"/>
      <c r="S204" s="548"/>
      <c r="T204" s="548"/>
      <c r="U204" s="548"/>
      <c r="V204" s="548"/>
      <c r="W204" s="548"/>
      <c r="X204" s="548"/>
      <c r="Y204" s="548"/>
      <c r="Z204" s="548"/>
    </row>
    <row r="205" spans="1:26">
      <c r="A205" s="548"/>
      <c r="B205" s="548"/>
      <c r="C205" s="548"/>
      <c r="D205" s="548"/>
      <c r="E205" s="548"/>
      <c r="F205" s="548"/>
      <c r="G205" s="548"/>
      <c r="H205" s="548"/>
      <c r="I205" s="548"/>
      <c r="J205" s="548"/>
      <c r="K205" s="548"/>
      <c r="L205" s="548"/>
      <c r="M205" s="548"/>
      <c r="N205" s="548"/>
      <c r="O205" s="548"/>
      <c r="P205" s="548"/>
      <c r="Q205" s="548"/>
      <c r="R205" s="548"/>
      <c r="S205" s="548"/>
      <c r="T205" s="548"/>
      <c r="U205" s="548"/>
      <c r="V205" s="548"/>
      <c r="W205" s="548"/>
      <c r="X205" s="548"/>
      <c r="Y205" s="548"/>
      <c r="Z205" s="548"/>
    </row>
    <row r="206" spans="1:26">
      <c r="A206" s="548"/>
      <c r="B206" s="548"/>
      <c r="C206" s="548"/>
      <c r="D206" s="548"/>
      <c r="E206" s="548"/>
      <c r="F206" s="548"/>
      <c r="G206" s="548"/>
      <c r="H206" s="548"/>
      <c r="I206" s="548"/>
      <c r="J206" s="548"/>
      <c r="K206" s="548"/>
      <c r="L206" s="548"/>
      <c r="M206" s="548"/>
      <c r="N206" s="548"/>
      <c r="O206" s="548"/>
      <c r="P206" s="548"/>
      <c r="Q206" s="548"/>
      <c r="R206" s="548"/>
      <c r="S206" s="548"/>
      <c r="T206" s="548"/>
      <c r="U206" s="548"/>
      <c r="V206" s="548"/>
      <c r="W206" s="548"/>
      <c r="X206" s="548"/>
      <c r="Y206" s="548"/>
      <c r="Z206" s="548"/>
    </row>
    <row r="207" spans="1:26">
      <c r="A207" s="548"/>
      <c r="B207" s="548"/>
      <c r="C207" s="548"/>
      <c r="D207" s="548"/>
      <c r="E207" s="548"/>
      <c r="F207" s="548"/>
      <c r="G207" s="548"/>
      <c r="H207" s="548"/>
      <c r="I207" s="548"/>
      <c r="J207" s="548"/>
      <c r="K207" s="548"/>
      <c r="L207" s="548"/>
      <c r="M207" s="548"/>
      <c r="N207" s="548"/>
      <c r="O207" s="548"/>
      <c r="P207" s="548"/>
      <c r="Q207" s="548"/>
      <c r="R207" s="548"/>
      <c r="S207" s="548"/>
      <c r="T207" s="548"/>
      <c r="U207" s="548"/>
      <c r="V207" s="548"/>
      <c r="W207" s="548"/>
      <c r="X207" s="548"/>
      <c r="Y207" s="548"/>
      <c r="Z207" s="548"/>
    </row>
    <row r="208" spans="1:26">
      <c r="A208" s="548"/>
      <c r="B208" s="548"/>
      <c r="C208" s="548"/>
      <c r="D208" s="548"/>
      <c r="E208" s="548"/>
      <c r="F208" s="548"/>
      <c r="G208" s="548"/>
      <c r="H208" s="548"/>
      <c r="I208" s="548"/>
      <c r="J208" s="548"/>
      <c r="K208" s="548"/>
      <c r="L208" s="548"/>
      <c r="M208" s="548"/>
      <c r="N208" s="548"/>
      <c r="O208" s="548"/>
      <c r="P208" s="548"/>
      <c r="Q208" s="548"/>
      <c r="R208" s="548"/>
      <c r="S208" s="548"/>
      <c r="T208" s="548"/>
      <c r="U208" s="548"/>
      <c r="V208" s="548"/>
      <c r="W208" s="548"/>
      <c r="X208" s="548"/>
      <c r="Y208" s="548"/>
      <c r="Z208" s="548"/>
    </row>
    <row r="209" spans="1:26">
      <c r="A209" s="548"/>
      <c r="B209" s="548"/>
      <c r="C209" s="548"/>
      <c r="D209" s="548"/>
      <c r="E209" s="548"/>
      <c r="F209" s="548"/>
      <c r="G209" s="548"/>
      <c r="H209" s="548"/>
      <c r="I209" s="548"/>
      <c r="J209" s="548"/>
      <c r="K209" s="548"/>
      <c r="L209" s="548"/>
      <c r="M209" s="548"/>
      <c r="N209" s="548"/>
      <c r="O209" s="548"/>
      <c r="P209" s="548"/>
      <c r="Q209" s="548"/>
      <c r="R209" s="548"/>
      <c r="S209" s="548"/>
      <c r="T209" s="548"/>
      <c r="U209" s="548"/>
      <c r="V209" s="548"/>
      <c r="W209" s="548"/>
      <c r="X209" s="548"/>
      <c r="Y209" s="548"/>
      <c r="Z209" s="548"/>
    </row>
    <row r="210" spans="1:26">
      <c r="A210" s="548"/>
      <c r="B210" s="548"/>
      <c r="C210" s="548"/>
      <c r="D210" s="548"/>
      <c r="E210" s="548"/>
      <c r="F210" s="548"/>
      <c r="G210" s="548"/>
      <c r="H210" s="548"/>
      <c r="I210" s="548"/>
      <c r="J210" s="548"/>
      <c r="K210" s="548"/>
      <c r="L210" s="548"/>
      <c r="M210" s="548"/>
      <c r="N210" s="548"/>
      <c r="O210" s="548"/>
      <c r="P210" s="548"/>
      <c r="Q210" s="548"/>
      <c r="R210" s="548"/>
      <c r="S210" s="548"/>
      <c r="T210" s="548"/>
      <c r="U210" s="548"/>
      <c r="V210" s="548"/>
      <c r="W210" s="548"/>
      <c r="X210" s="548"/>
      <c r="Y210" s="548"/>
      <c r="Z210" s="548"/>
    </row>
    <row r="211" spans="1:26">
      <c r="A211" s="548"/>
      <c r="B211" s="548"/>
      <c r="C211" s="548"/>
      <c r="D211" s="548"/>
      <c r="E211" s="548"/>
      <c r="F211" s="548"/>
      <c r="G211" s="548"/>
      <c r="H211" s="548"/>
      <c r="I211" s="548"/>
      <c r="J211" s="548"/>
      <c r="K211" s="548"/>
      <c r="L211" s="548"/>
      <c r="M211" s="548"/>
      <c r="N211" s="548"/>
      <c r="O211" s="548"/>
      <c r="P211" s="548"/>
      <c r="Q211" s="548"/>
      <c r="R211" s="548"/>
      <c r="S211" s="548"/>
      <c r="T211" s="548"/>
      <c r="U211" s="548"/>
      <c r="V211" s="548"/>
      <c r="W211" s="548"/>
      <c r="X211" s="548"/>
      <c r="Y211" s="548"/>
      <c r="Z211" s="548"/>
    </row>
    <row r="212" spans="1:26">
      <c r="A212" s="548"/>
      <c r="B212" s="548"/>
      <c r="C212" s="548"/>
      <c r="D212" s="548"/>
      <c r="E212" s="548"/>
      <c r="F212" s="548"/>
      <c r="G212" s="548"/>
      <c r="H212" s="548"/>
      <c r="I212" s="548"/>
      <c r="J212" s="548"/>
      <c r="K212" s="548"/>
      <c r="L212" s="548"/>
      <c r="M212" s="548"/>
      <c r="N212" s="548"/>
      <c r="O212" s="548"/>
      <c r="P212" s="548"/>
      <c r="Q212" s="548"/>
      <c r="R212" s="548"/>
      <c r="S212" s="548"/>
      <c r="T212" s="548"/>
      <c r="U212" s="548"/>
      <c r="V212" s="548"/>
      <c r="W212" s="548"/>
      <c r="X212" s="548"/>
      <c r="Y212" s="548"/>
      <c r="Z212" s="548"/>
    </row>
    <row r="213" spans="1:26">
      <c r="A213" s="548"/>
      <c r="B213" s="548"/>
      <c r="C213" s="548"/>
      <c r="D213" s="548"/>
      <c r="E213" s="548"/>
      <c r="F213" s="548"/>
      <c r="G213" s="548"/>
      <c r="H213" s="548"/>
      <c r="I213" s="548"/>
      <c r="J213" s="548"/>
      <c r="K213" s="548"/>
      <c r="L213" s="548"/>
      <c r="M213" s="548"/>
      <c r="N213" s="548"/>
      <c r="O213" s="548"/>
      <c r="P213" s="548"/>
      <c r="Q213" s="548"/>
      <c r="R213" s="548"/>
      <c r="S213" s="548"/>
      <c r="T213" s="548"/>
      <c r="U213" s="548"/>
      <c r="V213" s="548"/>
      <c r="W213" s="548"/>
      <c r="X213" s="548"/>
      <c r="Y213" s="548"/>
      <c r="Z213" s="548"/>
    </row>
    <row r="214" spans="1:26">
      <c r="A214" s="548"/>
      <c r="B214" s="548"/>
      <c r="C214" s="548"/>
      <c r="D214" s="548"/>
      <c r="E214" s="548"/>
      <c r="F214" s="548"/>
      <c r="G214" s="548"/>
      <c r="H214" s="548"/>
      <c r="I214" s="548"/>
      <c r="J214" s="548"/>
      <c r="K214" s="548"/>
      <c r="L214" s="548"/>
      <c r="M214" s="548"/>
      <c r="N214" s="548"/>
      <c r="O214" s="548"/>
      <c r="P214" s="548"/>
      <c r="Q214" s="548"/>
      <c r="R214" s="548"/>
      <c r="S214" s="548"/>
      <c r="T214" s="548"/>
      <c r="U214" s="548"/>
      <c r="V214" s="548"/>
      <c r="W214" s="548"/>
      <c r="X214" s="548"/>
      <c r="Y214" s="548"/>
      <c r="Z214" s="548"/>
    </row>
    <row r="215" spans="1:26">
      <c r="A215" s="548"/>
      <c r="B215" s="548"/>
      <c r="C215" s="548"/>
      <c r="D215" s="548"/>
      <c r="E215" s="548"/>
      <c r="F215" s="548"/>
      <c r="G215" s="548"/>
      <c r="H215" s="548"/>
      <c r="I215" s="548"/>
      <c r="J215" s="548"/>
      <c r="K215" s="548"/>
      <c r="L215" s="548"/>
      <c r="M215" s="548"/>
      <c r="N215" s="548"/>
      <c r="O215" s="548"/>
      <c r="P215" s="548"/>
      <c r="Q215" s="548"/>
      <c r="R215" s="548"/>
      <c r="S215" s="548"/>
      <c r="T215" s="548"/>
      <c r="U215" s="548"/>
      <c r="V215" s="548"/>
      <c r="W215" s="548"/>
      <c r="X215" s="548"/>
      <c r="Y215" s="548"/>
      <c r="Z215" s="548"/>
    </row>
    <row r="216" spans="1:26">
      <c r="A216" s="548"/>
      <c r="B216" s="548"/>
      <c r="C216" s="548"/>
      <c r="D216" s="548"/>
      <c r="E216" s="548"/>
      <c r="F216" s="548"/>
      <c r="G216" s="548"/>
      <c r="H216" s="548"/>
      <c r="I216" s="548"/>
      <c r="J216" s="548"/>
      <c r="K216" s="548"/>
      <c r="L216" s="548"/>
      <c r="M216" s="548"/>
      <c r="N216" s="548"/>
      <c r="O216" s="548"/>
      <c r="P216" s="548"/>
      <c r="Q216" s="548"/>
      <c r="R216" s="548"/>
      <c r="S216" s="548"/>
      <c r="T216" s="548"/>
      <c r="U216" s="548"/>
      <c r="V216" s="548"/>
      <c r="W216" s="548"/>
      <c r="X216" s="548"/>
      <c r="Y216" s="548"/>
      <c r="Z216" s="548"/>
    </row>
    <row r="217" spans="1:26">
      <c r="A217" s="548"/>
      <c r="B217" s="548"/>
      <c r="C217" s="548"/>
      <c r="D217" s="548"/>
      <c r="E217" s="548"/>
      <c r="F217" s="548"/>
      <c r="G217" s="548"/>
      <c r="H217" s="548"/>
      <c r="I217" s="548"/>
      <c r="J217" s="548"/>
      <c r="K217" s="548"/>
      <c r="L217" s="548"/>
      <c r="M217" s="548"/>
      <c r="N217" s="548"/>
      <c r="O217" s="548"/>
      <c r="P217" s="548"/>
      <c r="Q217" s="548"/>
      <c r="R217" s="548"/>
      <c r="S217" s="548"/>
      <c r="T217" s="548"/>
      <c r="U217" s="548"/>
      <c r="V217" s="548"/>
      <c r="W217" s="548"/>
      <c r="X217" s="548"/>
      <c r="Y217" s="548"/>
      <c r="Z217" s="548"/>
    </row>
    <row r="218" spans="1:26">
      <c r="A218" s="548"/>
      <c r="B218" s="548"/>
      <c r="C218" s="548"/>
      <c r="D218" s="548"/>
      <c r="E218" s="548"/>
      <c r="F218" s="548"/>
      <c r="G218" s="548"/>
      <c r="H218" s="548"/>
      <c r="I218" s="548"/>
      <c r="J218" s="548"/>
      <c r="K218" s="548"/>
      <c r="L218" s="548"/>
      <c r="M218" s="548"/>
      <c r="N218" s="548"/>
      <c r="O218" s="548"/>
      <c r="P218" s="548"/>
      <c r="Q218" s="548"/>
      <c r="R218" s="548"/>
      <c r="S218" s="548"/>
      <c r="T218" s="548"/>
      <c r="U218" s="548"/>
      <c r="V218" s="548"/>
      <c r="W218" s="548"/>
      <c r="X218" s="548"/>
      <c r="Y218" s="548"/>
      <c r="Z218" s="548"/>
    </row>
    <row r="219" spans="1:26">
      <c r="A219" s="548"/>
      <c r="B219" s="548"/>
      <c r="C219" s="548"/>
      <c r="D219" s="548"/>
      <c r="E219" s="548"/>
      <c r="F219" s="548"/>
      <c r="G219" s="548"/>
      <c r="H219" s="548"/>
      <c r="I219" s="548"/>
      <c r="J219" s="548"/>
      <c r="K219" s="548"/>
      <c r="L219" s="548"/>
      <c r="M219" s="548"/>
      <c r="N219" s="548"/>
      <c r="O219" s="548"/>
      <c r="P219" s="548"/>
      <c r="Q219" s="548"/>
      <c r="R219" s="548"/>
      <c r="S219" s="548"/>
      <c r="T219" s="548"/>
      <c r="U219" s="548"/>
      <c r="V219" s="548"/>
      <c r="W219" s="548"/>
      <c r="X219" s="548"/>
      <c r="Y219" s="548"/>
      <c r="Z219" s="548"/>
    </row>
    <row r="220" spans="1:26">
      <c r="A220" s="548"/>
      <c r="B220" s="548"/>
      <c r="C220" s="548"/>
      <c r="D220" s="548"/>
      <c r="E220" s="548"/>
      <c r="F220" s="548"/>
      <c r="G220" s="548"/>
      <c r="H220" s="548"/>
      <c r="I220" s="548"/>
      <c r="J220" s="548"/>
      <c r="K220" s="548"/>
      <c r="L220" s="548"/>
      <c r="M220" s="548"/>
      <c r="N220" s="548"/>
      <c r="O220" s="548"/>
      <c r="P220" s="548"/>
      <c r="Q220" s="548"/>
      <c r="R220" s="548"/>
      <c r="S220" s="548"/>
      <c r="T220" s="548"/>
      <c r="U220" s="548"/>
      <c r="V220" s="548"/>
      <c r="W220" s="548"/>
      <c r="X220" s="548"/>
      <c r="Y220" s="548"/>
      <c r="Z220" s="548"/>
    </row>
    <row r="221" spans="1:26">
      <c r="A221" s="548"/>
      <c r="B221" s="548"/>
      <c r="C221" s="548"/>
      <c r="D221" s="548"/>
      <c r="E221" s="548"/>
      <c r="F221" s="548"/>
      <c r="G221" s="548"/>
      <c r="H221" s="548"/>
      <c r="I221" s="548"/>
      <c r="J221" s="548"/>
      <c r="K221" s="548"/>
      <c r="L221" s="548"/>
      <c r="M221" s="548"/>
      <c r="N221" s="548"/>
      <c r="O221" s="548"/>
      <c r="P221" s="548"/>
      <c r="Q221" s="548"/>
      <c r="R221" s="548"/>
      <c r="S221" s="548"/>
      <c r="T221" s="548"/>
      <c r="U221" s="548"/>
      <c r="V221" s="548"/>
      <c r="W221" s="548"/>
      <c r="X221" s="548"/>
      <c r="Y221" s="548"/>
      <c r="Z221" s="548"/>
    </row>
    <row r="222" spans="1:26">
      <c r="A222" s="548"/>
      <c r="B222" s="548"/>
      <c r="C222" s="548"/>
      <c r="D222" s="548"/>
      <c r="E222" s="548"/>
      <c r="F222" s="548"/>
      <c r="G222" s="548"/>
      <c r="H222" s="548"/>
      <c r="I222" s="548"/>
      <c r="J222" s="548"/>
      <c r="K222" s="548"/>
      <c r="L222" s="548"/>
      <c r="M222" s="548"/>
      <c r="N222" s="548"/>
      <c r="O222" s="548"/>
      <c r="P222" s="548"/>
      <c r="Q222" s="548"/>
      <c r="R222" s="548"/>
      <c r="S222" s="548"/>
      <c r="T222" s="548"/>
      <c r="U222" s="548"/>
      <c r="V222" s="548"/>
      <c r="W222" s="548"/>
      <c r="X222" s="548"/>
      <c r="Y222" s="548"/>
      <c r="Z222" s="548"/>
    </row>
    <row r="223" spans="1:26">
      <c r="A223" s="548"/>
      <c r="B223" s="548"/>
      <c r="C223" s="548"/>
      <c r="D223" s="548"/>
      <c r="E223" s="548"/>
      <c r="F223" s="548"/>
      <c r="G223" s="548"/>
      <c r="H223" s="548"/>
      <c r="I223" s="548"/>
      <c r="J223" s="548"/>
      <c r="K223" s="548"/>
      <c r="L223" s="548"/>
      <c r="M223" s="548"/>
      <c r="N223" s="548"/>
      <c r="O223" s="548"/>
      <c r="P223" s="548"/>
      <c r="Q223" s="548"/>
      <c r="R223" s="548"/>
      <c r="S223" s="548"/>
      <c r="T223" s="548"/>
      <c r="U223" s="548"/>
      <c r="V223" s="548"/>
      <c r="W223" s="548"/>
      <c r="X223" s="548"/>
      <c r="Y223" s="548"/>
      <c r="Z223" s="548"/>
    </row>
    <row r="224" spans="1:26">
      <c r="A224" s="548"/>
      <c r="B224" s="548"/>
      <c r="C224" s="548"/>
      <c r="D224" s="548"/>
      <c r="E224" s="548"/>
      <c r="F224" s="548"/>
      <c r="G224" s="548"/>
      <c r="H224" s="548"/>
      <c r="I224" s="548"/>
      <c r="J224" s="548"/>
      <c r="K224" s="548"/>
      <c r="L224" s="548"/>
      <c r="M224" s="548"/>
      <c r="N224" s="548"/>
      <c r="O224" s="548"/>
      <c r="P224" s="548"/>
      <c r="Q224" s="548"/>
      <c r="R224" s="548"/>
      <c r="S224" s="548"/>
      <c r="T224" s="548"/>
      <c r="U224" s="548"/>
      <c r="V224" s="548"/>
      <c r="W224" s="548"/>
      <c r="X224" s="548"/>
      <c r="Y224" s="548"/>
      <c r="Z224" s="548"/>
    </row>
    <row r="225" spans="1:26">
      <c r="A225" s="548"/>
      <c r="B225" s="548"/>
      <c r="C225" s="548"/>
      <c r="D225" s="548"/>
      <c r="E225" s="548"/>
      <c r="F225" s="548"/>
      <c r="G225" s="548"/>
      <c r="H225" s="548"/>
      <c r="I225" s="548"/>
      <c r="J225" s="548"/>
      <c r="K225" s="548"/>
      <c r="L225" s="548"/>
      <c r="M225" s="548"/>
      <c r="N225" s="548"/>
      <c r="O225" s="548"/>
      <c r="P225" s="548"/>
      <c r="Q225" s="548"/>
      <c r="R225" s="548"/>
      <c r="S225" s="548"/>
      <c r="T225" s="548"/>
      <c r="U225" s="548"/>
      <c r="V225" s="548"/>
      <c r="W225" s="548"/>
      <c r="X225" s="548"/>
      <c r="Y225" s="548"/>
      <c r="Z225" s="548"/>
    </row>
    <row r="226" spans="1:26">
      <c r="A226" s="548"/>
      <c r="B226" s="548"/>
      <c r="C226" s="548"/>
      <c r="D226" s="548"/>
      <c r="E226" s="548"/>
      <c r="F226" s="548"/>
      <c r="G226" s="548"/>
      <c r="H226" s="548"/>
      <c r="I226" s="548"/>
      <c r="J226" s="548"/>
      <c r="K226" s="548"/>
      <c r="L226" s="548"/>
      <c r="M226" s="548"/>
      <c r="N226" s="548"/>
      <c r="O226" s="548"/>
      <c r="P226" s="548"/>
      <c r="Q226" s="548"/>
      <c r="R226" s="548"/>
      <c r="S226" s="548"/>
      <c r="T226" s="548"/>
      <c r="U226" s="548"/>
      <c r="V226" s="548"/>
      <c r="W226" s="548"/>
      <c r="X226" s="548"/>
      <c r="Y226" s="548"/>
      <c r="Z226" s="548"/>
    </row>
    <row r="227" spans="1:26">
      <c r="A227" s="548"/>
      <c r="B227" s="548"/>
      <c r="C227" s="548"/>
      <c r="D227" s="548"/>
      <c r="E227" s="548"/>
      <c r="F227" s="548"/>
      <c r="G227" s="548"/>
      <c r="H227" s="548"/>
      <c r="I227" s="548"/>
      <c r="J227" s="548"/>
      <c r="K227" s="548"/>
      <c r="L227" s="548"/>
      <c r="M227" s="548"/>
      <c r="N227" s="548"/>
      <c r="O227" s="548"/>
      <c r="P227" s="548"/>
      <c r="Q227" s="548"/>
      <c r="R227" s="548"/>
      <c r="S227" s="548"/>
      <c r="T227" s="548"/>
      <c r="U227" s="548"/>
      <c r="V227" s="548"/>
      <c r="W227" s="548"/>
      <c r="X227" s="548"/>
      <c r="Y227" s="548"/>
      <c r="Z227" s="548"/>
    </row>
    <row r="228" spans="1:26">
      <c r="A228" s="548"/>
      <c r="B228" s="548"/>
      <c r="C228" s="548"/>
      <c r="D228" s="548"/>
      <c r="E228" s="548"/>
      <c r="F228" s="548"/>
      <c r="G228" s="548"/>
      <c r="H228" s="548"/>
      <c r="I228" s="548"/>
      <c r="J228" s="548"/>
      <c r="K228" s="548"/>
      <c r="L228" s="548"/>
      <c r="M228" s="548"/>
      <c r="N228" s="548"/>
      <c r="O228" s="548"/>
      <c r="P228" s="548"/>
      <c r="Q228" s="548"/>
      <c r="R228" s="548"/>
      <c r="S228" s="548"/>
      <c r="T228" s="548"/>
      <c r="U228" s="548"/>
      <c r="V228" s="548"/>
      <c r="W228" s="548"/>
      <c r="X228" s="548"/>
      <c r="Y228" s="548"/>
      <c r="Z228" s="548"/>
    </row>
    <row r="229" spans="1:26">
      <c r="A229" s="548"/>
      <c r="B229" s="548"/>
      <c r="C229" s="548"/>
      <c r="D229" s="548"/>
      <c r="E229" s="548"/>
      <c r="F229" s="548"/>
      <c r="G229" s="548"/>
      <c r="H229" s="548"/>
      <c r="I229" s="548"/>
      <c r="J229" s="548"/>
      <c r="K229" s="548"/>
      <c r="L229" s="548"/>
      <c r="M229" s="548"/>
      <c r="N229" s="548"/>
      <c r="O229" s="548"/>
      <c r="P229" s="548"/>
      <c r="Q229" s="548"/>
      <c r="R229" s="548"/>
      <c r="S229" s="548"/>
      <c r="T229" s="548"/>
      <c r="U229" s="548"/>
      <c r="V229" s="548"/>
      <c r="W229" s="548"/>
      <c r="X229" s="548"/>
      <c r="Y229" s="548"/>
      <c r="Z229" s="548"/>
    </row>
    <row r="230" spans="1:26">
      <c r="A230" s="548"/>
      <c r="B230" s="548"/>
      <c r="C230" s="548"/>
      <c r="D230" s="548"/>
      <c r="E230" s="548"/>
      <c r="F230" s="548"/>
      <c r="G230" s="548"/>
      <c r="H230" s="548"/>
      <c r="I230" s="548"/>
      <c r="J230" s="548"/>
      <c r="K230" s="548"/>
      <c r="L230" s="548"/>
      <c r="M230" s="548"/>
      <c r="N230" s="548"/>
      <c r="O230" s="548"/>
      <c r="P230" s="548"/>
      <c r="Q230" s="548"/>
      <c r="R230" s="548"/>
      <c r="S230" s="548"/>
      <c r="T230" s="548"/>
      <c r="U230" s="548"/>
      <c r="V230" s="548"/>
      <c r="W230" s="548"/>
      <c r="X230" s="548"/>
      <c r="Y230" s="548"/>
      <c r="Z230" s="548"/>
    </row>
    <row r="231" spans="1:26">
      <c r="A231" s="548"/>
      <c r="B231" s="548"/>
      <c r="C231" s="548"/>
      <c r="D231" s="548"/>
      <c r="E231" s="548"/>
      <c r="F231" s="548"/>
      <c r="G231" s="548"/>
      <c r="H231" s="548"/>
      <c r="I231" s="548"/>
      <c r="J231" s="548"/>
      <c r="K231" s="548"/>
      <c r="L231" s="548"/>
      <c r="M231" s="548"/>
      <c r="N231" s="548"/>
      <c r="O231" s="548"/>
      <c r="P231" s="548"/>
      <c r="Q231" s="548"/>
      <c r="R231" s="548"/>
      <c r="S231" s="548"/>
      <c r="T231" s="548"/>
      <c r="U231" s="548"/>
      <c r="V231" s="548"/>
      <c r="W231" s="548"/>
      <c r="X231" s="548"/>
      <c r="Y231" s="548"/>
      <c r="Z231" s="548"/>
    </row>
    <row r="232" spans="1:26">
      <c r="A232" s="548"/>
      <c r="B232" s="548"/>
      <c r="C232" s="548"/>
      <c r="D232" s="548"/>
      <c r="E232" s="548"/>
      <c r="F232" s="548"/>
      <c r="G232" s="548"/>
      <c r="H232" s="548"/>
      <c r="I232" s="548"/>
      <c r="J232" s="548"/>
      <c r="K232" s="548"/>
      <c r="L232" s="548"/>
      <c r="M232" s="548"/>
      <c r="N232" s="548"/>
      <c r="O232" s="548"/>
      <c r="P232" s="548"/>
      <c r="Q232" s="548"/>
      <c r="R232" s="548"/>
      <c r="S232" s="548"/>
      <c r="T232" s="548"/>
      <c r="U232" s="548"/>
      <c r="V232" s="548"/>
      <c r="W232" s="548"/>
      <c r="X232" s="548"/>
      <c r="Y232" s="548"/>
      <c r="Z232" s="548"/>
    </row>
    <row r="233" spans="1:26">
      <c r="A233" s="548"/>
      <c r="B233" s="548"/>
      <c r="C233" s="548"/>
      <c r="D233" s="548"/>
      <c r="E233" s="548"/>
      <c r="F233" s="548"/>
      <c r="G233" s="548"/>
      <c r="H233" s="548"/>
      <c r="I233" s="548"/>
      <c r="J233" s="548"/>
      <c r="K233" s="548"/>
      <c r="L233" s="548"/>
      <c r="M233" s="548"/>
      <c r="N233" s="548"/>
      <c r="O233" s="548"/>
      <c r="P233" s="548"/>
      <c r="Q233" s="548"/>
      <c r="R233" s="548"/>
      <c r="S233" s="548"/>
      <c r="T233" s="548"/>
      <c r="U233" s="548"/>
      <c r="V233" s="548"/>
      <c r="W233" s="548"/>
      <c r="X233" s="548"/>
      <c r="Y233" s="548"/>
      <c r="Z233" s="548"/>
    </row>
    <row r="234" spans="1:26">
      <c r="A234" s="548"/>
      <c r="B234" s="548"/>
      <c r="C234" s="548"/>
      <c r="D234" s="548"/>
      <c r="E234" s="548"/>
      <c r="F234" s="548"/>
      <c r="G234" s="548"/>
      <c r="H234" s="548"/>
      <c r="I234" s="548"/>
      <c r="J234" s="548"/>
      <c r="K234" s="548"/>
      <c r="L234" s="548"/>
      <c r="M234" s="548"/>
      <c r="N234" s="548"/>
      <c r="O234" s="548"/>
      <c r="P234" s="548"/>
      <c r="Q234" s="548"/>
      <c r="R234" s="548"/>
      <c r="S234" s="548"/>
      <c r="T234" s="548"/>
      <c r="U234" s="548"/>
      <c r="V234" s="548"/>
      <c r="W234" s="548"/>
      <c r="X234" s="548"/>
      <c r="Y234" s="548"/>
      <c r="Z234" s="548"/>
    </row>
    <row r="235" spans="1:26">
      <c r="A235" s="548"/>
      <c r="B235" s="548"/>
      <c r="C235" s="548"/>
      <c r="D235" s="548"/>
      <c r="E235" s="548"/>
      <c r="F235" s="548"/>
      <c r="G235" s="548"/>
      <c r="H235" s="548"/>
      <c r="I235" s="548"/>
      <c r="J235" s="548"/>
      <c r="K235" s="548"/>
      <c r="L235" s="548"/>
      <c r="M235" s="548"/>
      <c r="N235" s="548"/>
      <c r="O235" s="548"/>
      <c r="P235" s="548"/>
      <c r="Q235" s="548"/>
      <c r="R235" s="548"/>
      <c r="S235" s="548"/>
      <c r="T235" s="548"/>
      <c r="U235" s="548"/>
      <c r="V235" s="548"/>
      <c r="W235" s="548"/>
      <c r="X235" s="548"/>
      <c r="Y235" s="548"/>
      <c r="Z235" s="548"/>
    </row>
    <row r="236" spans="1:26">
      <c r="A236" s="548"/>
      <c r="B236" s="548"/>
      <c r="C236" s="548"/>
      <c r="D236" s="548"/>
      <c r="E236" s="548"/>
      <c r="F236" s="548"/>
      <c r="G236" s="548"/>
      <c r="H236" s="548"/>
      <c r="I236" s="548"/>
      <c r="J236" s="548"/>
      <c r="K236" s="548"/>
      <c r="L236" s="548"/>
      <c r="M236" s="548"/>
      <c r="N236" s="548"/>
      <c r="O236" s="548"/>
      <c r="P236" s="548"/>
      <c r="Q236" s="548"/>
      <c r="R236" s="548"/>
      <c r="S236" s="548"/>
      <c r="T236" s="548"/>
      <c r="U236" s="548"/>
      <c r="V236" s="548"/>
      <c r="W236" s="548"/>
      <c r="X236" s="548"/>
      <c r="Y236" s="548"/>
      <c r="Z236" s="548"/>
    </row>
    <row r="237" spans="1:26">
      <c r="A237" s="548"/>
      <c r="B237" s="548"/>
      <c r="C237" s="548"/>
      <c r="D237" s="548"/>
      <c r="E237" s="548"/>
      <c r="F237" s="548"/>
      <c r="G237" s="548"/>
      <c r="H237" s="548"/>
      <c r="I237" s="548"/>
      <c r="J237" s="548"/>
      <c r="K237" s="548"/>
      <c r="L237" s="548"/>
      <c r="M237" s="548"/>
      <c r="N237" s="548"/>
      <c r="O237" s="548"/>
      <c r="P237" s="548"/>
      <c r="Q237" s="548"/>
      <c r="R237" s="548"/>
      <c r="S237" s="548"/>
      <c r="T237" s="548"/>
      <c r="U237" s="548"/>
      <c r="V237" s="548"/>
      <c r="W237" s="548"/>
      <c r="X237" s="548"/>
      <c r="Y237" s="548"/>
      <c r="Z237" s="548"/>
    </row>
    <row r="238" spans="1:26">
      <c r="A238" s="548"/>
      <c r="B238" s="548"/>
      <c r="C238" s="548"/>
      <c r="D238" s="548"/>
      <c r="E238" s="548"/>
      <c r="F238" s="548"/>
      <c r="G238" s="548"/>
      <c r="H238" s="548"/>
      <c r="I238" s="548"/>
      <c r="J238" s="548"/>
      <c r="K238" s="548"/>
      <c r="L238" s="548"/>
      <c r="M238" s="548"/>
      <c r="N238" s="548"/>
      <c r="O238" s="548"/>
      <c r="P238" s="548"/>
      <c r="Q238" s="548"/>
      <c r="R238" s="548"/>
      <c r="S238" s="548"/>
      <c r="T238" s="548"/>
      <c r="U238" s="548"/>
      <c r="V238" s="548"/>
      <c r="W238" s="548"/>
      <c r="X238" s="548"/>
      <c r="Y238" s="548"/>
      <c r="Z238" s="548"/>
    </row>
    <row r="239" spans="1:26">
      <c r="A239" s="548"/>
      <c r="B239" s="548"/>
      <c r="C239" s="548"/>
      <c r="D239" s="548"/>
      <c r="E239" s="548"/>
      <c r="F239" s="548"/>
      <c r="G239" s="548"/>
      <c r="H239" s="548"/>
      <c r="I239" s="548"/>
      <c r="J239" s="548"/>
      <c r="K239" s="548"/>
      <c r="L239" s="548"/>
      <c r="M239" s="548"/>
      <c r="N239" s="548"/>
      <c r="O239" s="548"/>
      <c r="P239" s="548"/>
      <c r="Q239" s="548"/>
      <c r="R239" s="548"/>
      <c r="S239" s="548"/>
      <c r="T239" s="548"/>
      <c r="U239" s="548"/>
      <c r="V239" s="548"/>
      <c r="W239" s="548"/>
      <c r="X239" s="548"/>
      <c r="Y239" s="548"/>
      <c r="Z239" s="548"/>
    </row>
    <row r="240" spans="1:26">
      <c r="A240" s="548"/>
      <c r="B240" s="548"/>
      <c r="C240" s="548"/>
      <c r="D240" s="548"/>
      <c r="E240" s="548"/>
      <c r="F240" s="548"/>
      <c r="G240" s="548"/>
      <c r="H240" s="548"/>
      <c r="I240" s="548"/>
      <c r="J240" s="548"/>
      <c r="K240" s="548"/>
      <c r="L240" s="548"/>
      <c r="M240" s="548"/>
      <c r="N240" s="548"/>
      <c r="O240" s="548"/>
      <c r="P240" s="548"/>
      <c r="Q240" s="548"/>
      <c r="R240" s="548"/>
      <c r="S240" s="548"/>
      <c r="T240" s="548"/>
      <c r="U240" s="548"/>
      <c r="V240" s="548"/>
      <c r="W240" s="548"/>
      <c r="X240" s="548"/>
      <c r="Y240" s="548"/>
      <c r="Z240" s="548"/>
    </row>
    <row r="241" spans="1:26">
      <c r="A241" s="548"/>
      <c r="B241" s="548"/>
      <c r="C241" s="548"/>
      <c r="D241" s="548"/>
      <c r="E241" s="548"/>
      <c r="F241" s="548"/>
      <c r="G241" s="548"/>
      <c r="H241" s="548"/>
      <c r="I241" s="548"/>
      <c r="J241" s="548"/>
      <c r="K241" s="548"/>
      <c r="L241" s="548"/>
      <c r="M241" s="548"/>
      <c r="N241" s="548"/>
      <c r="O241" s="548"/>
      <c r="P241" s="548"/>
      <c r="Q241" s="548"/>
      <c r="R241" s="548"/>
      <c r="S241" s="548"/>
      <c r="T241" s="548"/>
      <c r="U241" s="548"/>
      <c r="V241" s="548"/>
      <c r="W241" s="548"/>
      <c r="X241" s="548"/>
      <c r="Y241" s="548"/>
      <c r="Z241" s="548"/>
    </row>
    <row r="242" spans="1:26">
      <c r="A242" s="548"/>
      <c r="B242" s="548"/>
      <c r="C242" s="548"/>
      <c r="D242" s="548"/>
      <c r="E242" s="548"/>
      <c r="F242" s="548"/>
      <c r="G242" s="548"/>
      <c r="H242" s="548"/>
      <c r="I242" s="548"/>
      <c r="J242" s="548"/>
      <c r="K242" s="548"/>
      <c r="L242" s="548"/>
      <c r="M242" s="548"/>
      <c r="N242" s="548"/>
      <c r="O242" s="548"/>
      <c r="P242" s="548"/>
      <c r="Q242" s="548"/>
      <c r="R242" s="548"/>
      <c r="S242" s="548"/>
      <c r="T242" s="548"/>
      <c r="U242" s="548"/>
      <c r="V242" s="548"/>
      <c r="W242" s="548"/>
      <c r="X242" s="548"/>
      <c r="Y242" s="548"/>
      <c r="Z242" s="548"/>
    </row>
    <row r="243" spans="1:26">
      <c r="A243" s="548"/>
      <c r="B243" s="548"/>
      <c r="C243" s="548"/>
      <c r="D243" s="548"/>
      <c r="E243" s="548"/>
      <c r="F243" s="548"/>
      <c r="G243" s="548"/>
      <c r="H243" s="548"/>
      <c r="I243" s="548"/>
      <c r="J243" s="548"/>
      <c r="K243" s="548"/>
      <c r="L243" s="548"/>
      <c r="M243" s="548"/>
      <c r="N243" s="548"/>
      <c r="O243" s="548"/>
      <c r="P243" s="548"/>
      <c r="Q243" s="548"/>
      <c r="R243" s="548"/>
      <c r="S243" s="548"/>
      <c r="T243" s="548"/>
      <c r="U243" s="548"/>
      <c r="V243" s="548"/>
      <c r="W243" s="548"/>
      <c r="X243" s="548"/>
      <c r="Y243" s="548"/>
      <c r="Z243" s="548"/>
    </row>
    <row r="244" spans="1:26">
      <c r="A244" s="548"/>
      <c r="B244" s="548"/>
      <c r="C244" s="548"/>
      <c r="D244" s="548"/>
      <c r="E244" s="548"/>
      <c r="F244" s="548"/>
      <c r="G244" s="548"/>
      <c r="H244" s="548"/>
      <c r="I244" s="548"/>
      <c r="J244" s="548"/>
      <c r="K244" s="548"/>
      <c r="L244" s="548"/>
      <c r="M244" s="548"/>
      <c r="N244" s="548"/>
      <c r="O244" s="548"/>
      <c r="P244" s="548"/>
      <c r="Q244" s="548"/>
      <c r="R244" s="548"/>
      <c r="S244" s="548"/>
      <c r="T244" s="548"/>
      <c r="U244" s="548"/>
      <c r="V244" s="548"/>
      <c r="W244" s="548"/>
      <c r="X244" s="548"/>
      <c r="Y244" s="548"/>
      <c r="Z244" s="548"/>
    </row>
    <row r="245" spans="1:26">
      <c r="A245" s="548"/>
      <c r="B245" s="548"/>
      <c r="C245" s="548"/>
      <c r="D245" s="548"/>
      <c r="E245" s="548"/>
      <c r="F245" s="548"/>
      <c r="G245" s="548"/>
      <c r="H245" s="548"/>
      <c r="I245" s="548"/>
      <c r="J245" s="548"/>
      <c r="K245" s="548"/>
      <c r="L245" s="548"/>
      <c r="M245" s="548"/>
      <c r="N245" s="548"/>
      <c r="O245" s="548"/>
      <c r="P245" s="548"/>
      <c r="Q245" s="548"/>
      <c r="R245" s="548"/>
      <c r="S245" s="548"/>
      <c r="T245" s="548"/>
      <c r="U245" s="548"/>
      <c r="V245" s="548"/>
      <c r="W245" s="548"/>
      <c r="X245" s="548"/>
      <c r="Y245" s="548"/>
      <c r="Z245" s="548"/>
    </row>
    <row r="246" spans="1:26">
      <c r="A246" s="548"/>
      <c r="B246" s="548"/>
      <c r="C246" s="548"/>
      <c r="D246" s="548"/>
      <c r="E246" s="548"/>
      <c r="F246" s="548"/>
      <c r="G246" s="548"/>
      <c r="H246" s="548"/>
      <c r="I246" s="548"/>
      <c r="J246" s="548"/>
      <c r="K246" s="548"/>
      <c r="L246" s="548"/>
      <c r="M246" s="548"/>
      <c r="N246" s="548"/>
      <c r="O246" s="548"/>
      <c r="P246" s="548"/>
      <c r="Q246" s="548"/>
      <c r="R246" s="548"/>
      <c r="S246" s="548"/>
      <c r="T246" s="548"/>
      <c r="U246" s="548"/>
      <c r="V246" s="548"/>
      <c r="W246" s="548"/>
      <c r="X246" s="548"/>
      <c r="Y246" s="548"/>
      <c r="Z246" s="548"/>
    </row>
    <row r="247" spans="1:26">
      <c r="A247" s="548"/>
      <c r="B247" s="548"/>
      <c r="C247" s="548"/>
      <c r="D247" s="548"/>
      <c r="E247" s="548"/>
      <c r="F247" s="548"/>
      <c r="G247" s="548"/>
      <c r="H247" s="548"/>
      <c r="I247" s="548"/>
      <c r="J247" s="548"/>
      <c r="K247" s="548"/>
      <c r="L247" s="548"/>
      <c r="M247" s="548"/>
      <c r="N247" s="548"/>
      <c r="O247" s="548"/>
      <c r="P247" s="548"/>
      <c r="Q247" s="548"/>
      <c r="R247" s="548"/>
      <c r="S247" s="548"/>
      <c r="T247" s="548"/>
      <c r="U247" s="548"/>
      <c r="V247" s="548"/>
      <c r="W247" s="548"/>
      <c r="X247" s="548"/>
      <c r="Y247" s="548"/>
      <c r="Z247" s="548"/>
    </row>
    <row r="248" spans="1:26">
      <c r="A248" s="548"/>
      <c r="B248" s="548"/>
      <c r="C248" s="548"/>
      <c r="D248" s="548"/>
      <c r="E248" s="548"/>
      <c r="F248" s="548"/>
      <c r="G248" s="548"/>
      <c r="H248" s="548"/>
      <c r="I248" s="548"/>
      <c r="J248" s="548"/>
      <c r="K248" s="548"/>
      <c r="L248" s="548"/>
      <c r="M248" s="548"/>
      <c r="N248" s="548"/>
      <c r="O248" s="548"/>
      <c r="P248" s="548"/>
      <c r="Q248" s="548"/>
      <c r="R248" s="548"/>
      <c r="S248" s="548"/>
      <c r="T248" s="548"/>
      <c r="U248" s="548"/>
      <c r="V248" s="548"/>
      <c r="W248" s="548"/>
      <c r="X248" s="548"/>
      <c r="Y248" s="548"/>
      <c r="Z248" s="548"/>
    </row>
    <row r="249" spans="1:26">
      <c r="A249" s="548"/>
      <c r="B249" s="548"/>
      <c r="C249" s="548"/>
      <c r="D249" s="548"/>
      <c r="E249" s="548"/>
      <c r="F249" s="548"/>
      <c r="G249" s="548"/>
      <c r="H249" s="548"/>
      <c r="I249" s="548"/>
      <c r="J249" s="548"/>
      <c r="K249" s="548"/>
      <c r="L249" s="548"/>
      <c r="M249" s="548"/>
      <c r="N249" s="548"/>
      <c r="O249" s="548"/>
      <c r="P249" s="548"/>
      <c r="Q249" s="548"/>
      <c r="R249" s="548"/>
      <c r="S249" s="548"/>
      <c r="T249" s="548"/>
      <c r="U249" s="548"/>
      <c r="V249" s="548"/>
      <c r="W249" s="548"/>
      <c r="X249" s="548"/>
      <c r="Y249" s="548"/>
      <c r="Z249" s="548"/>
    </row>
    <row r="250" spans="1:26">
      <c r="A250" s="548"/>
      <c r="B250" s="548"/>
      <c r="C250" s="548"/>
      <c r="D250" s="548"/>
      <c r="E250" s="548"/>
      <c r="F250" s="548"/>
      <c r="G250" s="548"/>
      <c r="H250" s="548"/>
      <c r="I250" s="548"/>
      <c r="J250" s="548"/>
      <c r="K250" s="548"/>
      <c r="L250" s="548"/>
      <c r="M250" s="548"/>
      <c r="N250" s="548"/>
      <c r="O250" s="548"/>
      <c r="P250" s="548"/>
      <c r="Q250" s="548"/>
      <c r="R250" s="548"/>
      <c r="S250" s="548"/>
      <c r="T250" s="548"/>
      <c r="U250" s="548"/>
      <c r="V250" s="548"/>
      <c r="W250" s="548"/>
      <c r="X250" s="548"/>
      <c r="Y250" s="548"/>
      <c r="Z250" s="548"/>
    </row>
    <row r="251" spans="1:26">
      <c r="A251" s="548"/>
      <c r="B251" s="548"/>
      <c r="C251" s="548"/>
      <c r="D251" s="548"/>
      <c r="E251" s="548"/>
      <c r="F251" s="548"/>
      <c r="G251" s="548"/>
      <c r="H251" s="548"/>
      <c r="I251" s="548"/>
      <c r="J251" s="548"/>
      <c r="K251" s="548"/>
      <c r="L251" s="548"/>
      <c r="M251" s="548"/>
      <c r="N251" s="548"/>
      <c r="O251" s="548"/>
      <c r="P251" s="548"/>
      <c r="Q251" s="548"/>
      <c r="R251" s="548"/>
      <c r="S251" s="548"/>
      <c r="T251" s="548"/>
      <c r="U251" s="548"/>
      <c r="V251" s="548"/>
      <c r="W251" s="548"/>
      <c r="X251" s="548"/>
      <c r="Y251" s="548"/>
      <c r="Z251" s="548"/>
    </row>
    <row r="252" spans="1:26">
      <c r="A252" s="548"/>
      <c r="B252" s="548"/>
      <c r="C252" s="548"/>
      <c r="D252" s="548"/>
      <c r="E252" s="548"/>
      <c r="F252" s="548"/>
      <c r="G252" s="548"/>
      <c r="H252" s="548"/>
      <c r="I252" s="548"/>
      <c r="J252" s="548"/>
      <c r="K252" s="548"/>
      <c r="L252" s="548"/>
      <c r="M252" s="548"/>
      <c r="N252" s="548"/>
      <c r="O252" s="548"/>
      <c r="P252" s="548"/>
      <c r="Q252" s="548"/>
      <c r="R252" s="548"/>
      <c r="S252" s="548"/>
      <c r="T252" s="548"/>
      <c r="U252" s="548"/>
      <c r="V252" s="548"/>
      <c r="W252" s="548"/>
      <c r="X252" s="548"/>
      <c r="Y252" s="548"/>
      <c r="Z252" s="548"/>
    </row>
    <row r="253" spans="1:26">
      <c r="A253" s="548"/>
      <c r="B253" s="548"/>
      <c r="C253" s="548"/>
      <c r="D253" s="548"/>
      <c r="E253" s="548"/>
      <c r="F253" s="548"/>
      <c r="G253" s="548"/>
      <c r="H253" s="548"/>
      <c r="I253" s="548"/>
      <c r="J253" s="548"/>
      <c r="K253" s="548"/>
      <c r="L253" s="548"/>
      <c r="M253" s="548"/>
      <c r="N253" s="548"/>
      <c r="O253" s="548"/>
      <c r="P253" s="548"/>
      <c r="Q253" s="548"/>
      <c r="R253" s="548"/>
      <c r="S253" s="548"/>
      <c r="T253" s="548"/>
      <c r="U253" s="548"/>
      <c r="V253" s="548"/>
      <c r="W253" s="548"/>
      <c r="X253" s="548"/>
      <c r="Y253" s="548"/>
      <c r="Z253" s="548"/>
    </row>
    <row r="254" spans="1:26">
      <c r="A254" s="548"/>
      <c r="B254" s="548"/>
      <c r="C254" s="548"/>
      <c r="D254" s="548"/>
      <c r="E254" s="548"/>
      <c r="F254" s="548"/>
      <c r="G254" s="548"/>
      <c r="H254" s="548"/>
      <c r="I254" s="548"/>
      <c r="J254" s="548"/>
      <c r="K254" s="548"/>
      <c r="L254" s="548"/>
      <c r="M254" s="548"/>
      <c r="N254" s="548"/>
      <c r="O254" s="548"/>
      <c r="P254" s="548"/>
      <c r="Q254" s="548"/>
      <c r="R254" s="548"/>
      <c r="S254" s="548"/>
      <c r="T254" s="548"/>
      <c r="U254" s="548"/>
      <c r="V254" s="548"/>
      <c r="W254" s="548"/>
      <c r="X254" s="548"/>
      <c r="Y254" s="548"/>
      <c r="Z254" s="548"/>
    </row>
    <row r="255" spans="1:26">
      <c r="A255" s="548"/>
      <c r="B255" s="548"/>
      <c r="C255" s="548"/>
      <c r="D255" s="548"/>
      <c r="E255" s="548"/>
      <c r="F255" s="548"/>
      <c r="G255" s="548"/>
      <c r="H255" s="548"/>
      <c r="I255" s="548"/>
      <c r="J255" s="548"/>
      <c r="K255" s="548"/>
      <c r="L255" s="548"/>
      <c r="M255" s="548"/>
      <c r="N255" s="548"/>
      <c r="O255" s="548"/>
      <c r="P255" s="548"/>
      <c r="Q255" s="548"/>
      <c r="R255" s="548"/>
      <c r="S255" s="548"/>
      <c r="T255" s="548"/>
      <c r="U255" s="548"/>
      <c r="V255" s="548"/>
      <c r="W255" s="548"/>
      <c r="X255" s="548"/>
      <c r="Y255" s="548"/>
      <c r="Z255" s="548"/>
    </row>
    <row r="256" spans="1:26">
      <c r="A256" s="548"/>
      <c r="B256" s="548"/>
      <c r="C256" s="548"/>
      <c r="D256" s="548"/>
      <c r="E256" s="548"/>
      <c r="F256" s="548"/>
      <c r="G256" s="548"/>
      <c r="H256" s="548"/>
      <c r="I256" s="548"/>
      <c r="J256" s="548"/>
      <c r="K256" s="548"/>
      <c r="L256" s="548"/>
      <c r="M256" s="548"/>
      <c r="N256" s="548"/>
      <c r="O256" s="548"/>
      <c r="P256" s="548"/>
      <c r="Q256" s="548"/>
      <c r="R256" s="548"/>
      <c r="S256" s="548"/>
      <c r="T256" s="548"/>
      <c r="U256" s="548"/>
      <c r="V256" s="548"/>
      <c r="W256" s="548"/>
      <c r="X256" s="548"/>
      <c r="Y256" s="548"/>
      <c r="Z256" s="548"/>
    </row>
    <row r="257" spans="1:26">
      <c r="A257" s="548"/>
      <c r="B257" s="548"/>
      <c r="C257" s="548"/>
      <c r="D257" s="548"/>
      <c r="E257" s="548"/>
      <c r="F257" s="548"/>
      <c r="G257" s="548"/>
      <c r="H257" s="548"/>
      <c r="I257" s="548"/>
      <c r="J257" s="548"/>
      <c r="K257" s="548"/>
      <c r="L257" s="548"/>
      <c r="M257" s="548"/>
      <c r="N257" s="548"/>
      <c r="O257" s="548"/>
      <c r="P257" s="548"/>
      <c r="Q257" s="548"/>
      <c r="R257" s="548"/>
      <c r="S257" s="548"/>
      <c r="T257" s="548"/>
      <c r="U257" s="548"/>
      <c r="V257" s="548"/>
      <c r="W257" s="548"/>
      <c r="X257" s="548"/>
      <c r="Y257" s="548"/>
      <c r="Z257" s="548"/>
    </row>
    <row r="258" spans="1:26">
      <c r="A258" s="548"/>
      <c r="B258" s="548"/>
      <c r="C258" s="548"/>
      <c r="D258" s="548"/>
      <c r="E258" s="548"/>
      <c r="F258" s="548"/>
      <c r="G258" s="548"/>
      <c r="H258" s="548"/>
      <c r="I258" s="548"/>
      <c r="J258" s="548"/>
      <c r="K258" s="548"/>
      <c r="L258" s="548"/>
      <c r="M258" s="548"/>
      <c r="N258" s="548"/>
      <c r="O258" s="548"/>
      <c r="P258" s="548"/>
      <c r="Q258" s="548"/>
      <c r="R258" s="548"/>
      <c r="S258" s="548"/>
      <c r="T258" s="548"/>
      <c r="U258" s="548"/>
      <c r="V258" s="548"/>
      <c r="W258" s="548"/>
      <c r="X258" s="548"/>
      <c r="Y258" s="548"/>
      <c r="Z258" s="548"/>
    </row>
    <row r="259" spans="1:26">
      <c r="A259" s="548"/>
      <c r="B259" s="548"/>
      <c r="C259" s="548"/>
      <c r="D259" s="548"/>
      <c r="E259" s="548"/>
      <c r="F259" s="548"/>
      <c r="G259" s="548"/>
      <c r="H259" s="548"/>
      <c r="I259" s="548"/>
      <c r="J259" s="548"/>
      <c r="K259" s="548"/>
      <c r="L259" s="548"/>
      <c r="M259" s="548"/>
      <c r="N259" s="548"/>
      <c r="O259" s="548"/>
      <c r="P259" s="548"/>
      <c r="Q259" s="548"/>
      <c r="R259" s="548"/>
      <c r="S259" s="548"/>
      <c r="T259" s="548"/>
      <c r="U259" s="548"/>
      <c r="V259" s="548"/>
      <c r="W259" s="548"/>
      <c r="X259" s="548"/>
      <c r="Y259" s="548"/>
      <c r="Z259" s="548"/>
    </row>
    <row r="260" spans="1:26">
      <c r="A260" s="548"/>
      <c r="B260" s="548"/>
      <c r="C260" s="548"/>
      <c r="D260" s="548"/>
      <c r="E260" s="548"/>
      <c r="F260" s="548"/>
      <c r="G260" s="548"/>
      <c r="H260" s="548"/>
      <c r="I260" s="548"/>
      <c r="J260" s="548"/>
      <c r="K260" s="548"/>
      <c r="L260" s="548"/>
      <c r="M260" s="548"/>
      <c r="N260" s="548"/>
      <c r="O260" s="548"/>
      <c r="P260" s="548"/>
      <c r="Q260" s="548"/>
      <c r="R260" s="548"/>
      <c r="S260" s="548"/>
      <c r="T260" s="548"/>
      <c r="U260" s="548"/>
      <c r="V260" s="548"/>
      <c r="W260" s="548"/>
      <c r="X260" s="548"/>
      <c r="Y260" s="548"/>
      <c r="Z260" s="548"/>
    </row>
    <row r="261" spans="1:26">
      <c r="A261" s="548"/>
      <c r="B261" s="548"/>
      <c r="C261" s="548"/>
      <c r="D261" s="548"/>
      <c r="E261" s="548"/>
      <c r="F261" s="548"/>
      <c r="G261" s="548"/>
      <c r="H261" s="548"/>
      <c r="I261" s="548"/>
      <c r="J261" s="548"/>
      <c r="K261" s="548"/>
      <c r="L261" s="548"/>
      <c r="M261" s="548"/>
      <c r="N261" s="548"/>
      <c r="O261" s="548"/>
      <c r="P261" s="548"/>
      <c r="Q261" s="548"/>
      <c r="R261" s="548"/>
      <c r="S261" s="548"/>
      <c r="T261" s="548"/>
      <c r="U261" s="548"/>
      <c r="V261" s="548"/>
      <c r="W261" s="548"/>
      <c r="X261" s="548"/>
      <c r="Y261" s="548"/>
      <c r="Z261" s="548"/>
    </row>
    <row r="262" spans="1:26">
      <c r="A262" s="548"/>
      <c r="B262" s="548"/>
      <c r="C262" s="548"/>
      <c r="D262" s="548"/>
      <c r="E262" s="548"/>
      <c r="F262" s="548"/>
      <c r="G262" s="548"/>
      <c r="H262" s="548"/>
      <c r="I262" s="548"/>
      <c r="J262" s="548"/>
      <c r="K262" s="548"/>
      <c r="L262" s="548"/>
      <c r="M262" s="548"/>
      <c r="N262" s="548"/>
      <c r="O262" s="548"/>
      <c r="P262" s="548"/>
      <c r="Q262" s="548"/>
      <c r="R262" s="548"/>
      <c r="S262" s="548"/>
      <c r="T262" s="548"/>
      <c r="U262" s="548"/>
      <c r="V262" s="548"/>
      <c r="W262" s="548"/>
      <c r="X262" s="548"/>
      <c r="Y262" s="548"/>
      <c r="Z262" s="548"/>
    </row>
    <row r="263" spans="1:26">
      <c r="A263" s="548"/>
      <c r="B263" s="548"/>
      <c r="C263" s="548"/>
      <c r="D263" s="548"/>
      <c r="E263" s="548"/>
      <c r="F263" s="548"/>
      <c r="G263" s="548"/>
      <c r="H263" s="548"/>
      <c r="I263" s="548"/>
      <c r="J263" s="548"/>
      <c r="K263" s="548"/>
      <c r="L263" s="548"/>
      <c r="M263" s="548"/>
      <c r="N263" s="548"/>
      <c r="O263" s="548"/>
      <c r="P263" s="548"/>
      <c r="Q263" s="548"/>
      <c r="R263" s="548"/>
      <c r="S263" s="548"/>
      <c r="T263" s="548"/>
      <c r="U263" s="548"/>
      <c r="V263" s="548"/>
      <c r="W263" s="548"/>
      <c r="X263" s="548"/>
      <c r="Y263" s="548"/>
      <c r="Z263" s="548"/>
    </row>
    <row r="264" spans="1:26">
      <c r="A264" s="548"/>
      <c r="B264" s="548"/>
      <c r="C264" s="548"/>
      <c r="D264" s="548"/>
      <c r="E264" s="548"/>
      <c r="F264" s="548"/>
      <c r="G264" s="548"/>
      <c r="H264" s="548"/>
      <c r="I264" s="548"/>
      <c r="J264" s="548"/>
      <c r="K264" s="548"/>
      <c r="L264" s="548"/>
      <c r="M264" s="548"/>
      <c r="N264" s="548"/>
      <c r="O264" s="548"/>
      <c r="P264" s="548"/>
      <c r="Q264" s="548"/>
      <c r="R264" s="548"/>
      <c r="S264" s="548"/>
      <c r="T264" s="548"/>
      <c r="U264" s="548"/>
      <c r="V264" s="548"/>
      <c r="W264" s="548"/>
      <c r="X264" s="548"/>
      <c r="Y264" s="548"/>
      <c r="Z264" s="548"/>
    </row>
    <row r="265" spans="1:26">
      <c r="A265" s="548"/>
      <c r="B265" s="548"/>
      <c r="C265" s="548"/>
      <c r="D265" s="548"/>
      <c r="E265" s="548"/>
      <c r="F265" s="548"/>
      <c r="G265" s="548"/>
      <c r="H265" s="548"/>
      <c r="I265" s="548"/>
      <c r="J265" s="548"/>
      <c r="K265" s="548"/>
      <c r="L265" s="548"/>
      <c r="M265" s="548"/>
      <c r="N265" s="548"/>
      <c r="O265" s="548"/>
      <c r="P265" s="548"/>
      <c r="Q265" s="548"/>
      <c r="R265" s="548"/>
      <c r="S265" s="548"/>
      <c r="T265" s="548"/>
      <c r="U265" s="548"/>
      <c r="V265" s="548"/>
      <c r="W265" s="548"/>
      <c r="X265" s="548"/>
      <c r="Y265" s="548"/>
      <c r="Z265" s="548"/>
    </row>
    <row r="266" spans="1:26">
      <c r="A266" s="548"/>
      <c r="B266" s="548"/>
      <c r="C266" s="548"/>
      <c r="D266" s="548"/>
      <c r="E266" s="548"/>
      <c r="F266" s="548"/>
      <c r="G266" s="548"/>
      <c r="H266" s="548"/>
      <c r="I266" s="548"/>
      <c r="J266" s="548"/>
      <c r="K266" s="548"/>
      <c r="L266" s="548"/>
      <c r="M266" s="548"/>
      <c r="N266" s="548"/>
      <c r="O266" s="548"/>
      <c r="P266" s="548"/>
      <c r="Q266" s="548"/>
      <c r="R266" s="548"/>
      <c r="S266" s="548"/>
      <c r="T266" s="548"/>
      <c r="U266" s="548"/>
      <c r="V266" s="548"/>
      <c r="W266" s="548"/>
      <c r="X266" s="548"/>
      <c r="Y266" s="548"/>
      <c r="Z266" s="548"/>
    </row>
    <row r="267" spans="1:26">
      <c r="A267" s="548"/>
      <c r="B267" s="548"/>
      <c r="C267" s="548"/>
      <c r="D267" s="548"/>
      <c r="E267" s="548"/>
      <c r="F267" s="548"/>
      <c r="G267" s="548"/>
      <c r="H267" s="548"/>
      <c r="I267" s="548"/>
      <c r="J267" s="548"/>
      <c r="K267" s="548"/>
      <c r="L267" s="548"/>
      <c r="M267" s="548"/>
      <c r="N267" s="548"/>
      <c r="O267" s="548"/>
      <c r="P267" s="548"/>
      <c r="Q267" s="548"/>
      <c r="R267" s="548"/>
      <c r="S267" s="548"/>
      <c r="T267" s="548"/>
      <c r="U267" s="548"/>
      <c r="V267" s="548"/>
      <c r="W267" s="548"/>
      <c r="X267" s="548"/>
      <c r="Y267" s="548"/>
      <c r="Z267" s="548"/>
    </row>
    <row r="268" spans="1:26">
      <c r="A268" s="548"/>
      <c r="B268" s="548"/>
      <c r="C268" s="548"/>
      <c r="D268" s="548"/>
      <c r="E268" s="548"/>
      <c r="F268" s="548"/>
      <c r="G268" s="548"/>
      <c r="H268" s="548"/>
      <c r="I268" s="548"/>
      <c r="J268" s="548"/>
      <c r="K268" s="548"/>
      <c r="L268" s="548"/>
      <c r="M268" s="548"/>
      <c r="N268" s="548"/>
      <c r="O268" s="548"/>
      <c r="P268" s="548"/>
      <c r="Q268" s="548"/>
      <c r="R268" s="548"/>
      <c r="S268" s="548"/>
      <c r="T268" s="548"/>
      <c r="U268" s="548"/>
      <c r="V268" s="548"/>
      <c r="W268" s="548"/>
      <c r="X268" s="548"/>
      <c r="Y268" s="548"/>
      <c r="Z268" s="548"/>
    </row>
    <row r="269" spans="1:26">
      <c r="A269" s="548"/>
      <c r="B269" s="548"/>
      <c r="C269" s="548"/>
      <c r="D269" s="548"/>
      <c r="E269" s="548"/>
      <c r="F269" s="548"/>
      <c r="G269" s="548"/>
      <c r="H269" s="548"/>
      <c r="I269" s="548"/>
      <c r="J269" s="548"/>
      <c r="K269" s="548"/>
      <c r="L269" s="548"/>
      <c r="M269" s="548"/>
      <c r="N269" s="548"/>
      <c r="O269" s="548"/>
      <c r="P269" s="548"/>
      <c r="Q269" s="548"/>
      <c r="R269" s="548"/>
      <c r="S269" s="548"/>
      <c r="T269" s="548"/>
      <c r="U269" s="548"/>
      <c r="V269" s="548"/>
      <c r="W269" s="548"/>
      <c r="X269" s="548"/>
      <c r="Y269" s="548"/>
      <c r="Z269" s="548"/>
    </row>
    <row r="270" spans="1:26">
      <c r="A270" s="548"/>
      <c r="B270" s="548"/>
      <c r="C270" s="548"/>
      <c r="D270" s="548"/>
      <c r="E270" s="548"/>
      <c r="F270" s="548"/>
      <c r="G270" s="548"/>
      <c r="H270" s="548"/>
      <c r="I270" s="548"/>
      <c r="J270" s="548"/>
      <c r="K270" s="548"/>
      <c r="L270" s="548"/>
      <c r="M270" s="548"/>
      <c r="N270" s="548"/>
      <c r="O270" s="548"/>
      <c r="P270" s="548"/>
      <c r="Q270" s="548"/>
      <c r="R270" s="548"/>
      <c r="S270" s="548"/>
      <c r="T270" s="548"/>
      <c r="U270" s="548"/>
      <c r="V270" s="548"/>
      <c r="W270" s="548"/>
      <c r="X270" s="548"/>
      <c r="Y270" s="548"/>
      <c r="Z270" s="548"/>
    </row>
    <row r="271" spans="1:26">
      <c r="A271" s="548"/>
      <c r="B271" s="548"/>
      <c r="C271" s="548"/>
      <c r="D271" s="548"/>
      <c r="E271" s="548"/>
      <c r="F271" s="548"/>
      <c r="G271" s="548"/>
      <c r="H271" s="548"/>
      <c r="I271" s="548"/>
      <c r="J271" s="548"/>
      <c r="K271" s="548"/>
      <c r="L271" s="548"/>
      <c r="M271" s="548"/>
      <c r="N271" s="548"/>
      <c r="O271" s="548"/>
      <c r="P271" s="548"/>
      <c r="Q271" s="548"/>
      <c r="R271" s="548"/>
      <c r="S271" s="548"/>
      <c r="T271" s="548"/>
      <c r="U271" s="548"/>
      <c r="V271" s="548"/>
      <c r="W271" s="548"/>
      <c r="X271" s="548"/>
      <c r="Y271" s="548"/>
      <c r="Z271" s="548"/>
    </row>
    <row r="272" spans="1:26">
      <c r="A272" s="548"/>
      <c r="B272" s="548"/>
      <c r="C272" s="548"/>
      <c r="D272" s="548"/>
      <c r="E272" s="548"/>
      <c r="F272" s="548"/>
      <c r="G272" s="548"/>
      <c r="H272" s="548"/>
      <c r="I272" s="548"/>
      <c r="J272" s="548"/>
      <c r="K272" s="548"/>
      <c r="L272" s="548"/>
      <c r="M272" s="548"/>
      <c r="N272" s="548"/>
      <c r="O272" s="548"/>
      <c r="P272" s="548"/>
      <c r="Q272" s="548"/>
      <c r="R272" s="548"/>
      <c r="S272" s="548"/>
      <c r="T272" s="548"/>
      <c r="U272" s="548"/>
      <c r="V272" s="548"/>
      <c r="W272" s="548"/>
      <c r="X272" s="548"/>
      <c r="Y272" s="548"/>
      <c r="Z272" s="548"/>
    </row>
    <row r="273" spans="1:26">
      <c r="A273" s="548"/>
      <c r="B273" s="548"/>
      <c r="C273" s="548"/>
      <c r="D273" s="548"/>
      <c r="E273" s="548"/>
      <c r="F273" s="548"/>
      <c r="G273" s="548"/>
      <c r="H273" s="548"/>
      <c r="I273" s="548"/>
      <c r="J273" s="548"/>
      <c r="K273" s="548"/>
      <c r="L273" s="548"/>
      <c r="M273" s="548"/>
      <c r="N273" s="548"/>
      <c r="O273" s="548"/>
      <c r="P273" s="548"/>
      <c r="Q273" s="548"/>
      <c r="R273" s="548"/>
      <c r="S273" s="548"/>
      <c r="T273" s="548"/>
      <c r="U273" s="548"/>
      <c r="V273" s="548"/>
      <c r="W273" s="548"/>
      <c r="X273" s="548"/>
      <c r="Y273" s="548"/>
      <c r="Z273" s="548"/>
    </row>
    <row r="274" spans="1:26">
      <c r="A274" s="548"/>
      <c r="B274" s="548"/>
      <c r="C274" s="548"/>
      <c r="D274" s="548"/>
      <c r="E274" s="548"/>
      <c r="F274" s="548"/>
      <c r="G274" s="548"/>
      <c r="H274" s="548"/>
      <c r="I274" s="548"/>
      <c r="J274" s="548"/>
      <c r="K274" s="548"/>
      <c r="L274" s="548"/>
      <c r="M274" s="548"/>
      <c r="N274" s="548"/>
      <c r="O274" s="548"/>
      <c r="P274" s="548"/>
      <c r="Q274" s="548"/>
      <c r="R274" s="548"/>
      <c r="S274" s="548"/>
      <c r="T274" s="548"/>
      <c r="U274" s="548"/>
      <c r="V274" s="548"/>
      <c r="W274" s="548"/>
      <c r="X274" s="548"/>
      <c r="Y274" s="548"/>
      <c r="Z274" s="548"/>
    </row>
    <row r="275" spans="1:26">
      <c r="A275" s="548"/>
      <c r="B275" s="548"/>
      <c r="C275" s="548"/>
      <c r="D275" s="548"/>
      <c r="E275" s="548"/>
      <c r="F275" s="548"/>
      <c r="G275" s="548"/>
      <c r="H275" s="548"/>
      <c r="I275" s="548"/>
      <c r="J275" s="548"/>
      <c r="K275" s="548"/>
      <c r="L275" s="548"/>
      <c r="M275" s="548"/>
      <c r="N275" s="548"/>
      <c r="O275" s="548"/>
      <c r="P275" s="548"/>
      <c r="Q275" s="548"/>
      <c r="R275" s="548"/>
      <c r="S275" s="548"/>
      <c r="T275" s="548"/>
      <c r="U275" s="548"/>
      <c r="V275" s="548"/>
      <c r="W275" s="548"/>
      <c r="X275" s="548"/>
      <c r="Y275" s="548"/>
      <c r="Z275" s="548"/>
    </row>
    <row r="276" spans="1:26">
      <c r="A276" s="548"/>
      <c r="B276" s="548"/>
      <c r="C276" s="548"/>
      <c r="D276" s="548"/>
      <c r="E276" s="548"/>
      <c r="F276" s="548"/>
      <c r="G276" s="548"/>
      <c r="H276" s="548"/>
      <c r="I276" s="548"/>
      <c r="J276" s="548"/>
      <c r="K276" s="548"/>
      <c r="L276" s="548"/>
      <c r="M276" s="548"/>
      <c r="N276" s="548"/>
      <c r="O276" s="548"/>
      <c r="P276" s="548"/>
      <c r="Q276" s="548"/>
      <c r="R276" s="548"/>
      <c r="S276" s="548"/>
      <c r="T276" s="548"/>
      <c r="U276" s="548"/>
      <c r="V276" s="548"/>
      <c r="W276" s="548"/>
      <c r="X276" s="548"/>
      <c r="Y276" s="548"/>
      <c r="Z276" s="548"/>
    </row>
    <row r="277" spans="1:26">
      <c r="A277" s="548"/>
      <c r="B277" s="548"/>
      <c r="C277" s="548"/>
      <c r="D277" s="548"/>
      <c r="E277" s="548"/>
      <c r="F277" s="548"/>
      <c r="G277" s="548"/>
      <c r="H277" s="548"/>
      <c r="I277" s="548"/>
      <c r="J277" s="548"/>
      <c r="K277" s="548"/>
      <c r="L277" s="548"/>
      <c r="M277" s="548"/>
      <c r="N277" s="548"/>
      <c r="O277" s="548"/>
      <c r="P277" s="548"/>
      <c r="Q277" s="548"/>
      <c r="R277" s="548"/>
      <c r="S277" s="548"/>
      <c r="T277" s="548"/>
      <c r="U277" s="548"/>
      <c r="V277" s="548"/>
      <c r="W277" s="548"/>
      <c r="X277" s="548"/>
      <c r="Y277" s="548"/>
      <c r="Z277" s="548"/>
    </row>
    <row r="278" spans="1:26">
      <c r="A278" s="548"/>
      <c r="B278" s="548"/>
      <c r="C278" s="548"/>
      <c r="D278" s="548"/>
      <c r="E278" s="548"/>
      <c r="F278" s="548"/>
      <c r="G278" s="548"/>
      <c r="H278" s="548"/>
      <c r="I278" s="548"/>
      <c r="J278" s="548"/>
      <c r="K278" s="548"/>
      <c r="L278" s="548"/>
      <c r="M278" s="548"/>
      <c r="N278" s="548"/>
      <c r="O278" s="548"/>
      <c r="P278" s="548"/>
      <c r="Q278" s="548"/>
      <c r="R278" s="548"/>
      <c r="S278" s="548"/>
      <c r="T278" s="548"/>
      <c r="U278" s="548"/>
      <c r="V278" s="548"/>
      <c r="W278" s="548"/>
      <c r="X278" s="548"/>
      <c r="Y278" s="548"/>
      <c r="Z278" s="548"/>
    </row>
    <row r="279" spans="1:26">
      <c r="A279" s="548"/>
      <c r="B279" s="548"/>
      <c r="C279" s="548"/>
      <c r="D279" s="548"/>
      <c r="E279" s="548"/>
      <c r="F279" s="548"/>
      <c r="G279" s="548"/>
      <c r="H279" s="548"/>
      <c r="I279" s="548"/>
      <c r="J279" s="548"/>
      <c r="K279" s="548"/>
      <c r="L279" s="548"/>
      <c r="M279" s="548"/>
      <c r="N279" s="548"/>
      <c r="O279" s="548"/>
      <c r="P279" s="548"/>
      <c r="Q279" s="548"/>
      <c r="R279" s="548"/>
      <c r="S279" s="548"/>
      <c r="T279" s="548"/>
      <c r="U279" s="548"/>
      <c r="V279" s="548"/>
      <c r="W279" s="548"/>
      <c r="X279" s="548"/>
      <c r="Y279" s="548"/>
      <c r="Z279" s="548"/>
    </row>
    <row r="280" spans="1:26">
      <c r="A280" s="548"/>
      <c r="B280" s="548"/>
      <c r="C280" s="548"/>
      <c r="D280" s="548"/>
      <c r="E280" s="548"/>
      <c r="F280" s="548"/>
      <c r="G280" s="548"/>
      <c r="H280" s="548"/>
      <c r="I280" s="548"/>
      <c r="J280" s="548"/>
      <c r="K280" s="548"/>
      <c r="L280" s="548"/>
      <c r="M280" s="548"/>
      <c r="N280" s="548"/>
      <c r="O280" s="548"/>
      <c r="P280" s="548"/>
      <c r="Q280" s="548"/>
      <c r="R280" s="548"/>
      <c r="S280" s="548"/>
      <c r="T280" s="548"/>
      <c r="U280" s="548"/>
      <c r="V280" s="548"/>
      <c r="W280" s="548"/>
      <c r="X280" s="548"/>
      <c r="Y280" s="548"/>
      <c r="Z280" s="548"/>
    </row>
    <row r="281" spans="1:26">
      <c r="A281" s="548"/>
      <c r="B281" s="548"/>
      <c r="C281" s="548"/>
      <c r="D281" s="548"/>
      <c r="E281" s="548"/>
      <c r="F281" s="548"/>
      <c r="G281" s="548"/>
      <c r="H281" s="548"/>
      <c r="I281" s="548"/>
      <c r="J281" s="548"/>
      <c r="K281" s="548"/>
      <c r="L281" s="548"/>
      <c r="M281" s="548"/>
      <c r="N281" s="548"/>
      <c r="O281" s="548"/>
      <c r="P281" s="548"/>
      <c r="Q281" s="548"/>
      <c r="R281" s="548"/>
      <c r="S281" s="548"/>
      <c r="T281" s="548"/>
      <c r="U281" s="548"/>
      <c r="V281" s="548"/>
      <c r="W281" s="548"/>
      <c r="X281" s="548"/>
      <c r="Y281" s="548"/>
      <c r="Z281" s="548"/>
    </row>
    <row r="282" spans="1:26">
      <c r="A282" s="548"/>
      <c r="B282" s="548"/>
      <c r="C282" s="548"/>
      <c r="D282" s="548"/>
      <c r="E282" s="548"/>
      <c r="F282" s="548"/>
      <c r="G282" s="548"/>
      <c r="H282" s="548"/>
      <c r="I282" s="548"/>
      <c r="J282" s="548"/>
      <c r="K282" s="548"/>
      <c r="L282" s="548"/>
      <c r="M282" s="548"/>
      <c r="N282" s="548"/>
      <c r="O282" s="548"/>
      <c r="P282" s="548"/>
      <c r="Q282" s="548"/>
      <c r="R282" s="548"/>
      <c r="S282" s="548"/>
      <c r="T282" s="548"/>
      <c r="U282" s="548"/>
      <c r="V282" s="548"/>
      <c r="W282" s="548"/>
      <c r="X282" s="548"/>
      <c r="Y282" s="548"/>
      <c r="Z282" s="548"/>
    </row>
    <row r="283" spans="1:26">
      <c r="A283" s="548"/>
      <c r="B283" s="548"/>
      <c r="C283" s="548"/>
      <c r="D283" s="548"/>
      <c r="E283" s="548"/>
      <c r="F283" s="548"/>
      <c r="G283" s="548"/>
      <c r="H283" s="548"/>
      <c r="I283" s="548"/>
      <c r="J283" s="548"/>
      <c r="K283" s="548"/>
      <c r="L283" s="548"/>
      <c r="M283" s="548"/>
      <c r="N283" s="548"/>
      <c r="O283" s="548"/>
      <c r="P283" s="548"/>
      <c r="Q283" s="548"/>
      <c r="R283" s="548"/>
      <c r="S283" s="548"/>
      <c r="T283" s="548"/>
      <c r="U283" s="548"/>
      <c r="V283" s="548"/>
      <c r="W283" s="548"/>
      <c r="X283" s="548"/>
      <c r="Y283" s="548"/>
      <c r="Z283" s="548"/>
    </row>
    <row r="284" spans="1:26">
      <c r="A284" s="548"/>
      <c r="B284" s="548"/>
      <c r="C284" s="548"/>
      <c r="D284" s="548"/>
      <c r="E284" s="548"/>
      <c r="F284" s="548"/>
      <c r="G284" s="548"/>
      <c r="H284" s="548"/>
      <c r="I284" s="548"/>
      <c r="J284" s="548"/>
      <c r="K284" s="548"/>
      <c r="L284" s="548"/>
      <c r="M284" s="548"/>
      <c r="N284" s="548"/>
      <c r="O284" s="548"/>
      <c r="P284" s="548"/>
      <c r="Q284" s="548"/>
      <c r="R284" s="548"/>
      <c r="S284" s="548"/>
      <c r="T284" s="548"/>
      <c r="U284" s="548"/>
      <c r="V284" s="548"/>
      <c r="W284" s="548"/>
      <c r="X284" s="548"/>
      <c r="Y284" s="548"/>
      <c r="Z284" s="548"/>
    </row>
    <row r="285" spans="1:26">
      <c r="A285" s="548"/>
      <c r="B285" s="548"/>
      <c r="C285" s="548"/>
      <c r="D285" s="548"/>
      <c r="E285" s="548"/>
      <c r="F285" s="548"/>
      <c r="G285" s="548"/>
      <c r="H285" s="548"/>
      <c r="I285" s="548"/>
      <c r="J285" s="548"/>
      <c r="K285" s="548"/>
      <c r="L285" s="548"/>
      <c r="M285" s="548"/>
      <c r="N285" s="548"/>
      <c r="O285" s="548"/>
      <c r="P285" s="548"/>
      <c r="Q285" s="548"/>
      <c r="R285" s="548"/>
      <c r="S285" s="548"/>
      <c r="T285" s="548"/>
      <c r="U285" s="548"/>
      <c r="V285" s="548"/>
      <c r="W285" s="548"/>
      <c r="X285" s="548"/>
      <c r="Y285" s="548"/>
      <c r="Z285" s="548"/>
    </row>
    <row r="286" spans="1:26">
      <c r="A286" s="548"/>
      <c r="B286" s="548"/>
      <c r="C286" s="548"/>
      <c r="D286" s="548"/>
      <c r="E286" s="548"/>
      <c r="F286" s="548"/>
      <c r="G286" s="548"/>
      <c r="H286" s="548"/>
      <c r="I286" s="548"/>
      <c r="J286" s="548"/>
      <c r="K286" s="548"/>
      <c r="L286" s="548"/>
      <c r="M286" s="548"/>
      <c r="N286" s="548"/>
      <c r="O286" s="548"/>
      <c r="P286" s="548"/>
      <c r="Q286" s="548"/>
      <c r="R286" s="548"/>
      <c r="S286" s="548"/>
      <c r="T286" s="548"/>
      <c r="U286" s="548"/>
      <c r="V286" s="548"/>
      <c r="W286" s="548"/>
      <c r="X286" s="548"/>
      <c r="Y286" s="548"/>
      <c r="Z286" s="548"/>
    </row>
    <row r="287" spans="1:26">
      <c r="A287" s="548"/>
      <c r="B287" s="548"/>
      <c r="C287" s="548"/>
      <c r="D287" s="548"/>
      <c r="E287" s="548"/>
      <c r="F287" s="548"/>
      <c r="G287" s="548"/>
      <c r="H287" s="548"/>
      <c r="I287" s="548"/>
      <c r="J287" s="548"/>
      <c r="K287" s="548"/>
      <c r="L287" s="548"/>
      <c r="M287" s="548"/>
      <c r="N287" s="548"/>
      <c r="O287" s="548"/>
      <c r="P287" s="548"/>
      <c r="Q287" s="548"/>
      <c r="R287" s="548"/>
      <c r="S287" s="548"/>
      <c r="T287" s="548"/>
      <c r="U287" s="548"/>
      <c r="V287" s="548"/>
      <c r="W287" s="548"/>
      <c r="X287" s="548"/>
      <c r="Y287" s="548"/>
      <c r="Z287" s="548"/>
    </row>
    <row r="288" spans="1:26">
      <c r="A288" s="548"/>
      <c r="B288" s="548"/>
      <c r="C288" s="548"/>
      <c r="D288" s="548"/>
      <c r="E288" s="548"/>
      <c r="F288" s="548"/>
      <c r="G288" s="548"/>
      <c r="H288" s="548"/>
      <c r="I288" s="548"/>
      <c r="J288" s="548"/>
      <c r="K288" s="548"/>
      <c r="L288" s="548"/>
      <c r="M288" s="548"/>
      <c r="N288" s="548"/>
      <c r="O288" s="548"/>
      <c r="P288" s="548"/>
      <c r="Q288" s="548"/>
      <c r="R288" s="548"/>
      <c r="S288" s="548"/>
      <c r="T288" s="548"/>
      <c r="U288" s="548"/>
      <c r="V288" s="548"/>
      <c r="W288" s="548"/>
      <c r="X288" s="548"/>
      <c r="Y288" s="548"/>
      <c r="Z288" s="548"/>
    </row>
    <row r="289" spans="1:26">
      <c r="A289" s="548"/>
      <c r="B289" s="548"/>
      <c r="C289" s="548"/>
      <c r="D289" s="548"/>
      <c r="E289" s="548"/>
      <c r="F289" s="548"/>
      <c r="G289" s="548"/>
      <c r="H289" s="548"/>
      <c r="I289" s="548"/>
      <c r="J289" s="548"/>
      <c r="K289" s="548"/>
      <c r="L289" s="548"/>
      <c r="M289" s="548"/>
      <c r="N289" s="548"/>
      <c r="O289" s="548"/>
      <c r="P289" s="548"/>
      <c r="Q289" s="548"/>
      <c r="R289" s="548"/>
      <c r="S289" s="548"/>
      <c r="T289" s="548"/>
      <c r="U289" s="548"/>
      <c r="V289" s="548"/>
      <c r="W289" s="548"/>
      <c r="X289" s="548"/>
      <c r="Y289" s="548"/>
      <c r="Z289" s="548"/>
    </row>
    <row r="290" spans="1:26">
      <c r="A290" s="548"/>
      <c r="B290" s="548"/>
      <c r="C290" s="548"/>
      <c r="D290" s="548"/>
      <c r="E290" s="548"/>
      <c r="F290" s="548"/>
      <c r="G290" s="548"/>
      <c r="H290" s="548"/>
      <c r="I290" s="548"/>
      <c r="J290" s="548"/>
      <c r="K290" s="548"/>
      <c r="L290" s="548"/>
      <c r="M290" s="548"/>
      <c r="N290" s="548"/>
      <c r="O290" s="548"/>
      <c r="P290" s="548"/>
      <c r="Q290" s="548"/>
      <c r="R290" s="548"/>
      <c r="S290" s="548"/>
      <c r="T290" s="548"/>
      <c r="U290" s="548"/>
      <c r="V290" s="548"/>
      <c r="W290" s="548"/>
      <c r="X290" s="548"/>
      <c r="Y290" s="548"/>
      <c r="Z290" s="548"/>
    </row>
    <row r="291" spans="1:26">
      <c r="A291" s="548"/>
      <c r="B291" s="548"/>
      <c r="C291" s="548"/>
      <c r="D291" s="548"/>
      <c r="E291" s="548"/>
      <c r="F291" s="548"/>
      <c r="G291" s="548"/>
      <c r="H291" s="548"/>
      <c r="I291" s="548"/>
      <c r="J291" s="548"/>
      <c r="K291" s="548"/>
      <c r="L291" s="548"/>
      <c r="M291" s="548"/>
      <c r="N291" s="548"/>
      <c r="O291" s="548"/>
      <c r="P291" s="548"/>
      <c r="Q291" s="548"/>
      <c r="R291" s="548"/>
      <c r="S291" s="548"/>
      <c r="T291" s="548"/>
      <c r="U291" s="548"/>
      <c r="V291" s="548"/>
      <c r="W291" s="548"/>
      <c r="X291" s="548"/>
      <c r="Y291" s="548"/>
      <c r="Z291" s="548"/>
    </row>
    <row r="292" spans="1:26">
      <c r="A292" s="548"/>
      <c r="B292" s="548"/>
      <c r="C292" s="548"/>
      <c r="D292" s="548"/>
      <c r="E292" s="548"/>
      <c r="F292" s="548"/>
      <c r="G292" s="548"/>
      <c r="H292" s="548"/>
      <c r="I292" s="548"/>
      <c r="J292" s="548"/>
      <c r="K292" s="548"/>
      <c r="L292" s="548"/>
      <c r="M292" s="548"/>
      <c r="N292" s="548"/>
      <c r="O292" s="548"/>
      <c r="P292" s="548"/>
      <c r="Q292" s="548"/>
      <c r="R292" s="548"/>
      <c r="S292" s="548"/>
      <c r="T292" s="548"/>
      <c r="U292" s="548"/>
      <c r="V292" s="548"/>
      <c r="W292" s="548"/>
      <c r="X292" s="548"/>
      <c r="Y292" s="548"/>
      <c r="Z292" s="548"/>
    </row>
    <row r="293" spans="1:26">
      <c r="A293" s="548"/>
      <c r="B293" s="548"/>
      <c r="C293" s="548"/>
      <c r="D293" s="548"/>
      <c r="E293" s="548"/>
      <c r="F293" s="548"/>
      <c r="G293" s="548"/>
      <c r="H293" s="548"/>
      <c r="I293" s="548"/>
      <c r="J293" s="548"/>
      <c r="K293" s="548"/>
      <c r="L293" s="548"/>
      <c r="M293" s="548"/>
      <c r="N293" s="548"/>
      <c r="O293" s="548"/>
      <c r="P293" s="548"/>
      <c r="Q293" s="548"/>
      <c r="R293" s="548"/>
      <c r="S293" s="548"/>
      <c r="T293" s="548"/>
      <c r="U293" s="548"/>
      <c r="V293" s="548"/>
      <c r="W293" s="548"/>
      <c r="X293" s="548"/>
      <c r="Y293" s="548"/>
      <c r="Z293" s="548"/>
    </row>
    <row r="294" spans="1:26">
      <c r="A294" s="548"/>
      <c r="B294" s="548"/>
      <c r="C294" s="548"/>
      <c r="D294" s="548"/>
      <c r="E294" s="548"/>
      <c r="F294" s="548"/>
      <c r="G294" s="548"/>
      <c r="H294" s="548"/>
      <c r="I294" s="548"/>
      <c r="J294" s="548"/>
      <c r="K294" s="548"/>
      <c r="L294" s="548"/>
      <c r="M294" s="548"/>
      <c r="N294" s="548"/>
      <c r="O294" s="548"/>
      <c r="P294" s="548"/>
      <c r="Q294" s="548"/>
      <c r="R294" s="548"/>
      <c r="S294" s="548"/>
      <c r="T294" s="548"/>
      <c r="U294" s="548"/>
      <c r="V294" s="548"/>
      <c r="W294" s="548"/>
      <c r="X294" s="548"/>
      <c r="Y294" s="548"/>
      <c r="Z294" s="548"/>
    </row>
    <row r="295" spans="1:26">
      <c r="A295" s="548"/>
      <c r="B295" s="548"/>
      <c r="C295" s="548"/>
      <c r="D295" s="548"/>
      <c r="E295" s="548"/>
      <c r="F295" s="548"/>
      <c r="G295" s="548"/>
      <c r="H295" s="548"/>
      <c r="I295" s="548"/>
      <c r="J295" s="548"/>
      <c r="K295" s="548"/>
      <c r="L295" s="548"/>
      <c r="M295" s="548"/>
      <c r="N295" s="548"/>
      <c r="O295" s="548"/>
      <c r="P295" s="548"/>
      <c r="Q295" s="548"/>
      <c r="R295" s="548"/>
      <c r="S295" s="548"/>
      <c r="T295" s="548"/>
      <c r="U295" s="548"/>
      <c r="V295" s="548"/>
      <c r="W295" s="548"/>
      <c r="X295" s="548"/>
      <c r="Y295" s="548"/>
      <c r="Z295" s="548"/>
    </row>
    <row r="296" spans="1:26">
      <c r="A296" s="548"/>
      <c r="B296" s="548"/>
      <c r="C296" s="548"/>
      <c r="D296" s="548"/>
      <c r="E296" s="548"/>
      <c r="F296" s="548"/>
      <c r="G296" s="548"/>
      <c r="H296" s="548"/>
      <c r="I296" s="548"/>
      <c r="J296" s="548"/>
      <c r="K296" s="548"/>
      <c r="L296" s="548"/>
      <c r="M296" s="548"/>
      <c r="N296" s="548"/>
      <c r="O296" s="548"/>
      <c r="P296" s="548"/>
      <c r="Q296" s="548"/>
      <c r="R296" s="548"/>
      <c r="S296" s="548"/>
      <c r="T296" s="548"/>
      <c r="U296" s="548"/>
      <c r="V296" s="548"/>
      <c r="W296" s="548"/>
      <c r="X296" s="548"/>
      <c r="Y296" s="548"/>
      <c r="Z296" s="548"/>
    </row>
    <row r="297" spans="1:26">
      <c r="A297" s="548"/>
      <c r="B297" s="548"/>
      <c r="C297" s="548"/>
      <c r="D297" s="548"/>
      <c r="E297" s="548"/>
      <c r="F297" s="548"/>
      <c r="G297" s="548"/>
      <c r="H297" s="548"/>
      <c r="I297" s="548"/>
      <c r="J297" s="548"/>
      <c r="K297" s="548"/>
      <c r="L297" s="548"/>
      <c r="M297" s="548"/>
      <c r="N297" s="548"/>
      <c r="O297" s="548"/>
      <c r="P297" s="548"/>
      <c r="Q297" s="548"/>
      <c r="R297" s="548"/>
      <c r="S297" s="548"/>
      <c r="T297" s="548"/>
      <c r="U297" s="548"/>
      <c r="V297" s="548"/>
      <c r="W297" s="548"/>
      <c r="X297" s="548"/>
      <c r="Y297" s="548"/>
      <c r="Z297" s="548"/>
    </row>
    <row r="298" spans="1:26">
      <c r="A298" s="548"/>
      <c r="B298" s="548"/>
      <c r="C298" s="548"/>
      <c r="D298" s="548"/>
      <c r="E298" s="548"/>
      <c r="F298" s="548"/>
      <c r="G298" s="548"/>
      <c r="H298" s="548"/>
      <c r="I298" s="548"/>
      <c r="J298" s="548"/>
      <c r="K298" s="548"/>
      <c r="L298" s="548"/>
      <c r="M298" s="548"/>
      <c r="N298" s="548"/>
      <c r="O298" s="548"/>
      <c r="P298" s="548"/>
      <c r="Q298" s="548"/>
      <c r="R298" s="548"/>
      <c r="S298" s="548"/>
      <c r="T298" s="548"/>
      <c r="U298" s="548"/>
      <c r="V298" s="548"/>
      <c r="W298" s="548"/>
      <c r="X298" s="548"/>
      <c r="Y298" s="548"/>
      <c r="Z298" s="548"/>
    </row>
    <row r="299" spans="1:26">
      <c r="A299" s="548"/>
      <c r="B299" s="548"/>
      <c r="C299" s="548"/>
      <c r="D299" s="548"/>
      <c r="E299" s="548"/>
      <c r="F299" s="548"/>
      <c r="G299" s="548"/>
      <c r="H299" s="548"/>
      <c r="I299" s="548"/>
      <c r="J299" s="548"/>
      <c r="K299" s="548"/>
      <c r="L299" s="548"/>
      <c r="M299" s="548"/>
      <c r="N299" s="548"/>
      <c r="O299" s="548"/>
      <c r="P299" s="548"/>
      <c r="Q299" s="548"/>
      <c r="R299" s="548"/>
      <c r="S299" s="548"/>
      <c r="T299" s="548"/>
      <c r="U299" s="548"/>
      <c r="V299" s="548"/>
      <c r="W299" s="548"/>
      <c r="X299" s="548"/>
      <c r="Y299" s="548"/>
      <c r="Z299" s="548"/>
    </row>
    <row r="300" spans="1:26">
      <c r="A300" s="548"/>
      <c r="B300" s="548"/>
      <c r="C300" s="548"/>
      <c r="D300" s="548"/>
      <c r="E300" s="548"/>
      <c r="F300" s="548"/>
      <c r="G300" s="548"/>
      <c r="H300" s="548"/>
      <c r="I300" s="548"/>
      <c r="J300" s="548"/>
      <c r="K300" s="548"/>
      <c r="L300" s="548"/>
      <c r="M300" s="548"/>
      <c r="N300" s="548"/>
      <c r="O300" s="548"/>
      <c r="P300" s="548"/>
      <c r="Q300" s="548"/>
      <c r="R300" s="548"/>
      <c r="S300" s="548"/>
      <c r="T300" s="548"/>
      <c r="U300" s="548"/>
      <c r="V300" s="548"/>
      <c r="W300" s="548"/>
      <c r="X300" s="548"/>
      <c r="Y300" s="548"/>
      <c r="Z300" s="548"/>
    </row>
    <row r="301" spans="1:26">
      <c r="A301" s="548"/>
      <c r="B301" s="548"/>
      <c r="C301" s="548"/>
      <c r="D301" s="548"/>
      <c r="E301" s="548"/>
      <c r="F301" s="548"/>
      <c r="G301" s="548"/>
      <c r="H301" s="548"/>
      <c r="I301" s="548"/>
      <c r="J301" s="548"/>
      <c r="K301" s="548"/>
      <c r="L301" s="548"/>
      <c r="M301" s="548"/>
      <c r="N301" s="548"/>
      <c r="O301" s="548"/>
      <c r="P301" s="548"/>
      <c r="Q301" s="548"/>
      <c r="R301" s="548"/>
      <c r="S301" s="548"/>
      <c r="T301" s="548"/>
      <c r="U301" s="548"/>
      <c r="V301" s="548"/>
      <c r="W301" s="548"/>
      <c r="X301" s="548"/>
      <c r="Y301" s="548"/>
      <c r="Z301" s="548"/>
    </row>
    <row r="302" spans="1:26">
      <c r="A302" s="548"/>
      <c r="B302" s="548"/>
      <c r="C302" s="548"/>
      <c r="D302" s="548"/>
      <c r="E302" s="548"/>
      <c r="F302" s="548"/>
      <c r="G302" s="548"/>
      <c r="H302" s="548"/>
      <c r="I302" s="548"/>
      <c r="J302" s="548"/>
      <c r="K302" s="548"/>
      <c r="L302" s="548"/>
      <c r="M302" s="548"/>
      <c r="N302" s="548"/>
      <c r="O302" s="548"/>
      <c r="P302" s="548"/>
      <c r="Q302" s="548"/>
      <c r="R302" s="548"/>
      <c r="S302" s="548"/>
      <c r="T302" s="548"/>
      <c r="U302" s="548"/>
      <c r="V302" s="548"/>
      <c r="W302" s="548"/>
      <c r="X302" s="548"/>
      <c r="Y302" s="548"/>
      <c r="Z302" s="548"/>
    </row>
    <row r="303" spans="1:26">
      <c r="A303" s="548"/>
      <c r="B303" s="548"/>
      <c r="C303" s="548"/>
      <c r="D303" s="548"/>
      <c r="E303" s="548"/>
      <c r="F303" s="548"/>
      <c r="G303" s="548"/>
      <c r="H303" s="548"/>
      <c r="I303" s="548"/>
      <c r="J303" s="548"/>
      <c r="K303" s="548"/>
      <c r="L303" s="548"/>
      <c r="M303" s="548"/>
      <c r="N303" s="548"/>
      <c r="O303" s="548"/>
      <c r="P303" s="548"/>
      <c r="Q303" s="548"/>
      <c r="R303" s="548"/>
      <c r="S303" s="548"/>
      <c r="T303" s="548"/>
      <c r="U303" s="548"/>
      <c r="V303" s="548"/>
      <c r="W303" s="548"/>
      <c r="X303" s="548"/>
      <c r="Y303" s="548"/>
      <c r="Z303" s="548"/>
    </row>
    <row r="304" spans="1:26">
      <c r="A304" s="548"/>
      <c r="B304" s="548"/>
      <c r="C304" s="548"/>
      <c r="D304" s="548"/>
      <c r="E304" s="548"/>
      <c r="F304" s="548"/>
      <c r="G304" s="548"/>
      <c r="H304" s="548"/>
      <c r="I304" s="548"/>
      <c r="J304" s="548"/>
      <c r="K304" s="548"/>
      <c r="L304" s="548"/>
      <c r="M304" s="548"/>
      <c r="N304" s="548"/>
      <c r="O304" s="548"/>
      <c r="P304" s="548"/>
      <c r="Q304" s="548"/>
      <c r="R304" s="548"/>
      <c r="S304" s="548"/>
      <c r="T304" s="548"/>
      <c r="U304" s="548"/>
      <c r="V304" s="548"/>
      <c r="W304" s="548"/>
      <c r="X304" s="548"/>
      <c r="Y304" s="548"/>
      <c r="Z304" s="548"/>
    </row>
    <row r="305" spans="1:26">
      <c r="A305" s="548"/>
      <c r="B305" s="548"/>
      <c r="C305" s="548"/>
      <c r="D305" s="548"/>
      <c r="E305" s="548"/>
      <c r="F305" s="548"/>
      <c r="G305" s="548"/>
      <c r="H305" s="548"/>
      <c r="I305" s="548"/>
      <c r="J305" s="548"/>
      <c r="K305" s="548"/>
      <c r="L305" s="548"/>
      <c r="M305" s="548"/>
      <c r="N305" s="548"/>
      <c r="O305" s="548"/>
      <c r="P305" s="548"/>
      <c r="Q305" s="548"/>
      <c r="R305" s="548"/>
      <c r="S305" s="548"/>
      <c r="T305" s="548"/>
      <c r="U305" s="548"/>
      <c r="V305" s="548"/>
      <c r="W305" s="548"/>
      <c r="X305" s="548"/>
      <c r="Y305" s="548"/>
      <c r="Z305" s="548"/>
    </row>
    <row r="306" spans="1:26">
      <c r="A306" s="548"/>
      <c r="B306" s="548"/>
      <c r="C306" s="548"/>
      <c r="D306" s="548"/>
      <c r="E306" s="548"/>
      <c r="F306" s="548"/>
      <c r="G306" s="548"/>
      <c r="H306" s="548"/>
      <c r="I306" s="548"/>
      <c r="J306" s="548"/>
      <c r="K306" s="548"/>
      <c r="L306" s="548"/>
      <c r="M306" s="548"/>
      <c r="N306" s="548"/>
      <c r="O306" s="548"/>
      <c r="P306" s="548"/>
      <c r="Q306" s="548"/>
      <c r="R306" s="548"/>
      <c r="S306" s="548"/>
      <c r="T306" s="548"/>
      <c r="U306" s="548"/>
      <c r="V306" s="548"/>
      <c r="W306" s="548"/>
      <c r="X306" s="548"/>
      <c r="Y306" s="548"/>
      <c r="Z306" s="548"/>
    </row>
    <row r="307" spans="1:26">
      <c r="A307" s="548"/>
      <c r="B307" s="548"/>
      <c r="C307" s="548"/>
      <c r="D307" s="548"/>
      <c r="E307" s="548"/>
      <c r="F307" s="548"/>
      <c r="G307" s="548"/>
      <c r="H307" s="548"/>
      <c r="I307" s="548"/>
      <c r="J307" s="548"/>
      <c r="K307" s="548"/>
      <c r="L307" s="548"/>
      <c r="M307" s="548"/>
      <c r="N307" s="548"/>
      <c r="O307" s="548"/>
      <c r="P307" s="548"/>
      <c r="Q307" s="548"/>
      <c r="R307" s="548"/>
      <c r="S307" s="548"/>
      <c r="T307" s="548"/>
      <c r="U307" s="548"/>
      <c r="V307" s="548"/>
      <c r="W307" s="548"/>
      <c r="X307" s="548"/>
      <c r="Y307" s="548"/>
      <c r="Z307" s="548"/>
    </row>
    <row r="308" spans="1:26">
      <c r="A308" s="548"/>
      <c r="B308" s="548"/>
      <c r="C308" s="548"/>
      <c r="D308" s="548"/>
      <c r="E308" s="548"/>
      <c r="F308" s="548"/>
      <c r="G308" s="548"/>
      <c r="H308" s="548"/>
      <c r="I308" s="548"/>
      <c r="J308" s="548"/>
      <c r="K308" s="548"/>
      <c r="L308" s="548"/>
      <c r="M308" s="548"/>
      <c r="N308" s="548"/>
      <c r="O308" s="548"/>
      <c r="P308" s="548"/>
      <c r="Q308" s="548"/>
      <c r="R308" s="548"/>
      <c r="S308" s="548"/>
      <c r="T308" s="548"/>
      <c r="U308" s="548"/>
      <c r="V308" s="548"/>
      <c r="W308" s="548"/>
      <c r="X308" s="548"/>
      <c r="Y308" s="548"/>
      <c r="Z308" s="548"/>
    </row>
    <row r="309" spans="1:26">
      <c r="A309" s="548"/>
      <c r="B309" s="548"/>
      <c r="C309" s="548"/>
      <c r="D309" s="548"/>
      <c r="E309" s="548"/>
      <c r="F309" s="548"/>
      <c r="G309" s="548"/>
      <c r="H309" s="548"/>
      <c r="I309" s="548"/>
      <c r="J309" s="548"/>
      <c r="K309" s="548"/>
      <c r="L309" s="548"/>
      <c r="M309" s="548"/>
      <c r="N309" s="548"/>
      <c r="O309" s="548"/>
      <c r="P309" s="548"/>
      <c r="Q309" s="548"/>
      <c r="R309" s="548"/>
      <c r="S309" s="548"/>
      <c r="T309" s="548"/>
      <c r="U309" s="548"/>
      <c r="V309" s="548"/>
      <c r="W309" s="548"/>
      <c r="X309" s="548"/>
      <c r="Y309" s="548"/>
      <c r="Z309" s="548"/>
    </row>
    <row r="310" spans="1:26">
      <c r="A310" s="548"/>
      <c r="B310" s="548"/>
      <c r="C310" s="548"/>
      <c r="D310" s="548"/>
      <c r="E310" s="548"/>
      <c r="F310" s="548"/>
      <c r="G310" s="548"/>
      <c r="H310" s="548"/>
      <c r="I310" s="548"/>
      <c r="J310" s="548"/>
      <c r="K310" s="548"/>
      <c r="L310" s="548"/>
      <c r="M310" s="548"/>
      <c r="N310" s="548"/>
      <c r="O310" s="548"/>
      <c r="P310" s="548"/>
      <c r="Q310" s="548"/>
      <c r="R310" s="548"/>
      <c r="S310" s="548"/>
      <c r="T310" s="548"/>
      <c r="U310" s="548"/>
      <c r="V310" s="548"/>
      <c r="W310" s="548"/>
      <c r="X310" s="548"/>
      <c r="Y310" s="548"/>
      <c r="Z310" s="548"/>
    </row>
    <row r="311" spans="1:26">
      <c r="A311" s="548"/>
      <c r="B311" s="548"/>
      <c r="C311" s="548"/>
      <c r="D311" s="548"/>
      <c r="E311" s="548"/>
      <c r="F311" s="548"/>
      <c r="G311" s="548"/>
      <c r="H311" s="548"/>
      <c r="I311" s="548"/>
      <c r="J311" s="548"/>
      <c r="K311" s="548"/>
      <c r="L311" s="548"/>
      <c r="M311" s="548"/>
      <c r="N311" s="548"/>
      <c r="O311" s="548"/>
      <c r="P311" s="548"/>
      <c r="Q311" s="548"/>
      <c r="R311" s="548"/>
      <c r="S311" s="548"/>
      <c r="T311" s="548"/>
      <c r="U311" s="548"/>
      <c r="V311" s="548"/>
      <c r="W311" s="548"/>
      <c r="X311" s="548"/>
      <c r="Y311" s="548"/>
      <c r="Z311" s="548"/>
    </row>
    <row r="312" spans="1:26">
      <c r="A312" s="548"/>
      <c r="B312" s="548"/>
      <c r="C312" s="548"/>
      <c r="D312" s="548"/>
      <c r="E312" s="548"/>
      <c r="F312" s="548"/>
      <c r="G312" s="548"/>
      <c r="H312" s="548"/>
      <c r="I312" s="548"/>
      <c r="J312" s="548"/>
      <c r="K312" s="548"/>
      <c r="L312" s="548"/>
      <c r="M312" s="548"/>
      <c r="N312" s="548"/>
      <c r="O312" s="548"/>
      <c r="P312" s="548"/>
      <c r="Q312" s="548"/>
      <c r="R312" s="548"/>
      <c r="S312" s="548"/>
      <c r="T312" s="548"/>
      <c r="U312" s="548"/>
      <c r="V312" s="548"/>
      <c r="W312" s="548"/>
      <c r="X312" s="548"/>
      <c r="Y312" s="548"/>
      <c r="Z312" s="548"/>
    </row>
    <row r="313" spans="1:26">
      <c r="A313" s="548"/>
      <c r="B313" s="548"/>
      <c r="C313" s="548"/>
      <c r="D313" s="548"/>
      <c r="E313" s="548"/>
      <c r="F313" s="548"/>
      <c r="G313" s="548"/>
      <c r="H313" s="548"/>
      <c r="I313" s="548"/>
      <c r="J313" s="548"/>
      <c r="K313" s="548"/>
      <c r="L313" s="548"/>
      <c r="M313" s="548"/>
      <c r="N313" s="548"/>
      <c r="O313" s="548"/>
      <c r="P313" s="548"/>
      <c r="Q313" s="548"/>
      <c r="R313" s="548"/>
      <c r="S313" s="548"/>
      <c r="T313" s="548"/>
      <c r="U313" s="548"/>
      <c r="V313" s="548"/>
      <c r="W313" s="548"/>
      <c r="X313" s="548"/>
      <c r="Y313" s="548"/>
      <c r="Z313" s="548"/>
    </row>
    <row r="314" spans="1:26">
      <c r="A314" s="548"/>
      <c r="B314" s="548"/>
      <c r="C314" s="548"/>
      <c r="D314" s="548"/>
      <c r="E314" s="548"/>
      <c r="F314" s="548"/>
      <c r="G314" s="548"/>
      <c r="H314" s="548"/>
      <c r="I314" s="548"/>
      <c r="J314" s="548"/>
      <c r="K314" s="548"/>
      <c r="L314" s="548"/>
      <c r="M314" s="548"/>
      <c r="N314" s="548"/>
      <c r="O314" s="548"/>
      <c r="P314" s="548"/>
      <c r="Q314" s="548"/>
      <c r="R314" s="548"/>
      <c r="S314" s="548"/>
      <c r="T314" s="548"/>
      <c r="U314" s="548"/>
      <c r="V314" s="548"/>
      <c r="W314" s="548"/>
      <c r="X314" s="548"/>
      <c r="Y314" s="548"/>
      <c r="Z314" s="548"/>
    </row>
    <row r="315" spans="1:26">
      <c r="A315" s="548"/>
      <c r="B315" s="548"/>
      <c r="C315" s="548"/>
      <c r="D315" s="548"/>
      <c r="E315" s="548"/>
      <c r="F315" s="548"/>
      <c r="G315" s="548"/>
      <c r="H315" s="548"/>
      <c r="I315" s="548"/>
      <c r="J315" s="548"/>
      <c r="K315" s="548"/>
      <c r="L315" s="548"/>
      <c r="M315" s="548"/>
      <c r="N315" s="548"/>
      <c r="O315" s="548"/>
      <c r="P315" s="548"/>
      <c r="Q315" s="548"/>
      <c r="R315" s="548"/>
      <c r="S315" s="548"/>
      <c r="T315" s="548"/>
      <c r="U315" s="548"/>
      <c r="V315" s="548"/>
      <c r="W315" s="548"/>
      <c r="X315" s="548"/>
      <c r="Y315" s="548"/>
      <c r="Z315" s="548"/>
    </row>
    <row r="316" spans="1:26">
      <c r="A316" s="548"/>
      <c r="B316" s="548"/>
      <c r="C316" s="548"/>
      <c r="D316" s="548"/>
      <c r="E316" s="548"/>
      <c r="F316" s="548"/>
      <c r="G316" s="548"/>
      <c r="H316" s="548"/>
      <c r="I316" s="548"/>
      <c r="J316" s="548"/>
      <c r="K316" s="548"/>
      <c r="L316" s="548"/>
      <c r="M316" s="548"/>
      <c r="N316" s="548"/>
      <c r="O316" s="548"/>
      <c r="P316" s="548"/>
      <c r="Q316" s="548"/>
      <c r="R316" s="548"/>
      <c r="S316" s="548"/>
      <c r="T316" s="548"/>
      <c r="U316" s="548"/>
      <c r="V316" s="548"/>
      <c r="W316" s="548"/>
      <c r="X316" s="548"/>
      <c r="Y316" s="548"/>
      <c r="Z316" s="548"/>
    </row>
    <row r="317" spans="1:26">
      <c r="A317" s="548"/>
      <c r="B317" s="548"/>
      <c r="C317" s="548"/>
      <c r="D317" s="548"/>
      <c r="E317" s="548"/>
      <c r="F317" s="548"/>
      <c r="G317" s="548"/>
      <c r="H317" s="548"/>
      <c r="I317" s="548"/>
      <c r="J317" s="548"/>
      <c r="K317" s="548"/>
      <c r="L317" s="548"/>
      <c r="M317" s="548"/>
      <c r="N317" s="548"/>
      <c r="O317" s="548"/>
      <c r="P317" s="548"/>
      <c r="Q317" s="548"/>
      <c r="R317" s="548"/>
      <c r="S317" s="548"/>
      <c r="T317" s="548"/>
      <c r="U317" s="548"/>
      <c r="V317" s="548"/>
      <c r="W317" s="548"/>
      <c r="X317" s="548"/>
      <c r="Y317" s="548"/>
      <c r="Z317" s="548"/>
    </row>
    <row r="318" spans="1:26">
      <c r="A318" s="548"/>
      <c r="B318" s="548"/>
      <c r="C318" s="548"/>
      <c r="D318" s="548"/>
      <c r="E318" s="548"/>
      <c r="F318" s="548"/>
      <c r="G318" s="548"/>
      <c r="H318" s="548"/>
      <c r="I318" s="548"/>
      <c r="J318" s="548"/>
      <c r="K318" s="548"/>
      <c r="L318" s="548"/>
      <c r="M318" s="548"/>
      <c r="N318" s="548"/>
      <c r="O318" s="548"/>
      <c r="P318" s="548"/>
      <c r="Q318" s="548"/>
      <c r="R318" s="548"/>
      <c r="S318" s="548"/>
      <c r="T318" s="548"/>
      <c r="U318" s="548"/>
      <c r="V318" s="548"/>
      <c r="W318" s="548"/>
      <c r="X318" s="548"/>
      <c r="Y318" s="548"/>
      <c r="Z318" s="548"/>
    </row>
    <row r="319" spans="1:26">
      <c r="A319" s="548"/>
      <c r="B319" s="548"/>
      <c r="C319" s="548"/>
      <c r="D319" s="548"/>
      <c r="E319" s="548"/>
      <c r="F319" s="548"/>
      <c r="G319" s="548"/>
      <c r="H319" s="548"/>
      <c r="I319" s="548"/>
      <c r="J319" s="548"/>
      <c r="K319" s="548"/>
      <c r="L319" s="548"/>
      <c r="M319" s="548"/>
      <c r="N319" s="548"/>
      <c r="O319" s="548"/>
      <c r="P319" s="548"/>
      <c r="Q319" s="548"/>
      <c r="R319" s="548"/>
      <c r="S319" s="548"/>
      <c r="T319" s="548"/>
      <c r="U319" s="548"/>
      <c r="V319" s="548"/>
      <c r="W319" s="548"/>
      <c r="X319" s="548"/>
      <c r="Y319" s="548"/>
      <c r="Z319" s="548"/>
    </row>
    <row r="320" spans="1:26">
      <c r="A320" s="548"/>
      <c r="B320" s="548"/>
      <c r="C320" s="548"/>
      <c r="D320" s="548"/>
      <c r="E320" s="548"/>
      <c r="F320" s="548"/>
      <c r="G320" s="548"/>
      <c r="H320" s="548"/>
      <c r="I320" s="548"/>
      <c r="J320" s="548"/>
      <c r="K320" s="548"/>
      <c r="L320" s="548"/>
      <c r="M320" s="548"/>
      <c r="N320" s="548"/>
      <c r="O320" s="548"/>
      <c r="P320" s="548"/>
      <c r="Q320" s="548"/>
      <c r="R320" s="548"/>
      <c r="S320" s="548"/>
      <c r="T320" s="548"/>
      <c r="U320" s="548"/>
      <c r="V320" s="548"/>
      <c r="W320" s="548"/>
      <c r="X320" s="548"/>
      <c r="Y320" s="548"/>
      <c r="Z320" s="548"/>
    </row>
    <row r="321" spans="1:26">
      <c r="A321" s="548"/>
      <c r="B321" s="548"/>
      <c r="C321" s="548"/>
      <c r="D321" s="548"/>
      <c r="E321" s="548"/>
      <c r="F321" s="548"/>
      <c r="G321" s="548"/>
      <c r="H321" s="548"/>
      <c r="I321" s="548"/>
      <c r="J321" s="548"/>
      <c r="K321" s="548"/>
      <c r="L321" s="548"/>
      <c r="M321" s="548"/>
      <c r="N321" s="548"/>
      <c r="O321" s="548"/>
      <c r="P321" s="548"/>
      <c r="Q321" s="548"/>
      <c r="R321" s="548"/>
      <c r="S321" s="548"/>
      <c r="T321" s="548"/>
      <c r="U321" s="548"/>
      <c r="V321" s="548"/>
      <c r="W321" s="548"/>
      <c r="X321" s="548"/>
      <c r="Y321" s="548"/>
      <c r="Z321" s="548"/>
    </row>
    <row r="322" spans="1:26">
      <c r="A322" s="548"/>
      <c r="B322" s="548"/>
      <c r="C322" s="548"/>
      <c r="D322" s="548"/>
      <c r="E322" s="548"/>
      <c r="F322" s="548"/>
      <c r="G322" s="548"/>
      <c r="H322" s="548"/>
      <c r="I322" s="548"/>
      <c r="J322" s="548"/>
      <c r="K322" s="548"/>
      <c r="L322" s="548"/>
      <c r="M322" s="548"/>
      <c r="N322" s="548"/>
      <c r="O322" s="548"/>
      <c r="P322" s="548"/>
      <c r="Q322" s="548"/>
      <c r="R322" s="548"/>
      <c r="S322" s="548"/>
      <c r="T322" s="548"/>
      <c r="U322" s="548"/>
      <c r="V322" s="548"/>
      <c r="W322" s="548"/>
      <c r="X322" s="548"/>
      <c r="Y322" s="548"/>
      <c r="Z322" s="548"/>
    </row>
    <row r="323" spans="1:26">
      <c r="A323" s="548"/>
      <c r="B323" s="548"/>
      <c r="C323" s="548"/>
      <c r="D323" s="548"/>
      <c r="E323" s="548"/>
      <c r="F323" s="548"/>
      <c r="G323" s="548"/>
      <c r="H323" s="548"/>
      <c r="I323" s="548"/>
      <c r="J323" s="548"/>
      <c r="K323" s="548"/>
      <c r="L323" s="548"/>
      <c r="M323" s="548"/>
      <c r="N323" s="548"/>
      <c r="O323" s="548"/>
      <c r="P323" s="548"/>
      <c r="Q323" s="548"/>
      <c r="R323" s="548"/>
      <c r="S323" s="548"/>
      <c r="T323" s="548"/>
      <c r="U323" s="548"/>
      <c r="V323" s="548"/>
      <c r="W323" s="548"/>
      <c r="X323" s="548"/>
      <c r="Y323" s="548"/>
      <c r="Z323" s="548"/>
    </row>
    <row r="324" spans="1:26">
      <c r="A324" s="548"/>
      <c r="B324" s="548"/>
      <c r="C324" s="548"/>
      <c r="D324" s="548"/>
      <c r="E324" s="548"/>
      <c r="F324" s="548"/>
      <c r="G324" s="548"/>
      <c r="H324" s="548"/>
      <c r="I324" s="548"/>
      <c r="J324" s="548"/>
      <c r="K324" s="548"/>
      <c r="L324" s="548"/>
      <c r="M324" s="548"/>
      <c r="N324" s="548"/>
      <c r="O324" s="548"/>
      <c r="P324" s="548"/>
      <c r="Q324" s="548"/>
      <c r="R324" s="548"/>
      <c r="S324" s="548"/>
      <c r="T324" s="548"/>
      <c r="U324" s="548"/>
      <c r="V324" s="548"/>
      <c r="W324" s="548"/>
      <c r="X324" s="548"/>
      <c r="Y324" s="548"/>
      <c r="Z324" s="548"/>
    </row>
    <row r="325" spans="1:26">
      <c r="A325" s="548"/>
      <c r="B325" s="548"/>
      <c r="C325" s="548"/>
      <c r="D325" s="548"/>
      <c r="E325" s="548"/>
      <c r="F325" s="548"/>
      <c r="G325" s="548"/>
      <c r="H325" s="548"/>
      <c r="I325" s="548"/>
      <c r="J325" s="548"/>
      <c r="K325" s="548"/>
      <c r="L325" s="548"/>
      <c r="M325" s="548"/>
      <c r="N325" s="548"/>
      <c r="O325" s="548"/>
      <c r="P325" s="548"/>
      <c r="Q325" s="548"/>
      <c r="R325" s="548"/>
      <c r="S325" s="548"/>
      <c r="T325" s="548"/>
      <c r="U325" s="548"/>
      <c r="V325" s="548"/>
      <c r="W325" s="548"/>
      <c r="X325" s="548"/>
      <c r="Y325" s="548"/>
      <c r="Z325" s="548"/>
    </row>
    <row r="326" spans="1:26">
      <c r="A326" s="548"/>
      <c r="B326" s="548"/>
      <c r="C326" s="548"/>
      <c r="D326" s="548"/>
      <c r="E326" s="548"/>
      <c r="F326" s="548"/>
      <c r="G326" s="548"/>
      <c r="H326" s="548"/>
      <c r="I326" s="548"/>
      <c r="J326" s="548"/>
      <c r="K326" s="548"/>
      <c r="L326" s="548"/>
      <c r="M326" s="548"/>
      <c r="N326" s="548"/>
      <c r="O326" s="548"/>
      <c r="P326" s="548"/>
      <c r="Q326" s="548"/>
      <c r="R326" s="548"/>
      <c r="S326" s="548"/>
      <c r="T326" s="548"/>
      <c r="U326" s="548"/>
      <c r="V326" s="548"/>
      <c r="W326" s="548"/>
      <c r="X326" s="548"/>
      <c r="Y326" s="548"/>
      <c r="Z326" s="548"/>
    </row>
    <row r="327" spans="1:26">
      <c r="A327" s="548"/>
      <c r="B327" s="548"/>
      <c r="C327" s="548"/>
      <c r="D327" s="548"/>
      <c r="E327" s="548"/>
      <c r="F327" s="548"/>
      <c r="G327" s="548"/>
      <c r="H327" s="548"/>
      <c r="I327" s="548"/>
      <c r="J327" s="548"/>
      <c r="K327" s="548"/>
      <c r="L327" s="548"/>
      <c r="M327" s="548"/>
      <c r="N327" s="548"/>
      <c r="O327" s="548"/>
      <c r="P327" s="548"/>
      <c r="Q327" s="548"/>
      <c r="R327" s="548"/>
      <c r="S327" s="548"/>
      <c r="T327" s="548"/>
      <c r="U327" s="548"/>
      <c r="V327" s="548"/>
      <c r="W327" s="548"/>
      <c r="X327" s="548"/>
      <c r="Y327" s="548"/>
      <c r="Z327" s="548"/>
    </row>
    <row r="328" spans="1:26">
      <c r="A328" s="548"/>
      <c r="B328" s="548"/>
      <c r="C328" s="548"/>
      <c r="D328" s="548"/>
      <c r="E328" s="548"/>
      <c r="F328" s="548"/>
      <c r="G328" s="548"/>
      <c r="H328" s="548"/>
      <c r="I328" s="548"/>
      <c r="J328" s="548"/>
      <c r="K328" s="548"/>
      <c r="L328" s="548"/>
      <c r="M328" s="548"/>
      <c r="N328" s="548"/>
      <c r="O328" s="548"/>
      <c r="P328" s="548"/>
      <c r="Q328" s="548"/>
      <c r="R328" s="548"/>
      <c r="S328" s="548"/>
      <c r="T328" s="548"/>
      <c r="U328" s="548"/>
      <c r="V328" s="548"/>
      <c r="W328" s="548"/>
      <c r="X328" s="548"/>
      <c r="Y328" s="548"/>
      <c r="Z328" s="548"/>
    </row>
    <row r="329" spans="1:26">
      <c r="A329" s="548"/>
      <c r="B329" s="548"/>
      <c r="C329" s="548"/>
      <c r="D329" s="548"/>
      <c r="E329" s="548"/>
      <c r="F329" s="548"/>
      <c r="G329" s="548"/>
      <c r="H329" s="548"/>
      <c r="I329" s="548"/>
      <c r="J329" s="548"/>
      <c r="K329" s="548"/>
      <c r="L329" s="548"/>
      <c r="M329" s="548"/>
      <c r="N329" s="548"/>
      <c r="O329" s="548"/>
      <c r="P329" s="548"/>
      <c r="Q329" s="548"/>
      <c r="R329" s="548"/>
      <c r="S329" s="548"/>
      <c r="T329" s="548"/>
      <c r="U329" s="548"/>
      <c r="V329" s="548"/>
      <c r="W329" s="548"/>
      <c r="X329" s="548"/>
      <c r="Y329" s="548"/>
      <c r="Z329" s="548"/>
    </row>
    <row r="330" spans="1:26">
      <c r="A330" s="548"/>
      <c r="B330" s="548"/>
      <c r="C330" s="548"/>
      <c r="D330" s="548"/>
      <c r="E330" s="548"/>
      <c r="F330" s="548"/>
      <c r="G330" s="548"/>
      <c r="H330" s="548"/>
      <c r="I330" s="548"/>
      <c r="J330" s="548"/>
      <c r="K330" s="548"/>
      <c r="L330" s="548"/>
      <c r="M330" s="548"/>
      <c r="N330" s="548"/>
      <c r="O330" s="548"/>
      <c r="P330" s="548"/>
      <c r="Q330" s="548"/>
      <c r="R330" s="548"/>
      <c r="S330" s="548"/>
      <c r="T330" s="548"/>
      <c r="U330" s="548"/>
      <c r="V330" s="548"/>
      <c r="W330" s="548"/>
      <c r="X330" s="548"/>
      <c r="Y330" s="548"/>
      <c r="Z330" s="548"/>
    </row>
    <row r="331" spans="1:26">
      <c r="A331" s="548"/>
      <c r="B331" s="548"/>
      <c r="C331" s="548"/>
      <c r="D331" s="548"/>
      <c r="E331" s="548"/>
      <c r="F331" s="548"/>
      <c r="G331" s="548"/>
      <c r="H331" s="548"/>
      <c r="I331" s="548"/>
      <c r="J331" s="548"/>
      <c r="K331" s="548"/>
      <c r="L331" s="548"/>
      <c r="M331" s="548"/>
      <c r="N331" s="548"/>
      <c r="O331" s="548"/>
      <c r="P331" s="548"/>
      <c r="Q331" s="548"/>
      <c r="R331" s="548"/>
      <c r="S331" s="548"/>
      <c r="T331" s="548"/>
      <c r="U331" s="548"/>
      <c r="V331" s="548"/>
      <c r="W331" s="548"/>
      <c r="X331" s="548"/>
      <c r="Y331" s="548"/>
      <c r="Z331" s="548"/>
    </row>
    <row r="332" spans="1:26">
      <c r="A332" s="548"/>
      <c r="B332" s="548"/>
      <c r="C332" s="548"/>
      <c r="D332" s="548"/>
      <c r="E332" s="548"/>
      <c r="F332" s="548"/>
      <c r="G332" s="548"/>
      <c r="H332" s="548"/>
      <c r="I332" s="548"/>
      <c r="J332" s="548"/>
      <c r="K332" s="548"/>
      <c r="L332" s="548"/>
      <c r="M332" s="548"/>
      <c r="N332" s="548"/>
      <c r="O332" s="548"/>
      <c r="P332" s="548"/>
      <c r="Q332" s="548"/>
      <c r="R332" s="548"/>
      <c r="S332" s="548"/>
      <c r="T332" s="548"/>
      <c r="U332" s="548"/>
      <c r="V332" s="548"/>
      <c r="W332" s="548"/>
      <c r="X332" s="548"/>
      <c r="Y332" s="548"/>
      <c r="Z332" s="548"/>
    </row>
    <row r="333" spans="1:26">
      <c r="A333" s="548"/>
      <c r="B333" s="548"/>
      <c r="C333" s="548"/>
      <c r="D333" s="548"/>
      <c r="E333" s="548"/>
      <c r="F333" s="548"/>
      <c r="G333" s="548"/>
      <c r="H333" s="548"/>
      <c r="I333" s="548"/>
      <c r="J333" s="548"/>
      <c r="K333" s="548"/>
      <c r="L333" s="548"/>
      <c r="M333" s="548"/>
      <c r="N333" s="548"/>
      <c r="O333" s="548"/>
      <c r="P333" s="548"/>
      <c r="Q333" s="548"/>
      <c r="R333" s="548"/>
      <c r="S333" s="548"/>
      <c r="T333" s="548"/>
      <c r="U333" s="548"/>
      <c r="V333" s="548"/>
      <c r="W333" s="548"/>
      <c r="X333" s="548"/>
      <c r="Y333" s="548"/>
      <c r="Z333" s="548"/>
    </row>
    <row r="334" spans="1:26">
      <c r="A334" s="548"/>
      <c r="B334" s="548"/>
      <c r="C334" s="548"/>
      <c r="D334" s="548"/>
      <c r="E334" s="548"/>
      <c r="F334" s="548"/>
      <c r="G334" s="548"/>
      <c r="H334" s="548"/>
      <c r="I334" s="548"/>
      <c r="J334" s="548"/>
      <c r="K334" s="548"/>
      <c r="L334" s="548"/>
      <c r="M334" s="548"/>
      <c r="N334" s="548"/>
      <c r="O334" s="548"/>
      <c r="P334" s="548"/>
      <c r="Q334" s="548"/>
      <c r="R334" s="548"/>
      <c r="S334" s="548"/>
      <c r="T334" s="548"/>
      <c r="U334" s="548"/>
      <c r="V334" s="548"/>
      <c r="W334" s="548"/>
      <c r="X334" s="548"/>
      <c r="Y334" s="548"/>
      <c r="Z334" s="548"/>
    </row>
    <row r="335" spans="1:26">
      <c r="A335" s="548"/>
      <c r="B335" s="548"/>
      <c r="C335" s="548"/>
      <c r="D335" s="548"/>
      <c r="E335" s="548"/>
      <c r="F335" s="548"/>
      <c r="G335" s="548"/>
      <c r="H335" s="548"/>
      <c r="I335" s="548"/>
      <c r="J335" s="548"/>
      <c r="K335" s="548"/>
      <c r="L335" s="548"/>
      <c r="M335" s="548"/>
      <c r="N335" s="548"/>
      <c r="O335" s="548"/>
      <c r="P335" s="548"/>
      <c r="Q335" s="548"/>
      <c r="R335" s="548"/>
      <c r="S335" s="548"/>
      <c r="T335" s="548"/>
      <c r="U335" s="548"/>
      <c r="V335" s="548"/>
      <c r="W335" s="548"/>
      <c r="X335" s="548"/>
      <c r="Y335" s="548"/>
      <c r="Z335" s="548"/>
    </row>
    <row r="336" spans="1:26">
      <c r="A336" s="548"/>
      <c r="B336" s="548"/>
      <c r="C336" s="548"/>
      <c r="D336" s="548"/>
      <c r="E336" s="548"/>
      <c r="F336" s="548"/>
      <c r="G336" s="548"/>
      <c r="H336" s="548"/>
      <c r="I336" s="548"/>
      <c r="J336" s="548"/>
      <c r="K336" s="548"/>
      <c r="L336" s="548"/>
      <c r="M336" s="548"/>
      <c r="N336" s="548"/>
      <c r="O336" s="548"/>
      <c r="P336" s="548"/>
      <c r="Q336" s="548"/>
      <c r="R336" s="548"/>
      <c r="S336" s="548"/>
      <c r="T336" s="548"/>
      <c r="U336" s="548"/>
      <c r="V336" s="548"/>
      <c r="W336" s="548"/>
      <c r="X336" s="548"/>
      <c r="Y336" s="548"/>
      <c r="Z336" s="548"/>
    </row>
    <row r="337" spans="1:26">
      <c r="A337" s="548"/>
      <c r="B337" s="548"/>
      <c r="C337" s="548"/>
      <c r="D337" s="548"/>
      <c r="E337" s="548"/>
      <c r="F337" s="548"/>
      <c r="G337" s="548"/>
      <c r="H337" s="548"/>
      <c r="I337" s="548"/>
      <c r="J337" s="548"/>
      <c r="K337" s="548"/>
      <c r="L337" s="548"/>
      <c r="M337" s="548"/>
      <c r="N337" s="548"/>
      <c r="O337" s="548"/>
      <c r="P337" s="548"/>
      <c r="Q337" s="548"/>
      <c r="R337" s="548"/>
      <c r="S337" s="548"/>
      <c r="T337" s="548"/>
      <c r="U337" s="548"/>
      <c r="V337" s="548"/>
      <c r="W337" s="548"/>
      <c r="X337" s="548"/>
      <c r="Y337" s="548"/>
      <c r="Z337" s="548"/>
    </row>
    <row r="338" spans="1:26">
      <c r="A338" s="548"/>
      <c r="B338" s="548"/>
      <c r="C338" s="548"/>
      <c r="D338" s="548"/>
      <c r="E338" s="548"/>
      <c r="F338" s="548"/>
      <c r="G338" s="548"/>
      <c r="H338" s="548"/>
      <c r="I338" s="548"/>
      <c r="J338" s="548"/>
      <c r="K338" s="548"/>
      <c r="L338" s="548"/>
      <c r="M338" s="548"/>
      <c r="N338" s="548"/>
      <c r="O338" s="548"/>
      <c r="P338" s="548"/>
      <c r="Q338" s="548"/>
      <c r="R338" s="548"/>
      <c r="S338" s="548"/>
      <c r="T338" s="548"/>
      <c r="U338" s="548"/>
      <c r="V338" s="548"/>
      <c r="W338" s="548"/>
      <c r="X338" s="548"/>
      <c r="Y338" s="548"/>
      <c r="Z338" s="548"/>
    </row>
    <row r="339" spans="1:26">
      <c r="A339" s="548"/>
      <c r="B339" s="548"/>
      <c r="C339" s="548"/>
      <c r="D339" s="548"/>
      <c r="E339" s="548"/>
      <c r="F339" s="548"/>
      <c r="G339" s="548"/>
      <c r="H339" s="548"/>
      <c r="I339" s="548"/>
      <c r="J339" s="548"/>
      <c r="K339" s="548"/>
      <c r="L339" s="548"/>
      <c r="M339" s="548"/>
      <c r="N339" s="548"/>
      <c r="O339" s="548"/>
      <c r="P339" s="548"/>
      <c r="Q339" s="548"/>
      <c r="R339" s="548"/>
      <c r="S339" s="548"/>
      <c r="T339" s="548"/>
      <c r="U339" s="548"/>
      <c r="V339" s="548"/>
      <c r="W339" s="548"/>
      <c r="X339" s="548"/>
      <c r="Y339" s="548"/>
      <c r="Z339" s="548"/>
    </row>
    <row r="340" spans="1:26">
      <c r="A340" s="548"/>
      <c r="B340" s="548"/>
      <c r="C340" s="548"/>
      <c r="D340" s="548"/>
      <c r="E340" s="548"/>
      <c r="F340" s="548"/>
      <c r="G340" s="548"/>
      <c r="H340" s="548"/>
      <c r="I340" s="548"/>
      <c r="J340" s="548"/>
      <c r="K340" s="548"/>
      <c r="L340" s="548"/>
      <c r="M340" s="548"/>
      <c r="N340" s="548"/>
      <c r="O340" s="548"/>
      <c r="P340" s="548"/>
      <c r="Q340" s="548"/>
      <c r="R340" s="548"/>
      <c r="S340" s="548"/>
      <c r="T340" s="548"/>
      <c r="U340" s="548"/>
      <c r="V340" s="548"/>
      <c r="W340" s="548"/>
      <c r="X340" s="548"/>
      <c r="Y340" s="548"/>
      <c r="Z340" s="548"/>
    </row>
    <row r="341" spans="1:26">
      <c r="A341" s="548"/>
      <c r="B341" s="548"/>
      <c r="C341" s="548"/>
      <c r="D341" s="548"/>
      <c r="E341" s="548"/>
      <c r="F341" s="548"/>
      <c r="G341" s="548"/>
      <c r="H341" s="548"/>
      <c r="I341" s="548"/>
      <c r="J341" s="548"/>
      <c r="K341" s="548"/>
      <c r="L341" s="548"/>
      <c r="M341" s="548"/>
      <c r="N341" s="548"/>
      <c r="O341" s="548"/>
      <c r="P341" s="548"/>
      <c r="Q341" s="548"/>
      <c r="R341" s="548"/>
      <c r="S341" s="548"/>
      <c r="T341" s="548"/>
      <c r="U341" s="548"/>
      <c r="V341" s="548"/>
      <c r="W341" s="548"/>
      <c r="X341" s="548"/>
      <c r="Y341" s="548"/>
      <c r="Z341" s="548"/>
    </row>
    <row r="342" spans="1:26">
      <c r="A342" s="548"/>
      <c r="B342" s="548"/>
      <c r="C342" s="548"/>
      <c r="D342" s="548"/>
      <c r="E342" s="548"/>
      <c r="F342" s="548"/>
      <c r="G342" s="548"/>
      <c r="H342" s="548"/>
      <c r="I342" s="548"/>
      <c r="J342" s="548"/>
      <c r="K342" s="548"/>
      <c r="L342" s="548"/>
      <c r="M342" s="548"/>
      <c r="N342" s="548"/>
      <c r="O342" s="548"/>
      <c r="P342" s="548"/>
      <c r="Q342" s="548"/>
      <c r="R342" s="548"/>
      <c r="S342" s="548"/>
      <c r="T342" s="548"/>
      <c r="U342" s="548"/>
      <c r="V342" s="548"/>
      <c r="W342" s="548"/>
      <c r="X342" s="548"/>
      <c r="Y342" s="548"/>
      <c r="Z342" s="548"/>
    </row>
    <row r="343" spans="1:26">
      <c r="A343" s="548"/>
      <c r="B343" s="548"/>
      <c r="C343" s="548"/>
      <c r="D343" s="548"/>
      <c r="E343" s="548"/>
      <c r="F343" s="548"/>
      <c r="G343" s="548"/>
      <c r="H343" s="548"/>
      <c r="I343" s="548"/>
      <c r="J343" s="548"/>
      <c r="K343" s="548"/>
      <c r="L343" s="548"/>
      <c r="M343" s="548"/>
      <c r="N343" s="548"/>
      <c r="O343" s="548"/>
      <c r="P343" s="548"/>
      <c r="Q343" s="548"/>
      <c r="R343" s="548"/>
      <c r="S343" s="548"/>
      <c r="T343" s="548"/>
      <c r="U343" s="548"/>
      <c r="V343" s="548"/>
      <c r="W343" s="548"/>
      <c r="X343" s="548"/>
      <c r="Y343" s="548"/>
      <c r="Z343" s="548"/>
    </row>
    <row r="344" spans="1:26">
      <c r="A344" s="548"/>
      <c r="B344" s="548"/>
      <c r="C344" s="548"/>
      <c r="D344" s="548"/>
      <c r="E344" s="548"/>
      <c r="F344" s="548"/>
      <c r="G344" s="548"/>
      <c r="H344" s="548"/>
      <c r="I344" s="548"/>
      <c r="J344" s="548"/>
      <c r="K344" s="548"/>
      <c r="L344" s="548"/>
      <c r="M344" s="548"/>
      <c r="N344" s="548"/>
      <c r="O344" s="548"/>
      <c r="P344" s="548"/>
      <c r="Q344" s="548"/>
      <c r="R344" s="548"/>
      <c r="S344" s="548"/>
      <c r="T344" s="548"/>
      <c r="U344" s="548"/>
      <c r="V344" s="548"/>
      <c r="W344" s="548"/>
      <c r="X344" s="548"/>
      <c r="Y344" s="548"/>
      <c r="Z344" s="548"/>
    </row>
    <row r="345" spans="1:26">
      <c r="A345" s="548"/>
      <c r="B345" s="548"/>
      <c r="C345" s="548"/>
      <c r="D345" s="548"/>
      <c r="E345" s="548"/>
      <c r="F345" s="548"/>
      <c r="G345" s="548"/>
      <c r="H345" s="548"/>
      <c r="I345" s="548"/>
      <c r="J345" s="548"/>
      <c r="K345" s="548"/>
      <c r="L345" s="548"/>
      <c r="M345" s="548"/>
      <c r="N345" s="548"/>
      <c r="O345" s="548"/>
      <c r="P345" s="548"/>
      <c r="Q345" s="548"/>
      <c r="R345" s="548"/>
      <c r="S345" s="548"/>
      <c r="T345" s="548"/>
      <c r="U345" s="548"/>
      <c r="V345" s="548"/>
      <c r="W345" s="548"/>
      <c r="X345" s="548"/>
      <c r="Y345" s="548"/>
      <c r="Z345" s="548"/>
    </row>
    <row r="346" spans="1:26">
      <c r="A346" s="548"/>
      <c r="B346" s="548"/>
      <c r="C346" s="548"/>
      <c r="D346" s="548"/>
      <c r="E346" s="548"/>
      <c r="F346" s="548"/>
      <c r="G346" s="548"/>
      <c r="H346" s="548"/>
      <c r="I346" s="548"/>
      <c r="J346" s="548"/>
      <c r="K346" s="548"/>
      <c r="L346" s="548"/>
      <c r="M346" s="548"/>
      <c r="N346" s="548"/>
      <c r="O346" s="548"/>
      <c r="P346" s="548"/>
      <c r="Q346" s="548"/>
      <c r="R346" s="548"/>
      <c r="S346" s="548"/>
      <c r="T346" s="548"/>
      <c r="U346" s="548"/>
      <c r="V346" s="548"/>
      <c r="W346" s="548"/>
      <c r="X346" s="548"/>
      <c r="Y346" s="548"/>
      <c r="Z346" s="548"/>
    </row>
    <row r="347" spans="1:26">
      <c r="A347" s="548"/>
      <c r="B347" s="548"/>
      <c r="C347" s="548"/>
      <c r="D347" s="548"/>
      <c r="E347" s="548"/>
      <c r="F347" s="548"/>
      <c r="G347" s="548"/>
      <c r="H347" s="548"/>
      <c r="I347" s="548"/>
      <c r="J347" s="548"/>
      <c r="K347" s="548"/>
      <c r="L347" s="548"/>
      <c r="M347" s="548"/>
      <c r="N347" s="548"/>
      <c r="O347" s="548"/>
      <c r="P347" s="548"/>
      <c r="Q347" s="548"/>
      <c r="R347" s="548"/>
      <c r="S347" s="548"/>
      <c r="T347" s="548"/>
      <c r="U347" s="548"/>
      <c r="V347" s="548"/>
      <c r="W347" s="548"/>
      <c r="X347" s="548"/>
      <c r="Y347" s="548"/>
      <c r="Z347" s="548"/>
    </row>
    <row r="348" spans="1:26">
      <c r="A348" s="548"/>
      <c r="B348" s="548"/>
      <c r="C348" s="548"/>
      <c r="D348" s="548"/>
      <c r="E348" s="548"/>
      <c r="F348" s="548"/>
      <c r="G348" s="548"/>
      <c r="H348" s="548"/>
      <c r="I348" s="548"/>
      <c r="J348" s="548"/>
      <c r="K348" s="548"/>
      <c r="L348" s="548"/>
      <c r="M348" s="548"/>
      <c r="N348" s="548"/>
      <c r="O348" s="548"/>
      <c r="P348" s="548"/>
      <c r="Q348" s="548"/>
      <c r="R348" s="548"/>
      <c r="S348" s="548"/>
      <c r="T348" s="548"/>
      <c r="U348" s="548"/>
      <c r="V348" s="548"/>
      <c r="W348" s="548"/>
      <c r="X348" s="548"/>
      <c r="Y348" s="548"/>
      <c r="Z348" s="548"/>
    </row>
    <row r="349" spans="1:26">
      <c r="A349" s="548"/>
      <c r="B349" s="548"/>
      <c r="C349" s="548"/>
      <c r="D349" s="548"/>
      <c r="E349" s="548"/>
      <c r="F349" s="548"/>
      <c r="G349" s="548"/>
      <c r="H349" s="548"/>
      <c r="I349" s="548"/>
      <c r="J349" s="548"/>
      <c r="K349" s="548"/>
      <c r="L349" s="548"/>
      <c r="M349" s="548"/>
      <c r="N349" s="548"/>
      <c r="O349" s="548"/>
      <c r="P349" s="548"/>
      <c r="Q349" s="548"/>
      <c r="R349" s="548"/>
      <c r="S349" s="548"/>
      <c r="T349" s="548"/>
      <c r="U349" s="548"/>
      <c r="V349" s="548"/>
      <c r="W349" s="548"/>
      <c r="X349" s="548"/>
      <c r="Y349" s="548"/>
      <c r="Z349" s="548"/>
    </row>
    <row r="350" spans="1:26">
      <c r="A350" s="548"/>
      <c r="B350" s="548"/>
      <c r="C350" s="548"/>
      <c r="D350" s="548"/>
      <c r="E350" s="548"/>
      <c r="F350" s="548"/>
      <c r="G350" s="548"/>
      <c r="H350" s="548"/>
      <c r="I350" s="548"/>
      <c r="J350" s="548"/>
      <c r="K350" s="548"/>
      <c r="L350" s="548"/>
      <c r="M350" s="548"/>
      <c r="N350" s="548"/>
      <c r="O350" s="548"/>
      <c r="P350" s="548"/>
      <c r="Q350" s="548"/>
      <c r="R350" s="548"/>
      <c r="S350" s="548"/>
      <c r="T350" s="548"/>
      <c r="U350" s="548"/>
      <c r="V350" s="548"/>
      <c r="W350" s="548"/>
      <c r="X350" s="548"/>
      <c r="Y350" s="548"/>
      <c r="Z350" s="548"/>
    </row>
    <row r="351" spans="1:26">
      <c r="A351" s="548"/>
      <c r="B351" s="548"/>
      <c r="C351" s="548"/>
      <c r="D351" s="548"/>
      <c r="E351" s="548"/>
      <c r="F351" s="548"/>
      <c r="G351" s="548"/>
      <c r="H351" s="548"/>
      <c r="I351" s="548"/>
      <c r="J351" s="548"/>
      <c r="K351" s="548"/>
      <c r="L351" s="548"/>
      <c r="M351" s="548"/>
      <c r="N351" s="548"/>
      <c r="O351" s="548"/>
      <c r="P351" s="548"/>
      <c r="Q351" s="548"/>
      <c r="R351" s="548"/>
      <c r="S351" s="548"/>
      <c r="T351" s="548"/>
      <c r="U351" s="548"/>
      <c r="V351" s="548"/>
      <c r="W351" s="548"/>
      <c r="X351" s="548"/>
      <c r="Y351" s="548"/>
      <c r="Z351" s="548"/>
    </row>
    <row r="352" spans="1:26">
      <c r="A352" s="548"/>
      <c r="B352" s="548"/>
      <c r="C352" s="548"/>
      <c r="D352" s="548"/>
      <c r="E352" s="548"/>
      <c r="F352" s="548"/>
      <c r="G352" s="548"/>
      <c r="H352" s="548"/>
      <c r="I352" s="548"/>
      <c r="J352" s="548"/>
      <c r="K352" s="548"/>
      <c r="L352" s="548"/>
      <c r="M352" s="548"/>
      <c r="N352" s="548"/>
      <c r="O352" s="548"/>
      <c r="P352" s="548"/>
      <c r="Q352" s="548"/>
      <c r="R352" s="548"/>
      <c r="S352" s="548"/>
      <c r="T352" s="548"/>
      <c r="U352" s="548"/>
      <c r="V352" s="548"/>
      <c r="W352" s="548"/>
      <c r="X352" s="548"/>
      <c r="Y352" s="548"/>
      <c r="Z352" s="548"/>
    </row>
    <row r="353" spans="1:26">
      <c r="A353" s="548"/>
      <c r="B353" s="548"/>
      <c r="C353" s="548"/>
      <c r="D353" s="548"/>
      <c r="E353" s="548"/>
      <c r="F353" s="548"/>
      <c r="G353" s="548"/>
      <c r="H353" s="548"/>
      <c r="I353" s="548"/>
      <c r="J353" s="548"/>
      <c r="K353" s="548"/>
      <c r="L353" s="548"/>
      <c r="M353" s="548"/>
      <c r="N353" s="548"/>
      <c r="O353" s="548"/>
      <c r="P353" s="548"/>
      <c r="Q353" s="548"/>
      <c r="R353" s="548"/>
      <c r="S353" s="548"/>
      <c r="T353" s="548"/>
      <c r="U353" s="548"/>
      <c r="V353" s="548"/>
      <c r="W353" s="548"/>
      <c r="X353" s="548"/>
      <c r="Y353" s="548"/>
      <c r="Z353" s="548"/>
    </row>
    <row r="354" spans="1:26">
      <c r="A354" s="548"/>
      <c r="B354" s="548"/>
      <c r="C354" s="548"/>
      <c r="D354" s="548"/>
      <c r="E354" s="548"/>
      <c r="F354" s="548"/>
      <c r="G354" s="548"/>
      <c r="H354" s="548"/>
      <c r="I354" s="548"/>
      <c r="J354" s="548"/>
      <c r="K354" s="548"/>
      <c r="L354" s="548"/>
      <c r="M354" s="548"/>
      <c r="N354" s="548"/>
      <c r="O354" s="548"/>
      <c r="P354" s="548"/>
      <c r="Q354" s="548"/>
      <c r="R354" s="548"/>
      <c r="S354" s="548"/>
      <c r="T354" s="548"/>
      <c r="U354" s="548"/>
      <c r="V354" s="548"/>
      <c r="W354" s="548"/>
      <c r="X354" s="548"/>
      <c r="Y354" s="548"/>
      <c r="Z354" s="548"/>
    </row>
    <row r="355" spans="1:26">
      <c r="A355" s="548"/>
      <c r="B355" s="548"/>
      <c r="C355" s="548"/>
      <c r="D355" s="548"/>
      <c r="E355" s="548"/>
      <c r="F355" s="548"/>
      <c r="G355" s="548"/>
      <c r="H355" s="548"/>
      <c r="I355" s="548"/>
      <c r="J355" s="548"/>
      <c r="K355" s="548"/>
      <c r="L355" s="548"/>
      <c r="M355" s="548"/>
      <c r="N355" s="548"/>
      <c r="O355" s="548"/>
      <c r="P355" s="548"/>
      <c r="Q355" s="548"/>
      <c r="R355" s="548"/>
      <c r="S355" s="548"/>
      <c r="T355" s="548"/>
      <c r="U355" s="548"/>
      <c r="V355" s="548"/>
      <c r="W355" s="548"/>
      <c r="X355" s="548"/>
      <c r="Y355" s="548"/>
      <c r="Z355" s="548"/>
    </row>
    <row r="356" spans="1:26">
      <c r="A356" s="548"/>
      <c r="B356" s="548"/>
      <c r="C356" s="548"/>
      <c r="D356" s="548"/>
      <c r="E356" s="548"/>
      <c r="F356" s="548"/>
      <c r="G356" s="548"/>
      <c r="H356" s="548"/>
      <c r="I356" s="548"/>
      <c r="J356" s="548"/>
      <c r="K356" s="548"/>
      <c r="L356" s="548"/>
      <c r="M356" s="548"/>
      <c r="N356" s="548"/>
      <c r="O356" s="548"/>
      <c r="P356" s="548"/>
      <c r="Q356" s="548"/>
      <c r="R356" s="548"/>
      <c r="S356" s="548"/>
      <c r="T356" s="548"/>
      <c r="U356" s="548"/>
      <c r="V356" s="548"/>
      <c r="W356" s="548"/>
      <c r="X356" s="548"/>
      <c r="Y356" s="548"/>
      <c r="Z356" s="548"/>
    </row>
    <row r="357" spans="1:26">
      <c r="A357" s="548"/>
      <c r="B357" s="548"/>
      <c r="C357" s="548"/>
      <c r="D357" s="548"/>
      <c r="E357" s="548"/>
      <c r="F357" s="548"/>
      <c r="G357" s="548"/>
      <c r="H357" s="548"/>
      <c r="I357" s="548"/>
      <c r="J357" s="548"/>
      <c r="K357" s="548"/>
      <c r="L357" s="548"/>
      <c r="M357" s="548"/>
      <c r="N357" s="548"/>
      <c r="O357" s="548"/>
      <c r="P357" s="548"/>
      <c r="Q357" s="548"/>
      <c r="R357" s="548"/>
      <c r="S357" s="548"/>
      <c r="T357" s="548"/>
      <c r="U357" s="548"/>
      <c r="V357" s="548"/>
      <c r="W357" s="548"/>
      <c r="X357" s="548"/>
      <c r="Y357" s="548"/>
      <c r="Z357" s="548"/>
    </row>
    <row r="358" spans="1:26">
      <c r="A358" s="548"/>
      <c r="B358" s="548"/>
      <c r="C358" s="548"/>
      <c r="D358" s="548"/>
      <c r="E358" s="548"/>
      <c r="F358" s="548"/>
      <c r="G358" s="548"/>
      <c r="H358" s="548"/>
      <c r="I358" s="548"/>
      <c r="J358" s="548"/>
      <c r="K358" s="548"/>
      <c r="L358" s="548"/>
      <c r="M358" s="548"/>
      <c r="N358" s="548"/>
      <c r="O358" s="548"/>
      <c r="P358" s="548"/>
      <c r="Q358" s="548"/>
      <c r="R358" s="548"/>
      <c r="S358" s="548"/>
      <c r="T358" s="548"/>
      <c r="U358" s="548"/>
      <c r="V358" s="548"/>
      <c r="W358" s="548"/>
      <c r="X358" s="548"/>
      <c r="Y358" s="548"/>
      <c r="Z358" s="548"/>
    </row>
    <row r="359" spans="1:26">
      <c r="A359" s="548"/>
      <c r="B359" s="548"/>
      <c r="C359" s="548"/>
      <c r="D359" s="548"/>
      <c r="E359" s="548"/>
      <c r="F359" s="548"/>
      <c r="G359" s="548"/>
      <c r="H359" s="548"/>
      <c r="I359" s="548"/>
      <c r="J359" s="548"/>
      <c r="K359" s="548"/>
      <c r="L359" s="548"/>
      <c r="M359" s="548"/>
      <c r="N359" s="548"/>
      <c r="O359" s="548"/>
      <c r="P359" s="548"/>
      <c r="Q359" s="548"/>
      <c r="R359" s="548"/>
      <c r="S359" s="548"/>
      <c r="T359" s="548"/>
      <c r="U359" s="548"/>
      <c r="V359" s="548"/>
      <c r="W359" s="548"/>
      <c r="X359" s="548"/>
      <c r="Y359" s="548"/>
      <c r="Z359" s="548"/>
    </row>
    <row r="360" spans="1:26">
      <c r="A360" s="548"/>
      <c r="B360" s="548"/>
      <c r="C360" s="548"/>
      <c r="D360" s="548"/>
      <c r="E360" s="548"/>
      <c r="F360" s="548"/>
      <c r="G360" s="548"/>
      <c r="H360" s="548"/>
      <c r="I360" s="548"/>
      <c r="J360" s="548"/>
      <c r="K360" s="548"/>
      <c r="L360" s="548"/>
      <c r="M360" s="548"/>
      <c r="N360" s="548"/>
      <c r="O360" s="548"/>
      <c r="P360" s="548"/>
      <c r="Q360" s="548"/>
      <c r="R360" s="548"/>
      <c r="S360" s="548"/>
      <c r="T360" s="548"/>
      <c r="U360" s="548"/>
      <c r="V360" s="548"/>
      <c r="W360" s="548"/>
      <c r="X360" s="548"/>
      <c r="Y360" s="548"/>
      <c r="Z360" s="548"/>
    </row>
    <row r="361" spans="1:26">
      <c r="A361" s="548"/>
      <c r="B361" s="548"/>
      <c r="C361" s="548"/>
      <c r="D361" s="548"/>
      <c r="E361" s="548"/>
      <c r="F361" s="548"/>
      <c r="G361" s="548"/>
      <c r="H361" s="548"/>
      <c r="I361" s="548"/>
      <c r="J361" s="548"/>
      <c r="K361" s="548"/>
      <c r="L361" s="548"/>
      <c r="M361" s="548"/>
      <c r="N361" s="548"/>
      <c r="O361" s="548"/>
      <c r="P361" s="548"/>
      <c r="Q361" s="548"/>
      <c r="R361" s="548"/>
      <c r="S361" s="548"/>
      <c r="T361" s="548"/>
      <c r="U361" s="548"/>
      <c r="V361" s="548"/>
      <c r="W361" s="548"/>
      <c r="X361" s="548"/>
      <c r="Y361" s="548"/>
      <c r="Z361" s="548"/>
    </row>
    <row r="362" spans="1:26">
      <c r="A362" s="548"/>
      <c r="B362" s="548"/>
      <c r="C362" s="548"/>
      <c r="D362" s="548"/>
      <c r="E362" s="548"/>
      <c r="F362" s="548"/>
      <c r="G362" s="548"/>
      <c r="H362" s="548"/>
      <c r="I362" s="548"/>
      <c r="J362" s="548"/>
      <c r="K362" s="548"/>
      <c r="L362" s="548"/>
      <c r="M362" s="548"/>
      <c r="N362" s="548"/>
      <c r="O362" s="548"/>
      <c r="P362" s="548"/>
      <c r="Q362" s="548"/>
      <c r="R362" s="548"/>
      <c r="S362" s="548"/>
      <c r="T362" s="548"/>
      <c r="U362" s="548"/>
      <c r="V362" s="548"/>
      <c r="W362" s="548"/>
      <c r="X362" s="548"/>
      <c r="Y362" s="548"/>
      <c r="Z362" s="548"/>
    </row>
    <row r="363" spans="1:26">
      <c r="A363" s="548"/>
      <c r="B363" s="548"/>
      <c r="C363" s="548"/>
      <c r="D363" s="548"/>
      <c r="E363" s="548"/>
      <c r="F363" s="548"/>
      <c r="G363" s="548"/>
      <c r="H363" s="548"/>
      <c r="I363" s="548"/>
      <c r="J363" s="548"/>
      <c r="K363" s="548"/>
      <c r="L363" s="548"/>
      <c r="M363" s="548"/>
      <c r="N363" s="548"/>
      <c r="O363" s="548"/>
      <c r="P363" s="548"/>
      <c r="Q363" s="548"/>
      <c r="R363" s="548"/>
      <c r="S363" s="548"/>
      <c r="T363" s="548"/>
      <c r="U363" s="548"/>
      <c r="V363" s="548"/>
      <c r="W363" s="548"/>
      <c r="X363" s="548"/>
      <c r="Y363" s="548"/>
      <c r="Z363" s="548"/>
    </row>
    <row r="364" spans="1:26">
      <c r="A364" s="548"/>
      <c r="B364" s="548"/>
      <c r="C364" s="548"/>
      <c r="D364" s="548"/>
      <c r="E364" s="548"/>
      <c r="F364" s="548"/>
      <c r="G364" s="548"/>
      <c r="H364" s="548"/>
      <c r="I364" s="548"/>
      <c r="J364" s="548"/>
      <c r="K364" s="548"/>
      <c r="L364" s="548"/>
      <c r="M364" s="548"/>
      <c r="N364" s="548"/>
      <c r="O364" s="548"/>
      <c r="P364" s="548"/>
      <c r="Q364" s="548"/>
      <c r="R364" s="548"/>
      <c r="S364" s="548"/>
      <c r="T364" s="548"/>
      <c r="U364" s="548"/>
      <c r="V364" s="548"/>
      <c r="W364" s="548"/>
      <c r="X364" s="548"/>
      <c r="Y364" s="548"/>
      <c r="Z364" s="548"/>
    </row>
    <row r="365" spans="1:26">
      <c r="A365" s="548"/>
      <c r="B365" s="548"/>
      <c r="C365" s="548"/>
      <c r="D365" s="548"/>
      <c r="E365" s="548"/>
      <c r="F365" s="548"/>
      <c r="G365" s="548"/>
      <c r="H365" s="548"/>
      <c r="I365" s="548"/>
      <c r="J365" s="548"/>
      <c r="K365" s="548"/>
      <c r="L365" s="548"/>
      <c r="M365" s="548"/>
      <c r="N365" s="548"/>
      <c r="O365" s="548"/>
      <c r="P365" s="548"/>
      <c r="Q365" s="548"/>
      <c r="R365" s="548"/>
      <c r="S365" s="548"/>
      <c r="T365" s="548"/>
      <c r="U365" s="548"/>
      <c r="V365" s="548"/>
      <c r="W365" s="548"/>
      <c r="X365" s="548"/>
      <c r="Y365" s="548"/>
      <c r="Z365" s="548"/>
    </row>
    <row r="366" spans="1:26">
      <c r="A366" s="548"/>
      <c r="B366" s="548"/>
      <c r="C366" s="548"/>
      <c r="D366" s="548"/>
      <c r="E366" s="548"/>
      <c r="F366" s="548"/>
      <c r="G366" s="548"/>
      <c r="H366" s="548"/>
      <c r="I366" s="548"/>
      <c r="J366" s="548"/>
      <c r="K366" s="548"/>
      <c r="L366" s="548"/>
      <c r="M366" s="548"/>
      <c r="N366" s="548"/>
      <c r="O366" s="548"/>
      <c r="P366" s="548"/>
      <c r="Q366" s="548"/>
      <c r="R366" s="548"/>
      <c r="S366" s="548"/>
      <c r="T366" s="548"/>
      <c r="U366" s="548"/>
      <c r="V366" s="548"/>
      <c r="W366" s="548"/>
      <c r="X366" s="548"/>
      <c r="Y366" s="548"/>
      <c r="Z366" s="548"/>
    </row>
    <row r="367" spans="1:26">
      <c r="A367" s="548"/>
      <c r="B367" s="548"/>
      <c r="C367" s="548"/>
      <c r="D367" s="548"/>
      <c r="E367" s="548"/>
      <c r="F367" s="548"/>
      <c r="G367" s="548"/>
      <c r="H367" s="548"/>
      <c r="I367" s="548"/>
      <c r="J367" s="548"/>
      <c r="K367" s="548"/>
      <c r="L367" s="548"/>
      <c r="M367" s="548"/>
      <c r="N367" s="548"/>
      <c r="O367" s="548"/>
      <c r="P367" s="548"/>
      <c r="Q367" s="548"/>
      <c r="R367" s="548"/>
      <c r="S367" s="548"/>
      <c r="T367" s="548"/>
      <c r="U367" s="548"/>
      <c r="V367" s="548"/>
      <c r="W367" s="548"/>
      <c r="X367" s="548"/>
      <c r="Y367" s="548"/>
      <c r="Z367" s="548"/>
    </row>
    <row r="368" spans="1:26">
      <c r="A368" s="548"/>
      <c r="B368" s="548"/>
      <c r="C368" s="548"/>
      <c r="D368" s="548"/>
      <c r="E368" s="548"/>
      <c r="F368" s="548"/>
      <c r="G368" s="548"/>
      <c r="H368" s="548"/>
      <c r="I368" s="548"/>
      <c r="J368" s="548"/>
      <c r="K368" s="548"/>
      <c r="L368" s="548"/>
      <c r="M368" s="548"/>
      <c r="N368" s="548"/>
      <c r="O368" s="548"/>
      <c r="P368" s="548"/>
      <c r="Q368" s="548"/>
      <c r="R368" s="548"/>
      <c r="S368" s="548"/>
      <c r="T368" s="548"/>
      <c r="U368" s="548"/>
      <c r="V368" s="548"/>
      <c r="W368" s="548"/>
      <c r="X368" s="548"/>
      <c r="Y368" s="548"/>
      <c r="Z368" s="548"/>
    </row>
    <row r="369" spans="1:26">
      <c r="A369" s="548"/>
      <c r="B369" s="548"/>
      <c r="C369" s="548"/>
      <c r="D369" s="548"/>
      <c r="E369" s="548"/>
      <c r="F369" s="548"/>
      <c r="G369" s="548"/>
      <c r="H369" s="548"/>
      <c r="I369" s="548"/>
      <c r="J369" s="548"/>
      <c r="K369" s="548"/>
      <c r="L369" s="548"/>
      <c r="M369" s="548"/>
      <c r="N369" s="548"/>
      <c r="O369" s="548"/>
      <c r="P369" s="548"/>
      <c r="Q369" s="548"/>
      <c r="R369" s="548"/>
      <c r="S369" s="548"/>
      <c r="T369" s="548"/>
      <c r="U369" s="548"/>
      <c r="V369" s="548"/>
      <c r="W369" s="548"/>
      <c r="X369" s="548"/>
      <c r="Y369" s="548"/>
      <c r="Z369" s="548"/>
    </row>
    <row r="370" spans="1:26">
      <c r="A370" s="548"/>
      <c r="B370" s="548"/>
      <c r="C370" s="548"/>
      <c r="D370" s="548"/>
      <c r="E370" s="548"/>
      <c r="F370" s="548"/>
      <c r="G370" s="548"/>
      <c r="H370" s="548"/>
      <c r="I370" s="548"/>
      <c r="J370" s="548"/>
      <c r="K370" s="548"/>
      <c r="L370" s="548"/>
      <c r="M370" s="548"/>
      <c r="N370" s="548"/>
      <c r="O370" s="548"/>
      <c r="P370" s="548"/>
      <c r="Q370" s="548"/>
      <c r="R370" s="548"/>
      <c r="S370" s="548"/>
      <c r="T370" s="548"/>
      <c r="U370" s="548"/>
      <c r="V370" s="548"/>
      <c r="W370" s="548"/>
      <c r="X370" s="548"/>
      <c r="Y370" s="548"/>
      <c r="Z370" s="548"/>
    </row>
    <row r="371" spans="1:26">
      <c r="A371" s="548"/>
      <c r="B371" s="548"/>
      <c r="C371" s="548"/>
      <c r="D371" s="548"/>
      <c r="E371" s="548"/>
      <c r="F371" s="548"/>
      <c r="G371" s="548"/>
      <c r="H371" s="548"/>
      <c r="I371" s="548"/>
      <c r="J371" s="548"/>
      <c r="K371" s="548"/>
      <c r="L371" s="548"/>
      <c r="M371" s="548"/>
      <c r="N371" s="548"/>
      <c r="O371" s="548"/>
      <c r="P371" s="548"/>
      <c r="Q371" s="548"/>
      <c r="R371" s="548"/>
      <c r="S371" s="548"/>
      <c r="T371" s="548"/>
      <c r="U371" s="548"/>
      <c r="V371" s="548"/>
      <c r="W371" s="548"/>
      <c r="X371" s="548"/>
      <c r="Y371" s="548"/>
      <c r="Z371" s="548"/>
    </row>
    <row r="372" spans="1:26">
      <c r="A372" s="548"/>
      <c r="B372" s="548"/>
      <c r="C372" s="548"/>
      <c r="D372" s="548"/>
      <c r="E372" s="548"/>
      <c r="F372" s="548"/>
      <c r="G372" s="548"/>
      <c r="H372" s="548"/>
      <c r="I372" s="548"/>
      <c r="J372" s="548"/>
      <c r="K372" s="548"/>
      <c r="L372" s="548"/>
      <c r="M372" s="548"/>
      <c r="N372" s="548"/>
      <c r="O372" s="548"/>
      <c r="P372" s="548"/>
      <c r="Q372" s="548"/>
      <c r="R372" s="548"/>
      <c r="S372" s="548"/>
      <c r="T372" s="548"/>
      <c r="U372" s="548"/>
      <c r="V372" s="548"/>
      <c r="W372" s="548"/>
      <c r="X372" s="548"/>
      <c r="Y372" s="548"/>
      <c r="Z372" s="548"/>
    </row>
    <row r="373" spans="1:26">
      <c r="A373" s="548"/>
      <c r="B373" s="548"/>
      <c r="C373" s="548"/>
      <c r="D373" s="548"/>
      <c r="E373" s="548"/>
      <c r="F373" s="548"/>
      <c r="G373" s="548"/>
      <c r="H373" s="548"/>
      <c r="I373" s="548"/>
      <c r="J373" s="548"/>
      <c r="K373" s="548"/>
      <c r="L373" s="548"/>
      <c r="M373" s="548"/>
      <c r="N373" s="548"/>
      <c r="O373" s="548"/>
      <c r="P373" s="548"/>
      <c r="Q373" s="548"/>
      <c r="R373" s="548"/>
      <c r="S373" s="548"/>
      <c r="T373" s="548"/>
      <c r="U373" s="548"/>
      <c r="V373" s="548"/>
      <c r="W373" s="548"/>
      <c r="X373" s="548"/>
      <c r="Y373" s="548"/>
      <c r="Z373" s="548"/>
    </row>
    <row r="374" spans="1:26">
      <c r="A374" s="548"/>
      <c r="B374" s="548"/>
      <c r="C374" s="548"/>
      <c r="D374" s="548"/>
      <c r="E374" s="548"/>
      <c r="F374" s="548"/>
      <c r="G374" s="548"/>
      <c r="H374" s="548"/>
      <c r="I374" s="548"/>
      <c r="J374" s="548"/>
      <c r="K374" s="548"/>
      <c r="L374" s="548"/>
      <c r="M374" s="548"/>
      <c r="N374" s="548"/>
      <c r="O374" s="548"/>
      <c r="P374" s="548"/>
      <c r="Q374" s="548"/>
      <c r="R374" s="548"/>
      <c r="S374" s="548"/>
      <c r="T374" s="548"/>
      <c r="U374" s="548"/>
      <c r="V374" s="548"/>
      <c r="W374" s="548"/>
      <c r="X374" s="548"/>
      <c r="Y374" s="548"/>
      <c r="Z374" s="548"/>
    </row>
    <row r="375" spans="1:26">
      <c r="A375" s="548"/>
      <c r="B375" s="548"/>
      <c r="C375" s="548"/>
      <c r="D375" s="548"/>
      <c r="E375" s="548"/>
      <c r="F375" s="548"/>
      <c r="G375" s="548"/>
      <c r="H375" s="548"/>
      <c r="I375" s="548"/>
      <c r="J375" s="548"/>
      <c r="K375" s="548"/>
      <c r="L375" s="548"/>
      <c r="M375" s="548"/>
      <c r="N375" s="548"/>
      <c r="O375" s="548"/>
      <c r="P375" s="548"/>
      <c r="Q375" s="548"/>
      <c r="R375" s="548"/>
      <c r="S375" s="548"/>
      <c r="T375" s="548"/>
      <c r="U375" s="548"/>
      <c r="V375" s="548"/>
      <c r="W375" s="548"/>
      <c r="X375" s="548"/>
      <c r="Y375" s="548"/>
      <c r="Z375" s="548"/>
    </row>
    <row r="376" spans="1:26">
      <c r="A376" s="548"/>
      <c r="B376" s="548"/>
      <c r="C376" s="548"/>
      <c r="D376" s="548"/>
      <c r="E376" s="548"/>
      <c r="F376" s="548"/>
      <c r="G376" s="548"/>
      <c r="H376" s="548"/>
      <c r="I376" s="548"/>
      <c r="J376" s="548"/>
      <c r="K376" s="548"/>
      <c r="L376" s="548"/>
      <c r="M376" s="548"/>
      <c r="N376" s="548"/>
      <c r="O376" s="548"/>
      <c r="P376" s="548"/>
      <c r="Q376" s="548"/>
      <c r="R376" s="548"/>
      <c r="S376" s="548"/>
      <c r="T376" s="548"/>
      <c r="U376" s="548"/>
      <c r="V376" s="548"/>
      <c r="W376" s="548"/>
      <c r="X376" s="548"/>
      <c r="Y376" s="548"/>
      <c r="Z376" s="548"/>
    </row>
    <row r="377" spans="1:26">
      <c r="A377" s="548"/>
      <c r="B377" s="548"/>
      <c r="C377" s="548"/>
      <c r="D377" s="548"/>
      <c r="E377" s="548"/>
      <c r="F377" s="548"/>
      <c r="G377" s="548"/>
      <c r="H377" s="548"/>
      <c r="I377" s="548"/>
      <c r="J377" s="548"/>
      <c r="K377" s="548"/>
      <c r="L377" s="548"/>
      <c r="M377" s="548"/>
      <c r="N377" s="548"/>
      <c r="O377" s="548"/>
      <c r="P377" s="548"/>
      <c r="Q377" s="548"/>
      <c r="R377" s="548"/>
      <c r="S377" s="548"/>
      <c r="T377" s="548"/>
      <c r="U377" s="548"/>
      <c r="V377" s="548"/>
      <c r="W377" s="548"/>
      <c r="X377" s="548"/>
      <c r="Y377" s="548"/>
      <c r="Z377" s="548"/>
    </row>
    <row r="378" spans="1:26">
      <c r="A378" s="548"/>
      <c r="B378" s="548"/>
      <c r="C378" s="548"/>
      <c r="D378" s="548"/>
      <c r="E378" s="548"/>
      <c r="F378" s="548"/>
      <c r="G378" s="548"/>
      <c r="H378" s="548"/>
      <c r="I378" s="548"/>
      <c r="J378" s="548"/>
      <c r="K378" s="548"/>
      <c r="L378" s="548"/>
      <c r="M378" s="548"/>
      <c r="N378" s="548"/>
      <c r="O378" s="548"/>
      <c r="P378" s="548"/>
      <c r="Q378" s="548"/>
      <c r="R378" s="548"/>
      <c r="S378" s="548"/>
      <c r="T378" s="548"/>
      <c r="U378" s="548"/>
      <c r="V378" s="548"/>
      <c r="W378" s="548"/>
      <c r="X378" s="548"/>
      <c r="Y378" s="548"/>
      <c r="Z378" s="548"/>
    </row>
    <row r="379" spans="1:26">
      <c r="A379" s="548"/>
      <c r="B379" s="548"/>
      <c r="C379" s="548"/>
      <c r="D379" s="548"/>
      <c r="E379" s="548"/>
      <c r="F379" s="548"/>
      <c r="G379" s="548"/>
      <c r="H379" s="548"/>
      <c r="I379" s="548"/>
      <c r="J379" s="548"/>
      <c r="K379" s="548"/>
      <c r="L379" s="548"/>
      <c r="M379" s="548"/>
      <c r="N379" s="548"/>
      <c r="O379" s="548"/>
      <c r="P379" s="548"/>
      <c r="Q379" s="548"/>
      <c r="R379" s="548"/>
      <c r="S379" s="548"/>
      <c r="T379" s="548"/>
      <c r="U379" s="548"/>
      <c r="V379" s="548"/>
      <c r="W379" s="548"/>
      <c r="X379" s="548"/>
      <c r="Y379" s="548"/>
      <c r="Z379" s="548"/>
    </row>
    <row r="380" spans="1:26">
      <c r="A380" s="548"/>
      <c r="B380" s="548"/>
      <c r="C380" s="548"/>
      <c r="D380" s="548"/>
      <c r="E380" s="548"/>
      <c r="F380" s="548"/>
      <c r="G380" s="548"/>
      <c r="H380" s="548"/>
      <c r="I380" s="548"/>
      <c r="J380" s="548"/>
      <c r="K380" s="548"/>
      <c r="L380" s="548"/>
      <c r="M380" s="548"/>
      <c r="N380" s="548"/>
      <c r="O380" s="548"/>
      <c r="P380" s="548"/>
      <c r="Q380" s="548"/>
      <c r="R380" s="548"/>
      <c r="S380" s="548"/>
      <c r="T380" s="548"/>
      <c r="U380" s="548"/>
      <c r="V380" s="548"/>
      <c r="W380" s="548"/>
      <c r="X380" s="548"/>
      <c r="Y380" s="548"/>
      <c r="Z380" s="548"/>
    </row>
    <row r="381" spans="1:26">
      <c r="A381" s="548"/>
      <c r="B381" s="548"/>
      <c r="C381" s="548"/>
      <c r="D381" s="548"/>
      <c r="E381" s="548"/>
      <c r="F381" s="548"/>
      <c r="G381" s="548"/>
      <c r="H381" s="548"/>
      <c r="I381" s="548"/>
      <c r="J381" s="548"/>
      <c r="K381" s="548"/>
      <c r="L381" s="548"/>
      <c r="M381" s="548"/>
      <c r="N381" s="548"/>
      <c r="O381" s="548"/>
      <c r="P381" s="548"/>
      <c r="Q381" s="548"/>
      <c r="R381" s="548"/>
      <c r="S381" s="548"/>
      <c r="T381" s="548"/>
      <c r="U381" s="548"/>
      <c r="V381" s="548"/>
      <c r="W381" s="548"/>
      <c r="X381" s="548"/>
      <c r="Y381" s="548"/>
      <c r="Z381" s="548"/>
    </row>
    <row r="382" spans="1:26">
      <c r="A382" s="548"/>
      <c r="B382" s="548"/>
      <c r="C382" s="548"/>
      <c r="D382" s="548"/>
      <c r="E382" s="548"/>
      <c r="F382" s="548"/>
      <c r="G382" s="548"/>
      <c r="H382" s="548"/>
      <c r="I382" s="548"/>
      <c r="J382" s="548"/>
      <c r="K382" s="548"/>
      <c r="L382" s="548"/>
      <c r="M382" s="548"/>
      <c r="N382" s="548"/>
      <c r="O382" s="548"/>
      <c r="P382" s="548"/>
      <c r="Q382" s="548"/>
      <c r="R382" s="548"/>
      <c r="S382" s="548"/>
      <c r="T382" s="548"/>
      <c r="U382" s="548"/>
      <c r="V382" s="548"/>
      <c r="W382" s="548"/>
      <c r="X382" s="548"/>
      <c r="Y382" s="548"/>
      <c r="Z382" s="548"/>
    </row>
    <row r="383" spans="1:26">
      <c r="A383" s="548"/>
      <c r="B383" s="548"/>
      <c r="C383" s="548"/>
      <c r="D383" s="548"/>
      <c r="E383" s="548"/>
      <c r="F383" s="548"/>
      <c r="G383" s="548"/>
      <c r="H383" s="548"/>
      <c r="I383" s="548"/>
      <c r="J383" s="548"/>
      <c r="K383" s="548"/>
      <c r="L383" s="548"/>
      <c r="M383" s="548"/>
      <c r="N383" s="548"/>
      <c r="O383" s="548"/>
      <c r="P383" s="548"/>
      <c r="Q383" s="548"/>
      <c r="R383" s="548"/>
      <c r="S383" s="548"/>
      <c r="T383" s="548"/>
      <c r="U383" s="548"/>
      <c r="V383" s="548"/>
      <c r="W383" s="548"/>
      <c r="X383" s="548"/>
      <c r="Y383" s="548"/>
      <c r="Z383" s="548"/>
    </row>
    <row r="384" spans="1:26">
      <c r="A384" s="548"/>
      <c r="B384" s="548"/>
      <c r="C384" s="548"/>
      <c r="D384" s="548"/>
      <c r="E384" s="548"/>
      <c r="F384" s="548"/>
      <c r="G384" s="548"/>
      <c r="H384" s="548"/>
      <c r="I384" s="548"/>
      <c r="J384" s="548"/>
      <c r="K384" s="548"/>
      <c r="L384" s="548"/>
      <c r="M384" s="548"/>
      <c r="N384" s="548"/>
      <c r="O384" s="548"/>
      <c r="P384" s="548"/>
      <c r="Q384" s="548"/>
      <c r="R384" s="548"/>
      <c r="S384" s="548"/>
      <c r="T384" s="548"/>
      <c r="U384" s="548"/>
      <c r="V384" s="548"/>
      <c r="W384" s="548"/>
      <c r="X384" s="548"/>
      <c r="Y384" s="548"/>
      <c r="Z384" s="548"/>
    </row>
    <row r="385" spans="1:26">
      <c r="A385" s="548"/>
      <c r="B385" s="548"/>
      <c r="C385" s="548"/>
      <c r="D385" s="548"/>
      <c r="E385" s="548"/>
      <c r="F385" s="548"/>
      <c r="G385" s="548"/>
      <c r="H385" s="548"/>
      <c r="I385" s="548"/>
      <c r="J385" s="548"/>
      <c r="K385" s="548"/>
      <c r="L385" s="548"/>
      <c r="M385" s="548"/>
      <c r="N385" s="548"/>
      <c r="O385" s="548"/>
      <c r="P385" s="548"/>
      <c r="Q385" s="548"/>
      <c r="R385" s="548"/>
      <c r="S385" s="548"/>
      <c r="T385" s="548"/>
      <c r="U385" s="548"/>
      <c r="V385" s="548"/>
      <c r="W385" s="548"/>
      <c r="X385" s="548"/>
      <c r="Y385" s="548"/>
      <c r="Z385" s="548"/>
    </row>
    <row r="386" spans="1:26">
      <c r="A386" s="548"/>
      <c r="B386" s="548"/>
      <c r="C386" s="548"/>
      <c r="D386" s="548"/>
      <c r="E386" s="548"/>
      <c r="F386" s="548"/>
      <c r="G386" s="548"/>
      <c r="H386" s="548"/>
      <c r="I386" s="548"/>
      <c r="J386" s="548"/>
      <c r="K386" s="548"/>
      <c r="L386" s="548"/>
      <c r="M386" s="548"/>
      <c r="N386" s="548"/>
      <c r="O386" s="548"/>
      <c r="P386" s="548"/>
      <c r="Q386" s="548"/>
      <c r="R386" s="548"/>
      <c r="S386" s="548"/>
      <c r="T386" s="548"/>
      <c r="U386" s="548"/>
      <c r="V386" s="548"/>
      <c r="W386" s="548"/>
      <c r="X386" s="548"/>
      <c r="Y386" s="548"/>
      <c r="Z386" s="548"/>
    </row>
    <row r="387" spans="1:26">
      <c r="A387" s="548"/>
      <c r="B387" s="548"/>
      <c r="C387" s="548"/>
      <c r="D387" s="548"/>
      <c r="E387" s="548"/>
      <c r="F387" s="548"/>
      <c r="G387" s="548"/>
      <c r="H387" s="548"/>
      <c r="I387" s="548"/>
      <c r="J387" s="548"/>
      <c r="K387" s="548"/>
      <c r="L387" s="548"/>
      <c r="M387" s="548"/>
      <c r="N387" s="548"/>
      <c r="O387" s="548"/>
      <c r="P387" s="548"/>
      <c r="Q387" s="548"/>
      <c r="R387" s="548"/>
      <c r="S387" s="548"/>
      <c r="T387" s="548"/>
      <c r="U387" s="548"/>
      <c r="V387" s="548"/>
      <c r="W387" s="548"/>
      <c r="X387" s="548"/>
      <c r="Y387" s="548"/>
      <c r="Z387" s="548"/>
    </row>
    <row r="388" spans="1:26">
      <c r="A388" s="548"/>
      <c r="B388" s="548"/>
      <c r="C388" s="548"/>
      <c r="D388" s="548"/>
      <c r="E388" s="548"/>
      <c r="F388" s="548"/>
      <c r="G388" s="548"/>
      <c r="H388" s="548"/>
      <c r="I388" s="548"/>
      <c r="J388" s="548"/>
      <c r="K388" s="548"/>
      <c r="L388" s="548"/>
      <c r="M388" s="548"/>
      <c r="N388" s="548"/>
      <c r="O388" s="548"/>
      <c r="P388" s="548"/>
      <c r="Q388" s="548"/>
      <c r="R388" s="548"/>
      <c r="S388" s="548"/>
      <c r="T388" s="548"/>
      <c r="U388" s="548"/>
      <c r="V388" s="548"/>
      <c r="W388" s="548"/>
      <c r="X388" s="548"/>
      <c r="Y388" s="548"/>
      <c r="Z388" s="548"/>
    </row>
    <row r="389" spans="1:26">
      <c r="A389" s="548"/>
      <c r="B389" s="548"/>
      <c r="C389" s="548"/>
      <c r="D389" s="548"/>
      <c r="E389" s="548"/>
      <c r="F389" s="548"/>
      <c r="G389" s="548"/>
      <c r="H389" s="548"/>
      <c r="I389" s="548"/>
      <c r="J389" s="548"/>
      <c r="K389" s="548"/>
      <c r="L389" s="548"/>
      <c r="M389" s="548"/>
      <c r="N389" s="548"/>
      <c r="O389" s="548"/>
      <c r="P389" s="548"/>
      <c r="Q389" s="548"/>
      <c r="R389" s="548"/>
      <c r="S389" s="548"/>
      <c r="T389" s="548"/>
      <c r="U389" s="548"/>
      <c r="V389" s="548"/>
      <c r="W389" s="548"/>
      <c r="X389" s="548"/>
      <c r="Y389" s="548"/>
      <c r="Z389" s="548"/>
    </row>
    <row r="390" spans="1:26">
      <c r="A390" s="548"/>
      <c r="B390" s="548"/>
      <c r="C390" s="548"/>
      <c r="D390" s="548"/>
      <c r="E390" s="548"/>
      <c r="F390" s="548"/>
      <c r="G390" s="548"/>
      <c r="H390" s="548"/>
      <c r="I390" s="548"/>
      <c r="J390" s="548"/>
      <c r="K390" s="548"/>
      <c r="L390" s="548"/>
      <c r="M390" s="548"/>
      <c r="N390" s="548"/>
      <c r="O390" s="548"/>
      <c r="P390" s="548"/>
      <c r="Q390" s="548"/>
      <c r="R390" s="548"/>
      <c r="S390" s="548"/>
      <c r="T390" s="548"/>
      <c r="U390" s="548"/>
      <c r="V390" s="548"/>
      <c r="W390" s="548"/>
      <c r="X390" s="548"/>
      <c r="Y390" s="548"/>
      <c r="Z390" s="548"/>
    </row>
    <row r="391" spans="1:26">
      <c r="A391" s="548"/>
      <c r="B391" s="548"/>
      <c r="C391" s="548"/>
      <c r="D391" s="548"/>
      <c r="E391" s="548"/>
      <c r="F391" s="548"/>
      <c r="G391" s="548"/>
      <c r="H391" s="548"/>
      <c r="I391" s="548"/>
      <c r="J391" s="548"/>
      <c r="K391" s="548"/>
      <c r="L391" s="548"/>
      <c r="M391" s="548"/>
      <c r="N391" s="548"/>
      <c r="O391" s="548"/>
      <c r="P391" s="548"/>
      <c r="Q391" s="548"/>
      <c r="R391" s="548"/>
      <c r="S391" s="548"/>
      <c r="T391" s="548"/>
      <c r="U391" s="548"/>
      <c r="V391" s="548"/>
      <c r="W391" s="548"/>
      <c r="X391" s="548"/>
      <c r="Y391" s="548"/>
      <c r="Z391" s="548"/>
    </row>
    <row r="392" spans="1:26">
      <c r="A392" s="548"/>
      <c r="B392" s="548"/>
      <c r="C392" s="548"/>
      <c r="D392" s="548"/>
      <c r="E392" s="548"/>
      <c r="F392" s="548"/>
      <c r="G392" s="548"/>
      <c r="H392" s="548"/>
      <c r="I392" s="548"/>
      <c r="J392" s="548"/>
      <c r="K392" s="548"/>
      <c r="L392" s="548"/>
      <c r="M392" s="548"/>
      <c r="N392" s="548"/>
      <c r="O392" s="548"/>
      <c r="P392" s="548"/>
      <c r="Q392" s="548"/>
      <c r="R392" s="548"/>
      <c r="S392" s="548"/>
      <c r="T392" s="548"/>
      <c r="U392" s="548"/>
      <c r="V392" s="548"/>
      <c r="W392" s="548"/>
      <c r="X392" s="548"/>
      <c r="Y392" s="548"/>
      <c r="Z392" s="548"/>
    </row>
    <row r="393" spans="1:26">
      <c r="A393" s="548"/>
      <c r="B393" s="548"/>
      <c r="C393" s="548"/>
      <c r="D393" s="548"/>
      <c r="E393" s="548"/>
      <c r="F393" s="548"/>
      <c r="G393" s="548"/>
      <c r="H393" s="548"/>
      <c r="I393" s="548"/>
      <c r="J393" s="548"/>
      <c r="K393" s="548"/>
      <c r="L393" s="548"/>
      <c r="M393" s="548"/>
      <c r="N393" s="548"/>
      <c r="O393" s="548"/>
      <c r="P393" s="548"/>
      <c r="Q393" s="548"/>
      <c r="R393" s="548"/>
      <c r="S393" s="548"/>
      <c r="T393" s="548"/>
      <c r="U393" s="548"/>
      <c r="V393" s="548"/>
      <c r="W393" s="548"/>
      <c r="X393" s="548"/>
      <c r="Y393" s="548"/>
      <c r="Z393" s="548"/>
    </row>
    <row r="394" spans="1:26">
      <c r="A394" s="548"/>
      <c r="B394" s="548"/>
      <c r="C394" s="548"/>
      <c r="D394" s="548"/>
      <c r="E394" s="548"/>
      <c r="F394" s="548"/>
      <c r="G394" s="548"/>
      <c r="H394" s="548"/>
      <c r="I394" s="548"/>
      <c r="J394" s="548"/>
      <c r="K394" s="548"/>
      <c r="L394" s="548"/>
      <c r="M394" s="548"/>
      <c r="N394" s="548"/>
      <c r="O394" s="548"/>
      <c r="P394" s="548"/>
      <c r="Q394" s="548"/>
      <c r="R394" s="548"/>
      <c r="S394" s="548"/>
      <c r="T394" s="548"/>
      <c r="U394" s="548"/>
      <c r="V394" s="548"/>
      <c r="W394" s="548"/>
      <c r="X394" s="548"/>
      <c r="Y394" s="548"/>
      <c r="Z394" s="548"/>
    </row>
    <row r="395" spans="1:26">
      <c r="A395" s="548"/>
      <c r="B395" s="548"/>
      <c r="C395" s="548"/>
      <c r="D395" s="548"/>
      <c r="E395" s="548"/>
      <c r="F395" s="548"/>
      <c r="G395" s="548"/>
      <c r="H395" s="548"/>
      <c r="I395" s="548"/>
      <c r="J395" s="548"/>
      <c r="K395" s="548"/>
      <c r="L395" s="548"/>
      <c r="M395" s="548"/>
      <c r="N395" s="548"/>
      <c r="O395" s="548"/>
      <c r="P395" s="548"/>
      <c r="Q395" s="548"/>
      <c r="R395" s="548"/>
      <c r="S395" s="548"/>
      <c r="T395" s="548"/>
      <c r="U395" s="548"/>
      <c r="V395" s="548"/>
      <c r="W395" s="548"/>
      <c r="X395" s="548"/>
      <c r="Y395" s="548"/>
      <c r="Z395" s="548"/>
    </row>
    <row r="396" spans="1:26">
      <c r="A396" s="548"/>
      <c r="B396" s="548"/>
      <c r="C396" s="548"/>
      <c r="D396" s="548"/>
      <c r="E396" s="548"/>
      <c r="F396" s="548"/>
      <c r="G396" s="548"/>
      <c r="H396" s="548"/>
      <c r="I396" s="548"/>
      <c r="J396" s="548"/>
      <c r="K396" s="548"/>
      <c r="L396" s="548"/>
      <c r="M396" s="548"/>
      <c r="N396" s="548"/>
      <c r="O396" s="548"/>
      <c r="P396" s="548"/>
      <c r="Q396" s="548"/>
      <c r="R396" s="548"/>
      <c r="S396" s="548"/>
      <c r="T396" s="548"/>
      <c r="U396" s="548"/>
      <c r="V396" s="548"/>
      <c r="W396" s="548"/>
      <c r="X396" s="548"/>
      <c r="Y396" s="548"/>
      <c r="Z396" s="548"/>
    </row>
    <row r="397" spans="1:26">
      <c r="A397" s="548"/>
      <c r="B397" s="548"/>
      <c r="C397" s="548"/>
      <c r="D397" s="548"/>
      <c r="E397" s="548"/>
      <c r="F397" s="548"/>
      <c r="G397" s="548"/>
      <c r="H397" s="548"/>
      <c r="I397" s="548"/>
      <c r="J397" s="548"/>
      <c r="K397" s="548"/>
      <c r="L397" s="548"/>
      <c r="M397" s="548"/>
      <c r="N397" s="548"/>
      <c r="O397" s="548"/>
      <c r="P397" s="548"/>
      <c r="Q397" s="548"/>
      <c r="R397" s="548"/>
      <c r="S397" s="548"/>
      <c r="T397" s="548"/>
      <c r="U397" s="548"/>
      <c r="V397" s="548"/>
      <c r="W397" s="548"/>
      <c r="X397" s="548"/>
      <c r="Y397" s="548"/>
      <c r="Z397" s="548"/>
    </row>
    <row r="398" spans="1:26">
      <c r="A398" s="548"/>
      <c r="B398" s="548"/>
      <c r="C398" s="548"/>
      <c r="D398" s="548"/>
      <c r="E398" s="548"/>
      <c r="F398" s="548"/>
      <c r="G398" s="548"/>
      <c r="H398" s="548"/>
      <c r="I398" s="548"/>
      <c r="J398" s="548"/>
      <c r="K398" s="548"/>
      <c r="L398" s="548"/>
      <c r="M398" s="548"/>
      <c r="N398" s="548"/>
      <c r="O398" s="548"/>
      <c r="P398" s="548"/>
      <c r="Q398" s="548"/>
      <c r="R398" s="548"/>
      <c r="S398" s="548"/>
      <c r="T398" s="548"/>
      <c r="U398" s="548"/>
      <c r="V398" s="548"/>
      <c r="W398" s="548"/>
      <c r="X398" s="548"/>
      <c r="Y398" s="548"/>
      <c r="Z398" s="548"/>
    </row>
    <row r="399" spans="1:26">
      <c r="A399" s="548"/>
      <c r="B399" s="548"/>
      <c r="C399" s="548"/>
      <c r="D399" s="548"/>
      <c r="E399" s="548"/>
      <c r="F399" s="548"/>
      <c r="G399" s="548"/>
      <c r="H399" s="548"/>
      <c r="I399" s="548"/>
      <c r="J399" s="548"/>
      <c r="K399" s="548"/>
      <c r="L399" s="548"/>
      <c r="M399" s="548"/>
      <c r="N399" s="548"/>
      <c r="O399" s="548"/>
      <c r="P399" s="548"/>
      <c r="Q399" s="548"/>
      <c r="R399" s="548"/>
      <c r="S399" s="548"/>
      <c r="T399" s="548"/>
      <c r="U399" s="548"/>
      <c r="V399" s="548"/>
      <c r="W399" s="548"/>
      <c r="X399" s="548"/>
      <c r="Y399" s="548"/>
      <c r="Z399" s="548"/>
    </row>
    <row r="400" spans="1:26">
      <c r="A400" s="548"/>
      <c r="B400" s="548"/>
      <c r="C400" s="548"/>
      <c r="D400" s="548"/>
      <c r="E400" s="548"/>
      <c r="F400" s="548"/>
      <c r="G400" s="548"/>
      <c r="H400" s="548"/>
      <c r="I400" s="548"/>
      <c r="J400" s="548"/>
      <c r="K400" s="548"/>
      <c r="L400" s="548"/>
      <c r="M400" s="548"/>
      <c r="N400" s="548"/>
      <c r="O400" s="548"/>
      <c r="P400" s="548"/>
      <c r="Q400" s="548"/>
      <c r="R400" s="548"/>
      <c r="S400" s="548"/>
      <c r="T400" s="548"/>
      <c r="U400" s="548"/>
      <c r="V400" s="548"/>
      <c r="W400" s="548"/>
      <c r="X400" s="548"/>
      <c r="Y400" s="548"/>
      <c r="Z400" s="548"/>
    </row>
    <row r="401" spans="1:26">
      <c r="A401" s="548"/>
      <c r="B401" s="548"/>
      <c r="C401" s="548"/>
      <c r="D401" s="548"/>
      <c r="E401" s="548"/>
      <c r="F401" s="548"/>
      <c r="G401" s="548"/>
      <c r="H401" s="548"/>
      <c r="I401" s="548"/>
      <c r="J401" s="548"/>
      <c r="K401" s="548"/>
      <c r="L401" s="548"/>
      <c r="M401" s="548"/>
      <c r="N401" s="548"/>
      <c r="O401" s="548"/>
      <c r="P401" s="548"/>
      <c r="Q401" s="548"/>
      <c r="R401" s="548"/>
      <c r="S401" s="548"/>
      <c r="T401" s="548"/>
      <c r="U401" s="548"/>
      <c r="V401" s="548"/>
      <c r="W401" s="548"/>
      <c r="X401" s="548"/>
      <c r="Y401" s="548"/>
      <c r="Z401" s="548"/>
    </row>
    <row r="402" spans="1:26">
      <c r="A402" s="548"/>
      <c r="B402" s="548"/>
      <c r="C402" s="548"/>
      <c r="D402" s="548"/>
      <c r="E402" s="548"/>
      <c r="F402" s="548"/>
      <c r="G402" s="548"/>
      <c r="H402" s="548"/>
      <c r="I402" s="548"/>
      <c r="J402" s="548"/>
      <c r="K402" s="548"/>
      <c r="L402" s="548"/>
      <c r="M402" s="548"/>
      <c r="N402" s="548"/>
      <c r="O402" s="548"/>
      <c r="P402" s="548"/>
      <c r="Q402" s="548"/>
      <c r="R402" s="548"/>
      <c r="S402" s="548"/>
      <c r="T402" s="548"/>
      <c r="U402" s="548"/>
      <c r="V402" s="548"/>
      <c r="W402" s="548"/>
      <c r="X402" s="548"/>
      <c r="Y402" s="548"/>
      <c r="Z402" s="548"/>
    </row>
    <row r="403" spans="1:26">
      <c r="A403" s="548"/>
      <c r="B403" s="548"/>
      <c r="C403" s="548"/>
      <c r="D403" s="548"/>
      <c r="E403" s="548"/>
      <c r="F403" s="548"/>
      <c r="G403" s="548"/>
      <c r="H403" s="548"/>
      <c r="I403" s="548"/>
      <c r="J403" s="548"/>
      <c r="K403" s="548"/>
      <c r="L403" s="548"/>
      <c r="M403" s="548"/>
      <c r="N403" s="548"/>
      <c r="O403" s="548"/>
      <c r="P403" s="548"/>
      <c r="Q403" s="548"/>
      <c r="R403" s="548"/>
      <c r="S403" s="548"/>
      <c r="T403" s="548"/>
      <c r="U403" s="548"/>
      <c r="V403" s="548"/>
      <c r="W403" s="548"/>
      <c r="X403" s="548"/>
      <c r="Y403" s="548"/>
      <c r="Z403" s="548"/>
    </row>
    <row r="404" spans="1:26">
      <c r="A404" s="548"/>
      <c r="B404" s="548"/>
      <c r="C404" s="548"/>
      <c r="D404" s="548"/>
      <c r="E404" s="548"/>
      <c r="F404" s="548"/>
      <c r="G404" s="548"/>
      <c r="H404" s="548"/>
      <c r="I404" s="548"/>
      <c r="J404" s="548"/>
      <c r="K404" s="548"/>
      <c r="L404" s="548"/>
      <c r="M404" s="548"/>
      <c r="N404" s="548"/>
      <c r="O404" s="548"/>
      <c r="P404" s="548"/>
      <c r="Q404" s="548"/>
      <c r="R404" s="548"/>
      <c r="S404" s="548"/>
      <c r="T404" s="548"/>
      <c r="U404" s="548"/>
      <c r="V404" s="548"/>
      <c r="W404" s="548"/>
      <c r="X404" s="548"/>
      <c r="Y404" s="548"/>
      <c r="Z404" s="548"/>
    </row>
    <row r="405" spans="1:26">
      <c r="A405" s="548"/>
      <c r="B405" s="548"/>
      <c r="C405" s="548"/>
      <c r="D405" s="548"/>
      <c r="E405" s="548"/>
      <c r="F405" s="548"/>
      <c r="G405" s="548"/>
      <c r="H405" s="548"/>
      <c r="I405" s="548"/>
      <c r="J405" s="548"/>
      <c r="K405" s="548"/>
      <c r="L405" s="548"/>
      <c r="M405" s="548"/>
      <c r="N405" s="548"/>
      <c r="O405" s="548"/>
      <c r="P405" s="548"/>
      <c r="Q405" s="548"/>
      <c r="R405" s="548"/>
      <c r="S405" s="548"/>
      <c r="T405" s="548"/>
      <c r="U405" s="548"/>
      <c r="V405" s="548"/>
      <c r="W405" s="548"/>
      <c r="X405" s="548"/>
      <c r="Y405" s="548"/>
      <c r="Z405" s="548"/>
    </row>
    <row r="406" spans="1:26">
      <c r="A406" s="548"/>
      <c r="B406" s="548"/>
      <c r="C406" s="548"/>
      <c r="D406" s="548"/>
      <c r="E406" s="548"/>
      <c r="F406" s="548"/>
      <c r="G406" s="548"/>
      <c r="H406" s="548"/>
      <c r="I406" s="548"/>
      <c r="J406" s="548"/>
      <c r="K406" s="548"/>
      <c r="L406" s="548"/>
      <c r="M406" s="548"/>
      <c r="N406" s="548"/>
      <c r="O406" s="548"/>
      <c r="P406" s="548"/>
      <c r="Q406" s="548"/>
      <c r="R406" s="548"/>
      <c r="S406" s="548"/>
      <c r="T406" s="548"/>
      <c r="U406" s="548"/>
      <c r="V406" s="548"/>
      <c r="W406" s="548"/>
      <c r="X406" s="548"/>
      <c r="Y406" s="548"/>
      <c r="Z406" s="548"/>
    </row>
    <row r="407" spans="1:26">
      <c r="A407" s="548"/>
      <c r="B407" s="548"/>
      <c r="C407" s="548"/>
      <c r="D407" s="548"/>
      <c r="E407" s="548"/>
      <c r="F407" s="548"/>
      <c r="G407" s="548"/>
      <c r="H407" s="548"/>
      <c r="I407" s="548"/>
      <c r="J407" s="548"/>
      <c r="K407" s="548"/>
      <c r="L407" s="548"/>
      <c r="M407" s="548"/>
      <c r="N407" s="548"/>
      <c r="O407" s="548"/>
      <c r="P407" s="548"/>
      <c r="Q407" s="548"/>
      <c r="R407" s="548"/>
      <c r="S407" s="548"/>
      <c r="T407" s="548"/>
      <c r="U407" s="548"/>
      <c r="V407" s="548"/>
      <c r="W407" s="548"/>
      <c r="X407" s="548"/>
      <c r="Y407" s="548"/>
      <c r="Z407" s="548"/>
    </row>
    <row r="408" spans="1:26">
      <c r="A408" s="548"/>
      <c r="B408" s="548"/>
      <c r="C408" s="548"/>
      <c r="D408" s="548"/>
      <c r="E408" s="548"/>
      <c r="F408" s="548"/>
      <c r="G408" s="548"/>
      <c r="H408" s="548"/>
      <c r="I408" s="548"/>
      <c r="J408" s="548"/>
      <c r="K408" s="548"/>
      <c r="L408" s="548"/>
      <c r="M408" s="548"/>
      <c r="N408" s="548"/>
      <c r="O408" s="548"/>
      <c r="P408" s="548"/>
      <c r="Q408" s="548"/>
      <c r="R408" s="548"/>
      <c r="S408" s="548"/>
      <c r="T408" s="548"/>
      <c r="U408" s="548"/>
      <c r="V408" s="548"/>
      <c r="W408" s="548"/>
      <c r="X408" s="548"/>
      <c r="Y408" s="548"/>
      <c r="Z408" s="548"/>
    </row>
    <row r="409" spans="1:26">
      <c r="A409" s="548"/>
      <c r="B409" s="548"/>
      <c r="C409" s="548"/>
      <c r="D409" s="548"/>
      <c r="E409" s="548"/>
      <c r="F409" s="548"/>
      <c r="G409" s="548"/>
      <c r="H409" s="548"/>
      <c r="I409" s="548"/>
      <c r="J409" s="548"/>
      <c r="K409" s="548"/>
      <c r="L409" s="548"/>
      <c r="M409" s="548"/>
      <c r="N409" s="548"/>
      <c r="O409" s="548"/>
      <c r="P409" s="548"/>
      <c r="Q409" s="548"/>
      <c r="R409" s="548"/>
      <c r="S409" s="548"/>
      <c r="T409" s="548"/>
      <c r="U409" s="548"/>
      <c r="V409" s="548"/>
      <c r="W409" s="548"/>
      <c r="X409" s="548"/>
      <c r="Y409" s="548"/>
      <c r="Z409" s="548"/>
    </row>
    <row r="410" spans="1:26">
      <c r="A410" s="548"/>
      <c r="B410" s="548"/>
      <c r="C410" s="548"/>
      <c r="D410" s="548"/>
      <c r="E410" s="548"/>
      <c r="F410" s="548"/>
      <c r="G410" s="548"/>
      <c r="H410" s="548"/>
      <c r="I410" s="548"/>
      <c r="J410" s="548"/>
      <c r="K410" s="548"/>
      <c r="L410" s="548"/>
      <c r="M410" s="548"/>
      <c r="N410" s="548"/>
      <c r="O410" s="548"/>
      <c r="P410" s="548"/>
      <c r="Q410" s="548"/>
      <c r="R410" s="548"/>
      <c r="S410" s="548"/>
      <c r="T410" s="548"/>
      <c r="U410" s="548"/>
      <c r="V410" s="548"/>
      <c r="W410" s="548"/>
      <c r="X410" s="548"/>
      <c r="Y410" s="548"/>
      <c r="Z410" s="548"/>
    </row>
    <row r="411" spans="1:26">
      <c r="A411" s="548"/>
      <c r="B411" s="548"/>
      <c r="C411" s="548"/>
      <c r="D411" s="548"/>
      <c r="E411" s="548"/>
      <c r="F411" s="548"/>
      <c r="G411" s="548"/>
      <c r="H411" s="548"/>
      <c r="I411" s="548"/>
      <c r="J411" s="548"/>
      <c r="K411" s="548"/>
      <c r="L411" s="548"/>
      <c r="M411" s="548"/>
      <c r="N411" s="548"/>
      <c r="O411" s="548"/>
      <c r="P411" s="548"/>
      <c r="Q411" s="548"/>
      <c r="R411" s="548"/>
      <c r="S411" s="548"/>
      <c r="T411" s="548"/>
      <c r="U411" s="548"/>
      <c r="V411" s="548"/>
      <c r="W411" s="548"/>
      <c r="X411" s="548"/>
      <c r="Y411" s="548"/>
      <c r="Z411" s="548"/>
    </row>
    <row r="412" spans="1:26">
      <c r="A412" s="548"/>
      <c r="B412" s="548"/>
      <c r="C412" s="548"/>
      <c r="D412" s="548"/>
      <c r="E412" s="548"/>
      <c r="F412" s="548"/>
      <c r="G412" s="548"/>
      <c r="H412" s="548"/>
      <c r="I412" s="548"/>
      <c r="J412" s="548"/>
      <c r="K412" s="548"/>
      <c r="L412" s="548"/>
      <c r="M412" s="548"/>
      <c r="N412" s="548"/>
      <c r="O412" s="548"/>
      <c r="P412" s="548"/>
      <c r="Q412" s="548"/>
      <c r="R412" s="548"/>
      <c r="S412" s="548"/>
      <c r="T412" s="548"/>
      <c r="U412" s="548"/>
      <c r="V412" s="548"/>
      <c r="W412" s="548"/>
      <c r="X412" s="548"/>
      <c r="Y412" s="548"/>
      <c r="Z412" s="548"/>
    </row>
    <row r="413" spans="1:26">
      <c r="A413" s="548"/>
      <c r="B413" s="548"/>
      <c r="C413" s="548"/>
      <c r="D413" s="548"/>
      <c r="E413" s="548"/>
      <c r="F413" s="548"/>
      <c r="G413" s="548"/>
      <c r="H413" s="548"/>
      <c r="I413" s="548"/>
      <c r="J413" s="548"/>
      <c r="K413" s="548"/>
      <c r="L413" s="548"/>
      <c r="M413" s="548"/>
      <c r="N413" s="548"/>
      <c r="O413" s="548"/>
      <c r="P413" s="548"/>
      <c r="Q413" s="548"/>
      <c r="R413" s="548"/>
      <c r="S413" s="548"/>
      <c r="T413" s="548"/>
      <c r="U413" s="548"/>
      <c r="V413" s="548"/>
      <c r="W413" s="548"/>
      <c r="X413" s="548"/>
      <c r="Y413" s="548"/>
      <c r="Z413" s="548"/>
    </row>
    <row r="414" spans="1:26">
      <c r="A414" s="548"/>
      <c r="B414" s="548"/>
      <c r="C414" s="548"/>
      <c r="D414" s="548"/>
      <c r="E414" s="548"/>
      <c r="F414" s="548"/>
      <c r="G414" s="548"/>
      <c r="H414" s="548"/>
      <c r="I414" s="548"/>
      <c r="J414" s="548"/>
      <c r="K414" s="548"/>
      <c r="L414" s="548"/>
      <c r="M414" s="548"/>
      <c r="N414" s="548"/>
      <c r="O414" s="548"/>
      <c r="P414" s="548"/>
      <c r="Q414" s="548"/>
      <c r="R414" s="548"/>
      <c r="S414" s="548"/>
      <c r="T414" s="548"/>
      <c r="U414" s="548"/>
      <c r="V414" s="548"/>
      <c r="W414" s="548"/>
      <c r="X414" s="548"/>
      <c r="Y414" s="548"/>
      <c r="Z414" s="548"/>
    </row>
    <row r="415" spans="1:26">
      <c r="A415" s="548"/>
      <c r="B415" s="548"/>
      <c r="C415" s="548"/>
      <c r="D415" s="548"/>
      <c r="E415" s="548"/>
      <c r="F415" s="548"/>
      <c r="G415" s="548"/>
      <c r="H415" s="548"/>
      <c r="I415" s="548"/>
      <c r="J415" s="548"/>
      <c r="K415" s="548"/>
      <c r="L415" s="548"/>
      <c r="M415" s="548"/>
      <c r="N415" s="548"/>
      <c r="O415" s="548"/>
      <c r="P415" s="548"/>
      <c r="Q415" s="548"/>
      <c r="R415" s="548"/>
      <c r="S415" s="548"/>
      <c r="T415" s="548"/>
      <c r="U415" s="548"/>
      <c r="V415" s="548"/>
      <c r="W415" s="548"/>
      <c r="X415" s="548"/>
      <c r="Y415" s="548"/>
      <c r="Z415" s="548"/>
    </row>
    <row r="416" spans="1:26">
      <c r="A416" s="548"/>
      <c r="B416" s="548"/>
      <c r="C416" s="548"/>
      <c r="D416" s="548"/>
      <c r="E416" s="548"/>
      <c r="F416" s="548"/>
      <c r="G416" s="548"/>
      <c r="H416" s="548"/>
      <c r="I416" s="548"/>
      <c r="J416" s="548"/>
      <c r="K416" s="548"/>
      <c r="L416" s="548"/>
      <c r="M416" s="548"/>
      <c r="N416" s="548"/>
      <c r="O416" s="548"/>
      <c r="P416" s="548"/>
      <c r="Q416" s="548"/>
      <c r="R416" s="548"/>
      <c r="S416" s="548"/>
      <c r="T416" s="548"/>
      <c r="U416" s="548"/>
      <c r="V416" s="548"/>
      <c r="W416" s="548"/>
      <c r="X416" s="548"/>
      <c r="Y416" s="548"/>
      <c r="Z416" s="548"/>
    </row>
    <row r="417" spans="1:26">
      <c r="A417" s="548"/>
      <c r="B417" s="548"/>
      <c r="C417" s="548"/>
      <c r="D417" s="548"/>
      <c r="E417" s="548"/>
      <c r="F417" s="548"/>
      <c r="G417" s="548"/>
      <c r="H417" s="548"/>
      <c r="I417" s="548"/>
      <c r="J417" s="548"/>
      <c r="K417" s="548"/>
      <c r="L417" s="548"/>
      <c r="M417" s="548"/>
      <c r="N417" s="548"/>
      <c r="O417" s="548"/>
      <c r="P417" s="548"/>
      <c r="Q417" s="548"/>
      <c r="R417" s="548"/>
      <c r="S417" s="548"/>
      <c r="T417" s="548"/>
      <c r="U417" s="548"/>
      <c r="V417" s="548"/>
      <c r="W417" s="548"/>
      <c r="X417" s="548"/>
      <c r="Y417" s="548"/>
      <c r="Z417" s="548"/>
    </row>
    <row r="418" spans="1:26">
      <c r="A418" s="548"/>
      <c r="B418" s="548"/>
      <c r="C418" s="548"/>
      <c r="D418" s="548"/>
      <c r="E418" s="548"/>
      <c r="F418" s="548"/>
      <c r="G418" s="548"/>
      <c r="H418" s="548"/>
      <c r="I418" s="548"/>
      <c r="J418" s="548"/>
      <c r="K418" s="548"/>
      <c r="L418" s="548"/>
      <c r="M418" s="548"/>
      <c r="N418" s="548"/>
      <c r="O418" s="548"/>
      <c r="P418" s="548"/>
      <c r="Q418" s="548"/>
      <c r="R418" s="548"/>
      <c r="S418" s="548"/>
      <c r="T418" s="548"/>
      <c r="U418" s="548"/>
      <c r="V418" s="548"/>
      <c r="W418" s="548"/>
      <c r="X418" s="548"/>
      <c r="Y418" s="548"/>
      <c r="Z418" s="548"/>
    </row>
    <row r="419" spans="1:26">
      <c r="A419" s="548"/>
      <c r="B419" s="548"/>
      <c r="C419" s="548"/>
      <c r="D419" s="548"/>
      <c r="E419" s="548"/>
      <c r="F419" s="548"/>
      <c r="G419" s="548"/>
      <c r="H419" s="548"/>
      <c r="I419" s="548"/>
      <c r="J419" s="548"/>
      <c r="K419" s="548"/>
      <c r="L419" s="548"/>
      <c r="M419" s="548"/>
      <c r="N419" s="548"/>
      <c r="O419" s="548"/>
      <c r="P419" s="548"/>
      <c r="Q419" s="548"/>
      <c r="R419" s="548"/>
      <c r="S419" s="548"/>
      <c r="T419" s="548"/>
      <c r="U419" s="548"/>
      <c r="V419" s="548"/>
      <c r="W419" s="548"/>
      <c r="X419" s="548"/>
      <c r="Y419" s="548"/>
      <c r="Z419" s="548"/>
    </row>
    <row r="420" spans="1:26">
      <c r="A420" s="548"/>
      <c r="B420" s="548"/>
      <c r="C420" s="548"/>
      <c r="D420" s="548"/>
      <c r="E420" s="548"/>
      <c r="F420" s="548"/>
      <c r="G420" s="548"/>
      <c r="H420" s="548"/>
      <c r="I420" s="548"/>
      <c r="J420" s="548"/>
      <c r="K420" s="548"/>
      <c r="L420" s="548"/>
      <c r="M420" s="548"/>
      <c r="N420" s="548"/>
      <c r="O420" s="548"/>
      <c r="P420" s="548"/>
      <c r="Q420" s="548"/>
      <c r="R420" s="548"/>
      <c r="S420" s="548"/>
      <c r="T420" s="548"/>
      <c r="U420" s="548"/>
      <c r="V420" s="548"/>
      <c r="W420" s="548"/>
      <c r="X420" s="548"/>
      <c r="Y420" s="548"/>
      <c r="Z420" s="548"/>
    </row>
    <row r="421" spans="1:26">
      <c r="A421" s="548"/>
      <c r="B421" s="548"/>
      <c r="C421" s="548"/>
      <c r="D421" s="548"/>
      <c r="E421" s="548"/>
      <c r="F421" s="548"/>
      <c r="G421" s="548"/>
      <c r="H421" s="548"/>
      <c r="I421" s="548"/>
      <c r="J421" s="548"/>
      <c r="K421" s="548"/>
      <c r="L421" s="548"/>
      <c r="M421" s="548"/>
      <c r="N421" s="548"/>
      <c r="O421" s="548"/>
      <c r="P421" s="548"/>
      <c r="Q421" s="548"/>
      <c r="R421" s="548"/>
      <c r="S421" s="548"/>
      <c r="T421" s="548"/>
      <c r="U421" s="548"/>
      <c r="V421" s="548"/>
      <c r="W421" s="548"/>
      <c r="X421" s="548"/>
      <c r="Y421" s="548"/>
      <c r="Z421" s="548"/>
    </row>
    <row r="422" spans="1:26">
      <c r="A422" s="548"/>
      <c r="B422" s="548"/>
      <c r="C422" s="548"/>
      <c r="D422" s="548"/>
      <c r="E422" s="548"/>
      <c r="F422" s="548"/>
      <c r="G422" s="548"/>
      <c r="H422" s="548"/>
      <c r="I422" s="548"/>
      <c r="J422" s="548"/>
      <c r="K422" s="548"/>
      <c r="L422" s="548"/>
      <c r="M422" s="548"/>
      <c r="N422" s="548"/>
      <c r="O422" s="548"/>
      <c r="P422" s="548"/>
      <c r="Q422" s="548"/>
      <c r="R422" s="548"/>
      <c r="S422" s="548"/>
      <c r="T422" s="548"/>
      <c r="U422" s="548"/>
      <c r="V422" s="548"/>
      <c r="W422" s="548"/>
      <c r="X422" s="548"/>
      <c r="Y422" s="548"/>
      <c r="Z422" s="548"/>
    </row>
    <row r="423" spans="1:26">
      <c r="A423" s="548"/>
      <c r="B423" s="548"/>
      <c r="C423" s="548"/>
      <c r="D423" s="548"/>
      <c r="E423" s="548"/>
      <c r="F423" s="548"/>
      <c r="G423" s="548"/>
      <c r="H423" s="548"/>
      <c r="I423" s="548"/>
      <c r="J423" s="548"/>
      <c r="K423" s="548"/>
      <c r="L423" s="548"/>
      <c r="M423" s="548"/>
      <c r="N423" s="548"/>
      <c r="O423" s="548"/>
      <c r="P423" s="548"/>
      <c r="Q423" s="548"/>
      <c r="R423" s="548"/>
      <c r="S423" s="548"/>
      <c r="T423" s="548"/>
      <c r="U423" s="548"/>
      <c r="V423" s="548"/>
      <c r="W423" s="548"/>
      <c r="X423" s="548"/>
      <c r="Y423" s="548"/>
      <c r="Z423" s="548"/>
    </row>
    <row r="424" spans="1:26">
      <c r="A424" s="548"/>
      <c r="B424" s="548"/>
      <c r="C424" s="548"/>
      <c r="D424" s="548"/>
      <c r="E424" s="548"/>
      <c r="F424" s="548"/>
      <c r="G424" s="548"/>
      <c r="H424" s="548"/>
      <c r="I424" s="548"/>
      <c r="J424" s="548"/>
      <c r="K424" s="548"/>
      <c r="L424" s="548"/>
      <c r="M424" s="548"/>
      <c r="N424" s="548"/>
      <c r="O424" s="548"/>
      <c r="P424" s="548"/>
      <c r="Q424" s="548"/>
      <c r="R424" s="548"/>
      <c r="S424" s="548"/>
      <c r="T424" s="548"/>
      <c r="U424" s="548"/>
      <c r="V424" s="548"/>
      <c r="W424" s="548"/>
      <c r="X424" s="548"/>
      <c r="Y424" s="548"/>
      <c r="Z424" s="548"/>
    </row>
    <row r="425" spans="1:26">
      <c r="A425" s="548"/>
      <c r="B425" s="548"/>
      <c r="C425" s="548"/>
      <c r="D425" s="548"/>
      <c r="E425" s="548"/>
      <c r="F425" s="548"/>
      <c r="G425" s="548"/>
      <c r="H425" s="548"/>
      <c r="I425" s="548"/>
      <c r="J425" s="548"/>
      <c r="K425" s="548"/>
      <c r="L425" s="548"/>
      <c r="M425" s="548"/>
      <c r="N425" s="548"/>
      <c r="O425" s="548"/>
      <c r="P425" s="548"/>
      <c r="Q425" s="548"/>
      <c r="R425" s="548"/>
      <c r="S425" s="548"/>
      <c r="T425" s="548"/>
      <c r="U425" s="548"/>
      <c r="V425" s="548"/>
      <c r="W425" s="548"/>
      <c r="X425" s="548"/>
      <c r="Y425" s="548"/>
      <c r="Z425" s="548"/>
    </row>
    <row r="426" spans="1:26">
      <c r="A426" s="548"/>
      <c r="B426" s="548"/>
      <c r="C426" s="548"/>
      <c r="D426" s="548"/>
      <c r="E426" s="548"/>
      <c r="F426" s="548"/>
      <c r="G426" s="548"/>
      <c r="H426" s="548"/>
      <c r="I426" s="548"/>
      <c r="J426" s="548"/>
      <c r="K426" s="548"/>
      <c r="L426" s="548"/>
      <c r="M426" s="548"/>
      <c r="N426" s="548"/>
      <c r="O426" s="548"/>
      <c r="P426" s="548"/>
      <c r="Q426" s="548"/>
      <c r="R426" s="548"/>
      <c r="S426" s="548"/>
      <c r="T426" s="548"/>
      <c r="U426" s="548"/>
      <c r="V426" s="548"/>
      <c r="W426" s="548"/>
      <c r="X426" s="548"/>
      <c r="Y426" s="548"/>
      <c r="Z426" s="548"/>
    </row>
    <row r="427" spans="1:26">
      <c r="A427" s="548"/>
      <c r="B427" s="548"/>
      <c r="C427" s="548"/>
      <c r="D427" s="548"/>
      <c r="E427" s="548"/>
      <c r="F427" s="548"/>
      <c r="G427" s="548"/>
      <c r="H427" s="548"/>
      <c r="I427" s="548"/>
      <c r="J427" s="548"/>
      <c r="K427" s="548"/>
      <c r="L427" s="548"/>
      <c r="M427" s="548"/>
      <c r="N427" s="548"/>
      <c r="O427" s="548"/>
      <c r="P427" s="548"/>
      <c r="Q427" s="548"/>
      <c r="R427" s="548"/>
      <c r="S427" s="548"/>
      <c r="T427" s="548"/>
      <c r="U427" s="548"/>
      <c r="V427" s="548"/>
      <c r="W427" s="548"/>
      <c r="X427" s="548"/>
      <c r="Y427" s="548"/>
      <c r="Z427" s="548"/>
    </row>
    <row r="428" spans="1:26">
      <c r="A428" s="548"/>
      <c r="B428" s="548"/>
      <c r="C428" s="548"/>
      <c r="D428" s="548"/>
      <c r="E428" s="548"/>
      <c r="F428" s="548"/>
      <c r="G428" s="548"/>
      <c r="H428" s="548"/>
      <c r="I428" s="548"/>
      <c r="J428" s="548"/>
      <c r="K428" s="548"/>
      <c r="L428" s="548"/>
      <c r="M428" s="548"/>
      <c r="N428" s="548"/>
      <c r="O428" s="548"/>
      <c r="P428" s="548"/>
      <c r="Q428" s="548"/>
      <c r="R428" s="548"/>
      <c r="S428" s="548"/>
      <c r="T428" s="548"/>
      <c r="U428" s="548"/>
      <c r="V428" s="548"/>
      <c r="W428" s="548"/>
      <c r="X428" s="548"/>
      <c r="Y428" s="548"/>
      <c r="Z428" s="548"/>
    </row>
    <row r="429" spans="1:26">
      <c r="A429" s="548"/>
      <c r="B429" s="548"/>
      <c r="C429" s="548"/>
      <c r="D429" s="548"/>
      <c r="E429" s="548"/>
      <c r="F429" s="548"/>
      <c r="G429" s="548"/>
      <c r="H429" s="548"/>
      <c r="I429" s="548"/>
      <c r="J429" s="548"/>
      <c r="K429" s="548"/>
      <c r="L429" s="548"/>
      <c r="M429" s="548"/>
      <c r="N429" s="548"/>
      <c r="O429" s="548"/>
      <c r="P429" s="548"/>
      <c r="Q429" s="548"/>
      <c r="R429" s="548"/>
      <c r="S429" s="548"/>
      <c r="T429" s="548"/>
      <c r="U429" s="548"/>
      <c r="V429" s="548"/>
      <c r="W429" s="548"/>
      <c r="X429" s="548"/>
      <c r="Y429" s="548"/>
      <c r="Z429" s="548"/>
    </row>
    <row r="430" spans="1:26">
      <c r="A430" s="548"/>
      <c r="B430" s="548"/>
      <c r="C430" s="548"/>
      <c r="D430" s="548"/>
      <c r="E430" s="548"/>
      <c r="F430" s="548"/>
      <c r="G430" s="548"/>
      <c r="H430" s="548"/>
      <c r="I430" s="548"/>
      <c r="J430" s="548"/>
      <c r="K430" s="548"/>
      <c r="L430" s="548"/>
      <c r="M430" s="548"/>
      <c r="N430" s="548"/>
      <c r="O430" s="548"/>
      <c r="P430" s="548"/>
      <c r="Q430" s="548"/>
      <c r="R430" s="548"/>
      <c r="S430" s="548"/>
      <c r="T430" s="548"/>
      <c r="U430" s="548"/>
      <c r="V430" s="548"/>
      <c r="W430" s="548"/>
      <c r="X430" s="548"/>
      <c r="Y430" s="548"/>
      <c r="Z430" s="548"/>
    </row>
    <row r="431" spans="1:26">
      <c r="A431" s="548"/>
      <c r="B431" s="548"/>
      <c r="C431" s="548"/>
      <c r="D431" s="548"/>
      <c r="E431" s="548"/>
      <c r="F431" s="548"/>
      <c r="G431" s="548"/>
      <c r="H431" s="548"/>
      <c r="I431" s="548"/>
      <c r="J431" s="548"/>
      <c r="K431" s="548"/>
      <c r="L431" s="548"/>
      <c r="M431" s="548"/>
      <c r="N431" s="548"/>
      <c r="O431" s="548"/>
      <c r="P431" s="548"/>
      <c r="Q431" s="548"/>
      <c r="R431" s="548"/>
      <c r="S431" s="548"/>
      <c r="T431" s="548"/>
      <c r="U431" s="548"/>
      <c r="V431" s="548"/>
      <c r="W431" s="548"/>
      <c r="X431" s="548"/>
      <c r="Y431" s="548"/>
      <c r="Z431" s="548"/>
    </row>
    <row r="432" spans="1:26">
      <c r="A432" s="548"/>
      <c r="B432" s="548"/>
      <c r="C432" s="548"/>
      <c r="D432" s="548"/>
      <c r="E432" s="548"/>
      <c r="F432" s="548"/>
      <c r="G432" s="548"/>
      <c r="H432" s="548"/>
      <c r="I432" s="548"/>
      <c r="J432" s="548"/>
      <c r="K432" s="548"/>
      <c r="L432" s="548"/>
      <c r="M432" s="548"/>
      <c r="N432" s="548"/>
      <c r="O432" s="548"/>
      <c r="P432" s="548"/>
      <c r="Q432" s="548"/>
      <c r="R432" s="548"/>
      <c r="S432" s="548"/>
      <c r="T432" s="548"/>
      <c r="U432" s="548"/>
      <c r="V432" s="548"/>
      <c r="W432" s="548"/>
      <c r="X432" s="548"/>
      <c r="Y432" s="548"/>
      <c r="Z432" s="548"/>
    </row>
    <row r="433" spans="1:26">
      <c r="A433" s="548"/>
      <c r="B433" s="548"/>
      <c r="C433" s="548"/>
      <c r="D433" s="548"/>
      <c r="E433" s="548"/>
      <c r="F433" s="548"/>
      <c r="G433" s="548"/>
      <c r="H433" s="548"/>
      <c r="I433" s="548"/>
      <c r="J433" s="548"/>
      <c r="K433" s="548"/>
      <c r="L433" s="548"/>
      <c r="M433" s="548"/>
      <c r="N433" s="548"/>
      <c r="O433" s="548"/>
      <c r="P433" s="548"/>
      <c r="Q433" s="548"/>
      <c r="R433" s="548"/>
      <c r="S433" s="548"/>
      <c r="T433" s="548"/>
      <c r="U433" s="548"/>
      <c r="V433" s="548"/>
      <c r="W433" s="548"/>
      <c r="X433" s="548"/>
      <c r="Y433" s="548"/>
      <c r="Z433" s="548"/>
    </row>
    <row r="434" spans="1:26">
      <c r="A434" s="548"/>
      <c r="B434" s="548"/>
      <c r="C434" s="548"/>
      <c r="D434" s="548"/>
      <c r="E434" s="548"/>
      <c r="F434" s="548"/>
      <c r="G434" s="548"/>
      <c r="H434" s="548"/>
      <c r="I434" s="548"/>
      <c r="J434" s="548"/>
      <c r="K434" s="548"/>
      <c r="L434" s="548"/>
      <c r="M434" s="548"/>
      <c r="N434" s="548"/>
      <c r="O434" s="548"/>
      <c r="P434" s="548"/>
      <c r="Q434" s="548"/>
      <c r="R434" s="548"/>
      <c r="S434" s="548"/>
      <c r="T434" s="548"/>
      <c r="U434" s="548"/>
      <c r="V434" s="548"/>
      <c r="W434" s="548"/>
      <c r="X434" s="548"/>
      <c r="Y434" s="548"/>
      <c r="Z434" s="548"/>
    </row>
    <row r="435" spans="1:26">
      <c r="A435" s="548"/>
      <c r="B435" s="548"/>
      <c r="C435" s="548"/>
      <c r="D435" s="548"/>
      <c r="E435" s="548"/>
      <c r="F435" s="548"/>
      <c r="G435" s="548"/>
      <c r="H435" s="548"/>
      <c r="I435" s="548"/>
      <c r="J435" s="548"/>
      <c r="K435" s="548"/>
      <c r="L435" s="548"/>
      <c r="M435" s="548"/>
      <c r="N435" s="548"/>
      <c r="O435" s="548"/>
      <c r="P435" s="548"/>
      <c r="Q435" s="548"/>
      <c r="R435" s="548"/>
      <c r="S435" s="548"/>
      <c r="T435" s="548"/>
      <c r="U435" s="548"/>
      <c r="V435" s="548"/>
      <c r="W435" s="548"/>
      <c r="X435" s="548"/>
      <c r="Y435" s="548"/>
      <c r="Z435" s="548"/>
    </row>
    <row r="436" spans="1:26">
      <c r="A436" s="548"/>
      <c r="B436" s="548"/>
      <c r="C436" s="548"/>
      <c r="D436" s="548"/>
      <c r="E436" s="548"/>
      <c r="F436" s="548"/>
      <c r="G436" s="548"/>
      <c r="H436" s="548"/>
      <c r="I436" s="548"/>
      <c r="J436" s="548"/>
      <c r="K436" s="548"/>
      <c r="L436" s="548"/>
      <c r="M436" s="548"/>
      <c r="N436" s="548"/>
      <c r="O436" s="548"/>
      <c r="P436" s="548"/>
      <c r="Q436" s="548"/>
      <c r="R436" s="548"/>
      <c r="S436" s="548"/>
      <c r="T436" s="548"/>
      <c r="U436" s="548"/>
      <c r="V436" s="548"/>
      <c r="W436" s="548"/>
      <c r="X436" s="548"/>
      <c r="Y436" s="548"/>
      <c r="Z436" s="548"/>
    </row>
    <row r="437" spans="1:26">
      <c r="A437" s="548"/>
      <c r="B437" s="548"/>
      <c r="C437" s="548"/>
      <c r="D437" s="548"/>
      <c r="E437" s="548"/>
      <c r="F437" s="548"/>
      <c r="G437" s="548"/>
      <c r="H437" s="548"/>
      <c r="I437" s="548"/>
      <c r="J437" s="548"/>
      <c r="K437" s="548"/>
      <c r="L437" s="548"/>
      <c r="M437" s="548"/>
      <c r="N437" s="548"/>
      <c r="O437" s="548"/>
      <c r="P437" s="548"/>
      <c r="Q437" s="548"/>
      <c r="R437" s="548"/>
      <c r="S437" s="548"/>
      <c r="T437" s="548"/>
      <c r="U437" s="548"/>
      <c r="V437" s="548"/>
      <c r="W437" s="548"/>
      <c r="X437" s="548"/>
      <c r="Y437" s="548"/>
      <c r="Z437" s="548"/>
    </row>
    <row r="438" spans="1:26">
      <c r="A438" s="548"/>
      <c r="B438" s="548"/>
      <c r="C438" s="548"/>
      <c r="D438" s="548"/>
      <c r="E438" s="548"/>
      <c r="F438" s="548"/>
      <c r="G438" s="548"/>
      <c r="H438" s="548"/>
      <c r="I438" s="548"/>
      <c r="J438" s="548"/>
      <c r="K438" s="548"/>
      <c r="L438" s="548"/>
      <c r="M438" s="548"/>
      <c r="N438" s="548"/>
      <c r="O438" s="548"/>
      <c r="P438" s="548"/>
      <c r="Q438" s="548"/>
      <c r="R438" s="548"/>
      <c r="S438" s="548"/>
      <c r="T438" s="548"/>
      <c r="U438" s="548"/>
      <c r="V438" s="548"/>
      <c r="W438" s="548"/>
      <c r="X438" s="548"/>
      <c r="Y438" s="548"/>
      <c r="Z438" s="548"/>
    </row>
    <row r="439" spans="1:26">
      <c r="A439" s="548"/>
      <c r="B439" s="548"/>
      <c r="C439" s="548"/>
      <c r="D439" s="548"/>
      <c r="E439" s="548"/>
      <c r="F439" s="548"/>
      <c r="G439" s="548"/>
      <c r="H439" s="548"/>
      <c r="I439" s="548"/>
      <c r="J439" s="548"/>
      <c r="K439" s="548"/>
      <c r="L439" s="548"/>
      <c r="M439" s="548"/>
      <c r="N439" s="548"/>
      <c r="O439" s="548"/>
      <c r="P439" s="548"/>
      <c r="Q439" s="548"/>
      <c r="R439" s="548"/>
      <c r="S439" s="548"/>
      <c r="T439" s="548"/>
      <c r="U439" s="548"/>
      <c r="V439" s="548"/>
      <c r="W439" s="548"/>
      <c r="X439" s="548"/>
      <c r="Y439" s="548"/>
      <c r="Z439" s="548"/>
    </row>
    <row r="440" spans="1:26">
      <c r="A440" s="548"/>
      <c r="B440" s="548"/>
      <c r="C440" s="548"/>
      <c r="D440" s="548"/>
      <c r="E440" s="548"/>
      <c r="F440" s="548"/>
      <c r="G440" s="548"/>
      <c r="H440" s="548"/>
      <c r="I440" s="548"/>
      <c r="J440" s="548"/>
      <c r="K440" s="548"/>
      <c r="L440" s="548"/>
      <c r="M440" s="548"/>
      <c r="N440" s="548"/>
      <c r="O440" s="548"/>
      <c r="P440" s="548"/>
      <c r="Q440" s="548"/>
      <c r="R440" s="548"/>
      <c r="S440" s="548"/>
      <c r="T440" s="548"/>
      <c r="U440" s="548"/>
      <c r="V440" s="548"/>
      <c r="W440" s="548"/>
      <c r="X440" s="548"/>
      <c r="Y440" s="548"/>
      <c r="Z440" s="548"/>
    </row>
    <row r="441" spans="1:26">
      <c r="A441" s="548"/>
      <c r="B441" s="548"/>
      <c r="C441" s="548"/>
      <c r="D441" s="548"/>
      <c r="E441" s="548"/>
      <c r="F441" s="548"/>
      <c r="G441" s="548"/>
      <c r="H441" s="548"/>
      <c r="I441" s="548"/>
      <c r="J441" s="548"/>
      <c r="K441" s="548"/>
      <c r="L441" s="548"/>
      <c r="M441" s="548"/>
      <c r="N441" s="548"/>
      <c r="O441" s="548"/>
      <c r="P441" s="548"/>
      <c r="Q441" s="548"/>
      <c r="R441" s="548"/>
      <c r="S441" s="548"/>
      <c r="T441" s="548"/>
      <c r="U441" s="548"/>
      <c r="V441" s="548"/>
      <c r="W441" s="548"/>
      <c r="X441" s="548"/>
      <c r="Y441" s="548"/>
      <c r="Z441" s="548"/>
    </row>
    <row r="442" spans="1:26">
      <c r="A442" s="548"/>
      <c r="B442" s="548"/>
      <c r="C442" s="548"/>
      <c r="D442" s="548"/>
      <c r="E442" s="548"/>
      <c r="F442" s="548"/>
      <c r="G442" s="548"/>
      <c r="H442" s="548"/>
      <c r="I442" s="548"/>
      <c r="J442" s="548"/>
      <c r="K442" s="548"/>
      <c r="L442" s="548"/>
      <c r="M442" s="548"/>
      <c r="N442" s="548"/>
      <c r="O442" s="548"/>
      <c r="P442" s="548"/>
      <c r="Q442" s="548"/>
      <c r="R442" s="548"/>
      <c r="S442" s="548"/>
      <c r="T442" s="548"/>
      <c r="U442" s="548"/>
      <c r="V442" s="548"/>
      <c r="W442" s="548"/>
      <c r="X442" s="548"/>
      <c r="Y442" s="548"/>
      <c r="Z442" s="548"/>
    </row>
    <row r="443" spans="1:26">
      <c r="A443" s="548"/>
      <c r="B443" s="548"/>
      <c r="C443" s="548"/>
      <c r="D443" s="548"/>
      <c r="E443" s="548"/>
      <c r="F443" s="548"/>
      <c r="G443" s="548"/>
      <c r="H443" s="548"/>
      <c r="I443" s="548"/>
      <c r="J443" s="548"/>
      <c r="K443" s="548"/>
      <c r="L443" s="548"/>
      <c r="M443" s="548"/>
      <c r="N443" s="548"/>
      <c r="O443" s="548"/>
      <c r="P443" s="548"/>
      <c r="Q443" s="548"/>
      <c r="R443" s="548"/>
      <c r="S443" s="548"/>
      <c r="T443" s="548"/>
      <c r="U443" s="548"/>
      <c r="V443" s="548"/>
      <c r="W443" s="548"/>
      <c r="X443" s="548"/>
      <c r="Y443" s="548"/>
      <c r="Z443" s="548"/>
    </row>
    <row r="444" spans="1:26">
      <c r="A444" s="548"/>
      <c r="B444" s="548"/>
      <c r="C444" s="548"/>
      <c r="D444" s="548"/>
      <c r="E444" s="548"/>
      <c r="F444" s="548"/>
      <c r="G444" s="548"/>
      <c r="H444" s="548"/>
      <c r="I444" s="548"/>
      <c r="J444" s="548"/>
      <c r="K444" s="548"/>
      <c r="L444" s="548"/>
      <c r="M444" s="548"/>
      <c r="N444" s="548"/>
      <c r="O444" s="548"/>
      <c r="P444" s="548"/>
      <c r="Q444" s="548"/>
      <c r="R444" s="548"/>
      <c r="S444" s="548"/>
      <c r="T444" s="548"/>
      <c r="U444" s="548"/>
      <c r="V444" s="548"/>
      <c r="W444" s="548"/>
      <c r="X444" s="548"/>
      <c r="Y444" s="548"/>
      <c r="Z444" s="548"/>
    </row>
    <row r="445" spans="1:26">
      <c r="A445" s="548"/>
      <c r="B445" s="548"/>
      <c r="C445" s="548"/>
      <c r="D445" s="548"/>
      <c r="E445" s="548"/>
      <c r="F445" s="548"/>
      <c r="G445" s="548"/>
      <c r="H445" s="548"/>
      <c r="I445" s="548"/>
      <c r="J445" s="548"/>
      <c r="K445" s="548"/>
      <c r="L445" s="548"/>
      <c r="M445" s="548"/>
      <c r="N445" s="548"/>
      <c r="O445" s="548"/>
      <c r="P445" s="548"/>
      <c r="Q445" s="548"/>
      <c r="R445" s="548"/>
      <c r="S445" s="548"/>
      <c r="T445" s="548"/>
      <c r="U445" s="548"/>
      <c r="V445" s="548"/>
      <c r="W445" s="548"/>
      <c r="X445" s="548"/>
      <c r="Y445" s="548"/>
      <c r="Z445" s="548"/>
    </row>
    <row r="446" spans="1:26">
      <c r="A446" s="548"/>
      <c r="B446" s="548"/>
      <c r="C446" s="548"/>
      <c r="D446" s="548"/>
      <c r="E446" s="548"/>
      <c r="F446" s="548"/>
      <c r="G446" s="548"/>
      <c r="H446" s="548"/>
      <c r="I446" s="548"/>
      <c r="J446" s="548"/>
      <c r="K446" s="548"/>
      <c r="L446" s="548"/>
      <c r="M446" s="548"/>
      <c r="N446" s="548"/>
      <c r="O446" s="548"/>
      <c r="P446" s="548"/>
      <c r="Q446" s="548"/>
      <c r="R446" s="548"/>
      <c r="S446" s="548"/>
      <c r="T446" s="548"/>
      <c r="U446" s="548"/>
      <c r="V446" s="548"/>
      <c r="W446" s="548"/>
      <c r="X446" s="548"/>
      <c r="Y446" s="548"/>
      <c r="Z446" s="548"/>
    </row>
    <row r="447" spans="1:26">
      <c r="A447" s="548"/>
      <c r="B447" s="548"/>
      <c r="C447" s="548"/>
      <c r="D447" s="548"/>
      <c r="E447" s="548"/>
      <c r="F447" s="548"/>
      <c r="G447" s="548"/>
      <c r="H447" s="548"/>
      <c r="I447" s="548"/>
      <c r="J447" s="548"/>
      <c r="K447" s="548"/>
      <c r="L447" s="548"/>
      <c r="M447" s="548"/>
      <c r="N447" s="548"/>
      <c r="O447" s="548"/>
      <c r="P447" s="548"/>
      <c r="Q447" s="548"/>
      <c r="R447" s="548"/>
      <c r="S447" s="548"/>
      <c r="T447" s="548"/>
      <c r="U447" s="548"/>
      <c r="V447" s="548"/>
      <c r="W447" s="548"/>
      <c r="X447" s="548"/>
      <c r="Y447" s="548"/>
      <c r="Z447" s="548"/>
    </row>
    <row r="448" spans="1:26">
      <c r="A448" s="548"/>
      <c r="B448" s="548"/>
      <c r="C448" s="548"/>
      <c r="D448" s="548"/>
      <c r="E448" s="548"/>
      <c r="F448" s="548"/>
      <c r="G448" s="548"/>
      <c r="H448" s="548"/>
      <c r="I448" s="548"/>
      <c r="J448" s="548"/>
      <c r="K448" s="548"/>
      <c r="L448" s="548"/>
      <c r="M448" s="548"/>
      <c r="N448" s="548"/>
      <c r="O448" s="548"/>
      <c r="P448" s="548"/>
      <c r="Q448" s="548"/>
      <c r="R448" s="548"/>
      <c r="S448" s="548"/>
      <c r="T448" s="548"/>
      <c r="U448" s="548"/>
      <c r="V448" s="548"/>
      <c r="W448" s="548"/>
      <c r="X448" s="548"/>
      <c r="Y448" s="548"/>
      <c r="Z448" s="548"/>
    </row>
    <row r="449" spans="1:26">
      <c r="A449" s="548"/>
      <c r="B449" s="548"/>
      <c r="C449" s="548"/>
      <c r="D449" s="548"/>
      <c r="E449" s="548"/>
      <c r="F449" s="548"/>
      <c r="G449" s="548"/>
      <c r="H449" s="548"/>
      <c r="I449" s="548"/>
      <c r="J449" s="548"/>
      <c r="K449" s="548"/>
      <c r="L449" s="548"/>
      <c r="M449" s="548"/>
      <c r="N449" s="548"/>
      <c r="O449" s="548"/>
      <c r="P449" s="548"/>
      <c r="Q449" s="548"/>
      <c r="R449" s="548"/>
      <c r="S449" s="548"/>
      <c r="T449" s="548"/>
      <c r="U449" s="548"/>
      <c r="V449" s="548"/>
      <c r="W449" s="548"/>
      <c r="X449" s="548"/>
      <c r="Y449" s="548"/>
      <c r="Z449" s="548"/>
    </row>
    <row r="450" spans="1:26">
      <c r="A450" s="548"/>
      <c r="B450" s="548"/>
      <c r="C450" s="548"/>
      <c r="D450" s="548"/>
      <c r="E450" s="548"/>
      <c r="F450" s="548"/>
      <c r="G450" s="548"/>
      <c r="H450" s="548"/>
      <c r="I450" s="548"/>
      <c r="J450" s="548"/>
      <c r="K450" s="548"/>
      <c r="L450" s="548"/>
      <c r="M450" s="548"/>
      <c r="N450" s="548"/>
      <c r="O450" s="548"/>
      <c r="P450" s="548"/>
      <c r="Q450" s="548"/>
      <c r="R450" s="548"/>
      <c r="S450" s="548"/>
      <c r="T450" s="548"/>
      <c r="U450" s="548"/>
      <c r="V450" s="548"/>
      <c r="W450" s="548"/>
      <c r="X450" s="548"/>
      <c r="Y450" s="548"/>
      <c r="Z450" s="548"/>
    </row>
    <row r="451" spans="1:26">
      <c r="A451" s="548"/>
      <c r="B451" s="548"/>
      <c r="C451" s="548"/>
      <c r="D451" s="548"/>
      <c r="E451" s="548"/>
      <c r="F451" s="548"/>
      <c r="G451" s="548"/>
      <c r="H451" s="548"/>
      <c r="I451" s="548"/>
      <c r="J451" s="548"/>
      <c r="K451" s="548"/>
      <c r="L451" s="548"/>
      <c r="M451" s="548"/>
      <c r="N451" s="548"/>
      <c r="O451" s="548"/>
      <c r="P451" s="548"/>
      <c r="Q451" s="548"/>
      <c r="R451" s="548"/>
      <c r="S451" s="548"/>
      <c r="T451" s="548"/>
      <c r="U451" s="548"/>
      <c r="V451" s="548"/>
      <c r="W451" s="548"/>
      <c r="X451" s="548"/>
      <c r="Y451" s="548"/>
      <c r="Z451" s="548"/>
    </row>
    <row r="452" spans="1:26">
      <c r="A452" s="548"/>
      <c r="B452" s="548"/>
      <c r="C452" s="548"/>
      <c r="D452" s="548"/>
      <c r="E452" s="548"/>
      <c r="F452" s="548"/>
      <c r="G452" s="548"/>
      <c r="H452" s="548"/>
      <c r="I452" s="548"/>
      <c r="J452" s="548"/>
      <c r="K452" s="548"/>
      <c r="L452" s="548"/>
      <c r="M452" s="548"/>
      <c r="N452" s="548"/>
      <c r="O452" s="548"/>
      <c r="P452" s="548"/>
      <c r="Q452" s="548"/>
      <c r="R452" s="548"/>
      <c r="S452" s="548"/>
      <c r="T452" s="548"/>
      <c r="U452" s="548"/>
      <c r="V452" s="548"/>
      <c r="W452" s="548"/>
      <c r="X452" s="548"/>
      <c r="Y452" s="548"/>
      <c r="Z452" s="548"/>
    </row>
    <row r="453" spans="1:26">
      <c r="A453" s="548"/>
      <c r="B453" s="548"/>
      <c r="C453" s="548"/>
      <c r="D453" s="548"/>
      <c r="E453" s="548"/>
      <c r="F453" s="548"/>
      <c r="G453" s="548"/>
      <c r="H453" s="548"/>
      <c r="I453" s="548"/>
      <c r="J453" s="548"/>
      <c r="K453" s="548"/>
      <c r="L453" s="548"/>
      <c r="M453" s="548"/>
      <c r="N453" s="548"/>
      <c r="O453" s="548"/>
      <c r="P453" s="548"/>
      <c r="Q453" s="548"/>
      <c r="R453" s="548"/>
      <c r="S453" s="548"/>
      <c r="T453" s="548"/>
      <c r="U453" s="548"/>
      <c r="V453" s="548"/>
      <c r="W453" s="548"/>
      <c r="X453" s="548"/>
      <c r="Y453" s="548"/>
      <c r="Z453" s="548"/>
    </row>
    <row r="454" spans="1:26">
      <c r="A454" s="548"/>
      <c r="B454" s="548"/>
      <c r="C454" s="548"/>
      <c r="D454" s="548"/>
      <c r="E454" s="548"/>
      <c r="F454" s="548"/>
      <c r="G454" s="548"/>
      <c r="H454" s="548"/>
      <c r="I454" s="548"/>
      <c r="J454" s="548"/>
      <c r="K454" s="548"/>
      <c r="L454" s="548"/>
      <c r="M454" s="548"/>
      <c r="N454" s="548"/>
      <c r="O454" s="548"/>
      <c r="P454" s="548"/>
      <c r="Q454" s="548"/>
      <c r="R454" s="548"/>
      <c r="S454" s="548"/>
      <c r="T454" s="548"/>
      <c r="U454" s="548"/>
      <c r="V454" s="548"/>
      <c r="W454" s="548"/>
      <c r="X454" s="548"/>
      <c r="Y454" s="548"/>
      <c r="Z454" s="548"/>
    </row>
    <row r="455" spans="1:26">
      <c r="A455" s="548"/>
      <c r="B455" s="548"/>
      <c r="C455" s="548"/>
      <c r="D455" s="548"/>
      <c r="E455" s="548"/>
      <c r="F455" s="548"/>
      <c r="G455" s="548"/>
      <c r="H455" s="548"/>
      <c r="I455" s="548"/>
      <c r="J455" s="548"/>
      <c r="K455" s="548"/>
      <c r="L455" s="548"/>
      <c r="M455" s="548"/>
      <c r="N455" s="548"/>
      <c r="O455" s="548"/>
      <c r="P455" s="548"/>
      <c r="Q455" s="548"/>
      <c r="R455" s="548"/>
      <c r="S455" s="548"/>
      <c r="T455" s="548"/>
      <c r="U455" s="548"/>
      <c r="V455" s="548"/>
      <c r="W455" s="548"/>
      <c r="X455" s="548"/>
      <c r="Y455" s="548"/>
      <c r="Z455" s="548"/>
    </row>
    <row r="456" spans="1:26">
      <c r="A456" s="548"/>
      <c r="B456" s="548"/>
      <c r="C456" s="548"/>
      <c r="D456" s="548"/>
      <c r="E456" s="548"/>
      <c r="F456" s="548"/>
      <c r="G456" s="548"/>
      <c r="H456" s="548"/>
      <c r="I456" s="548"/>
      <c r="J456" s="548"/>
      <c r="K456" s="548"/>
      <c r="L456" s="548"/>
      <c r="M456" s="548"/>
      <c r="N456" s="548"/>
      <c r="O456" s="548"/>
      <c r="P456" s="548"/>
      <c r="Q456" s="548"/>
      <c r="R456" s="548"/>
      <c r="S456" s="548"/>
      <c r="T456" s="548"/>
      <c r="U456" s="548"/>
      <c r="V456" s="548"/>
      <c r="W456" s="548"/>
      <c r="X456" s="548"/>
      <c r="Y456" s="548"/>
      <c r="Z456" s="548"/>
    </row>
    <row r="457" spans="1:26">
      <c r="A457" s="548"/>
      <c r="B457" s="548"/>
      <c r="C457" s="548"/>
      <c r="D457" s="548"/>
      <c r="E457" s="548"/>
      <c r="F457" s="548"/>
      <c r="G457" s="548"/>
      <c r="H457" s="548"/>
      <c r="I457" s="548"/>
      <c r="J457" s="548"/>
      <c r="K457" s="548"/>
      <c r="L457" s="548"/>
      <c r="M457" s="548"/>
      <c r="N457" s="548"/>
      <c r="O457" s="548"/>
      <c r="P457" s="548"/>
      <c r="Q457" s="548"/>
      <c r="R457" s="548"/>
      <c r="S457" s="548"/>
      <c r="T457" s="548"/>
      <c r="U457" s="548"/>
      <c r="V457" s="548"/>
      <c r="W457" s="548"/>
      <c r="X457" s="548"/>
      <c r="Y457" s="548"/>
      <c r="Z457" s="548"/>
    </row>
    <row r="458" spans="1:26">
      <c r="A458" s="548"/>
      <c r="B458" s="548"/>
      <c r="C458" s="548"/>
      <c r="D458" s="548"/>
      <c r="E458" s="548"/>
      <c r="F458" s="548"/>
      <c r="G458" s="548"/>
      <c r="H458" s="548"/>
      <c r="I458" s="548"/>
      <c r="J458" s="548"/>
      <c r="K458" s="548"/>
      <c r="L458" s="548"/>
      <c r="M458" s="548"/>
      <c r="N458" s="548"/>
      <c r="O458" s="548"/>
      <c r="P458" s="548"/>
      <c r="Q458" s="548"/>
      <c r="R458" s="548"/>
      <c r="S458" s="548"/>
      <c r="T458" s="548"/>
      <c r="U458" s="548"/>
      <c r="V458" s="548"/>
      <c r="W458" s="548"/>
      <c r="X458" s="548"/>
      <c r="Y458" s="548"/>
      <c r="Z458" s="548"/>
    </row>
    <row r="459" spans="1:26">
      <c r="A459" s="548"/>
      <c r="B459" s="548"/>
      <c r="C459" s="548"/>
      <c r="D459" s="548"/>
      <c r="E459" s="548"/>
      <c r="F459" s="548"/>
      <c r="G459" s="548"/>
      <c r="H459" s="548"/>
      <c r="I459" s="548"/>
      <c r="J459" s="548"/>
      <c r="K459" s="548"/>
      <c r="L459" s="548"/>
      <c r="M459" s="548"/>
      <c r="N459" s="548"/>
      <c r="O459" s="548"/>
      <c r="P459" s="548"/>
      <c r="Q459" s="548"/>
      <c r="R459" s="548"/>
      <c r="S459" s="548"/>
      <c r="T459" s="548"/>
      <c r="U459" s="548"/>
      <c r="V459" s="548"/>
      <c r="W459" s="548"/>
      <c r="X459" s="548"/>
      <c r="Y459" s="548"/>
      <c r="Z459" s="548"/>
    </row>
    <row r="460" spans="1:26">
      <c r="A460" s="548"/>
      <c r="B460" s="548"/>
      <c r="C460" s="548"/>
      <c r="D460" s="548"/>
      <c r="E460" s="548"/>
      <c r="F460" s="548"/>
      <c r="G460" s="548"/>
      <c r="H460" s="548"/>
      <c r="I460" s="548"/>
      <c r="J460" s="548"/>
      <c r="K460" s="548"/>
      <c r="L460" s="548"/>
      <c r="M460" s="548"/>
      <c r="N460" s="548"/>
      <c r="O460" s="548"/>
      <c r="P460" s="548"/>
      <c r="Q460" s="548"/>
      <c r="R460" s="548"/>
      <c r="S460" s="548"/>
      <c r="T460" s="548"/>
      <c r="U460" s="548"/>
      <c r="V460" s="548"/>
      <c r="W460" s="548"/>
      <c r="X460" s="548"/>
      <c r="Y460" s="548"/>
      <c r="Z460" s="548"/>
    </row>
    <row r="461" spans="1:26">
      <c r="A461" s="548"/>
      <c r="B461" s="548"/>
      <c r="C461" s="548"/>
      <c r="D461" s="548"/>
      <c r="E461" s="548"/>
      <c r="F461" s="548"/>
      <c r="G461" s="548"/>
      <c r="H461" s="548"/>
      <c r="I461" s="548"/>
      <c r="J461" s="548"/>
      <c r="K461" s="548"/>
      <c r="L461" s="548"/>
      <c r="M461" s="548"/>
      <c r="N461" s="548"/>
      <c r="O461" s="548"/>
      <c r="P461" s="548"/>
      <c r="Q461" s="548"/>
      <c r="R461" s="548"/>
      <c r="S461" s="548"/>
      <c r="T461" s="548"/>
      <c r="U461" s="548"/>
      <c r="V461" s="548"/>
      <c r="W461" s="548"/>
      <c r="X461" s="548"/>
      <c r="Y461" s="548"/>
      <c r="Z461" s="548"/>
    </row>
    <row r="462" spans="1:26">
      <c r="A462" s="548"/>
      <c r="B462" s="548"/>
      <c r="C462" s="548"/>
      <c r="D462" s="548"/>
      <c r="E462" s="548"/>
      <c r="F462" s="548"/>
      <c r="G462" s="548"/>
      <c r="H462" s="548"/>
      <c r="I462" s="548"/>
      <c r="J462" s="548"/>
      <c r="K462" s="548"/>
      <c r="L462" s="548"/>
      <c r="M462" s="548"/>
      <c r="N462" s="548"/>
      <c r="O462" s="548"/>
      <c r="P462" s="548"/>
      <c r="Q462" s="548"/>
      <c r="R462" s="548"/>
      <c r="S462" s="548"/>
      <c r="T462" s="548"/>
      <c r="U462" s="548"/>
      <c r="V462" s="548"/>
      <c r="W462" s="548"/>
      <c r="X462" s="548"/>
      <c r="Y462" s="548"/>
      <c r="Z462" s="548"/>
    </row>
    <row r="463" spans="1:26">
      <c r="A463" s="548"/>
      <c r="B463" s="548"/>
      <c r="C463" s="548"/>
      <c r="D463" s="548"/>
      <c r="E463" s="548"/>
      <c r="F463" s="548"/>
      <c r="G463" s="548"/>
      <c r="H463" s="548"/>
      <c r="I463" s="548"/>
      <c r="J463" s="548"/>
      <c r="K463" s="548"/>
      <c r="L463" s="548"/>
      <c r="M463" s="548"/>
      <c r="N463" s="548"/>
      <c r="O463" s="548"/>
      <c r="P463" s="548"/>
      <c r="Q463" s="548"/>
      <c r="R463" s="548"/>
      <c r="S463" s="548"/>
      <c r="T463" s="548"/>
      <c r="U463" s="548"/>
      <c r="V463" s="548"/>
      <c r="W463" s="548"/>
      <c r="X463" s="548"/>
      <c r="Y463" s="548"/>
      <c r="Z463" s="548"/>
    </row>
    <row r="464" spans="1:26">
      <c r="A464" s="548"/>
      <c r="B464" s="548"/>
      <c r="C464" s="548"/>
      <c r="D464" s="548"/>
      <c r="E464" s="548"/>
      <c r="F464" s="548"/>
      <c r="G464" s="548"/>
      <c r="H464" s="548"/>
      <c r="I464" s="548"/>
      <c r="J464" s="548"/>
      <c r="K464" s="548"/>
      <c r="L464" s="548"/>
      <c r="M464" s="548"/>
      <c r="N464" s="548"/>
      <c r="O464" s="548"/>
      <c r="P464" s="548"/>
      <c r="Q464" s="548"/>
      <c r="R464" s="548"/>
      <c r="S464" s="548"/>
      <c r="T464" s="548"/>
      <c r="U464" s="548"/>
      <c r="V464" s="548"/>
      <c r="W464" s="548"/>
      <c r="X464" s="548"/>
      <c r="Y464" s="548"/>
      <c r="Z464" s="548"/>
    </row>
    <row r="465" spans="1:26">
      <c r="A465" s="548"/>
      <c r="B465" s="548"/>
      <c r="C465" s="548"/>
      <c r="D465" s="548"/>
      <c r="E465" s="548"/>
      <c r="F465" s="548"/>
      <c r="G465" s="548"/>
      <c r="H465" s="548"/>
      <c r="I465" s="548"/>
      <c r="J465" s="548"/>
      <c r="K465" s="548"/>
      <c r="L465" s="548"/>
      <c r="M465" s="548"/>
      <c r="N465" s="548"/>
      <c r="O465" s="548"/>
      <c r="P465" s="548"/>
      <c r="Q465" s="548"/>
      <c r="R465" s="548"/>
      <c r="S465" s="548"/>
      <c r="T465" s="548"/>
      <c r="U465" s="548"/>
      <c r="V465" s="548"/>
      <c r="W465" s="548"/>
      <c r="X465" s="548"/>
      <c r="Y465" s="548"/>
      <c r="Z465" s="548"/>
    </row>
    <row r="466" spans="1:26">
      <c r="A466" s="548"/>
      <c r="B466" s="548"/>
      <c r="C466" s="548"/>
      <c r="D466" s="548"/>
      <c r="E466" s="548"/>
      <c r="F466" s="548"/>
      <c r="G466" s="548"/>
      <c r="H466" s="548"/>
      <c r="I466" s="548"/>
      <c r="J466" s="548"/>
      <c r="K466" s="548"/>
      <c r="L466" s="548"/>
      <c r="M466" s="548"/>
      <c r="N466" s="548"/>
      <c r="O466" s="548"/>
      <c r="P466" s="548"/>
      <c r="Q466" s="548"/>
      <c r="R466" s="548"/>
      <c r="S466" s="548"/>
      <c r="T466" s="548"/>
      <c r="U466" s="548"/>
      <c r="V466" s="548"/>
      <c r="W466" s="548"/>
      <c r="X466" s="548"/>
      <c r="Y466" s="548"/>
      <c r="Z466" s="548"/>
    </row>
    <row r="467" spans="1:26">
      <c r="A467" s="548"/>
      <c r="B467" s="548"/>
      <c r="C467" s="548"/>
      <c r="D467" s="548"/>
      <c r="E467" s="548"/>
      <c r="F467" s="548"/>
      <c r="G467" s="548"/>
      <c r="H467" s="548"/>
      <c r="I467" s="548"/>
      <c r="J467" s="548"/>
      <c r="K467" s="548"/>
      <c r="L467" s="548"/>
      <c r="M467" s="548"/>
      <c r="N467" s="548"/>
      <c r="O467" s="548"/>
      <c r="P467" s="548"/>
      <c r="Q467" s="548"/>
      <c r="R467" s="548"/>
      <c r="S467" s="548"/>
      <c r="T467" s="548"/>
      <c r="U467" s="548"/>
      <c r="V467" s="548"/>
      <c r="W467" s="548"/>
      <c r="X467" s="548"/>
      <c r="Y467" s="548"/>
      <c r="Z467" s="548"/>
    </row>
    <row r="468" spans="1:26">
      <c r="A468" s="548"/>
      <c r="B468" s="548"/>
      <c r="C468" s="548"/>
      <c r="D468" s="548"/>
      <c r="E468" s="548"/>
      <c r="F468" s="548"/>
      <c r="G468" s="548"/>
      <c r="H468" s="548"/>
      <c r="I468" s="548"/>
      <c r="J468" s="548"/>
      <c r="K468" s="548"/>
      <c r="L468" s="548"/>
      <c r="M468" s="548"/>
      <c r="N468" s="548"/>
      <c r="O468" s="548"/>
      <c r="P468" s="548"/>
      <c r="Q468" s="548"/>
      <c r="R468" s="548"/>
      <c r="S468" s="548"/>
      <c r="T468" s="548"/>
      <c r="U468" s="548"/>
      <c r="V468" s="548"/>
      <c r="W468" s="548"/>
      <c r="X468" s="548"/>
      <c r="Y468" s="548"/>
      <c r="Z468" s="548"/>
    </row>
    <row r="469" spans="1:26">
      <c r="A469" s="548"/>
      <c r="B469" s="548"/>
      <c r="C469" s="548"/>
      <c r="D469" s="548"/>
      <c r="E469" s="548"/>
      <c r="F469" s="548"/>
      <c r="G469" s="548"/>
      <c r="H469" s="548"/>
      <c r="I469" s="548"/>
      <c r="J469" s="548"/>
      <c r="K469" s="548"/>
      <c r="L469" s="548"/>
      <c r="M469" s="548"/>
      <c r="N469" s="548"/>
      <c r="O469" s="548"/>
      <c r="P469" s="548"/>
      <c r="Q469" s="548"/>
      <c r="R469" s="548"/>
      <c r="S469" s="548"/>
      <c r="T469" s="548"/>
      <c r="U469" s="548"/>
      <c r="V469" s="548"/>
      <c r="W469" s="548"/>
      <c r="X469" s="548"/>
      <c r="Y469" s="548"/>
      <c r="Z469" s="548"/>
    </row>
    <row r="470" spans="1:26">
      <c r="A470" s="548"/>
      <c r="B470" s="548"/>
      <c r="C470" s="548"/>
      <c r="D470" s="548"/>
      <c r="E470" s="548"/>
      <c r="F470" s="548"/>
      <c r="G470" s="548"/>
      <c r="H470" s="548"/>
      <c r="I470" s="548"/>
      <c r="J470" s="548"/>
      <c r="K470" s="548"/>
      <c r="L470" s="548"/>
      <c r="M470" s="548"/>
      <c r="N470" s="548"/>
      <c r="O470" s="548"/>
      <c r="P470" s="548"/>
      <c r="Q470" s="548"/>
      <c r="R470" s="548"/>
      <c r="S470" s="548"/>
      <c r="T470" s="548"/>
      <c r="U470" s="548"/>
      <c r="V470" s="548"/>
      <c r="W470" s="548"/>
      <c r="X470" s="548"/>
      <c r="Y470" s="548"/>
      <c r="Z470" s="548"/>
    </row>
    <row r="471" spans="1:26">
      <c r="A471" s="548"/>
      <c r="B471" s="548"/>
      <c r="C471" s="548"/>
      <c r="D471" s="548"/>
      <c r="E471" s="548"/>
      <c r="F471" s="548"/>
      <c r="G471" s="548"/>
      <c r="H471" s="548"/>
      <c r="I471" s="548"/>
      <c r="J471" s="548"/>
      <c r="K471" s="548"/>
      <c r="L471" s="548"/>
      <c r="M471" s="548"/>
      <c r="N471" s="548"/>
      <c r="O471" s="548"/>
      <c r="P471" s="548"/>
      <c r="Q471" s="548"/>
      <c r="R471" s="548"/>
      <c r="S471" s="548"/>
      <c r="T471" s="548"/>
      <c r="U471" s="548"/>
      <c r="V471" s="548"/>
      <c r="W471" s="548"/>
      <c r="X471" s="548"/>
      <c r="Y471" s="548"/>
      <c r="Z471" s="548"/>
    </row>
    <row r="472" spans="1:26">
      <c r="A472" s="548"/>
      <c r="B472" s="548"/>
      <c r="C472" s="548"/>
      <c r="D472" s="548"/>
      <c r="E472" s="548"/>
      <c r="F472" s="548"/>
      <c r="G472" s="548"/>
      <c r="H472" s="548"/>
      <c r="I472" s="548"/>
      <c r="J472" s="548"/>
      <c r="K472" s="548"/>
      <c r="L472" s="548"/>
      <c r="M472" s="548"/>
      <c r="N472" s="548"/>
      <c r="O472" s="548"/>
      <c r="P472" s="548"/>
      <c r="Q472" s="548"/>
      <c r="R472" s="548"/>
      <c r="S472" s="548"/>
      <c r="T472" s="548"/>
      <c r="U472" s="548"/>
      <c r="V472" s="548"/>
      <c r="W472" s="548"/>
      <c r="X472" s="548"/>
      <c r="Y472" s="548"/>
      <c r="Z472" s="548"/>
    </row>
    <row r="473" spans="1:26">
      <c r="A473" s="548"/>
      <c r="B473" s="548"/>
      <c r="C473" s="548"/>
      <c r="D473" s="548"/>
      <c r="E473" s="548"/>
      <c r="F473" s="548"/>
      <c r="G473" s="548"/>
      <c r="H473" s="548"/>
      <c r="I473" s="548"/>
      <c r="J473" s="548"/>
      <c r="K473" s="548"/>
      <c r="L473" s="548"/>
      <c r="M473" s="548"/>
      <c r="N473" s="548"/>
      <c r="O473" s="548"/>
      <c r="P473" s="548"/>
      <c r="Q473" s="548"/>
      <c r="R473" s="548"/>
      <c r="S473" s="548"/>
      <c r="T473" s="548"/>
      <c r="U473" s="548"/>
      <c r="V473" s="548"/>
      <c r="W473" s="548"/>
      <c r="X473" s="548"/>
      <c r="Y473" s="548"/>
      <c r="Z473" s="548"/>
    </row>
    <row r="474" spans="1:26">
      <c r="A474" s="548"/>
      <c r="B474" s="548"/>
      <c r="C474" s="548"/>
      <c r="D474" s="548"/>
      <c r="E474" s="548"/>
      <c r="F474" s="548"/>
      <c r="G474" s="548"/>
      <c r="H474" s="548"/>
      <c r="I474" s="548"/>
      <c r="J474" s="548"/>
      <c r="K474" s="548"/>
      <c r="L474" s="548"/>
      <c r="M474" s="548"/>
      <c r="N474" s="548"/>
      <c r="O474" s="548"/>
      <c r="P474" s="548"/>
      <c r="Q474" s="548"/>
      <c r="R474" s="548"/>
      <c r="S474" s="548"/>
      <c r="T474" s="548"/>
      <c r="U474" s="548"/>
      <c r="V474" s="548"/>
      <c r="W474" s="548"/>
      <c r="X474" s="548"/>
      <c r="Y474" s="548"/>
      <c r="Z474" s="548"/>
    </row>
    <row r="475" spans="1:26">
      <c r="A475" s="548"/>
      <c r="B475" s="548"/>
      <c r="C475" s="548"/>
      <c r="D475" s="548"/>
      <c r="E475" s="548"/>
      <c r="F475" s="548"/>
      <c r="G475" s="548"/>
      <c r="H475" s="548"/>
      <c r="I475" s="548"/>
      <c r="J475" s="548"/>
      <c r="K475" s="548"/>
      <c r="L475" s="548"/>
      <c r="M475" s="548"/>
      <c r="N475" s="548"/>
      <c r="O475" s="548"/>
      <c r="P475" s="548"/>
      <c r="Q475" s="548"/>
      <c r="R475" s="548"/>
      <c r="S475" s="548"/>
      <c r="T475" s="548"/>
      <c r="U475" s="548"/>
      <c r="V475" s="548"/>
      <c r="W475" s="548"/>
      <c r="X475" s="548"/>
      <c r="Y475" s="548"/>
      <c r="Z475" s="548"/>
    </row>
    <row r="476" spans="1:26">
      <c r="A476" s="548"/>
      <c r="B476" s="548"/>
      <c r="C476" s="548"/>
      <c r="D476" s="548"/>
      <c r="E476" s="548"/>
      <c r="F476" s="548"/>
      <c r="G476" s="548"/>
      <c r="H476" s="548"/>
      <c r="I476" s="548"/>
      <c r="J476" s="548"/>
      <c r="K476" s="548"/>
      <c r="L476" s="548"/>
      <c r="M476" s="548"/>
      <c r="N476" s="548"/>
      <c r="O476" s="548"/>
      <c r="P476" s="548"/>
      <c r="Q476" s="548"/>
      <c r="R476" s="548"/>
      <c r="S476" s="548"/>
      <c r="T476" s="548"/>
      <c r="U476" s="548"/>
      <c r="V476" s="548"/>
      <c r="W476" s="548"/>
      <c r="X476" s="548"/>
      <c r="Y476" s="548"/>
      <c r="Z476" s="548"/>
    </row>
    <row r="477" spans="1:26">
      <c r="A477" s="548"/>
      <c r="B477" s="548"/>
      <c r="C477" s="548"/>
      <c r="D477" s="548"/>
      <c r="E477" s="548"/>
      <c r="F477" s="548"/>
      <c r="G477" s="548"/>
      <c r="H477" s="548"/>
      <c r="I477" s="548"/>
      <c r="J477" s="548"/>
      <c r="K477" s="548"/>
      <c r="L477" s="548"/>
      <c r="M477" s="548"/>
      <c r="N477" s="548"/>
      <c r="O477" s="548"/>
      <c r="P477" s="548"/>
      <c r="Q477" s="548"/>
      <c r="R477" s="548"/>
      <c r="S477" s="548"/>
      <c r="T477" s="548"/>
      <c r="U477" s="548"/>
      <c r="V477" s="548"/>
      <c r="W477" s="548"/>
      <c r="X477" s="548"/>
      <c r="Y477" s="548"/>
      <c r="Z477" s="548"/>
    </row>
    <row r="478" spans="1:26">
      <c r="A478" s="548"/>
      <c r="B478" s="548"/>
      <c r="C478" s="548"/>
      <c r="D478" s="548"/>
      <c r="E478" s="548"/>
      <c r="F478" s="548"/>
      <c r="G478" s="548"/>
      <c r="H478" s="548"/>
      <c r="I478" s="548"/>
      <c r="J478" s="548"/>
      <c r="K478" s="548"/>
      <c r="L478" s="548"/>
      <c r="M478" s="548"/>
      <c r="N478" s="548"/>
      <c r="O478" s="548"/>
      <c r="P478" s="548"/>
      <c r="Q478" s="548"/>
      <c r="R478" s="548"/>
      <c r="S478" s="548"/>
      <c r="T478" s="548"/>
      <c r="U478" s="548"/>
      <c r="V478" s="548"/>
      <c r="W478" s="548"/>
      <c r="X478" s="548"/>
      <c r="Y478" s="548"/>
      <c r="Z478" s="548"/>
    </row>
    <row r="479" spans="1:26">
      <c r="A479" s="548"/>
      <c r="B479" s="548"/>
      <c r="C479" s="548"/>
      <c r="D479" s="548"/>
      <c r="E479" s="548"/>
      <c r="F479" s="548"/>
      <c r="G479" s="548"/>
      <c r="H479" s="548"/>
      <c r="I479" s="548"/>
      <c r="J479" s="548"/>
      <c r="K479" s="548"/>
      <c r="L479" s="548"/>
      <c r="M479" s="548"/>
      <c r="N479" s="548"/>
      <c r="O479" s="548"/>
      <c r="P479" s="548"/>
      <c r="Q479" s="548"/>
      <c r="R479" s="548"/>
      <c r="S479" s="548"/>
      <c r="T479" s="548"/>
      <c r="U479" s="548"/>
      <c r="V479" s="548"/>
      <c r="W479" s="548"/>
      <c r="X479" s="548"/>
      <c r="Y479" s="548"/>
      <c r="Z479" s="548"/>
    </row>
    <row r="480" spans="1:26">
      <c r="A480" s="548"/>
      <c r="B480" s="548"/>
      <c r="C480" s="548"/>
      <c r="D480" s="548"/>
      <c r="E480" s="548"/>
      <c r="F480" s="548"/>
      <c r="G480" s="548"/>
      <c r="H480" s="548"/>
      <c r="I480" s="548"/>
      <c r="J480" s="548"/>
      <c r="K480" s="548"/>
      <c r="L480" s="548"/>
      <c r="M480" s="548"/>
      <c r="N480" s="548"/>
      <c r="O480" s="548"/>
      <c r="P480" s="548"/>
      <c r="Q480" s="548"/>
      <c r="R480" s="548"/>
      <c r="S480" s="548"/>
      <c r="T480" s="548"/>
      <c r="U480" s="548"/>
      <c r="V480" s="548"/>
      <c r="W480" s="548"/>
      <c r="X480" s="548"/>
      <c r="Y480" s="548"/>
      <c r="Z480" s="548"/>
    </row>
    <row r="481" spans="1:26">
      <c r="A481" s="548"/>
      <c r="B481" s="548"/>
      <c r="C481" s="548"/>
      <c r="D481" s="548"/>
      <c r="E481" s="548"/>
      <c r="F481" s="548"/>
      <c r="G481" s="548"/>
      <c r="H481" s="548"/>
      <c r="I481" s="548"/>
      <c r="J481" s="548"/>
      <c r="K481" s="548"/>
      <c r="L481" s="548"/>
      <c r="M481" s="548"/>
      <c r="N481" s="548"/>
      <c r="O481" s="548"/>
      <c r="P481" s="548"/>
      <c r="Q481" s="548"/>
      <c r="R481" s="548"/>
      <c r="S481" s="548"/>
      <c r="T481" s="548"/>
      <c r="U481" s="548"/>
      <c r="V481" s="548"/>
      <c r="W481" s="548"/>
      <c r="X481" s="548"/>
      <c r="Y481" s="548"/>
      <c r="Z481" s="548"/>
    </row>
    <row r="482" spans="1:26">
      <c r="A482" s="548"/>
      <c r="B482" s="548"/>
      <c r="C482" s="548"/>
      <c r="D482" s="548"/>
      <c r="E482" s="548"/>
      <c r="F482" s="548"/>
      <c r="G482" s="548"/>
      <c r="H482" s="548"/>
      <c r="I482" s="548"/>
      <c r="J482" s="548"/>
      <c r="K482" s="548"/>
      <c r="L482" s="548"/>
      <c r="M482" s="548"/>
      <c r="N482" s="548"/>
      <c r="O482" s="548"/>
      <c r="P482" s="548"/>
      <c r="Q482" s="548"/>
      <c r="R482" s="548"/>
      <c r="S482" s="548"/>
      <c r="T482" s="548"/>
      <c r="U482" s="548"/>
      <c r="V482" s="548"/>
      <c r="W482" s="548"/>
      <c r="X482" s="548"/>
      <c r="Y482" s="548"/>
      <c r="Z482" s="548"/>
    </row>
    <row r="483" spans="1:26">
      <c r="A483" s="548"/>
      <c r="B483" s="548"/>
      <c r="C483" s="548"/>
      <c r="D483" s="548"/>
      <c r="E483" s="548"/>
      <c r="F483" s="548"/>
      <c r="G483" s="548"/>
      <c r="H483" s="548"/>
      <c r="I483" s="548"/>
      <c r="J483" s="548"/>
      <c r="K483" s="548"/>
      <c r="L483" s="548"/>
      <c r="M483" s="548"/>
      <c r="N483" s="548"/>
      <c r="O483" s="548"/>
      <c r="P483" s="548"/>
      <c r="Q483" s="548"/>
      <c r="R483" s="548"/>
      <c r="S483" s="548"/>
      <c r="T483" s="548"/>
      <c r="U483" s="548"/>
      <c r="V483" s="548"/>
      <c r="W483" s="548"/>
      <c r="X483" s="548"/>
      <c r="Y483" s="548"/>
      <c r="Z483" s="548"/>
    </row>
    <row r="484" spans="1:26">
      <c r="A484" s="548"/>
      <c r="B484" s="548"/>
      <c r="C484" s="548"/>
      <c r="D484" s="548"/>
      <c r="E484" s="548"/>
      <c r="F484" s="548"/>
      <c r="G484" s="548"/>
      <c r="H484" s="548"/>
      <c r="I484" s="548"/>
      <c r="J484" s="548"/>
      <c r="K484" s="548"/>
      <c r="L484" s="548"/>
      <c r="M484" s="548"/>
      <c r="N484" s="548"/>
      <c r="O484" s="548"/>
      <c r="P484" s="548"/>
      <c r="Q484" s="548"/>
      <c r="R484" s="548"/>
      <c r="S484" s="548"/>
      <c r="T484" s="548"/>
      <c r="U484" s="548"/>
      <c r="V484" s="548"/>
      <c r="W484" s="548"/>
      <c r="X484" s="548"/>
      <c r="Y484" s="548"/>
      <c r="Z484" s="548"/>
    </row>
    <row r="485" spans="1:26">
      <c r="A485" s="548"/>
      <c r="B485" s="548"/>
      <c r="C485" s="548"/>
      <c r="D485" s="548"/>
      <c r="E485" s="548"/>
      <c r="F485" s="548"/>
      <c r="G485" s="548"/>
      <c r="H485" s="548"/>
      <c r="I485" s="548"/>
      <c r="J485" s="548"/>
      <c r="K485" s="548"/>
      <c r="L485" s="548"/>
      <c r="M485" s="548"/>
      <c r="N485" s="548"/>
      <c r="O485" s="548"/>
      <c r="P485" s="548"/>
      <c r="Q485" s="548"/>
      <c r="R485" s="548"/>
      <c r="S485" s="548"/>
      <c r="T485" s="548"/>
      <c r="U485" s="548"/>
      <c r="V485" s="548"/>
      <c r="W485" s="548"/>
      <c r="X485" s="548"/>
      <c r="Y485" s="548"/>
      <c r="Z485" s="548"/>
    </row>
    <row r="486" spans="1:26">
      <c r="A486" s="548"/>
      <c r="B486" s="548"/>
      <c r="C486" s="548"/>
      <c r="D486" s="548"/>
      <c r="E486" s="548"/>
      <c r="F486" s="548"/>
      <c r="G486" s="548"/>
      <c r="H486" s="548"/>
      <c r="I486" s="548"/>
      <c r="J486" s="548"/>
      <c r="K486" s="548"/>
      <c r="L486" s="548"/>
      <c r="M486" s="548"/>
      <c r="N486" s="548"/>
      <c r="O486" s="548"/>
      <c r="P486" s="548"/>
      <c r="Q486" s="548"/>
      <c r="R486" s="548"/>
      <c r="S486" s="548"/>
      <c r="T486" s="548"/>
      <c r="U486" s="548"/>
      <c r="V486" s="548"/>
      <c r="W486" s="548"/>
      <c r="X486" s="548"/>
      <c r="Y486" s="548"/>
      <c r="Z486" s="548"/>
    </row>
    <row r="487" spans="1:26">
      <c r="A487" s="548"/>
      <c r="B487" s="548"/>
      <c r="C487" s="548"/>
      <c r="D487" s="548"/>
      <c r="E487" s="548"/>
      <c r="F487" s="548"/>
      <c r="G487" s="548"/>
      <c r="H487" s="548"/>
      <c r="I487" s="548"/>
      <c r="J487" s="548"/>
      <c r="K487" s="548"/>
      <c r="L487" s="548"/>
      <c r="M487" s="548"/>
      <c r="N487" s="548"/>
      <c r="O487" s="548"/>
      <c r="P487" s="548"/>
      <c r="Q487" s="548"/>
      <c r="R487" s="548"/>
      <c r="S487" s="548"/>
      <c r="T487" s="548"/>
      <c r="U487" s="548"/>
      <c r="V487" s="548"/>
      <c r="W487" s="548"/>
      <c r="X487" s="548"/>
      <c r="Y487" s="548"/>
      <c r="Z487" s="548"/>
    </row>
    <row r="488" spans="1:26">
      <c r="A488" s="548"/>
      <c r="B488" s="548"/>
      <c r="C488" s="548"/>
      <c r="D488" s="548"/>
      <c r="E488" s="548"/>
      <c r="F488" s="548"/>
      <c r="G488" s="548"/>
      <c r="H488" s="548"/>
      <c r="I488" s="548"/>
      <c r="J488" s="548"/>
      <c r="K488" s="548"/>
      <c r="L488" s="548"/>
      <c r="M488" s="548"/>
      <c r="N488" s="548"/>
      <c r="O488" s="548"/>
      <c r="P488" s="548"/>
      <c r="Q488" s="548"/>
      <c r="R488" s="548"/>
      <c r="S488" s="548"/>
      <c r="T488" s="548"/>
      <c r="U488" s="548"/>
      <c r="V488" s="548"/>
      <c r="W488" s="548"/>
      <c r="X488" s="548"/>
      <c r="Y488" s="548"/>
      <c r="Z488" s="548"/>
    </row>
    <row r="489" spans="1:26">
      <c r="A489" s="548"/>
      <c r="B489" s="548"/>
      <c r="C489" s="548"/>
      <c r="D489" s="548"/>
      <c r="E489" s="548"/>
      <c r="F489" s="548"/>
      <c r="G489" s="548"/>
      <c r="H489" s="548"/>
      <c r="I489" s="548"/>
      <c r="J489" s="548"/>
      <c r="K489" s="548"/>
      <c r="L489" s="548"/>
      <c r="M489" s="548"/>
      <c r="N489" s="548"/>
      <c r="O489" s="548"/>
      <c r="P489" s="548"/>
      <c r="Q489" s="548"/>
      <c r="R489" s="548"/>
      <c r="S489" s="548"/>
      <c r="T489" s="548"/>
      <c r="U489" s="548"/>
      <c r="V489" s="548"/>
      <c r="W489" s="548"/>
      <c r="X489" s="548"/>
      <c r="Y489" s="548"/>
      <c r="Z489" s="548"/>
    </row>
    <row r="490" spans="1:26">
      <c r="A490" s="548"/>
      <c r="B490" s="548"/>
      <c r="C490" s="548"/>
      <c r="D490" s="548"/>
      <c r="E490" s="548"/>
      <c r="F490" s="548"/>
      <c r="G490" s="548"/>
      <c r="H490" s="548"/>
      <c r="I490" s="548"/>
      <c r="J490" s="548"/>
      <c r="K490" s="548"/>
      <c r="L490" s="548"/>
      <c r="M490" s="548"/>
      <c r="N490" s="548"/>
      <c r="O490" s="548"/>
      <c r="P490" s="548"/>
      <c r="Q490" s="548"/>
      <c r="R490" s="548"/>
      <c r="S490" s="548"/>
      <c r="T490" s="548"/>
      <c r="U490" s="548"/>
      <c r="V490" s="548"/>
      <c r="W490" s="548"/>
      <c r="X490" s="548"/>
      <c r="Y490" s="548"/>
      <c r="Z490" s="548"/>
    </row>
    <row r="491" spans="1:26">
      <c r="A491" s="548"/>
      <c r="B491" s="548"/>
      <c r="C491" s="548"/>
      <c r="D491" s="548"/>
      <c r="E491" s="548"/>
      <c r="F491" s="548"/>
      <c r="G491" s="548"/>
      <c r="H491" s="548"/>
      <c r="I491" s="548"/>
      <c r="J491" s="548"/>
      <c r="K491" s="548"/>
      <c r="L491" s="548"/>
      <c r="M491" s="548"/>
      <c r="N491" s="548"/>
      <c r="O491" s="548"/>
      <c r="P491" s="548"/>
      <c r="Q491" s="548"/>
      <c r="R491" s="548"/>
      <c r="S491" s="548"/>
      <c r="T491" s="548"/>
      <c r="U491" s="548"/>
      <c r="V491" s="548"/>
      <c r="W491" s="548"/>
      <c r="X491" s="548"/>
      <c r="Y491" s="548"/>
      <c r="Z491" s="548"/>
    </row>
    <row r="492" spans="1:26">
      <c r="A492" s="548"/>
      <c r="B492" s="548"/>
      <c r="C492" s="548"/>
      <c r="D492" s="548"/>
      <c r="E492" s="548"/>
      <c r="F492" s="548"/>
      <c r="G492" s="548"/>
      <c r="H492" s="548"/>
      <c r="I492" s="548"/>
      <c r="J492" s="548"/>
      <c r="K492" s="548"/>
      <c r="L492" s="548"/>
      <c r="M492" s="548"/>
      <c r="N492" s="548"/>
      <c r="O492" s="548"/>
      <c r="P492" s="548"/>
      <c r="Q492" s="548"/>
      <c r="R492" s="548"/>
      <c r="S492" s="548"/>
      <c r="T492" s="548"/>
      <c r="U492" s="548"/>
      <c r="V492" s="548"/>
      <c r="W492" s="548"/>
      <c r="X492" s="548"/>
      <c r="Y492" s="548"/>
      <c r="Z492" s="548"/>
    </row>
    <row r="493" spans="1:26">
      <c r="A493" s="548"/>
      <c r="B493" s="548"/>
      <c r="C493" s="548"/>
      <c r="D493" s="548"/>
      <c r="E493" s="548"/>
      <c r="F493" s="548"/>
      <c r="G493" s="548"/>
      <c r="H493" s="548"/>
      <c r="I493" s="548"/>
      <c r="J493" s="548"/>
      <c r="K493" s="548"/>
      <c r="L493" s="548"/>
      <c r="M493" s="548"/>
      <c r="N493" s="548"/>
      <c r="O493" s="548"/>
      <c r="P493" s="548"/>
      <c r="Q493" s="548"/>
      <c r="R493" s="548"/>
      <c r="S493" s="548"/>
      <c r="T493" s="548"/>
      <c r="U493" s="548"/>
      <c r="V493" s="548"/>
      <c r="W493" s="548"/>
      <c r="X493" s="548"/>
      <c r="Y493" s="548"/>
      <c r="Z493" s="548"/>
    </row>
    <row r="494" spans="1:26">
      <c r="A494" s="548"/>
      <c r="B494" s="548"/>
      <c r="C494" s="548"/>
      <c r="D494" s="548"/>
      <c r="E494" s="548"/>
      <c r="F494" s="548"/>
      <c r="G494" s="548"/>
      <c r="H494" s="548"/>
      <c r="I494" s="548"/>
      <c r="J494" s="548"/>
      <c r="K494" s="548"/>
      <c r="L494" s="548"/>
      <c r="M494" s="548"/>
      <c r="N494" s="548"/>
      <c r="O494" s="548"/>
      <c r="P494" s="548"/>
      <c r="Q494" s="548"/>
      <c r="R494" s="548"/>
      <c r="S494" s="548"/>
      <c r="T494" s="548"/>
      <c r="U494" s="548"/>
      <c r="V494" s="548"/>
      <c r="W494" s="548"/>
      <c r="X494" s="548"/>
      <c r="Y494" s="548"/>
      <c r="Z494" s="548"/>
    </row>
    <row r="495" spans="1:26">
      <c r="A495" s="548"/>
      <c r="B495" s="548"/>
      <c r="C495" s="548"/>
      <c r="D495" s="548"/>
      <c r="E495" s="548"/>
      <c r="F495" s="548"/>
      <c r="G495" s="548"/>
      <c r="H495" s="548"/>
      <c r="I495" s="548"/>
      <c r="J495" s="548"/>
      <c r="K495" s="548"/>
      <c r="L495" s="548"/>
      <c r="M495" s="548"/>
      <c r="N495" s="548"/>
      <c r="O495" s="548"/>
      <c r="P495" s="548"/>
      <c r="Q495" s="548"/>
      <c r="R495" s="548"/>
      <c r="S495" s="548"/>
      <c r="T495" s="548"/>
      <c r="U495" s="548"/>
      <c r="V495" s="548"/>
      <c r="W495" s="548"/>
      <c r="X495" s="548"/>
      <c r="Y495" s="548"/>
      <c r="Z495" s="548"/>
    </row>
    <row r="496" spans="1:26">
      <c r="A496" s="548"/>
      <c r="B496" s="548"/>
      <c r="C496" s="548"/>
      <c r="D496" s="548"/>
      <c r="E496" s="548"/>
      <c r="F496" s="548"/>
      <c r="G496" s="548"/>
      <c r="H496" s="548"/>
      <c r="I496" s="548"/>
      <c r="J496" s="548"/>
      <c r="K496" s="548"/>
      <c r="L496" s="548"/>
      <c r="M496" s="548"/>
      <c r="N496" s="548"/>
      <c r="O496" s="548"/>
      <c r="P496" s="548"/>
      <c r="Q496" s="548"/>
      <c r="R496" s="548"/>
      <c r="S496" s="548"/>
      <c r="T496" s="548"/>
      <c r="U496" s="548"/>
      <c r="V496" s="548"/>
      <c r="W496" s="548"/>
      <c r="X496" s="548"/>
      <c r="Y496" s="548"/>
      <c r="Z496" s="548"/>
    </row>
    <row r="497" spans="1:26">
      <c r="A497" s="548"/>
      <c r="B497" s="548"/>
      <c r="C497" s="548"/>
      <c r="D497" s="548"/>
      <c r="E497" s="548"/>
      <c r="F497" s="548"/>
      <c r="G497" s="548"/>
      <c r="H497" s="548"/>
      <c r="I497" s="548"/>
      <c r="J497" s="548"/>
      <c r="K497" s="548"/>
      <c r="L497" s="548"/>
      <c r="M497" s="548"/>
      <c r="N497" s="548"/>
      <c r="O497" s="548"/>
      <c r="P497" s="548"/>
      <c r="Q497" s="548"/>
      <c r="R497" s="548"/>
      <c r="S497" s="548"/>
      <c r="T497" s="548"/>
      <c r="U497" s="548"/>
      <c r="V497" s="548"/>
      <c r="W497" s="548"/>
      <c r="X497" s="548"/>
      <c r="Y497" s="548"/>
      <c r="Z497" s="548"/>
    </row>
    <row r="498" spans="1:26">
      <c r="A498" s="548"/>
      <c r="B498" s="548"/>
      <c r="C498" s="548"/>
      <c r="D498" s="548"/>
      <c r="E498" s="548"/>
      <c r="F498" s="548"/>
      <c r="G498" s="548"/>
      <c r="H498" s="548"/>
      <c r="I498" s="548"/>
      <c r="J498" s="548"/>
      <c r="K498" s="548"/>
      <c r="L498" s="548"/>
      <c r="M498" s="548"/>
      <c r="N498" s="548"/>
      <c r="O498" s="548"/>
      <c r="P498" s="548"/>
      <c r="Q498" s="548"/>
      <c r="R498" s="548"/>
      <c r="S498" s="548"/>
      <c r="T498" s="548"/>
      <c r="U498" s="548"/>
      <c r="V498" s="548"/>
      <c r="W498" s="548"/>
      <c r="X498" s="548"/>
      <c r="Y498" s="548"/>
      <c r="Z498" s="548"/>
    </row>
    <row r="499" spans="1:26">
      <c r="A499" s="548"/>
      <c r="B499" s="548"/>
      <c r="C499" s="548"/>
      <c r="D499" s="548"/>
      <c r="E499" s="548"/>
      <c r="F499" s="548"/>
      <c r="G499" s="548"/>
      <c r="H499" s="548"/>
      <c r="I499" s="548"/>
      <c r="J499" s="548"/>
      <c r="K499" s="548"/>
      <c r="L499" s="548"/>
      <c r="M499" s="548"/>
      <c r="N499" s="548"/>
      <c r="O499" s="548"/>
      <c r="P499" s="548"/>
      <c r="Q499" s="548"/>
      <c r="R499" s="548"/>
      <c r="S499" s="548"/>
      <c r="T499" s="548"/>
      <c r="U499" s="548"/>
      <c r="V499" s="548"/>
      <c r="W499" s="548"/>
      <c r="X499" s="548"/>
      <c r="Y499" s="548"/>
      <c r="Z499" s="548"/>
    </row>
    <row r="500" spans="1:26">
      <c r="A500" s="548"/>
      <c r="B500" s="548"/>
      <c r="C500" s="548"/>
      <c r="D500" s="548"/>
      <c r="E500" s="548"/>
      <c r="F500" s="548"/>
      <c r="G500" s="548"/>
      <c r="H500" s="548"/>
      <c r="I500" s="548"/>
      <c r="J500" s="548"/>
      <c r="K500" s="548"/>
      <c r="L500" s="548"/>
      <c r="M500" s="548"/>
      <c r="N500" s="548"/>
      <c r="O500" s="548"/>
      <c r="P500" s="548"/>
      <c r="Q500" s="548"/>
      <c r="R500" s="548"/>
      <c r="S500" s="548"/>
      <c r="T500" s="548"/>
      <c r="U500" s="548"/>
      <c r="V500" s="548"/>
      <c r="W500" s="548"/>
      <c r="X500" s="548"/>
      <c r="Y500" s="548"/>
      <c r="Z500" s="548"/>
    </row>
    <row r="501" spans="1:26">
      <c r="A501" s="548"/>
      <c r="B501" s="548"/>
      <c r="C501" s="548"/>
      <c r="D501" s="548"/>
      <c r="E501" s="548"/>
      <c r="F501" s="548"/>
      <c r="G501" s="548"/>
      <c r="H501" s="548"/>
      <c r="I501" s="548"/>
      <c r="J501" s="548"/>
      <c r="K501" s="548"/>
      <c r="L501" s="548"/>
      <c r="M501" s="548"/>
      <c r="N501" s="548"/>
      <c r="O501" s="548"/>
      <c r="P501" s="548"/>
      <c r="Q501" s="548"/>
      <c r="R501" s="548"/>
      <c r="S501" s="548"/>
      <c r="T501" s="548"/>
      <c r="U501" s="548"/>
      <c r="V501" s="548"/>
      <c r="W501" s="548"/>
      <c r="X501" s="548"/>
      <c r="Y501" s="548"/>
      <c r="Z501" s="548"/>
    </row>
    <row r="502" spans="1:26">
      <c r="A502" s="548"/>
      <c r="B502" s="548"/>
      <c r="C502" s="548"/>
      <c r="D502" s="548"/>
      <c r="E502" s="548"/>
      <c r="F502" s="548"/>
      <c r="G502" s="548"/>
      <c r="H502" s="548"/>
      <c r="I502" s="548"/>
      <c r="J502" s="548"/>
      <c r="K502" s="548"/>
      <c r="L502" s="548"/>
      <c r="M502" s="548"/>
      <c r="N502" s="548"/>
      <c r="O502" s="548"/>
      <c r="P502" s="548"/>
      <c r="Q502" s="548"/>
      <c r="R502" s="548"/>
      <c r="S502" s="548"/>
      <c r="T502" s="548"/>
      <c r="U502" s="548"/>
      <c r="V502" s="548"/>
      <c r="W502" s="548"/>
      <c r="X502" s="548"/>
      <c r="Y502" s="548"/>
      <c r="Z502" s="548"/>
    </row>
    <row r="503" spans="1:26">
      <c r="A503" s="548"/>
      <c r="B503" s="548"/>
      <c r="C503" s="548"/>
      <c r="D503" s="548"/>
      <c r="E503" s="548"/>
      <c r="F503" s="548"/>
      <c r="G503" s="548"/>
      <c r="H503" s="548"/>
      <c r="I503" s="548"/>
      <c r="J503" s="548"/>
      <c r="K503" s="548"/>
      <c r="L503" s="548"/>
      <c r="M503" s="548"/>
      <c r="N503" s="548"/>
      <c r="O503" s="548"/>
      <c r="P503" s="548"/>
      <c r="Q503" s="548"/>
      <c r="R503" s="548"/>
      <c r="S503" s="548"/>
      <c r="T503" s="548"/>
      <c r="U503" s="548"/>
      <c r="V503" s="548"/>
      <c r="W503" s="548"/>
      <c r="X503" s="548"/>
      <c r="Y503" s="548"/>
      <c r="Z503" s="548"/>
    </row>
    <row r="504" spans="1:26">
      <c r="A504" s="548"/>
      <c r="B504" s="548"/>
      <c r="C504" s="548"/>
      <c r="D504" s="548"/>
      <c r="E504" s="548"/>
      <c r="F504" s="548"/>
      <c r="G504" s="548"/>
      <c r="H504" s="548"/>
      <c r="I504" s="548"/>
      <c r="J504" s="548"/>
      <c r="K504" s="548"/>
      <c r="L504" s="548"/>
      <c r="M504" s="548"/>
      <c r="N504" s="548"/>
      <c r="O504" s="548"/>
      <c r="P504" s="548"/>
      <c r="Q504" s="548"/>
      <c r="R504" s="548"/>
      <c r="S504" s="548"/>
      <c r="T504" s="548"/>
      <c r="U504" s="548"/>
      <c r="V504" s="548"/>
      <c r="W504" s="548"/>
      <c r="X504" s="548"/>
      <c r="Y504" s="548"/>
      <c r="Z504" s="548"/>
    </row>
    <row r="505" spans="1:26">
      <c r="A505" s="548"/>
      <c r="B505" s="548"/>
      <c r="C505" s="548"/>
      <c r="D505" s="548"/>
      <c r="E505" s="548"/>
      <c r="F505" s="548"/>
      <c r="G505" s="548"/>
      <c r="H505" s="548"/>
      <c r="I505" s="548"/>
      <c r="J505" s="548"/>
      <c r="K505" s="548"/>
      <c r="L505" s="548"/>
      <c r="M505" s="548"/>
      <c r="N505" s="548"/>
      <c r="O505" s="548"/>
      <c r="P505" s="548"/>
      <c r="Q505" s="548"/>
      <c r="R505" s="548"/>
      <c r="S505" s="548"/>
      <c r="T505" s="548"/>
      <c r="U505" s="548"/>
      <c r="V505" s="548"/>
      <c r="W505" s="548"/>
      <c r="X505" s="548"/>
      <c r="Y505" s="548"/>
      <c r="Z505" s="548"/>
    </row>
    <row r="506" spans="1:26">
      <c r="A506" s="548"/>
      <c r="B506" s="548"/>
      <c r="C506" s="548"/>
      <c r="D506" s="548"/>
      <c r="E506" s="548"/>
      <c r="F506" s="548"/>
      <c r="G506" s="548"/>
      <c r="H506" s="548"/>
      <c r="I506" s="548"/>
      <c r="J506" s="548"/>
      <c r="K506" s="548"/>
      <c r="L506" s="548"/>
      <c r="M506" s="548"/>
      <c r="N506" s="548"/>
      <c r="O506" s="548"/>
      <c r="P506" s="548"/>
      <c r="Q506" s="548"/>
      <c r="R506" s="548"/>
      <c r="S506" s="548"/>
      <c r="T506" s="548"/>
      <c r="U506" s="548"/>
      <c r="V506" s="548"/>
      <c r="W506" s="548"/>
      <c r="X506" s="548"/>
      <c r="Y506" s="548"/>
      <c r="Z506" s="548"/>
    </row>
    <row r="507" spans="1:26">
      <c r="A507" s="548"/>
      <c r="B507" s="548"/>
      <c r="C507" s="548"/>
      <c r="D507" s="548"/>
      <c r="E507" s="548"/>
      <c r="F507" s="548"/>
      <c r="G507" s="548"/>
      <c r="H507" s="548"/>
      <c r="I507" s="548"/>
      <c r="J507" s="548"/>
      <c r="K507" s="548"/>
      <c r="L507" s="548"/>
      <c r="M507" s="548"/>
      <c r="N507" s="548"/>
      <c r="O507" s="548"/>
      <c r="P507" s="548"/>
      <c r="Q507" s="548"/>
      <c r="R507" s="548"/>
      <c r="S507" s="548"/>
      <c r="T507" s="548"/>
      <c r="U507" s="548"/>
      <c r="V507" s="548"/>
      <c r="W507" s="548"/>
      <c r="X507" s="548"/>
      <c r="Y507" s="548"/>
      <c r="Z507" s="548"/>
    </row>
    <row r="508" spans="1:26">
      <c r="A508" s="548"/>
      <c r="B508" s="548"/>
      <c r="C508" s="548"/>
      <c r="D508" s="548"/>
      <c r="E508" s="548"/>
      <c r="F508" s="548"/>
      <c r="G508" s="548"/>
      <c r="H508" s="548"/>
      <c r="I508" s="548"/>
      <c r="J508" s="548"/>
      <c r="K508" s="548"/>
      <c r="L508" s="548"/>
      <c r="M508" s="548"/>
      <c r="N508" s="548"/>
      <c r="O508" s="548"/>
      <c r="P508" s="548"/>
      <c r="Q508" s="548"/>
      <c r="R508" s="548"/>
      <c r="S508" s="548"/>
      <c r="T508" s="548"/>
      <c r="U508" s="548"/>
      <c r="V508" s="548"/>
      <c r="W508" s="548"/>
      <c r="X508" s="548"/>
      <c r="Y508" s="548"/>
      <c r="Z508" s="548"/>
    </row>
    <row r="509" spans="1:26">
      <c r="A509" s="548"/>
      <c r="B509" s="548"/>
      <c r="C509" s="548"/>
      <c r="D509" s="548"/>
      <c r="E509" s="548"/>
      <c r="F509" s="548"/>
      <c r="G509" s="548"/>
      <c r="H509" s="548"/>
      <c r="I509" s="548"/>
      <c r="J509" s="548"/>
      <c r="K509" s="548"/>
      <c r="L509" s="548"/>
      <c r="M509" s="548"/>
      <c r="N509" s="548"/>
      <c r="O509" s="548"/>
      <c r="P509" s="548"/>
      <c r="Q509" s="548"/>
      <c r="R509" s="548"/>
      <c r="S509" s="548"/>
      <c r="T509" s="548"/>
      <c r="U509" s="548"/>
      <c r="V509" s="548"/>
      <c r="W509" s="548"/>
      <c r="X509" s="548"/>
      <c r="Y509" s="548"/>
      <c r="Z509" s="548"/>
    </row>
    <row r="510" spans="1:26">
      <c r="A510" s="548"/>
      <c r="B510" s="548"/>
      <c r="C510" s="548"/>
      <c r="D510" s="548"/>
      <c r="E510" s="548"/>
      <c r="F510" s="548"/>
      <c r="G510" s="548"/>
      <c r="H510" s="548"/>
      <c r="I510" s="548"/>
      <c r="J510" s="548"/>
      <c r="K510" s="548"/>
      <c r="L510" s="548"/>
      <c r="M510" s="548"/>
      <c r="N510" s="548"/>
      <c r="O510" s="548"/>
      <c r="P510" s="548"/>
      <c r="Q510" s="548"/>
      <c r="R510" s="548"/>
      <c r="S510" s="548"/>
      <c r="T510" s="548"/>
      <c r="U510" s="548"/>
      <c r="V510" s="548"/>
      <c r="W510" s="548"/>
      <c r="X510" s="548"/>
      <c r="Y510" s="548"/>
      <c r="Z510" s="548"/>
    </row>
    <row r="511" spans="1:26">
      <c r="A511" s="548"/>
      <c r="B511" s="548"/>
      <c r="C511" s="548"/>
      <c r="D511" s="548"/>
      <c r="E511" s="548"/>
      <c r="F511" s="548"/>
      <c r="G511" s="548"/>
      <c r="H511" s="548"/>
      <c r="I511" s="548"/>
      <c r="J511" s="548"/>
      <c r="K511" s="548"/>
      <c r="L511" s="548"/>
      <c r="M511" s="548"/>
      <c r="N511" s="548"/>
      <c r="O511" s="548"/>
      <c r="P511" s="548"/>
      <c r="Q511" s="548"/>
      <c r="R511" s="548"/>
      <c r="S511" s="548"/>
      <c r="T511" s="548"/>
      <c r="U511" s="548"/>
      <c r="V511" s="548"/>
      <c r="W511" s="548"/>
      <c r="X511" s="548"/>
      <c r="Y511" s="548"/>
      <c r="Z511" s="548"/>
    </row>
    <row r="512" spans="1:26">
      <c r="A512" s="548"/>
      <c r="B512" s="548"/>
      <c r="C512" s="548"/>
      <c r="D512" s="548"/>
      <c r="E512" s="548"/>
      <c r="F512" s="548"/>
      <c r="G512" s="548"/>
      <c r="H512" s="548"/>
      <c r="I512" s="548"/>
      <c r="J512" s="548"/>
      <c r="K512" s="548"/>
      <c r="L512" s="548"/>
      <c r="M512" s="548"/>
      <c r="N512" s="548"/>
      <c r="O512" s="548"/>
      <c r="P512" s="548"/>
      <c r="Q512" s="548"/>
      <c r="R512" s="548"/>
      <c r="S512" s="548"/>
      <c r="T512" s="548"/>
      <c r="U512" s="548"/>
      <c r="V512" s="548"/>
      <c r="W512" s="548"/>
      <c r="X512" s="548"/>
      <c r="Y512" s="548"/>
      <c r="Z512" s="548"/>
    </row>
    <row r="513" spans="1:26">
      <c r="A513" s="548"/>
      <c r="B513" s="548"/>
      <c r="C513" s="548"/>
      <c r="D513" s="548"/>
      <c r="E513" s="548"/>
      <c r="F513" s="548"/>
      <c r="G513" s="548"/>
      <c r="H513" s="548"/>
      <c r="I513" s="548"/>
      <c r="J513" s="548"/>
      <c r="K513" s="548"/>
      <c r="L513" s="548"/>
      <c r="M513" s="548"/>
      <c r="N513" s="548"/>
      <c r="O513" s="548"/>
      <c r="P513" s="548"/>
      <c r="Q513" s="548"/>
      <c r="R513" s="548"/>
      <c r="S513" s="548"/>
      <c r="T513" s="548"/>
      <c r="U513" s="548"/>
      <c r="V513" s="548"/>
      <c r="W513" s="548"/>
      <c r="X513" s="548"/>
      <c r="Y513" s="548"/>
      <c r="Z513" s="548"/>
    </row>
    <row r="514" spans="1:26">
      <c r="A514" s="548"/>
      <c r="B514" s="548"/>
      <c r="C514" s="548"/>
      <c r="D514" s="548"/>
      <c r="E514" s="548"/>
      <c r="F514" s="548"/>
      <c r="G514" s="548"/>
      <c r="H514" s="548"/>
      <c r="I514" s="548"/>
      <c r="J514" s="548"/>
      <c r="K514" s="548"/>
      <c r="L514" s="548"/>
      <c r="M514" s="548"/>
      <c r="N514" s="548"/>
      <c r="O514" s="548"/>
      <c r="P514" s="548"/>
      <c r="Q514" s="548"/>
      <c r="R514" s="548"/>
      <c r="S514" s="548"/>
      <c r="T514" s="548"/>
      <c r="U514" s="548"/>
      <c r="V514" s="548"/>
      <c r="W514" s="548"/>
      <c r="X514" s="548"/>
      <c r="Y514" s="548"/>
      <c r="Z514" s="548"/>
    </row>
    <row r="515" spans="1:26">
      <c r="A515" s="548"/>
      <c r="B515" s="548"/>
      <c r="C515" s="548"/>
      <c r="D515" s="548"/>
      <c r="E515" s="548"/>
      <c r="F515" s="548"/>
      <c r="G515" s="548"/>
      <c r="H515" s="548"/>
      <c r="I515" s="548"/>
      <c r="J515" s="548"/>
      <c r="K515" s="548"/>
      <c r="L515" s="548"/>
      <c r="M515" s="548"/>
      <c r="N515" s="548"/>
      <c r="O515" s="548"/>
      <c r="P515" s="548"/>
      <c r="Q515" s="548"/>
      <c r="R515" s="548"/>
      <c r="S515" s="548"/>
      <c r="T515" s="548"/>
      <c r="U515" s="548"/>
      <c r="V515" s="548"/>
      <c r="W515" s="548"/>
      <c r="X515" s="548"/>
      <c r="Y515" s="548"/>
      <c r="Z515" s="548"/>
    </row>
    <row r="516" spans="1:26">
      <c r="A516" s="548"/>
      <c r="B516" s="548"/>
      <c r="C516" s="548"/>
      <c r="D516" s="548"/>
      <c r="E516" s="548"/>
      <c r="F516" s="548"/>
      <c r="G516" s="548"/>
      <c r="H516" s="548"/>
      <c r="I516" s="548"/>
      <c r="J516" s="548"/>
      <c r="K516" s="548"/>
      <c r="L516" s="548"/>
      <c r="M516" s="548"/>
      <c r="N516" s="548"/>
      <c r="O516" s="548"/>
      <c r="P516" s="548"/>
      <c r="Q516" s="548"/>
      <c r="R516" s="548"/>
      <c r="S516" s="548"/>
      <c r="T516" s="548"/>
      <c r="U516" s="548"/>
      <c r="V516" s="548"/>
      <c r="W516" s="548"/>
      <c r="X516" s="548"/>
      <c r="Y516" s="548"/>
      <c r="Z516" s="548"/>
    </row>
    <row r="517" spans="1:26">
      <c r="A517" s="548"/>
      <c r="B517" s="548"/>
      <c r="C517" s="548"/>
      <c r="D517" s="548"/>
      <c r="E517" s="548"/>
      <c r="F517" s="548"/>
      <c r="G517" s="548"/>
      <c r="H517" s="548"/>
      <c r="I517" s="548"/>
      <c r="J517" s="548"/>
      <c r="K517" s="548"/>
      <c r="L517" s="548"/>
      <c r="M517" s="548"/>
      <c r="N517" s="548"/>
      <c r="O517" s="548"/>
      <c r="P517" s="548"/>
      <c r="Q517" s="548"/>
      <c r="R517" s="548"/>
      <c r="S517" s="548"/>
      <c r="T517" s="548"/>
      <c r="U517" s="548"/>
      <c r="V517" s="548"/>
      <c r="W517" s="548"/>
      <c r="X517" s="548"/>
      <c r="Y517" s="548"/>
      <c r="Z517" s="548"/>
    </row>
    <row r="518" spans="1:26">
      <c r="A518" s="548"/>
      <c r="B518" s="548"/>
      <c r="C518" s="548"/>
      <c r="D518" s="548"/>
      <c r="E518" s="548"/>
      <c r="F518" s="548"/>
      <c r="G518" s="548"/>
      <c r="H518" s="548"/>
      <c r="I518" s="548"/>
      <c r="J518" s="548"/>
      <c r="K518" s="548"/>
      <c r="L518" s="548"/>
      <c r="M518" s="548"/>
      <c r="N518" s="548"/>
      <c r="O518" s="548"/>
      <c r="P518" s="548"/>
      <c r="Q518" s="548"/>
      <c r="R518" s="548"/>
      <c r="S518" s="548"/>
      <c r="T518" s="548"/>
      <c r="U518" s="548"/>
      <c r="V518" s="548"/>
      <c r="W518" s="548"/>
      <c r="X518" s="548"/>
      <c r="Y518" s="548"/>
      <c r="Z518" s="548"/>
    </row>
    <row r="519" spans="1:26">
      <c r="A519" s="548"/>
      <c r="B519" s="548"/>
      <c r="C519" s="548"/>
      <c r="D519" s="548"/>
      <c r="E519" s="548"/>
      <c r="F519" s="548"/>
      <c r="G519" s="548"/>
      <c r="H519" s="548"/>
      <c r="I519" s="548"/>
      <c r="J519" s="548"/>
      <c r="K519" s="548"/>
      <c r="L519" s="548"/>
      <c r="M519" s="548"/>
      <c r="N519" s="548"/>
      <c r="O519" s="548"/>
      <c r="P519" s="548"/>
      <c r="Q519" s="548"/>
      <c r="R519" s="548"/>
      <c r="S519" s="548"/>
      <c r="T519" s="548"/>
      <c r="U519" s="548"/>
      <c r="V519" s="548"/>
      <c r="W519" s="548"/>
      <c r="X519" s="548"/>
      <c r="Y519" s="548"/>
      <c r="Z519" s="548"/>
    </row>
    <row r="520" spans="1:26">
      <c r="A520" s="548"/>
      <c r="B520" s="548"/>
      <c r="C520" s="548"/>
      <c r="D520" s="548"/>
      <c r="E520" s="548"/>
      <c r="F520" s="548"/>
      <c r="G520" s="548"/>
      <c r="H520" s="548"/>
      <c r="I520" s="548"/>
      <c r="J520" s="548"/>
      <c r="K520" s="548"/>
      <c r="L520" s="548"/>
      <c r="M520" s="548"/>
      <c r="N520" s="548"/>
      <c r="O520" s="548"/>
      <c r="P520" s="548"/>
      <c r="Q520" s="548"/>
      <c r="R520" s="548"/>
      <c r="S520" s="548"/>
      <c r="T520" s="548"/>
      <c r="U520" s="548"/>
      <c r="V520" s="548"/>
      <c r="W520" s="548"/>
      <c r="X520" s="548"/>
      <c r="Y520" s="548"/>
      <c r="Z520" s="548"/>
    </row>
    <row r="521" spans="1:26">
      <c r="A521" s="548"/>
      <c r="B521" s="548"/>
      <c r="C521" s="548"/>
      <c r="D521" s="548"/>
      <c r="E521" s="548"/>
      <c r="F521" s="548"/>
      <c r="G521" s="548"/>
      <c r="H521" s="548"/>
      <c r="I521" s="548"/>
      <c r="J521" s="548"/>
      <c r="K521" s="548"/>
      <c r="L521" s="548"/>
      <c r="M521" s="548"/>
      <c r="N521" s="548"/>
      <c r="O521" s="548"/>
      <c r="P521" s="548"/>
      <c r="Q521" s="548"/>
      <c r="R521" s="548"/>
      <c r="S521" s="548"/>
      <c r="T521" s="548"/>
      <c r="U521" s="548"/>
      <c r="V521" s="548"/>
      <c r="W521" s="548"/>
      <c r="X521" s="548"/>
      <c r="Y521" s="548"/>
      <c r="Z521" s="548"/>
    </row>
    <row r="522" spans="1:26">
      <c r="A522" s="548"/>
      <c r="B522" s="548"/>
      <c r="C522" s="548"/>
      <c r="D522" s="548"/>
      <c r="E522" s="548"/>
      <c r="F522" s="548"/>
      <c r="G522" s="548"/>
      <c r="H522" s="548"/>
      <c r="I522" s="548"/>
      <c r="J522" s="548"/>
      <c r="K522" s="548"/>
      <c r="L522" s="548"/>
      <c r="M522" s="548"/>
      <c r="N522" s="548"/>
      <c r="O522" s="548"/>
      <c r="P522" s="548"/>
      <c r="Q522" s="548"/>
      <c r="R522" s="548"/>
      <c r="S522" s="548"/>
      <c r="T522" s="548"/>
      <c r="U522" s="548"/>
      <c r="V522" s="548"/>
      <c r="W522" s="548"/>
      <c r="X522" s="548"/>
      <c r="Y522" s="548"/>
      <c r="Z522" s="548"/>
    </row>
    <row r="523" spans="1:26">
      <c r="A523" s="548"/>
      <c r="B523" s="548"/>
      <c r="C523" s="548"/>
      <c r="D523" s="548"/>
      <c r="E523" s="548"/>
      <c r="F523" s="548"/>
      <c r="G523" s="548"/>
      <c r="H523" s="548"/>
      <c r="I523" s="548"/>
      <c r="J523" s="548"/>
      <c r="K523" s="548"/>
      <c r="L523" s="548"/>
      <c r="M523" s="548"/>
      <c r="N523" s="548"/>
      <c r="O523" s="548"/>
      <c r="P523" s="548"/>
      <c r="Q523" s="548"/>
      <c r="R523" s="548"/>
      <c r="S523" s="548"/>
      <c r="T523" s="548"/>
      <c r="U523" s="548"/>
      <c r="V523" s="548"/>
      <c r="W523" s="548"/>
      <c r="X523" s="548"/>
      <c r="Y523" s="548"/>
      <c r="Z523" s="548"/>
    </row>
    <row r="524" spans="1:26">
      <c r="A524" s="548"/>
      <c r="B524" s="548"/>
      <c r="C524" s="548"/>
      <c r="D524" s="548"/>
      <c r="E524" s="548"/>
      <c r="F524" s="548"/>
      <c r="G524" s="548"/>
      <c r="H524" s="548"/>
      <c r="I524" s="548"/>
      <c r="J524" s="548"/>
      <c r="K524" s="548"/>
      <c r="L524" s="548"/>
      <c r="M524" s="548"/>
      <c r="N524" s="548"/>
      <c r="O524" s="548"/>
      <c r="P524" s="548"/>
      <c r="Q524" s="548"/>
      <c r="R524" s="548"/>
      <c r="S524" s="548"/>
      <c r="T524" s="548"/>
      <c r="U524" s="548"/>
      <c r="V524" s="548"/>
      <c r="W524" s="548"/>
      <c r="X524" s="548"/>
      <c r="Y524" s="548"/>
      <c r="Z524" s="548"/>
    </row>
    <row r="525" spans="1:26">
      <c r="A525" s="548"/>
      <c r="B525" s="548"/>
      <c r="C525" s="548"/>
      <c r="D525" s="548"/>
      <c r="E525" s="548"/>
      <c r="F525" s="548"/>
      <c r="G525" s="548"/>
      <c r="H525" s="548"/>
      <c r="I525" s="548"/>
      <c r="J525" s="548"/>
      <c r="K525" s="548"/>
      <c r="L525" s="548"/>
      <c r="M525" s="548"/>
      <c r="N525" s="548"/>
      <c r="O525" s="548"/>
      <c r="P525" s="548"/>
      <c r="Q525" s="548"/>
      <c r="R525" s="548"/>
      <c r="S525" s="548"/>
      <c r="T525" s="548"/>
      <c r="U525" s="548"/>
      <c r="V525" s="548"/>
      <c r="W525" s="548"/>
      <c r="X525" s="548"/>
      <c r="Y525" s="548"/>
      <c r="Z525" s="548"/>
    </row>
    <row r="526" spans="1:26">
      <c r="A526" s="548"/>
      <c r="B526" s="548"/>
      <c r="C526" s="548"/>
      <c r="D526" s="548"/>
      <c r="E526" s="548"/>
      <c r="F526" s="548"/>
      <c r="G526" s="548"/>
      <c r="H526" s="548"/>
      <c r="I526" s="548"/>
      <c r="J526" s="548"/>
      <c r="K526" s="548"/>
      <c r="L526" s="548"/>
      <c r="M526" s="548"/>
      <c r="N526" s="548"/>
      <c r="O526" s="548"/>
      <c r="P526" s="548"/>
      <c r="Q526" s="548"/>
      <c r="R526" s="548"/>
      <c r="S526" s="548"/>
      <c r="T526" s="548"/>
      <c r="U526" s="548"/>
      <c r="V526" s="548"/>
      <c r="W526" s="548"/>
      <c r="X526" s="548"/>
      <c r="Y526" s="548"/>
      <c r="Z526" s="548"/>
    </row>
    <row r="527" spans="1:26">
      <c r="A527" s="548"/>
      <c r="B527" s="548"/>
      <c r="C527" s="548"/>
      <c r="D527" s="548"/>
      <c r="E527" s="548"/>
      <c r="F527" s="548"/>
      <c r="G527" s="548"/>
      <c r="H527" s="548"/>
      <c r="I527" s="548"/>
      <c r="J527" s="548"/>
      <c r="K527" s="548"/>
      <c r="L527" s="548"/>
      <c r="M527" s="548"/>
      <c r="N527" s="548"/>
      <c r="O527" s="548"/>
      <c r="P527" s="548"/>
      <c r="Q527" s="548"/>
      <c r="R527" s="548"/>
      <c r="S527" s="548"/>
      <c r="T527" s="548"/>
      <c r="U527" s="548"/>
      <c r="V527" s="548"/>
      <c r="W527" s="548"/>
      <c r="X527" s="548"/>
      <c r="Y527" s="548"/>
      <c r="Z527" s="548"/>
    </row>
    <row r="528" spans="1:26">
      <c r="A528" s="548"/>
      <c r="B528" s="548"/>
      <c r="C528" s="548"/>
      <c r="D528" s="548"/>
      <c r="E528" s="548"/>
      <c r="F528" s="548"/>
      <c r="G528" s="548"/>
      <c r="H528" s="548"/>
      <c r="I528" s="548"/>
      <c r="J528" s="548"/>
      <c r="K528" s="548"/>
      <c r="L528" s="548"/>
      <c r="M528" s="548"/>
      <c r="N528" s="548"/>
      <c r="O528" s="548"/>
      <c r="P528" s="548"/>
      <c r="Q528" s="548"/>
      <c r="R528" s="548"/>
      <c r="S528" s="548"/>
      <c r="T528" s="548"/>
      <c r="U528" s="548"/>
      <c r="V528" s="548"/>
      <c r="W528" s="548"/>
      <c r="X528" s="548"/>
      <c r="Y528" s="548"/>
      <c r="Z528" s="548"/>
    </row>
    <row r="529" spans="1:26">
      <c r="A529" s="548"/>
      <c r="B529" s="548"/>
      <c r="C529" s="548"/>
      <c r="D529" s="548"/>
      <c r="E529" s="548"/>
      <c r="F529" s="548"/>
      <c r="G529" s="548"/>
      <c r="H529" s="548"/>
      <c r="I529" s="548"/>
      <c r="J529" s="548"/>
      <c r="K529" s="548"/>
      <c r="L529" s="548"/>
      <c r="M529" s="548"/>
      <c r="N529" s="548"/>
      <c r="O529" s="548"/>
      <c r="P529" s="548"/>
      <c r="Q529" s="548"/>
      <c r="R529" s="548"/>
      <c r="S529" s="548"/>
      <c r="T529" s="548"/>
      <c r="U529" s="548"/>
      <c r="V529" s="548"/>
      <c r="W529" s="548"/>
      <c r="X529" s="548"/>
      <c r="Y529" s="548"/>
      <c r="Z529" s="548"/>
    </row>
    <row r="530" spans="1:26">
      <c r="A530" s="548"/>
      <c r="B530" s="548"/>
      <c r="C530" s="548"/>
      <c r="D530" s="548"/>
      <c r="E530" s="548"/>
      <c r="F530" s="548"/>
      <c r="G530" s="548"/>
      <c r="H530" s="548"/>
      <c r="I530" s="548"/>
      <c r="J530" s="548"/>
      <c r="K530" s="548"/>
      <c r="L530" s="548"/>
      <c r="M530" s="548"/>
      <c r="N530" s="548"/>
      <c r="O530" s="548"/>
      <c r="P530" s="548"/>
      <c r="Q530" s="548"/>
      <c r="R530" s="548"/>
      <c r="S530" s="548"/>
      <c r="T530" s="548"/>
      <c r="U530" s="548"/>
      <c r="V530" s="548"/>
      <c r="W530" s="548"/>
      <c r="X530" s="548"/>
      <c r="Y530" s="548"/>
      <c r="Z530" s="548"/>
    </row>
    <row r="531" spans="1:26">
      <c r="A531" s="548"/>
      <c r="B531" s="548"/>
      <c r="C531" s="548"/>
      <c r="D531" s="548"/>
      <c r="E531" s="548"/>
      <c r="F531" s="548"/>
      <c r="G531" s="548"/>
      <c r="H531" s="548"/>
      <c r="I531" s="548"/>
      <c r="J531" s="548"/>
      <c r="K531" s="548"/>
      <c r="L531" s="548"/>
      <c r="M531" s="548"/>
      <c r="N531" s="548"/>
      <c r="O531" s="548"/>
      <c r="P531" s="548"/>
      <c r="Q531" s="548"/>
      <c r="R531" s="548"/>
      <c r="S531" s="548"/>
      <c r="T531" s="548"/>
      <c r="U531" s="548"/>
      <c r="V531" s="548"/>
      <c r="W531" s="548"/>
      <c r="X531" s="548"/>
      <c r="Y531" s="548"/>
      <c r="Z531" s="548"/>
    </row>
    <row r="532" spans="1:26">
      <c r="A532" s="548"/>
      <c r="B532" s="548"/>
      <c r="C532" s="548"/>
      <c r="D532" s="548"/>
      <c r="E532" s="548"/>
      <c r="F532" s="548"/>
      <c r="G532" s="548"/>
      <c r="H532" s="548"/>
      <c r="I532" s="548"/>
      <c r="J532" s="548"/>
      <c r="K532" s="548"/>
      <c r="L532" s="548"/>
      <c r="M532" s="548"/>
      <c r="N532" s="548"/>
      <c r="O532" s="548"/>
      <c r="P532" s="548"/>
      <c r="Q532" s="548"/>
      <c r="R532" s="548"/>
      <c r="S532" s="548"/>
      <c r="T532" s="548"/>
      <c r="U532" s="548"/>
      <c r="V532" s="548"/>
      <c r="W532" s="548"/>
      <c r="X532" s="548"/>
      <c r="Y532" s="548"/>
      <c r="Z532" s="548"/>
    </row>
    <row r="533" spans="1:26">
      <c r="A533" s="548"/>
      <c r="B533" s="548"/>
      <c r="C533" s="548"/>
      <c r="D533" s="548"/>
      <c r="E533" s="548"/>
      <c r="F533" s="548"/>
      <c r="G533" s="548"/>
      <c r="H533" s="548"/>
      <c r="I533" s="548"/>
      <c r="J533" s="548"/>
      <c r="K533" s="548"/>
      <c r="L533" s="548"/>
      <c r="M533" s="548"/>
      <c r="N533" s="548"/>
      <c r="O533" s="548"/>
      <c r="P533" s="548"/>
      <c r="Q533" s="548"/>
      <c r="R533" s="548"/>
      <c r="S533" s="548"/>
      <c r="T533" s="548"/>
      <c r="U533" s="548"/>
      <c r="V533" s="548"/>
      <c r="W533" s="548"/>
      <c r="X533" s="548"/>
      <c r="Y533" s="548"/>
      <c r="Z533" s="548"/>
    </row>
    <row r="534" spans="1:26">
      <c r="A534" s="548"/>
      <c r="B534" s="548"/>
      <c r="C534" s="548"/>
      <c r="D534" s="548"/>
      <c r="E534" s="548"/>
      <c r="F534" s="548"/>
      <c r="G534" s="548"/>
      <c r="H534" s="548"/>
      <c r="I534" s="548"/>
      <c r="J534" s="548"/>
      <c r="K534" s="548"/>
      <c r="L534" s="548"/>
      <c r="M534" s="548"/>
      <c r="N534" s="548"/>
      <c r="O534" s="548"/>
      <c r="P534" s="548"/>
      <c r="Q534" s="548"/>
      <c r="R534" s="548"/>
      <c r="S534" s="548"/>
      <c r="T534" s="548"/>
      <c r="U534" s="548"/>
      <c r="V534" s="548"/>
      <c r="W534" s="548"/>
      <c r="X534" s="548"/>
      <c r="Y534" s="548"/>
      <c r="Z534" s="548"/>
    </row>
    <row r="535" spans="1:26">
      <c r="A535" s="548"/>
      <c r="B535" s="548"/>
      <c r="C535" s="548"/>
      <c r="D535" s="548"/>
      <c r="E535" s="548"/>
      <c r="F535" s="548"/>
      <c r="G535" s="548"/>
      <c r="H535" s="548"/>
      <c r="I535" s="548"/>
      <c r="J535" s="548"/>
      <c r="K535" s="548"/>
      <c r="L535" s="548"/>
      <c r="M535" s="548"/>
      <c r="N535" s="548"/>
      <c r="O535" s="548"/>
      <c r="P535" s="548"/>
      <c r="Q535" s="548"/>
      <c r="R535" s="548"/>
      <c r="S535" s="548"/>
      <c r="T535" s="548"/>
      <c r="U535" s="548"/>
      <c r="V535" s="548"/>
      <c r="W535" s="548"/>
      <c r="X535" s="548"/>
      <c r="Y535" s="548"/>
      <c r="Z535" s="548"/>
    </row>
    <row r="536" spans="1:26">
      <c r="A536" s="548"/>
      <c r="B536" s="548"/>
      <c r="C536" s="548"/>
      <c r="D536" s="548"/>
      <c r="E536" s="548"/>
      <c r="F536" s="548"/>
      <c r="G536" s="548"/>
      <c r="H536" s="548"/>
      <c r="I536" s="548"/>
      <c r="J536" s="548"/>
      <c r="K536" s="548"/>
      <c r="L536" s="548"/>
      <c r="M536" s="548"/>
      <c r="N536" s="548"/>
      <c r="O536" s="548"/>
      <c r="P536" s="548"/>
      <c r="Q536" s="548"/>
      <c r="R536" s="548"/>
      <c r="S536" s="548"/>
      <c r="T536" s="548"/>
      <c r="U536" s="548"/>
      <c r="V536" s="548"/>
      <c r="W536" s="548"/>
      <c r="X536" s="548"/>
      <c r="Y536" s="548"/>
      <c r="Z536" s="548"/>
    </row>
    <row r="537" spans="1:26">
      <c r="A537" s="548"/>
      <c r="B537" s="548"/>
      <c r="C537" s="548"/>
      <c r="D537" s="548"/>
      <c r="E537" s="548"/>
      <c r="F537" s="548"/>
      <c r="G537" s="548"/>
      <c r="H537" s="548"/>
      <c r="I537" s="548"/>
      <c r="J537" s="548"/>
      <c r="K537" s="548"/>
      <c r="L537" s="548"/>
      <c r="M537" s="548"/>
      <c r="N537" s="548"/>
      <c r="O537" s="548"/>
      <c r="P537" s="548"/>
      <c r="Q537" s="548"/>
      <c r="R537" s="548"/>
      <c r="S537" s="548"/>
      <c r="T537" s="548"/>
      <c r="U537" s="548"/>
      <c r="V537" s="548"/>
      <c r="W537" s="548"/>
      <c r="X537" s="548"/>
      <c r="Y537" s="548"/>
      <c r="Z537" s="548"/>
    </row>
    <row r="538" spans="1:26">
      <c r="A538" s="548"/>
      <c r="B538" s="548"/>
      <c r="C538" s="548"/>
      <c r="D538" s="548"/>
      <c r="E538" s="548"/>
      <c r="F538" s="548"/>
      <c r="G538" s="548"/>
      <c r="H538" s="548"/>
      <c r="I538" s="548"/>
      <c r="J538" s="548"/>
      <c r="K538" s="548"/>
      <c r="L538" s="548"/>
      <c r="M538" s="548"/>
      <c r="N538" s="548"/>
      <c r="O538" s="548"/>
      <c r="P538" s="548"/>
      <c r="Q538" s="548"/>
      <c r="R538" s="548"/>
      <c r="S538" s="548"/>
      <c r="T538" s="548"/>
      <c r="U538" s="548"/>
      <c r="V538" s="548"/>
      <c r="W538" s="548"/>
      <c r="X538" s="548"/>
      <c r="Y538" s="548"/>
      <c r="Z538" s="548"/>
    </row>
    <row r="539" spans="1:26">
      <c r="A539" s="548"/>
      <c r="B539" s="548"/>
      <c r="C539" s="548"/>
      <c r="D539" s="548"/>
      <c r="E539" s="548"/>
      <c r="F539" s="548"/>
      <c r="G539" s="548"/>
      <c r="H539" s="548"/>
      <c r="I539" s="548"/>
      <c r="J539" s="548"/>
      <c r="K539" s="548"/>
      <c r="L539" s="548"/>
      <c r="M539" s="548"/>
      <c r="N539" s="548"/>
      <c r="O539" s="548"/>
      <c r="P539" s="548"/>
      <c r="Q539" s="548"/>
      <c r="R539" s="548"/>
      <c r="S539" s="548"/>
      <c r="T539" s="548"/>
      <c r="U539" s="548"/>
      <c r="V539" s="548"/>
      <c r="W539" s="548"/>
      <c r="X539" s="548"/>
      <c r="Y539" s="548"/>
      <c r="Z539" s="548"/>
    </row>
    <row r="540" spans="1:26">
      <c r="A540" s="548"/>
      <c r="B540" s="548"/>
      <c r="C540" s="548"/>
      <c r="D540" s="548"/>
      <c r="E540" s="548"/>
      <c r="F540" s="548"/>
      <c r="G540" s="548"/>
      <c r="H540" s="548"/>
      <c r="I540" s="548"/>
      <c r="J540" s="548"/>
      <c r="K540" s="548"/>
      <c r="L540" s="548"/>
      <c r="M540" s="548"/>
      <c r="N540" s="548"/>
      <c r="O540" s="548"/>
      <c r="P540" s="548"/>
      <c r="Q540" s="548"/>
      <c r="R540" s="548"/>
      <c r="S540" s="548"/>
      <c r="T540" s="548"/>
      <c r="U540" s="548"/>
      <c r="V540" s="548"/>
      <c r="W540" s="548"/>
      <c r="X540" s="548"/>
      <c r="Y540" s="548"/>
      <c r="Z540" s="548"/>
    </row>
    <row r="541" spans="1:26">
      <c r="A541" s="548"/>
      <c r="B541" s="548"/>
      <c r="C541" s="548"/>
      <c r="D541" s="548"/>
      <c r="E541" s="548"/>
      <c r="F541" s="548"/>
      <c r="G541" s="548"/>
      <c r="H541" s="548"/>
      <c r="I541" s="548"/>
      <c r="J541" s="548"/>
      <c r="K541" s="548"/>
      <c r="L541" s="548"/>
      <c r="M541" s="548"/>
      <c r="N541" s="548"/>
      <c r="O541" s="548"/>
      <c r="P541" s="548"/>
      <c r="Q541" s="548"/>
      <c r="R541" s="548"/>
      <c r="S541" s="548"/>
      <c r="T541" s="548"/>
      <c r="U541" s="548"/>
      <c r="V541" s="548"/>
      <c r="W541" s="548"/>
      <c r="X541" s="548"/>
      <c r="Y541" s="548"/>
      <c r="Z541" s="548"/>
    </row>
    <row r="542" spans="1:26">
      <c r="A542" s="548"/>
      <c r="B542" s="548"/>
      <c r="C542" s="548"/>
      <c r="D542" s="548"/>
      <c r="E542" s="548"/>
      <c r="F542" s="548"/>
      <c r="G542" s="548"/>
      <c r="H542" s="548"/>
      <c r="I542" s="548"/>
      <c r="J542" s="548"/>
      <c r="K542" s="548"/>
      <c r="L542" s="548"/>
      <c r="M542" s="548"/>
      <c r="N542" s="548"/>
      <c r="O542" s="548"/>
      <c r="P542" s="548"/>
      <c r="Q542" s="548"/>
      <c r="R542" s="548"/>
      <c r="S542" s="548"/>
      <c r="T542" s="548"/>
      <c r="U542" s="548"/>
      <c r="V542" s="548"/>
      <c r="W542" s="548"/>
      <c r="X542" s="548"/>
      <c r="Y542" s="548"/>
      <c r="Z542" s="548"/>
    </row>
    <row r="543" spans="1:26">
      <c r="A543" s="548"/>
      <c r="B543" s="548"/>
      <c r="C543" s="548"/>
      <c r="D543" s="548"/>
      <c r="E543" s="548"/>
      <c r="F543" s="548"/>
      <c r="G543" s="548"/>
      <c r="H543" s="548"/>
      <c r="I543" s="548"/>
      <c r="J543" s="548"/>
      <c r="K543" s="548"/>
      <c r="L543" s="548"/>
      <c r="M543" s="548"/>
      <c r="N543" s="548"/>
      <c r="O543" s="548"/>
      <c r="P543" s="548"/>
      <c r="Q543" s="548"/>
      <c r="R543" s="548"/>
      <c r="S543" s="548"/>
      <c r="T543" s="548"/>
      <c r="U543" s="548"/>
      <c r="V543" s="548"/>
      <c r="W543" s="548"/>
      <c r="X543" s="548"/>
      <c r="Y543" s="548"/>
      <c r="Z543" s="548"/>
    </row>
    <row r="544" spans="1:26">
      <c r="A544" s="548"/>
      <c r="B544" s="548"/>
      <c r="C544" s="548"/>
      <c r="D544" s="548"/>
      <c r="E544" s="548"/>
      <c r="F544" s="548"/>
      <c r="G544" s="548"/>
      <c r="H544" s="548"/>
      <c r="I544" s="548"/>
      <c r="J544" s="548"/>
      <c r="K544" s="548"/>
      <c r="L544" s="548"/>
      <c r="M544" s="548"/>
      <c r="N544" s="548"/>
      <c r="O544" s="548"/>
      <c r="P544" s="548"/>
      <c r="Q544" s="548"/>
      <c r="R544" s="548"/>
      <c r="S544" s="548"/>
      <c r="T544" s="548"/>
      <c r="U544" s="548"/>
      <c r="V544" s="548"/>
      <c r="W544" s="548"/>
      <c r="X544" s="548"/>
      <c r="Y544" s="548"/>
      <c r="Z544" s="548"/>
    </row>
    <row r="545" spans="1:26">
      <c r="A545" s="548"/>
      <c r="B545" s="548"/>
      <c r="C545" s="548"/>
      <c r="D545" s="548"/>
      <c r="E545" s="548"/>
      <c r="F545" s="548"/>
      <c r="G545" s="548"/>
      <c r="H545" s="548"/>
      <c r="I545" s="548"/>
      <c r="J545" s="548"/>
      <c r="K545" s="548"/>
      <c r="L545" s="548"/>
      <c r="M545" s="548"/>
      <c r="N545" s="548"/>
      <c r="O545" s="548"/>
      <c r="P545" s="548"/>
      <c r="Q545" s="548"/>
      <c r="R545" s="548"/>
      <c r="S545" s="548"/>
      <c r="T545" s="548"/>
      <c r="U545" s="548"/>
      <c r="V545" s="548"/>
      <c r="W545" s="548"/>
      <c r="X545" s="548"/>
      <c r="Y545" s="548"/>
      <c r="Z545" s="548"/>
    </row>
    <row r="546" spans="1:26">
      <c r="A546" s="548"/>
      <c r="B546" s="548"/>
      <c r="C546" s="548"/>
      <c r="D546" s="548"/>
      <c r="E546" s="548"/>
      <c r="F546" s="548"/>
      <c r="G546" s="548"/>
      <c r="H546" s="548"/>
      <c r="I546" s="548"/>
      <c r="J546" s="548"/>
      <c r="K546" s="548"/>
      <c r="L546" s="548"/>
      <c r="M546" s="548"/>
      <c r="N546" s="548"/>
      <c r="O546" s="548"/>
      <c r="P546" s="548"/>
      <c r="Q546" s="548"/>
      <c r="R546" s="548"/>
      <c r="S546" s="548"/>
      <c r="T546" s="548"/>
      <c r="U546" s="548"/>
      <c r="V546" s="548"/>
      <c r="W546" s="548"/>
      <c r="X546" s="548"/>
      <c r="Y546" s="548"/>
      <c r="Z546" s="548"/>
    </row>
    <row r="547" spans="1:26">
      <c r="A547" s="548"/>
      <c r="B547" s="548"/>
      <c r="C547" s="548"/>
      <c r="D547" s="548"/>
      <c r="E547" s="548"/>
      <c r="F547" s="548"/>
      <c r="G547" s="548"/>
      <c r="H547" s="548"/>
      <c r="I547" s="548"/>
      <c r="J547" s="548"/>
      <c r="K547" s="548"/>
      <c r="L547" s="548"/>
      <c r="M547" s="548"/>
      <c r="N547" s="548"/>
      <c r="O547" s="548"/>
      <c r="P547" s="548"/>
      <c r="Q547" s="548"/>
      <c r="R547" s="548"/>
      <c r="S547" s="548"/>
      <c r="T547" s="548"/>
      <c r="U547" s="548"/>
      <c r="V547" s="548"/>
      <c r="W547" s="548"/>
      <c r="X547" s="548"/>
      <c r="Y547" s="548"/>
      <c r="Z547" s="548"/>
    </row>
    <row r="548" spans="1:26">
      <c r="A548" s="548"/>
      <c r="B548" s="548"/>
      <c r="C548" s="548"/>
      <c r="D548" s="548"/>
      <c r="E548" s="548"/>
      <c r="F548" s="548"/>
      <c r="G548" s="548"/>
      <c r="H548" s="548"/>
      <c r="I548" s="548"/>
      <c r="J548" s="548"/>
      <c r="K548" s="548"/>
      <c r="L548" s="548"/>
      <c r="M548" s="548"/>
      <c r="N548" s="548"/>
      <c r="O548" s="548"/>
      <c r="P548" s="548"/>
      <c r="Q548" s="548"/>
      <c r="R548" s="548"/>
      <c r="S548" s="548"/>
      <c r="T548" s="548"/>
      <c r="U548" s="548"/>
      <c r="V548" s="548"/>
      <c r="W548" s="548"/>
      <c r="X548" s="548"/>
      <c r="Y548" s="548"/>
      <c r="Z548" s="548"/>
    </row>
    <row r="549" spans="1:26">
      <c r="A549" s="548"/>
      <c r="B549" s="548"/>
      <c r="C549" s="548"/>
      <c r="D549" s="548"/>
      <c r="E549" s="548"/>
      <c r="F549" s="548"/>
      <c r="G549" s="548"/>
      <c r="H549" s="548"/>
      <c r="I549" s="548"/>
      <c r="J549" s="548"/>
      <c r="K549" s="548"/>
      <c r="L549" s="548"/>
      <c r="M549" s="548"/>
      <c r="N549" s="548"/>
      <c r="O549" s="548"/>
      <c r="P549" s="548"/>
      <c r="Q549" s="548"/>
      <c r="R549" s="548"/>
      <c r="S549" s="548"/>
      <c r="T549" s="548"/>
      <c r="U549" s="548"/>
      <c r="V549" s="548"/>
      <c r="W549" s="548"/>
      <c r="X549" s="548"/>
      <c r="Y549" s="548"/>
      <c r="Z549" s="548"/>
    </row>
    <row r="550" spans="1:26">
      <c r="A550" s="548"/>
      <c r="B550" s="548"/>
      <c r="C550" s="548"/>
      <c r="D550" s="548"/>
      <c r="E550" s="548"/>
      <c r="F550" s="548"/>
      <c r="G550" s="548"/>
      <c r="H550" s="548"/>
      <c r="I550" s="548"/>
      <c r="J550" s="548"/>
      <c r="K550" s="548"/>
      <c r="L550" s="548"/>
      <c r="M550" s="548"/>
      <c r="N550" s="548"/>
      <c r="O550" s="548"/>
      <c r="P550" s="548"/>
      <c r="Q550" s="548"/>
      <c r="R550" s="548"/>
      <c r="S550" s="548"/>
      <c r="T550" s="548"/>
      <c r="U550" s="548"/>
      <c r="V550" s="548"/>
      <c r="W550" s="548"/>
      <c r="X550" s="548"/>
      <c r="Y550" s="548"/>
      <c r="Z550" s="548"/>
    </row>
    <row r="551" spans="1:26">
      <c r="A551" s="548"/>
      <c r="B551" s="548"/>
      <c r="C551" s="548"/>
      <c r="D551" s="548"/>
      <c r="E551" s="548"/>
      <c r="F551" s="548"/>
      <c r="G551" s="548"/>
      <c r="H551" s="548"/>
      <c r="I551" s="548"/>
      <c r="J551" s="548"/>
      <c r="K551" s="548"/>
      <c r="L551" s="548"/>
      <c r="M551" s="548"/>
      <c r="N551" s="548"/>
      <c r="O551" s="548"/>
      <c r="P551" s="548"/>
      <c r="Q551" s="548"/>
      <c r="R551" s="548"/>
      <c r="S551" s="548"/>
      <c r="T551" s="548"/>
      <c r="U551" s="548"/>
      <c r="V551" s="548"/>
      <c r="W551" s="548"/>
      <c r="X551" s="548"/>
      <c r="Y551" s="548"/>
      <c r="Z551" s="548"/>
    </row>
    <row r="552" spans="1:26">
      <c r="A552" s="548"/>
      <c r="B552" s="548"/>
      <c r="C552" s="548"/>
      <c r="D552" s="548"/>
      <c r="E552" s="548"/>
      <c r="F552" s="548"/>
      <c r="G552" s="548"/>
      <c r="H552" s="548"/>
      <c r="I552" s="548"/>
      <c r="J552" s="548"/>
      <c r="K552" s="548"/>
      <c r="L552" s="548"/>
      <c r="M552" s="548"/>
      <c r="N552" s="548"/>
      <c r="O552" s="548"/>
      <c r="P552" s="548"/>
      <c r="Q552" s="548"/>
      <c r="R552" s="548"/>
      <c r="S552" s="548"/>
      <c r="T552" s="548"/>
      <c r="U552" s="548"/>
      <c r="V552" s="548"/>
      <c r="W552" s="548"/>
      <c r="X552" s="548"/>
      <c r="Y552" s="548"/>
      <c r="Z552" s="548"/>
    </row>
    <row r="553" spans="1:26">
      <c r="A553" s="548"/>
      <c r="B553" s="548"/>
      <c r="C553" s="548"/>
      <c r="D553" s="548"/>
      <c r="E553" s="548"/>
      <c r="F553" s="548"/>
      <c r="G553" s="548"/>
      <c r="H553" s="548"/>
      <c r="I553" s="548"/>
      <c r="J553" s="548"/>
      <c r="K553" s="548"/>
      <c r="L553" s="548"/>
      <c r="M553" s="548"/>
      <c r="N553" s="548"/>
      <c r="O553" s="548"/>
      <c r="P553" s="548"/>
      <c r="Q553" s="548"/>
      <c r="R553" s="548"/>
      <c r="S553" s="548"/>
      <c r="T553" s="548"/>
      <c r="U553" s="548"/>
      <c r="V553" s="548"/>
      <c r="W553" s="548"/>
      <c r="X553" s="548"/>
      <c r="Y553" s="548"/>
      <c r="Z553" s="548"/>
    </row>
    <row r="554" spans="1:26">
      <c r="A554" s="548"/>
      <c r="B554" s="548"/>
      <c r="C554" s="548"/>
      <c r="D554" s="548"/>
      <c r="E554" s="548"/>
      <c r="F554" s="548"/>
      <c r="G554" s="548"/>
      <c r="H554" s="548"/>
      <c r="I554" s="548"/>
      <c r="J554" s="548"/>
      <c r="K554" s="548"/>
      <c r="L554" s="548"/>
      <c r="M554" s="548"/>
      <c r="N554" s="548"/>
      <c r="O554" s="548"/>
      <c r="P554" s="548"/>
      <c r="Q554" s="548"/>
      <c r="R554" s="548"/>
      <c r="S554" s="548"/>
      <c r="T554" s="548"/>
      <c r="U554" s="548"/>
      <c r="V554" s="548"/>
      <c r="W554" s="548"/>
      <c r="X554" s="548"/>
      <c r="Y554" s="548"/>
      <c r="Z554" s="548"/>
    </row>
    <row r="555" spans="1:26">
      <c r="A555" s="548"/>
      <c r="B555" s="548"/>
      <c r="C555" s="548"/>
      <c r="D555" s="548"/>
      <c r="E555" s="548"/>
      <c r="F555" s="548"/>
      <c r="G555" s="548"/>
      <c r="H555" s="548"/>
      <c r="I555" s="548"/>
      <c r="J555" s="548"/>
      <c r="K555" s="548"/>
      <c r="L555" s="548"/>
      <c r="M555" s="548"/>
      <c r="N555" s="548"/>
      <c r="O555" s="548"/>
      <c r="P555" s="548"/>
      <c r="Q555" s="548"/>
      <c r="R555" s="548"/>
      <c r="S555" s="548"/>
      <c r="T555" s="548"/>
      <c r="U555" s="548"/>
      <c r="V555" s="548"/>
      <c r="W555" s="548"/>
      <c r="X555" s="548"/>
      <c r="Y555" s="548"/>
      <c r="Z555" s="548"/>
    </row>
    <row r="556" spans="1:26">
      <c r="A556" s="548"/>
      <c r="B556" s="548"/>
      <c r="C556" s="548"/>
      <c r="D556" s="548"/>
      <c r="E556" s="548"/>
      <c r="F556" s="548"/>
      <c r="G556" s="548"/>
      <c r="H556" s="548"/>
      <c r="I556" s="548"/>
      <c r="J556" s="548"/>
      <c r="K556" s="548"/>
      <c r="L556" s="548"/>
      <c r="M556" s="548"/>
      <c r="N556" s="548"/>
      <c r="O556" s="548"/>
      <c r="P556" s="548"/>
      <c r="Q556" s="548"/>
      <c r="R556" s="548"/>
      <c r="S556" s="548"/>
      <c r="T556" s="548"/>
      <c r="U556" s="548"/>
      <c r="V556" s="548"/>
      <c r="W556" s="548"/>
      <c r="X556" s="548"/>
      <c r="Y556" s="548"/>
      <c r="Z556" s="548"/>
    </row>
    <row r="557" spans="1:26">
      <c r="A557" s="548"/>
      <c r="B557" s="548"/>
      <c r="C557" s="548"/>
      <c r="D557" s="548"/>
      <c r="E557" s="548"/>
      <c r="F557" s="548"/>
      <c r="G557" s="548"/>
      <c r="H557" s="548"/>
      <c r="I557" s="548"/>
      <c r="J557" s="548"/>
      <c r="K557" s="548"/>
      <c r="L557" s="548"/>
      <c r="M557" s="548"/>
      <c r="N557" s="548"/>
      <c r="O557" s="548"/>
      <c r="P557" s="548"/>
      <c r="Q557" s="548"/>
      <c r="R557" s="548"/>
      <c r="S557" s="548"/>
      <c r="T557" s="548"/>
      <c r="U557" s="548"/>
      <c r="V557" s="548"/>
      <c r="W557" s="548"/>
      <c r="X557" s="548"/>
      <c r="Y557" s="548"/>
      <c r="Z557" s="548"/>
    </row>
    <row r="558" spans="1:26">
      <c r="A558" s="548"/>
      <c r="B558" s="548"/>
      <c r="C558" s="548"/>
      <c r="D558" s="548"/>
      <c r="E558" s="548"/>
      <c r="F558" s="548"/>
      <c r="G558" s="548"/>
      <c r="H558" s="548"/>
      <c r="I558" s="548"/>
      <c r="J558" s="548"/>
      <c r="K558" s="548"/>
      <c r="L558" s="548"/>
      <c r="M558" s="548"/>
      <c r="N558" s="548"/>
      <c r="O558" s="548"/>
      <c r="P558" s="548"/>
      <c r="Q558" s="548"/>
      <c r="R558" s="548"/>
      <c r="S558" s="548"/>
      <c r="T558" s="548"/>
      <c r="U558" s="548"/>
      <c r="V558" s="548"/>
      <c r="W558" s="548"/>
      <c r="X558" s="548"/>
      <c r="Y558" s="548"/>
      <c r="Z558" s="548"/>
    </row>
    <row r="559" spans="1:26">
      <c r="A559" s="548"/>
      <c r="B559" s="548"/>
      <c r="C559" s="548"/>
      <c r="D559" s="548"/>
      <c r="E559" s="548"/>
      <c r="F559" s="548"/>
      <c r="G559" s="548"/>
      <c r="H559" s="548"/>
      <c r="I559" s="548"/>
      <c r="J559" s="548"/>
      <c r="K559" s="548"/>
      <c r="L559" s="548"/>
      <c r="M559" s="548"/>
      <c r="N559" s="548"/>
      <c r="O559" s="548"/>
      <c r="P559" s="548"/>
      <c r="Q559" s="548"/>
      <c r="R559" s="548"/>
      <c r="S559" s="548"/>
      <c r="T559" s="548"/>
      <c r="U559" s="548"/>
      <c r="V559" s="548"/>
      <c r="W559" s="548"/>
      <c r="X559" s="548"/>
      <c r="Y559" s="548"/>
      <c r="Z559" s="548"/>
    </row>
    <row r="560" spans="1:26">
      <c r="A560" s="548"/>
      <c r="B560" s="548"/>
      <c r="C560" s="548"/>
      <c r="D560" s="548"/>
      <c r="E560" s="548"/>
      <c r="F560" s="548"/>
      <c r="G560" s="548"/>
      <c r="H560" s="548"/>
      <c r="I560" s="548"/>
      <c r="J560" s="548"/>
      <c r="K560" s="548"/>
      <c r="L560" s="548"/>
      <c r="M560" s="548"/>
      <c r="N560" s="548"/>
      <c r="O560" s="548"/>
      <c r="P560" s="548"/>
      <c r="Q560" s="548"/>
      <c r="R560" s="548"/>
      <c r="S560" s="548"/>
      <c r="T560" s="548"/>
      <c r="U560" s="548"/>
      <c r="V560" s="548"/>
      <c r="W560" s="548"/>
      <c r="X560" s="548"/>
      <c r="Y560" s="548"/>
      <c r="Z560" s="548"/>
    </row>
    <row r="561" spans="1:26">
      <c r="A561" s="548"/>
      <c r="B561" s="548"/>
      <c r="C561" s="548"/>
      <c r="D561" s="548"/>
      <c r="E561" s="548"/>
      <c r="F561" s="548"/>
      <c r="G561" s="548"/>
      <c r="H561" s="548"/>
      <c r="I561" s="548"/>
      <c r="J561" s="548"/>
      <c r="K561" s="548"/>
      <c r="L561" s="548"/>
      <c r="M561" s="548"/>
      <c r="N561" s="548"/>
      <c r="O561" s="548"/>
      <c r="P561" s="548"/>
      <c r="Q561" s="548"/>
      <c r="R561" s="548"/>
      <c r="S561" s="548"/>
      <c r="T561" s="548"/>
      <c r="U561" s="548"/>
      <c r="V561" s="548"/>
      <c r="W561" s="548"/>
      <c r="X561" s="548"/>
      <c r="Y561" s="548"/>
      <c r="Z561" s="548"/>
    </row>
    <row r="562" spans="1:26">
      <c r="A562" s="548"/>
      <c r="B562" s="548"/>
      <c r="C562" s="548"/>
      <c r="D562" s="548"/>
      <c r="E562" s="548"/>
      <c r="F562" s="548"/>
      <c r="G562" s="548"/>
      <c r="H562" s="548"/>
      <c r="I562" s="548"/>
      <c r="J562" s="548"/>
      <c r="K562" s="548"/>
      <c r="L562" s="548"/>
      <c r="M562" s="548"/>
      <c r="N562" s="548"/>
      <c r="O562" s="548"/>
      <c r="P562" s="548"/>
      <c r="Q562" s="548"/>
      <c r="R562" s="548"/>
      <c r="S562" s="548"/>
      <c r="T562" s="548"/>
      <c r="U562" s="548"/>
      <c r="V562" s="548"/>
      <c r="W562" s="548"/>
      <c r="X562" s="548"/>
      <c r="Y562" s="548"/>
      <c r="Z562" s="548"/>
    </row>
    <row r="563" spans="1:26">
      <c r="A563" s="548"/>
      <c r="B563" s="548"/>
      <c r="C563" s="548"/>
      <c r="D563" s="548"/>
      <c r="E563" s="548"/>
      <c r="F563" s="548"/>
      <c r="G563" s="548"/>
      <c r="H563" s="548"/>
      <c r="I563" s="548"/>
      <c r="J563" s="548"/>
      <c r="K563" s="548"/>
      <c r="L563" s="548"/>
      <c r="M563" s="548"/>
      <c r="N563" s="548"/>
      <c r="O563" s="548"/>
      <c r="P563" s="548"/>
      <c r="Q563" s="548"/>
      <c r="R563" s="548"/>
      <c r="S563" s="548"/>
      <c r="T563" s="548"/>
      <c r="U563" s="548"/>
      <c r="V563" s="548"/>
      <c r="W563" s="548"/>
      <c r="X563" s="548"/>
      <c r="Y563" s="548"/>
      <c r="Z563" s="548"/>
    </row>
    <row r="564" spans="1:26">
      <c r="A564" s="548"/>
      <c r="B564" s="548"/>
      <c r="C564" s="548"/>
      <c r="D564" s="548"/>
      <c r="E564" s="548"/>
      <c r="F564" s="548"/>
      <c r="G564" s="548"/>
      <c r="H564" s="548"/>
      <c r="I564" s="548"/>
      <c r="J564" s="548"/>
      <c r="K564" s="548"/>
      <c r="L564" s="548"/>
      <c r="M564" s="548"/>
      <c r="N564" s="548"/>
      <c r="O564" s="548"/>
      <c r="P564" s="548"/>
      <c r="Q564" s="548"/>
      <c r="R564" s="548"/>
      <c r="S564" s="548"/>
      <c r="T564" s="548"/>
      <c r="U564" s="548"/>
      <c r="V564" s="548"/>
      <c r="W564" s="548"/>
      <c r="X564" s="548"/>
      <c r="Y564" s="548"/>
      <c r="Z564" s="548"/>
    </row>
    <row r="565" spans="1:26">
      <c r="A565" s="548"/>
      <c r="B565" s="548"/>
      <c r="C565" s="548"/>
      <c r="D565" s="548"/>
      <c r="E565" s="548"/>
      <c r="F565" s="548"/>
      <c r="G565" s="548"/>
      <c r="H565" s="548"/>
      <c r="I565" s="548"/>
      <c r="J565" s="548"/>
      <c r="K565" s="548"/>
      <c r="L565" s="548"/>
      <c r="M565" s="548"/>
      <c r="N565" s="548"/>
      <c r="O565" s="548"/>
      <c r="P565" s="548"/>
      <c r="Q565" s="548"/>
      <c r="R565" s="548"/>
      <c r="S565" s="548"/>
      <c r="T565" s="548"/>
      <c r="U565" s="548"/>
      <c r="V565" s="548"/>
      <c r="W565" s="548"/>
      <c r="X565" s="548"/>
      <c r="Y565" s="548"/>
      <c r="Z565" s="548"/>
    </row>
    <row r="566" spans="1:26">
      <c r="A566" s="548"/>
      <c r="B566" s="548"/>
      <c r="C566" s="548"/>
      <c r="D566" s="548"/>
      <c r="E566" s="548"/>
      <c r="F566" s="548"/>
      <c r="G566" s="548"/>
      <c r="H566" s="548"/>
      <c r="I566" s="548"/>
      <c r="J566" s="548"/>
      <c r="K566" s="548"/>
      <c r="L566" s="548"/>
      <c r="M566" s="548"/>
      <c r="N566" s="548"/>
      <c r="O566" s="548"/>
      <c r="P566" s="548"/>
      <c r="Q566" s="548"/>
      <c r="R566" s="548"/>
      <c r="S566" s="548"/>
      <c r="T566" s="548"/>
      <c r="U566" s="548"/>
      <c r="V566" s="548"/>
      <c r="W566" s="548"/>
      <c r="X566" s="548"/>
      <c r="Y566" s="548"/>
      <c r="Z566" s="548"/>
    </row>
    <row r="567" spans="1:26">
      <c r="A567" s="548"/>
      <c r="B567" s="548"/>
      <c r="C567" s="548"/>
      <c r="D567" s="548"/>
      <c r="E567" s="548"/>
      <c r="F567" s="548"/>
      <c r="G567" s="548"/>
      <c r="H567" s="548"/>
      <c r="I567" s="548"/>
      <c r="J567" s="548"/>
      <c r="K567" s="548"/>
      <c r="L567" s="548"/>
      <c r="M567" s="548"/>
      <c r="N567" s="548"/>
      <c r="O567" s="548"/>
      <c r="P567" s="548"/>
      <c r="Q567" s="548"/>
      <c r="R567" s="548"/>
      <c r="S567" s="548"/>
      <c r="T567" s="548"/>
      <c r="U567" s="548"/>
      <c r="V567" s="548"/>
      <c r="W567" s="548"/>
      <c r="X567" s="548"/>
      <c r="Y567" s="548"/>
      <c r="Z567" s="548"/>
    </row>
    <row r="568" spans="1:26">
      <c r="A568" s="548"/>
      <c r="B568" s="548"/>
      <c r="C568" s="548"/>
      <c r="D568" s="548"/>
      <c r="E568" s="548"/>
      <c r="F568" s="548"/>
      <c r="G568" s="548"/>
      <c r="H568" s="548"/>
      <c r="I568" s="548"/>
      <c r="J568" s="548"/>
      <c r="K568" s="548"/>
      <c r="L568" s="548"/>
      <c r="M568" s="548"/>
      <c r="N568" s="548"/>
      <c r="O568" s="548"/>
      <c r="P568" s="548"/>
      <c r="Q568" s="548"/>
      <c r="R568" s="548"/>
      <c r="S568" s="548"/>
      <c r="T568" s="548"/>
      <c r="U568" s="548"/>
      <c r="V568" s="548"/>
      <c r="W568" s="548"/>
      <c r="X568" s="548"/>
      <c r="Y568" s="548"/>
      <c r="Z568" s="548"/>
    </row>
    <row r="569" spans="1:26">
      <c r="A569" s="548"/>
      <c r="B569" s="548"/>
      <c r="C569" s="548"/>
      <c r="D569" s="548"/>
      <c r="E569" s="548"/>
      <c r="F569" s="548"/>
      <c r="G569" s="548"/>
      <c r="H569" s="548"/>
      <c r="I569" s="548"/>
      <c r="J569" s="548"/>
      <c r="K569" s="548"/>
      <c r="L569" s="548"/>
      <c r="M569" s="548"/>
      <c r="N569" s="548"/>
      <c r="O569" s="548"/>
      <c r="P569" s="548"/>
      <c r="Q569" s="548"/>
      <c r="R569" s="548"/>
      <c r="S569" s="548"/>
      <c r="T569" s="548"/>
      <c r="U569" s="548"/>
      <c r="V569" s="548"/>
      <c r="W569" s="548"/>
      <c r="X569" s="548"/>
      <c r="Y569" s="548"/>
      <c r="Z569" s="548"/>
    </row>
    <row r="570" spans="1:26">
      <c r="A570" s="548"/>
      <c r="B570" s="548"/>
      <c r="C570" s="548"/>
      <c r="D570" s="548"/>
      <c r="E570" s="548"/>
      <c r="F570" s="548"/>
      <c r="G570" s="548"/>
      <c r="H570" s="548"/>
      <c r="I570" s="548"/>
      <c r="J570" s="548"/>
      <c r="K570" s="548"/>
      <c r="L570" s="548"/>
      <c r="M570" s="548"/>
      <c r="N570" s="548"/>
      <c r="O570" s="548"/>
      <c r="P570" s="548"/>
      <c r="Q570" s="548"/>
      <c r="R570" s="548"/>
      <c r="S570" s="548"/>
      <c r="T570" s="548"/>
      <c r="U570" s="548"/>
      <c r="V570" s="548"/>
      <c r="W570" s="548"/>
      <c r="X570" s="548"/>
      <c r="Y570" s="548"/>
      <c r="Z570" s="548"/>
    </row>
    <row r="571" spans="1:26">
      <c r="A571" s="548"/>
      <c r="B571" s="548"/>
      <c r="C571" s="548"/>
      <c r="D571" s="548"/>
      <c r="E571" s="548"/>
      <c r="F571" s="548"/>
      <c r="G571" s="548"/>
      <c r="H571" s="548"/>
      <c r="I571" s="548"/>
      <c r="J571" s="548"/>
      <c r="K571" s="548"/>
      <c r="L571" s="548"/>
      <c r="M571" s="548"/>
      <c r="N571" s="548"/>
      <c r="O571" s="548"/>
      <c r="P571" s="548"/>
      <c r="Q571" s="548"/>
      <c r="R571" s="548"/>
      <c r="S571" s="548"/>
      <c r="T571" s="548"/>
      <c r="U571" s="548"/>
      <c r="V571" s="548"/>
      <c r="W571" s="548"/>
      <c r="X571" s="548"/>
      <c r="Y571" s="548"/>
      <c r="Z571" s="548"/>
    </row>
    <row r="572" spans="1:26">
      <c r="A572" s="548"/>
      <c r="B572" s="548"/>
      <c r="C572" s="548"/>
      <c r="D572" s="548"/>
      <c r="E572" s="548"/>
      <c r="F572" s="548"/>
      <c r="G572" s="548"/>
      <c r="H572" s="548"/>
      <c r="I572" s="548"/>
      <c r="J572" s="548"/>
      <c r="K572" s="548"/>
      <c r="L572" s="548"/>
      <c r="M572" s="548"/>
      <c r="N572" s="548"/>
      <c r="O572" s="548"/>
      <c r="P572" s="548"/>
      <c r="Q572" s="548"/>
      <c r="R572" s="548"/>
      <c r="S572" s="548"/>
      <c r="T572" s="548"/>
      <c r="U572" s="548"/>
      <c r="V572" s="548"/>
      <c r="W572" s="548"/>
      <c r="X572" s="548"/>
      <c r="Y572" s="548"/>
      <c r="Z572" s="548"/>
    </row>
    <row r="573" spans="1:26">
      <c r="A573" s="548"/>
      <c r="B573" s="548"/>
      <c r="C573" s="548"/>
      <c r="D573" s="548"/>
      <c r="E573" s="548"/>
      <c r="F573" s="548"/>
      <c r="G573" s="548"/>
      <c r="H573" s="548"/>
      <c r="I573" s="548"/>
      <c r="J573" s="548"/>
      <c r="K573" s="548"/>
      <c r="L573" s="548"/>
      <c r="M573" s="548"/>
      <c r="N573" s="548"/>
      <c r="O573" s="548"/>
      <c r="P573" s="548"/>
      <c r="Q573" s="548"/>
      <c r="R573" s="548"/>
      <c r="S573" s="548"/>
      <c r="T573" s="548"/>
      <c r="U573" s="548"/>
      <c r="V573" s="548"/>
      <c r="W573" s="548"/>
      <c r="X573" s="548"/>
      <c r="Y573" s="548"/>
      <c r="Z573" s="548"/>
    </row>
    <row r="574" spans="1:26">
      <c r="A574" s="548"/>
      <c r="B574" s="548"/>
      <c r="C574" s="548"/>
      <c r="D574" s="548"/>
      <c r="E574" s="548"/>
      <c r="F574" s="548"/>
      <c r="G574" s="548"/>
      <c r="H574" s="548"/>
      <c r="I574" s="548"/>
      <c r="J574" s="548"/>
      <c r="K574" s="548"/>
      <c r="L574" s="548"/>
      <c r="M574" s="548"/>
      <c r="N574" s="548"/>
      <c r="O574" s="548"/>
      <c r="P574" s="548"/>
      <c r="Q574" s="548"/>
      <c r="R574" s="548"/>
      <c r="S574" s="548"/>
      <c r="T574" s="548"/>
      <c r="U574" s="548"/>
      <c r="V574" s="548"/>
      <c r="W574" s="548"/>
      <c r="X574" s="548"/>
      <c r="Y574" s="548"/>
      <c r="Z574" s="548"/>
    </row>
    <row r="575" spans="1:26">
      <c r="A575" s="548"/>
      <c r="B575" s="548"/>
      <c r="C575" s="548"/>
      <c r="D575" s="548"/>
      <c r="E575" s="548"/>
      <c r="F575" s="548"/>
      <c r="G575" s="548"/>
      <c r="H575" s="548"/>
      <c r="I575" s="548"/>
      <c r="J575" s="548"/>
      <c r="K575" s="548"/>
      <c r="L575" s="548"/>
      <c r="M575" s="548"/>
      <c r="N575" s="548"/>
      <c r="O575" s="548"/>
      <c r="P575" s="548"/>
      <c r="Q575" s="548"/>
      <c r="R575" s="548"/>
      <c r="S575" s="548"/>
      <c r="T575" s="548"/>
      <c r="U575" s="548"/>
      <c r="V575" s="548"/>
      <c r="W575" s="548"/>
      <c r="X575" s="548"/>
      <c r="Y575" s="548"/>
      <c r="Z575" s="548"/>
    </row>
    <row r="576" spans="1:26">
      <c r="A576" s="548"/>
      <c r="B576" s="548"/>
      <c r="C576" s="548"/>
      <c r="D576" s="548"/>
      <c r="E576" s="548"/>
      <c r="F576" s="548"/>
      <c r="G576" s="548"/>
      <c r="H576" s="548"/>
      <c r="I576" s="548"/>
      <c r="J576" s="548"/>
      <c r="K576" s="548"/>
      <c r="L576" s="548"/>
      <c r="M576" s="548"/>
      <c r="N576" s="548"/>
      <c r="O576" s="548"/>
      <c r="P576" s="548"/>
      <c r="Q576" s="548"/>
      <c r="R576" s="548"/>
      <c r="S576" s="548"/>
      <c r="T576" s="548"/>
      <c r="U576" s="548"/>
      <c r="V576" s="548"/>
      <c r="W576" s="548"/>
      <c r="X576" s="548"/>
      <c r="Y576" s="548"/>
      <c r="Z576" s="548"/>
    </row>
    <row r="577" spans="1:26">
      <c r="A577" s="548"/>
      <c r="B577" s="548"/>
      <c r="C577" s="548"/>
      <c r="D577" s="548"/>
      <c r="E577" s="548"/>
      <c r="F577" s="548"/>
      <c r="G577" s="548"/>
      <c r="H577" s="548"/>
      <c r="I577" s="548"/>
      <c r="J577" s="548"/>
      <c r="K577" s="548"/>
      <c r="L577" s="548"/>
      <c r="M577" s="548"/>
      <c r="N577" s="548"/>
      <c r="O577" s="548"/>
      <c r="P577" s="548"/>
      <c r="Q577" s="548"/>
      <c r="R577" s="548"/>
      <c r="S577" s="548"/>
      <c r="T577" s="548"/>
      <c r="U577" s="548"/>
      <c r="V577" s="548"/>
      <c r="W577" s="548"/>
      <c r="X577" s="548"/>
      <c r="Y577" s="548"/>
      <c r="Z577" s="548"/>
    </row>
    <row r="578" spans="1:26">
      <c r="A578" s="548"/>
      <c r="B578" s="548"/>
      <c r="C578" s="548"/>
      <c r="D578" s="548"/>
      <c r="E578" s="548"/>
      <c r="F578" s="548"/>
      <c r="G578" s="548"/>
      <c r="H578" s="548"/>
      <c r="I578" s="548"/>
      <c r="J578" s="548"/>
      <c r="K578" s="548"/>
      <c r="L578" s="548"/>
      <c r="M578" s="548"/>
      <c r="N578" s="548"/>
      <c r="O578" s="548"/>
      <c r="P578" s="548"/>
      <c r="Q578" s="548"/>
      <c r="R578" s="548"/>
      <c r="S578" s="548"/>
      <c r="T578" s="548"/>
      <c r="U578" s="548"/>
      <c r="V578" s="548"/>
      <c r="W578" s="548"/>
      <c r="X578" s="548"/>
      <c r="Y578" s="548"/>
      <c r="Z578" s="548"/>
    </row>
    <row r="579" spans="1:26">
      <c r="A579" s="548"/>
      <c r="B579" s="548"/>
      <c r="C579" s="548"/>
      <c r="D579" s="548"/>
      <c r="E579" s="548"/>
      <c r="F579" s="548"/>
      <c r="G579" s="548"/>
      <c r="H579" s="548"/>
      <c r="I579" s="548"/>
      <c r="J579" s="548"/>
      <c r="K579" s="548"/>
      <c r="L579" s="548"/>
      <c r="M579" s="548"/>
      <c r="N579" s="548"/>
      <c r="O579" s="548"/>
      <c r="P579" s="548"/>
      <c r="Q579" s="548"/>
      <c r="R579" s="548"/>
      <c r="S579" s="548"/>
      <c r="T579" s="548"/>
      <c r="U579" s="548"/>
      <c r="V579" s="548"/>
      <c r="W579" s="548"/>
      <c r="X579" s="548"/>
      <c r="Y579" s="548"/>
      <c r="Z579" s="548"/>
    </row>
    <row r="580" spans="1:26">
      <c r="A580" s="548"/>
      <c r="B580" s="548"/>
      <c r="C580" s="548"/>
      <c r="D580" s="548"/>
      <c r="E580" s="548"/>
      <c r="F580" s="548"/>
      <c r="G580" s="548"/>
      <c r="H580" s="548"/>
      <c r="I580" s="548"/>
      <c r="J580" s="548"/>
      <c r="K580" s="548"/>
      <c r="L580" s="548"/>
      <c r="M580" s="548"/>
      <c r="N580" s="548"/>
      <c r="O580" s="548"/>
      <c r="P580" s="548"/>
      <c r="Q580" s="548"/>
      <c r="R580" s="548"/>
      <c r="S580" s="548"/>
      <c r="T580" s="548"/>
      <c r="U580" s="548"/>
      <c r="V580" s="548"/>
      <c r="W580" s="548"/>
      <c r="X580" s="548"/>
      <c r="Y580" s="548"/>
      <c r="Z580" s="548"/>
    </row>
    <row r="581" spans="1:26">
      <c r="A581" s="548"/>
      <c r="B581" s="548"/>
      <c r="C581" s="548"/>
      <c r="D581" s="548"/>
      <c r="E581" s="548"/>
      <c r="F581" s="548"/>
      <c r="G581" s="548"/>
      <c r="H581" s="548"/>
      <c r="I581" s="548"/>
      <c r="J581" s="548"/>
      <c r="K581" s="548"/>
      <c r="L581" s="548"/>
      <c r="M581" s="548"/>
      <c r="N581" s="548"/>
      <c r="O581" s="548"/>
      <c r="P581" s="548"/>
      <c r="Q581" s="548"/>
      <c r="R581" s="548"/>
      <c r="S581" s="548"/>
      <c r="T581" s="548"/>
      <c r="U581" s="548"/>
      <c r="V581" s="548"/>
      <c r="W581" s="548"/>
      <c r="X581" s="548"/>
      <c r="Y581" s="548"/>
      <c r="Z581" s="548"/>
    </row>
    <row r="582" spans="1:26">
      <c r="A582" s="548"/>
      <c r="B582" s="548"/>
      <c r="C582" s="548"/>
      <c r="D582" s="548"/>
      <c r="E582" s="548"/>
      <c r="F582" s="548"/>
      <c r="G582" s="548"/>
      <c r="H582" s="548"/>
      <c r="I582" s="548"/>
      <c r="J582" s="548"/>
      <c r="K582" s="548"/>
      <c r="L582" s="548"/>
      <c r="M582" s="548"/>
      <c r="N582" s="548"/>
      <c r="O582" s="548"/>
      <c r="P582" s="548"/>
      <c r="Q582" s="548"/>
      <c r="R582" s="548"/>
      <c r="S582" s="548"/>
      <c r="T582" s="548"/>
      <c r="U582" s="548"/>
      <c r="V582" s="548"/>
      <c r="W582" s="548"/>
      <c r="X582" s="548"/>
      <c r="Y582" s="548"/>
      <c r="Z582" s="548"/>
    </row>
    <row r="583" spans="1:26">
      <c r="A583" s="548"/>
      <c r="B583" s="548"/>
      <c r="C583" s="548"/>
      <c r="D583" s="548"/>
      <c r="E583" s="548"/>
      <c r="F583" s="548"/>
      <c r="G583" s="548"/>
      <c r="H583" s="548"/>
      <c r="I583" s="548"/>
      <c r="J583" s="548"/>
      <c r="K583" s="548"/>
      <c r="L583" s="548"/>
      <c r="M583" s="548"/>
      <c r="N583" s="548"/>
      <c r="O583" s="548"/>
      <c r="P583" s="548"/>
      <c r="Q583" s="548"/>
      <c r="R583" s="548"/>
      <c r="S583" s="548"/>
      <c r="T583" s="548"/>
      <c r="U583" s="548"/>
      <c r="V583" s="548"/>
      <c r="W583" s="548"/>
      <c r="X583" s="548"/>
      <c r="Y583" s="548"/>
      <c r="Z583" s="548"/>
    </row>
    <row r="584" spans="1:26">
      <c r="A584" s="548"/>
      <c r="B584" s="548"/>
      <c r="C584" s="548"/>
      <c r="D584" s="548"/>
      <c r="E584" s="548"/>
      <c r="F584" s="548"/>
      <c r="G584" s="548"/>
      <c r="H584" s="548"/>
      <c r="I584" s="548"/>
      <c r="J584" s="548"/>
      <c r="K584" s="548"/>
      <c r="L584" s="548"/>
      <c r="M584" s="548"/>
      <c r="N584" s="548"/>
      <c r="O584" s="548"/>
      <c r="P584" s="548"/>
      <c r="Q584" s="548"/>
      <c r="R584" s="548"/>
      <c r="S584" s="548"/>
      <c r="T584" s="548"/>
      <c r="U584" s="548"/>
      <c r="V584" s="548"/>
      <c r="W584" s="548"/>
      <c r="X584" s="548"/>
      <c r="Y584" s="548"/>
      <c r="Z584" s="548"/>
    </row>
    <row r="585" spans="1:26">
      <c r="A585" s="548"/>
      <c r="B585" s="548"/>
      <c r="C585" s="548"/>
      <c r="D585" s="548"/>
      <c r="E585" s="548"/>
      <c r="F585" s="548"/>
      <c r="G585" s="548"/>
      <c r="H585" s="548"/>
      <c r="I585" s="548"/>
      <c r="J585" s="548"/>
      <c r="K585" s="548"/>
      <c r="L585" s="548"/>
      <c r="M585" s="548"/>
      <c r="N585" s="548"/>
      <c r="O585" s="548"/>
      <c r="P585" s="548"/>
      <c r="Q585" s="548"/>
      <c r="R585" s="548"/>
      <c r="S585" s="548"/>
      <c r="T585" s="548"/>
      <c r="U585" s="548"/>
      <c r="V585" s="548"/>
      <c r="W585" s="548"/>
      <c r="X585" s="548"/>
      <c r="Y585" s="548"/>
      <c r="Z585" s="548"/>
    </row>
    <row r="586" spans="1:26">
      <c r="A586" s="548"/>
      <c r="B586" s="548"/>
      <c r="C586" s="548"/>
      <c r="D586" s="548"/>
      <c r="E586" s="548"/>
      <c r="F586" s="548"/>
      <c r="G586" s="548"/>
      <c r="H586" s="548"/>
      <c r="I586" s="548"/>
      <c r="J586" s="548"/>
      <c r="K586" s="548"/>
      <c r="L586" s="548"/>
      <c r="M586" s="548"/>
      <c r="N586" s="548"/>
      <c r="O586" s="548"/>
      <c r="P586" s="548"/>
      <c r="Q586" s="548"/>
      <c r="R586" s="548"/>
      <c r="S586" s="548"/>
      <c r="T586" s="548"/>
      <c r="U586" s="548"/>
      <c r="V586" s="548"/>
      <c r="W586" s="548"/>
      <c r="X586" s="548"/>
      <c r="Y586" s="548"/>
      <c r="Z586" s="548"/>
    </row>
    <row r="587" spans="1:26">
      <c r="A587" s="548"/>
      <c r="B587" s="548"/>
      <c r="C587" s="548"/>
      <c r="D587" s="548"/>
      <c r="E587" s="548"/>
      <c r="F587" s="548"/>
      <c r="G587" s="548"/>
      <c r="H587" s="548"/>
      <c r="I587" s="548"/>
      <c r="J587" s="548"/>
      <c r="K587" s="548"/>
      <c r="L587" s="548"/>
      <c r="M587" s="548"/>
      <c r="N587" s="548"/>
      <c r="O587" s="548"/>
      <c r="P587" s="548"/>
      <c r="Q587" s="548"/>
      <c r="R587" s="548"/>
      <c r="S587" s="548"/>
      <c r="T587" s="548"/>
      <c r="U587" s="548"/>
      <c r="V587" s="548"/>
      <c r="W587" s="548"/>
      <c r="X587" s="548"/>
      <c r="Y587" s="548"/>
      <c r="Z587" s="548"/>
    </row>
    <row r="588" spans="1:26">
      <c r="A588" s="548"/>
      <c r="B588" s="548"/>
      <c r="C588" s="548"/>
      <c r="D588" s="548"/>
      <c r="E588" s="548"/>
      <c r="F588" s="548"/>
      <c r="G588" s="548"/>
      <c r="H588" s="548"/>
      <c r="I588" s="548"/>
      <c r="J588" s="548"/>
      <c r="K588" s="548"/>
      <c r="L588" s="548"/>
      <c r="M588" s="548"/>
      <c r="N588" s="548"/>
      <c r="O588" s="548"/>
      <c r="P588" s="548"/>
      <c r="Q588" s="548"/>
      <c r="R588" s="548"/>
      <c r="S588" s="548"/>
      <c r="T588" s="548"/>
      <c r="U588" s="548"/>
      <c r="V588" s="548"/>
      <c r="W588" s="548"/>
      <c r="X588" s="548"/>
      <c r="Y588" s="548"/>
      <c r="Z588" s="548"/>
    </row>
    <row r="589" spans="1:26">
      <c r="A589" s="548"/>
      <c r="B589" s="548"/>
      <c r="C589" s="548"/>
      <c r="D589" s="548"/>
      <c r="E589" s="548"/>
      <c r="F589" s="548"/>
      <c r="G589" s="548"/>
      <c r="H589" s="548"/>
      <c r="I589" s="548"/>
      <c r="J589" s="548"/>
      <c r="K589" s="548"/>
      <c r="L589" s="548"/>
      <c r="M589" s="548"/>
      <c r="N589" s="548"/>
      <c r="O589" s="548"/>
      <c r="P589" s="548"/>
      <c r="Q589" s="548"/>
      <c r="R589" s="548"/>
      <c r="S589" s="548"/>
      <c r="T589" s="548"/>
      <c r="U589" s="548"/>
      <c r="V589" s="548"/>
      <c r="W589" s="548"/>
      <c r="X589" s="548"/>
      <c r="Y589" s="548"/>
      <c r="Z589" s="548"/>
    </row>
    <row r="590" spans="1:26">
      <c r="A590" s="548"/>
      <c r="B590" s="548"/>
      <c r="C590" s="548"/>
      <c r="D590" s="548"/>
      <c r="E590" s="548"/>
      <c r="F590" s="548"/>
      <c r="G590" s="548"/>
      <c r="H590" s="548"/>
      <c r="I590" s="548"/>
      <c r="J590" s="548"/>
      <c r="K590" s="548"/>
      <c r="L590" s="548"/>
      <c r="M590" s="548"/>
      <c r="N590" s="548"/>
      <c r="O590" s="548"/>
      <c r="P590" s="548"/>
      <c r="Q590" s="548"/>
      <c r="R590" s="548"/>
      <c r="S590" s="548"/>
      <c r="T590" s="548"/>
      <c r="U590" s="548"/>
      <c r="V590" s="548"/>
      <c r="W590" s="548"/>
      <c r="X590" s="548"/>
      <c r="Y590" s="548"/>
      <c r="Z590" s="548"/>
    </row>
    <row r="591" spans="1:26">
      <c r="A591" s="548"/>
      <c r="B591" s="548"/>
      <c r="C591" s="548"/>
      <c r="D591" s="548"/>
      <c r="E591" s="548"/>
      <c r="F591" s="548"/>
      <c r="G591" s="548"/>
      <c r="H591" s="548"/>
      <c r="I591" s="548"/>
      <c r="J591" s="548"/>
      <c r="K591" s="548"/>
      <c r="L591" s="548"/>
      <c r="M591" s="548"/>
      <c r="N591" s="548"/>
      <c r="O591" s="548"/>
      <c r="P591" s="548"/>
      <c r="Q591" s="548"/>
      <c r="R591" s="548"/>
      <c r="S591" s="548"/>
      <c r="T591" s="548"/>
      <c r="U591" s="548"/>
      <c r="V591" s="548"/>
      <c r="W591" s="548"/>
      <c r="X591" s="548"/>
      <c r="Y591" s="548"/>
      <c r="Z591" s="548"/>
    </row>
    <row r="592" spans="1:26">
      <c r="A592" s="548"/>
      <c r="B592" s="548"/>
      <c r="C592" s="548"/>
      <c r="D592" s="548"/>
      <c r="E592" s="548"/>
      <c r="F592" s="548"/>
      <c r="G592" s="548"/>
      <c r="H592" s="548"/>
      <c r="I592" s="548"/>
      <c r="J592" s="548"/>
      <c r="K592" s="548"/>
      <c r="L592" s="548"/>
      <c r="M592" s="548"/>
      <c r="N592" s="548"/>
      <c r="O592" s="548"/>
      <c r="P592" s="548"/>
      <c r="Q592" s="548"/>
      <c r="R592" s="548"/>
      <c r="S592" s="548"/>
      <c r="T592" s="548"/>
      <c r="U592" s="548"/>
      <c r="V592" s="548"/>
      <c r="W592" s="548"/>
      <c r="X592" s="548"/>
      <c r="Y592" s="548"/>
      <c r="Z592" s="548"/>
    </row>
    <row r="593" spans="1:26">
      <c r="A593" s="548"/>
      <c r="B593" s="548"/>
      <c r="C593" s="548"/>
      <c r="D593" s="548"/>
      <c r="E593" s="548"/>
      <c r="F593" s="548"/>
      <c r="G593" s="548"/>
      <c r="H593" s="548"/>
      <c r="I593" s="548"/>
      <c r="J593" s="548"/>
      <c r="K593" s="548"/>
      <c r="L593" s="548"/>
      <c r="M593" s="548"/>
      <c r="N593" s="548"/>
      <c r="O593" s="548"/>
      <c r="P593" s="548"/>
      <c r="Q593" s="548"/>
      <c r="R593" s="548"/>
      <c r="S593" s="548"/>
      <c r="T593" s="548"/>
      <c r="U593" s="548"/>
      <c r="V593" s="548"/>
      <c r="W593" s="548"/>
      <c r="X593" s="548"/>
      <c r="Y593" s="548"/>
      <c r="Z593" s="548"/>
    </row>
    <row r="594" spans="1:26">
      <c r="A594" s="548"/>
      <c r="B594" s="548"/>
      <c r="C594" s="548"/>
      <c r="D594" s="548"/>
      <c r="E594" s="548"/>
      <c r="F594" s="548"/>
      <c r="G594" s="548"/>
      <c r="H594" s="548"/>
      <c r="I594" s="548"/>
      <c r="J594" s="548"/>
      <c r="K594" s="548"/>
      <c r="L594" s="548"/>
      <c r="M594" s="548"/>
      <c r="N594" s="548"/>
      <c r="O594" s="548"/>
      <c r="P594" s="548"/>
      <c r="Q594" s="548"/>
      <c r="R594" s="548"/>
      <c r="S594" s="548"/>
      <c r="T594" s="548"/>
      <c r="U594" s="548"/>
      <c r="V594" s="548"/>
      <c r="W594" s="548"/>
      <c r="X594" s="548"/>
      <c r="Y594" s="548"/>
      <c r="Z594" s="548"/>
    </row>
    <row r="595" spans="1:26">
      <c r="A595" s="548"/>
      <c r="B595" s="548"/>
      <c r="C595" s="548"/>
      <c r="D595" s="548"/>
      <c r="E595" s="548"/>
      <c r="F595" s="548"/>
      <c r="G595" s="548"/>
      <c r="H595" s="548"/>
      <c r="I595" s="548"/>
      <c r="J595" s="548"/>
      <c r="K595" s="548"/>
      <c r="L595" s="548"/>
      <c r="M595" s="548"/>
      <c r="N595" s="548"/>
      <c r="O595" s="548"/>
      <c r="P595" s="548"/>
      <c r="Q595" s="548"/>
      <c r="R595" s="548"/>
      <c r="S595" s="548"/>
      <c r="T595" s="548"/>
      <c r="U595" s="548"/>
      <c r="V595" s="548"/>
      <c r="W595" s="548"/>
      <c r="X595" s="548"/>
      <c r="Y595" s="548"/>
      <c r="Z595" s="548"/>
    </row>
    <row r="596" spans="1:26">
      <c r="A596" s="548"/>
      <c r="B596" s="548"/>
      <c r="C596" s="548"/>
      <c r="D596" s="548"/>
      <c r="E596" s="548"/>
      <c r="F596" s="548"/>
      <c r="G596" s="548"/>
      <c r="H596" s="548"/>
      <c r="I596" s="548"/>
      <c r="J596" s="548"/>
      <c r="K596" s="548"/>
      <c r="L596" s="548"/>
      <c r="M596" s="548"/>
      <c r="N596" s="548"/>
      <c r="O596" s="548"/>
      <c r="P596" s="548"/>
      <c r="Q596" s="548"/>
      <c r="R596" s="548"/>
      <c r="S596" s="548"/>
      <c r="T596" s="548"/>
      <c r="U596" s="548"/>
      <c r="V596" s="548"/>
      <c r="W596" s="548"/>
      <c r="X596" s="548"/>
      <c r="Y596" s="548"/>
      <c r="Z596" s="548"/>
    </row>
    <row r="597" spans="1:26">
      <c r="A597" s="548"/>
      <c r="B597" s="548"/>
      <c r="C597" s="548"/>
      <c r="D597" s="548"/>
      <c r="E597" s="548"/>
      <c r="F597" s="548"/>
      <c r="G597" s="548"/>
      <c r="H597" s="548"/>
      <c r="I597" s="548"/>
      <c r="J597" s="548"/>
      <c r="K597" s="548"/>
      <c r="L597" s="548"/>
      <c r="M597" s="548"/>
      <c r="N597" s="548"/>
      <c r="O597" s="548"/>
      <c r="P597" s="548"/>
      <c r="Q597" s="548"/>
      <c r="R597" s="548"/>
      <c r="S597" s="548"/>
      <c r="T597" s="548"/>
      <c r="U597" s="548"/>
      <c r="V597" s="548"/>
      <c r="W597" s="548"/>
      <c r="X597" s="548"/>
      <c r="Y597" s="548"/>
      <c r="Z597" s="548"/>
    </row>
    <row r="598" spans="1:26">
      <c r="A598" s="548"/>
      <c r="B598" s="548"/>
      <c r="C598" s="548"/>
      <c r="D598" s="548"/>
      <c r="E598" s="548"/>
      <c r="F598" s="548"/>
      <c r="G598" s="548"/>
      <c r="H598" s="548"/>
      <c r="I598" s="548"/>
      <c r="J598" s="548"/>
      <c r="K598" s="548"/>
      <c r="L598" s="548"/>
      <c r="M598" s="548"/>
      <c r="N598" s="548"/>
      <c r="O598" s="548"/>
      <c r="P598" s="548"/>
      <c r="Q598" s="548"/>
      <c r="R598" s="548"/>
      <c r="S598" s="548"/>
      <c r="T598" s="548"/>
      <c r="U598" s="548"/>
      <c r="V598" s="548"/>
      <c r="W598" s="548"/>
      <c r="X598" s="548"/>
      <c r="Y598" s="548"/>
      <c r="Z598" s="548"/>
    </row>
    <row r="599" spans="1:26">
      <c r="A599" s="548"/>
      <c r="B599" s="548"/>
      <c r="C599" s="548"/>
      <c r="D599" s="548"/>
      <c r="E599" s="548"/>
      <c r="F599" s="548"/>
      <c r="G599" s="548"/>
      <c r="H599" s="548"/>
      <c r="I599" s="548"/>
      <c r="J599" s="548"/>
      <c r="K599" s="548"/>
      <c r="L599" s="548"/>
      <c r="M599" s="548"/>
      <c r="N599" s="548"/>
      <c r="O599" s="548"/>
      <c r="P599" s="548"/>
      <c r="Q599" s="548"/>
      <c r="R599" s="548"/>
      <c r="S599" s="548"/>
      <c r="T599" s="548"/>
      <c r="U599" s="548"/>
      <c r="V599" s="548"/>
      <c r="W599" s="548"/>
      <c r="X599" s="548"/>
      <c r="Y599" s="548"/>
      <c r="Z599" s="548"/>
    </row>
    <row r="600" spans="1:26">
      <c r="A600" s="548"/>
      <c r="B600" s="548"/>
      <c r="C600" s="548"/>
      <c r="D600" s="548"/>
      <c r="E600" s="548"/>
      <c r="F600" s="548"/>
      <c r="G600" s="548"/>
      <c r="H600" s="548"/>
      <c r="I600" s="548"/>
      <c r="J600" s="548"/>
      <c r="K600" s="548"/>
      <c r="L600" s="548"/>
      <c r="M600" s="548"/>
      <c r="N600" s="548"/>
      <c r="O600" s="548"/>
      <c r="P600" s="548"/>
      <c r="Q600" s="548"/>
      <c r="R600" s="548"/>
      <c r="S600" s="548"/>
      <c r="T600" s="548"/>
      <c r="U600" s="548"/>
      <c r="V600" s="548"/>
      <c r="W600" s="548"/>
      <c r="X600" s="548"/>
      <c r="Y600" s="548"/>
      <c r="Z600" s="548"/>
    </row>
    <row r="601" spans="1:26">
      <c r="A601" s="548"/>
      <c r="B601" s="548"/>
      <c r="C601" s="548"/>
      <c r="D601" s="548"/>
      <c r="E601" s="548"/>
      <c r="F601" s="548"/>
      <c r="G601" s="548"/>
      <c r="H601" s="548"/>
      <c r="I601" s="548"/>
      <c r="J601" s="548"/>
      <c r="K601" s="548"/>
      <c r="L601" s="548"/>
      <c r="M601" s="548"/>
      <c r="N601" s="548"/>
      <c r="O601" s="548"/>
      <c r="P601" s="548"/>
      <c r="Q601" s="548"/>
      <c r="R601" s="548"/>
      <c r="S601" s="548"/>
      <c r="T601" s="548"/>
      <c r="U601" s="548"/>
      <c r="V601" s="548"/>
      <c r="W601" s="548"/>
      <c r="X601" s="548"/>
      <c r="Y601" s="548"/>
      <c r="Z601" s="548"/>
    </row>
    <row r="602" spans="1:26">
      <c r="A602" s="548"/>
      <c r="B602" s="548"/>
      <c r="C602" s="548"/>
      <c r="D602" s="548"/>
      <c r="E602" s="548"/>
      <c r="F602" s="548"/>
      <c r="G602" s="548"/>
      <c r="H602" s="548"/>
      <c r="I602" s="548"/>
      <c r="J602" s="548"/>
      <c r="K602" s="548"/>
      <c r="L602" s="548"/>
      <c r="M602" s="548"/>
      <c r="N602" s="548"/>
      <c r="O602" s="548"/>
      <c r="P602" s="548"/>
      <c r="Q602" s="548"/>
      <c r="R602" s="548"/>
      <c r="S602" s="548"/>
      <c r="T602" s="548"/>
      <c r="U602" s="548"/>
      <c r="V602" s="548"/>
      <c r="W602" s="548"/>
      <c r="X602" s="548"/>
      <c r="Y602" s="548"/>
      <c r="Z602" s="548"/>
    </row>
    <row r="603" spans="1:26">
      <c r="A603" s="548"/>
      <c r="B603" s="548"/>
      <c r="C603" s="548"/>
      <c r="D603" s="548"/>
      <c r="E603" s="548"/>
      <c r="F603" s="548"/>
      <c r="G603" s="548"/>
      <c r="H603" s="548"/>
      <c r="I603" s="548"/>
      <c r="J603" s="548"/>
      <c r="K603" s="548"/>
      <c r="L603" s="548"/>
      <c r="M603" s="548"/>
      <c r="N603" s="548"/>
      <c r="O603" s="548"/>
      <c r="P603" s="548"/>
      <c r="Q603" s="548"/>
      <c r="R603" s="548"/>
      <c r="S603" s="548"/>
      <c r="T603" s="548"/>
      <c r="U603" s="548"/>
      <c r="V603" s="548"/>
      <c r="W603" s="548"/>
      <c r="X603" s="548"/>
      <c r="Y603" s="548"/>
      <c r="Z603" s="548"/>
    </row>
    <row r="604" spans="1:26">
      <c r="A604" s="548"/>
      <c r="B604" s="548"/>
      <c r="C604" s="548"/>
      <c r="D604" s="548"/>
      <c r="E604" s="548"/>
      <c r="F604" s="548"/>
      <c r="G604" s="548"/>
      <c r="H604" s="548"/>
      <c r="I604" s="548"/>
      <c r="J604" s="548"/>
      <c r="K604" s="548"/>
      <c r="L604" s="548"/>
      <c r="M604" s="548"/>
      <c r="N604" s="548"/>
      <c r="O604" s="548"/>
      <c r="P604" s="548"/>
      <c r="Q604" s="548"/>
      <c r="R604" s="548"/>
      <c r="S604" s="548"/>
      <c r="T604" s="548"/>
      <c r="U604" s="548"/>
      <c r="V604" s="548"/>
      <c r="W604" s="548"/>
      <c r="X604" s="548"/>
      <c r="Y604" s="548"/>
      <c r="Z604" s="548"/>
    </row>
    <row r="605" spans="1:26">
      <c r="A605" s="548"/>
      <c r="B605" s="548"/>
      <c r="C605" s="548"/>
      <c r="D605" s="548"/>
      <c r="E605" s="548"/>
      <c r="F605" s="548"/>
      <c r="G605" s="548"/>
      <c r="H605" s="548"/>
      <c r="I605" s="548"/>
      <c r="J605" s="548"/>
      <c r="K605" s="548"/>
      <c r="L605" s="548"/>
      <c r="M605" s="548"/>
      <c r="N605" s="548"/>
      <c r="O605" s="548"/>
      <c r="P605" s="548"/>
      <c r="Q605" s="548"/>
      <c r="R605" s="548"/>
      <c r="S605" s="548"/>
      <c r="T605" s="548"/>
      <c r="U605" s="548"/>
      <c r="V605" s="548"/>
      <c r="W605" s="548"/>
      <c r="X605" s="548"/>
      <c r="Y605" s="548"/>
      <c r="Z605" s="548"/>
    </row>
    <row r="606" spans="1:26">
      <c r="A606" s="548"/>
      <c r="B606" s="548"/>
      <c r="C606" s="548"/>
      <c r="D606" s="548"/>
      <c r="E606" s="548"/>
      <c r="F606" s="548"/>
      <c r="G606" s="548"/>
      <c r="H606" s="548"/>
      <c r="I606" s="548"/>
      <c r="J606" s="548"/>
      <c r="K606" s="548"/>
      <c r="L606" s="548"/>
      <c r="M606" s="548"/>
      <c r="N606" s="548"/>
      <c r="O606" s="548"/>
      <c r="P606" s="548"/>
      <c r="Q606" s="548"/>
      <c r="R606" s="548"/>
      <c r="S606" s="548"/>
      <c r="T606" s="548"/>
      <c r="U606" s="548"/>
      <c r="V606" s="548"/>
      <c r="W606" s="548"/>
      <c r="X606" s="548"/>
      <c r="Y606" s="548"/>
      <c r="Z606" s="548"/>
    </row>
    <row r="607" spans="1:26">
      <c r="A607" s="548"/>
      <c r="B607" s="548"/>
      <c r="C607" s="548"/>
      <c r="D607" s="548"/>
      <c r="E607" s="548"/>
      <c r="F607" s="548"/>
      <c r="G607" s="548"/>
      <c r="H607" s="548"/>
      <c r="I607" s="548"/>
      <c r="J607" s="548"/>
      <c r="K607" s="548"/>
      <c r="L607" s="548"/>
      <c r="M607" s="548"/>
      <c r="N607" s="548"/>
      <c r="O607" s="548"/>
      <c r="P607" s="548"/>
      <c r="Q607" s="548"/>
      <c r="R607" s="548"/>
      <c r="S607" s="548"/>
      <c r="T607" s="548"/>
      <c r="U607" s="548"/>
      <c r="V607" s="548"/>
      <c r="W607" s="548"/>
      <c r="X607" s="548"/>
      <c r="Y607" s="548"/>
      <c r="Z607" s="548"/>
    </row>
    <row r="608" spans="1:26">
      <c r="A608" s="548"/>
      <c r="B608" s="548"/>
      <c r="C608" s="548"/>
      <c r="D608" s="548"/>
      <c r="E608" s="548"/>
      <c r="F608" s="548"/>
      <c r="G608" s="548"/>
      <c r="H608" s="548"/>
      <c r="I608" s="548"/>
      <c r="J608" s="548"/>
      <c r="K608" s="548"/>
      <c r="L608" s="548"/>
      <c r="M608" s="548"/>
      <c r="N608" s="548"/>
      <c r="O608" s="548"/>
      <c r="P608" s="548"/>
      <c r="Q608" s="548"/>
      <c r="R608" s="548"/>
      <c r="S608" s="548"/>
      <c r="T608" s="548"/>
      <c r="U608" s="548"/>
      <c r="V608" s="548"/>
      <c r="W608" s="548"/>
      <c r="X608" s="548"/>
      <c r="Y608" s="548"/>
      <c r="Z608" s="548"/>
    </row>
    <row r="609" spans="1:26">
      <c r="A609" s="548"/>
      <c r="B609" s="548"/>
      <c r="C609" s="548"/>
      <c r="D609" s="548"/>
      <c r="E609" s="548"/>
      <c r="F609" s="548"/>
      <c r="G609" s="548"/>
      <c r="H609" s="548"/>
      <c r="I609" s="548"/>
      <c r="J609" s="548"/>
      <c r="K609" s="548"/>
      <c r="L609" s="548"/>
      <c r="M609" s="548"/>
      <c r="N609" s="548"/>
      <c r="O609" s="548"/>
      <c r="P609" s="548"/>
      <c r="Q609" s="548"/>
      <c r="R609" s="548"/>
      <c r="S609" s="548"/>
      <c r="T609" s="548"/>
      <c r="U609" s="548"/>
      <c r="V609" s="548"/>
      <c r="W609" s="548"/>
      <c r="X609" s="548"/>
      <c r="Y609" s="548"/>
      <c r="Z609" s="548"/>
    </row>
    <row r="610" spans="1:26">
      <c r="A610" s="548"/>
      <c r="B610" s="548"/>
      <c r="C610" s="548"/>
      <c r="D610" s="548"/>
      <c r="E610" s="548"/>
      <c r="F610" s="548"/>
      <c r="G610" s="548"/>
      <c r="H610" s="548"/>
      <c r="I610" s="548"/>
      <c r="J610" s="548"/>
      <c r="K610" s="548"/>
      <c r="L610" s="548"/>
      <c r="M610" s="548"/>
      <c r="N610" s="548"/>
      <c r="O610" s="548"/>
      <c r="P610" s="548"/>
      <c r="Q610" s="548"/>
      <c r="R610" s="548"/>
      <c r="S610" s="548"/>
      <c r="T610" s="548"/>
      <c r="U610" s="548"/>
      <c r="V610" s="548"/>
      <c r="W610" s="548"/>
      <c r="X610" s="548"/>
      <c r="Y610" s="548"/>
      <c r="Z610" s="548"/>
    </row>
    <row r="611" spans="1:26">
      <c r="A611" s="548"/>
      <c r="B611" s="548"/>
      <c r="C611" s="548"/>
      <c r="D611" s="548"/>
      <c r="E611" s="548"/>
      <c r="F611" s="548"/>
      <c r="G611" s="548"/>
      <c r="H611" s="548"/>
      <c r="I611" s="548"/>
      <c r="J611" s="548"/>
      <c r="K611" s="548"/>
      <c r="L611" s="548"/>
      <c r="M611" s="548"/>
      <c r="N611" s="548"/>
      <c r="O611" s="548"/>
      <c r="P611" s="548"/>
      <c r="Q611" s="548"/>
      <c r="R611" s="548"/>
      <c r="S611" s="548"/>
      <c r="T611" s="548"/>
      <c r="U611" s="548"/>
      <c r="V611" s="548"/>
      <c r="W611" s="548"/>
      <c r="X611" s="548"/>
      <c r="Y611" s="548"/>
      <c r="Z611" s="548"/>
    </row>
    <row r="612" spans="1:26">
      <c r="A612" s="548"/>
      <c r="B612" s="548"/>
      <c r="C612" s="548"/>
      <c r="D612" s="548"/>
      <c r="E612" s="548"/>
      <c r="F612" s="548"/>
      <c r="G612" s="548"/>
      <c r="H612" s="548"/>
      <c r="I612" s="548"/>
      <c r="J612" s="548"/>
      <c r="K612" s="548"/>
      <c r="L612" s="548"/>
      <c r="M612" s="548"/>
      <c r="N612" s="548"/>
      <c r="O612" s="548"/>
      <c r="P612" s="548"/>
      <c r="Q612" s="548"/>
      <c r="R612" s="548"/>
      <c r="S612" s="548"/>
      <c r="T612" s="548"/>
      <c r="U612" s="548"/>
      <c r="V612" s="548"/>
      <c r="W612" s="548"/>
      <c r="X612" s="548"/>
      <c r="Y612" s="548"/>
      <c r="Z612" s="548"/>
    </row>
    <row r="613" spans="1:26">
      <c r="A613" s="548"/>
      <c r="B613" s="548"/>
      <c r="C613" s="548"/>
      <c r="D613" s="548"/>
      <c r="E613" s="548"/>
      <c r="F613" s="548"/>
      <c r="G613" s="548"/>
      <c r="H613" s="548"/>
      <c r="I613" s="548"/>
      <c r="J613" s="548"/>
      <c r="K613" s="548"/>
      <c r="L613" s="548"/>
      <c r="M613" s="548"/>
      <c r="N613" s="548"/>
      <c r="O613" s="548"/>
      <c r="P613" s="548"/>
      <c r="Q613" s="548"/>
      <c r="R613" s="548"/>
      <c r="S613" s="548"/>
      <c r="T613" s="548"/>
      <c r="U613" s="548"/>
      <c r="V613" s="548"/>
      <c r="W613" s="548"/>
      <c r="X613" s="548"/>
      <c r="Y613" s="548"/>
      <c r="Z613" s="548"/>
    </row>
    <row r="614" spans="1:26">
      <c r="A614" s="548"/>
      <c r="B614" s="548"/>
      <c r="C614" s="548"/>
      <c r="D614" s="548"/>
      <c r="E614" s="548"/>
      <c r="F614" s="548"/>
      <c r="G614" s="548"/>
      <c r="H614" s="548"/>
      <c r="I614" s="548"/>
      <c r="J614" s="548"/>
      <c r="K614" s="548"/>
      <c r="L614" s="548"/>
      <c r="M614" s="548"/>
      <c r="N614" s="548"/>
      <c r="O614" s="548"/>
      <c r="P614" s="548"/>
      <c r="Q614" s="548"/>
      <c r="R614" s="548"/>
      <c r="S614" s="548"/>
      <c r="T614" s="548"/>
      <c r="U614" s="548"/>
      <c r="V614" s="548"/>
      <c r="W614" s="548"/>
      <c r="X614" s="548"/>
      <c r="Y614" s="548"/>
      <c r="Z614" s="548"/>
    </row>
    <row r="615" spans="1:26">
      <c r="A615" s="548"/>
      <c r="B615" s="548"/>
      <c r="C615" s="548"/>
      <c r="D615" s="548"/>
      <c r="E615" s="548"/>
      <c r="F615" s="548"/>
      <c r="G615" s="548"/>
      <c r="H615" s="548"/>
      <c r="I615" s="548"/>
      <c r="J615" s="548"/>
      <c r="K615" s="548"/>
      <c r="L615" s="548"/>
      <c r="M615" s="548"/>
      <c r="N615" s="548"/>
      <c r="O615" s="548"/>
      <c r="P615" s="548"/>
      <c r="Q615" s="548"/>
      <c r="R615" s="548"/>
      <c r="S615" s="548"/>
      <c r="T615" s="548"/>
      <c r="U615" s="548"/>
      <c r="V615" s="548"/>
      <c r="W615" s="548"/>
      <c r="X615" s="548"/>
      <c r="Y615" s="548"/>
      <c r="Z615" s="548"/>
    </row>
    <row r="616" spans="1:26">
      <c r="A616" s="548"/>
      <c r="B616" s="548"/>
      <c r="C616" s="548"/>
      <c r="D616" s="548"/>
      <c r="E616" s="548"/>
      <c r="F616" s="548"/>
      <c r="G616" s="548"/>
      <c r="H616" s="548"/>
      <c r="I616" s="548"/>
      <c r="J616" s="548"/>
      <c r="K616" s="548"/>
      <c r="L616" s="548"/>
      <c r="M616" s="548"/>
      <c r="N616" s="548"/>
      <c r="O616" s="548"/>
      <c r="P616" s="548"/>
      <c r="Q616" s="548"/>
      <c r="R616" s="548"/>
      <c r="S616" s="548"/>
      <c r="T616" s="548"/>
      <c r="U616" s="548"/>
      <c r="V616" s="548"/>
      <c r="W616" s="548"/>
      <c r="X616" s="548"/>
      <c r="Y616" s="548"/>
      <c r="Z616" s="548"/>
    </row>
    <row r="617" spans="1:26">
      <c r="A617" s="548"/>
      <c r="B617" s="548"/>
      <c r="C617" s="548"/>
      <c r="D617" s="548"/>
      <c r="E617" s="548"/>
      <c r="F617" s="548"/>
      <c r="G617" s="548"/>
      <c r="H617" s="548"/>
      <c r="I617" s="548"/>
      <c r="J617" s="548"/>
      <c r="K617" s="548"/>
      <c r="L617" s="548"/>
      <c r="M617" s="548"/>
      <c r="N617" s="548"/>
      <c r="O617" s="548"/>
      <c r="P617" s="548"/>
      <c r="Q617" s="548"/>
      <c r="R617" s="548"/>
      <c r="S617" s="548"/>
      <c r="T617" s="548"/>
      <c r="U617" s="548"/>
      <c r="V617" s="548"/>
      <c r="W617" s="548"/>
      <c r="X617" s="548"/>
      <c r="Y617" s="548"/>
      <c r="Z617" s="548"/>
    </row>
    <row r="618" spans="1:26">
      <c r="A618" s="548"/>
      <c r="B618" s="548"/>
      <c r="C618" s="548"/>
      <c r="D618" s="548"/>
      <c r="E618" s="548"/>
      <c r="F618" s="548"/>
      <c r="G618" s="548"/>
      <c r="H618" s="548"/>
      <c r="I618" s="548"/>
      <c r="J618" s="548"/>
      <c r="K618" s="548"/>
      <c r="L618" s="548"/>
      <c r="M618" s="548"/>
      <c r="N618" s="548"/>
      <c r="O618" s="548"/>
      <c r="P618" s="548"/>
      <c r="Q618" s="548"/>
      <c r="R618" s="548"/>
      <c r="S618" s="548"/>
      <c r="T618" s="548"/>
      <c r="U618" s="548"/>
      <c r="V618" s="548"/>
      <c r="W618" s="548"/>
      <c r="X618" s="548"/>
      <c r="Y618" s="548"/>
      <c r="Z618" s="548"/>
    </row>
    <row r="619" spans="1:26">
      <c r="A619" s="548"/>
      <c r="B619" s="548"/>
      <c r="C619" s="548"/>
      <c r="D619" s="548"/>
      <c r="E619" s="548"/>
      <c r="F619" s="548"/>
      <c r="G619" s="548"/>
      <c r="H619" s="548"/>
      <c r="I619" s="548"/>
      <c r="J619" s="548"/>
      <c r="K619" s="548"/>
      <c r="L619" s="548"/>
      <c r="M619" s="548"/>
      <c r="N619" s="548"/>
      <c r="O619" s="548"/>
      <c r="P619" s="548"/>
      <c r="Q619" s="548"/>
      <c r="R619" s="548"/>
      <c r="S619" s="548"/>
      <c r="T619" s="548"/>
      <c r="U619" s="548"/>
      <c r="V619" s="548"/>
      <c r="W619" s="548"/>
      <c r="X619" s="548"/>
      <c r="Y619" s="548"/>
      <c r="Z619" s="548"/>
    </row>
    <row r="620" spans="1:26">
      <c r="A620" s="548"/>
      <c r="B620" s="548"/>
      <c r="C620" s="548"/>
      <c r="D620" s="548"/>
      <c r="E620" s="548"/>
      <c r="F620" s="548"/>
      <c r="G620" s="548"/>
      <c r="H620" s="548"/>
      <c r="I620" s="548"/>
      <c r="J620" s="548"/>
      <c r="K620" s="548"/>
      <c r="L620" s="548"/>
      <c r="M620" s="548"/>
      <c r="N620" s="548"/>
      <c r="O620" s="548"/>
      <c r="P620" s="548"/>
      <c r="Q620" s="548"/>
      <c r="R620" s="548"/>
      <c r="S620" s="548"/>
      <c r="T620" s="548"/>
      <c r="U620" s="548"/>
      <c r="V620" s="548"/>
      <c r="W620" s="548"/>
      <c r="X620" s="548"/>
      <c r="Y620" s="548"/>
      <c r="Z620" s="548"/>
    </row>
    <row r="621" spans="1:26">
      <c r="A621" s="548"/>
      <c r="B621" s="548"/>
      <c r="C621" s="548"/>
      <c r="D621" s="548"/>
      <c r="E621" s="548"/>
      <c r="F621" s="548"/>
      <c r="G621" s="548"/>
      <c r="H621" s="548"/>
      <c r="I621" s="548"/>
      <c r="J621" s="548"/>
      <c r="K621" s="548"/>
      <c r="L621" s="548"/>
      <c r="M621" s="548"/>
      <c r="N621" s="548"/>
      <c r="O621" s="548"/>
      <c r="P621" s="548"/>
      <c r="Q621" s="548"/>
      <c r="R621" s="548"/>
      <c r="S621" s="548"/>
      <c r="T621" s="548"/>
      <c r="U621" s="548"/>
      <c r="V621" s="548"/>
      <c r="W621" s="548"/>
      <c r="X621" s="548"/>
      <c r="Y621" s="548"/>
      <c r="Z621" s="548"/>
    </row>
    <row r="622" spans="1:26">
      <c r="A622" s="548"/>
      <c r="B622" s="548"/>
      <c r="C622" s="548"/>
      <c r="D622" s="548"/>
      <c r="E622" s="548"/>
      <c r="F622" s="548"/>
      <c r="G622" s="548"/>
      <c r="H622" s="548"/>
      <c r="I622" s="548"/>
      <c r="J622" s="548"/>
      <c r="K622" s="548"/>
      <c r="L622" s="548"/>
      <c r="M622" s="548"/>
      <c r="N622" s="548"/>
      <c r="O622" s="548"/>
      <c r="P622" s="548"/>
      <c r="Q622" s="548"/>
      <c r="R622" s="548"/>
      <c r="S622" s="548"/>
      <c r="T622" s="548"/>
      <c r="U622" s="548"/>
      <c r="V622" s="548"/>
      <c r="W622" s="548"/>
      <c r="X622" s="548"/>
      <c r="Y622" s="548"/>
      <c r="Z622" s="548"/>
    </row>
    <row r="623" spans="1:26">
      <c r="A623" s="548"/>
      <c r="B623" s="548"/>
      <c r="C623" s="548"/>
      <c r="D623" s="548"/>
      <c r="E623" s="548"/>
      <c r="F623" s="548"/>
      <c r="G623" s="548"/>
      <c r="H623" s="548"/>
      <c r="I623" s="548"/>
      <c r="J623" s="548"/>
      <c r="K623" s="548"/>
      <c r="L623" s="548"/>
      <c r="M623" s="548"/>
      <c r="N623" s="548"/>
      <c r="O623" s="548"/>
      <c r="P623" s="548"/>
      <c r="Q623" s="548"/>
      <c r="R623" s="548"/>
      <c r="S623" s="548"/>
      <c r="T623" s="548"/>
      <c r="U623" s="548"/>
      <c r="V623" s="548"/>
      <c r="W623" s="548"/>
      <c r="X623" s="548"/>
      <c r="Y623" s="548"/>
      <c r="Z623" s="548"/>
    </row>
    <row r="624" spans="1:26">
      <c r="A624" s="548"/>
      <c r="B624" s="548"/>
      <c r="C624" s="548"/>
      <c r="D624" s="548"/>
      <c r="E624" s="548"/>
      <c r="F624" s="548"/>
      <c r="G624" s="548"/>
      <c r="H624" s="548"/>
      <c r="I624" s="548"/>
      <c r="J624" s="548"/>
      <c r="K624" s="548"/>
      <c r="L624" s="548"/>
      <c r="M624" s="548"/>
      <c r="N624" s="548"/>
      <c r="O624" s="548"/>
      <c r="P624" s="548"/>
      <c r="Q624" s="548"/>
      <c r="R624" s="548"/>
      <c r="S624" s="548"/>
      <c r="T624" s="548"/>
      <c r="U624" s="548"/>
      <c r="V624" s="548"/>
      <c r="W624" s="548"/>
      <c r="X624" s="548"/>
      <c r="Y624" s="548"/>
      <c r="Z624" s="548"/>
    </row>
    <row r="625" spans="1:26">
      <c r="A625" s="548"/>
      <c r="B625" s="548"/>
      <c r="C625" s="548"/>
      <c r="D625" s="548"/>
      <c r="E625" s="548"/>
      <c r="F625" s="548"/>
      <c r="G625" s="548"/>
      <c r="H625" s="548"/>
      <c r="I625" s="548"/>
      <c r="J625" s="548"/>
      <c r="K625" s="548"/>
      <c r="L625" s="548"/>
      <c r="M625" s="548"/>
      <c r="N625" s="548"/>
      <c r="O625" s="548"/>
      <c r="P625" s="548"/>
      <c r="Q625" s="548"/>
      <c r="R625" s="548"/>
      <c r="S625" s="548"/>
      <c r="T625" s="548"/>
      <c r="U625" s="548"/>
      <c r="V625" s="548"/>
      <c r="W625" s="548"/>
      <c r="X625" s="548"/>
      <c r="Y625" s="548"/>
      <c r="Z625" s="548"/>
    </row>
    <row r="626" spans="1:26">
      <c r="A626" s="548"/>
      <c r="B626" s="548"/>
      <c r="C626" s="548"/>
      <c r="D626" s="548"/>
      <c r="E626" s="548"/>
      <c r="F626" s="548"/>
      <c r="G626" s="548"/>
      <c r="H626" s="548"/>
      <c r="I626" s="548"/>
      <c r="J626" s="548"/>
      <c r="K626" s="548"/>
      <c r="L626" s="548"/>
      <c r="M626" s="548"/>
      <c r="N626" s="548"/>
      <c r="O626" s="548"/>
      <c r="P626" s="548"/>
      <c r="Q626" s="548"/>
      <c r="R626" s="548"/>
      <c r="S626" s="548"/>
      <c r="T626" s="548"/>
      <c r="U626" s="548"/>
      <c r="V626" s="548"/>
      <c r="W626" s="548"/>
      <c r="X626" s="548"/>
      <c r="Y626" s="548"/>
      <c r="Z626" s="548"/>
    </row>
    <row r="627" spans="1:26">
      <c r="A627" s="548"/>
      <c r="B627" s="548"/>
      <c r="C627" s="548"/>
      <c r="D627" s="548"/>
      <c r="E627" s="548"/>
      <c r="F627" s="548"/>
      <c r="G627" s="548"/>
      <c r="H627" s="548"/>
      <c r="I627" s="548"/>
      <c r="J627" s="548"/>
      <c r="K627" s="548"/>
      <c r="L627" s="548"/>
      <c r="M627" s="548"/>
      <c r="N627" s="548"/>
      <c r="O627" s="548"/>
      <c r="P627" s="548"/>
      <c r="Q627" s="548"/>
      <c r="R627" s="548"/>
      <c r="S627" s="548"/>
      <c r="T627" s="548"/>
      <c r="U627" s="548"/>
      <c r="V627" s="548"/>
      <c r="W627" s="548"/>
      <c r="X627" s="548"/>
      <c r="Y627" s="548"/>
      <c r="Z627" s="548"/>
    </row>
    <row r="628" spans="1:26">
      <c r="A628" s="548"/>
      <c r="B628" s="548"/>
      <c r="C628" s="548"/>
      <c r="D628" s="548"/>
      <c r="E628" s="548"/>
      <c r="F628" s="548"/>
      <c r="G628" s="548"/>
      <c r="H628" s="548"/>
      <c r="I628" s="548"/>
      <c r="J628" s="548"/>
      <c r="K628" s="548"/>
      <c r="L628" s="548"/>
      <c r="M628" s="548"/>
      <c r="N628" s="548"/>
      <c r="O628" s="548"/>
      <c r="P628" s="548"/>
      <c r="Q628" s="548"/>
      <c r="R628" s="548"/>
      <c r="S628" s="548"/>
      <c r="T628" s="548"/>
      <c r="U628" s="548"/>
      <c r="V628" s="548"/>
      <c r="W628" s="548"/>
      <c r="X628" s="548"/>
      <c r="Y628" s="548"/>
      <c r="Z628" s="548"/>
    </row>
    <row r="629" spans="1:26">
      <c r="A629" s="548"/>
      <c r="B629" s="548"/>
      <c r="C629" s="548"/>
      <c r="D629" s="548"/>
      <c r="E629" s="548"/>
      <c r="F629" s="548"/>
      <c r="G629" s="548"/>
      <c r="H629" s="548"/>
      <c r="I629" s="548"/>
      <c r="J629" s="548"/>
      <c r="K629" s="548"/>
      <c r="L629" s="548"/>
      <c r="M629" s="548"/>
      <c r="N629" s="548"/>
      <c r="O629" s="548"/>
      <c r="P629" s="548"/>
      <c r="Q629" s="548"/>
      <c r="R629" s="548"/>
      <c r="S629" s="548"/>
      <c r="T629" s="548"/>
      <c r="U629" s="548"/>
      <c r="V629" s="548"/>
      <c r="W629" s="548"/>
      <c r="X629" s="548"/>
      <c r="Y629" s="548"/>
      <c r="Z629" s="548"/>
    </row>
    <row r="630" spans="1:26">
      <c r="A630" s="548"/>
      <c r="B630" s="548"/>
      <c r="C630" s="548"/>
      <c r="D630" s="548"/>
      <c r="E630" s="548"/>
      <c r="F630" s="548"/>
      <c r="G630" s="548"/>
      <c r="H630" s="548"/>
      <c r="I630" s="548"/>
      <c r="J630" s="548"/>
      <c r="K630" s="548"/>
      <c r="L630" s="548"/>
      <c r="M630" s="548"/>
      <c r="N630" s="548"/>
      <c r="O630" s="548"/>
      <c r="P630" s="548"/>
      <c r="Q630" s="548"/>
      <c r="R630" s="548"/>
      <c r="S630" s="548"/>
      <c r="T630" s="548"/>
      <c r="U630" s="548"/>
      <c r="V630" s="548"/>
      <c r="W630" s="548"/>
      <c r="X630" s="548"/>
      <c r="Y630" s="548"/>
      <c r="Z630" s="548"/>
    </row>
    <row r="631" spans="1:26">
      <c r="A631" s="548"/>
      <c r="B631" s="548"/>
      <c r="C631" s="548"/>
      <c r="D631" s="548"/>
      <c r="E631" s="548"/>
      <c r="F631" s="548"/>
      <c r="G631" s="548"/>
      <c r="H631" s="548"/>
      <c r="I631" s="548"/>
      <c r="J631" s="548"/>
      <c r="K631" s="548"/>
      <c r="L631" s="548"/>
      <c r="M631" s="548"/>
      <c r="N631" s="548"/>
      <c r="O631" s="548"/>
      <c r="P631" s="548"/>
      <c r="Q631" s="548"/>
      <c r="R631" s="548"/>
      <c r="S631" s="548"/>
      <c r="T631" s="548"/>
      <c r="U631" s="548"/>
      <c r="V631" s="548"/>
      <c r="W631" s="548"/>
      <c r="X631" s="548"/>
      <c r="Y631" s="548"/>
      <c r="Z631" s="548"/>
    </row>
    <row r="632" spans="1:26">
      <c r="A632" s="548"/>
      <c r="B632" s="548"/>
      <c r="C632" s="548"/>
      <c r="D632" s="548"/>
      <c r="E632" s="548"/>
      <c r="F632" s="548"/>
      <c r="G632" s="548"/>
      <c r="H632" s="548"/>
      <c r="I632" s="548"/>
      <c r="J632" s="548"/>
      <c r="K632" s="548"/>
      <c r="L632" s="548"/>
      <c r="M632" s="548"/>
      <c r="N632" s="548"/>
      <c r="O632" s="548"/>
      <c r="P632" s="548"/>
      <c r="Q632" s="548"/>
      <c r="R632" s="548"/>
      <c r="S632" s="548"/>
      <c r="T632" s="548"/>
      <c r="U632" s="548"/>
      <c r="V632" s="548"/>
      <c r="W632" s="548"/>
      <c r="X632" s="548"/>
      <c r="Y632" s="548"/>
      <c r="Z632" s="548"/>
    </row>
    <row r="633" spans="1:26">
      <c r="A633" s="548"/>
      <c r="B633" s="548"/>
      <c r="C633" s="548"/>
      <c r="D633" s="548"/>
      <c r="E633" s="548"/>
      <c r="F633" s="548"/>
      <c r="G633" s="548"/>
      <c r="H633" s="548"/>
      <c r="I633" s="548"/>
      <c r="J633" s="548"/>
      <c r="K633" s="548"/>
      <c r="L633" s="548"/>
      <c r="M633" s="548"/>
      <c r="N633" s="548"/>
      <c r="O633" s="548"/>
      <c r="P633" s="548"/>
      <c r="Q633" s="548"/>
      <c r="R633" s="548"/>
      <c r="S633" s="548"/>
      <c r="T633" s="548"/>
      <c r="U633" s="548"/>
      <c r="V633" s="548"/>
      <c r="W633" s="548"/>
      <c r="X633" s="548"/>
      <c r="Y633" s="548"/>
      <c r="Z633" s="548"/>
    </row>
    <row r="634" spans="1:26">
      <c r="A634" s="548"/>
      <c r="B634" s="548"/>
      <c r="C634" s="548"/>
      <c r="D634" s="548"/>
      <c r="E634" s="548"/>
      <c r="F634" s="548"/>
      <c r="G634" s="548"/>
      <c r="H634" s="548"/>
      <c r="I634" s="548"/>
      <c r="J634" s="548"/>
      <c r="K634" s="548"/>
      <c r="L634" s="548"/>
      <c r="M634" s="548"/>
      <c r="N634" s="548"/>
      <c r="O634" s="548"/>
      <c r="P634" s="548"/>
      <c r="Q634" s="548"/>
      <c r="R634" s="548"/>
      <c r="S634" s="548"/>
      <c r="T634" s="548"/>
      <c r="U634" s="548"/>
      <c r="V634" s="548"/>
      <c r="W634" s="548"/>
      <c r="X634" s="548"/>
      <c r="Y634" s="548"/>
      <c r="Z634" s="548"/>
    </row>
    <row r="635" spans="1:26">
      <c r="A635" s="548"/>
      <c r="B635" s="548"/>
      <c r="C635" s="548"/>
      <c r="D635" s="548"/>
      <c r="E635" s="548"/>
      <c r="F635" s="548"/>
      <c r="G635" s="548"/>
      <c r="H635" s="548"/>
      <c r="I635" s="548"/>
      <c r="J635" s="548"/>
      <c r="K635" s="548"/>
      <c r="L635" s="548"/>
      <c r="M635" s="548"/>
      <c r="N635" s="548"/>
      <c r="O635" s="548"/>
      <c r="P635" s="548"/>
      <c r="Q635" s="548"/>
      <c r="R635" s="548"/>
      <c r="S635" s="548"/>
      <c r="T635" s="548"/>
      <c r="U635" s="548"/>
      <c r="V635" s="548"/>
      <c r="W635" s="548"/>
      <c r="X635" s="548"/>
      <c r="Y635" s="548"/>
      <c r="Z635" s="548"/>
    </row>
    <row r="636" spans="1:26">
      <c r="A636" s="548"/>
      <c r="B636" s="548"/>
      <c r="C636" s="548"/>
      <c r="D636" s="548"/>
      <c r="E636" s="548"/>
      <c r="F636" s="548"/>
      <c r="G636" s="548"/>
      <c r="H636" s="548"/>
      <c r="I636" s="548"/>
      <c r="J636" s="548"/>
      <c r="K636" s="548"/>
      <c r="L636" s="548"/>
      <c r="M636" s="548"/>
      <c r="N636" s="548"/>
      <c r="O636" s="548"/>
      <c r="P636" s="548"/>
      <c r="Q636" s="548"/>
      <c r="R636" s="548"/>
      <c r="S636" s="548"/>
      <c r="T636" s="548"/>
      <c r="U636" s="548"/>
      <c r="V636" s="548"/>
      <c r="W636" s="548"/>
      <c r="X636" s="548"/>
      <c r="Y636" s="548"/>
      <c r="Z636" s="548"/>
    </row>
    <row r="637" spans="1:26">
      <c r="A637" s="548"/>
      <c r="B637" s="548"/>
      <c r="C637" s="548"/>
      <c r="D637" s="548"/>
      <c r="E637" s="548"/>
      <c r="F637" s="548"/>
      <c r="G637" s="548"/>
      <c r="H637" s="548"/>
      <c r="I637" s="548"/>
      <c r="J637" s="548"/>
      <c r="K637" s="548"/>
      <c r="L637" s="548"/>
      <c r="M637" s="548"/>
      <c r="N637" s="548"/>
      <c r="O637" s="548"/>
      <c r="P637" s="548"/>
      <c r="Q637" s="548"/>
      <c r="R637" s="548"/>
      <c r="S637" s="548"/>
      <c r="T637" s="548"/>
      <c r="U637" s="548"/>
      <c r="V637" s="548"/>
      <c r="W637" s="548"/>
      <c r="X637" s="548"/>
      <c r="Y637" s="548"/>
      <c r="Z637" s="548"/>
    </row>
    <row r="638" spans="1:26">
      <c r="A638" s="548"/>
      <c r="B638" s="548"/>
      <c r="C638" s="548"/>
      <c r="D638" s="548"/>
      <c r="E638" s="548"/>
      <c r="F638" s="548"/>
      <c r="G638" s="548"/>
      <c r="H638" s="548"/>
      <c r="I638" s="548"/>
      <c r="J638" s="548"/>
      <c r="K638" s="548"/>
      <c r="L638" s="548"/>
      <c r="M638" s="548"/>
      <c r="N638" s="548"/>
      <c r="O638" s="548"/>
      <c r="P638" s="548"/>
      <c r="Q638" s="548"/>
      <c r="R638" s="548"/>
      <c r="S638" s="548"/>
      <c r="T638" s="548"/>
      <c r="U638" s="548"/>
      <c r="V638" s="548"/>
      <c r="W638" s="548"/>
      <c r="X638" s="548"/>
      <c r="Y638" s="548"/>
      <c r="Z638" s="548"/>
    </row>
    <row r="639" spans="1:26">
      <c r="A639" s="548"/>
      <c r="B639" s="548"/>
      <c r="C639" s="548"/>
      <c r="D639" s="548"/>
      <c r="E639" s="548"/>
      <c r="F639" s="548"/>
      <c r="G639" s="548"/>
      <c r="H639" s="548"/>
      <c r="I639" s="548"/>
      <c r="J639" s="548"/>
      <c r="K639" s="548"/>
      <c r="L639" s="548"/>
      <c r="M639" s="548"/>
      <c r="N639" s="548"/>
      <c r="O639" s="548"/>
      <c r="P639" s="548"/>
      <c r="Q639" s="548"/>
      <c r="R639" s="548"/>
      <c r="S639" s="548"/>
      <c r="T639" s="548"/>
      <c r="U639" s="548"/>
      <c r="V639" s="548"/>
      <c r="W639" s="548"/>
      <c r="X639" s="548"/>
      <c r="Y639" s="548"/>
      <c r="Z639" s="548"/>
    </row>
    <row r="640" spans="1:26">
      <c r="A640" s="548"/>
      <c r="B640" s="548"/>
      <c r="C640" s="548"/>
      <c r="D640" s="548"/>
      <c r="E640" s="548"/>
      <c r="F640" s="548"/>
      <c r="G640" s="548"/>
      <c r="H640" s="548"/>
      <c r="I640" s="548"/>
      <c r="J640" s="548"/>
      <c r="K640" s="548"/>
      <c r="L640" s="548"/>
      <c r="M640" s="548"/>
      <c r="N640" s="548"/>
      <c r="O640" s="548"/>
      <c r="P640" s="548"/>
      <c r="Q640" s="548"/>
      <c r="R640" s="548"/>
      <c r="S640" s="548"/>
      <c r="T640" s="548"/>
      <c r="U640" s="548"/>
      <c r="V640" s="548"/>
      <c r="W640" s="548"/>
      <c r="X640" s="548"/>
      <c r="Y640" s="548"/>
      <c r="Z640" s="548"/>
    </row>
    <row r="641" spans="1:26">
      <c r="A641" s="548"/>
      <c r="B641" s="548"/>
      <c r="C641" s="548"/>
      <c r="D641" s="548"/>
      <c r="E641" s="548"/>
      <c r="F641" s="548"/>
      <c r="G641" s="548"/>
      <c r="H641" s="548"/>
      <c r="I641" s="548"/>
      <c r="J641" s="548"/>
      <c r="K641" s="548"/>
      <c r="L641" s="548"/>
      <c r="M641" s="548"/>
      <c r="N641" s="548"/>
      <c r="O641" s="548"/>
      <c r="P641" s="548"/>
      <c r="Q641" s="548"/>
      <c r="R641" s="548"/>
      <c r="S641" s="548"/>
      <c r="T641" s="548"/>
      <c r="U641" s="548"/>
      <c r="V641" s="548"/>
      <c r="W641" s="548"/>
      <c r="X641" s="548"/>
      <c r="Y641" s="548"/>
      <c r="Z641" s="548"/>
    </row>
    <row r="642" spans="1:26">
      <c r="A642" s="548"/>
      <c r="B642" s="548"/>
      <c r="C642" s="548"/>
      <c r="D642" s="548"/>
      <c r="E642" s="548"/>
      <c r="F642" s="548"/>
      <c r="G642" s="548"/>
      <c r="H642" s="548"/>
      <c r="I642" s="548"/>
      <c r="J642" s="548"/>
      <c r="K642" s="548"/>
      <c r="L642" s="548"/>
      <c r="M642" s="548"/>
      <c r="N642" s="548"/>
      <c r="O642" s="548"/>
      <c r="P642" s="548"/>
      <c r="Q642" s="548"/>
      <c r="R642" s="548"/>
      <c r="S642" s="548"/>
      <c r="T642" s="548"/>
      <c r="U642" s="548"/>
      <c r="V642" s="548"/>
      <c r="W642" s="548"/>
      <c r="X642" s="548"/>
      <c r="Y642" s="548"/>
      <c r="Z642" s="548"/>
    </row>
    <row r="643" spans="1:26">
      <c r="A643" s="548"/>
      <c r="B643" s="548"/>
      <c r="C643" s="548"/>
      <c r="D643" s="548"/>
      <c r="E643" s="548"/>
      <c r="F643" s="548"/>
      <c r="G643" s="548"/>
      <c r="H643" s="548"/>
      <c r="I643" s="548"/>
      <c r="J643" s="548"/>
      <c r="K643" s="548"/>
      <c r="L643" s="548"/>
      <c r="M643" s="548"/>
      <c r="N643" s="548"/>
      <c r="O643" s="548"/>
      <c r="P643" s="548"/>
      <c r="Q643" s="548"/>
      <c r="R643" s="548"/>
      <c r="S643" s="548"/>
      <c r="T643" s="548"/>
      <c r="U643" s="548"/>
      <c r="V643" s="548"/>
      <c r="W643" s="548"/>
      <c r="X643" s="548"/>
      <c r="Y643" s="548"/>
      <c r="Z643" s="548"/>
    </row>
    <row r="644" spans="1:26">
      <c r="A644" s="548"/>
      <c r="B644" s="548"/>
      <c r="C644" s="548"/>
      <c r="D644" s="548"/>
      <c r="E644" s="548"/>
      <c r="F644" s="548"/>
      <c r="G644" s="548"/>
      <c r="H644" s="548"/>
      <c r="I644" s="548"/>
      <c r="J644" s="548"/>
      <c r="K644" s="548"/>
      <c r="L644" s="548"/>
      <c r="M644" s="548"/>
      <c r="N644" s="548"/>
      <c r="O644" s="548"/>
      <c r="P644" s="548"/>
      <c r="Q644" s="548"/>
      <c r="R644" s="548"/>
      <c r="S644" s="548"/>
      <c r="T644" s="548"/>
      <c r="U644" s="548"/>
      <c r="V644" s="548"/>
      <c r="W644" s="548"/>
      <c r="X644" s="548"/>
      <c r="Y644" s="548"/>
      <c r="Z644" s="548"/>
    </row>
    <row r="645" spans="1:26">
      <c r="A645" s="548"/>
      <c r="B645" s="548"/>
      <c r="C645" s="548"/>
      <c r="D645" s="548"/>
      <c r="E645" s="548"/>
      <c r="F645" s="548"/>
      <c r="G645" s="548"/>
      <c r="H645" s="548"/>
      <c r="I645" s="548"/>
      <c r="J645" s="548"/>
      <c r="K645" s="548"/>
      <c r="L645" s="548"/>
      <c r="M645" s="548"/>
      <c r="N645" s="548"/>
      <c r="O645" s="548"/>
      <c r="P645" s="548"/>
      <c r="Q645" s="548"/>
      <c r="R645" s="548"/>
      <c r="S645" s="548"/>
      <c r="T645" s="548"/>
      <c r="U645" s="548"/>
      <c r="V645" s="548"/>
      <c r="W645" s="548"/>
      <c r="X645" s="548"/>
      <c r="Y645" s="548"/>
      <c r="Z645" s="548"/>
    </row>
    <row r="646" spans="1:26">
      <c r="A646" s="548"/>
      <c r="B646" s="548"/>
      <c r="C646" s="548"/>
      <c r="D646" s="548"/>
      <c r="E646" s="548"/>
      <c r="F646" s="548"/>
      <c r="G646" s="548"/>
      <c r="H646" s="548"/>
      <c r="I646" s="548"/>
      <c r="J646" s="548"/>
      <c r="K646" s="548"/>
      <c r="L646" s="548"/>
      <c r="M646" s="548"/>
      <c r="N646" s="548"/>
      <c r="O646" s="548"/>
      <c r="P646" s="548"/>
      <c r="Q646" s="548"/>
      <c r="R646" s="548"/>
      <c r="S646" s="548"/>
      <c r="T646" s="548"/>
      <c r="U646" s="548"/>
      <c r="V646" s="548"/>
      <c r="W646" s="548"/>
      <c r="X646" s="548"/>
      <c r="Y646" s="548"/>
      <c r="Z646" s="548"/>
    </row>
    <row r="647" spans="1:26">
      <c r="A647" s="548"/>
      <c r="B647" s="548"/>
      <c r="C647" s="548"/>
      <c r="D647" s="548"/>
      <c r="E647" s="548"/>
      <c r="F647" s="548"/>
      <c r="G647" s="548"/>
      <c r="H647" s="548"/>
      <c r="I647" s="548"/>
      <c r="J647" s="548"/>
      <c r="K647" s="548"/>
      <c r="L647" s="548"/>
      <c r="M647" s="548"/>
      <c r="N647" s="548"/>
      <c r="O647" s="548"/>
      <c r="P647" s="548"/>
      <c r="Q647" s="548"/>
      <c r="R647" s="548"/>
      <c r="S647" s="548"/>
      <c r="T647" s="548"/>
      <c r="U647" s="548"/>
      <c r="V647" s="548"/>
      <c r="W647" s="548"/>
      <c r="X647" s="548"/>
      <c r="Y647" s="548"/>
      <c r="Z647" s="548"/>
    </row>
    <row r="648" spans="1:26">
      <c r="A648" s="548"/>
      <c r="B648" s="548"/>
      <c r="C648" s="548"/>
      <c r="D648" s="548"/>
      <c r="E648" s="548"/>
      <c r="F648" s="548"/>
      <c r="G648" s="548"/>
      <c r="H648" s="548"/>
      <c r="I648" s="548"/>
      <c r="J648" s="548"/>
      <c r="K648" s="548"/>
      <c r="L648" s="548"/>
      <c r="M648" s="548"/>
      <c r="N648" s="548"/>
      <c r="O648" s="548"/>
      <c r="P648" s="548"/>
      <c r="Q648" s="548"/>
      <c r="R648" s="548"/>
      <c r="S648" s="548"/>
      <c r="T648" s="548"/>
      <c r="U648" s="548"/>
      <c r="V648" s="548"/>
      <c r="W648" s="548"/>
      <c r="X648" s="548"/>
      <c r="Y648" s="548"/>
      <c r="Z648" s="548"/>
    </row>
    <row r="649" spans="1:26">
      <c r="A649" s="548"/>
      <c r="B649" s="548"/>
      <c r="C649" s="548"/>
      <c r="D649" s="548"/>
      <c r="E649" s="548"/>
      <c r="F649" s="548"/>
      <c r="G649" s="548"/>
      <c r="H649" s="548"/>
      <c r="I649" s="548"/>
      <c r="J649" s="548"/>
      <c r="K649" s="548"/>
      <c r="L649" s="548"/>
      <c r="M649" s="548"/>
      <c r="N649" s="548"/>
      <c r="O649" s="548"/>
      <c r="P649" s="548"/>
      <c r="Q649" s="548"/>
      <c r="R649" s="548"/>
      <c r="S649" s="548"/>
      <c r="T649" s="548"/>
      <c r="U649" s="548"/>
      <c r="V649" s="548"/>
      <c r="W649" s="548"/>
      <c r="X649" s="548"/>
      <c r="Y649" s="548"/>
      <c r="Z649" s="548"/>
    </row>
    <row r="650" spans="1:26">
      <c r="A650" s="548"/>
      <c r="B650" s="548"/>
      <c r="C650" s="548"/>
      <c r="D650" s="548"/>
      <c r="E650" s="548"/>
      <c r="F650" s="548"/>
      <c r="G650" s="548"/>
      <c r="H650" s="548"/>
      <c r="I650" s="548"/>
      <c r="J650" s="548"/>
      <c r="K650" s="548"/>
      <c r="L650" s="548"/>
      <c r="M650" s="548"/>
      <c r="N650" s="548"/>
      <c r="O650" s="548"/>
      <c r="P650" s="548"/>
      <c r="Q650" s="548"/>
      <c r="R650" s="548"/>
      <c r="S650" s="548"/>
      <c r="T650" s="548"/>
      <c r="U650" s="548"/>
      <c r="V650" s="548"/>
      <c r="W650" s="548"/>
      <c r="X650" s="548"/>
      <c r="Y650" s="548"/>
      <c r="Z650" s="548"/>
    </row>
    <row r="651" spans="1:26">
      <c r="A651" s="548"/>
      <c r="B651" s="548"/>
      <c r="C651" s="548"/>
      <c r="D651" s="548"/>
      <c r="E651" s="548"/>
      <c r="F651" s="548"/>
      <c r="G651" s="548"/>
      <c r="H651" s="548"/>
      <c r="I651" s="548"/>
      <c r="J651" s="548"/>
      <c r="K651" s="548"/>
      <c r="L651" s="548"/>
      <c r="M651" s="548"/>
      <c r="N651" s="548"/>
      <c r="O651" s="548"/>
      <c r="P651" s="548"/>
      <c r="Q651" s="548"/>
      <c r="R651" s="548"/>
      <c r="S651" s="548"/>
      <c r="T651" s="548"/>
      <c r="U651" s="548"/>
      <c r="V651" s="548"/>
      <c r="W651" s="548"/>
      <c r="X651" s="548"/>
      <c r="Y651" s="548"/>
      <c r="Z651" s="548"/>
    </row>
    <row r="652" spans="1:26">
      <c r="A652" s="548"/>
      <c r="B652" s="548"/>
      <c r="C652" s="548"/>
      <c r="D652" s="548"/>
      <c r="E652" s="548"/>
      <c r="F652" s="548"/>
      <c r="G652" s="548"/>
      <c r="H652" s="548"/>
      <c r="I652" s="548"/>
      <c r="J652" s="548"/>
      <c r="K652" s="548"/>
      <c r="L652" s="548"/>
      <c r="M652" s="548"/>
      <c r="N652" s="548"/>
      <c r="O652" s="548"/>
      <c r="P652" s="548"/>
      <c r="Q652" s="548"/>
      <c r="R652" s="548"/>
      <c r="S652" s="548"/>
      <c r="T652" s="548"/>
      <c r="U652" s="548"/>
      <c r="V652" s="548"/>
      <c r="W652" s="548"/>
      <c r="X652" s="548"/>
      <c r="Y652" s="548"/>
      <c r="Z652" s="548"/>
    </row>
    <row r="653" spans="1:26">
      <c r="A653" s="548"/>
      <c r="B653" s="548"/>
      <c r="C653" s="548"/>
      <c r="D653" s="548"/>
      <c r="E653" s="548"/>
      <c r="F653" s="548"/>
      <c r="G653" s="548"/>
      <c r="H653" s="548"/>
      <c r="I653" s="548"/>
      <c r="J653" s="548"/>
      <c r="K653" s="548"/>
      <c r="L653" s="548"/>
      <c r="M653" s="548"/>
      <c r="N653" s="548"/>
      <c r="O653" s="548"/>
      <c r="P653" s="548"/>
      <c r="Q653" s="548"/>
      <c r="R653" s="548"/>
      <c r="S653" s="548"/>
      <c r="T653" s="548"/>
      <c r="U653" s="548"/>
      <c r="V653" s="548"/>
      <c r="W653" s="548"/>
      <c r="X653" s="548"/>
      <c r="Y653" s="548"/>
      <c r="Z653" s="548"/>
    </row>
    <row r="654" spans="1:26">
      <c r="A654" s="548"/>
      <c r="B654" s="548"/>
      <c r="C654" s="548"/>
      <c r="D654" s="548"/>
      <c r="E654" s="548"/>
      <c r="F654" s="548"/>
      <c r="G654" s="548"/>
      <c r="H654" s="548"/>
      <c r="I654" s="548"/>
      <c r="J654" s="548"/>
      <c r="K654" s="548"/>
      <c r="L654" s="548"/>
      <c r="M654" s="548"/>
      <c r="N654" s="548"/>
      <c r="O654" s="548"/>
      <c r="P654" s="548"/>
      <c r="Q654" s="548"/>
      <c r="R654" s="548"/>
      <c r="S654" s="548"/>
      <c r="T654" s="548"/>
      <c r="U654" s="548"/>
      <c r="V654" s="548"/>
      <c r="W654" s="548"/>
      <c r="X654" s="548"/>
      <c r="Y654" s="548"/>
      <c r="Z654" s="548"/>
    </row>
    <row r="655" spans="1:26">
      <c r="A655" s="548"/>
      <c r="B655" s="548"/>
      <c r="C655" s="548"/>
      <c r="D655" s="548"/>
      <c r="E655" s="548"/>
      <c r="F655" s="548"/>
      <c r="G655" s="548"/>
      <c r="H655" s="548"/>
      <c r="I655" s="548"/>
      <c r="J655" s="548"/>
      <c r="K655" s="548"/>
      <c r="L655" s="548"/>
      <c r="M655" s="548"/>
      <c r="N655" s="548"/>
      <c r="O655" s="548"/>
      <c r="P655" s="548"/>
      <c r="Q655" s="548"/>
      <c r="R655" s="548"/>
      <c r="S655" s="548"/>
      <c r="T655" s="548"/>
      <c r="U655" s="548"/>
      <c r="V655" s="548"/>
      <c r="W655" s="548"/>
      <c r="X655" s="548"/>
      <c r="Y655" s="548"/>
      <c r="Z655" s="548"/>
    </row>
    <row r="656" spans="1:26">
      <c r="A656" s="548"/>
      <c r="B656" s="548"/>
      <c r="C656" s="548"/>
      <c r="D656" s="548"/>
      <c r="E656" s="548"/>
      <c r="F656" s="548"/>
      <c r="G656" s="548"/>
      <c r="H656" s="548"/>
      <c r="I656" s="548"/>
      <c r="J656" s="548"/>
      <c r="K656" s="548"/>
      <c r="L656" s="548"/>
      <c r="M656" s="548"/>
      <c r="N656" s="548"/>
      <c r="O656" s="548"/>
      <c r="P656" s="548"/>
      <c r="Q656" s="548"/>
      <c r="R656" s="548"/>
      <c r="S656" s="548"/>
      <c r="T656" s="548"/>
      <c r="U656" s="548"/>
      <c r="V656" s="548"/>
      <c r="W656" s="548"/>
      <c r="X656" s="548"/>
      <c r="Y656" s="548"/>
      <c r="Z656" s="548"/>
    </row>
    <row r="657" spans="1:26">
      <c r="A657" s="548"/>
      <c r="B657" s="548"/>
      <c r="C657" s="548"/>
      <c r="D657" s="548"/>
      <c r="E657" s="548"/>
      <c r="F657" s="548"/>
      <c r="G657" s="548"/>
      <c r="H657" s="548"/>
      <c r="I657" s="548"/>
      <c r="J657" s="548"/>
      <c r="K657" s="548"/>
      <c r="L657" s="548"/>
      <c r="M657" s="548"/>
      <c r="N657" s="548"/>
      <c r="O657" s="548"/>
      <c r="P657" s="548"/>
      <c r="Q657" s="548"/>
      <c r="R657" s="548"/>
      <c r="S657" s="548"/>
      <c r="T657" s="548"/>
      <c r="U657" s="548"/>
      <c r="V657" s="548"/>
      <c r="W657" s="548"/>
      <c r="X657" s="548"/>
      <c r="Y657" s="548"/>
      <c r="Z657" s="548"/>
    </row>
    <row r="658" spans="1:26">
      <c r="A658" s="548"/>
      <c r="B658" s="548"/>
      <c r="C658" s="548"/>
      <c r="D658" s="548"/>
      <c r="E658" s="548"/>
      <c r="F658" s="548"/>
      <c r="G658" s="548"/>
      <c r="H658" s="548"/>
      <c r="I658" s="548"/>
      <c r="J658" s="548"/>
      <c r="K658" s="548"/>
      <c r="L658" s="548"/>
      <c r="M658" s="548"/>
      <c r="N658" s="548"/>
      <c r="O658" s="548"/>
      <c r="P658" s="548"/>
      <c r="Q658" s="548"/>
      <c r="R658" s="548"/>
      <c r="S658" s="548"/>
      <c r="T658" s="548"/>
      <c r="U658" s="548"/>
      <c r="V658" s="548"/>
      <c r="W658" s="548"/>
      <c r="X658" s="548"/>
      <c r="Y658" s="548"/>
      <c r="Z658" s="548"/>
    </row>
    <row r="659" spans="1:26">
      <c r="A659" s="548"/>
      <c r="B659" s="548"/>
      <c r="C659" s="548"/>
      <c r="D659" s="548"/>
      <c r="E659" s="548"/>
      <c r="F659" s="548"/>
      <c r="G659" s="548"/>
      <c r="H659" s="548"/>
      <c r="I659" s="548"/>
      <c r="J659" s="548"/>
      <c r="K659" s="548"/>
      <c r="L659" s="548"/>
      <c r="M659" s="548"/>
      <c r="N659" s="548"/>
      <c r="O659" s="548"/>
      <c r="P659" s="548"/>
      <c r="Q659" s="548"/>
      <c r="R659" s="548"/>
      <c r="S659" s="548"/>
      <c r="T659" s="548"/>
      <c r="U659" s="548"/>
      <c r="V659" s="548"/>
      <c r="W659" s="548"/>
      <c r="X659" s="548"/>
      <c r="Y659" s="548"/>
      <c r="Z659" s="548"/>
    </row>
    <row r="660" spans="1:26">
      <c r="A660" s="548"/>
      <c r="B660" s="548"/>
      <c r="C660" s="548"/>
      <c r="D660" s="548"/>
      <c r="E660" s="548"/>
      <c r="F660" s="548"/>
      <c r="G660" s="548"/>
      <c r="H660" s="548"/>
      <c r="I660" s="548"/>
      <c r="J660" s="548"/>
      <c r="K660" s="548"/>
      <c r="L660" s="548"/>
      <c r="M660" s="548"/>
      <c r="N660" s="548"/>
      <c r="O660" s="548"/>
      <c r="P660" s="548"/>
      <c r="Q660" s="548"/>
      <c r="R660" s="548"/>
      <c r="S660" s="548"/>
      <c r="T660" s="548"/>
      <c r="U660" s="548"/>
      <c r="V660" s="548"/>
      <c r="W660" s="548"/>
      <c r="X660" s="548"/>
      <c r="Y660" s="548"/>
      <c r="Z660" s="548"/>
    </row>
    <row r="661" spans="1:26">
      <c r="A661" s="548"/>
      <c r="B661" s="548"/>
      <c r="C661" s="548"/>
      <c r="D661" s="548"/>
      <c r="E661" s="548"/>
      <c r="F661" s="548"/>
      <c r="G661" s="548"/>
      <c r="H661" s="548"/>
      <c r="I661" s="548"/>
      <c r="J661" s="548"/>
      <c r="K661" s="548"/>
      <c r="L661" s="548"/>
      <c r="M661" s="548"/>
      <c r="N661" s="548"/>
      <c r="O661" s="548"/>
      <c r="P661" s="548"/>
      <c r="Q661" s="548"/>
      <c r="R661" s="548"/>
      <c r="S661" s="548"/>
      <c r="T661" s="548"/>
      <c r="U661" s="548"/>
      <c r="V661" s="548"/>
      <c r="W661" s="548"/>
      <c r="X661" s="548"/>
      <c r="Y661" s="548"/>
      <c r="Z661" s="548"/>
    </row>
    <row r="662" spans="1:26">
      <c r="A662" s="548"/>
      <c r="B662" s="548"/>
      <c r="C662" s="548"/>
      <c r="D662" s="548"/>
      <c r="E662" s="548"/>
      <c r="F662" s="548"/>
      <c r="G662" s="548"/>
      <c r="H662" s="548"/>
      <c r="I662" s="548"/>
      <c r="J662" s="548"/>
      <c r="K662" s="548"/>
      <c r="L662" s="548"/>
      <c r="M662" s="548"/>
      <c r="N662" s="548"/>
      <c r="O662" s="548"/>
      <c r="P662" s="548"/>
      <c r="Q662" s="548"/>
      <c r="R662" s="548"/>
      <c r="S662" s="548"/>
      <c r="T662" s="548"/>
      <c r="U662" s="548"/>
      <c r="V662" s="548"/>
      <c r="W662" s="548"/>
      <c r="X662" s="548"/>
      <c r="Y662" s="548"/>
      <c r="Z662" s="548"/>
    </row>
    <row r="663" spans="1:26">
      <c r="A663" s="548"/>
      <c r="B663" s="548"/>
      <c r="C663" s="548"/>
      <c r="D663" s="548"/>
      <c r="E663" s="548"/>
      <c r="F663" s="548"/>
      <c r="G663" s="548"/>
      <c r="H663" s="548"/>
      <c r="I663" s="548"/>
      <c r="J663" s="548"/>
      <c r="K663" s="548"/>
      <c r="L663" s="548"/>
      <c r="M663" s="548"/>
      <c r="N663" s="548"/>
      <c r="O663" s="548"/>
      <c r="P663" s="548"/>
      <c r="Q663" s="548"/>
      <c r="R663" s="548"/>
      <c r="S663" s="548"/>
      <c r="T663" s="548"/>
      <c r="U663" s="548"/>
      <c r="V663" s="548"/>
      <c r="W663" s="548"/>
      <c r="X663" s="548"/>
      <c r="Y663" s="548"/>
      <c r="Z663" s="548"/>
    </row>
    <row r="664" spans="1:26">
      <c r="A664" s="548"/>
      <c r="B664" s="548"/>
      <c r="C664" s="548"/>
      <c r="D664" s="548"/>
      <c r="E664" s="548"/>
      <c r="F664" s="548"/>
      <c r="G664" s="548"/>
      <c r="H664" s="548"/>
      <c r="I664" s="548"/>
      <c r="J664" s="548"/>
      <c r="K664" s="548"/>
      <c r="L664" s="548"/>
      <c r="M664" s="548"/>
      <c r="N664" s="548"/>
      <c r="O664" s="548"/>
      <c r="P664" s="548"/>
      <c r="Q664" s="548"/>
      <c r="R664" s="548"/>
      <c r="S664" s="548"/>
      <c r="T664" s="548"/>
      <c r="U664" s="548"/>
      <c r="V664" s="548"/>
      <c r="W664" s="548"/>
      <c r="X664" s="548"/>
      <c r="Y664" s="548"/>
      <c r="Z664" s="548"/>
    </row>
    <row r="665" spans="1:26">
      <c r="A665" s="548"/>
      <c r="B665" s="548"/>
      <c r="C665" s="548"/>
      <c r="D665" s="548"/>
      <c r="E665" s="548"/>
      <c r="F665" s="548"/>
      <c r="G665" s="548"/>
      <c r="H665" s="548"/>
      <c r="I665" s="548"/>
      <c r="J665" s="548"/>
      <c r="K665" s="548"/>
      <c r="L665" s="548"/>
      <c r="M665" s="548"/>
      <c r="N665" s="548"/>
      <c r="O665" s="548"/>
      <c r="P665" s="548"/>
      <c r="Q665" s="548"/>
      <c r="R665" s="548"/>
      <c r="S665" s="548"/>
      <c r="T665" s="548"/>
      <c r="U665" s="548"/>
      <c r="V665" s="548"/>
      <c r="W665" s="548"/>
      <c r="X665" s="548"/>
      <c r="Y665" s="548"/>
      <c r="Z665" s="548"/>
    </row>
    <row r="666" spans="1:26">
      <c r="A666" s="548"/>
      <c r="B666" s="548"/>
      <c r="C666" s="548"/>
      <c r="D666" s="548"/>
      <c r="E666" s="548"/>
      <c r="F666" s="548"/>
      <c r="G666" s="548"/>
      <c r="H666" s="548"/>
      <c r="I666" s="548"/>
      <c r="J666" s="548"/>
      <c r="K666" s="548"/>
      <c r="L666" s="548"/>
      <c r="M666" s="548"/>
      <c r="N666" s="548"/>
      <c r="O666" s="548"/>
      <c r="P666" s="548"/>
      <c r="Q666" s="548"/>
      <c r="R666" s="548"/>
      <c r="S666" s="548"/>
      <c r="T666" s="548"/>
      <c r="U666" s="548"/>
      <c r="V666" s="548"/>
      <c r="W666" s="548"/>
      <c r="X666" s="548"/>
      <c r="Y666" s="548"/>
      <c r="Z666" s="548"/>
    </row>
    <row r="667" spans="1:26">
      <c r="A667" s="548"/>
      <c r="B667" s="548"/>
      <c r="C667" s="548"/>
      <c r="D667" s="548"/>
      <c r="E667" s="548"/>
      <c r="F667" s="548"/>
      <c r="G667" s="548"/>
      <c r="H667" s="548"/>
      <c r="I667" s="548"/>
      <c r="J667" s="548"/>
      <c r="K667" s="548"/>
      <c r="L667" s="548"/>
      <c r="M667" s="548"/>
      <c r="N667" s="548"/>
      <c r="O667" s="548"/>
      <c r="P667" s="548"/>
      <c r="Q667" s="548"/>
      <c r="R667" s="548"/>
      <c r="S667" s="548"/>
      <c r="T667" s="548"/>
      <c r="U667" s="548"/>
      <c r="V667" s="548"/>
      <c r="W667" s="548"/>
      <c r="X667" s="548"/>
      <c r="Y667" s="548"/>
      <c r="Z667" s="548"/>
    </row>
    <row r="668" spans="1:26">
      <c r="A668" s="548"/>
      <c r="B668" s="548"/>
      <c r="C668" s="548"/>
      <c r="D668" s="548"/>
      <c r="E668" s="548"/>
      <c r="F668" s="548"/>
      <c r="G668" s="548"/>
      <c r="H668" s="548"/>
      <c r="I668" s="548"/>
      <c r="J668" s="548"/>
      <c r="K668" s="548"/>
      <c r="L668" s="548"/>
      <c r="M668" s="548"/>
      <c r="N668" s="548"/>
      <c r="O668" s="548"/>
      <c r="P668" s="548"/>
      <c r="Q668" s="548"/>
      <c r="R668" s="548"/>
      <c r="S668" s="548"/>
      <c r="T668" s="548"/>
      <c r="U668" s="548"/>
      <c r="V668" s="548"/>
      <c r="W668" s="548"/>
      <c r="X668" s="548"/>
      <c r="Y668" s="548"/>
      <c r="Z668" s="548"/>
    </row>
    <row r="669" spans="1:26">
      <c r="A669" s="548"/>
      <c r="B669" s="548"/>
      <c r="C669" s="548"/>
      <c r="D669" s="548"/>
      <c r="E669" s="548"/>
      <c r="F669" s="548"/>
      <c r="G669" s="548"/>
      <c r="H669" s="548"/>
      <c r="I669" s="548"/>
      <c r="J669" s="548"/>
      <c r="K669" s="548"/>
      <c r="L669" s="548"/>
      <c r="M669" s="548"/>
      <c r="N669" s="548"/>
      <c r="O669" s="548"/>
      <c r="P669" s="548"/>
      <c r="Q669" s="548"/>
      <c r="R669" s="548"/>
      <c r="S669" s="548"/>
      <c r="T669" s="548"/>
      <c r="U669" s="548"/>
      <c r="V669" s="548"/>
      <c r="W669" s="548"/>
      <c r="X669" s="548"/>
      <c r="Y669" s="548"/>
      <c r="Z669" s="548"/>
    </row>
    <row r="670" spans="1:26">
      <c r="A670" s="548"/>
      <c r="B670" s="548"/>
      <c r="C670" s="548"/>
      <c r="D670" s="548"/>
      <c r="E670" s="548"/>
      <c r="F670" s="548"/>
      <c r="G670" s="548"/>
      <c r="H670" s="548"/>
      <c r="I670" s="548"/>
      <c r="J670" s="548"/>
      <c r="K670" s="548"/>
      <c r="L670" s="548"/>
      <c r="M670" s="548"/>
      <c r="N670" s="548"/>
      <c r="O670" s="548"/>
      <c r="P670" s="548"/>
      <c r="Q670" s="548"/>
      <c r="R670" s="548"/>
      <c r="S670" s="548"/>
      <c r="T670" s="548"/>
      <c r="U670" s="548"/>
      <c r="V670" s="548"/>
      <c r="W670" s="548"/>
      <c r="X670" s="548"/>
      <c r="Y670" s="548"/>
      <c r="Z670" s="548"/>
    </row>
    <row r="671" spans="1:26">
      <c r="A671" s="548"/>
      <c r="B671" s="548"/>
      <c r="C671" s="548"/>
      <c r="D671" s="548"/>
      <c r="E671" s="548"/>
      <c r="F671" s="548"/>
      <c r="G671" s="548"/>
      <c r="H671" s="548"/>
      <c r="I671" s="548"/>
      <c r="J671" s="548"/>
      <c r="K671" s="548"/>
      <c r="L671" s="548"/>
      <c r="M671" s="548"/>
      <c r="N671" s="548"/>
      <c r="O671" s="548"/>
      <c r="P671" s="548"/>
      <c r="Q671" s="548"/>
      <c r="R671" s="548"/>
      <c r="S671" s="548"/>
      <c r="T671" s="548"/>
      <c r="U671" s="548"/>
      <c r="V671" s="548"/>
      <c r="W671" s="548"/>
      <c r="X671" s="548"/>
      <c r="Y671" s="548"/>
      <c r="Z671" s="548"/>
    </row>
    <row r="672" spans="1:26">
      <c r="A672" s="548"/>
      <c r="B672" s="548"/>
      <c r="C672" s="548"/>
      <c r="D672" s="548"/>
      <c r="E672" s="548"/>
      <c r="F672" s="548"/>
      <c r="G672" s="548"/>
      <c r="H672" s="548"/>
      <c r="I672" s="548"/>
      <c r="J672" s="548"/>
      <c r="K672" s="548"/>
      <c r="L672" s="548"/>
      <c r="M672" s="548"/>
      <c r="N672" s="548"/>
      <c r="O672" s="548"/>
      <c r="P672" s="548"/>
      <c r="Q672" s="548"/>
      <c r="R672" s="548"/>
      <c r="S672" s="548"/>
      <c r="T672" s="548"/>
      <c r="U672" s="548"/>
      <c r="V672" s="548"/>
      <c r="W672" s="548"/>
      <c r="X672" s="548"/>
      <c r="Y672" s="548"/>
      <c r="Z672" s="548"/>
    </row>
    <row r="673" spans="1:26">
      <c r="A673" s="548"/>
      <c r="B673" s="548"/>
      <c r="C673" s="548"/>
      <c r="D673" s="548"/>
      <c r="E673" s="548"/>
      <c r="F673" s="548"/>
      <c r="G673" s="548"/>
      <c r="H673" s="548"/>
      <c r="I673" s="548"/>
      <c r="J673" s="548"/>
      <c r="K673" s="548"/>
      <c r="L673" s="548"/>
      <c r="M673" s="548"/>
      <c r="N673" s="548"/>
      <c r="O673" s="548"/>
      <c r="P673" s="548"/>
      <c r="Q673" s="548"/>
      <c r="R673" s="548"/>
      <c r="S673" s="548"/>
      <c r="T673" s="548"/>
      <c r="U673" s="548"/>
      <c r="V673" s="548"/>
      <c r="W673" s="548"/>
      <c r="X673" s="548"/>
      <c r="Y673" s="548"/>
      <c r="Z673" s="548"/>
    </row>
    <row r="674" spans="1:26">
      <c r="A674" s="548"/>
      <c r="B674" s="548"/>
      <c r="C674" s="548"/>
      <c r="D674" s="548"/>
      <c r="E674" s="548"/>
      <c r="F674" s="548"/>
      <c r="G674" s="548"/>
      <c r="H674" s="548"/>
      <c r="I674" s="548"/>
      <c r="J674" s="548"/>
      <c r="K674" s="548"/>
      <c r="L674" s="548"/>
      <c r="M674" s="548"/>
      <c r="N674" s="548"/>
      <c r="O674" s="548"/>
      <c r="P674" s="548"/>
      <c r="Q674" s="548"/>
      <c r="R674" s="548"/>
      <c r="S674" s="548"/>
      <c r="T674" s="548"/>
      <c r="U674" s="548"/>
      <c r="V674" s="548"/>
      <c r="W674" s="548"/>
      <c r="X674" s="548"/>
      <c r="Y674" s="548"/>
      <c r="Z674" s="548"/>
    </row>
    <row r="675" spans="1:26">
      <c r="A675" s="548"/>
      <c r="B675" s="548"/>
      <c r="C675" s="548"/>
      <c r="D675" s="548"/>
      <c r="E675" s="548"/>
      <c r="F675" s="548"/>
      <c r="G675" s="548"/>
      <c r="H675" s="548"/>
      <c r="I675" s="548"/>
      <c r="J675" s="548"/>
      <c r="K675" s="548"/>
      <c r="L675" s="548"/>
      <c r="M675" s="548"/>
      <c r="N675" s="548"/>
      <c r="O675" s="548"/>
      <c r="P675" s="548"/>
      <c r="Q675" s="548"/>
      <c r="R675" s="548"/>
      <c r="S675" s="548"/>
      <c r="T675" s="548"/>
      <c r="U675" s="548"/>
      <c r="V675" s="548"/>
      <c r="W675" s="548"/>
      <c r="X675" s="548"/>
      <c r="Y675" s="548"/>
      <c r="Z675" s="548"/>
    </row>
    <row r="676" spans="1:26">
      <c r="A676" s="548"/>
      <c r="B676" s="548"/>
      <c r="C676" s="548"/>
      <c r="D676" s="548"/>
      <c r="E676" s="548"/>
      <c r="F676" s="548"/>
      <c r="G676" s="548"/>
      <c r="H676" s="548"/>
      <c r="I676" s="548"/>
      <c r="J676" s="548"/>
      <c r="K676" s="548"/>
      <c r="L676" s="548"/>
      <c r="M676" s="548"/>
      <c r="N676" s="548"/>
      <c r="O676" s="548"/>
      <c r="P676" s="548"/>
      <c r="Q676" s="548"/>
      <c r="R676" s="548"/>
      <c r="S676" s="548"/>
      <c r="T676" s="548"/>
      <c r="U676" s="548"/>
      <c r="V676" s="548"/>
      <c r="W676" s="548"/>
      <c r="X676" s="548"/>
      <c r="Y676" s="548"/>
      <c r="Z676" s="548"/>
    </row>
    <row r="677" spans="1:26">
      <c r="A677" s="548"/>
      <c r="B677" s="548"/>
      <c r="C677" s="548"/>
      <c r="D677" s="548"/>
      <c r="E677" s="548"/>
      <c r="F677" s="548"/>
      <c r="G677" s="548"/>
      <c r="H677" s="548"/>
      <c r="I677" s="548"/>
      <c r="J677" s="548"/>
      <c r="K677" s="548"/>
      <c r="L677" s="548"/>
      <c r="M677" s="548"/>
      <c r="N677" s="548"/>
      <c r="O677" s="548"/>
      <c r="P677" s="548"/>
      <c r="Q677" s="548"/>
      <c r="R677" s="548"/>
      <c r="S677" s="548"/>
      <c r="T677" s="548"/>
      <c r="U677" s="548"/>
      <c r="V677" s="548"/>
      <c r="W677" s="548"/>
      <c r="X677" s="548"/>
      <c r="Y677" s="548"/>
      <c r="Z677" s="548"/>
    </row>
    <row r="678" spans="1:26">
      <c r="A678" s="548"/>
      <c r="B678" s="548"/>
      <c r="C678" s="548"/>
      <c r="D678" s="548"/>
      <c r="E678" s="548"/>
      <c r="F678" s="548"/>
      <c r="G678" s="548"/>
      <c r="H678" s="548"/>
      <c r="I678" s="548"/>
      <c r="J678" s="548"/>
      <c r="K678" s="548"/>
      <c r="L678" s="548"/>
      <c r="M678" s="548"/>
      <c r="N678" s="548"/>
      <c r="O678" s="548"/>
      <c r="P678" s="548"/>
      <c r="Q678" s="548"/>
      <c r="R678" s="548"/>
      <c r="S678" s="548"/>
      <c r="T678" s="548"/>
      <c r="U678" s="548"/>
      <c r="V678" s="548"/>
      <c r="W678" s="548"/>
      <c r="X678" s="548"/>
      <c r="Y678" s="548"/>
      <c r="Z678" s="548"/>
    </row>
    <row r="679" spans="1:26">
      <c r="A679" s="548"/>
      <c r="B679" s="548"/>
      <c r="C679" s="548"/>
      <c r="D679" s="548"/>
      <c r="E679" s="548"/>
      <c r="F679" s="548"/>
      <c r="G679" s="548"/>
      <c r="H679" s="548"/>
      <c r="I679" s="548"/>
      <c r="J679" s="548"/>
      <c r="K679" s="548"/>
      <c r="L679" s="548"/>
      <c r="M679" s="548"/>
      <c r="N679" s="548"/>
      <c r="O679" s="548"/>
      <c r="P679" s="548"/>
      <c r="Q679" s="548"/>
      <c r="R679" s="548"/>
      <c r="S679" s="548"/>
      <c r="T679" s="548"/>
      <c r="U679" s="548"/>
      <c r="V679" s="548"/>
      <c r="W679" s="548"/>
      <c r="X679" s="548"/>
      <c r="Y679" s="548"/>
      <c r="Z679" s="548"/>
    </row>
    <row r="680" spans="1:26">
      <c r="A680" s="548"/>
      <c r="B680" s="548"/>
      <c r="C680" s="548"/>
      <c r="D680" s="548"/>
      <c r="E680" s="548"/>
      <c r="F680" s="548"/>
      <c r="G680" s="548"/>
      <c r="H680" s="548"/>
      <c r="I680" s="548"/>
      <c r="J680" s="548"/>
      <c r="K680" s="548"/>
      <c r="L680" s="548"/>
      <c r="M680" s="548"/>
      <c r="N680" s="548"/>
      <c r="O680" s="548"/>
      <c r="P680" s="548"/>
      <c r="Q680" s="548"/>
      <c r="R680" s="548"/>
      <c r="S680" s="548"/>
      <c r="T680" s="548"/>
      <c r="U680" s="548"/>
      <c r="V680" s="548"/>
      <c r="W680" s="548"/>
      <c r="X680" s="548"/>
      <c r="Y680" s="548"/>
      <c r="Z680" s="548"/>
    </row>
    <row r="681" spans="1:26">
      <c r="A681" s="548"/>
      <c r="B681" s="548"/>
      <c r="C681" s="548"/>
      <c r="D681" s="548"/>
      <c r="E681" s="548"/>
      <c r="F681" s="548"/>
      <c r="G681" s="548"/>
      <c r="H681" s="548"/>
      <c r="I681" s="548"/>
      <c r="J681" s="548"/>
      <c r="K681" s="548"/>
      <c r="L681" s="548"/>
      <c r="M681" s="548"/>
      <c r="N681" s="548"/>
      <c r="O681" s="548"/>
      <c r="P681" s="548"/>
      <c r="Q681" s="548"/>
      <c r="R681" s="548"/>
      <c r="S681" s="548"/>
      <c r="T681" s="548"/>
      <c r="U681" s="548"/>
      <c r="V681" s="548"/>
      <c r="W681" s="548"/>
      <c r="X681" s="548"/>
      <c r="Y681" s="548"/>
      <c r="Z681" s="548"/>
    </row>
    <row r="682" spans="1:26">
      <c r="A682" s="548"/>
      <c r="B682" s="548"/>
      <c r="C682" s="548"/>
      <c r="D682" s="548"/>
      <c r="E682" s="548"/>
      <c r="F682" s="548"/>
      <c r="G682" s="548"/>
      <c r="H682" s="548"/>
      <c r="I682" s="548"/>
      <c r="J682" s="548"/>
      <c r="K682" s="548"/>
      <c r="L682" s="548"/>
      <c r="M682" s="548"/>
      <c r="N682" s="548"/>
      <c r="O682" s="548"/>
      <c r="P682" s="548"/>
      <c r="Q682" s="548"/>
      <c r="R682" s="548"/>
      <c r="S682" s="548"/>
      <c r="T682" s="548"/>
      <c r="U682" s="548"/>
      <c r="V682" s="548"/>
      <c r="W682" s="548"/>
      <c r="X682" s="548"/>
      <c r="Y682" s="548"/>
      <c r="Z682" s="548"/>
    </row>
    <row r="683" spans="1:26">
      <c r="A683" s="548"/>
      <c r="B683" s="548"/>
      <c r="C683" s="548"/>
      <c r="D683" s="548"/>
      <c r="E683" s="548"/>
      <c r="F683" s="548"/>
      <c r="G683" s="548"/>
      <c r="H683" s="548"/>
      <c r="I683" s="548"/>
      <c r="J683" s="548"/>
      <c r="K683" s="548"/>
      <c r="L683" s="548"/>
      <c r="M683" s="548"/>
      <c r="N683" s="548"/>
      <c r="O683" s="548"/>
      <c r="P683" s="548"/>
      <c r="Q683" s="548"/>
      <c r="R683" s="548"/>
      <c r="S683" s="548"/>
      <c r="T683" s="548"/>
      <c r="U683" s="548"/>
      <c r="V683" s="548"/>
      <c r="W683" s="548"/>
      <c r="X683" s="548"/>
      <c r="Y683" s="548"/>
      <c r="Z683" s="548"/>
    </row>
    <row r="684" spans="1:26">
      <c r="A684" s="548"/>
      <c r="B684" s="548"/>
      <c r="C684" s="548"/>
      <c r="D684" s="548"/>
      <c r="E684" s="548"/>
      <c r="F684" s="548"/>
      <c r="G684" s="548"/>
      <c r="H684" s="548"/>
      <c r="I684" s="548"/>
      <c r="J684" s="548"/>
      <c r="K684" s="548"/>
      <c r="L684" s="548"/>
      <c r="M684" s="548"/>
      <c r="N684" s="548"/>
      <c r="O684" s="548"/>
      <c r="P684" s="548"/>
      <c r="Q684" s="548"/>
      <c r="R684" s="548"/>
      <c r="S684" s="548"/>
      <c r="T684" s="548"/>
      <c r="U684" s="548"/>
      <c r="V684" s="548"/>
      <c r="W684" s="548"/>
      <c r="X684" s="548"/>
      <c r="Y684" s="548"/>
      <c r="Z684" s="548"/>
    </row>
    <row r="685" spans="1:26">
      <c r="A685" s="548"/>
      <c r="B685" s="548"/>
      <c r="C685" s="548"/>
      <c r="D685" s="548"/>
      <c r="E685" s="548"/>
      <c r="F685" s="548"/>
      <c r="G685" s="548"/>
      <c r="H685" s="548"/>
      <c r="I685" s="548"/>
      <c r="J685" s="548"/>
      <c r="K685" s="548"/>
      <c r="L685" s="548"/>
      <c r="M685" s="548"/>
      <c r="N685" s="548"/>
      <c r="O685" s="548"/>
      <c r="P685" s="548"/>
      <c r="Q685" s="548"/>
      <c r="R685" s="548"/>
      <c r="S685" s="548"/>
      <c r="T685" s="548"/>
      <c r="U685" s="548"/>
      <c r="V685" s="548"/>
      <c r="W685" s="548"/>
      <c r="X685" s="548"/>
      <c r="Y685" s="548"/>
      <c r="Z685" s="548"/>
    </row>
    <row r="686" spans="1:26">
      <c r="A686" s="548"/>
      <c r="B686" s="548"/>
      <c r="C686" s="548"/>
      <c r="D686" s="548"/>
      <c r="E686" s="548"/>
      <c r="F686" s="548"/>
      <c r="G686" s="548"/>
      <c r="H686" s="548"/>
      <c r="I686" s="548"/>
      <c r="J686" s="548"/>
      <c r="K686" s="548"/>
      <c r="L686" s="548"/>
      <c r="M686" s="548"/>
      <c r="N686" s="548"/>
      <c r="O686" s="548"/>
      <c r="P686" s="548"/>
      <c r="Q686" s="548"/>
      <c r="R686" s="548"/>
      <c r="S686" s="548"/>
      <c r="T686" s="548"/>
      <c r="U686" s="548"/>
      <c r="V686" s="548"/>
      <c r="W686" s="548"/>
      <c r="X686" s="548"/>
      <c r="Y686" s="548"/>
      <c r="Z686" s="548"/>
    </row>
    <row r="687" spans="1:26">
      <c r="A687" s="548"/>
      <c r="B687" s="548"/>
      <c r="C687" s="548"/>
      <c r="D687" s="548"/>
      <c r="E687" s="548"/>
      <c r="F687" s="548"/>
      <c r="G687" s="548"/>
      <c r="H687" s="548"/>
      <c r="I687" s="548"/>
      <c r="J687" s="548"/>
      <c r="K687" s="548"/>
      <c r="L687" s="548"/>
      <c r="M687" s="548"/>
      <c r="N687" s="548"/>
      <c r="O687" s="548"/>
      <c r="P687" s="548"/>
      <c r="Q687" s="548"/>
      <c r="R687" s="548"/>
      <c r="S687" s="548"/>
      <c r="T687" s="548"/>
      <c r="U687" s="548"/>
      <c r="V687" s="548"/>
      <c r="W687" s="548"/>
      <c r="X687" s="548"/>
      <c r="Y687" s="548"/>
      <c r="Z687" s="548"/>
    </row>
    <row r="688" spans="1:26">
      <c r="A688" s="548"/>
      <c r="B688" s="548"/>
      <c r="C688" s="548"/>
      <c r="D688" s="548"/>
      <c r="E688" s="548"/>
      <c r="F688" s="548"/>
      <c r="G688" s="548"/>
      <c r="H688" s="548"/>
      <c r="I688" s="548"/>
      <c r="J688" s="548"/>
      <c r="K688" s="548"/>
      <c r="L688" s="548"/>
      <c r="M688" s="548"/>
      <c r="N688" s="548"/>
      <c r="O688" s="548"/>
      <c r="P688" s="548"/>
      <c r="Q688" s="548"/>
      <c r="R688" s="548"/>
      <c r="S688" s="548"/>
      <c r="T688" s="548"/>
      <c r="U688" s="548"/>
      <c r="V688" s="548"/>
      <c r="W688" s="548"/>
      <c r="X688" s="548"/>
      <c r="Y688" s="548"/>
      <c r="Z688" s="548"/>
    </row>
    <row r="689" spans="1:26">
      <c r="A689" s="548"/>
      <c r="B689" s="548"/>
      <c r="C689" s="548"/>
      <c r="D689" s="548"/>
      <c r="E689" s="548"/>
      <c r="F689" s="548"/>
      <c r="G689" s="548"/>
      <c r="H689" s="548"/>
      <c r="I689" s="548"/>
      <c r="J689" s="548"/>
      <c r="K689" s="548"/>
      <c r="L689" s="548"/>
      <c r="M689" s="548"/>
      <c r="N689" s="548"/>
      <c r="O689" s="548"/>
      <c r="P689" s="548"/>
      <c r="Q689" s="548"/>
      <c r="R689" s="548"/>
      <c r="S689" s="548"/>
      <c r="T689" s="548"/>
      <c r="U689" s="548"/>
      <c r="V689" s="548"/>
      <c r="W689" s="548"/>
      <c r="X689" s="548"/>
      <c r="Y689" s="548"/>
      <c r="Z689" s="548"/>
    </row>
    <row r="690" spans="1:26">
      <c r="A690" s="548"/>
      <c r="B690" s="548"/>
      <c r="C690" s="548"/>
      <c r="D690" s="548"/>
      <c r="E690" s="548"/>
      <c r="F690" s="548"/>
      <c r="G690" s="548"/>
      <c r="H690" s="548"/>
      <c r="I690" s="548"/>
      <c r="J690" s="548"/>
      <c r="K690" s="548"/>
      <c r="L690" s="548"/>
      <c r="M690" s="548"/>
      <c r="N690" s="548"/>
      <c r="O690" s="548"/>
      <c r="P690" s="548"/>
      <c r="Q690" s="548"/>
      <c r="R690" s="548"/>
      <c r="S690" s="548"/>
      <c r="T690" s="548"/>
      <c r="U690" s="548"/>
      <c r="V690" s="548"/>
      <c r="W690" s="548"/>
      <c r="X690" s="548"/>
      <c r="Y690" s="548"/>
      <c r="Z690" s="548"/>
    </row>
    <row r="691" spans="1:26">
      <c r="A691" s="548"/>
      <c r="B691" s="548"/>
      <c r="C691" s="548"/>
      <c r="D691" s="548"/>
      <c r="E691" s="548"/>
      <c r="F691" s="548"/>
      <c r="G691" s="548"/>
      <c r="H691" s="548"/>
      <c r="I691" s="548"/>
      <c r="J691" s="548"/>
      <c r="K691" s="548"/>
      <c r="L691" s="548"/>
      <c r="M691" s="548"/>
      <c r="N691" s="548"/>
      <c r="O691" s="548"/>
      <c r="P691" s="548"/>
      <c r="Q691" s="548"/>
      <c r="R691" s="548"/>
      <c r="S691" s="548"/>
      <c r="T691" s="548"/>
      <c r="U691" s="548"/>
      <c r="V691" s="548"/>
      <c r="W691" s="548"/>
      <c r="X691" s="548"/>
      <c r="Y691" s="548"/>
      <c r="Z691" s="548"/>
    </row>
    <row r="692" spans="1:26">
      <c r="A692" s="548"/>
      <c r="B692" s="548"/>
      <c r="C692" s="548"/>
      <c r="D692" s="548"/>
      <c r="E692" s="548"/>
      <c r="F692" s="548"/>
      <c r="G692" s="548"/>
      <c r="H692" s="548"/>
      <c r="I692" s="548"/>
      <c r="J692" s="548"/>
      <c r="K692" s="548"/>
      <c r="L692" s="548"/>
      <c r="M692" s="548"/>
      <c r="N692" s="548"/>
      <c r="O692" s="548"/>
      <c r="P692" s="548"/>
      <c r="Q692" s="548"/>
      <c r="R692" s="548"/>
      <c r="S692" s="548"/>
      <c r="T692" s="548"/>
      <c r="U692" s="548"/>
      <c r="V692" s="548"/>
      <c r="W692" s="548"/>
      <c r="X692" s="548"/>
      <c r="Y692" s="548"/>
      <c r="Z692" s="548"/>
    </row>
    <row r="693" spans="1:26">
      <c r="A693" s="548"/>
      <c r="B693" s="548"/>
      <c r="C693" s="548"/>
      <c r="D693" s="548"/>
      <c r="E693" s="548"/>
      <c r="F693" s="548"/>
      <c r="G693" s="548"/>
      <c r="H693" s="548"/>
      <c r="I693" s="548"/>
      <c r="J693" s="548"/>
      <c r="K693" s="548"/>
      <c r="L693" s="548"/>
      <c r="M693" s="548"/>
      <c r="N693" s="548"/>
      <c r="O693" s="548"/>
      <c r="P693" s="548"/>
      <c r="Q693" s="548"/>
      <c r="R693" s="548"/>
      <c r="S693" s="548"/>
      <c r="T693" s="548"/>
      <c r="U693" s="548"/>
      <c r="V693" s="548"/>
      <c r="W693" s="548"/>
      <c r="X693" s="548"/>
      <c r="Y693" s="548"/>
      <c r="Z693" s="548"/>
    </row>
    <row r="694" spans="1:26">
      <c r="A694" s="548"/>
      <c r="B694" s="548"/>
      <c r="C694" s="548"/>
      <c r="D694" s="548"/>
      <c r="E694" s="548"/>
      <c r="F694" s="548"/>
      <c r="G694" s="548"/>
      <c r="H694" s="548"/>
      <c r="I694" s="548"/>
      <c r="J694" s="548"/>
      <c r="K694" s="548"/>
      <c r="L694" s="548"/>
      <c r="M694" s="548"/>
      <c r="N694" s="548"/>
      <c r="O694" s="548"/>
      <c r="P694" s="548"/>
      <c r="Q694" s="548"/>
      <c r="R694" s="548"/>
      <c r="S694" s="548"/>
      <c r="T694" s="548"/>
      <c r="U694" s="548"/>
      <c r="V694" s="548"/>
      <c r="W694" s="548"/>
      <c r="X694" s="548"/>
      <c r="Y694" s="548"/>
      <c r="Z694" s="548"/>
    </row>
    <row r="695" spans="1:26">
      <c r="A695" s="548"/>
      <c r="B695" s="548"/>
      <c r="C695" s="548"/>
      <c r="D695" s="548"/>
      <c r="E695" s="548"/>
      <c r="F695" s="548"/>
      <c r="G695" s="548"/>
      <c r="H695" s="548"/>
      <c r="I695" s="548"/>
      <c r="J695" s="548"/>
      <c r="K695" s="548"/>
      <c r="L695" s="548"/>
      <c r="M695" s="548"/>
      <c r="N695" s="548"/>
      <c r="O695" s="548"/>
      <c r="P695" s="548"/>
      <c r="Q695" s="548"/>
      <c r="R695" s="548"/>
      <c r="S695" s="548"/>
      <c r="T695" s="548"/>
      <c r="U695" s="548"/>
      <c r="V695" s="548"/>
      <c r="W695" s="548"/>
      <c r="X695" s="548"/>
      <c r="Y695" s="548"/>
      <c r="Z695" s="548"/>
    </row>
    <row r="696" spans="1:26">
      <c r="A696" s="548"/>
      <c r="B696" s="548"/>
      <c r="C696" s="548"/>
      <c r="D696" s="548"/>
      <c r="E696" s="548"/>
      <c r="F696" s="548"/>
      <c r="G696" s="548"/>
      <c r="H696" s="548"/>
      <c r="I696" s="548"/>
      <c r="J696" s="548"/>
      <c r="K696" s="548"/>
      <c r="L696" s="548"/>
      <c r="M696" s="548"/>
      <c r="N696" s="548"/>
      <c r="O696" s="548"/>
      <c r="P696" s="548"/>
      <c r="Q696" s="548"/>
      <c r="R696" s="548"/>
      <c r="S696" s="548"/>
      <c r="T696" s="548"/>
      <c r="U696" s="548"/>
      <c r="V696" s="548"/>
      <c r="W696" s="548"/>
      <c r="X696" s="548"/>
      <c r="Y696" s="548"/>
      <c r="Z696" s="548"/>
    </row>
    <row r="697" spans="1:26">
      <c r="A697" s="548"/>
      <c r="B697" s="548"/>
      <c r="C697" s="548"/>
      <c r="D697" s="548"/>
      <c r="E697" s="548"/>
      <c r="F697" s="548"/>
      <c r="G697" s="548"/>
      <c r="H697" s="548"/>
      <c r="I697" s="548"/>
      <c r="J697" s="548"/>
      <c r="K697" s="548"/>
      <c r="L697" s="548"/>
      <c r="M697" s="548"/>
      <c r="N697" s="548"/>
      <c r="O697" s="548"/>
      <c r="P697" s="548"/>
      <c r="Q697" s="548"/>
      <c r="R697" s="548"/>
      <c r="S697" s="548"/>
      <c r="T697" s="548"/>
      <c r="U697" s="548"/>
      <c r="V697" s="548"/>
      <c r="W697" s="548"/>
      <c r="X697" s="548"/>
      <c r="Y697" s="548"/>
      <c r="Z697" s="548"/>
    </row>
    <row r="698" spans="1:26">
      <c r="A698" s="548"/>
      <c r="B698" s="548"/>
      <c r="C698" s="548"/>
      <c r="D698" s="548"/>
      <c r="E698" s="548"/>
      <c r="F698" s="548"/>
      <c r="G698" s="548"/>
      <c r="H698" s="548"/>
      <c r="I698" s="548"/>
      <c r="J698" s="548"/>
      <c r="K698" s="548"/>
      <c r="L698" s="548"/>
      <c r="M698" s="548"/>
      <c r="N698" s="548"/>
      <c r="O698" s="548"/>
      <c r="P698" s="548"/>
      <c r="Q698" s="548"/>
      <c r="R698" s="548"/>
      <c r="S698" s="548"/>
      <c r="T698" s="548"/>
      <c r="U698" s="548"/>
      <c r="V698" s="548"/>
      <c r="W698" s="548"/>
      <c r="X698" s="548"/>
      <c r="Y698" s="548"/>
      <c r="Z698" s="548"/>
    </row>
    <row r="699" spans="1:26">
      <c r="A699" s="548"/>
      <c r="B699" s="548"/>
      <c r="C699" s="548"/>
      <c r="D699" s="548"/>
      <c r="E699" s="548"/>
      <c r="F699" s="548"/>
      <c r="G699" s="548"/>
      <c r="H699" s="548"/>
      <c r="I699" s="548"/>
      <c r="J699" s="548"/>
      <c r="K699" s="548"/>
      <c r="L699" s="548"/>
      <c r="M699" s="548"/>
      <c r="N699" s="548"/>
      <c r="O699" s="548"/>
      <c r="P699" s="548"/>
      <c r="Q699" s="548"/>
      <c r="R699" s="548"/>
      <c r="S699" s="548"/>
      <c r="T699" s="548"/>
      <c r="U699" s="548"/>
      <c r="V699" s="548"/>
      <c r="W699" s="548"/>
      <c r="X699" s="548"/>
      <c r="Y699" s="548"/>
      <c r="Z699" s="548"/>
    </row>
    <row r="700" spans="1:26">
      <c r="A700" s="548"/>
      <c r="B700" s="548"/>
      <c r="C700" s="548"/>
      <c r="D700" s="548"/>
      <c r="E700" s="548"/>
      <c r="F700" s="548"/>
      <c r="G700" s="548"/>
      <c r="H700" s="548"/>
      <c r="I700" s="548"/>
      <c r="J700" s="548"/>
      <c r="K700" s="548"/>
      <c r="L700" s="548"/>
      <c r="M700" s="548"/>
      <c r="N700" s="548"/>
      <c r="O700" s="548"/>
      <c r="P700" s="548"/>
      <c r="Q700" s="548"/>
      <c r="R700" s="548"/>
      <c r="S700" s="548"/>
      <c r="T700" s="548"/>
      <c r="U700" s="548"/>
      <c r="V700" s="548"/>
      <c r="W700" s="548"/>
      <c r="X700" s="548"/>
      <c r="Y700" s="548"/>
      <c r="Z700" s="548"/>
    </row>
    <row r="701" spans="1:26">
      <c r="A701" s="548"/>
      <c r="B701" s="548"/>
      <c r="C701" s="548"/>
      <c r="D701" s="548"/>
      <c r="E701" s="548"/>
      <c r="F701" s="548"/>
      <c r="G701" s="548"/>
      <c r="H701" s="548"/>
      <c r="I701" s="548"/>
      <c r="J701" s="548"/>
      <c r="K701" s="548"/>
      <c r="L701" s="548"/>
      <c r="M701" s="548"/>
      <c r="N701" s="548"/>
      <c r="O701" s="548"/>
      <c r="P701" s="548"/>
      <c r="Q701" s="548"/>
      <c r="R701" s="548"/>
      <c r="S701" s="548"/>
      <c r="T701" s="548"/>
      <c r="U701" s="548"/>
      <c r="V701" s="548"/>
      <c r="W701" s="548"/>
      <c r="X701" s="548"/>
      <c r="Y701" s="548"/>
      <c r="Z701" s="548"/>
    </row>
    <row r="702" spans="1:26">
      <c r="A702" s="548"/>
      <c r="B702" s="548"/>
      <c r="C702" s="548"/>
      <c r="D702" s="548"/>
      <c r="E702" s="548"/>
      <c r="F702" s="548"/>
      <c r="G702" s="548"/>
      <c r="H702" s="548"/>
      <c r="I702" s="548"/>
      <c r="J702" s="548"/>
      <c r="K702" s="548"/>
      <c r="L702" s="548"/>
      <c r="M702" s="548"/>
      <c r="N702" s="548"/>
      <c r="O702" s="548"/>
      <c r="P702" s="548"/>
      <c r="Q702" s="548"/>
      <c r="R702" s="548"/>
      <c r="S702" s="548"/>
      <c r="T702" s="548"/>
      <c r="U702" s="548"/>
      <c r="V702" s="548"/>
      <c r="W702" s="548"/>
      <c r="X702" s="548"/>
      <c r="Y702" s="548"/>
      <c r="Z702" s="548"/>
    </row>
    <row r="703" spans="1:26">
      <c r="A703" s="548"/>
      <c r="B703" s="548"/>
      <c r="C703" s="548"/>
      <c r="D703" s="548"/>
      <c r="E703" s="548"/>
      <c r="F703" s="548"/>
      <c r="G703" s="548"/>
      <c r="H703" s="548"/>
      <c r="I703" s="548"/>
      <c r="J703" s="548"/>
      <c r="K703" s="548"/>
      <c r="L703" s="548"/>
      <c r="M703" s="548"/>
      <c r="N703" s="548"/>
      <c r="O703" s="548"/>
      <c r="P703" s="548"/>
      <c r="Q703" s="548"/>
      <c r="R703" s="548"/>
      <c r="S703" s="548"/>
      <c r="T703" s="548"/>
      <c r="U703" s="548"/>
      <c r="V703" s="548"/>
      <c r="W703" s="548"/>
      <c r="X703" s="548"/>
      <c r="Y703" s="548"/>
      <c r="Z703" s="548"/>
    </row>
    <row r="704" spans="1:26">
      <c r="A704" s="548"/>
      <c r="B704" s="548"/>
      <c r="C704" s="548"/>
      <c r="D704" s="548"/>
      <c r="E704" s="548"/>
      <c r="F704" s="548"/>
      <c r="G704" s="548"/>
      <c r="H704" s="548"/>
      <c r="I704" s="548"/>
      <c r="J704" s="548"/>
      <c r="K704" s="548"/>
      <c r="L704" s="548"/>
      <c r="M704" s="548"/>
      <c r="N704" s="548"/>
      <c r="O704" s="548"/>
      <c r="P704" s="548"/>
      <c r="Q704" s="548"/>
      <c r="R704" s="548"/>
      <c r="S704" s="548"/>
      <c r="T704" s="548"/>
      <c r="U704" s="548"/>
      <c r="V704" s="548"/>
      <c r="W704" s="548"/>
      <c r="X704" s="548"/>
      <c r="Y704" s="548"/>
      <c r="Z704" s="548"/>
    </row>
    <row r="705" spans="1:26">
      <c r="A705" s="548"/>
      <c r="B705" s="548"/>
      <c r="C705" s="548"/>
      <c r="D705" s="548"/>
      <c r="E705" s="548"/>
      <c r="F705" s="548"/>
      <c r="G705" s="548"/>
      <c r="H705" s="548"/>
      <c r="I705" s="548"/>
      <c r="J705" s="548"/>
      <c r="K705" s="548"/>
      <c r="L705" s="548"/>
      <c r="M705" s="548"/>
      <c r="N705" s="548"/>
      <c r="O705" s="548"/>
      <c r="P705" s="548"/>
      <c r="Q705" s="548"/>
      <c r="R705" s="548"/>
      <c r="S705" s="548"/>
      <c r="T705" s="548"/>
      <c r="U705" s="548"/>
      <c r="V705" s="548"/>
      <c r="W705" s="548"/>
      <c r="X705" s="548"/>
      <c r="Y705" s="548"/>
      <c r="Z705" s="548"/>
    </row>
    <row r="706" spans="1:26">
      <c r="A706" s="548"/>
      <c r="B706" s="548"/>
      <c r="C706" s="548"/>
      <c r="D706" s="548"/>
      <c r="E706" s="548"/>
      <c r="F706" s="548"/>
      <c r="G706" s="548"/>
      <c r="H706" s="548"/>
      <c r="I706" s="548"/>
      <c r="J706" s="548"/>
      <c r="K706" s="548"/>
      <c r="L706" s="548"/>
      <c r="M706" s="548"/>
      <c r="N706" s="548"/>
      <c r="O706" s="548"/>
      <c r="P706" s="548"/>
      <c r="Q706" s="548"/>
      <c r="R706" s="548"/>
      <c r="S706" s="548"/>
      <c r="T706" s="548"/>
      <c r="U706" s="548"/>
      <c r="V706" s="548"/>
      <c r="W706" s="548"/>
      <c r="X706" s="548"/>
      <c r="Y706" s="548"/>
      <c r="Z706" s="548"/>
    </row>
    <row r="707" spans="1:26">
      <c r="A707" s="548"/>
      <c r="B707" s="548"/>
      <c r="C707" s="548"/>
      <c r="D707" s="548"/>
      <c r="E707" s="548"/>
      <c r="F707" s="548"/>
      <c r="G707" s="548"/>
      <c r="H707" s="548"/>
      <c r="I707" s="548"/>
      <c r="J707" s="548"/>
      <c r="K707" s="548"/>
      <c r="L707" s="548"/>
      <c r="M707" s="548"/>
      <c r="N707" s="548"/>
      <c r="O707" s="548"/>
      <c r="P707" s="548"/>
      <c r="Q707" s="548"/>
      <c r="R707" s="548"/>
      <c r="S707" s="548"/>
      <c r="T707" s="548"/>
      <c r="U707" s="548"/>
      <c r="V707" s="548"/>
      <c r="W707" s="548"/>
      <c r="X707" s="548"/>
      <c r="Y707" s="548"/>
      <c r="Z707" s="548"/>
    </row>
    <row r="708" spans="1:26">
      <c r="A708" s="548"/>
      <c r="B708" s="548"/>
      <c r="C708" s="548"/>
      <c r="D708" s="548"/>
      <c r="E708" s="548"/>
      <c r="F708" s="548"/>
      <c r="G708" s="548"/>
      <c r="H708" s="548"/>
      <c r="I708" s="548"/>
      <c r="J708" s="548"/>
      <c r="K708" s="548"/>
      <c r="L708" s="548"/>
      <c r="M708" s="548"/>
      <c r="N708" s="548"/>
      <c r="O708" s="548"/>
      <c r="P708" s="548"/>
      <c r="Q708" s="548"/>
      <c r="R708" s="548"/>
      <c r="S708" s="548"/>
      <c r="T708" s="548"/>
      <c r="U708" s="548"/>
      <c r="V708" s="548"/>
      <c r="W708" s="548"/>
      <c r="X708" s="548"/>
      <c r="Y708" s="548"/>
      <c r="Z708" s="548"/>
    </row>
    <row r="709" spans="1:26">
      <c r="A709" s="548"/>
      <c r="B709" s="548"/>
      <c r="C709" s="548"/>
      <c r="D709" s="548"/>
      <c r="E709" s="548"/>
      <c r="F709" s="548"/>
      <c r="G709" s="548"/>
      <c r="H709" s="548"/>
      <c r="I709" s="548"/>
      <c r="J709" s="548"/>
      <c r="K709" s="548"/>
      <c r="L709" s="548"/>
      <c r="M709" s="548"/>
      <c r="N709" s="548"/>
      <c r="O709" s="548"/>
      <c r="P709" s="548"/>
      <c r="Q709" s="548"/>
      <c r="R709" s="548"/>
      <c r="S709" s="548"/>
      <c r="T709" s="548"/>
      <c r="U709" s="548"/>
      <c r="V709" s="548"/>
      <c r="W709" s="548"/>
      <c r="X709" s="548"/>
      <c r="Y709" s="548"/>
      <c r="Z709" s="548"/>
    </row>
    <row r="710" spans="1:26">
      <c r="A710" s="548"/>
      <c r="B710" s="548"/>
      <c r="C710" s="548"/>
      <c r="D710" s="548"/>
      <c r="E710" s="548"/>
      <c r="F710" s="548"/>
      <c r="G710" s="548"/>
      <c r="H710" s="548"/>
      <c r="I710" s="548"/>
      <c r="J710" s="548"/>
      <c r="K710" s="548"/>
      <c r="L710" s="548"/>
      <c r="M710" s="548"/>
      <c r="N710" s="548"/>
      <c r="O710" s="548"/>
      <c r="P710" s="548"/>
      <c r="Q710" s="548"/>
      <c r="R710" s="548"/>
      <c r="S710" s="548"/>
      <c r="T710" s="548"/>
      <c r="U710" s="548"/>
      <c r="V710" s="548"/>
      <c r="W710" s="548"/>
      <c r="X710" s="548"/>
      <c r="Y710" s="548"/>
      <c r="Z710" s="548"/>
    </row>
    <row r="711" spans="1:26">
      <c r="A711" s="548"/>
      <c r="B711" s="548"/>
      <c r="C711" s="548"/>
      <c r="D711" s="548"/>
      <c r="E711" s="548"/>
      <c r="F711" s="548"/>
      <c r="G711" s="548"/>
      <c r="H711" s="548"/>
      <c r="I711" s="548"/>
      <c r="J711" s="548"/>
      <c r="K711" s="548"/>
      <c r="L711" s="548"/>
      <c r="M711" s="548"/>
      <c r="N711" s="548"/>
      <c r="O711" s="548"/>
      <c r="P711" s="548"/>
      <c r="Q711" s="548"/>
      <c r="R711" s="548"/>
      <c r="S711" s="548"/>
      <c r="T711" s="548"/>
      <c r="U711" s="548"/>
      <c r="V711" s="548"/>
      <c r="W711" s="548"/>
      <c r="X711" s="548"/>
      <c r="Y711" s="548"/>
      <c r="Z711" s="548"/>
    </row>
    <row r="712" spans="1:26">
      <c r="A712" s="548"/>
      <c r="B712" s="548"/>
      <c r="C712" s="548"/>
      <c r="D712" s="548"/>
      <c r="E712" s="548"/>
      <c r="F712" s="548"/>
      <c r="G712" s="548"/>
      <c r="H712" s="548"/>
      <c r="I712" s="548"/>
      <c r="J712" s="548"/>
      <c r="K712" s="548"/>
      <c r="L712" s="548"/>
      <c r="M712" s="548"/>
      <c r="N712" s="548"/>
      <c r="O712" s="548"/>
      <c r="P712" s="548"/>
      <c r="Q712" s="548"/>
      <c r="R712" s="548"/>
      <c r="S712" s="548"/>
      <c r="T712" s="548"/>
      <c r="U712" s="548"/>
      <c r="V712" s="548"/>
      <c r="W712" s="548"/>
      <c r="X712" s="548"/>
      <c r="Y712" s="548"/>
      <c r="Z712" s="548"/>
    </row>
    <row r="713" spans="1:26">
      <c r="A713" s="548"/>
      <c r="B713" s="548"/>
      <c r="C713" s="548"/>
      <c r="D713" s="548"/>
      <c r="E713" s="548"/>
      <c r="F713" s="548"/>
      <c r="G713" s="548"/>
      <c r="H713" s="548"/>
      <c r="I713" s="548"/>
      <c r="J713" s="548"/>
      <c r="K713" s="548"/>
      <c r="L713" s="548"/>
      <c r="M713" s="548"/>
      <c r="N713" s="548"/>
      <c r="O713" s="548"/>
      <c r="P713" s="548"/>
      <c r="Q713" s="548"/>
      <c r="R713" s="548"/>
      <c r="S713" s="548"/>
      <c r="T713" s="548"/>
      <c r="U713" s="548"/>
      <c r="V713" s="548"/>
      <c r="W713" s="548"/>
      <c r="X713" s="548"/>
      <c r="Y713" s="548"/>
      <c r="Z713" s="548"/>
    </row>
    <row r="714" spans="1:26">
      <c r="A714" s="548"/>
      <c r="B714" s="548"/>
      <c r="C714" s="548"/>
      <c r="D714" s="548"/>
      <c r="E714" s="548"/>
      <c r="F714" s="548"/>
      <c r="G714" s="548"/>
      <c r="H714" s="548"/>
      <c r="I714" s="548"/>
      <c r="J714" s="548"/>
      <c r="K714" s="548"/>
      <c r="L714" s="548"/>
      <c r="M714" s="548"/>
      <c r="N714" s="548"/>
      <c r="O714" s="548"/>
      <c r="P714" s="548"/>
      <c r="Q714" s="548"/>
      <c r="R714" s="548"/>
      <c r="S714" s="548"/>
      <c r="T714" s="548"/>
      <c r="U714" s="548"/>
      <c r="V714" s="548"/>
      <c r="W714" s="548"/>
      <c r="X714" s="548"/>
      <c r="Y714" s="548"/>
      <c r="Z714" s="548"/>
    </row>
    <row r="715" spans="1:26">
      <c r="A715" s="548"/>
      <c r="B715" s="548"/>
      <c r="C715" s="548"/>
      <c r="D715" s="548"/>
      <c r="E715" s="548"/>
      <c r="F715" s="548"/>
      <c r="G715" s="548"/>
      <c r="H715" s="548"/>
      <c r="I715" s="548"/>
      <c r="J715" s="548"/>
      <c r="K715" s="548"/>
      <c r="L715" s="548"/>
      <c r="M715" s="548"/>
      <c r="N715" s="548"/>
      <c r="O715" s="548"/>
      <c r="P715" s="548"/>
      <c r="Q715" s="548"/>
      <c r="R715" s="548"/>
      <c r="S715" s="548"/>
      <c r="T715" s="548"/>
      <c r="U715" s="548"/>
      <c r="V715" s="548"/>
      <c r="W715" s="548"/>
      <c r="X715" s="548"/>
      <c r="Y715" s="548"/>
      <c r="Z715" s="548"/>
    </row>
    <row r="716" spans="1:26">
      <c r="A716" s="548"/>
      <c r="B716" s="548"/>
      <c r="C716" s="548"/>
      <c r="D716" s="548"/>
      <c r="E716" s="548"/>
      <c r="F716" s="548"/>
      <c r="G716" s="548"/>
      <c r="H716" s="548"/>
      <c r="I716" s="548"/>
      <c r="J716" s="548"/>
      <c r="K716" s="548"/>
      <c r="L716" s="548"/>
      <c r="M716" s="548"/>
      <c r="N716" s="548"/>
      <c r="O716" s="548"/>
      <c r="P716" s="548"/>
      <c r="Q716" s="548"/>
      <c r="R716" s="548"/>
      <c r="S716" s="548"/>
      <c r="T716" s="548"/>
      <c r="U716" s="548"/>
      <c r="V716" s="548"/>
      <c r="W716" s="548"/>
      <c r="X716" s="548"/>
      <c r="Y716" s="548"/>
      <c r="Z716" s="548"/>
    </row>
    <row r="717" spans="1:26">
      <c r="A717" s="548"/>
      <c r="B717" s="548"/>
      <c r="C717" s="548"/>
      <c r="D717" s="548"/>
      <c r="E717" s="548"/>
      <c r="F717" s="548"/>
      <c r="G717" s="548"/>
      <c r="H717" s="548"/>
      <c r="I717" s="548"/>
      <c r="J717" s="548"/>
      <c r="K717" s="548"/>
      <c r="L717" s="548"/>
      <c r="M717" s="548"/>
      <c r="N717" s="548"/>
      <c r="O717" s="548"/>
      <c r="P717" s="548"/>
      <c r="Q717" s="548"/>
      <c r="R717" s="548"/>
      <c r="S717" s="548"/>
      <c r="T717" s="548"/>
      <c r="U717" s="548"/>
      <c r="V717" s="548"/>
      <c r="W717" s="548"/>
      <c r="X717" s="548"/>
      <c r="Y717" s="548"/>
      <c r="Z717" s="548"/>
    </row>
    <row r="718" spans="1:26">
      <c r="A718" s="548"/>
      <c r="B718" s="548"/>
      <c r="C718" s="548"/>
      <c r="D718" s="548"/>
      <c r="E718" s="548"/>
      <c r="F718" s="548"/>
      <c r="G718" s="548"/>
      <c r="H718" s="548"/>
      <c r="I718" s="548"/>
      <c r="J718" s="548"/>
      <c r="K718" s="548"/>
      <c r="L718" s="548"/>
      <c r="M718" s="548"/>
      <c r="N718" s="548"/>
      <c r="O718" s="548"/>
      <c r="P718" s="548"/>
      <c r="Q718" s="548"/>
      <c r="R718" s="548"/>
      <c r="S718" s="548"/>
      <c r="T718" s="548"/>
      <c r="U718" s="548"/>
      <c r="V718" s="548"/>
      <c r="W718" s="548"/>
      <c r="X718" s="548"/>
      <c r="Y718" s="548"/>
      <c r="Z718" s="548"/>
    </row>
    <row r="719" spans="1:26">
      <c r="A719" s="548"/>
      <c r="B719" s="548"/>
      <c r="C719" s="548"/>
      <c r="D719" s="548"/>
      <c r="E719" s="548"/>
      <c r="F719" s="548"/>
      <c r="G719" s="548"/>
      <c r="H719" s="548"/>
      <c r="I719" s="548"/>
      <c r="J719" s="548"/>
      <c r="K719" s="548"/>
      <c r="L719" s="548"/>
      <c r="M719" s="548"/>
      <c r="N719" s="548"/>
      <c r="O719" s="548"/>
      <c r="P719" s="548"/>
      <c r="Q719" s="548"/>
      <c r="R719" s="548"/>
      <c r="S719" s="548"/>
      <c r="T719" s="548"/>
      <c r="U719" s="548"/>
      <c r="V719" s="548"/>
      <c r="W719" s="548"/>
      <c r="X719" s="548"/>
      <c r="Y719" s="548"/>
      <c r="Z719" s="548"/>
    </row>
    <row r="720" spans="1:26">
      <c r="A720" s="548"/>
      <c r="B720" s="548"/>
      <c r="C720" s="548"/>
      <c r="D720" s="548"/>
      <c r="E720" s="548"/>
      <c r="F720" s="548"/>
      <c r="G720" s="548"/>
      <c r="H720" s="548"/>
      <c r="I720" s="548"/>
      <c r="J720" s="548"/>
      <c r="K720" s="548"/>
      <c r="L720" s="548"/>
      <c r="M720" s="548"/>
      <c r="N720" s="548"/>
      <c r="O720" s="548"/>
      <c r="P720" s="548"/>
      <c r="Q720" s="548"/>
      <c r="R720" s="548"/>
      <c r="S720" s="548"/>
      <c r="T720" s="548"/>
      <c r="U720" s="548"/>
      <c r="V720" s="548"/>
      <c r="W720" s="548"/>
      <c r="X720" s="548"/>
      <c r="Y720" s="548"/>
      <c r="Z720" s="548"/>
    </row>
    <row r="721" spans="1:26">
      <c r="A721" s="548"/>
      <c r="B721" s="548"/>
      <c r="C721" s="548"/>
      <c r="D721" s="548"/>
      <c r="E721" s="548"/>
      <c r="F721" s="548"/>
      <c r="G721" s="548"/>
      <c r="H721" s="548"/>
      <c r="I721" s="548"/>
      <c r="J721" s="548"/>
      <c r="K721" s="548"/>
      <c r="L721" s="548"/>
      <c r="M721" s="548"/>
      <c r="N721" s="548"/>
      <c r="O721" s="548"/>
      <c r="P721" s="548"/>
      <c r="Q721" s="548"/>
      <c r="R721" s="548"/>
      <c r="S721" s="548"/>
      <c r="T721" s="548"/>
      <c r="U721" s="548"/>
      <c r="V721" s="548"/>
      <c r="W721" s="548"/>
      <c r="X721" s="548"/>
      <c r="Y721" s="548"/>
      <c r="Z721" s="548"/>
    </row>
    <row r="722" spans="1:26">
      <c r="A722" s="548"/>
      <c r="B722" s="548"/>
      <c r="C722" s="548"/>
      <c r="D722" s="548"/>
      <c r="E722" s="548"/>
      <c r="F722" s="548"/>
      <c r="G722" s="548"/>
      <c r="H722" s="548"/>
      <c r="I722" s="548"/>
      <c r="J722" s="548"/>
      <c r="K722" s="548"/>
      <c r="L722" s="548"/>
      <c r="M722" s="548"/>
      <c r="N722" s="548"/>
      <c r="O722" s="548"/>
      <c r="P722" s="548"/>
      <c r="Q722" s="548"/>
      <c r="R722" s="548"/>
      <c r="S722" s="548"/>
      <c r="T722" s="548"/>
      <c r="U722" s="548"/>
      <c r="V722" s="548"/>
      <c r="W722" s="548"/>
      <c r="X722" s="548"/>
      <c r="Y722" s="548"/>
      <c r="Z722" s="548"/>
    </row>
    <row r="723" spans="1:26">
      <c r="A723" s="548"/>
      <c r="B723" s="548"/>
      <c r="C723" s="548"/>
      <c r="D723" s="548"/>
      <c r="E723" s="548"/>
      <c r="F723" s="548"/>
      <c r="G723" s="548"/>
      <c r="H723" s="548"/>
      <c r="I723" s="548"/>
      <c r="J723" s="548"/>
      <c r="K723" s="548"/>
      <c r="L723" s="548"/>
      <c r="M723" s="548"/>
      <c r="N723" s="548"/>
      <c r="O723" s="548"/>
      <c r="P723" s="548"/>
      <c r="Q723" s="548"/>
      <c r="R723" s="548"/>
      <c r="S723" s="548"/>
      <c r="T723" s="548"/>
      <c r="U723" s="548"/>
      <c r="V723" s="548"/>
      <c r="W723" s="548"/>
      <c r="X723" s="548"/>
      <c r="Y723" s="548"/>
      <c r="Z723" s="548"/>
    </row>
    <row r="724" spans="1:26">
      <c r="A724" s="548"/>
      <c r="B724" s="548"/>
      <c r="C724" s="548"/>
      <c r="D724" s="548"/>
      <c r="E724" s="548"/>
      <c r="F724" s="548"/>
      <c r="G724" s="548"/>
      <c r="H724" s="548"/>
      <c r="I724" s="548"/>
      <c r="J724" s="548"/>
      <c r="K724" s="548"/>
      <c r="L724" s="548"/>
      <c r="M724" s="548"/>
      <c r="N724" s="548"/>
      <c r="O724" s="548"/>
      <c r="P724" s="548"/>
      <c r="Q724" s="548"/>
      <c r="R724" s="548"/>
      <c r="S724" s="548"/>
      <c r="T724" s="548"/>
      <c r="U724" s="548"/>
      <c r="V724" s="548"/>
      <c r="W724" s="548"/>
      <c r="X724" s="548"/>
      <c r="Y724" s="548"/>
      <c r="Z724" s="548"/>
    </row>
    <row r="725" spans="1:26">
      <c r="A725" s="548"/>
      <c r="B725" s="548"/>
      <c r="C725" s="548"/>
      <c r="D725" s="548"/>
      <c r="E725" s="548"/>
      <c r="F725" s="548"/>
      <c r="G725" s="548"/>
      <c r="H725" s="548"/>
      <c r="I725" s="548"/>
      <c r="J725" s="548"/>
      <c r="K725" s="548"/>
      <c r="L725" s="548"/>
      <c r="M725" s="548"/>
      <c r="N725" s="548"/>
      <c r="O725" s="548"/>
      <c r="P725" s="548"/>
      <c r="Q725" s="548"/>
      <c r="R725" s="548"/>
      <c r="S725" s="548"/>
      <c r="T725" s="548"/>
      <c r="U725" s="548"/>
      <c r="V725" s="548"/>
      <c r="W725" s="548"/>
      <c r="X725" s="548"/>
      <c r="Y725" s="548"/>
      <c r="Z725" s="548"/>
    </row>
    <row r="726" spans="1:26">
      <c r="A726" s="548"/>
      <c r="B726" s="548"/>
      <c r="C726" s="548"/>
      <c r="D726" s="548"/>
      <c r="E726" s="548"/>
      <c r="F726" s="548"/>
      <c r="G726" s="548"/>
      <c r="H726" s="548"/>
      <c r="I726" s="548"/>
      <c r="J726" s="548"/>
      <c r="K726" s="548"/>
      <c r="L726" s="548"/>
      <c r="M726" s="548"/>
      <c r="N726" s="548"/>
      <c r="O726" s="548"/>
      <c r="P726" s="548"/>
      <c r="Q726" s="548"/>
      <c r="R726" s="548"/>
      <c r="S726" s="548"/>
      <c r="T726" s="548"/>
      <c r="U726" s="548"/>
      <c r="V726" s="548"/>
      <c r="W726" s="548"/>
      <c r="X726" s="548"/>
      <c r="Y726" s="548"/>
      <c r="Z726" s="548"/>
    </row>
    <row r="727" spans="1:26">
      <c r="A727" s="548"/>
      <c r="B727" s="548"/>
      <c r="C727" s="548"/>
      <c r="D727" s="548"/>
      <c r="E727" s="548"/>
      <c r="F727" s="548"/>
      <c r="G727" s="548"/>
      <c r="H727" s="548"/>
      <c r="I727" s="548"/>
      <c r="J727" s="548"/>
      <c r="K727" s="548"/>
      <c r="L727" s="548"/>
      <c r="M727" s="548"/>
      <c r="N727" s="548"/>
      <c r="O727" s="548"/>
      <c r="P727" s="548"/>
      <c r="Q727" s="548"/>
      <c r="R727" s="548"/>
      <c r="S727" s="548"/>
      <c r="T727" s="548"/>
      <c r="U727" s="548"/>
      <c r="V727" s="548"/>
      <c r="W727" s="548"/>
      <c r="X727" s="548"/>
      <c r="Y727" s="548"/>
      <c r="Z727" s="548"/>
    </row>
    <row r="728" spans="1:26">
      <c r="A728" s="548"/>
      <c r="B728" s="548"/>
      <c r="C728" s="548"/>
      <c r="D728" s="548"/>
      <c r="E728" s="548"/>
      <c r="F728" s="548"/>
      <c r="G728" s="548"/>
      <c r="H728" s="548"/>
      <c r="I728" s="548"/>
      <c r="J728" s="548"/>
      <c r="K728" s="548"/>
      <c r="L728" s="548"/>
      <c r="M728" s="548"/>
      <c r="N728" s="548"/>
      <c r="O728" s="548"/>
      <c r="P728" s="548"/>
      <c r="Q728" s="548"/>
      <c r="R728" s="548"/>
      <c r="S728" s="548"/>
      <c r="T728" s="548"/>
      <c r="U728" s="548"/>
      <c r="V728" s="548"/>
      <c r="W728" s="548"/>
      <c r="X728" s="548"/>
      <c r="Y728" s="548"/>
      <c r="Z728" s="548"/>
    </row>
    <row r="729" spans="1:26">
      <c r="A729" s="548"/>
      <c r="B729" s="548"/>
      <c r="C729" s="548"/>
      <c r="D729" s="548"/>
      <c r="E729" s="548"/>
      <c r="F729" s="548"/>
      <c r="G729" s="548"/>
      <c r="H729" s="548"/>
      <c r="I729" s="548"/>
      <c r="J729" s="548"/>
      <c r="K729" s="548"/>
      <c r="L729" s="548"/>
      <c r="M729" s="548"/>
      <c r="N729" s="548"/>
      <c r="O729" s="548"/>
      <c r="P729" s="548"/>
      <c r="Q729" s="548"/>
      <c r="R729" s="548"/>
      <c r="S729" s="548"/>
      <c r="T729" s="548"/>
      <c r="U729" s="548"/>
      <c r="V729" s="548"/>
      <c r="W729" s="548"/>
      <c r="X729" s="548"/>
      <c r="Y729" s="548"/>
      <c r="Z729" s="548"/>
    </row>
    <row r="730" spans="1:26">
      <c r="A730" s="548"/>
      <c r="B730" s="548"/>
      <c r="C730" s="548"/>
      <c r="D730" s="548"/>
      <c r="E730" s="548"/>
      <c r="F730" s="548"/>
      <c r="G730" s="548"/>
      <c r="H730" s="548"/>
      <c r="I730" s="548"/>
      <c r="J730" s="548"/>
      <c r="K730" s="548"/>
      <c r="L730" s="548"/>
      <c r="M730" s="548"/>
      <c r="N730" s="548"/>
      <c r="O730" s="548"/>
      <c r="P730" s="548"/>
      <c r="Q730" s="548"/>
      <c r="R730" s="548"/>
      <c r="S730" s="548"/>
      <c r="T730" s="548"/>
      <c r="U730" s="548"/>
      <c r="V730" s="548"/>
      <c r="W730" s="548"/>
      <c r="X730" s="548"/>
      <c r="Y730" s="548"/>
      <c r="Z730" s="548"/>
    </row>
    <row r="731" spans="1:26">
      <c r="A731" s="548"/>
      <c r="B731" s="548"/>
      <c r="C731" s="548"/>
      <c r="D731" s="548"/>
      <c r="E731" s="548"/>
      <c r="F731" s="548"/>
      <c r="G731" s="548"/>
      <c r="H731" s="548"/>
      <c r="I731" s="548"/>
      <c r="J731" s="548"/>
      <c r="K731" s="548"/>
      <c r="L731" s="548"/>
      <c r="M731" s="548"/>
      <c r="N731" s="548"/>
      <c r="O731" s="548"/>
      <c r="P731" s="548"/>
      <c r="Q731" s="548"/>
      <c r="R731" s="548"/>
      <c r="S731" s="548"/>
      <c r="T731" s="548"/>
      <c r="U731" s="548"/>
      <c r="V731" s="548"/>
      <c r="W731" s="548"/>
      <c r="X731" s="548"/>
      <c r="Y731" s="548"/>
      <c r="Z731" s="548"/>
    </row>
    <row r="732" spans="1:26">
      <c r="A732" s="548"/>
      <c r="B732" s="548"/>
      <c r="C732" s="548"/>
      <c r="D732" s="548"/>
      <c r="E732" s="548"/>
      <c r="F732" s="548"/>
      <c r="G732" s="548"/>
      <c r="H732" s="548"/>
      <c r="I732" s="548"/>
      <c r="J732" s="548"/>
      <c r="K732" s="548"/>
      <c r="L732" s="548"/>
      <c r="M732" s="548"/>
      <c r="N732" s="548"/>
      <c r="O732" s="548"/>
      <c r="P732" s="548"/>
      <c r="Q732" s="548"/>
      <c r="R732" s="548"/>
      <c r="S732" s="548"/>
      <c r="T732" s="548"/>
      <c r="U732" s="548"/>
      <c r="V732" s="548"/>
      <c r="W732" s="548"/>
      <c r="X732" s="548"/>
      <c r="Y732" s="548"/>
      <c r="Z732" s="548"/>
    </row>
    <row r="733" spans="1:26">
      <c r="A733" s="548"/>
      <c r="B733" s="548"/>
      <c r="C733" s="548"/>
      <c r="D733" s="548"/>
      <c r="E733" s="548"/>
      <c r="F733" s="548"/>
      <c r="G733" s="548"/>
      <c r="H733" s="548"/>
      <c r="I733" s="548"/>
      <c r="J733" s="548"/>
      <c r="K733" s="548"/>
      <c r="L733" s="548"/>
      <c r="M733" s="548"/>
      <c r="N733" s="548"/>
      <c r="O733" s="548"/>
      <c r="P733" s="548"/>
      <c r="Q733" s="548"/>
      <c r="R733" s="548"/>
      <c r="S733" s="548"/>
      <c r="T733" s="548"/>
      <c r="U733" s="548"/>
      <c r="V733" s="548"/>
      <c r="W733" s="548"/>
      <c r="X733" s="548"/>
      <c r="Y733" s="548"/>
      <c r="Z733" s="548"/>
    </row>
    <row r="734" spans="1:26">
      <c r="A734" s="548"/>
      <c r="B734" s="548"/>
      <c r="C734" s="548"/>
      <c r="D734" s="548"/>
      <c r="E734" s="548"/>
      <c r="F734" s="548"/>
      <c r="G734" s="548"/>
      <c r="H734" s="548"/>
      <c r="I734" s="548"/>
      <c r="J734" s="548"/>
      <c r="K734" s="548"/>
      <c r="L734" s="548"/>
      <c r="M734" s="548"/>
      <c r="N734" s="548"/>
      <c r="O734" s="548"/>
      <c r="P734" s="548"/>
      <c r="Q734" s="548"/>
      <c r="R734" s="548"/>
      <c r="S734" s="548"/>
      <c r="T734" s="548"/>
      <c r="U734" s="548"/>
      <c r="V734" s="548"/>
      <c r="W734" s="548"/>
      <c r="X734" s="548"/>
      <c r="Y734" s="548"/>
      <c r="Z734" s="548"/>
    </row>
    <row r="735" spans="1:26">
      <c r="A735" s="548"/>
      <c r="B735" s="548"/>
      <c r="C735" s="548"/>
      <c r="D735" s="548"/>
      <c r="E735" s="548"/>
      <c r="F735" s="548"/>
      <c r="G735" s="548"/>
      <c r="H735" s="548"/>
      <c r="I735" s="548"/>
      <c r="J735" s="548"/>
      <c r="K735" s="548"/>
      <c r="L735" s="548"/>
      <c r="M735" s="548"/>
      <c r="N735" s="548"/>
      <c r="O735" s="548"/>
      <c r="P735" s="548"/>
      <c r="Q735" s="548"/>
      <c r="R735" s="548"/>
      <c r="S735" s="548"/>
      <c r="T735" s="548"/>
      <c r="U735" s="548"/>
      <c r="V735" s="548"/>
      <c r="W735" s="548"/>
      <c r="X735" s="548"/>
      <c r="Y735" s="548"/>
      <c r="Z735" s="548"/>
    </row>
    <row r="736" spans="1:26">
      <c r="A736" s="548"/>
      <c r="B736" s="548"/>
      <c r="C736" s="548"/>
      <c r="D736" s="548"/>
      <c r="E736" s="548"/>
      <c r="F736" s="548"/>
      <c r="G736" s="548"/>
      <c r="H736" s="548"/>
      <c r="I736" s="548"/>
      <c r="J736" s="548"/>
      <c r="K736" s="548"/>
      <c r="L736" s="548"/>
      <c r="M736" s="548"/>
      <c r="N736" s="548"/>
      <c r="O736" s="548"/>
      <c r="P736" s="548"/>
      <c r="Q736" s="548"/>
      <c r="R736" s="548"/>
      <c r="S736" s="548"/>
      <c r="T736" s="548"/>
      <c r="U736" s="548"/>
      <c r="V736" s="548"/>
      <c r="W736" s="548"/>
      <c r="X736" s="548"/>
      <c r="Y736" s="548"/>
      <c r="Z736" s="548"/>
    </row>
    <row r="737" spans="1:26">
      <c r="A737" s="548"/>
      <c r="B737" s="548"/>
      <c r="C737" s="548"/>
      <c r="D737" s="548"/>
      <c r="E737" s="548"/>
      <c r="F737" s="548"/>
      <c r="G737" s="548"/>
      <c r="H737" s="548"/>
      <c r="I737" s="548"/>
      <c r="J737" s="548"/>
      <c r="K737" s="548"/>
      <c r="L737" s="548"/>
      <c r="M737" s="548"/>
      <c r="N737" s="548"/>
      <c r="O737" s="548"/>
      <c r="P737" s="548"/>
      <c r="Q737" s="548"/>
      <c r="R737" s="548"/>
      <c r="S737" s="548"/>
      <c r="T737" s="548"/>
      <c r="U737" s="548"/>
      <c r="V737" s="548"/>
      <c r="W737" s="548"/>
      <c r="X737" s="548"/>
      <c r="Y737" s="548"/>
      <c r="Z737" s="548"/>
    </row>
    <row r="738" spans="1:26">
      <c r="A738" s="548"/>
      <c r="B738" s="548"/>
      <c r="C738" s="548"/>
      <c r="D738" s="548"/>
      <c r="E738" s="548"/>
      <c r="F738" s="548"/>
      <c r="G738" s="548"/>
      <c r="H738" s="548"/>
      <c r="I738" s="548"/>
      <c r="J738" s="548"/>
      <c r="K738" s="548"/>
      <c r="L738" s="548"/>
      <c r="M738" s="548"/>
      <c r="N738" s="548"/>
      <c r="O738" s="548"/>
      <c r="P738" s="548"/>
      <c r="Q738" s="548"/>
      <c r="R738" s="548"/>
      <c r="S738" s="548"/>
      <c r="T738" s="548"/>
      <c r="U738" s="548"/>
      <c r="V738" s="548"/>
      <c r="W738" s="548"/>
      <c r="X738" s="548"/>
      <c r="Y738" s="548"/>
      <c r="Z738" s="548"/>
    </row>
    <row r="739" spans="1:26">
      <c r="A739" s="548"/>
      <c r="B739" s="548"/>
      <c r="C739" s="548"/>
      <c r="D739" s="548"/>
      <c r="E739" s="548"/>
      <c r="F739" s="548"/>
      <c r="G739" s="548"/>
      <c r="H739" s="548"/>
      <c r="I739" s="548"/>
      <c r="J739" s="548"/>
      <c r="K739" s="548"/>
      <c r="L739" s="548"/>
      <c r="M739" s="548"/>
      <c r="N739" s="548"/>
      <c r="O739" s="548"/>
      <c r="P739" s="548"/>
      <c r="Q739" s="548"/>
      <c r="R739" s="548"/>
      <c r="S739" s="548"/>
      <c r="T739" s="548"/>
      <c r="U739" s="548"/>
      <c r="V739" s="548"/>
      <c r="W739" s="548"/>
      <c r="X739" s="548"/>
      <c r="Y739" s="548"/>
      <c r="Z739" s="548"/>
    </row>
    <row r="740" spans="1:26">
      <c r="A740" s="548"/>
      <c r="B740" s="548"/>
      <c r="C740" s="548"/>
      <c r="D740" s="548"/>
      <c r="E740" s="548"/>
      <c r="F740" s="548"/>
      <c r="G740" s="548"/>
      <c r="H740" s="548"/>
      <c r="I740" s="548"/>
      <c r="J740" s="548"/>
      <c r="K740" s="548"/>
      <c r="L740" s="548"/>
      <c r="M740" s="548"/>
      <c r="N740" s="548"/>
      <c r="O740" s="548"/>
      <c r="P740" s="548"/>
      <c r="Q740" s="548"/>
      <c r="R740" s="548"/>
      <c r="S740" s="548"/>
      <c r="T740" s="548"/>
      <c r="U740" s="548"/>
      <c r="V740" s="548"/>
      <c r="W740" s="548"/>
      <c r="X740" s="548"/>
      <c r="Y740" s="548"/>
      <c r="Z740" s="548"/>
    </row>
    <row r="741" spans="1:26">
      <c r="A741" s="548"/>
      <c r="B741" s="548"/>
      <c r="C741" s="548"/>
      <c r="D741" s="548"/>
      <c r="E741" s="548"/>
      <c r="F741" s="548"/>
      <c r="G741" s="548"/>
      <c r="H741" s="548"/>
      <c r="I741" s="548"/>
      <c r="J741" s="548"/>
      <c r="K741" s="548"/>
      <c r="L741" s="548"/>
      <c r="M741" s="548"/>
      <c r="N741" s="548"/>
      <c r="O741" s="548"/>
      <c r="P741" s="548"/>
      <c r="Q741" s="548"/>
      <c r="R741" s="548"/>
      <c r="S741" s="548"/>
      <c r="T741" s="548"/>
      <c r="U741" s="548"/>
      <c r="V741" s="548"/>
      <c r="W741" s="548"/>
      <c r="X741" s="548"/>
      <c r="Y741" s="548"/>
      <c r="Z741" s="548"/>
    </row>
    <row r="742" spans="1:26">
      <c r="A742" s="548"/>
      <c r="B742" s="548"/>
      <c r="C742" s="548"/>
      <c r="D742" s="548"/>
      <c r="E742" s="548"/>
      <c r="F742" s="548"/>
      <c r="G742" s="548"/>
      <c r="H742" s="548"/>
      <c r="I742" s="548"/>
      <c r="J742" s="548"/>
      <c r="K742" s="548"/>
      <c r="L742" s="548"/>
      <c r="M742" s="548"/>
      <c r="N742" s="548"/>
      <c r="O742" s="548"/>
      <c r="P742" s="548"/>
      <c r="Q742" s="548"/>
      <c r="R742" s="548"/>
      <c r="S742" s="548"/>
      <c r="T742" s="548"/>
      <c r="U742" s="548"/>
      <c r="V742" s="548"/>
      <c r="W742" s="548"/>
      <c r="X742" s="548"/>
      <c r="Y742" s="548"/>
      <c r="Z742" s="548"/>
    </row>
    <row r="743" spans="1:26">
      <c r="A743" s="548"/>
      <c r="B743" s="548"/>
      <c r="C743" s="548"/>
      <c r="D743" s="548"/>
      <c r="E743" s="548"/>
      <c r="F743" s="548"/>
      <c r="G743" s="548"/>
      <c r="H743" s="548"/>
      <c r="I743" s="548"/>
      <c r="J743" s="548"/>
      <c r="K743" s="548"/>
      <c r="L743" s="548"/>
      <c r="M743" s="548"/>
      <c r="N743" s="548"/>
      <c r="O743" s="548"/>
      <c r="P743" s="548"/>
      <c r="Q743" s="548"/>
      <c r="R743" s="548"/>
      <c r="S743" s="548"/>
      <c r="T743" s="548"/>
      <c r="U743" s="548"/>
      <c r="V743" s="548"/>
      <c r="W743" s="548"/>
      <c r="X743" s="548"/>
      <c r="Y743" s="548"/>
      <c r="Z743" s="548"/>
    </row>
    <row r="744" spans="1:26">
      <c r="A744" s="548"/>
      <c r="B744" s="548"/>
      <c r="C744" s="548"/>
      <c r="D744" s="548"/>
      <c r="E744" s="548"/>
      <c r="F744" s="548"/>
      <c r="G744" s="548"/>
      <c r="H744" s="548"/>
      <c r="I744" s="548"/>
      <c r="J744" s="548"/>
      <c r="K744" s="548"/>
      <c r="L744" s="548"/>
      <c r="M744" s="548"/>
      <c r="N744" s="548"/>
      <c r="O744" s="548"/>
      <c r="P744" s="548"/>
      <c r="Q744" s="548"/>
      <c r="R744" s="548"/>
      <c r="S744" s="548"/>
      <c r="T744" s="548"/>
      <c r="U744" s="548"/>
      <c r="V744" s="548"/>
      <c r="W744" s="548"/>
      <c r="X744" s="548"/>
      <c r="Y744" s="548"/>
      <c r="Z744" s="548"/>
    </row>
    <row r="745" spans="1:26">
      <c r="A745" s="548"/>
      <c r="B745" s="548"/>
      <c r="C745" s="548"/>
      <c r="D745" s="548"/>
      <c r="E745" s="548"/>
      <c r="F745" s="548"/>
      <c r="G745" s="548"/>
      <c r="H745" s="548"/>
      <c r="I745" s="548"/>
      <c r="J745" s="548"/>
      <c r="K745" s="548"/>
      <c r="L745" s="548"/>
      <c r="M745" s="548"/>
      <c r="N745" s="548"/>
      <c r="O745" s="548"/>
      <c r="P745" s="548"/>
      <c r="Q745" s="548"/>
      <c r="R745" s="548"/>
      <c r="S745" s="548"/>
      <c r="T745" s="548"/>
      <c r="U745" s="548"/>
      <c r="V745" s="548"/>
      <c r="W745" s="548"/>
      <c r="X745" s="548"/>
      <c r="Y745" s="548"/>
      <c r="Z745" s="548"/>
    </row>
    <row r="746" spans="1:26">
      <c r="A746" s="548"/>
      <c r="B746" s="548"/>
      <c r="C746" s="548"/>
      <c r="D746" s="548"/>
      <c r="E746" s="548"/>
      <c r="F746" s="548"/>
      <c r="G746" s="548"/>
      <c r="H746" s="548"/>
      <c r="I746" s="548"/>
      <c r="J746" s="548"/>
      <c r="K746" s="548"/>
      <c r="L746" s="548"/>
      <c r="M746" s="548"/>
      <c r="N746" s="548"/>
      <c r="O746" s="548"/>
      <c r="P746" s="548"/>
      <c r="Q746" s="548"/>
      <c r="R746" s="548"/>
      <c r="S746" s="548"/>
      <c r="T746" s="548"/>
      <c r="U746" s="548"/>
      <c r="V746" s="548"/>
      <c r="W746" s="548"/>
      <c r="X746" s="548"/>
      <c r="Y746" s="548"/>
      <c r="Z746" s="548"/>
    </row>
    <row r="747" spans="1:26">
      <c r="A747" s="548"/>
      <c r="B747" s="548"/>
      <c r="C747" s="548"/>
      <c r="D747" s="548"/>
      <c r="E747" s="548"/>
      <c r="F747" s="548"/>
      <c r="G747" s="548"/>
      <c r="H747" s="548"/>
      <c r="I747" s="548"/>
      <c r="J747" s="548"/>
      <c r="K747" s="548"/>
      <c r="L747" s="548"/>
      <c r="M747" s="548"/>
      <c r="N747" s="548"/>
      <c r="O747" s="548"/>
      <c r="P747" s="548"/>
      <c r="Q747" s="548"/>
      <c r="R747" s="548"/>
      <c r="S747" s="548"/>
      <c r="T747" s="548"/>
      <c r="U747" s="548"/>
      <c r="V747" s="548"/>
      <c r="W747" s="548"/>
      <c r="X747" s="548"/>
      <c r="Y747" s="548"/>
      <c r="Z747" s="548"/>
    </row>
    <row r="748" spans="1:26">
      <c r="A748" s="548"/>
      <c r="B748" s="548"/>
      <c r="C748" s="548"/>
      <c r="D748" s="548"/>
      <c r="E748" s="548"/>
      <c r="F748" s="548"/>
      <c r="G748" s="548"/>
      <c r="H748" s="548"/>
      <c r="I748" s="548"/>
      <c r="J748" s="548"/>
      <c r="K748" s="548"/>
      <c r="L748" s="548"/>
      <c r="M748" s="548"/>
      <c r="N748" s="548"/>
      <c r="O748" s="548"/>
      <c r="P748" s="548"/>
      <c r="Q748" s="548"/>
      <c r="R748" s="548"/>
      <c r="S748" s="548"/>
      <c r="T748" s="548"/>
      <c r="U748" s="548"/>
      <c r="V748" s="548"/>
      <c r="W748" s="548"/>
      <c r="X748" s="548"/>
      <c r="Y748" s="548"/>
      <c r="Z748" s="548"/>
    </row>
    <row r="749" spans="1:26">
      <c r="A749" s="548"/>
      <c r="B749" s="548"/>
      <c r="C749" s="548"/>
      <c r="D749" s="548"/>
      <c r="E749" s="548"/>
      <c r="F749" s="548"/>
      <c r="G749" s="548"/>
      <c r="H749" s="548"/>
      <c r="I749" s="548"/>
      <c r="J749" s="548"/>
      <c r="K749" s="548"/>
      <c r="L749" s="548"/>
      <c r="M749" s="548"/>
      <c r="N749" s="548"/>
      <c r="O749" s="548"/>
      <c r="P749" s="548"/>
      <c r="Q749" s="548"/>
      <c r="R749" s="548"/>
      <c r="S749" s="548"/>
      <c r="T749" s="548"/>
      <c r="U749" s="548"/>
      <c r="V749" s="548"/>
      <c r="W749" s="548"/>
      <c r="X749" s="548"/>
      <c r="Y749" s="548"/>
      <c r="Z749" s="548"/>
    </row>
    <row r="750" spans="1:26">
      <c r="A750" s="548"/>
      <c r="B750" s="548"/>
      <c r="C750" s="548"/>
      <c r="D750" s="548"/>
      <c r="E750" s="548"/>
      <c r="F750" s="548"/>
      <c r="G750" s="548"/>
      <c r="H750" s="548"/>
      <c r="I750" s="548"/>
      <c r="J750" s="548"/>
      <c r="K750" s="548"/>
      <c r="L750" s="548"/>
      <c r="M750" s="548"/>
      <c r="N750" s="548"/>
      <c r="O750" s="548"/>
      <c r="P750" s="548"/>
      <c r="Q750" s="548"/>
      <c r="R750" s="548"/>
      <c r="S750" s="548"/>
      <c r="T750" s="548"/>
      <c r="U750" s="548"/>
      <c r="V750" s="548"/>
      <c r="W750" s="548"/>
      <c r="X750" s="548"/>
      <c r="Y750" s="548"/>
      <c r="Z750" s="548"/>
    </row>
    <row r="751" spans="1:26">
      <c r="A751" s="548"/>
      <c r="B751" s="548"/>
      <c r="C751" s="548"/>
      <c r="D751" s="548"/>
      <c r="E751" s="548"/>
      <c r="F751" s="548"/>
      <c r="G751" s="548"/>
      <c r="H751" s="548"/>
      <c r="I751" s="548"/>
      <c r="J751" s="548"/>
      <c r="K751" s="548"/>
      <c r="L751" s="548"/>
      <c r="M751" s="548"/>
      <c r="N751" s="548"/>
      <c r="O751" s="548"/>
      <c r="P751" s="548"/>
      <c r="Q751" s="548"/>
      <c r="R751" s="548"/>
      <c r="S751" s="548"/>
      <c r="T751" s="548"/>
      <c r="U751" s="548"/>
      <c r="V751" s="548"/>
      <c r="W751" s="548"/>
      <c r="X751" s="548"/>
      <c r="Y751" s="548"/>
      <c r="Z751" s="548"/>
    </row>
    <row r="752" spans="1:26">
      <c r="A752" s="548"/>
      <c r="B752" s="548"/>
      <c r="C752" s="548"/>
      <c r="D752" s="548"/>
      <c r="E752" s="548"/>
      <c r="F752" s="548"/>
      <c r="G752" s="548"/>
      <c r="H752" s="548"/>
      <c r="I752" s="548"/>
      <c r="J752" s="548"/>
      <c r="K752" s="548"/>
      <c r="L752" s="548"/>
      <c r="M752" s="548"/>
      <c r="N752" s="548"/>
      <c r="O752" s="548"/>
      <c r="P752" s="548"/>
      <c r="Q752" s="548"/>
      <c r="R752" s="548"/>
      <c r="S752" s="548"/>
      <c r="T752" s="548"/>
      <c r="U752" s="548"/>
      <c r="V752" s="548"/>
      <c r="W752" s="548"/>
      <c r="X752" s="548"/>
      <c r="Y752" s="548"/>
      <c r="Z752" s="548"/>
    </row>
    <row r="753" spans="1:26">
      <c r="A753" s="548"/>
      <c r="B753" s="548"/>
      <c r="C753" s="548"/>
      <c r="D753" s="548"/>
      <c r="E753" s="548"/>
      <c r="F753" s="548"/>
      <c r="G753" s="548"/>
      <c r="H753" s="548"/>
      <c r="I753" s="548"/>
      <c r="J753" s="548"/>
      <c r="K753" s="548"/>
      <c r="L753" s="548"/>
      <c r="M753" s="548"/>
      <c r="N753" s="548"/>
      <c r="O753" s="548"/>
      <c r="P753" s="548"/>
      <c r="Q753" s="548"/>
      <c r="R753" s="548"/>
      <c r="S753" s="548"/>
      <c r="T753" s="548"/>
      <c r="U753" s="548"/>
      <c r="V753" s="548"/>
      <c r="W753" s="548"/>
      <c r="X753" s="548"/>
      <c r="Y753" s="548"/>
      <c r="Z753" s="548"/>
    </row>
    <row r="754" spans="1:26">
      <c r="A754" s="548"/>
      <c r="B754" s="548"/>
      <c r="C754" s="548"/>
      <c r="D754" s="548"/>
      <c r="E754" s="548"/>
      <c r="F754" s="548"/>
      <c r="G754" s="548"/>
      <c r="H754" s="548"/>
      <c r="I754" s="548"/>
      <c r="J754" s="548"/>
      <c r="K754" s="548"/>
      <c r="L754" s="548"/>
      <c r="M754" s="548"/>
      <c r="N754" s="548"/>
      <c r="O754" s="548"/>
      <c r="P754" s="548"/>
      <c r="Q754" s="548"/>
      <c r="R754" s="548"/>
      <c r="S754" s="548"/>
      <c r="T754" s="548"/>
      <c r="U754" s="548"/>
      <c r="V754" s="548"/>
      <c r="W754" s="548"/>
      <c r="X754" s="548"/>
      <c r="Y754" s="548"/>
      <c r="Z754" s="548"/>
    </row>
    <row r="755" spans="1:26">
      <c r="A755" s="548"/>
      <c r="B755" s="548"/>
      <c r="C755" s="548"/>
      <c r="D755" s="548"/>
      <c r="E755" s="548"/>
      <c r="F755" s="548"/>
      <c r="G755" s="548"/>
      <c r="H755" s="548"/>
      <c r="I755" s="548"/>
      <c r="J755" s="548"/>
      <c r="K755" s="548"/>
      <c r="L755" s="548"/>
      <c r="M755" s="548"/>
      <c r="N755" s="548"/>
      <c r="O755" s="548"/>
      <c r="P755" s="548"/>
      <c r="Q755" s="548"/>
      <c r="R755" s="548"/>
      <c r="S755" s="548"/>
      <c r="T755" s="548"/>
      <c r="U755" s="548"/>
      <c r="V755" s="548"/>
      <c r="W755" s="548"/>
      <c r="X755" s="548"/>
      <c r="Y755" s="548"/>
      <c r="Z755" s="548"/>
    </row>
    <row r="756" spans="1:26">
      <c r="A756" s="548"/>
      <c r="B756" s="548"/>
      <c r="C756" s="548"/>
      <c r="D756" s="548"/>
      <c r="E756" s="548"/>
      <c r="F756" s="548"/>
      <c r="G756" s="548"/>
      <c r="H756" s="548"/>
      <c r="I756" s="548"/>
      <c r="J756" s="548"/>
      <c r="K756" s="548"/>
      <c r="L756" s="548"/>
      <c r="M756" s="548"/>
      <c r="N756" s="548"/>
      <c r="O756" s="548"/>
      <c r="P756" s="548"/>
      <c r="Q756" s="548"/>
      <c r="R756" s="548"/>
      <c r="S756" s="548"/>
      <c r="T756" s="548"/>
      <c r="U756" s="548"/>
      <c r="V756" s="548"/>
      <c r="W756" s="548"/>
      <c r="X756" s="548"/>
      <c r="Y756" s="548"/>
      <c r="Z756" s="548"/>
    </row>
    <row r="757" spans="1:26">
      <c r="A757" s="548"/>
      <c r="B757" s="548"/>
      <c r="C757" s="548"/>
      <c r="D757" s="548"/>
      <c r="E757" s="548"/>
      <c r="F757" s="548"/>
      <c r="G757" s="548"/>
      <c r="H757" s="548"/>
      <c r="I757" s="548"/>
      <c r="J757" s="548"/>
      <c r="K757" s="548"/>
      <c r="L757" s="548"/>
      <c r="M757" s="548"/>
      <c r="N757" s="548"/>
      <c r="O757" s="548"/>
      <c r="P757" s="548"/>
      <c r="Q757" s="548"/>
      <c r="R757" s="548"/>
      <c r="S757" s="548"/>
      <c r="T757" s="548"/>
      <c r="U757" s="548"/>
      <c r="V757" s="548"/>
      <c r="W757" s="548"/>
      <c r="X757" s="548"/>
      <c r="Y757" s="548"/>
      <c r="Z757" s="548"/>
    </row>
    <row r="758" spans="1:26">
      <c r="A758" s="548"/>
      <c r="B758" s="548"/>
      <c r="C758" s="548"/>
      <c r="D758" s="548"/>
      <c r="E758" s="548"/>
      <c r="F758" s="548"/>
      <c r="G758" s="548"/>
      <c r="H758" s="548"/>
      <c r="I758" s="548"/>
      <c r="J758" s="548"/>
      <c r="K758" s="548"/>
      <c r="L758" s="548"/>
      <c r="M758" s="548"/>
      <c r="N758" s="548"/>
      <c r="O758" s="548"/>
      <c r="P758" s="548"/>
      <c r="Q758" s="548"/>
      <c r="R758" s="548"/>
      <c r="S758" s="548"/>
      <c r="T758" s="548"/>
      <c r="U758" s="548"/>
      <c r="V758" s="548"/>
      <c r="W758" s="548"/>
      <c r="X758" s="548"/>
      <c r="Y758" s="548"/>
      <c r="Z758" s="548"/>
    </row>
    <row r="759" spans="1:26">
      <c r="A759" s="548"/>
      <c r="B759" s="548"/>
      <c r="C759" s="548"/>
      <c r="D759" s="548"/>
      <c r="E759" s="548"/>
      <c r="F759" s="548"/>
      <c r="G759" s="548"/>
      <c r="H759" s="548"/>
      <c r="I759" s="548"/>
      <c r="J759" s="548"/>
      <c r="K759" s="548"/>
      <c r="L759" s="548"/>
      <c r="M759" s="548"/>
      <c r="N759" s="548"/>
      <c r="O759" s="548"/>
      <c r="P759" s="548"/>
      <c r="Q759" s="548"/>
      <c r="R759" s="548"/>
      <c r="S759" s="548"/>
      <c r="T759" s="548"/>
      <c r="U759" s="548"/>
      <c r="V759" s="548"/>
      <c r="W759" s="548"/>
      <c r="X759" s="548"/>
      <c r="Y759" s="548"/>
      <c r="Z759" s="548"/>
    </row>
    <row r="760" spans="1:26">
      <c r="A760" s="548"/>
      <c r="B760" s="548"/>
      <c r="C760" s="548"/>
      <c r="D760" s="548"/>
      <c r="E760" s="548"/>
      <c r="F760" s="548"/>
      <c r="G760" s="548"/>
      <c r="H760" s="548"/>
      <c r="I760" s="548"/>
      <c r="J760" s="548"/>
      <c r="K760" s="548"/>
      <c r="L760" s="548"/>
      <c r="M760" s="548"/>
      <c r="N760" s="548"/>
      <c r="O760" s="548"/>
      <c r="P760" s="548"/>
      <c r="Q760" s="548"/>
      <c r="R760" s="548"/>
      <c r="S760" s="548"/>
      <c r="T760" s="548"/>
      <c r="U760" s="548"/>
      <c r="V760" s="548"/>
      <c r="W760" s="548"/>
      <c r="X760" s="548"/>
      <c r="Y760" s="548"/>
      <c r="Z760" s="548"/>
    </row>
    <row r="761" spans="1:26">
      <c r="A761" s="548"/>
      <c r="B761" s="548"/>
      <c r="C761" s="548"/>
      <c r="D761" s="548"/>
      <c r="E761" s="548"/>
      <c r="F761" s="548"/>
      <c r="G761" s="548"/>
      <c r="H761" s="548"/>
      <c r="I761" s="548"/>
      <c r="J761" s="548"/>
      <c r="K761" s="548"/>
      <c r="L761" s="548"/>
      <c r="M761" s="548"/>
      <c r="N761" s="548"/>
      <c r="O761" s="548"/>
      <c r="P761" s="548"/>
      <c r="Q761" s="548"/>
      <c r="R761" s="548"/>
      <c r="S761" s="548"/>
      <c r="T761" s="548"/>
      <c r="U761" s="548"/>
      <c r="V761" s="548"/>
      <c r="W761" s="548"/>
      <c r="X761" s="548"/>
      <c r="Y761" s="548"/>
      <c r="Z761" s="548"/>
    </row>
    <row r="762" spans="1:26">
      <c r="A762" s="548"/>
      <c r="B762" s="548"/>
      <c r="C762" s="548"/>
      <c r="D762" s="548"/>
      <c r="E762" s="548"/>
      <c r="F762" s="548"/>
      <c r="G762" s="548"/>
      <c r="H762" s="548"/>
      <c r="I762" s="548"/>
      <c r="J762" s="548"/>
      <c r="K762" s="548"/>
      <c r="L762" s="548"/>
      <c r="M762" s="548"/>
      <c r="N762" s="548"/>
      <c r="O762" s="548"/>
      <c r="P762" s="548"/>
      <c r="Q762" s="548"/>
      <c r="R762" s="548"/>
      <c r="S762" s="548"/>
      <c r="T762" s="548"/>
      <c r="U762" s="548"/>
      <c r="V762" s="548"/>
      <c r="W762" s="548"/>
      <c r="X762" s="548"/>
      <c r="Y762" s="548"/>
      <c r="Z762" s="548"/>
    </row>
    <row r="763" spans="1:26">
      <c r="A763" s="548"/>
      <c r="B763" s="548"/>
      <c r="C763" s="548"/>
      <c r="D763" s="548"/>
      <c r="E763" s="548"/>
      <c r="F763" s="548"/>
      <c r="G763" s="548"/>
      <c r="H763" s="548"/>
      <c r="I763" s="548"/>
      <c r="J763" s="548"/>
      <c r="K763" s="548"/>
      <c r="L763" s="548"/>
      <c r="M763" s="548"/>
      <c r="N763" s="548"/>
      <c r="O763" s="548"/>
      <c r="P763" s="548"/>
      <c r="Q763" s="548"/>
      <c r="R763" s="548"/>
      <c r="S763" s="548"/>
      <c r="T763" s="548"/>
      <c r="U763" s="548"/>
      <c r="V763" s="548"/>
      <c r="W763" s="548"/>
      <c r="X763" s="548"/>
      <c r="Y763" s="548"/>
      <c r="Z763" s="548"/>
    </row>
    <row r="764" spans="1:26">
      <c r="A764" s="548"/>
      <c r="B764" s="548"/>
      <c r="C764" s="548"/>
      <c r="D764" s="548"/>
      <c r="E764" s="548"/>
      <c r="F764" s="548"/>
      <c r="G764" s="548"/>
      <c r="H764" s="548"/>
      <c r="I764" s="548"/>
      <c r="J764" s="548"/>
      <c r="K764" s="548"/>
      <c r="L764" s="548"/>
      <c r="M764" s="548"/>
      <c r="N764" s="548"/>
      <c r="O764" s="548"/>
      <c r="P764" s="548"/>
      <c r="Q764" s="548"/>
      <c r="R764" s="548"/>
      <c r="S764" s="548"/>
      <c r="T764" s="548"/>
      <c r="U764" s="548"/>
      <c r="V764" s="548"/>
      <c r="W764" s="548"/>
      <c r="X764" s="548"/>
      <c r="Y764" s="548"/>
      <c r="Z764" s="548"/>
    </row>
    <row r="765" spans="1:26">
      <c r="A765" s="548"/>
      <c r="B765" s="548"/>
      <c r="C765" s="548"/>
      <c r="D765" s="548"/>
      <c r="E765" s="548"/>
      <c r="F765" s="548"/>
      <c r="G765" s="548"/>
      <c r="H765" s="548"/>
      <c r="I765" s="548"/>
      <c r="J765" s="548"/>
      <c r="K765" s="548"/>
      <c r="L765" s="548"/>
      <c r="M765" s="548"/>
      <c r="N765" s="548"/>
      <c r="O765" s="548"/>
      <c r="P765" s="548"/>
      <c r="Q765" s="548"/>
      <c r="R765" s="548"/>
      <c r="S765" s="548"/>
      <c r="T765" s="548"/>
      <c r="U765" s="548"/>
      <c r="V765" s="548"/>
      <c r="W765" s="548"/>
      <c r="X765" s="548"/>
      <c r="Y765" s="548"/>
      <c r="Z765" s="548"/>
    </row>
    <row r="766" spans="1:26">
      <c r="A766" s="548"/>
      <c r="B766" s="548"/>
      <c r="C766" s="548"/>
      <c r="D766" s="548"/>
      <c r="E766" s="548"/>
      <c r="F766" s="548"/>
      <c r="G766" s="548"/>
      <c r="H766" s="548"/>
      <c r="I766" s="548"/>
      <c r="J766" s="548"/>
      <c r="K766" s="548"/>
      <c r="L766" s="548"/>
      <c r="M766" s="548"/>
      <c r="N766" s="548"/>
      <c r="O766" s="548"/>
      <c r="P766" s="548"/>
      <c r="Q766" s="548"/>
      <c r="R766" s="548"/>
      <c r="S766" s="548"/>
      <c r="T766" s="548"/>
      <c r="U766" s="548"/>
      <c r="V766" s="548"/>
      <c r="W766" s="548"/>
      <c r="X766" s="548"/>
      <c r="Y766" s="548"/>
      <c r="Z766" s="548"/>
    </row>
    <row r="767" spans="1:26">
      <c r="A767" s="548"/>
      <c r="B767" s="548"/>
      <c r="C767" s="548"/>
      <c r="D767" s="548"/>
      <c r="E767" s="548"/>
      <c r="F767" s="548"/>
      <c r="G767" s="548"/>
      <c r="H767" s="548"/>
      <c r="I767" s="548"/>
      <c r="J767" s="548"/>
      <c r="K767" s="548"/>
      <c r="L767" s="548"/>
      <c r="M767" s="548"/>
      <c r="N767" s="548"/>
      <c r="O767" s="548"/>
      <c r="P767" s="548"/>
      <c r="Q767" s="548"/>
      <c r="R767" s="548"/>
      <c r="S767" s="548"/>
      <c r="T767" s="548"/>
      <c r="U767" s="548"/>
      <c r="V767" s="548"/>
      <c r="W767" s="548"/>
      <c r="X767" s="548"/>
      <c r="Y767" s="548"/>
      <c r="Z767" s="548"/>
    </row>
    <row r="768" spans="1:26">
      <c r="A768" s="548"/>
      <c r="B768" s="548"/>
      <c r="C768" s="548"/>
      <c r="D768" s="548"/>
      <c r="E768" s="548"/>
      <c r="F768" s="548"/>
      <c r="G768" s="548"/>
      <c r="H768" s="548"/>
      <c r="I768" s="548"/>
      <c r="J768" s="548"/>
      <c r="K768" s="548"/>
      <c r="L768" s="548"/>
      <c r="M768" s="548"/>
      <c r="N768" s="548"/>
      <c r="O768" s="548"/>
      <c r="P768" s="548"/>
      <c r="Q768" s="548"/>
      <c r="R768" s="548"/>
      <c r="S768" s="548"/>
      <c r="T768" s="548"/>
      <c r="U768" s="548"/>
      <c r="V768" s="548"/>
      <c r="W768" s="548"/>
      <c r="X768" s="548"/>
      <c r="Y768" s="548"/>
      <c r="Z768" s="548"/>
    </row>
    <row r="769" spans="1:26">
      <c r="A769" s="548"/>
      <c r="B769" s="548"/>
      <c r="C769" s="548"/>
      <c r="D769" s="548"/>
      <c r="E769" s="548"/>
      <c r="F769" s="548"/>
      <c r="G769" s="548"/>
      <c r="H769" s="548"/>
      <c r="I769" s="548"/>
      <c r="J769" s="548"/>
      <c r="K769" s="548"/>
      <c r="L769" s="548"/>
      <c r="M769" s="548"/>
      <c r="N769" s="548"/>
      <c r="O769" s="548"/>
      <c r="P769" s="548"/>
      <c r="Q769" s="548"/>
      <c r="R769" s="548"/>
      <c r="S769" s="548"/>
      <c r="T769" s="548"/>
      <c r="U769" s="548"/>
      <c r="V769" s="548"/>
      <c r="W769" s="548"/>
      <c r="X769" s="548"/>
      <c r="Y769" s="548"/>
      <c r="Z769" s="548"/>
    </row>
    <row r="770" spans="1:26">
      <c r="A770" s="548"/>
      <c r="B770" s="548"/>
      <c r="C770" s="548"/>
      <c r="D770" s="548"/>
      <c r="E770" s="548"/>
      <c r="F770" s="548"/>
      <c r="G770" s="548"/>
      <c r="H770" s="548"/>
      <c r="I770" s="548"/>
      <c r="J770" s="548"/>
      <c r="K770" s="548"/>
      <c r="L770" s="548"/>
      <c r="M770" s="548"/>
      <c r="N770" s="548"/>
      <c r="O770" s="548"/>
      <c r="P770" s="548"/>
      <c r="Q770" s="548"/>
      <c r="R770" s="548"/>
      <c r="S770" s="548"/>
      <c r="T770" s="548"/>
      <c r="U770" s="548"/>
      <c r="V770" s="548"/>
      <c r="W770" s="548"/>
      <c r="X770" s="548"/>
      <c r="Y770" s="548"/>
      <c r="Z770" s="548"/>
    </row>
    <row r="771" spans="1:26">
      <c r="A771" s="548"/>
      <c r="B771" s="548"/>
      <c r="C771" s="548"/>
      <c r="D771" s="548"/>
      <c r="E771" s="548"/>
      <c r="F771" s="548"/>
      <c r="G771" s="548"/>
      <c r="H771" s="548"/>
      <c r="I771" s="548"/>
      <c r="J771" s="548"/>
      <c r="K771" s="548"/>
      <c r="L771" s="548"/>
      <c r="M771" s="548"/>
      <c r="N771" s="548"/>
      <c r="O771" s="548"/>
      <c r="P771" s="548"/>
      <c r="Q771" s="548"/>
      <c r="R771" s="548"/>
      <c r="S771" s="548"/>
      <c r="T771" s="548"/>
      <c r="U771" s="548"/>
      <c r="V771" s="548"/>
      <c r="W771" s="548"/>
      <c r="X771" s="548"/>
      <c r="Y771" s="548"/>
      <c r="Z771" s="548"/>
    </row>
    <row r="772" spans="1:26">
      <c r="A772" s="548"/>
      <c r="B772" s="548"/>
      <c r="C772" s="548"/>
      <c r="D772" s="548"/>
      <c r="E772" s="548"/>
      <c r="F772" s="548"/>
      <c r="G772" s="548"/>
      <c r="H772" s="548"/>
      <c r="I772" s="548"/>
      <c r="J772" s="548"/>
      <c r="K772" s="548"/>
      <c r="L772" s="548"/>
      <c r="M772" s="548"/>
      <c r="N772" s="548"/>
      <c r="O772" s="548"/>
      <c r="P772" s="548"/>
      <c r="Q772" s="548"/>
      <c r="R772" s="548"/>
      <c r="S772" s="548"/>
      <c r="T772" s="548"/>
      <c r="U772" s="548"/>
      <c r="V772" s="548"/>
      <c r="W772" s="548"/>
      <c r="X772" s="548"/>
      <c r="Y772" s="548"/>
      <c r="Z772" s="548"/>
    </row>
    <row r="773" spans="1:26">
      <c r="A773" s="548"/>
      <c r="B773" s="548"/>
      <c r="C773" s="548"/>
      <c r="D773" s="548"/>
      <c r="E773" s="548"/>
      <c r="F773" s="548"/>
      <c r="G773" s="548"/>
      <c r="H773" s="548"/>
      <c r="I773" s="548"/>
      <c r="J773" s="548"/>
      <c r="K773" s="548"/>
      <c r="L773" s="548"/>
      <c r="M773" s="548"/>
      <c r="N773" s="548"/>
      <c r="O773" s="548"/>
      <c r="P773" s="548"/>
      <c r="Q773" s="548"/>
      <c r="R773" s="548"/>
      <c r="S773" s="548"/>
      <c r="T773" s="548"/>
      <c r="U773" s="548"/>
      <c r="V773" s="548"/>
      <c r="W773" s="548"/>
      <c r="X773" s="548"/>
      <c r="Y773" s="548"/>
      <c r="Z773" s="548"/>
    </row>
    <row r="774" spans="1:26">
      <c r="A774" s="548"/>
      <c r="B774" s="548"/>
      <c r="C774" s="548"/>
      <c r="D774" s="548"/>
      <c r="E774" s="548"/>
      <c r="F774" s="548"/>
      <c r="G774" s="548"/>
      <c r="H774" s="548"/>
      <c r="I774" s="548"/>
      <c r="J774" s="548"/>
      <c r="K774" s="548"/>
      <c r="L774" s="548"/>
      <c r="M774" s="548"/>
      <c r="N774" s="548"/>
      <c r="O774" s="548"/>
      <c r="P774" s="548"/>
      <c r="Q774" s="548"/>
      <c r="R774" s="548"/>
      <c r="S774" s="548"/>
      <c r="T774" s="548"/>
      <c r="U774" s="548"/>
      <c r="V774" s="548"/>
      <c r="W774" s="548"/>
      <c r="X774" s="548"/>
      <c r="Y774" s="548"/>
      <c r="Z774" s="548"/>
    </row>
    <row r="775" spans="1:26">
      <c r="A775" s="548"/>
      <c r="B775" s="548"/>
      <c r="C775" s="548"/>
      <c r="D775" s="548"/>
      <c r="E775" s="548"/>
      <c r="F775" s="548"/>
      <c r="G775" s="548"/>
      <c r="H775" s="548"/>
      <c r="I775" s="548"/>
      <c r="J775" s="548"/>
      <c r="K775" s="548"/>
      <c r="L775" s="548"/>
      <c r="M775" s="548"/>
      <c r="N775" s="548"/>
      <c r="O775" s="548"/>
      <c r="P775" s="548"/>
      <c r="Q775" s="548"/>
      <c r="R775" s="548"/>
      <c r="S775" s="548"/>
      <c r="T775" s="548"/>
      <c r="U775" s="548"/>
      <c r="V775" s="548"/>
      <c r="W775" s="548"/>
      <c r="X775" s="548"/>
      <c r="Y775" s="548"/>
      <c r="Z775" s="548"/>
    </row>
    <row r="776" spans="1:26">
      <c r="A776" s="548"/>
      <c r="B776" s="548"/>
      <c r="C776" s="548"/>
      <c r="D776" s="548"/>
      <c r="E776" s="548"/>
      <c r="F776" s="548"/>
      <c r="G776" s="548"/>
      <c r="H776" s="548"/>
      <c r="I776" s="548"/>
      <c r="J776" s="548"/>
      <c r="K776" s="548"/>
      <c r="L776" s="548"/>
      <c r="M776" s="548"/>
      <c r="N776" s="548"/>
      <c r="O776" s="548"/>
      <c r="P776" s="548"/>
      <c r="Q776" s="548"/>
      <c r="R776" s="548"/>
      <c r="S776" s="548"/>
      <c r="T776" s="548"/>
      <c r="U776" s="548"/>
      <c r="V776" s="548"/>
      <c r="W776" s="548"/>
      <c r="X776" s="548"/>
      <c r="Y776" s="548"/>
      <c r="Z776" s="548"/>
    </row>
    <row r="777" spans="1:26">
      <c r="A777" s="548"/>
      <c r="B777" s="548"/>
      <c r="C777" s="548"/>
      <c r="D777" s="548"/>
      <c r="E777" s="548"/>
      <c r="F777" s="548"/>
      <c r="G777" s="548"/>
      <c r="H777" s="548"/>
      <c r="I777" s="548"/>
      <c r="J777" s="548"/>
      <c r="K777" s="548"/>
      <c r="L777" s="548"/>
      <c r="M777" s="548"/>
      <c r="N777" s="548"/>
      <c r="O777" s="548"/>
      <c r="P777" s="548"/>
      <c r="Q777" s="548"/>
      <c r="R777" s="548"/>
      <c r="S777" s="548"/>
      <c r="T777" s="548"/>
      <c r="U777" s="548"/>
      <c r="V777" s="548"/>
      <c r="W777" s="548"/>
      <c r="X777" s="548"/>
      <c r="Y777" s="548"/>
      <c r="Z777" s="548"/>
    </row>
    <row r="778" spans="1:26">
      <c r="A778" s="548"/>
      <c r="B778" s="548"/>
      <c r="C778" s="548"/>
      <c r="D778" s="548"/>
      <c r="E778" s="548"/>
      <c r="F778" s="548"/>
      <c r="G778" s="548"/>
      <c r="H778" s="548"/>
      <c r="I778" s="548"/>
      <c r="J778" s="548"/>
      <c r="K778" s="548"/>
      <c r="L778" s="548"/>
      <c r="M778" s="548"/>
      <c r="N778" s="548"/>
      <c r="O778" s="548"/>
      <c r="P778" s="548"/>
      <c r="Q778" s="548"/>
      <c r="R778" s="548"/>
      <c r="S778" s="548"/>
      <c r="T778" s="548"/>
      <c r="U778" s="548"/>
      <c r="V778" s="548"/>
      <c r="W778" s="548"/>
      <c r="X778" s="548"/>
      <c r="Y778" s="548"/>
      <c r="Z778" s="548"/>
    </row>
    <row r="779" spans="1:26">
      <c r="A779" s="548"/>
      <c r="B779" s="548"/>
      <c r="C779" s="548"/>
      <c r="D779" s="548"/>
      <c r="E779" s="548"/>
      <c r="F779" s="548"/>
      <c r="G779" s="548"/>
      <c r="H779" s="548"/>
      <c r="I779" s="548"/>
      <c r="J779" s="548"/>
      <c r="K779" s="548"/>
      <c r="L779" s="548"/>
      <c r="M779" s="548"/>
      <c r="N779" s="548"/>
      <c r="O779" s="548"/>
      <c r="P779" s="548"/>
      <c r="Q779" s="548"/>
      <c r="R779" s="548"/>
      <c r="S779" s="548"/>
      <c r="T779" s="548"/>
      <c r="U779" s="548"/>
      <c r="V779" s="548"/>
      <c r="W779" s="548"/>
      <c r="X779" s="548"/>
      <c r="Y779" s="548"/>
      <c r="Z779" s="548"/>
    </row>
    <row r="780" spans="1:26">
      <c r="A780" s="548"/>
      <c r="B780" s="548"/>
      <c r="C780" s="548"/>
      <c r="D780" s="548"/>
      <c r="E780" s="548"/>
      <c r="F780" s="548"/>
      <c r="G780" s="548"/>
      <c r="H780" s="548"/>
      <c r="I780" s="548"/>
      <c r="J780" s="548"/>
      <c r="K780" s="548"/>
      <c r="L780" s="548"/>
      <c r="M780" s="548"/>
      <c r="N780" s="548"/>
      <c r="O780" s="548"/>
      <c r="P780" s="548"/>
      <c r="Q780" s="548"/>
      <c r="R780" s="548"/>
      <c r="S780" s="548"/>
      <c r="T780" s="548"/>
      <c r="U780" s="548"/>
      <c r="V780" s="548"/>
      <c r="W780" s="548"/>
      <c r="X780" s="548"/>
      <c r="Y780" s="548"/>
      <c r="Z780" s="548"/>
    </row>
    <row r="781" spans="1:26">
      <c r="A781" s="548"/>
      <c r="B781" s="548"/>
      <c r="C781" s="548"/>
      <c r="D781" s="548"/>
      <c r="E781" s="548"/>
      <c r="F781" s="548"/>
      <c r="G781" s="548"/>
      <c r="H781" s="548"/>
      <c r="I781" s="548"/>
      <c r="J781" s="548"/>
      <c r="K781" s="548"/>
      <c r="L781" s="548"/>
      <c r="M781" s="548"/>
      <c r="N781" s="548"/>
      <c r="O781" s="548"/>
      <c r="P781" s="548"/>
      <c r="Q781" s="548"/>
      <c r="R781" s="548"/>
      <c r="S781" s="548"/>
      <c r="T781" s="548"/>
      <c r="U781" s="548"/>
      <c r="V781" s="548"/>
      <c r="W781" s="548"/>
      <c r="X781" s="548"/>
      <c r="Y781" s="548"/>
      <c r="Z781" s="548"/>
    </row>
    <row r="782" spans="1:26">
      <c r="A782" s="548"/>
      <c r="B782" s="548"/>
      <c r="C782" s="548"/>
      <c r="D782" s="548"/>
      <c r="E782" s="548"/>
      <c r="F782" s="548"/>
      <c r="G782" s="548"/>
      <c r="H782" s="548"/>
      <c r="I782" s="548"/>
      <c r="J782" s="548"/>
      <c r="K782" s="548"/>
      <c r="L782" s="548"/>
      <c r="M782" s="548"/>
      <c r="N782" s="548"/>
      <c r="O782" s="548"/>
      <c r="P782" s="548"/>
      <c r="Q782" s="548"/>
      <c r="R782" s="548"/>
      <c r="S782" s="548"/>
      <c r="T782" s="548"/>
      <c r="U782" s="548"/>
      <c r="V782" s="548"/>
      <c r="W782" s="548"/>
      <c r="X782" s="548"/>
      <c r="Y782" s="548"/>
      <c r="Z782" s="548"/>
    </row>
    <row r="783" spans="1:26">
      <c r="A783" s="548"/>
      <c r="B783" s="548"/>
      <c r="C783" s="548"/>
      <c r="D783" s="548"/>
      <c r="E783" s="548"/>
      <c r="F783" s="548"/>
      <c r="G783" s="548"/>
      <c r="H783" s="548"/>
      <c r="I783" s="548"/>
      <c r="J783" s="548"/>
      <c r="K783" s="548"/>
      <c r="L783" s="548"/>
      <c r="M783" s="548"/>
      <c r="N783" s="548"/>
      <c r="O783" s="548"/>
      <c r="P783" s="548"/>
      <c r="Q783" s="548"/>
      <c r="R783" s="548"/>
      <c r="S783" s="548"/>
      <c r="T783" s="548"/>
      <c r="U783" s="548"/>
      <c r="V783" s="548"/>
      <c r="W783" s="548"/>
      <c r="X783" s="548"/>
      <c r="Y783" s="548"/>
      <c r="Z783" s="548"/>
    </row>
    <row r="784" spans="1:26">
      <c r="A784" s="548"/>
      <c r="B784" s="548"/>
      <c r="C784" s="548"/>
      <c r="D784" s="548"/>
      <c r="E784" s="548"/>
      <c r="F784" s="548"/>
      <c r="G784" s="548"/>
      <c r="H784" s="548"/>
      <c r="I784" s="548"/>
      <c r="J784" s="548"/>
      <c r="K784" s="548"/>
      <c r="L784" s="548"/>
      <c r="M784" s="548"/>
      <c r="N784" s="548"/>
      <c r="O784" s="548"/>
      <c r="P784" s="548"/>
      <c r="Q784" s="548"/>
      <c r="R784" s="548"/>
      <c r="S784" s="548"/>
      <c r="T784" s="548"/>
      <c r="U784" s="548"/>
      <c r="V784" s="548"/>
      <c r="W784" s="548"/>
      <c r="X784" s="548"/>
      <c r="Y784" s="548"/>
      <c r="Z784" s="548"/>
    </row>
    <row r="785" spans="1:26">
      <c r="A785" s="548"/>
      <c r="B785" s="548"/>
      <c r="C785" s="548"/>
      <c r="D785" s="548"/>
      <c r="E785" s="548"/>
      <c r="F785" s="548"/>
      <c r="G785" s="548"/>
      <c r="H785" s="548"/>
      <c r="I785" s="548"/>
      <c r="J785" s="548"/>
      <c r="K785" s="548"/>
      <c r="L785" s="548"/>
      <c r="M785" s="548"/>
      <c r="N785" s="548"/>
      <c r="O785" s="548"/>
      <c r="P785" s="548"/>
      <c r="Q785" s="548"/>
      <c r="R785" s="548"/>
      <c r="S785" s="548"/>
      <c r="T785" s="548"/>
      <c r="U785" s="548"/>
      <c r="V785" s="548"/>
      <c r="W785" s="548"/>
      <c r="X785" s="548"/>
      <c r="Y785" s="548"/>
      <c r="Z785" s="548"/>
    </row>
    <row r="786" spans="1:26">
      <c r="A786" s="548"/>
      <c r="B786" s="548"/>
      <c r="C786" s="548"/>
      <c r="D786" s="548"/>
      <c r="E786" s="548"/>
      <c r="F786" s="548"/>
      <c r="G786" s="548"/>
      <c r="H786" s="548"/>
      <c r="I786" s="548"/>
      <c r="J786" s="548"/>
      <c r="K786" s="548"/>
      <c r="L786" s="548"/>
      <c r="M786" s="548"/>
      <c r="N786" s="548"/>
      <c r="O786" s="548"/>
      <c r="P786" s="548"/>
      <c r="Q786" s="548"/>
      <c r="R786" s="548"/>
      <c r="S786" s="548"/>
      <c r="T786" s="548"/>
      <c r="U786" s="548"/>
      <c r="V786" s="548"/>
      <c r="W786" s="548"/>
      <c r="X786" s="548"/>
      <c r="Y786" s="548"/>
      <c r="Z786" s="548"/>
    </row>
    <row r="787" spans="1:26">
      <c r="A787" s="548"/>
      <c r="B787" s="548"/>
      <c r="C787" s="548"/>
      <c r="D787" s="548"/>
      <c r="E787" s="548"/>
      <c r="F787" s="548"/>
      <c r="G787" s="548"/>
      <c r="H787" s="548"/>
      <c r="I787" s="548"/>
      <c r="J787" s="548"/>
      <c r="K787" s="548"/>
      <c r="L787" s="548"/>
      <c r="M787" s="548"/>
      <c r="N787" s="548"/>
      <c r="O787" s="548"/>
      <c r="P787" s="548"/>
      <c r="Q787" s="548"/>
      <c r="R787" s="548"/>
      <c r="S787" s="548"/>
      <c r="T787" s="548"/>
      <c r="U787" s="548"/>
      <c r="V787" s="548"/>
      <c r="W787" s="548"/>
      <c r="X787" s="548"/>
      <c r="Y787" s="548"/>
      <c r="Z787" s="548"/>
    </row>
    <row r="788" spans="1:26">
      <c r="A788" s="548"/>
      <c r="B788" s="548"/>
      <c r="C788" s="548"/>
      <c r="D788" s="548"/>
      <c r="E788" s="548"/>
      <c r="F788" s="548"/>
      <c r="G788" s="548"/>
      <c r="H788" s="548"/>
      <c r="I788" s="548"/>
      <c r="J788" s="548"/>
      <c r="K788" s="548"/>
      <c r="L788" s="548"/>
      <c r="M788" s="548"/>
      <c r="N788" s="548"/>
      <c r="O788" s="548"/>
      <c r="P788" s="548"/>
      <c r="Q788" s="548"/>
      <c r="R788" s="548"/>
      <c r="S788" s="548"/>
      <c r="T788" s="548"/>
      <c r="U788" s="548"/>
      <c r="V788" s="548"/>
      <c r="W788" s="548"/>
      <c r="X788" s="548"/>
      <c r="Y788" s="548"/>
      <c r="Z788" s="548"/>
    </row>
    <row r="789" spans="1:26">
      <c r="A789" s="548"/>
      <c r="B789" s="548"/>
      <c r="C789" s="548"/>
      <c r="D789" s="548"/>
      <c r="E789" s="548"/>
      <c r="F789" s="548"/>
      <c r="G789" s="548"/>
      <c r="H789" s="548"/>
      <c r="I789" s="548"/>
      <c r="J789" s="548"/>
      <c r="K789" s="548"/>
      <c r="L789" s="548"/>
      <c r="M789" s="548"/>
      <c r="N789" s="548"/>
      <c r="O789" s="548"/>
      <c r="P789" s="548"/>
      <c r="Q789" s="548"/>
      <c r="R789" s="548"/>
      <c r="S789" s="548"/>
      <c r="T789" s="548"/>
      <c r="U789" s="548"/>
      <c r="V789" s="548"/>
      <c r="W789" s="548"/>
      <c r="X789" s="548"/>
      <c r="Y789" s="548"/>
      <c r="Z789" s="548"/>
    </row>
    <row r="790" spans="1:26">
      <c r="A790" s="548"/>
      <c r="B790" s="548"/>
      <c r="C790" s="548"/>
      <c r="D790" s="548"/>
      <c r="E790" s="548"/>
      <c r="F790" s="548"/>
      <c r="G790" s="548"/>
      <c r="H790" s="548"/>
      <c r="I790" s="548"/>
      <c r="J790" s="548"/>
      <c r="K790" s="548"/>
      <c r="L790" s="548"/>
      <c r="M790" s="548"/>
      <c r="N790" s="548"/>
      <c r="O790" s="548"/>
      <c r="P790" s="548"/>
      <c r="Q790" s="548"/>
      <c r="R790" s="548"/>
      <c r="S790" s="548"/>
      <c r="T790" s="548"/>
      <c r="U790" s="548"/>
      <c r="V790" s="548"/>
      <c r="W790" s="548"/>
      <c r="X790" s="548"/>
      <c r="Y790" s="548"/>
      <c r="Z790" s="548"/>
    </row>
    <row r="791" spans="1:26">
      <c r="A791" s="548"/>
      <c r="B791" s="548"/>
      <c r="C791" s="548"/>
      <c r="D791" s="548"/>
      <c r="E791" s="548"/>
      <c r="F791" s="548"/>
      <c r="G791" s="548"/>
      <c r="H791" s="548"/>
      <c r="I791" s="548"/>
      <c r="J791" s="548"/>
      <c r="K791" s="548"/>
      <c r="L791" s="548"/>
      <c r="M791" s="548"/>
      <c r="N791" s="548"/>
      <c r="O791" s="548"/>
      <c r="P791" s="548"/>
      <c r="Q791" s="548"/>
      <c r="R791" s="548"/>
      <c r="S791" s="548"/>
      <c r="T791" s="548"/>
      <c r="U791" s="548"/>
      <c r="V791" s="548"/>
      <c r="W791" s="548"/>
      <c r="X791" s="548"/>
      <c r="Y791" s="548"/>
      <c r="Z791" s="548"/>
    </row>
    <row r="792" spans="1:26">
      <c r="A792" s="548"/>
      <c r="B792" s="548"/>
      <c r="C792" s="548"/>
      <c r="D792" s="548"/>
      <c r="E792" s="548"/>
      <c r="F792" s="548"/>
      <c r="G792" s="548"/>
      <c r="H792" s="548"/>
      <c r="I792" s="548"/>
      <c r="J792" s="548"/>
      <c r="K792" s="548"/>
      <c r="L792" s="548"/>
      <c r="M792" s="548"/>
      <c r="N792" s="548"/>
      <c r="O792" s="548"/>
      <c r="P792" s="548"/>
      <c r="Q792" s="548"/>
      <c r="R792" s="548"/>
      <c r="S792" s="548"/>
      <c r="T792" s="548"/>
      <c r="U792" s="548"/>
      <c r="V792" s="548"/>
      <c r="W792" s="548"/>
      <c r="X792" s="548"/>
      <c r="Y792" s="548"/>
      <c r="Z792" s="548"/>
    </row>
    <row r="793" spans="1:26">
      <c r="A793" s="548"/>
      <c r="B793" s="548"/>
      <c r="C793" s="548"/>
      <c r="D793" s="548"/>
      <c r="E793" s="548"/>
      <c r="F793" s="548"/>
      <c r="G793" s="548"/>
      <c r="H793" s="548"/>
      <c r="I793" s="548"/>
      <c r="J793" s="548"/>
      <c r="K793" s="548"/>
      <c r="L793" s="548"/>
      <c r="M793" s="548"/>
      <c r="N793" s="548"/>
      <c r="O793" s="548"/>
      <c r="P793" s="548"/>
      <c r="Q793" s="548"/>
      <c r="R793" s="548"/>
      <c r="S793" s="548"/>
      <c r="T793" s="548"/>
      <c r="U793" s="548"/>
      <c r="V793" s="548"/>
      <c r="W793" s="548"/>
      <c r="X793" s="548"/>
      <c r="Y793" s="548"/>
      <c r="Z793" s="548"/>
    </row>
    <row r="794" spans="1:26">
      <c r="A794" s="548"/>
      <c r="B794" s="548"/>
      <c r="C794" s="548"/>
      <c r="D794" s="548"/>
      <c r="E794" s="548"/>
      <c r="F794" s="548"/>
      <c r="G794" s="548"/>
      <c r="H794" s="548"/>
      <c r="I794" s="548"/>
      <c r="J794" s="548"/>
      <c r="K794" s="548"/>
      <c r="L794" s="548"/>
      <c r="M794" s="548"/>
      <c r="N794" s="548"/>
      <c r="O794" s="548"/>
      <c r="P794" s="548"/>
      <c r="Q794" s="548"/>
      <c r="R794" s="548"/>
      <c r="S794" s="548"/>
      <c r="T794" s="548"/>
      <c r="U794" s="548"/>
      <c r="V794" s="548"/>
      <c r="W794" s="548"/>
      <c r="X794" s="548"/>
      <c r="Y794" s="548"/>
      <c r="Z794" s="548"/>
    </row>
    <row r="795" spans="1:26">
      <c r="A795" s="548"/>
      <c r="B795" s="548"/>
      <c r="C795" s="548"/>
      <c r="D795" s="548"/>
      <c r="E795" s="548"/>
      <c r="F795" s="548"/>
      <c r="G795" s="548"/>
      <c r="H795" s="548"/>
      <c r="I795" s="548"/>
      <c r="J795" s="548"/>
      <c r="K795" s="548"/>
      <c r="L795" s="548"/>
      <c r="M795" s="548"/>
      <c r="N795" s="548"/>
      <c r="O795" s="548"/>
      <c r="P795" s="548"/>
      <c r="Q795" s="548"/>
      <c r="R795" s="548"/>
      <c r="S795" s="548"/>
      <c r="T795" s="548"/>
      <c r="U795" s="548"/>
      <c r="V795" s="548"/>
      <c r="W795" s="548"/>
      <c r="X795" s="548"/>
      <c r="Y795" s="548"/>
      <c r="Z795" s="548"/>
    </row>
    <row r="796" spans="1:26">
      <c r="A796" s="548"/>
      <c r="B796" s="548"/>
      <c r="C796" s="548"/>
      <c r="D796" s="548"/>
      <c r="E796" s="548"/>
      <c r="F796" s="548"/>
      <c r="G796" s="548"/>
      <c r="H796" s="548"/>
      <c r="I796" s="548"/>
      <c r="J796" s="548"/>
      <c r="K796" s="548"/>
      <c r="L796" s="548"/>
      <c r="M796" s="548"/>
      <c r="N796" s="548"/>
      <c r="O796" s="548"/>
      <c r="P796" s="548"/>
      <c r="Q796" s="548"/>
      <c r="R796" s="548"/>
      <c r="S796" s="548"/>
      <c r="T796" s="548"/>
      <c r="U796" s="548"/>
      <c r="V796" s="548"/>
      <c r="W796" s="548"/>
      <c r="X796" s="548"/>
      <c r="Y796" s="548"/>
      <c r="Z796" s="548"/>
    </row>
    <row r="797" spans="1:26">
      <c r="A797" s="548"/>
      <c r="B797" s="548"/>
      <c r="C797" s="548"/>
      <c r="D797" s="548"/>
      <c r="E797" s="548"/>
      <c r="F797" s="548"/>
      <c r="G797" s="548"/>
      <c r="H797" s="548"/>
      <c r="I797" s="548"/>
      <c r="J797" s="548"/>
      <c r="K797" s="548"/>
      <c r="L797" s="548"/>
      <c r="M797" s="548"/>
      <c r="N797" s="548"/>
      <c r="O797" s="548"/>
      <c r="P797" s="548"/>
      <c r="Q797" s="548"/>
      <c r="R797" s="548"/>
      <c r="S797" s="548"/>
      <c r="T797" s="548"/>
      <c r="U797" s="548"/>
      <c r="V797" s="548"/>
      <c r="W797" s="548"/>
      <c r="X797" s="548"/>
      <c r="Y797" s="548"/>
      <c r="Z797" s="548"/>
    </row>
    <row r="798" spans="1:26">
      <c r="A798" s="548"/>
      <c r="B798" s="548"/>
      <c r="C798" s="548"/>
      <c r="D798" s="548"/>
      <c r="E798" s="548"/>
      <c r="F798" s="548"/>
      <c r="G798" s="548"/>
      <c r="H798" s="548"/>
      <c r="I798" s="548"/>
      <c r="J798" s="548"/>
      <c r="K798" s="548"/>
      <c r="L798" s="548"/>
      <c r="M798" s="548"/>
      <c r="N798" s="548"/>
      <c r="O798" s="548"/>
      <c r="P798" s="548"/>
      <c r="Q798" s="548"/>
      <c r="R798" s="548"/>
      <c r="S798" s="548"/>
      <c r="T798" s="548"/>
      <c r="U798" s="548"/>
      <c r="V798" s="548"/>
      <c r="W798" s="548"/>
      <c r="X798" s="548"/>
      <c r="Y798" s="548"/>
      <c r="Z798" s="548"/>
    </row>
    <row r="799" spans="1:26">
      <c r="A799" s="548"/>
      <c r="B799" s="548"/>
      <c r="C799" s="548"/>
      <c r="D799" s="548"/>
      <c r="E799" s="548"/>
      <c r="F799" s="548"/>
      <c r="G799" s="548"/>
      <c r="H799" s="548"/>
      <c r="I799" s="548"/>
      <c r="J799" s="548"/>
      <c r="K799" s="548"/>
      <c r="L799" s="548"/>
      <c r="M799" s="548"/>
      <c r="N799" s="548"/>
      <c r="O799" s="548"/>
      <c r="P799" s="548"/>
      <c r="Q799" s="548"/>
      <c r="R799" s="548"/>
      <c r="S799" s="548"/>
      <c r="T799" s="548"/>
      <c r="U799" s="548"/>
      <c r="V799" s="548"/>
      <c r="W799" s="548"/>
      <c r="X799" s="548"/>
      <c r="Y799" s="548"/>
      <c r="Z799" s="548"/>
    </row>
    <row r="800" spans="1:26">
      <c r="A800" s="548"/>
      <c r="B800" s="548"/>
      <c r="C800" s="548"/>
      <c r="D800" s="548"/>
      <c r="E800" s="548"/>
      <c r="F800" s="548"/>
      <c r="G800" s="548"/>
      <c r="H800" s="548"/>
      <c r="I800" s="548"/>
      <c r="J800" s="548"/>
      <c r="K800" s="548"/>
      <c r="L800" s="548"/>
      <c r="M800" s="548"/>
      <c r="N800" s="548"/>
      <c r="O800" s="548"/>
      <c r="P800" s="548"/>
      <c r="Q800" s="548"/>
      <c r="R800" s="548"/>
      <c r="S800" s="548"/>
      <c r="T800" s="548"/>
      <c r="U800" s="548"/>
      <c r="V800" s="548"/>
      <c r="W800" s="548"/>
      <c r="X800" s="548"/>
      <c r="Y800" s="548"/>
      <c r="Z800" s="548"/>
    </row>
    <row r="801" spans="1:26">
      <c r="A801" s="548"/>
      <c r="B801" s="548"/>
      <c r="C801" s="548"/>
      <c r="D801" s="548"/>
      <c r="E801" s="548"/>
      <c r="F801" s="548"/>
      <c r="G801" s="548"/>
      <c r="H801" s="548"/>
      <c r="I801" s="548"/>
      <c r="J801" s="548"/>
      <c r="K801" s="548"/>
      <c r="L801" s="548"/>
      <c r="M801" s="548"/>
      <c r="N801" s="548"/>
      <c r="O801" s="548"/>
      <c r="P801" s="548"/>
      <c r="Q801" s="548"/>
      <c r="R801" s="548"/>
      <c r="S801" s="548"/>
      <c r="T801" s="548"/>
      <c r="U801" s="548"/>
      <c r="V801" s="548"/>
      <c r="W801" s="548"/>
      <c r="X801" s="548"/>
      <c r="Y801" s="548"/>
      <c r="Z801" s="548"/>
    </row>
    <row r="802" spans="1:26">
      <c r="A802" s="548"/>
      <c r="B802" s="548"/>
      <c r="C802" s="548"/>
      <c r="D802" s="548"/>
      <c r="E802" s="548"/>
      <c r="F802" s="548"/>
      <c r="G802" s="548"/>
      <c r="H802" s="548"/>
      <c r="I802" s="548"/>
      <c r="J802" s="548"/>
      <c r="K802" s="548"/>
      <c r="L802" s="548"/>
      <c r="M802" s="548"/>
      <c r="N802" s="548"/>
      <c r="O802" s="548"/>
      <c r="P802" s="548"/>
      <c r="Q802" s="548"/>
      <c r="R802" s="548"/>
      <c r="S802" s="548"/>
      <c r="T802" s="548"/>
      <c r="U802" s="548"/>
      <c r="V802" s="548"/>
      <c r="W802" s="548"/>
      <c r="X802" s="548"/>
      <c r="Y802" s="548"/>
      <c r="Z802" s="548"/>
    </row>
    <row r="803" spans="1:26">
      <c r="A803" s="548"/>
      <c r="B803" s="548"/>
      <c r="C803" s="548"/>
      <c r="D803" s="548"/>
      <c r="E803" s="548"/>
      <c r="F803" s="548"/>
      <c r="G803" s="548"/>
      <c r="H803" s="548"/>
      <c r="I803" s="548"/>
      <c r="J803" s="548"/>
      <c r="K803" s="548"/>
      <c r="L803" s="548"/>
      <c r="M803" s="548"/>
      <c r="N803" s="548"/>
      <c r="O803" s="548"/>
      <c r="P803" s="548"/>
      <c r="Q803" s="548"/>
      <c r="R803" s="548"/>
      <c r="S803" s="548"/>
      <c r="T803" s="548"/>
      <c r="U803" s="548"/>
      <c r="V803" s="548"/>
      <c r="W803" s="548"/>
      <c r="X803" s="548"/>
      <c r="Y803" s="548"/>
      <c r="Z803" s="548"/>
    </row>
    <row r="804" spans="1:26">
      <c r="A804" s="548"/>
      <c r="B804" s="548"/>
      <c r="C804" s="548"/>
      <c r="D804" s="548"/>
      <c r="E804" s="548"/>
      <c r="F804" s="548"/>
      <c r="G804" s="548"/>
      <c r="H804" s="548"/>
      <c r="I804" s="548"/>
      <c r="J804" s="548"/>
      <c r="K804" s="548"/>
      <c r="L804" s="548"/>
      <c r="M804" s="548"/>
      <c r="N804" s="548"/>
      <c r="O804" s="548"/>
      <c r="P804" s="548"/>
      <c r="Q804" s="548"/>
      <c r="R804" s="548"/>
      <c r="S804" s="548"/>
      <c r="T804" s="548"/>
      <c r="U804" s="548"/>
      <c r="V804" s="548"/>
      <c r="W804" s="548"/>
      <c r="X804" s="548"/>
      <c r="Y804" s="548"/>
      <c r="Z804" s="548"/>
    </row>
    <row r="805" spans="1:26">
      <c r="A805" s="548"/>
      <c r="B805" s="548"/>
      <c r="C805" s="548"/>
      <c r="D805" s="548"/>
      <c r="E805" s="548"/>
      <c r="F805" s="548"/>
      <c r="G805" s="548"/>
      <c r="H805" s="548"/>
      <c r="I805" s="548"/>
      <c r="J805" s="548"/>
      <c r="K805" s="548"/>
      <c r="L805" s="548"/>
      <c r="M805" s="548"/>
      <c r="N805" s="548"/>
      <c r="O805" s="548"/>
      <c r="P805" s="548"/>
      <c r="Q805" s="548"/>
      <c r="R805" s="548"/>
      <c r="S805" s="548"/>
      <c r="T805" s="548"/>
      <c r="U805" s="548"/>
      <c r="V805" s="548"/>
      <c r="W805" s="548"/>
      <c r="X805" s="548"/>
      <c r="Y805" s="548"/>
      <c r="Z805" s="548"/>
    </row>
    <row r="806" spans="1:26">
      <c r="A806" s="548"/>
      <c r="B806" s="548"/>
      <c r="C806" s="548"/>
      <c r="D806" s="548"/>
      <c r="E806" s="548"/>
      <c r="F806" s="548"/>
      <c r="G806" s="548"/>
      <c r="H806" s="548"/>
      <c r="I806" s="548"/>
      <c r="J806" s="548"/>
      <c r="K806" s="548"/>
      <c r="L806" s="548"/>
      <c r="M806" s="548"/>
      <c r="N806" s="548"/>
      <c r="O806" s="548"/>
      <c r="P806" s="548"/>
      <c r="Q806" s="548"/>
      <c r="R806" s="548"/>
      <c r="S806" s="548"/>
      <c r="T806" s="548"/>
      <c r="U806" s="548"/>
      <c r="V806" s="548"/>
      <c r="W806" s="548"/>
      <c r="X806" s="548"/>
      <c r="Y806" s="548"/>
      <c r="Z806" s="548"/>
    </row>
    <row r="807" spans="1:26">
      <c r="A807" s="548"/>
      <c r="B807" s="548"/>
      <c r="C807" s="548"/>
      <c r="D807" s="548"/>
      <c r="E807" s="548"/>
      <c r="F807" s="548"/>
      <c r="G807" s="548"/>
      <c r="H807" s="548"/>
      <c r="I807" s="548"/>
      <c r="J807" s="548"/>
      <c r="K807" s="548"/>
      <c r="L807" s="548"/>
      <c r="M807" s="548"/>
      <c r="N807" s="548"/>
      <c r="O807" s="548"/>
      <c r="P807" s="548"/>
      <c r="Q807" s="548"/>
      <c r="R807" s="548"/>
      <c r="S807" s="548"/>
      <c r="T807" s="548"/>
      <c r="U807" s="548"/>
      <c r="V807" s="548"/>
      <c r="W807" s="548"/>
      <c r="X807" s="548"/>
      <c r="Y807" s="548"/>
      <c r="Z807" s="548"/>
    </row>
    <row r="808" spans="1:26">
      <c r="A808" s="548"/>
      <c r="B808" s="548"/>
      <c r="C808" s="548"/>
      <c r="D808" s="548"/>
      <c r="E808" s="548"/>
      <c r="F808" s="548"/>
      <c r="G808" s="548"/>
      <c r="H808" s="548"/>
      <c r="I808" s="548"/>
      <c r="J808" s="548"/>
      <c r="K808" s="548"/>
      <c r="L808" s="548"/>
      <c r="M808" s="548"/>
      <c r="N808" s="548"/>
      <c r="O808" s="548"/>
      <c r="P808" s="548"/>
      <c r="Q808" s="548"/>
      <c r="R808" s="548"/>
      <c r="S808" s="548"/>
      <c r="T808" s="548"/>
      <c r="U808" s="548"/>
      <c r="V808" s="548"/>
      <c r="W808" s="548"/>
      <c r="X808" s="548"/>
      <c r="Y808" s="548"/>
      <c r="Z808" s="548"/>
    </row>
    <row r="809" spans="1:26">
      <c r="A809" s="548"/>
      <c r="B809" s="548"/>
      <c r="C809" s="548"/>
      <c r="D809" s="548"/>
      <c r="E809" s="548"/>
      <c r="F809" s="548"/>
      <c r="G809" s="548"/>
      <c r="H809" s="548"/>
      <c r="I809" s="548"/>
      <c r="J809" s="548"/>
      <c r="K809" s="548"/>
      <c r="L809" s="548"/>
      <c r="M809" s="548"/>
      <c r="N809" s="548"/>
      <c r="O809" s="548"/>
      <c r="P809" s="548"/>
      <c r="Q809" s="548"/>
      <c r="R809" s="548"/>
      <c r="S809" s="548"/>
      <c r="T809" s="548"/>
      <c r="U809" s="548"/>
      <c r="V809" s="548"/>
      <c r="W809" s="548"/>
      <c r="X809" s="548"/>
      <c r="Y809" s="548"/>
      <c r="Z809" s="548"/>
    </row>
    <row r="810" spans="1:26">
      <c r="A810" s="548"/>
      <c r="B810" s="548"/>
      <c r="C810" s="548"/>
      <c r="D810" s="548"/>
      <c r="E810" s="548"/>
      <c r="F810" s="548"/>
      <c r="G810" s="548"/>
      <c r="H810" s="548"/>
      <c r="I810" s="548"/>
      <c r="J810" s="548"/>
      <c r="K810" s="548"/>
      <c r="L810" s="548"/>
      <c r="M810" s="548"/>
      <c r="N810" s="548"/>
      <c r="O810" s="548"/>
      <c r="P810" s="548"/>
      <c r="Q810" s="548"/>
      <c r="R810" s="548"/>
      <c r="S810" s="548"/>
      <c r="T810" s="548"/>
      <c r="U810" s="548"/>
      <c r="V810" s="548"/>
      <c r="W810" s="548"/>
      <c r="X810" s="548"/>
      <c r="Y810" s="548"/>
      <c r="Z810" s="548"/>
    </row>
    <row r="811" spans="1:26">
      <c r="A811" s="548"/>
      <c r="B811" s="548"/>
      <c r="C811" s="548"/>
      <c r="D811" s="548"/>
      <c r="E811" s="548"/>
      <c r="F811" s="548"/>
      <c r="G811" s="548"/>
      <c r="H811" s="548"/>
      <c r="I811" s="548"/>
      <c r="J811" s="548"/>
      <c r="K811" s="548"/>
      <c r="L811" s="548"/>
      <c r="M811" s="548"/>
      <c r="N811" s="548"/>
      <c r="O811" s="548"/>
      <c r="P811" s="548"/>
      <c r="Q811" s="548"/>
      <c r="R811" s="548"/>
      <c r="S811" s="548"/>
      <c r="T811" s="548"/>
      <c r="U811" s="548"/>
      <c r="V811" s="548"/>
      <c r="W811" s="548"/>
      <c r="X811" s="548"/>
      <c r="Y811" s="548"/>
      <c r="Z811" s="548"/>
    </row>
    <row r="812" spans="1:26">
      <c r="A812" s="548"/>
      <c r="B812" s="548"/>
      <c r="C812" s="548"/>
      <c r="D812" s="548"/>
      <c r="E812" s="548"/>
      <c r="F812" s="548"/>
      <c r="G812" s="548"/>
      <c r="H812" s="548"/>
      <c r="I812" s="548"/>
      <c r="J812" s="548"/>
      <c r="K812" s="548"/>
      <c r="L812" s="548"/>
      <c r="M812" s="548"/>
      <c r="N812" s="548"/>
      <c r="O812" s="548"/>
      <c r="P812" s="548"/>
      <c r="Q812" s="548"/>
      <c r="R812" s="548"/>
      <c r="S812" s="548"/>
      <c r="T812" s="548"/>
      <c r="U812" s="548"/>
      <c r="V812" s="548"/>
      <c r="W812" s="548"/>
      <c r="X812" s="548"/>
      <c r="Y812" s="548"/>
      <c r="Z812" s="548"/>
    </row>
    <row r="813" spans="1:26">
      <c r="A813" s="548"/>
      <c r="B813" s="548"/>
      <c r="C813" s="548"/>
      <c r="D813" s="548"/>
      <c r="E813" s="548"/>
      <c r="F813" s="548"/>
      <c r="G813" s="548"/>
      <c r="H813" s="548"/>
      <c r="I813" s="548"/>
      <c r="J813" s="548"/>
      <c r="K813" s="548"/>
      <c r="L813" s="548"/>
      <c r="M813" s="548"/>
      <c r="N813" s="548"/>
      <c r="O813" s="548"/>
      <c r="P813" s="548"/>
      <c r="Q813" s="548"/>
      <c r="R813" s="548"/>
      <c r="S813" s="548"/>
      <c r="T813" s="548"/>
      <c r="U813" s="548"/>
      <c r="V813" s="548"/>
      <c r="W813" s="548"/>
      <c r="X813" s="548"/>
      <c r="Y813" s="548"/>
      <c r="Z813" s="548"/>
    </row>
    <row r="814" spans="1:26">
      <c r="A814" s="548"/>
      <c r="B814" s="548"/>
      <c r="C814" s="548"/>
      <c r="D814" s="548"/>
      <c r="E814" s="548"/>
      <c r="F814" s="548"/>
      <c r="G814" s="548"/>
      <c r="H814" s="548"/>
      <c r="I814" s="548"/>
      <c r="J814" s="548"/>
      <c r="K814" s="548"/>
      <c r="L814" s="548"/>
      <c r="M814" s="548"/>
      <c r="N814" s="548"/>
      <c r="O814" s="548"/>
      <c r="P814" s="548"/>
      <c r="Q814" s="548"/>
      <c r="R814" s="548"/>
      <c r="S814" s="548"/>
      <c r="T814" s="548"/>
      <c r="U814" s="548"/>
      <c r="V814" s="548"/>
      <c r="W814" s="548"/>
      <c r="X814" s="548"/>
      <c r="Y814" s="548"/>
      <c r="Z814" s="548"/>
    </row>
    <row r="815" spans="1:26">
      <c r="A815" s="548"/>
      <c r="B815" s="548"/>
      <c r="C815" s="548"/>
      <c r="D815" s="548"/>
      <c r="E815" s="548"/>
      <c r="F815" s="548"/>
      <c r="G815" s="548"/>
      <c r="H815" s="548"/>
      <c r="I815" s="548"/>
      <c r="J815" s="548"/>
      <c r="K815" s="548"/>
      <c r="L815" s="548"/>
      <c r="M815" s="548"/>
      <c r="N815" s="548"/>
      <c r="O815" s="548"/>
      <c r="P815" s="548"/>
      <c r="Q815" s="548"/>
      <c r="R815" s="548"/>
      <c r="S815" s="548"/>
      <c r="T815" s="548"/>
      <c r="U815" s="548"/>
      <c r="V815" s="548"/>
      <c r="W815" s="548"/>
      <c r="X815" s="548"/>
      <c r="Y815" s="548"/>
      <c r="Z815" s="548"/>
    </row>
    <row r="816" spans="1:26">
      <c r="A816" s="548"/>
      <c r="B816" s="548"/>
      <c r="C816" s="548"/>
      <c r="D816" s="548"/>
      <c r="E816" s="548"/>
      <c r="F816" s="548"/>
      <c r="G816" s="548"/>
      <c r="H816" s="548"/>
      <c r="I816" s="548"/>
      <c r="J816" s="548"/>
      <c r="K816" s="548"/>
      <c r="L816" s="548"/>
      <c r="M816" s="548"/>
      <c r="N816" s="548"/>
      <c r="O816" s="548"/>
      <c r="P816" s="548"/>
      <c r="Q816" s="548"/>
      <c r="R816" s="548"/>
      <c r="S816" s="548"/>
      <c r="T816" s="548"/>
      <c r="U816" s="548"/>
      <c r="V816" s="548"/>
      <c r="W816" s="548"/>
      <c r="X816" s="548"/>
      <c r="Y816" s="548"/>
      <c r="Z816" s="548"/>
    </row>
    <row r="817" spans="1:26">
      <c r="A817" s="548"/>
      <c r="B817" s="548"/>
      <c r="C817" s="548"/>
      <c r="D817" s="548"/>
      <c r="E817" s="548"/>
      <c r="F817" s="548"/>
      <c r="G817" s="548"/>
      <c r="H817" s="548"/>
      <c r="I817" s="548"/>
      <c r="J817" s="548"/>
      <c r="K817" s="548"/>
      <c r="L817" s="548"/>
      <c r="M817" s="548"/>
      <c r="N817" s="548"/>
      <c r="O817" s="548"/>
      <c r="P817" s="548"/>
      <c r="Q817" s="548"/>
      <c r="R817" s="548"/>
      <c r="S817" s="548"/>
      <c r="T817" s="548"/>
      <c r="U817" s="548"/>
      <c r="V817" s="548"/>
      <c r="W817" s="548"/>
      <c r="X817" s="548"/>
      <c r="Y817" s="548"/>
      <c r="Z817" s="548"/>
    </row>
    <row r="818" spans="1:26">
      <c r="A818" s="548"/>
      <c r="B818" s="548"/>
      <c r="C818" s="548"/>
      <c r="D818" s="548"/>
      <c r="E818" s="548"/>
      <c r="F818" s="548"/>
      <c r="G818" s="548"/>
      <c r="H818" s="548"/>
      <c r="I818" s="548"/>
      <c r="J818" s="548"/>
      <c r="K818" s="548"/>
      <c r="L818" s="548"/>
      <c r="M818" s="548"/>
      <c r="N818" s="548"/>
      <c r="O818" s="548"/>
      <c r="P818" s="548"/>
      <c r="Q818" s="548"/>
      <c r="R818" s="548"/>
      <c r="S818" s="548"/>
      <c r="T818" s="548"/>
      <c r="U818" s="548"/>
      <c r="V818" s="548"/>
      <c r="W818" s="548"/>
      <c r="X818" s="548"/>
      <c r="Y818" s="548"/>
      <c r="Z818" s="548"/>
    </row>
    <row r="819" spans="1:26">
      <c r="A819" s="548"/>
      <c r="B819" s="548"/>
      <c r="C819" s="548"/>
      <c r="D819" s="548"/>
      <c r="E819" s="548"/>
      <c r="F819" s="548"/>
      <c r="G819" s="548"/>
      <c r="H819" s="548"/>
      <c r="I819" s="548"/>
      <c r="J819" s="548"/>
      <c r="K819" s="548"/>
      <c r="L819" s="548"/>
      <c r="M819" s="548"/>
      <c r="N819" s="548"/>
      <c r="O819" s="548"/>
      <c r="P819" s="548"/>
      <c r="Q819" s="548"/>
      <c r="R819" s="548"/>
      <c r="S819" s="548"/>
      <c r="T819" s="548"/>
      <c r="U819" s="548"/>
      <c r="V819" s="548"/>
      <c r="W819" s="548"/>
      <c r="X819" s="548"/>
      <c r="Y819" s="548"/>
      <c r="Z819" s="548"/>
    </row>
    <row r="820" spans="1:26">
      <c r="A820" s="548"/>
      <c r="B820" s="548"/>
      <c r="C820" s="548"/>
      <c r="D820" s="548"/>
      <c r="E820" s="548"/>
      <c r="F820" s="548"/>
      <c r="G820" s="548"/>
      <c r="H820" s="548"/>
      <c r="I820" s="548"/>
      <c r="J820" s="548"/>
      <c r="K820" s="548"/>
      <c r="L820" s="548"/>
      <c r="M820" s="548"/>
      <c r="N820" s="548"/>
      <c r="O820" s="548"/>
      <c r="P820" s="548"/>
      <c r="Q820" s="548"/>
      <c r="R820" s="548"/>
      <c r="S820" s="548"/>
      <c r="T820" s="548"/>
      <c r="U820" s="548"/>
      <c r="V820" s="548"/>
      <c r="W820" s="548"/>
      <c r="X820" s="548"/>
      <c r="Y820" s="548"/>
      <c r="Z820" s="548"/>
    </row>
    <row r="821" spans="1:26">
      <c r="A821" s="548"/>
      <c r="B821" s="548"/>
      <c r="C821" s="548"/>
      <c r="D821" s="548"/>
      <c r="E821" s="548"/>
      <c r="F821" s="548"/>
      <c r="G821" s="548"/>
      <c r="H821" s="548"/>
      <c r="I821" s="548"/>
      <c r="J821" s="548"/>
      <c r="K821" s="548"/>
      <c r="L821" s="548"/>
      <c r="M821" s="548"/>
      <c r="N821" s="548"/>
      <c r="O821" s="548"/>
      <c r="P821" s="548"/>
      <c r="Q821" s="548"/>
      <c r="R821" s="548"/>
      <c r="S821" s="548"/>
      <c r="T821" s="548"/>
      <c r="U821" s="548"/>
      <c r="V821" s="548"/>
      <c r="W821" s="548"/>
      <c r="X821" s="548"/>
      <c r="Y821" s="548"/>
      <c r="Z821" s="548"/>
    </row>
    <row r="822" spans="1:26">
      <c r="A822" s="548"/>
      <c r="B822" s="548"/>
      <c r="C822" s="548"/>
      <c r="D822" s="548"/>
      <c r="E822" s="548"/>
      <c r="F822" s="548"/>
      <c r="G822" s="548"/>
      <c r="H822" s="548"/>
      <c r="I822" s="548"/>
      <c r="J822" s="548"/>
      <c r="K822" s="548"/>
      <c r="L822" s="548"/>
      <c r="M822" s="548"/>
      <c r="N822" s="548"/>
      <c r="O822" s="548"/>
      <c r="P822" s="548"/>
      <c r="Q822" s="548"/>
      <c r="R822" s="548"/>
      <c r="S822" s="548"/>
      <c r="T822" s="548"/>
      <c r="U822" s="548"/>
      <c r="V822" s="548"/>
      <c r="W822" s="548"/>
      <c r="X822" s="548"/>
      <c r="Y822" s="548"/>
      <c r="Z822" s="548"/>
    </row>
    <row r="823" spans="1:26">
      <c r="A823" s="548"/>
      <c r="B823" s="548"/>
      <c r="C823" s="548"/>
      <c r="D823" s="548"/>
      <c r="E823" s="548"/>
      <c r="F823" s="548"/>
      <c r="G823" s="548"/>
      <c r="H823" s="548"/>
      <c r="I823" s="548"/>
      <c r="J823" s="548"/>
      <c r="K823" s="548"/>
      <c r="L823" s="548"/>
      <c r="M823" s="548"/>
      <c r="N823" s="548"/>
      <c r="O823" s="548"/>
      <c r="P823" s="548"/>
      <c r="Q823" s="548"/>
      <c r="R823" s="548"/>
      <c r="S823" s="548"/>
      <c r="T823" s="548"/>
      <c r="U823" s="548"/>
      <c r="V823" s="548"/>
      <c r="W823" s="548"/>
      <c r="X823" s="548"/>
      <c r="Y823" s="548"/>
      <c r="Z823" s="548"/>
    </row>
    <row r="824" spans="1:26">
      <c r="A824" s="548"/>
      <c r="B824" s="548"/>
      <c r="C824" s="548"/>
      <c r="D824" s="548"/>
      <c r="E824" s="548"/>
      <c r="F824" s="548"/>
      <c r="G824" s="548"/>
      <c r="H824" s="548"/>
      <c r="I824" s="548"/>
      <c r="J824" s="548"/>
      <c r="K824" s="548"/>
      <c r="L824" s="548"/>
      <c r="M824" s="548"/>
      <c r="N824" s="548"/>
      <c r="O824" s="548"/>
      <c r="P824" s="548"/>
      <c r="Q824" s="548"/>
      <c r="R824" s="548"/>
      <c r="S824" s="548"/>
      <c r="T824" s="548"/>
      <c r="U824" s="548"/>
      <c r="V824" s="548"/>
      <c r="W824" s="548"/>
      <c r="X824" s="548"/>
      <c r="Y824" s="548"/>
      <c r="Z824" s="548"/>
    </row>
    <row r="825" spans="1:26">
      <c r="A825" s="548"/>
      <c r="B825" s="548"/>
      <c r="C825" s="548"/>
      <c r="D825" s="548"/>
      <c r="E825" s="548"/>
      <c r="F825" s="548"/>
      <c r="G825" s="548"/>
      <c r="H825" s="548"/>
      <c r="I825" s="548"/>
      <c r="J825" s="548"/>
      <c r="K825" s="548"/>
      <c r="L825" s="548"/>
      <c r="M825" s="548"/>
      <c r="N825" s="548"/>
      <c r="O825" s="548"/>
      <c r="P825" s="548"/>
      <c r="Q825" s="548"/>
      <c r="R825" s="548"/>
      <c r="S825" s="548"/>
      <c r="T825" s="548"/>
      <c r="U825" s="548"/>
      <c r="V825" s="548"/>
      <c r="W825" s="548"/>
      <c r="X825" s="548"/>
      <c r="Y825" s="548"/>
      <c r="Z825" s="548"/>
    </row>
    <row r="826" spans="1:26">
      <c r="A826" s="548"/>
      <c r="B826" s="548"/>
      <c r="C826" s="548"/>
      <c r="D826" s="548"/>
      <c r="E826" s="548"/>
      <c r="F826" s="548"/>
      <c r="G826" s="548"/>
      <c r="H826" s="548"/>
      <c r="I826" s="548"/>
      <c r="J826" s="548"/>
      <c r="K826" s="548"/>
      <c r="L826" s="548"/>
      <c r="M826" s="548"/>
      <c r="N826" s="548"/>
      <c r="O826" s="548"/>
      <c r="P826" s="548"/>
      <c r="Q826" s="548"/>
      <c r="R826" s="548"/>
      <c r="S826" s="548"/>
      <c r="T826" s="548"/>
      <c r="U826" s="548"/>
      <c r="V826" s="548"/>
      <c r="W826" s="548"/>
      <c r="X826" s="548"/>
      <c r="Y826" s="548"/>
      <c r="Z826" s="548"/>
    </row>
    <row r="827" spans="1:26">
      <c r="A827" s="548"/>
      <c r="B827" s="548"/>
      <c r="C827" s="548"/>
      <c r="D827" s="548"/>
      <c r="E827" s="548"/>
      <c r="F827" s="548"/>
      <c r="G827" s="548"/>
      <c r="H827" s="548"/>
      <c r="I827" s="548"/>
      <c r="J827" s="548"/>
      <c r="K827" s="548"/>
      <c r="L827" s="548"/>
      <c r="M827" s="548"/>
      <c r="N827" s="548"/>
      <c r="O827" s="548"/>
      <c r="P827" s="548"/>
      <c r="Q827" s="548"/>
      <c r="R827" s="548"/>
      <c r="S827" s="548"/>
      <c r="T827" s="548"/>
      <c r="U827" s="548"/>
      <c r="V827" s="548"/>
      <c r="W827" s="548"/>
      <c r="X827" s="548"/>
      <c r="Y827" s="548"/>
      <c r="Z827" s="548"/>
    </row>
    <row r="828" spans="1:26">
      <c r="A828" s="548"/>
      <c r="B828" s="548"/>
      <c r="C828" s="548"/>
      <c r="D828" s="548"/>
      <c r="E828" s="548"/>
      <c r="F828" s="548"/>
      <c r="G828" s="548"/>
      <c r="H828" s="548"/>
      <c r="I828" s="548"/>
      <c r="J828" s="548"/>
      <c r="K828" s="548"/>
      <c r="L828" s="548"/>
      <c r="M828" s="548"/>
      <c r="N828" s="548"/>
      <c r="O828" s="548"/>
      <c r="P828" s="548"/>
      <c r="Q828" s="548"/>
      <c r="R828" s="548"/>
      <c r="S828" s="548"/>
      <c r="T828" s="548"/>
      <c r="U828" s="548"/>
      <c r="V828" s="548"/>
      <c r="W828" s="548"/>
      <c r="X828" s="548"/>
      <c r="Y828" s="548"/>
      <c r="Z828" s="548"/>
    </row>
    <row r="829" spans="1:26">
      <c r="A829" s="548"/>
      <c r="B829" s="548"/>
      <c r="C829" s="548"/>
      <c r="D829" s="548"/>
      <c r="E829" s="548"/>
      <c r="F829" s="548"/>
      <c r="G829" s="548"/>
      <c r="H829" s="548"/>
      <c r="I829" s="548"/>
      <c r="J829" s="548"/>
      <c r="K829" s="548"/>
      <c r="L829" s="548"/>
      <c r="M829" s="548"/>
      <c r="N829" s="548"/>
      <c r="O829" s="548"/>
      <c r="P829" s="548"/>
      <c r="Q829" s="548"/>
      <c r="R829" s="548"/>
      <c r="S829" s="548"/>
      <c r="T829" s="548"/>
      <c r="U829" s="548"/>
      <c r="V829" s="548"/>
      <c r="W829" s="548"/>
      <c r="X829" s="548"/>
      <c r="Y829" s="548"/>
      <c r="Z829" s="548"/>
    </row>
    <row r="830" spans="1:26">
      <c r="A830" s="548"/>
      <c r="B830" s="548"/>
      <c r="C830" s="548"/>
      <c r="D830" s="548"/>
      <c r="E830" s="548"/>
      <c r="F830" s="548"/>
      <c r="G830" s="548"/>
      <c r="H830" s="548"/>
      <c r="I830" s="548"/>
      <c r="J830" s="548"/>
      <c r="K830" s="548"/>
      <c r="L830" s="548"/>
      <c r="M830" s="548"/>
      <c r="N830" s="548"/>
      <c r="O830" s="548"/>
      <c r="P830" s="548"/>
      <c r="Q830" s="548"/>
      <c r="R830" s="548"/>
      <c r="S830" s="548"/>
      <c r="T830" s="548"/>
      <c r="U830" s="548"/>
      <c r="V830" s="548"/>
      <c r="W830" s="548"/>
      <c r="X830" s="548"/>
      <c r="Y830" s="548"/>
      <c r="Z830" s="548"/>
    </row>
    <row r="831" spans="1:26">
      <c r="A831" s="548"/>
      <c r="B831" s="548"/>
      <c r="C831" s="548"/>
      <c r="D831" s="548"/>
      <c r="E831" s="548"/>
      <c r="F831" s="548"/>
      <c r="G831" s="548"/>
      <c r="H831" s="548"/>
      <c r="I831" s="548"/>
      <c r="J831" s="548"/>
      <c r="K831" s="548"/>
      <c r="L831" s="548"/>
      <c r="M831" s="548"/>
      <c r="N831" s="548"/>
      <c r="O831" s="548"/>
      <c r="P831" s="548"/>
      <c r="Q831" s="548"/>
      <c r="R831" s="548"/>
      <c r="S831" s="548"/>
      <c r="T831" s="548"/>
      <c r="U831" s="548"/>
      <c r="V831" s="548"/>
      <c r="W831" s="548"/>
      <c r="X831" s="548"/>
      <c r="Y831" s="548"/>
      <c r="Z831" s="548"/>
    </row>
    <row r="832" spans="1:26">
      <c r="A832" s="548"/>
      <c r="B832" s="548"/>
      <c r="C832" s="548"/>
      <c r="D832" s="548"/>
      <c r="E832" s="548"/>
      <c r="F832" s="548"/>
      <c r="G832" s="548"/>
      <c r="H832" s="548"/>
      <c r="I832" s="548"/>
      <c r="J832" s="548"/>
      <c r="K832" s="548"/>
      <c r="L832" s="548"/>
      <c r="M832" s="548"/>
      <c r="N832" s="548"/>
      <c r="O832" s="548"/>
      <c r="P832" s="548"/>
      <c r="Q832" s="548"/>
      <c r="R832" s="548"/>
      <c r="S832" s="548"/>
      <c r="T832" s="548"/>
      <c r="U832" s="548"/>
      <c r="V832" s="548"/>
      <c r="W832" s="548"/>
      <c r="X832" s="548"/>
      <c r="Y832" s="548"/>
      <c r="Z832" s="548"/>
    </row>
    <row r="833" spans="1:26">
      <c r="A833" s="548"/>
      <c r="B833" s="548"/>
      <c r="C833" s="548"/>
      <c r="D833" s="548"/>
      <c r="E833" s="548"/>
      <c r="F833" s="548"/>
      <c r="G833" s="548"/>
      <c r="H833" s="548"/>
      <c r="I833" s="548"/>
      <c r="J833" s="548"/>
      <c r="K833" s="548"/>
      <c r="L833" s="548"/>
      <c r="M833" s="548"/>
      <c r="N833" s="548"/>
      <c r="O833" s="548"/>
      <c r="P833" s="548"/>
      <c r="Q833" s="548"/>
      <c r="R833" s="548"/>
      <c r="S833" s="548"/>
      <c r="T833" s="548"/>
      <c r="U833" s="548"/>
      <c r="V833" s="548"/>
      <c r="W833" s="548"/>
      <c r="X833" s="548"/>
      <c r="Y833" s="548"/>
      <c r="Z833" s="548"/>
    </row>
    <row r="834" spans="1:26">
      <c r="A834" s="548"/>
      <c r="B834" s="548"/>
      <c r="C834" s="548"/>
      <c r="D834" s="548"/>
      <c r="E834" s="548"/>
      <c r="F834" s="548"/>
      <c r="G834" s="548"/>
      <c r="H834" s="548"/>
      <c r="I834" s="548"/>
      <c r="J834" s="548"/>
      <c r="K834" s="548"/>
      <c r="L834" s="548"/>
      <c r="M834" s="548"/>
      <c r="N834" s="548"/>
      <c r="O834" s="548"/>
      <c r="P834" s="548"/>
      <c r="Q834" s="548"/>
      <c r="R834" s="548"/>
      <c r="S834" s="548"/>
      <c r="T834" s="548"/>
      <c r="U834" s="548"/>
      <c r="V834" s="548"/>
      <c r="W834" s="548"/>
      <c r="X834" s="548"/>
      <c r="Y834" s="548"/>
      <c r="Z834" s="548"/>
    </row>
    <row r="835" spans="1:26">
      <c r="A835" s="548"/>
      <c r="B835" s="548"/>
      <c r="C835" s="548"/>
      <c r="D835" s="548"/>
      <c r="E835" s="548"/>
      <c r="F835" s="548"/>
      <c r="G835" s="548"/>
      <c r="H835" s="548"/>
      <c r="I835" s="548"/>
      <c r="J835" s="548"/>
      <c r="K835" s="548"/>
      <c r="L835" s="548"/>
      <c r="M835" s="548"/>
      <c r="N835" s="548"/>
      <c r="O835" s="548"/>
      <c r="P835" s="548"/>
      <c r="Q835" s="548"/>
      <c r="R835" s="548"/>
      <c r="S835" s="548"/>
      <c r="T835" s="548"/>
      <c r="U835" s="548"/>
      <c r="V835" s="548"/>
      <c r="W835" s="548"/>
      <c r="X835" s="548"/>
      <c r="Y835" s="548"/>
      <c r="Z835" s="548"/>
    </row>
    <row r="836" spans="1:26">
      <c r="A836" s="548"/>
      <c r="B836" s="548"/>
      <c r="C836" s="548"/>
      <c r="D836" s="548"/>
      <c r="E836" s="548"/>
      <c r="F836" s="548"/>
      <c r="G836" s="548"/>
      <c r="H836" s="548"/>
      <c r="I836" s="548"/>
      <c r="J836" s="548"/>
      <c r="K836" s="548"/>
      <c r="L836" s="548"/>
      <c r="M836" s="548"/>
      <c r="N836" s="548"/>
      <c r="O836" s="548"/>
      <c r="P836" s="548"/>
      <c r="Q836" s="548"/>
      <c r="R836" s="548"/>
      <c r="S836" s="548"/>
      <c r="T836" s="548"/>
      <c r="U836" s="548"/>
      <c r="V836" s="548"/>
      <c r="W836" s="548"/>
      <c r="X836" s="548"/>
      <c r="Y836" s="548"/>
      <c r="Z836" s="548"/>
    </row>
    <row r="837" spans="1:26">
      <c r="A837" s="548"/>
      <c r="B837" s="548"/>
      <c r="C837" s="548"/>
      <c r="D837" s="548"/>
      <c r="E837" s="548"/>
      <c r="F837" s="548"/>
      <c r="G837" s="548"/>
      <c r="H837" s="548"/>
      <c r="I837" s="548"/>
      <c r="J837" s="548"/>
      <c r="K837" s="548"/>
      <c r="L837" s="548"/>
      <c r="M837" s="548"/>
      <c r="N837" s="548"/>
      <c r="O837" s="548"/>
      <c r="P837" s="548"/>
      <c r="Q837" s="548"/>
      <c r="R837" s="548"/>
      <c r="S837" s="548"/>
      <c r="T837" s="548"/>
      <c r="U837" s="548"/>
      <c r="V837" s="548"/>
      <c r="W837" s="548"/>
      <c r="X837" s="548"/>
      <c r="Y837" s="548"/>
      <c r="Z837" s="548"/>
    </row>
    <row r="838" spans="1:26">
      <c r="A838" s="548"/>
      <c r="B838" s="548"/>
      <c r="C838" s="548"/>
      <c r="D838" s="548"/>
      <c r="E838" s="548"/>
      <c r="F838" s="548"/>
      <c r="G838" s="548"/>
      <c r="H838" s="548"/>
      <c r="I838" s="548"/>
      <c r="J838" s="548"/>
      <c r="K838" s="548"/>
      <c r="L838" s="548"/>
      <c r="M838" s="548"/>
      <c r="N838" s="548"/>
      <c r="O838" s="548"/>
      <c r="P838" s="548"/>
      <c r="Q838" s="548"/>
      <c r="R838" s="548"/>
      <c r="S838" s="548"/>
      <c r="T838" s="548"/>
      <c r="U838" s="548"/>
      <c r="V838" s="548"/>
      <c r="W838" s="548"/>
      <c r="X838" s="548"/>
      <c r="Y838" s="548"/>
      <c r="Z838" s="548"/>
    </row>
    <row r="839" spans="1:26">
      <c r="A839" s="548"/>
      <c r="B839" s="548"/>
      <c r="C839" s="548"/>
      <c r="D839" s="548"/>
      <c r="E839" s="548"/>
      <c r="F839" s="548"/>
      <c r="G839" s="548"/>
      <c r="H839" s="548"/>
      <c r="I839" s="548"/>
      <c r="J839" s="548"/>
      <c r="K839" s="548"/>
      <c r="L839" s="548"/>
      <c r="M839" s="548"/>
      <c r="N839" s="548"/>
      <c r="O839" s="548"/>
      <c r="P839" s="548"/>
      <c r="Q839" s="548"/>
      <c r="R839" s="548"/>
      <c r="S839" s="548"/>
      <c r="T839" s="548"/>
      <c r="U839" s="548"/>
      <c r="V839" s="548"/>
      <c r="W839" s="548"/>
      <c r="X839" s="548"/>
      <c r="Y839" s="548"/>
      <c r="Z839" s="548"/>
    </row>
    <row r="840" spans="1:26">
      <c r="A840" s="548"/>
      <c r="B840" s="548"/>
      <c r="C840" s="548"/>
      <c r="D840" s="548"/>
      <c r="E840" s="548"/>
      <c r="F840" s="548"/>
      <c r="G840" s="548"/>
      <c r="H840" s="548"/>
      <c r="I840" s="548"/>
      <c r="J840" s="548"/>
      <c r="K840" s="548"/>
      <c r="L840" s="548"/>
      <c r="M840" s="548"/>
      <c r="N840" s="548"/>
      <c r="O840" s="548"/>
      <c r="P840" s="548"/>
      <c r="Q840" s="548"/>
      <c r="R840" s="548"/>
      <c r="S840" s="548"/>
      <c r="T840" s="548"/>
      <c r="U840" s="548"/>
      <c r="V840" s="548"/>
      <c r="W840" s="548"/>
      <c r="X840" s="548"/>
      <c r="Y840" s="548"/>
      <c r="Z840" s="548"/>
    </row>
    <row r="841" spans="1:26">
      <c r="A841" s="548"/>
      <c r="B841" s="548"/>
      <c r="C841" s="548"/>
      <c r="D841" s="548"/>
      <c r="E841" s="548"/>
      <c r="F841" s="548"/>
      <c r="G841" s="548"/>
      <c r="H841" s="548"/>
      <c r="I841" s="548"/>
      <c r="J841" s="548"/>
      <c r="K841" s="548"/>
      <c r="L841" s="548"/>
      <c r="M841" s="548"/>
      <c r="N841" s="548"/>
      <c r="O841" s="548"/>
      <c r="P841" s="548"/>
      <c r="Q841" s="548"/>
      <c r="R841" s="548"/>
      <c r="S841" s="548"/>
      <c r="T841" s="548"/>
      <c r="U841" s="548"/>
      <c r="V841" s="548"/>
      <c r="W841" s="548"/>
      <c r="X841" s="548"/>
      <c r="Y841" s="548"/>
      <c r="Z841" s="548"/>
    </row>
    <row r="842" spans="1:26">
      <c r="A842" s="548"/>
      <c r="B842" s="548"/>
      <c r="C842" s="548"/>
      <c r="D842" s="548"/>
      <c r="E842" s="548"/>
      <c r="F842" s="548"/>
      <c r="G842" s="548"/>
      <c r="H842" s="548"/>
      <c r="I842" s="548"/>
      <c r="J842" s="548"/>
      <c r="K842" s="548"/>
      <c r="L842" s="548"/>
      <c r="M842" s="548"/>
      <c r="N842" s="548"/>
      <c r="O842" s="548"/>
      <c r="P842" s="548"/>
      <c r="Q842" s="548"/>
      <c r="R842" s="548"/>
      <c r="S842" s="548"/>
      <c r="T842" s="548"/>
      <c r="U842" s="548"/>
      <c r="V842" s="548"/>
      <c r="W842" s="548"/>
      <c r="X842" s="548"/>
      <c r="Y842" s="548"/>
      <c r="Z842" s="548"/>
    </row>
    <row r="843" spans="1:26">
      <c r="A843" s="548"/>
      <c r="B843" s="548"/>
      <c r="C843" s="548"/>
      <c r="D843" s="548"/>
      <c r="E843" s="548"/>
      <c r="F843" s="548"/>
      <c r="G843" s="548"/>
      <c r="H843" s="548"/>
      <c r="I843" s="548"/>
      <c r="J843" s="548"/>
      <c r="K843" s="548"/>
      <c r="L843" s="548"/>
      <c r="M843" s="548"/>
      <c r="N843" s="548"/>
      <c r="O843" s="548"/>
      <c r="P843" s="548"/>
      <c r="Q843" s="548"/>
      <c r="R843" s="548"/>
      <c r="S843" s="548"/>
      <c r="T843" s="548"/>
      <c r="U843" s="548"/>
      <c r="V843" s="548"/>
      <c r="W843" s="548"/>
      <c r="X843" s="548"/>
      <c r="Y843" s="548"/>
      <c r="Z843" s="548"/>
    </row>
    <row r="844" spans="1:26">
      <c r="A844" s="548"/>
      <c r="B844" s="548"/>
      <c r="C844" s="548"/>
      <c r="D844" s="548"/>
      <c r="E844" s="548"/>
      <c r="F844" s="548"/>
      <c r="G844" s="548"/>
      <c r="H844" s="548"/>
      <c r="I844" s="548"/>
      <c r="J844" s="548"/>
      <c r="K844" s="548"/>
      <c r="L844" s="548"/>
      <c r="M844" s="548"/>
      <c r="N844" s="548"/>
      <c r="O844" s="548"/>
      <c r="P844" s="548"/>
      <c r="Q844" s="548"/>
      <c r="R844" s="548"/>
      <c r="S844" s="548"/>
      <c r="T844" s="548"/>
      <c r="U844" s="548"/>
      <c r="V844" s="548"/>
      <c r="W844" s="548"/>
      <c r="X844" s="548"/>
      <c r="Y844" s="548"/>
      <c r="Z844" s="548"/>
    </row>
    <row r="845" spans="1:26">
      <c r="A845" s="548"/>
      <c r="B845" s="548"/>
      <c r="C845" s="548"/>
      <c r="D845" s="548"/>
      <c r="E845" s="548"/>
      <c r="F845" s="548"/>
      <c r="G845" s="548"/>
      <c r="H845" s="548"/>
      <c r="I845" s="548"/>
      <c r="J845" s="548"/>
      <c r="K845" s="548"/>
      <c r="L845" s="548"/>
      <c r="M845" s="548"/>
      <c r="N845" s="548"/>
      <c r="O845" s="548"/>
      <c r="P845" s="548"/>
      <c r="Q845" s="548"/>
      <c r="R845" s="548"/>
      <c r="S845" s="548"/>
      <c r="T845" s="548"/>
      <c r="U845" s="548"/>
      <c r="V845" s="548"/>
      <c r="W845" s="548"/>
      <c r="X845" s="548"/>
      <c r="Y845" s="548"/>
      <c r="Z845" s="548"/>
    </row>
    <row r="846" spans="1:26">
      <c r="A846" s="548"/>
      <c r="B846" s="548"/>
      <c r="C846" s="548"/>
      <c r="D846" s="548"/>
      <c r="E846" s="548"/>
      <c r="F846" s="548"/>
      <c r="G846" s="548"/>
      <c r="H846" s="548"/>
      <c r="I846" s="548"/>
      <c r="J846" s="548"/>
      <c r="K846" s="548"/>
      <c r="L846" s="548"/>
      <c r="M846" s="548"/>
      <c r="N846" s="548"/>
      <c r="O846" s="548"/>
      <c r="P846" s="548"/>
      <c r="Q846" s="548"/>
      <c r="R846" s="548"/>
      <c r="S846" s="548"/>
      <c r="T846" s="548"/>
      <c r="U846" s="548"/>
      <c r="V846" s="548"/>
      <c r="W846" s="548"/>
      <c r="X846" s="548"/>
      <c r="Y846" s="548"/>
      <c r="Z846" s="548"/>
    </row>
    <row r="847" spans="1:26">
      <c r="A847" s="548"/>
      <c r="B847" s="548"/>
      <c r="C847" s="548"/>
      <c r="D847" s="548"/>
      <c r="E847" s="548"/>
      <c r="F847" s="548"/>
      <c r="G847" s="548"/>
      <c r="H847" s="548"/>
      <c r="I847" s="548"/>
      <c r="J847" s="548"/>
      <c r="K847" s="548"/>
      <c r="L847" s="548"/>
      <c r="M847" s="548"/>
      <c r="N847" s="548"/>
      <c r="O847" s="548"/>
      <c r="P847" s="548"/>
      <c r="Q847" s="548"/>
      <c r="R847" s="548"/>
      <c r="S847" s="548"/>
      <c r="T847" s="548"/>
      <c r="U847" s="548"/>
      <c r="V847" s="548"/>
      <c r="W847" s="548"/>
      <c r="X847" s="548"/>
      <c r="Y847" s="548"/>
      <c r="Z847" s="548"/>
    </row>
    <row r="848" spans="1:26">
      <c r="A848" s="548"/>
      <c r="B848" s="548"/>
      <c r="C848" s="548"/>
      <c r="D848" s="548"/>
      <c r="E848" s="548"/>
      <c r="F848" s="548"/>
      <c r="G848" s="548"/>
      <c r="H848" s="548"/>
      <c r="I848" s="548"/>
      <c r="J848" s="548"/>
      <c r="K848" s="548"/>
      <c r="L848" s="548"/>
      <c r="M848" s="548"/>
      <c r="N848" s="548"/>
      <c r="O848" s="548"/>
      <c r="P848" s="548"/>
      <c r="Q848" s="548"/>
      <c r="R848" s="548"/>
      <c r="S848" s="548"/>
      <c r="T848" s="548"/>
      <c r="U848" s="548"/>
      <c r="V848" s="548"/>
      <c r="W848" s="548"/>
      <c r="X848" s="548"/>
      <c r="Y848" s="548"/>
      <c r="Z848" s="548"/>
    </row>
    <row r="849" spans="1:26">
      <c r="A849" s="548"/>
      <c r="B849" s="548"/>
      <c r="C849" s="548"/>
      <c r="D849" s="548"/>
      <c r="E849" s="548"/>
      <c r="F849" s="548"/>
      <c r="G849" s="548"/>
      <c r="H849" s="548"/>
      <c r="I849" s="548"/>
      <c r="J849" s="548"/>
      <c r="K849" s="548"/>
      <c r="L849" s="548"/>
      <c r="M849" s="548"/>
      <c r="N849" s="548"/>
      <c r="O849" s="548"/>
      <c r="P849" s="548"/>
      <c r="Q849" s="548"/>
      <c r="R849" s="548"/>
      <c r="S849" s="548"/>
      <c r="T849" s="548"/>
      <c r="U849" s="548"/>
      <c r="V849" s="548"/>
      <c r="W849" s="548"/>
      <c r="X849" s="548"/>
      <c r="Y849" s="548"/>
      <c r="Z849" s="548"/>
    </row>
    <row r="850" spans="1:26">
      <c r="A850" s="548"/>
      <c r="B850" s="548"/>
      <c r="C850" s="548"/>
      <c r="D850" s="548"/>
      <c r="E850" s="548"/>
      <c r="F850" s="548"/>
      <c r="G850" s="548"/>
      <c r="H850" s="548"/>
      <c r="I850" s="548"/>
      <c r="J850" s="548"/>
      <c r="K850" s="548"/>
      <c r="L850" s="548"/>
      <c r="M850" s="548"/>
      <c r="N850" s="548"/>
      <c r="O850" s="548"/>
      <c r="P850" s="548"/>
      <c r="Q850" s="548"/>
      <c r="R850" s="548"/>
      <c r="S850" s="548"/>
      <c r="T850" s="548"/>
      <c r="U850" s="548"/>
      <c r="V850" s="548"/>
      <c r="W850" s="548"/>
      <c r="X850" s="548"/>
      <c r="Y850" s="548"/>
      <c r="Z850" s="548"/>
    </row>
    <row r="851" spans="1:26">
      <c r="A851" s="548"/>
      <c r="B851" s="548"/>
      <c r="C851" s="548"/>
      <c r="D851" s="548"/>
      <c r="E851" s="548"/>
      <c r="F851" s="548"/>
      <c r="G851" s="548"/>
      <c r="H851" s="548"/>
      <c r="I851" s="548"/>
      <c r="J851" s="548"/>
      <c r="K851" s="548"/>
      <c r="L851" s="548"/>
      <c r="M851" s="548"/>
      <c r="N851" s="548"/>
      <c r="O851" s="548"/>
      <c r="P851" s="548"/>
      <c r="Q851" s="548"/>
      <c r="R851" s="548"/>
      <c r="S851" s="548"/>
      <c r="T851" s="548"/>
      <c r="U851" s="548"/>
      <c r="V851" s="548"/>
      <c r="W851" s="548"/>
      <c r="X851" s="548"/>
      <c r="Y851" s="548"/>
      <c r="Z851" s="548"/>
    </row>
    <row r="852" spans="1:26">
      <c r="A852" s="548"/>
      <c r="B852" s="548"/>
      <c r="C852" s="548"/>
      <c r="D852" s="548"/>
      <c r="E852" s="548"/>
      <c r="F852" s="548"/>
      <c r="G852" s="548"/>
      <c r="H852" s="548"/>
      <c r="I852" s="548"/>
      <c r="J852" s="548"/>
      <c r="K852" s="548"/>
      <c r="L852" s="548"/>
      <c r="M852" s="548"/>
      <c r="N852" s="548"/>
      <c r="O852" s="548"/>
      <c r="P852" s="548"/>
      <c r="Q852" s="548"/>
      <c r="R852" s="548"/>
      <c r="S852" s="548"/>
      <c r="T852" s="548"/>
      <c r="U852" s="548"/>
      <c r="V852" s="548"/>
      <c r="W852" s="548"/>
      <c r="X852" s="548"/>
      <c r="Y852" s="548"/>
      <c r="Z852" s="548"/>
    </row>
    <row r="853" spans="1:26">
      <c r="A853" s="548"/>
      <c r="B853" s="548"/>
      <c r="C853" s="548"/>
      <c r="D853" s="548"/>
      <c r="E853" s="548"/>
      <c r="F853" s="548"/>
      <c r="G853" s="548"/>
      <c r="H853" s="548"/>
      <c r="I853" s="548"/>
      <c r="J853" s="548"/>
      <c r="K853" s="548"/>
      <c r="L853" s="548"/>
      <c r="M853" s="548"/>
      <c r="N853" s="548"/>
      <c r="O853" s="548"/>
      <c r="P853" s="548"/>
      <c r="Q853" s="548"/>
      <c r="R853" s="548"/>
      <c r="S853" s="548"/>
      <c r="T853" s="548"/>
      <c r="U853" s="548"/>
      <c r="V853" s="548"/>
      <c r="W853" s="548"/>
      <c r="X853" s="548"/>
      <c r="Y853" s="548"/>
      <c r="Z853" s="548"/>
    </row>
    <row r="854" spans="1:26">
      <c r="A854" s="548"/>
      <c r="B854" s="548"/>
      <c r="C854" s="548"/>
      <c r="D854" s="548"/>
      <c r="E854" s="548"/>
      <c r="F854" s="548"/>
      <c r="G854" s="548"/>
      <c r="H854" s="548"/>
      <c r="I854" s="548"/>
      <c r="J854" s="548"/>
      <c r="K854" s="548"/>
      <c r="L854" s="548"/>
      <c r="M854" s="548"/>
      <c r="N854" s="548"/>
      <c r="O854" s="548"/>
      <c r="P854" s="548"/>
      <c r="Q854" s="548"/>
      <c r="R854" s="548"/>
      <c r="S854" s="548"/>
      <c r="T854" s="548"/>
      <c r="U854" s="548"/>
      <c r="V854" s="548"/>
      <c r="W854" s="548"/>
      <c r="X854" s="548"/>
      <c r="Y854" s="548"/>
      <c r="Z854" s="548"/>
    </row>
    <row r="855" spans="1:26">
      <c r="A855" s="548"/>
      <c r="B855" s="548"/>
      <c r="C855" s="548"/>
      <c r="D855" s="548"/>
      <c r="E855" s="548"/>
      <c r="F855" s="548"/>
      <c r="G855" s="548"/>
      <c r="H855" s="548"/>
      <c r="I855" s="548"/>
      <c r="J855" s="548"/>
      <c r="K855" s="548"/>
      <c r="L855" s="548"/>
      <c r="M855" s="548"/>
      <c r="N855" s="548"/>
      <c r="O855" s="548"/>
      <c r="P855" s="548"/>
      <c r="Q855" s="548"/>
      <c r="R855" s="548"/>
      <c r="S855" s="548"/>
      <c r="T855" s="548"/>
      <c r="U855" s="548"/>
      <c r="V855" s="548"/>
      <c r="W855" s="548"/>
      <c r="X855" s="548"/>
      <c r="Y855" s="548"/>
      <c r="Z855" s="548"/>
    </row>
    <row r="856" spans="1:26">
      <c r="A856" s="548"/>
      <c r="B856" s="548"/>
      <c r="C856" s="548"/>
      <c r="D856" s="548"/>
      <c r="E856" s="548"/>
      <c r="F856" s="548"/>
      <c r="G856" s="548"/>
      <c r="H856" s="548"/>
      <c r="I856" s="548"/>
      <c r="J856" s="548"/>
      <c r="K856" s="548"/>
      <c r="L856" s="548"/>
      <c r="M856" s="548"/>
      <c r="N856" s="548"/>
      <c r="O856" s="548"/>
      <c r="P856" s="548"/>
      <c r="Q856" s="548"/>
      <c r="R856" s="548"/>
      <c r="S856" s="548"/>
      <c r="T856" s="548"/>
      <c r="U856" s="548"/>
      <c r="V856" s="548"/>
      <c r="W856" s="548"/>
      <c r="X856" s="548"/>
      <c r="Y856" s="548"/>
      <c r="Z856" s="548"/>
    </row>
    <row r="857" spans="1:26">
      <c r="A857" s="548"/>
      <c r="B857" s="548"/>
      <c r="C857" s="548"/>
      <c r="D857" s="548"/>
      <c r="E857" s="548"/>
      <c r="F857" s="548"/>
      <c r="G857" s="548"/>
      <c r="H857" s="548"/>
      <c r="I857" s="548"/>
      <c r="J857" s="548"/>
      <c r="K857" s="548"/>
      <c r="L857" s="548"/>
      <c r="M857" s="548"/>
      <c r="N857" s="548"/>
      <c r="O857" s="548"/>
      <c r="P857" s="548"/>
      <c r="Q857" s="548"/>
      <c r="R857" s="548"/>
      <c r="S857" s="548"/>
      <c r="T857" s="548"/>
      <c r="U857" s="548"/>
      <c r="V857" s="548"/>
      <c r="W857" s="548"/>
      <c r="X857" s="548"/>
      <c r="Y857" s="548"/>
      <c r="Z857" s="548"/>
    </row>
    <row r="858" spans="1:26">
      <c r="A858" s="548"/>
      <c r="B858" s="548"/>
      <c r="C858" s="548"/>
      <c r="D858" s="548"/>
      <c r="E858" s="548"/>
      <c r="F858" s="548"/>
      <c r="G858" s="548"/>
      <c r="H858" s="548"/>
      <c r="I858" s="548"/>
      <c r="J858" s="548"/>
      <c r="K858" s="548"/>
      <c r="L858" s="548"/>
      <c r="M858" s="548"/>
      <c r="N858" s="548"/>
      <c r="O858" s="548"/>
      <c r="P858" s="548"/>
      <c r="Q858" s="548"/>
      <c r="R858" s="548"/>
      <c r="S858" s="548"/>
      <c r="T858" s="548"/>
      <c r="U858" s="548"/>
      <c r="V858" s="548"/>
      <c r="W858" s="548"/>
      <c r="X858" s="548"/>
      <c r="Y858" s="548"/>
      <c r="Z858" s="548"/>
    </row>
    <row r="859" spans="1:26">
      <c r="A859" s="548"/>
      <c r="B859" s="548"/>
      <c r="C859" s="548"/>
      <c r="D859" s="548"/>
      <c r="E859" s="548"/>
      <c r="F859" s="548"/>
      <c r="G859" s="548"/>
      <c r="H859" s="548"/>
      <c r="I859" s="548"/>
      <c r="J859" s="548"/>
      <c r="K859" s="548"/>
      <c r="L859" s="548"/>
      <c r="M859" s="548"/>
      <c r="N859" s="548"/>
      <c r="O859" s="548"/>
      <c r="P859" s="548"/>
      <c r="Q859" s="548"/>
      <c r="R859" s="548"/>
      <c r="S859" s="548"/>
      <c r="T859" s="548"/>
      <c r="U859" s="548"/>
      <c r="V859" s="548"/>
      <c r="W859" s="548"/>
      <c r="X859" s="548"/>
      <c r="Y859" s="548"/>
      <c r="Z859" s="548"/>
    </row>
    <row r="860" spans="1:26">
      <c r="A860" s="548"/>
      <c r="B860" s="548"/>
      <c r="C860" s="548"/>
      <c r="D860" s="548"/>
      <c r="E860" s="548"/>
      <c r="F860" s="548"/>
      <c r="G860" s="548"/>
      <c r="H860" s="548"/>
      <c r="I860" s="548"/>
      <c r="J860" s="548"/>
      <c r="K860" s="548"/>
      <c r="L860" s="548"/>
      <c r="M860" s="548"/>
      <c r="N860" s="548"/>
      <c r="O860" s="548"/>
      <c r="P860" s="548"/>
      <c r="Q860" s="548"/>
      <c r="R860" s="548"/>
      <c r="S860" s="548"/>
      <c r="T860" s="548"/>
      <c r="U860" s="548"/>
      <c r="V860" s="548"/>
      <c r="W860" s="548"/>
      <c r="X860" s="548"/>
      <c r="Y860" s="548"/>
      <c r="Z860" s="548"/>
    </row>
    <row r="861" spans="1:26">
      <c r="A861" s="548"/>
      <c r="B861" s="548"/>
      <c r="C861" s="548"/>
      <c r="D861" s="548"/>
      <c r="E861" s="548"/>
      <c r="F861" s="548"/>
      <c r="G861" s="548"/>
      <c r="H861" s="548"/>
      <c r="I861" s="548"/>
      <c r="J861" s="548"/>
      <c r="K861" s="548"/>
      <c r="L861" s="548"/>
      <c r="M861" s="548"/>
      <c r="N861" s="548"/>
      <c r="O861" s="548"/>
      <c r="P861" s="548"/>
      <c r="Q861" s="548"/>
      <c r="R861" s="548"/>
      <c r="S861" s="548"/>
      <c r="T861" s="548"/>
      <c r="U861" s="548"/>
      <c r="V861" s="548"/>
      <c r="W861" s="548"/>
      <c r="X861" s="548"/>
      <c r="Y861" s="548"/>
      <c r="Z861" s="548"/>
    </row>
    <row r="862" spans="1:26">
      <c r="A862" s="548"/>
      <c r="B862" s="548"/>
      <c r="C862" s="548"/>
      <c r="D862" s="548"/>
      <c r="E862" s="548"/>
      <c r="F862" s="548"/>
      <c r="G862" s="548"/>
      <c r="H862" s="548"/>
      <c r="I862" s="548"/>
      <c r="J862" s="548"/>
      <c r="K862" s="548"/>
      <c r="L862" s="548"/>
      <c r="M862" s="548"/>
      <c r="N862" s="548"/>
      <c r="O862" s="548"/>
      <c r="P862" s="548"/>
      <c r="Q862" s="548"/>
      <c r="R862" s="548"/>
      <c r="S862" s="548"/>
      <c r="T862" s="548"/>
      <c r="U862" s="548"/>
      <c r="V862" s="548"/>
      <c r="W862" s="548"/>
      <c r="X862" s="548"/>
      <c r="Y862" s="548"/>
      <c r="Z862" s="548"/>
    </row>
    <row r="863" spans="1:26">
      <c r="A863" s="548"/>
      <c r="B863" s="548"/>
      <c r="C863" s="548"/>
      <c r="D863" s="548"/>
      <c r="E863" s="548"/>
      <c r="F863" s="548"/>
      <c r="G863" s="548"/>
      <c r="H863" s="548"/>
      <c r="I863" s="548"/>
      <c r="J863" s="548"/>
      <c r="K863" s="548"/>
      <c r="L863" s="548"/>
      <c r="M863" s="548"/>
      <c r="N863" s="548"/>
      <c r="O863" s="548"/>
      <c r="P863" s="548"/>
      <c r="Q863" s="548"/>
      <c r="R863" s="548"/>
      <c r="S863" s="548"/>
      <c r="T863" s="548"/>
      <c r="U863" s="548"/>
      <c r="V863" s="548"/>
      <c r="W863" s="548"/>
      <c r="X863" s="548"/>
      <c r="Y863" s="548"/>
      <c r="Z863" s="548"/>
    </row>
    <row r="864" spans="1:26">
      <c r="A864" s="548"/>
      <c r="B864" s="548"/>
      <c r="C864" s="548"/>
      <c r="D864" s="548"/>
      <c r="E864" s="548"/>
      <c r="F864" s="548"/>
      <c r="G864" s="548"/>
      <c r="H864" s="548"/>
      <c r="I864" s="548"/>
      <c r="J864" s="548"/>
      <c r="K864" s="548"/>
      <c r="L864" s="548"/>
      <c r="M864" s="548"/>
      <c r="N864" s="548"/>
      <c r="O864" s="548"/>
      <c r="P864" s="548"/>
      <c r="Q864" s="548"/>
      <c r="R864" s="548"/>
      <c r="S864" s="548"/>
      <c r="T864" s="548"/>
      <c r="U864" s="548"/>
      <c r="V864" s="548"/>
      <c r="W864" s="548"/>
      <c r="X864" s="548"/>
      <c r="Y864" s="548"/>
      <c r="Z864" s="548"/>
    </row>
    <row r="865" spans="1:26">
      <c r="A865" s="548"/>
      <c r="B865" s="548"/>
      <c r="C865" s="548"/>
      <c r="D865" s="548"/>
      <c r="E865" s="548"/>
      <c r="F865" s="548"/>
      <c r="G865" s="548"/>
      <c r="H865" s="548"/>
      <c r="I865" s="548"/>
      <c r="J865" s="548"/>
      <c r="K865" s="548"/>
      <c r="L865" s="548"/>
      <c r="M865" s="548"/>
      <c r="N865" s="548"/>
      <c r="O865" s="548"/>
      <c r="P865" s="548"/>
      <c r="Q865" s="548"/>
      <c r="R865" s="548"/>
      <c r="S865" s="548"/>
      <c r="T865" s="548"/>
      <c r="U865" s="548"/>
      <c r="V865" s="548"/>
      <c r="W865" s="548"/>
      <c r="X865" s="548"/>
      <c r="Y865" s="548"/>
      <c r="Z865" s="548"/>
    </row>
    <row r="866" spans="1:26">
      <c r="A866" s="548"/>
      <c r="B866" s="548"/>
      <c r="C866" s="548"/>
      <c r="D866" s="548"/>
      <c r="E866" s="548"/>
      <c r="F866" s="548"/>
      <c r="G866" s="548"/>
      <c r="H866" s="548"/>
      <c r="I866" s="548"/>
      <c r="J866" s="548"/>
      <c r="K866" s="548"/>
      <c r="L866" s="548"/>
      <c r="M866" s="548"/>
      <c r="N866" s="548"/>
      <c r="O866" s="548"/>
      <c r="P866" s="548"/>
      <c r="Q866" s="548"/>
      <c r="R866" s="548"/>
      <c r="S866" s="548"/>
      <c r="T866" s="548"/>
      <c r="U866" s="548"/>
      <c r="V866" s="548"/>
      <c r="W866" s="548"/>
      <c r="X866" s="548"/>
      <c r="Y866" s="548"/>
      <c r="Z866" s="548"/>
    </row>
    <row r="867" spans="1:26">
      <c r="A867" s="548"/>
      <c r="B867" s="548"/>
      <c r="C867" s="548"/>
      <c r="D867" s="548"/>
      <c r="E867" s="548"/>
      <c r="F867" s="548"/>
      <c r="G867" s="548"/>
      <c r="H867" s="548"/>
      <c r="I867" s="548"/>
      <c r="J867" s="548"/>
      <c r="K867" s="548"/>
      <c r="L867" s="548"/>
      <c r="M867" s="548"/>
      <c r="N867" s="548"/>
      <c r="O867" s="548"/>
      <c r="P867" s="548"/>
      <c r="Q867" s="548"/>
      <c r="R867" s="548"/>
      <c r="S867" s="548"/>
      <c r="T867" s="548"/>
      <c r="U867" s="548"/>
      <c r="V867" s="548"/>
      <c r="W867" s="548"/>
      <c r="X867" s="548"/>
      <c r="Y867" s="548"/>
      <c r="Z867" s="548"/>
    </row>
    <row r="868" spans="1:26">
      <c r="A868" s="548"/>
      <c r="B868" s="548"/>
      <c r="C868" s="548"/>
      <c r="D868" s="548"/>
      <c r="E868" s="548"/>
      <c r="F868" s="548"/>
      <c r="G868" s="548"/>
      <c r="H868" s="548"/>
      <c r="I868" s="548"/>
      <c r="J868" s="548"/>
      <c r="K868" s="548"/>
      <c r="L868" s="548"/>
      <c r="M868" s="548"/>
      <c r="N868" s="548"/>
      <c r="O868" s="548"/>
      <c r="P868" s="548"/>
      <c r="Q868" s="548"/>
      <c r="R868" s="548"/>
      <c r="S868" s="548"/>
      <c r="T868" s="548"/>
      <c r="U868" s="548"/>
      <c r="V868" s="548"/>
      <c r="W868" s="548"/>
      <c r="X868" s="548"/>
      <c r="Y868" s="548"/>
      <c r="Z868" s="548"/>
    </row>
    <row r="869" spans="1:26">
      <c r="A869" s="548"/>
      <c r="B869" s="548"/>
      <c r="C869" s="548"/>
      <c r="D869" s="548"/>
      <c r="E869" s="548"/>
      <c r="F869" s="548"/>
      <c r="G869" s="548"/>
      <c r="H869" s="548"/>
      <c r="I869" s="548"/>
      <c r="J869" s="548"/>
      <c r="K869" s="548"/>
      <c r="L869" s="548"/>
      <c r="M869" s="548"/>
      <c r="N869" s="548"/>
      <c r="O869" s="548"/>
      <c r="P869" s="548"/>
      <c r="Q869" s="548"/>
      <c r="R869" s="548"/>
      <c r="S869" s="548"/>
      <c r="T869" s="548"/>
      <c r="U869" s="548"/>
      <c r="V869" s="548"/>
      <c r="W869" s="548"/>
      <c r="X869" s="548"/>
      <c r="Y869" s="548"/>
      <c r="Z869" s="548"/>
    </row>
    <row r="870" spans="1:26">
      <c r="A870" s="548"/>
      <c r="B870" s="548"/>
      <c r="C870" s="548"/>
      <c r="D870" s="548"/>
      <c r="E870" s="548"/>
      <c r="F870" s="548"/>
      <c r="G870" s="548"/>
      <c r="H870" s="548"/>
      <c r="I870" s="548"/>
      <c r="J870" s="548"/>
      <c r="K870" s="548"/>
      <c r="L870" s="548"/>
      <c r="M870" s="548"/>
      <c r="N870" s="548"/>
      <c r="O870" s="548"/>
      <c r="P870" s="548"/>
      <c r="Q870" s="548"/>
      <c r="R870" s="548"/>
      <c r="S870" s="548"/>
      <c r="T870" s="548"/>
      <c r="U870" s="548"/>
      <c r="V870" s="548"/>
      <c r="W870" s="548"/>
      <c r="X870" s="548"/>
      <c r="Y870" s="548"/>
      <c r="Z870" s="548"/>
    </row>
    <row r="871" spans="1:26">
      <c r="A871" s="548"/>
      <c r="B871" s="548"/>
      <c r="C871" s="548"/>
      <c r="D871" s="548"/>
      <c r="E871" s="548"/>
      <c r="F871" s="548"/>
      <c r="G871" s="548"/>
      <c r="H871" s="548"/>
      <c r="I871" s="548"/>
      <c r="J871" s="548"/>
      <c r="K871" s="548"/>
      <c r="L871" s="548"/>
      <c r="M871" s="548"/>
      <c r="N871" s="548"/>
      <c r="O871" s="548"/>
      <c r="P871" s="548"/>
      <c r="Q871" s="548"/>
      <c r="R871" s="548"/>
      <c r="S871" s="548"/>
      <c r="T871" s="548"/>
      <c r="U871" s="548"/>
      <c r="V871" s="548"/>
      <c r="W871" s="548"/>
      <c r="X871" s="548"/>
      <c r="Y871" s="548"/>
      <c r="Z871" s="548"/>
    </row>
    <row r="872" spans="1:26">
      <c r="A872" s="548"/>
      <c r="B872" s="548"/>
      <c r="C872" s="548"/>
      <c r="D872" s="548"/>
      <c r="E872" s="548"/>
      <c r="F872" s="548"/>
      <c r="G872" s="548"/>
      <c r="H872" s="548"/>
      <c r="I872" s="548"/>
      <c r="J872" s="548"/>
      <c r="K872" s="548"/>
      <c r="L872" s="548"/>
      <c r="M872" s="548"/>
      <c r="N872" s="548"/>
      <c r="O872" s="548"/>
      <c r="P872" s="548"/>
      <c r="Q872" s="548"/>
      <c r="R872" s="548"/>
      <c r="S872" s="548"/>
      <c r="T872" s="548"/>
      <c r="U872" s="548"/>
      <c r="V872" s="548"/>
      <c r="W872" s="548"/>
      <c r="X872" s="548"/>
      <c r="Y872" s="548"/>
      <c r="Z872" s="548"/>
    </row>
    <row r="873" spans="1:26">
      <c r="A873" s="548"/>
      <c r="B873" s="548"/>
      <c r="C873" s="548"/>
      <c r="D873" s="548"/>
      <c r="E873" s="548"/>
      <c r="F873" s="548"/>
      <c r="G873" s="548"/>
      <c r="H873" s="548"/>
      <c r="I873" s="548"/>
      <c r="J873" s="548"/>
      <c r="K873" s="548"/>
      <c r="L873" s="548"/>
      <c r="M873" s="548"/>
      <c r="N873" s="548"/>
      <c r="O873" s="548"/>
      <c r="P873" s="548"/>
      <c r="Q873" s="548"/>
      <c r="R873" s="548"/>
      <c r="S873" s="548"/>
      <c r="T873" s="548"/>
      <c r="U873" s="548"/>
      <c r="V873" s="548"/>
      <c r="W873" s="548"/>
      <c r="X873" s="548"/>
      <c r="Y873" s="548"/>
      <c r="Z873" s="548"/>
    </row>
    <row r="874" spans="1:26">
      <c r="A874" s="548"/>
      <c r="B874" s="548"/>
      <c r="C874" s="548"/>
      <c r="D874" s="548"/>
      <c r="E874" s="548"/>
      <c r="F874" s="548"/>
      <c r="G874" s="548"/>
      <c r="H874" s="548"/>
      <c r="I874" s="548"/>
      <c r="J874" s="548"/>
      <c r="K874" s="548"/>
      <c r="L874" s="548"/>
      <c r="M874" s="548"/>
      <c r="N874" s="548"/>
      <c r="O874" s="548"/>
      <c r="P874" s="548"/>
      <c r="Q874" s="548"/>
      <c r="R874" s="548"/>
      <c r="S874" s="548"/>
      <c r="T874" s="548"/>
      <c r="U874" s="548"/>
      <c r="V874" s="548"/>
      <c r="W874" s="548"/>
      <c r="X874" s="548"/>
      <c r="Y874" s="548"/>
      <c r="Z874" s="548"/>
    </row>
    <row r="875" spans="1:26">
      <c r="A875" s="548"/>
      <c r="B875" s="548"/>
      <c r="C875" s="548"/>
      <c r="D875" s="548"/>
      <c r="E875" s="548"/>
      <c r="F875" s="548"/>
      <c r="G875" s="548"/>
      <c r="H875" s="548"/>
      <c r="I875" s="548"/>
      <c r="J875" s="548"/>
      <c r="K875" s="548"/>
      <c r="L875" s="548"/>
      <c r="M875" s="548"/>
      <c r="N875" s="548"/>
      <c r="O875" s="548"/>
      <c r="P875" s="548"/>
      <c r="Q875" s="548"/>
      <c r="R875" s="548"/>
      <c r="S875" s="548"/>
      <c r="T875" s="548"/>
      <c r="U875" s="548"/>
      <c r="V875" s="548"/>
      <c r="W875" s="548"/>
      <c r="X875" s="548"/>
      <c r="Y875" s="548"/>
      <c r="Z875" s="548"/>
    </row>
    <row r="876" spans="1:26">
      <c r="A876" s="548"/>
      <c r="B876" s="548"/>
      <c r="C876" s="548"/>
      <c r="D876" s="548"/>
      <c r="E876" s="548"/>
      <c r="F876" s="548"/>
      <c r="G876" s="548"/>
      <c r="H876" s="548"/>
      <c r="I876" s="548"/>
      <c r="J876" s="548"/>
      <c r="K876" s="548"/>
      <c r="L876" s="548"/>
      <c r="M876" s="548"/>
      <c r="N876" s="548"/>
      <c r="O876" s="548"/>
      <c r="P876" s="548"/>
      <c r="Q876" s="548"/>
      <c r="R876" s="548"/>
      <c r="S876" s="548"/>
      <c r="T876" s="548"/>
      <c r="U876" s="548"/>
      <c r="V876" s="548"/>
      <c r="W876" s="548"/>
      <c r="X876" s="548"/>
      <c r="Y876" s="548"/>
      <c r="Z876" s="548"/>
    </row>
    <row r="877" spans="1:26">
      <c r="A877" s="548"/>
      <c r="B877" s="548"/>
      <c r="C877" s="548"/>
      <c r="D877" s="548"/>
      <c r="E877" s="548"/>
      <c r="F877" s="548"/>
      <c r="G877" s="548"/>
      <c r="H877" s="548"/>
      <c r="I877" s="548"/>
      <c r="J877" s="548"/>
      <c r="K877" s="548"/>
      <c r="L877" s="548"/>
      <c r="M877" s="548"/>
      <c r="N877" s="548"/>
      <c r="O877" s="548"/>
      <c r="P877" s="548"/>
      <c r="Q877" s="548"/>
      <c r="R877" s="548"/>
      <c r="S877" s="548"/>
      <c r="T877" s="548"/>
      <c r="U877" s="548"/>
      <c r="V877" s="548"/>
      <c r="W877" s="548"/>
      <c r="X877" s="548"/>
      <c r="Y877" s="548"/>
      <c r="Z877" s="548"/>
    </row>
    <row r="878" spans="1:26">
      <c r="A878" s="548"/>
      <c r="B878" s="548"/>
      <c r="C878" s="548"/>
      <c r="D878" s="548"/>
      <c r="E878" s="548"/>
      <c r="F878" s="548"/>
      <c r="G878" s="548"/>
      <c r="H878" s="548"/>
      <c r="I878" s="548"/>
      <c r="J878" s="548"/>
      <c r="K878" s="548"/>
      <c r="L878" s="548"/>
      <c r="M878" s="548"/>
      <c r="N878" s="548"/>
      <c r="O878" s="548"/>
      <c r="P878" s="548"/>
      <c r="Q878" s="548"/>
      <c r="R878" s="548"/>
      <c r="S878" s="548"/>
      <c r="T878" s="548"/>
      <c r="U878" s="548"/>
      <c r="V878" s="548"/>
      <c r="W878" s="548"/>
      <c r="X878" s="548"/>
      <c r="Y878" s="548"/>
      <c r="Z878" s="548"/>
    </row>
    <row r="879" spans="1:26">
      <c r="A879" s="548"/>
      <c r="B879" s="548"/>
      <c r="C879" s="548"/>
      <c r="D879" s="548"/>
      <c r="E879" s="548"/>
      <c r="F879" s="548"/>
      <c r="G879" s="548"/>
      <c r="H879" s="548"/>
      <c r="I879" s="548"/>
      <c r="J879" s="548"/>
      <c r="K879" s="548"/>
      <c r="L879" s="548"/>
      <c r="M879" s="548"/>
      <c r="N879" s="548"/>
      <c r="O879" s="548"/>
      <c r="P879" s="548"/>
      <c r="Q879" s="548"/>
      <c r="R879" s="548"/>
      <c r="S879" s="548"/>
      <c r="T879" s="548"/>
      <c r="U879" s="548"/>
      <c r="V879" s="548"/>
      <c r="W879" s="548"/>
      <c r="X879" s="548"/>
      <c r="Y879" s="548"/>
      <c r="Z879" s="548"/>
    </row>
    <row r="880" spans="1:26">
      <c r="A880" s="548"/>
      <c r="B880" s="548"/>
      <c r="C880" s="548"/>
      <c r="D880" s="548"/>
      <c r="E880" s="548"/>
      <c r="F880" s="548"/>
      <c r="G880" s="548"/>
      <c r="H880" s="548"/>
      <c r="I880" s="548"/>
      <c r="J880" s="548"/>
      <c r="K880" s="548"/>
      <c r="L880" s="548"/>
      <c r="M880" s="548"/>
      <c r="N880" s="548"/>
      <c r="O880" s="548"/>
      <c r="P880" s="548"/>
      <c r="Q880" s="548"/>
      <c r="R880" s="548"/>
      <c r="S880" s="548"/>
      <c r="T880" s="548"/>
      <c r="U880" s="548"/>
      <c r="V880" s="548"/>
      <c r="W880" s="548"/>
      <c r="X880" s="548"/>
      <c r="Y880" s="548"/>
      <c r="Z880" s="548"/>
    </row>
    <row r="881" spans="1:26">
      <c r="A881" s="548"/>
      <c r="B881" s="548"/>
      <c r="C881" s="548"/>
      <c r="D881" s="548"/>
      <c r="E881" s="548"/>
      <c r="F881" s="548"/>
      <c r="G881" s="548"/>
      <c r="H881" s="548"/>
      <c r="I881" s="548"/>
      <c r="J881" s="548"/>
      <c r="K881" s="548"/>
      <c r="L881" s="548"/>
      <c r="M881" s="548"/>
      <c r="N881" s="548"/>
      <c r="O881" s="548"/>
      <c r="P881" s="548"/>
      <c r="Q881" s="548"/>
      <c r="R881" s="548"/>
      <c r="S881" s="548"/>
      <c r="T881" s="548"/>
      <c r="U881" s="548"/>
      <c r="V881" s="548"/>
      <c r="W881" s="548"/>
      <c r="X881" s="548"/>
      <c r="Y881" s="548"/>
      <c r="Z881" s="548"/>
    </row>
    <row r="882" spans="1:26">
      <c r="A882" s="548"/>
      <c r="B882" s="548"/>
      <c r="C882" s="548"/>
      <c r="D882" s="548"/>
      <c r="E882" s="548"/>
      <c r="F882" s="548"/>
      <c r="G882" s="548"/>
      <c r="H882" s="548"/>
      <c r="I882" s="548"/>
      <c r="J882" s="548"/>
      <c r="K882" s="548"/>
      <c r="L882" s="548"/>
      <c r="M882" s="548"/>
      <c r="N882" s="548"/>
      <c r="O882" s="548"/>
      <c r="P882" s="548"/>
      <c r="Q882" s="548"/>
      <c r="R882" s="548"/>
      <c r="S882" s="548"/>
      <c r="T882" s="548"/>
      <c r="U882" s="548"/>
      <c r="V882" s="548"/>
      <c r="W882" s="548"/>
      <c r="X882" s="548"/>
      <c r="Y882" s="548"/>
      <c r="Z882" s="548"/>
    </row>
    <row r="883" spans="1:26">
      <c r="A883" s="548"/>
      <c r="B883" s="548"/>
      <c r="C883" s="548"/>
      <c r="D883" s="548"/>
      <c r="E883" s="548"/>
      <c r="F883" s="548"/>
      <c r="G883" s="548"/>
      <c r="H883" s="548"/>
      <c r="I883" s="548"/>
      <c r="J883" s="548"/>
      <c r="K883" s="548"/>
      <c r="L883" s="548"/>
      <c r="M883" s="548"/>
      <c r="N883" s="548"/>
      <c r="O883" s="548"/>
      <c r="P883" s="548"/>
      <c r="Q883" s="548"/>
      <c r="R883" s="548"/>
      <c r="S883" s="548"/>
      <c r="T883" s="548"/>
      <c r="U883" s="548"/>
      <c r="V883" s="548"/>
      <c r="W883" s="548"/>
      <c r="X883" s="548"/>
      <c r="Y883" s="548"/>
      <c r="Z883" s="548"/>
    </row>
    <row r="884" spans="1:26">
      <c r="A884" s="548"/>
      <c r="B884" s="548"/>
      <c r="C884" s="548"/>
      <c r="D884" s="548"/>
      <c r="E884" s="548"/>
      <c r="F884" s="548"/>
      <c r="G884" s="548"/>
      <c r="H884" s="548"/>
      <c r="I884" s="548"/>
      <c r="J884" s="548"/>
      <c r="K884" s="548"/>
      <c r="L884" s="548"/>
      <c r="M884" s="548"/>
      <c r="N884" s="548"/>
      <c r="O884" s="548"/>
      <c r="P884" s="548"/>
      <c r="Q884" s="548"/>
      <c r="R884" s="548"/>
      <c r="S884" s="548"/>
      <c r="T884" s="548"/>
      <c r="U884" s="548"/>
      <c r="V884" s="548"/>
      <c r="W884" s="548"/>
      <c r="X884" s="548"/>
      <c r="Y884" s="548"/>
      <c r="Z884" s="548"/>
    </row>
    <row r="885" spans="1:26">
      <c r="A885" s="548"/>
      <c r="B885" s="548"/>
      <c r="C885" s="548"/>
      <c r="D885" s="548"/>
      <c r="E885" s="548"/>
      <c r="F885" s="548"/>
      <c r="G885" s="548"/>
      <c r="H885" s="548"/>
      <c r="I885" s="548"/>
      <c r="J885" s="548"/>
      <c r="K885" s="548"/>
      <c r="L885" s="548"/>
      <c r="M885" s="548"/>
      <c r="N885" s="548"/>
      <c r="O885" s="548"/>
      <c r="P885" s="548"/>
      <c r="Q885" s="548"/>
      <c r="R885" s="548"/>
      <c r="S885" s="548"/>
      <c r="T885" s="548"/>
      <c r="U885" s="548"/>
      <c r="V885" s="548"/>
      <c r="W885" s="548"/>
      <c r="X885" s="548"/>
      <c r="Y885" s="548"/>
      <c r="Z885" s="548"/>
    </row>
    <row r="886" spans="1:26">
      <c r="A886" s="548"/>
      <c r="B886" s="548"/>
      <c r="C886" s="548"/>
      <c r="D886" s="548"/>
      <c r="E886" s="548"/>
      <c r="F886" s="548"/>
      <c r="G886" s="548"/>
      <c r="H886" s="548"/>
      <c r="I886" s="548"/>
      <c r="J886" s="548"/>
      <c r="K886" s="548"/>
      <c r="L886" s="548"/>
      <c r="M886" s="548"/>
      <c r="N886" s="548"/>
      <c r="O886" s="548"/>
      <c r="P886" s="548"/>
      <c r="Q886" s="548"/>
      <c r="R886" s="548"/>
      <c r="S886" s="548"/>
      <c r="T886" s="548"/>
      <c r="U886" s="548"/>
      <c r="V886" s="548"/>
      <c r="W886" s="548"/>
      <c r="X886" s="548"/>
      <c r="Y886" s="548"/>
      <c r="Z886" s="548"/>
    </row>
    <row r="887" spans="1:26">
      <c r="A887" s="548"/>
      <c r="B887" s="548"/>
      <c r="C887" s="548"/>
      <c r="D887" s="548"/>
      <c r="E887" s="548"/>
      <c r="F887" s="548"/>
      <c r="G887" s="548"/>
      <c r="H887" s="548"/>
      <c r="I887" s="548"/>
      <c r="J887" s="548"/>
      <c r="K887" s="548"/>
      <c r="L887" s="548"/>
      <c r="M887" s="548"/>
      <c r="N887" s="548"/>
      <c r="O887" s="548"/>
      <c r="P887" s="548"/>
      <c r="Q887" s="548"/>
      <c r="R887" s="548"/>
      <c r="S887" s="548"/>
      <c r="T887" s="548"/>
      <c r="U887" s="548"/>
      <c r="V887" s="548"/>
      <c r="W887" s="548"/>
      <c r="X887" s="548"/>
      <c r="Y887" s="548"/>
      <c r="Z887" s="548"/>
    </row>
    <row r="888" spans="1:26">
      <c r="A888" s="548"/>
      <c r="B888" s="548"/>
      <c r="C888" s="548"/>
      <c r="D888" s="548"/>
      <c r="E888" s="548"/>
      <c r="F888" s="548"/>
      <c r="G888" s="548"/>
      <c r="H888" s="548"/>
      <c r="I888" s="548"/>
      <c r="J888" s="548"/>
      <c r="K888" s="548"/>
      <c r="L888" s="548"/>
      <c r="M888" s="548"/>
      <c r="N888" s="548"/>
      <c r="O888" s="548"/>
      <c r="P888" s="548"/>
      <c r="Q888" s="548"/>
      <c r="R888" s="548"/>
      <c r="S888" s="548"/>
      <c r="T888" s="548"/>
      <c r="U888" s="548"/>
      <c r="V888" s="548"/>
      <c r="W888" s="548"/>
      <c r="X888" s="548"/>
      <c r="Y888" s="548"/>
      <c r="Z888" s="548"/>
    </row>
    <row r="889" spans="1:26">
      <c r="A889" s="548"/>
      <c r="B889" s="548"/>
      <c r="C889" s="548"/>
      <c r="D889" s="548"/>
      <c r="E889" s="548"/>
      <c r="F889" s="548"/>
      <c r="G889" s="548"/>
      <c r="H889" s="548"/>
      <c r="I889" s="548"/>
      <c r="J889" s="548"/>
      <c r="K889" s="548"/>
      <c r="L889" s="548"/>
      <c r="M889" s="548"/>
      <c r="N889" s="548"/>
      <c r="O889" s="548"/>
      <c r="P889" s="548"/>
      <c r="Q889" s="548"/>
      <c r="R889" s="548"/>
      <c r="S889" s="548"/>
      <c r="T889" s="548"/>
      <c r="U889" s="548"/>
      <c r="V889" s="548"/>
      <c r="W889" s="548"/>
      <c r="X889" s="548"/>
      <c r="Y889" s="548"/>
      <c r="Z889" s="548"/>
    </row>
    <row r="890" spans="1:26">
      <c r="A890" s="548"/>
      <c r="B890" s="548"/>
      <c r="C890" s="548"/>
      <c r="D890" s="548"/>
      <c r="E890" s="548"/>
      <c r="F890" s="548"/>
      <c r="G890" s="548"/>
      <c r="H890" s="548"/>
      <c r="I890" s="548"/>
      <c r="J890" s="548"/>
      <c r="K890" s="548"/>
      <c r="L890" s="548"/>
      <c r="M890" s="548"/>
      <c r="N890" s="548"/>
      <c r="O890" s="548"/>
      <c r="P890" s="548"/>
      <c r="Q890" s="548"/>
      <c r="R890" s="548"/>
      <c r="S890" s="548"/>
      <c r="T890" s="548"/>
      <c r="U890" s="548"/>
      <c r="V890" s="548"/>
      <c r="W890" s="548"/>
      <c r="X890" s="548"/>
      <c r="Y890" s="548"/>
      <c r="Z890" s="548"/>
    </row>
    <row r="891" spans="1:26">
      <c r="A891" s="548"/>
      <c r="B891" s="548"/>
      <c r="C891" s="548"/>
      <c r="D891" s="548"/>
      <c r="E891" s="548"/>
      <c r="F891" s="548"/>
      <c r="G891" s="548"/>
      <c r="H891" s="548"/>
      <c r="I891" s="548"/>
      <c r="J891" s="548"/>
      <c r="K891" s="548"/>
      <c r="L891" s="548"/>
      <c r="M891" s="548"/>
      <c r="N891" s="548"/>
      <c r="O891" s="548"/>
      <c r="P891" s="548"/>
      <c r="Q891" s="548"/>
      <c r="R891" s="548"/>
      <c r="S891" s="548"/>
      <c r="T891" s="548"/>
      <c r="U891" s="548"/>
      <c r="V891" s="548"/>
      <c r="W891" s="548"/>
      <c r="X891" s="548"/>
      <c r="Y891" s="548"/>
      <c r="Z891" s="548"/>
    </row>
    <row r="892" spans="1:26">
      <c r="A892" s="548"/>
      <c r="B892" s="548"/>
      <c r="C892" s="548"/>
      <c r="D892" s="548"/>
      <c r="E892" s="548"/>
      <c r="F892" s="548"/>
      <c r="G892" s="548"/>
      <c r="H892" s="548"/>
      <c r="I892" s="548"/>
      <c r="J892" s="548"/>
      <c r="K892" s="548"/>
      <c r="L892" s="548"/>
      <c r="M892" s="548"/>
      <c r="N892" s="548"/>
      <c r="O892" s="548"/>
      <c r="P892" s="548"/>
      <c r="Q892" s="548"/>
      <c r="R892" s="548"/>
      <c r="S892" s="548"/>
      <c r="T892" s="548"/>
      <c r="U892" s="548"/>
      <c r="V892" s="548"/>
      <c r="W892" s="548"/>
      <c r="X892" s="548"/>
      <c r="Y892" s="548"/>
      <c r="Z892" s="548"/>
    </row>
    <row r="893" spans="1:26">
      <c r="A893" s="548"/>
      <c r="B893" s="548"/>
      <c r="C893" s="548"/>
      <c r="D893" s="548"/>
      <c r="E893" s="548"/>
      <c r="F893" s="548"/>
      <c r="G893" s="548"/>
      <c r="H893" s="548"/>
      <c r="I893" s="548"/>
      <c r="J893" s="548"/>
      <c r="K893" s="548"/>
      <c r="L893" s="548"/>
      <c r="M893" s="548"/>
      <c r="N893" s="548"/>
      <c r="O893" s="548"/>
      <c r="P893" s="548"/>
      <c r="Q893" s="548"/>
      <c r="R893" s="548"/>
      <c r="S893" s="548"/>
      <c r="T893" s="548"/>
      <c r="U893" s="548"/>
      <c r="V893" s="548"/>
      <c r="W893" s="548"/>
      <c r="X893" s="548"/>
      <c r="Y893" s="548"/>
      <c r="Z893" s="548"/>
    </row>
    <row r="894" spans="1:26">
      <c r="A894" s="548"/>
      <c r="B894" s="548"/>
      <c r="C894" s="548"/>
      <c r="D894" s="548"/>
      <c r="E894" s="548"/>
      <c r="F894" s="548"/>
      <c r="G894" s="548"/>
      <c r="H894" s="548"/>
      <c r="I894" s="548"/>
      <c r="J894" s="548"/>
      <c r="K894" s="548"/>
      <c r="L894" s="548"/>
      <c r="M894" s="548"/>
      <c r="N894" s="548"/>
      <c r="O894" s="548"/>
      <c r="P894" s="548"/>
      <c r="Q894" s="548"/>
      <c r="R894" s="548"/>
      <c r="S894" s="548"/>
      <c r="T894" s="548"/>
      <c r="U894" s="548"/>
      <c r="V894" s="548"/>
      <c r="W894" s="548"/>
      <c r="X894" s="548"/>
      <c r="Y894" s="548"/>
      <c r="Z894" s="548"/>
    </row>
    <row r="895" spans="1:26">
      <c r="A895" s="548"/>
      <c r="B895" s="548"/>
      <c r="C895" s="548"/>
      <c r="D895" s="548"/>
      <c r="E895" s="548"/>
      <c r="F895" s="548"/>
      <c r="G895" s="548"/>
      <c r="H895" s="548"/>
      <c r="I895" s="548"/>
      <c r="J895" s="548"/>
      <c r="K895" s="548"/>
      <c r="L895" s="548"/>
      <c r="M895" s="548"/>
      <c r="N895" s="548"/>
      <c r="O895" s="548"/>
      <c r="P895" s="548"/>
      <c r="Q895" s="548"/>
      <c r="R895" s="548"/>
      <c r="S895" s="548"/>
      <c r="T895" s="548"/>
      <c r="U895" s="548"/>
      <c r="V895" s="548"/>
      <c r="W895" s="548"/>
      <c r="X895" s="548"/>
      <c r="Y895" s="548"/>
      <c r="Z895" s="548"/>
    </row>
    <row r="896" spans="1:26">
      <c r="A896" s="548"/>
      <c r="B896" s="548"/>
      <c r="C896" s="548"/>
      <c r="D896" s="548"/>
      <c r="E896" s="548"/>
      <c r="F896" s="548"/>
      <c r="G896" s="548"/>
      <c r="H896" s="548"/>
      <c r="I896" s="548"/>
      <c r="J896" s="548"/>
      <c r="K896" s="548"/>
      <c r="L896" s="548"/>
      <c r="M896" s="548"/>
      <c r="N896" s="548"/>
      <c r="O896" s="548"/>
      <c r="P896" s="548"/>
      <c r="Q896" s="548"/>
      <c r="R896" s="548"/>
      <c r="S896" s="548"/>
      <c r="T896" s="548"/>
      <c r="U896" s="548"/>
      <c r="V896" s="548"/>
      <c r="W896" s="548"/>
      <c r="X896" s="548"/>
      <c r="Y896" s="548"/>
      <c r="Z896" s="548"/>
    </row>
    <row r="897" spans="1:26">
      <c r="A897" s="548"/>
      <c r="B897" s="548"/>
      <c r="C897" s="548"/>
      <c r="D897" s="548"/>
      <c r="E897" s="548"/>
      <c r="F897" s="548"/>
      <c r="G897" s="548"/>
      <c r="H897" s="548"/>
      <c r="I897" s="548"/>
      <c r="J897" s="548"/>
      <c r="K897" s="548"/>
      <c r="L897" s="548"/>
      <c r="M897" s="548"/>
      <c r="N897" s="548"/>
      <c r="O897" s="548"/>
      <c r="P897" s="548"/>
      <c r="Q897" s="548"/>
      <c r="R897" s="548"/>
      <c r="S897" s="548"/>
      <c r="T897" s="548"/>
      <c r="U897" s="548"/>
      <c r="V897" s="548"/>
      <c r="W897" s="548"/>
      <c r="X897" s="548"/>
      <c r="Y897" s="548"/>
      <c r="Z897" s="548"/>
    </row>
    <row r="898" spans="1:26">
      <c r="A898" s="548"/>
      <c r="B898" s="548"/>
      <c r="C898" s="548"/>
      <c r="D898" s="548"/>
      <c r="E898" s="548"/>
      <c r="F898" s="548"/>
      <c r="G898" s="548"/>
      <c r="H898" s="548"/>
      <c r="I898" s="548"/>
      <c r="J898" s="548"/>
      <c r="K898" s="548"/>
      <c r="L898" s="548"/>
      <c r="M898" s="548"/>
      <c r="N898" s="548"/>
      <c r="O898" s="548"/>
      <c r="P898" s="548"/>
      <c r="Q898" s="548"/>
      <c r="R898" s="548"/>
      <c r="S898" s="548"/>
      <c r="T898" s="548"/>
      <c r="U898" s="548"/>
      <c r="V898" s="548"/>
      <c r="W898" s="548"/>
      <c r="X898" s="548"/>
      <c r="Y898" s="548"/>
      <c r="Z898" s="548"/>
    </row>
    <row r="899" spans="1:26">
      <c r="A899" s="548"/>
      <c r="B899" s="548"/>
      <c r="C899" s="548"/>
      <c r="D899" s="548"/>
      <c r="E899" s="548"/>
      <c r="F899" s="548"/>
      <c r="G899" s="548"/>
      <c r="H899" s="548"/>
      <c r="I899" s="548"/>
      <c r="J899" s="548"/>
      <c r="K899" s="548"/>
      <c r="L899" s="548"/>
      <c r="M899" s="548"/>
      <c r="N899" s="548"/>
      <c r="O899" s="548"/>
      <c r="P899" s="548"/>
      <c r="Q899" s="548"/>
      <c r="R899" s="548"/>
      <c r="S899" s="548"/>
      <c r="T899" s="548"/>
      <c r="U899" s="548"/>
      <c r="V899" s="548"/>
      <c r="W899" s="548"/>
      <c r="X899" s="548"/>
      <c r="Y899" s="548"/>
      <c r="Z899" s="548"/>
    </row>
    <row r="900" spans="1:26">
      <c r="A900" s="548"/>
      <c r="B900" s="548"/>
      <c r="C900" s="548"/>
      <c r="D900" s="548"/>
      <c r="E900" s="548"/>
      <c r="F900" s="548"/>
      <c r="G900" s="548"/>
      <c r="H900" s="548"/>
      <c r="I900" s="548"/>
      <c r="J900" s="548"/>
      <c r="K900" s="548"/>
      <c r="L900" s="548"/>
      <c r="M900" s="548"/>
      <c r="N900" s="548"/>
      <c r="O900" s="548"/>
      <c r="P900" s="548"/>
      <c r="Q900" s="548"/>
      <c r="R900" s="548"/>
      <c r="S900" s="548"/>
      <c r="T900" s="548"/>
      <c r="U900" s="548"/>
      <c r="V900" s="548"/>
      <c r="W900" s="548"/>
      <c r="X900" s="548"/>
      <c r="Y900" s="548"/>
      <c r="Z900" s="548"/>
    </row>
    <row r="901" spans="1:26">
      <c r="A901" s="548"/>
      <c r="B901" s="548"/>
      <c r="C901" s="548"/>
      <c r="D901" s="548"/>
      <c r="E901" s="548"/>
      <c r="F901" s="548"/>
      <c r="G901" s="548"/>
      <c r="H901" s="548"/>
      <c r="I901" s="548"/>
      <c r="J901" s="548"/>
      <c r="K901" s="548"/>
      <c r="L901" s="548"/>
      <c r="M901" s="548"/>
      <c r="N901" s="548"/>
      <c r="O901" s="548"/>
      <c r="P901" s="548"/>
      <c r="Q901" s="548"/>
      <c r="R901" s="548"/>
      <c r="S901" s="548"/>
      <c r="T901" s="548"/>
      <c r="U901" s="548"/>
      <c r="V901" s="548"/>
      <c r="W901" s="548"/>
      <c r="X901" s="548"/>
      <c r="Y901" s="548"/>
      <c r="Z901" s="548"/>
    </row>
    <row r="902" spans="1:26">
      <c r="A902" s="548"/>
      <c r="B902" s="548"/>
      <c r="C902" s="548"/>
      <c r="D902" s="548"/>
      <c r="E902" s="548"/>
      <c r="F902" s="548"/>
      <c r="G902" s="548"/>
      <c r="H902" s="548"/>
      <c r="I902" s="548"/>
      <c r="J902" s="548"/>
      <c r="K902" s="548"/>
      <c r="L902" s="548"/>
      <c r="M902" s="548"/>
      <c r="N902" s="548"/>
      <c r="O902" s="548"/>
      <c r="P902" s="548"/>
      <c r="Q902" s="548"/>
      <c r="R902" s="548"/>
      <c r="S902" s="548"/>
      <c r="T902" s="548"/>
      <c r="U902" s="548"/>
      <c r="V902" s="548"/>
      <c r="W902" s="548"/>
      <c r="X902" s="548"/>
      <c r="Y902" s="548"/>
      <c r="Z902" s="548"/>
    </row>
    <row r="903" spans="1:26">
      <c r="A903" s="548"/>
      <c r="B903" s="548"/>
      <c r="C903" s="548"/>
      <c r="D903" s="548"/>
      <c r="E903" s="548"/>
      <c r="F903" s="548"/>
      <c r="G903" s="548"/>
      <c r="H903" s="548"/>
      <c r="I903" s="548"/>
      <c r="J903" s="548"/>
      <c r="K903" s="548"/>
      <c r="L903" s="548"/>
      <c r="M903" s="548"/>
      <c r="N903" s="548"/>
      <c r="O903" s="548"/>
      <c r="P903" s="548"/>
      <c r="Q903" s="548"/>
      <c r="R903" s="548"/>
      <c r="S903" s="548"/>
      <c r="T903" s="548"/>
      <c r="U903" s="548"/>
      <c r="V903" s="548"/>
      <c r="W903" s="548"/>
      <c r="X903" s="548"/>
      <c r="Y903" s="548"/>
      <c r="Z903" s="548"/>
    </row>
    <row r="904" spans="1:26">
      <c r="A904" s="548"/>
      <c r="B904" s="548"/>
      <c r="C904" s="548"/>
      <c r="D904" s="548"/>
      <c r="E904" s="548"/>
      <c r="F904" s="548"/>
      <c r="G904" s="548"/>
      <c r="H904" s="548"/>
      <c r="I904" s="548"/>
      <c r="J904" s="548"/>
      <c r="K904" s="548"/>
      <c r="L904" s="548"/>
      <c r="M904" s="548"/>
      <c r="N904" s="548"/>
      <c r="O904" s="548"/>
      <c r="P904" s="548"/>
      <c r="Q904" s="548"/>
      <c r="R904" s="548"/>
      <c r="S904" s="548"/>
      <c r="T904" s="548"/>
      <c r="U904" s="548"/>
      <c r="V904" s="548"/>
      <c r="W904" s="548"/>
      <c r="X904" s="548"/>
      <c r="Y904" s="548"/>
      <c r="Z904" s="548"/>
    </row>
    <row r="905" spans="1:26">
      <c r="A905" s="548"/>
      <c r="B905" s="548"/>
      <c r="C905" s="548"/>
      <c r="D905" s="548"/>
      <c r="E905" s="548"/>
      <c r="F905" s="548"/>
      <c r="G905" s="548"/>
      <c r="H905" s="548"/>
      <c r="I905" s="548"/>
      <c r="J905" s="548"/>
      <c r="K905" s="548"/>
      <c r="L905" s="548"/>
      <c r="M905" s="548"/>
      <c r="N905" s="548"/>
      <c r="O905" s="548"/>
      <c r="P905" s="548"/>
      <c r="Q905" s="548"/>
      <c r="R905" s="548"/>
      <c r="S905" s="548"/>
      <c r="T905" s="548"/>
      <c r="U905" s="548"/>
      <c r="V905" s="548"/>
      <c r="W905" s="548"/>
      <c r="X905" s="548"/>
      <c r="Y905" s="548"/>
      <c r="Z905" s="548"/>
    </row>
    <row r="906" spans="1:26">
      <c r="A906" s="548"/>
      <c r="B906" s="548"/>
      <c r="C906" s="548"/>
      <c r="D906" s="548"/>
      <c r="E906" s="548"/>
      <c r="F906" s="548"/>
      <c r="G906" s="548"/>
      <c r="H906" s="548"/>
      <c r="I906" s="548"/>
      <c r="J906" s="548"/>
      <c r="K906" s="548"/>
      <c r="L906" s="548"/>
      <c r="M906" s="548"/>
      <c r="N906" s="548"/>
      <c r="O906" s="548"/>
      <c r="P906" s="548"/>
      <c r="Q906" s="548"/>
      <c r="R906" s="548"/>
      <c r="S906" s="548"/>
      <c r="T906" s="548"/>
      <c r="U906" s="548"/>
      <c r="V906" s="548"/>
      <c r="W906" s="548"/>
      <c r="X906" s="548"/>
      <c r="Y906" s="548"/>
      <c r="Z906" s="548"/>
    </row>
    <row r="907" spans="1:26">
      <c r="A907" s="548"/>
      <c r="B907" s="548"/>
      <c r="C907" s="548"/>
      <c r="D907" s="548"/>
      <c r="E907" s="548"/>
      <c r="F907" s="548"/>
      <c r="G907" s="548"/>
      <c r="H907" s="548"/>
      <c r="I907" s="548"/>
      <c r="J907" s="548"/>
      <c r="K907" s="548"/>
      <c r="L907" s="548"/>
      <c r="M907" s="548"/>
      <c r="N907" s="548"/>
      <c r="O907" s="548"/>
      <c r="P907" s="548"/>
      <c r="Q907" s="548"/>
      <c r="R907" s="548"/>
      <c r="S907" s="548"/>
      <c r="T907" s="548"/>
      <c r="U907" s="548"/>
      <c r="V907" s="548"/>
      <c r="W907" s="548"/>
      <c r="X907" s="548"/>
      <c r="Y907" s="548"/>
      <c r="Z907" s="548"/>
    </row>
    <row r="908" spans="1:26">
      <c r="A908" s="548"/>
      <c r="B908" s="548"/>
      <c r="C908" s="548"/>
      <c r="D908" s="548"/>
      <c r="E908" s="548"/>
      <c r="F908" s="548"/>
      <c r="G908" s="548"/>
      <c r="H908" s="548"/>
      <c r="I908" s="548"/>
      <c r="J908" s="548"/>
      <c r="K908" s="548"/>
      <c r="L908" s="548"/>
      <c r="M908" s="548"/>
      <c r="N908" s="548"/>
      <c r="O908" s="548"/>
      <c r="P908" s="548"/>
      <c r="Q908" s="548"/>
      <c r="R908" s="548"/>
      <c r="S908" s="548"/>
      <c r="T908" s="548"/>
      <c r="U908" s="548"/>
      <c r="V908" s="548"/>
      <c r="W908" s="548"/>
      <c r="X908" s="548"/>
      <c r="Y908" s="548"/>
      <c r="Z908" s="548"/>
    </row>
    <row r="909" spans="1:26">
      <c r="A909" s="548"/>
      <c r="B909" s="548"/>
      <c r="C909" s="548"/>
      <c r="D909" s="548"/>
      <c r="E909" s="548"/>
      <c r="F909" s="548"/>
      <c r="G909" s="548"/>
      <c r="H909" s="548"/>
      <c r="I909" s="548"/>
      <c r="J909" s="548"/>
      <c r="K909" s="548"/>
      <c r="L909" s="548"/>
      <c r="M909" s="548"/>
      <c r="N909" s="548"/>
      <c r="O909" s="548"/>
      <c r="P909" s="548"/>
      <c r="Q909" s="548"/>
      <c r="R909" s="548"/>
      <c r="S909" s="548"/>
      <c r="T909" s="548"/>
      <c r="U909" s="548"/>
      <c r="V909" s="548"/>
      <c r="W909" s="548"/>
      <c r="X909" s="548"/>
      <c r="Y909" s="548"/>
      <c r="Z909" s="548"/>
    </row>
    <row r="910" spans="1:26">
      <c r="A910" s="548"/>
      <c r="B910" s="548"/>
      <c r="C910" s="548"/>
      <c r="D910" s="548"/>
      <c r="E910" s="548"/>
      <c r="F910" s="548"/>
      <c r="G910" s="548"/>
      <c r="H910" s="548"/>
      <c r="I910" s="548"/>
      <c r="J910" s="548"/>
      <c r="K910" s="548"/>
      <c r="L910" s="548"/>
      <c r="M910" s="548"/>
      <c r="N910" s="548"/>
      <c r="O910" s="548"/>
      <c r="P910" s="548"/>
      <c r="Q910" s="548"/>
      <c r="R910" s="548"/>
      <c r="S910" s="548"/>
      <c r="T910" s="548"/>
      <c r="U910" s="548"/>
      <c r="V910" s="548"/>
      <c r="W910" s="548"/>
      <c r="X910" s="548"/>
      <c r="Y910" s="548"/>
      <c r="Z910" s="548"/>
    </row>
    <row r="911" spans="1:26">
      <c r="A911" s="548"/>
      <c r="B911" s="548"/>
      <c r="C911" s="548"/>
      <c r="D911" s="548"/>
      <c r="E911" s="548"/>
      <c r="F911" s="548"/>
      <c r="G911" s="548"/>
      <c r="H911" s="548"/>
      <c r="I911" s="548"/>
      <c r="J911" s="548"/>
      <c r="K911" s="548"/>
      <c r="L911" s="548"/>
      <c r="M911" s="548"/>
      <c r="N911" s="548"/>
      <c r="O911" s="548"/>
      <c r="P911" s="548"/>
      <c r="Q911" s="548"/>
      <c r="R911" s="548"/>
      <c r="S911" s="548"/>
      <c r="T911" s="548"/>
      <c r="U911" s="548"/>
      <c r="V911" s="548"/>
      <c r="W911" s="548"/>
      <c r="X911" s="548"/>
      <c r="Y911" s="548"/>
      <c r="Z911" s="548"/>
    </row>
    <row r="912" spans="1:26">
      <c r="A912" s="548"/>
      <c r="B912" s="548"/>
      <c r="C912" s="548"/>
      <c r="D912" s="548"/>
      <c r="E912" s="548"/>
      <c r="F912" s="548"/>
      <c r="G912" s="548"/>
      <c r="H912" s="548"/>
      <c r="I912" s="548"/>
      <c r="J912" s="548"/>
      <c r="K912" s="548"/>
      <c r="L912" s="548"/>
      <c r="M912" s="548"/>
      <c r="N912" s="548"/>
      <c r="O912" s="548"/>
      <c r="P912" s="548"/>
      <c r="Q912" s="548"/>
      <c r="R912" s="548"/>
      <c r="S912" s="548"/>
      <c r="T912" s="548"/>
      <c r="U912" s="548"/>
      <c r="V912" s="548"/>
      <c r="W912" s="548"/>
      <c r="X912" s="548"/>
      <c r="Y912" s="548"/>
      <c r="Z912" s="548"/>
    </row>
    <row r="913" spans="1:26">
      <c r="A913" s="548"/>
      <c r="B913" s="548"/>
      <c r="C913" s="548"/>
      <c r="D913" s="548"/>
      <c r="E913" s="548"/>
      <c r="F913" s="548"/>
      <c r="G913" s="548"/>
      <c r="H913" s="548"/>
      <c r="I913" s="548"/>
      <c r="J913" s="548"/>
      <c r="K913" s="548"/>
      <c r="L913" s="548"/>
      <c r="M913" s="548"/>
      <c r="N913" s="548"/>
      <c r="O913" s="548"/>
      <c r="P913" s="548"/>
      <c r="Q913" s="548"/>
      <c r="R913" s="548"/>
      <c r="S913" s="548"/>
      <c r="T913" s="548"/>
      <c r="U913" s="548"/>
      <c r="V913" s="548"/>
      <c r="W913" s="548"/>
      <c r="X913" s="548"/>
      <c r="Y913" s="548"/>
      <c r="Z913" s="548"/>
    </row>
    <row r="914" spans="1:26">
      <c r="A914" s="548"/>
      <c r="B914" s="548"/>
      <c r="C914" s="548"/>
      <c r="D914" s="548"/>
      <c r="E914" s="548"/>
      <c r="F914" s="548"/>
      <c r="G914" s="548"/>
      <c r="H914" s="548"/>
      <c r="I914" s="548"/>
      <c r="J914" s="548"/>
      <c r="K914" s="548"/>
      <c r="L914" s="548"/>
      <c r="M914" s="548"/>
      <c r="N914" s="548"/>
      <c r="O914" s="548"/>
      <c r="P914" s="548"/>
      <c r="Q914" s="548"/>
      <c r="R914" s="548"/>
      <c r="S914" s="548"/>
      <c r="T914" s="548"/>
      <c r="U914" s="548"/>
      <c r="V914" s="548"/>
      <c r="W914" s="548"/>
      <c r="X914" s="548"/>
      <c r="Y914" s="548"/>
      <c r="Z914" s="548"/>
    </row>
    <row r="915" spans="1:26">
      <c r="A915" s="548"/>
      <c r="B915" s="548"/>
      <c r="C915" s="548"/>
      <c r="D915" s="548"/>
      <c r="E915" s="548"/>
      <c r="F915" s="548"/>
      <c r="G915" s="548"/>
      <c r="H915" s="548"/>
      <c r="I915" s="548"/>
      <c r="J915" s="548"/>
      <c r="K915" s="548"/>
      <c r="L915" s="548"/>
      <c r="M915" s="548"/>
      <c r="N915" s="548"/>
      <c r="O915" s="548"/>
      <c r="P915" s="548"/>
      <c r="Q915" s="548"/>
      <c r="R915" s="548"/>
      <c r="S915" s="548"/>
      <c r="T915" s="548"/>
      <c r="U915" s="548"/>
      <c r="V915" s="548"/>
      <c r="W915" s="548"/>
      <c r="X915" s="548"/>
      <c r="Y915" s="548"/>
      <c r="Z915" s="548"/>
    </row>
    <row r="916" spans="1:26">
      <c r="A916" s="548"/>
      <c r="B916" s="548"/>
      <c r="C916" s="548"/>
      <c r="D916" s="548"/>
      <c r="E916" s="548"/>
      <c r="F916" s="548"/>
      <c r="G916" s="548"/>
      <c r="H916" s="548"/>
      <c r="I916" s="548"/>
      <c r="J916" s="548"/>
      <c r="K916" s="548"/>
      <c r="L916" s="548"/>
      <c r="M916" s="548"/>
      <c r="N916" s="548"/>
      <c r="O916" s="548"/>
      <c r="P916" s="548"/>
      <c r="Q916" s="548"/>
      <c r="R916" s="548"/>
      <c r="S916" s="548"/>
      <c r="T916" s="548"/>
      <c r="U916" s="548"/>
      <c r="V916" s="548"/>
      <c r="W916" s="548"/>
      <c r="X916" s="548"/>
      <c r="Y916" s="548"/>
      <c r="Z916" s="548"/>
    </row>
    <row r="917" spans="1:26">
      <c r="A917" s="548"/>
      <c r="B917" s="548"/>
      <c r="C917" s="548"/>
      <c r="D917" s="548"/>
      <c r="E917" s="548"/>
      <c r="F917" s="548"/>
      <c r="G917" s="548"/>
      <c r="H917" s="548"/>
      <c r="I917" s="548"/>
      <c r="J917" s="548"/>
      <c r="K917" s="548"/>
      <c r="L917" s="548"/>
      <c r="M917" s="548"/>
      <c r="N917" s="548"/>
      <c r="O917" s="548"/>
      <c r="P917" s="548"/>
      <c r="Q917" s="548"/>
      <c r="R917" s="548"/>
      <c r="S917" s="548"/>
      <c r="T917" s="548"/>
      <c r="U917" s="548"/>
      <c r="V917" s="548"/>
      <c r="W917" s="548"/>
      <c r="X917" s="548"/>
      <c r="Y917" s="548"/>
      <c r="Z917" s="548"/>
    </row>
    <row r="918" spans="1:26">
      <c r="A918" s="548"/>
      <c r="B918" s="548"/>
      <c r="C918" s="548"/>
      <c r="D918" s="548"/>
      <c r="E918" s="548"/>
      <c r="F918" s="548"/>
      <c r="G918" s="548"/>
      <c r="H918" s="548"/>
      <c r="I918" s="548"/>
      <c r="J918" s="548"/>
      <c r="K918" s="548"/>
      <c r="L918" s="548"/>
      <c r="M918" s="548"/>
      <c r="N918" s="548"/>
      <c r="O918" s="548"/>
      <c r="P918" s="548"/>
      <c r="Q918" s="548"/>
      <c r="R918" s="548"/>
      <c r="S918" s="548"/>
      <c r="T918" s="548"/>
      <c r="U918" s="548"/>
      <c r="V918" s="548"/>
      <c r="W918" s="548"/>
      <c r="X918" s="548"/>
      <c r="Y918" s="548"/>
      <c r="Z918" s="548"/>
    </row>
    <row r="919" spans="1:26">
      <c r="A919" s="548"/>
      <c r="B919" s="548"/>
      <c r="C919" s="548"/>
      <c r="D919" s="548"/>
      <c r="E919" s="548"/>
      <c r="F919" s="548"/>
      <c r="G919" s="548"/>
      <c r="H919" s="548"/>
      <c r="I919" s="548"/>
      <c r="J919" s="548"/>
      <c r="K919" s="548"/>
      <c r="L919" s="548"/>
      <c r="M919" s="548"/>
      <c r="N919" s="548"/>
      <c r="O919" s="548"/>
      <c r="P919" s="548"/>
      <c r="Q919" s="548"/>
      <c r="R919" s="548"/>
      <c r="S919" s="548"/>
      <c r="T919" s="548"/>
      <c r="U919" s="548"/>
      <c r="V919" s="548"/>
      <c r="W919" s="548"/>
      <c r="X919" s="548"/>
      <c r="Y919" s="548"/>
      <c r="Z919" s="548"/>
    </row>
    <row r="920" spans="1:26">
      <c r="A920" s="548"/>
      <c r="B920" s="548"/>
      <c r="C920" s="548"/>
      <c r="D920" s="548"/>
      <c r="E920" s="548"/>
      <c r="F920" s="548"/>
      <c r="G920" s="548"/>
      <c r="H920" s="548"/>
      <c r="I920" s="548"/>
      <c r="J920" s="548"/>
      <c r="K920" s="548"/>
      <c r="L920" s="548"/>
      <c r="M920" s="548"/>
      <c r="N920" s="548"/>
      <c r="O920" s="548"/>
      <c r="P920" s="548"/>
      <c r="Q920" s="548"/>
      <c r="R920" s="548"/>
      <c r="S920" s="548"/>
      <c r="T920" s="548"/>
      <c r="U920" s="548"/>
      <c r="V920" s="548"/>
      <c r="W920" s="548"/>
      <c r="X920" s="548"/>
      <c r="Y920" s="548"/>
      <c r="Z920" s="548"/>
    </row>
    <row r="921" spans="1:26">
      <c r="A921" s="548"/>
      <c r="B921" s="548"/>
      <c r="C921" s="548"/>
      <c r="D921" s="548"/>
      <c r="E921" s="548"/>
      <c r="F921" s="548"/>
      <c r="G921" s="548"/>
      <c r="H921" s="548"/>
      <c r="I921" s="548"/>
      <c r="J921" s="548"/>
      <c r="K921" s="548"/>
      <c r="L921" s="548"/>
      <c r="M921" s="548"/>
      <c r="N921" s="548"/>
      <c r="O921" s="548"/>
      <c r="P921" s="548"/>
      <c r="Q921" s="548"/>
      <c r="R921" s="548"/>
      <c r="S921" s="548"/>
      <c r="T921" s="548"/>
      <c r="U921" s="548"/>
      <c r="V921" s="548"/>
      <c r="W921" s="548"/>
      <c r="X921" s="548"/>
      <c r="Y921" s="548"/>
      <c r="Z921" s="548"/>
    </row>
    <row r="922" spans="1:26">
      <c r="A922" s="548"/>
      <c r="B922" s="548"/>
      <c r="C922" s="548"/>
      <c r="D922" s="548"/>
      <c r="E922" s="548"/>
      <c r="F922" s="548"/>
      <c r="G922" s="548"/>
      <c r="H922" s="548"/>
      <c r="I922" s="548"/>
      <c r="J922" s="548"/>
      <c r="K922" s="548"/>
      <c r="L922" s="548"/>
      <c r="M922" s="548"/>
      <c r="N922" s="548"/>
      <c r="O922" s="548"/>
      <c r="P922" s="548"/>
      <c r="Q922" s="548"/>
      <c r="R922" s="548"/>
      <c r="S922" s="548"/>
      <c r="T922" s="548"/>
      <c r="U922" s="548"/>
      <c r="V922" s="548"/>
      <c r="W922" s="548"/>
      <c r="X922" s="548"/>
      <c r="Y922" s="548"/>
      <c r="Z922" s="548"/>
    </row>
    <row r="923" spans="1:26">
      <c r="A923" s="548"/>
      <c r="B923" s="548"/>
      <c r="C923" s="548"/>
      <c r="D923" s="548"/>
      <c r="E923" s="548"/>
      <c r="F923" s="548"/>
      <c r="G923" s="548"/>
      <c r="H923" s="548"/>
      <c r="I923" s="548"/>
      <c r="J923" s="548"/>
      <c r="K923" s="548"/>
      <c r="L923" s="548"/>
      <c r="M923" s="548"/>
      <c r="N923" s="548"/>
      <c r="O923" s="548"/>
      <c r="P923" s="548"/>
      <c r="Q923" s="548"/>
      <c r="R923" s="548"/>
      <c r="S923" s="548"/>
      <c r="T923" s="548"/>
      <c r="U923" s="548"/>
      <c r="V923" s="548"/>
      <c r="W923" s="548"/>
      <c r="X923" s="548"/>
      <c r="Y923" s="548"/>
      <c r="Z923" s="548"/>
    </row>
    <row r="924" spans="1:26">
      <c r="A924" s="548"/>
      <c r="B924" s="548"/>
      <c r="C924" s="548"/>
      <c r="D924" s="548"/>
      <c r="E924" s="548"/>
      <c r="F924" s="548"/>
      <c r="G924" s="548"/>
      <c r="H924" s="548"/>
      <c r="I924" s="548"/>
      <c r="J924" s="548"/>
      <c r="K924" s="548"/>
      <c r="L924" s="548"/>
      <c r="M924" s="548"/>
      <c r="N924" s="548"/>
      <c r="O924" s="548"/>
      <c r="P924" s="548"/>
      <c r="Q924" s="548"/>
      <c r="R924" s="548"/>
      <c r="S924" s="548"/>
      <c r="T924" s="548"/>
      <c r="U924" s="548"/>
      <c r="V924" s="548"/>
      <c r="W924" s="548"/>
      <c r="X924" s="548"/>
      <c r="Y924" s="548"/>
      <c r="Z924" s="548"/>
    </row>
    <row r="925" spans="1:26">
      <c r="A925" s="548"/>
      <c r="B925" s="548"/>
      <c r="C925" s="548"/>
      <c r="D925" s="548"/>
      <c r="E925" s="548"/>
      <c r="F925" s="548"/>
      <c r="G925" s="548"/>
      <c r="H925" s="548"/>
      <c r="I925" s="548"/>
      <c r="J925" s="548"/>
      <c r="K925" s="548"/>
      <c r="L925" s="548"/>
      <c r="M925" s="548"/>
      <c r="N925" s="548"/>
      <c r="O925" s="548"/>
      <c r="P925" s="548"/>
      <c r="Q925" s="548"/>
      <c r="R925" s="548"/>
      <c r="S925" s="548"/>
      <c r="T925" s="548"/>
      <c r="U925" s="548"/>
      <c r="V925" s="548"/>
      <c r="W925" s="548"/>
      <c r="X925" s="548"/>
      <c r="Y925" s="548"/>
      <c r="Z925" s="548"/>
    </row>
    <row r="926" spans="1:26">
      <c r="A926" s="548"/>
      <c r="B926" s="548"/>
      <c r="C926" s="548"/>
      <c r="D926" s="548"/>
      <c r="E926" s="548"/>
      <c r="F926" s="548"/>
      <c r="G926" s="548"/>
      <c r="H926" s="548"/>
      <c r="I926" s="548"/>
      <c r="J926" s="548"/>
      <c r="K926" s="548"/>
      <c r="L926" s="548"/>
      <c r="M926" s="548"/>
      <c r="N926" s="548"/>
      <c r="O926" s="548"/>
      <c r="P926" s="548"/>
      <c r="Q926" s="548"/>
      <c r="R926" s="548"/>
      <c r="S926" s="548"/>
      <c r="T926" s="548"/>
      <c r="U926" s="548"/>
      <c r="V926" s="548"/>
      <c r="W926" s="548"/>
      <c r="X926" s="548"/>
      <c r="Y926" s="548"/>
      <c r="Z926" s="548"/>
    </row>
    <row r="927" spans="1:26">
      <c r="A927" s="548"/>
      <c r="B927" s="548"/>
      <c r="C927" s="548"/>
      <c r="D927" s="548"/>
      <c r="E927" s="548"/>
      <c r="F927" s="548"/>
      <c r="G927" s="548"/>
      <c r="H927" s="548"/>
      <c r="I927" s="548"/>
      <c r="J927" s="548"/>
      <c r="K927" s="548"/>
      <c r="L927" s="548"/>
      <c r="M927" s="548"/>
      <c r="N927" s="548"/>
      <c r="O927" s="548"/>
      <c r="P927" s="548"/>
      <c r="Q927" s="548"/>
      <c r="R927" s="548"/>
      <c r="S927" s="548"/>
      <c r="T927" s="548"/>
      <c r="U927" s="548"/>
      <c r="V927" s="548"/>
      <c r="W927" s="548"/>
      <c r="X927" s="548"/>
      <c r="Y927" s="548"/>
      <c r="Z927" s="548"/>
    </row>
    <row r="928" spans="1:26">
      <c r="A928" s="548"/>
      <c r="B928" s="548"/>
      <c r="C928" s="548"/>
      <c r="D928" s="548"/>
      <c r="E928" s="548"/>
      <c r="F928" s="548"/>
      <c r="G928" s="548"/>
      <c r="H928" s="548"/>
      <c r="I928" s="548"/>
      <c r="J928" s="548"/>
      <c r="K928" s="548"/>
      <c r="L928" s="548"/>
      <c r="M928" s="548"/>
      <c r="N928" s="548"/>
      <c r="O928" s="548"/>
      <c r="P928" s="548"/>
      <c r="Q928" s="548"/>
      <c r="R928" s="548"/>
      <c r="S928" s="548"/>
      <c r="T928" s="548"/>
      <c r="U928" s="548"/>
      <c r="V928" s="548"/>
      <c r="W928" s="548"/>
      <c r="X928" s="548"/>
      <c r="Y928" s="548"/>
      <c r="Z928" s="548"/>
    </row>
    <row r="929" spans="1:26">
      <c r="A929" s="548"/>
      <c r="B929" s="548"/>
      <c r="C929" s="548"/>
      <c r="D929" s="548"/>
      <c r="E929" s="548"/>
      <c r="F929" s="548"/>
      <c r="G929" s="548"/>
      <c r="H929" s="548"/>
      <c r="I929" s="548"/>
      <c r="J929" s="548"/>
      <c r="K929" s="548"/>
      <c r="L929" s="548"/>
      <c r="M929" s="548"/>
      <c r="N929" s="548"/>
      <c r="O929" s="548"/>
      <c r="P929" s="548"/>
      <c r="Q929" s="548"/>
      <c r="R929" s="548"/>
      <c r="S929" s="548"/>
      <c r="T929" s="548"/>
      <c r="U929" s="548"/>
      <c r="V929" s="548"/>
      <c r="W929" s="548"/>
      <c r="X929" s="548"/>
      <c r="Y929" s="548"/>
      <c r="Z929" s="548"/>
    </row>
    <row r="930" spans="1:26">
      <c r="A930" s="548"/>
      <c r="B930" s="548"/>
      <c r="C930" s="548"/>
      <c r="D930" s="548"/>
      <c r="E930" s="548"/>
      <c r="F930" s="548"/>
      <c r="G930" s="548"/>
      <c r="H930" s="548"/>
      <c r="I930" s="548"/>
      <c r="J930" s="548"/>
      <c r="K930" s="548"/>
      <c r="L930" s="548"/>
      <c r="M930" s="548"/>
      <c r="N930" s="548"/>
      <c r="O930" s="548"/>
      <c r="P930" s="548"/>
      <c r="Q930" s="548"/>
      <c r="R930" s="548"/>
      <c r="S930" s="548"/>
      <c r="T930" s="548"/>
      <c r="U930" s="548"/>
      <c r="V930" s="548"/>
      <c r="W930" s="548"/>
      <c r="X930" s="548"/>
      <c r="Y930" s="548"/>
      <c r="Z930" s="548"/>
    </row>
    <row r="931" spans="1:26">
      <c r="A931" s="548"/>
      <c r="B931" s="548"/>
      <c r="C931" s="548"/>
      <c r="D931" s="548"/>
      <c r="E931" s="548"/>
      <c r="F931" s="548"/>
      <c r="G931" s="548"/>
      <c r="H931" s="548"/>
      <c r="I931" s="548"/>
      <c r="J931" s="548"/>
      <c r="K931" s="548"/>
      <c r="L931" s="548"/>
      <c r="M931" s="548"/>
      <c r="N931" s="548"/>
      <c r="O931" s="548"/>
      <c r="P931" s="548"/>
      <c r="Q931" s="548"/>
      <c r="R931" s="548"/>
      <c r="S931" s="548"/>
      <c r="T931" s="548"/>
      <c r="U931" s="548"/>
      <c r="V931" s="548"/>
      <c r="W931" s="548"/>
      <c r="X931" s="548"/>
      <c r="Y931" s="548"/>
      <c r="Z931" s="548"/>
    </row>
    <row r="932" spans="1:26">
      <c r="A932" s="548"/>
      <c r="B932" s="548"/>
      <c r="C932" s="548"/>
      <c r="D932" s="548"/>
      <c r="E932" s="548"/>
      <c r="F932" s="548"/>
      <c r="G932" s="548"/>
      <c r="H932" s="548"/>
      <c r="I932" s="548"/>
      <c r="J932" s="548"/>
      <c r="K932" s="548"/>
      <c r="L932" s="548"/>
      <c r="M932" s="548"/>
      <c r="N932" s="548"/>
      <c r="O932" s="548"/>
      <c r="P932" s="548"/>
      <c r="Q932" s="548"/>
      <c r="R932" s="548"/>
      <c r="S932" s="548"/>
      <c r="T932" s="548"/>
      <c r="U932" s="548"/>
      <c r="V932" s="548"/>
      <c r="W932" s="548"/>
      <c r="X932" s="548"/>
      <c r="Y932" s="548"/>
      <c r="Z932" s="548"/>
    </row>
    <row r="933" spans="1:26">
      <c r="A933" s="548"/>
      <c r="B933" s="548"/>
      <c r="C933" s="548"/>
      <c r="D933" s="548"/>
      <c r="E933" s="548"/>
      <c r="F933" s="548"/>
      <c r="G933" s="548"/>
      <c r="H933" s="548"/>
      <c r="I933" s="548"/>
      <c r="J933" s="548"/>
      <c r="K933" s="548"/>
      <c r="L933" s="548"/>
      <c r="M933" s="548"/>
      <c r="N933" s="548"/>
      <c r="O933" s="548"/>
      <c r="P933" s="548"/>
      <c r="Q933" s="548"/>
      <c r="R933" s="548"/>
      <c r="S933" s="548"/>
      <c r="T933" s="548"/>
      <c r="U933" s="548"/>
      <c r="V933" s="548"/>
      <c r="W933" s="548"/>
      <c r="X933" s="548"/>
      <c r="Y933" s="548"/>
      <c r="Z933" s="548"/>
    </row>
    <row r="934" spans="1:26">
      <c r="A934" s="548"/>
      <c r="B934" s="548"/>
      <c r="C934" s="548"/>
      <c r="D934" s="548"/>
      <c r="E934" s="548"/>
      <c r="F934" s="548"/>
      <c r="G934" s="548"/>
      <c r="H934" s="548"/>
      <c r="I934" s="548"/>
      <c r="J934" s="548"/>
      <c r="K934" s="548"/>
      <c r="L934" s="548"/>
      <c r="M934" s="548"/>
      <c r="N934" s="548"/>
      <c r="O934" s="548"/>
      <c r="P934" s="548"/>
      <c r="Q934" s="548"/>
      <c r="R934" s="548"/>
      <c r="S934" s="548"/>
      <c r="T934" s="548"/>
      <c r="U934" s="548"/>
      <c r="V934" s="548"/>
      <c r="W934" s="548"/>
      <c r="X934" s="548"/>
      <c r="Y934" s="548"/>
      <c r="Z934" s="548"/>
    </row>
    <row r="935" spans="1:26">
      <c r="A935" s="548"/>
      <c r="B935" s="548"/>
      <c r="C935" s="548"/>
      <c r="D935" s="548"/>
      <c r="E935" s="548"/>
      <c r="F935" s="548"/>
      <c r="G935" s="548"/>
      <c r="H935" s="548"/>
      <c r="I935" s="548"/>
      <c r="J935" s="548"/>
      <c r="K935" s="548"/>
      <c r="L935" s="548"/>
      <c r="M935" s="548"/>
      <c r="N935" s="548"/>
      <c r="O935" s="548"/>
      <c r="P935" s="548"/>
      <c r="Q935" s="548"/>
      <c r="R935" s="548"/>
      <c r="S935" s="548"/>
      <c r="T935" s="548"/>
      <c r="U935" s="548"/>
      <c r="V935" s="548"/>
      <c r="W935" s="548"/>
      <c r="X935" s="548"/>
      <c r="Y935" s="548"/>
      <c r="Z935" s="548"/>
    </row>
    <row r="936" spans="1:26">
      <c r="A936" s="548"/>
      <c r="B936" s="548"/>
      <c r="C936" s="548"/>
      <c r="D936" s="548"/>
      <c r="E936" s="548"/>
      <c r="F936" s="548"/>
      <c r="G936" s="548"/>
      <c r="H936" s="548"/>
      <c r="I936" s="548"/>
      <c r="J936" s="548"/>
      <c r="K936" s="548"/>
      <c r="L936" s="548"/>
      <c r="M936" s="548"/>
      <c r="N936" s="548"/>
      <c r="O936" s="548"/>
      <c r="P936" s="548"/>
      <c r="Q936" s="548"/>
      <c r="R936" s="548"/>
      <c r="S936" s="548"/>
      <c r="T936" s="548"/>
      <c r="U936" s="548"/>
      <c r="V936" s="548"/>
      <c r="W936" s="548"/>
      <c r="X936" s="548"/>
      <c r="Y936" s="548"/>
      <c r="Z936" s="548"/>
    </row>
    <row r="937" spans="1:26">
      <c r="A937" s="548"/>
      <c r="B937" s="548"/>
      <c r="C937" s="548"/>
      <c r="D937" s="548"/>
      <c r="E937" s="548"/>
      <c r="F937" s="548"/>
      <c r="G937" s="548"/>
      <c r="H937" s="548"/>
      <c r="I937" s="548"/>
      <c r="J937" s="548"/>
      <c r="K937" s="548"/>
      <c r="L937" s="548"/>
      <c r="M937" s="548"/>
      <c r="N937" s="548"/>
      <c r="O937" s="548"/>
      <c r="P937" s="548"/>
      <c r="Q937" s="548"/>
      <c r="R937" s="548"/>
      <c r="S937" s="548"/>
      <c r="T937" s="548"/>
      <c r="U937" s="548"/>
      <c r="V937" s="548"/>
      <c r="W937" s="548"/>
      <c r="X937" s="548"/>
      <c r="Y937" s="548"/>
      <c r="Z937" s="548"/>
    </row>
    <row r="938" spans="1:26">
      <c r="A938" s="548"/>
      <c r="B938" s="548"/>
      <c r="C938" s="548"/>
      <c r="D938" s="548"/>
      <c r="E938" s="548"/>
      <c r="F938" s="548"/>
      <c r="G938" s="548"/>
      <c r="H938" s="548"/>
      <c r="I938" s="548"/>
      <c r="J938" s="548"/>
      <c r="K938" s="548"/>
      <c r="L938" s="548"/>
      <c r="M938" s="548"/>
      <c r="N938" s="548"/>
      <c r="O938" s="548"/>
      <c r="P938" s="548"/>
      <c r="Q938" s="548"/>
      <c r="R938" s="548"/>
      <c r="S938" s="548"/>
      <c r="T938" s="548"/>
      <c r="U938" s="548"/>
      <c r="V938" s="548"/>
      <c r="W938" s="548"/>
      <c r="X938" s="548"/>
      <c r="Y938" s="548"/>
      <c r="Z938" s="548"/>
    </row>
    <row r="939" spans="1:26">
      <c r="A939" s="548"/>
      <c r="B939" s="548"/>
      <c r="C939" s="548"/>
      <c r="D939" s="548"/>
      <c r="E939" s="548"/>
      <c r="F939" s="548"/>
      <c r="G939" s="548"/>
      <c r="H939" s="548"/>
      <c r="I939" s="548"/>
      <c r="J939" s="548"/>
      <c r="K939" s="548"/>
      <c r="L939" s="548"/>
      <c r="M939" s="548"/>
      <c r="N939" s="548"/>
      <c r="O939" s="548"/>
      <c r="P939" s="548"/>
      <c r="Q939" s="548"/>
      <c r="R939" s="548"/>
      <c r="S939" s="548"/>
      <c r="T939" s="548"/>
      <c r="U939" s="548"/>
      <c r="V939" s="548"/>
      <c r="W939" s="548"/>
      <c r="X939" s="548"/>
      <c r="Y939" s="548"/>
      <c r="Z939" s="548"/>
    </row>
    <row r="940" spans="1:26">
      <c r="A940" s="548"/>
      <c r="B940" s="548"/>
      <c r="C940" s="548"/>
      <c r="D940" s="548"/>
      <c r="E940" s="548"/>
      <c r="F940" s="548"/>
      <c r="G940" s="548"/>
      <c r="H940" s="548"/>
      <c r="I940" s="548"/>
      <c r="J940" s="548"/>
      <c r="K940" s="548"/>
      <c r="L940" s="548"/>
      <c r="M940" s="548"/>
      <c r="N940" s="548"/>
      <c r="O940" s="548"/>
      <c r="P940" s="548"/>
      <c r="Q940" s="548"/>
      <c r="R940" s="548"/>
      <c r="S940" s="548"/>
      <c r="T940" s="548"/>
      <c r="U940" s="548"/>
      <c r="V940" s="548"/>
      <c r="W940" s="548"/>
      <c r="X940" s="548"/>
      <c r="Y940" s="548"/>
      <c r="Z940" s="548"/>
    </row>
    <row r="941" spans="1:26">
      <c r="A941" s="548"/>
      <c r="B941" s="548"/>
      <c r="C941" s="548"/>
      <c r="D941" s="548"/>
      <c r="E941" s="548"/>
      <c r="F941" s="548"/>
      <c r="G941" s="548"/>
      <c r="H941" s="548"/>
      <c r="I941" s="548"/>
      <c r="J941" s="548"/>
      <c r="K941" s="548"/>
      <c r="L941" s="548"/>
      <c r="M941" s="548"/>
      <c r="N941" s="548"/>
      <c r="O941" s="548"/>
      <c r="P941" s="548"/>
      <c r="Q941" s="548"/>
      <c r="R941" s="548"/>
      <c r="S941" s="548"/>
      <c r="T941" s="548"/>
      <c r="U941" s="548"/>
      <c r="V941" s="548"/>
      <c r="W941" s="548"/>
      <c r="X941" s="548"/>
      <c r="Y941" s="548"/>
      <c r="Z941" s="548"/>
    </row>
    <row r="942" spans="1:26">
      <c r="A942" s="548"/>
      <c r="B942" s="548"/>
      <c r="C942" s="548"/>
      <c r="D942" s="548"/>
      <c r="E942" s="548"/>
      <c r="F942" s="548"/>
      <c r="G942" s="548"/>
      <c r="H942" s="548"/>
      <c r="I942" s="548"/>
      <c r="J942" s="548"/>
      <c r="K942" s="548"/>
      <c r="L942" s="548"/>
      <c r="M942" s="548"/>
      <c r="N942" s="548"/>
      <c r="O942" s="548"/>
      <c r="P942" s="548"/>
      <c r="Q942" s="548"/>
      <c r="R942" s="548"/>
      <c r="S942" s="548"/>
      <c r="T942" s="548"/>
      <c r="U942" s="548"/>
      <c r="V942" s="548"/>
      <c r="W942" s="548"/>
      <c r="X942" s="548"/>
      <c r="Y942" s="548"/>
      <c r="Z942" s="548"/>
    </row>
    <row r="943" spans="1:26">
      <c r="A943" s="548"/>
      <c r="B943" s="548"/>
      <c r="C943" s="548"/>
      <c r="D943" s="548"/>
      <c r="E943" s="548"/>
      <c r="F943" s="548"/>
      <c r="G943" s="548"/>
      <c r="H943" s="548"/>
      <c r="I943" s="548"/>
      <c r="J943" s="548"/>
      <c r="K943" s="548"/>
      <c r="L943" s="548"/>
      <c r="M943" s="548"/>
      <c r="N943" s="548"/>
      <c r="O943" s="548"/>
      <c r="P943" s="548"/>
      <c r="Q943" s="548"/>
      <c r="R943" s="548"/>
      <c r="S943" s="548"/>
      <c r="T943" s="548"/>
      <c r="U943" s="548"/>
      <c r="V943" s="548"/>
      <c r="W943" s="548"/>
      <c r="X943" s="548"/>
      <c r="Y943" s="548"/>
      <c r="Z943" s="548"/>
    </row>
    <row r="944" spans="1:26">
      <c r="A944" s="548"/>
      <c r="B944" s="548"/>
      <c r="C944" s="548"/>
      <c r="D944" s="548"/>
      <c r="E944" s="548"/>
      <c r="F944" s="548"/>
      <c r="G944" s="548"/>
      <c r="H944" s="548"/>
      <c r="I944" s="548"/>
      <c r="J944" s="548"/>
      <c r="K944" s="548"/>
      <c r="L944" s="548"/>
      <c r="M944" s="548"/>
      <c r="N944" s="548"/>
      <c r="O944" s="548"/>
      <c r="P944" s="548"/>
      <c r="Q944" s="548"/>
      <c r="R944" s="548"/>
      <c r="S944" s="548"/>
      <c r="T944" s="548"/>
      <c r="U944" s="548"/>
      <c r="V944" s="548"/>
      <c r="W944" s="548"/>
      <c r="X944" s="548"/>
      <c r="Y944" s="548"/>
      <c r="Z944" s="548"/>
    </row>
    <row r="945" spans="1:26">
      <c r="A945" s="548"/>
      <c r="B945" s="548"/>
      <c r="C945" s="548"/>
      <c r="D945" s="548"/>
      <c r="E945" s="548"/>
      <c r="F945" s="548"/>
      <c r="G945" s="548"/>
      <c r="H945" s="548"/>
      <c r="I945" s="548"/>
      <c r="J945" s="548"/>
      <c r="K945" s="548"/>
      <c r="L945" s="548"/>
      <c r="M945" s="548"/>
      <c r="N945" s="548"/>
      <c r="O945" s="548"/>
      <c r="P945" s="548"/>
      <c r="Q945" s="548"/>
      <c r="R945" s="548"/>
      <c r="S945" s="548"/>
      <c r="T945" s="548"/>
      <c r="U945" s="548"/>
      <c r="V945" s="548"/>
      <c r="W945" s="548"/>
      <c r="X945" s="548"/>
      <c r="Y945" s="548"/>
      <c r="Z945" s="548"/>
    </row>
    <row r="946" spans="1:26">
      <c r="A946" s="548"/>
      <c r="B946" s="548"/>
      <c r="C946" s="548"/>
      <c r="D946" s="548"/>
      <c r="E946" s="548"/>
      <c r="F946" s="548"/>
      <c r="G946" s="548"/>
      <c r="H946" s="548"/>
      <c r="I946" s="548"/>
      <c r="J946" s="548"/>
      <c r="K946" s="548"/>
      <c r="L946" s="548"/>
      <c r="M946" s="548"/>
      <c r="N946" s="548"/>
      <c r="O946" s="548"/>
      <c r="P946" s="548"/>
      <c r="Q946" s="548"/>
      <c r="R946" s="548"/>
      <c r="S946" s="548"/>
      <c r="T946" s="548"/>
      <c r="U946" s="548"/>
      <c r="V946" s="548"/>
      <c r="W946" s="548"/>
      <c r="X946" s="548"/>
      <c r="Y946" s="548"/>
      <c r="Z946" s="548"/>
    </row>
    <row r="947" spans="1:26">
      <c r="A947" s="548"/>
      <c r="B947" s="548"/>
      <c r="C947" s="548"/>
      <c r="D947" s="548"/>
      <c r="E947" s="548"/>
      <c r="F947" s="548"/>
      <c r="G947" s="548"/>
      <c r="H947" s="548"/>
      <c r="I947" s="548"/>
      <c r="J947" s="548"/>
      <c r="K947" s="548"/>
      <c r="L947" s="548"/>
      <c r="M947" s="548"/>
      <c r="N947" s="548"/>
      <c r="O947" s="548"/>
      <c r="P947" s="548"/>
      <c r="Q947" s="548"/>
      <c r="R947" s="548"/>
      <c r="S947" s="548"/>
      <c r="T947" s="548"/>
      <c r="U947" s="548"/>
      <c r="V947" s="548"/>
      <c r="W947" s="548"/>
      <c r="X947" s="548"/>
      <c r="Y947" s="548"/>
      <c r="Z947" s="548"/>
    </row>
    <row r="948" spans="1:26">
      <c r="A948" s="548"/>
      <c r="B948" s="548"/>
      <c r="C948" s="548"/>
      <c r="D948" s="548"/>
      <c r="E948" s="548"/>
      <c r="F948" s="548"/>
      <c r="G948" s="548"/>
      <c r="H948" s="548"/>
      <c r="I948" s="548"/>
      <c r="J948" s="548"/>
      <c r="K948" s="548"/>
      <c r="L948" s="548"/>
      <c r="M948" s="548"/>
      <c r="N948" s="548"/>
      <c r="O948" s="548"/>
      <c r="P948" s="548"/>
      <c r="Q948" s="548"/>
      <c r="R948" s="548"/>
      <c r="S948" s="548"/>
      <c r="T948" s="548"/>
      <c r="U948" s="548"/>
      <c r="V948" s="548"/>
      <c r="W948" s="548"/>
      <c r="X948" s="548"/>
      <c r="Y948" s="548"/>
      <c r="Z948" s="548"/>
    </row>
    <row r="949" spans="1:26">
      <c r="A949" s="548"/>
      <c r="B949" s="548"/>
      <c r="C949" s="548"/>
      <c r="D949" s="548"/>
      <c r="E949" s="548"/>
      <c r="F949" s="548"/>
      <c r="G949" s="548"/>
      <c r="H949" s="548"/>
      <c r="I949" s="548"/>
      <c r="J949" s="548"/>
      <c r="K949" s="548"/>
      <c r="L949" s="548"/>
      <c r="M949" s="548"/>
      <c r="N949" s="548"/>
      <c r="O949" s="548"/>
      <c r="P949" s="548"/>
      <c r="Q949" s="548"/>
      <c r="R949" s="548"/>
      <c r="S949" s="548"/>
      <c r="T949" s="548"/>
      <c r="U949" s="548"/>
      <c r="V949" s="548"/>
      <c r="W949" s="548"/>
      <c r="X949" s="548"/>
      <c r="Y949" s="548"/>
      <c r="Z949" s="548"/>
    </row>
    <row r="950" spans="1:26">
      <c r="A950" s="548"/>
      <c r="B950" s="548"/>
      <c r="C950" s="548"/>
      <c r="D950" s="548"/>
      <c r="E950" s="548"/>
      <c r="F950" s="548"/>
      <c r="G950" s="548"/>
      <c r="H950" s="548"/>
      <c r="I950" s="548"/>
      <c r="J950" s="548"/>
      <c r="K950" s="548"/>
      <c r="L950" s="548"/>
      <c r="M950" s="548"/>
      <c r="N950" s="548"/>
      <c r="O950" s="548"/>
      <c r="P950" s="548"/>
      <c r="Q950" s="548"/>
      <c r="R950" s="548"/>
      <c r="S950" s="548"/>
      <c r="T950" s="548"/>
      <c r="U950" s="548"/>
      <c r="V950" s="548"/>
      <c r="W950" s="548"/>
      <c r="X950" s="548"/>
      <c r="Y950" s="548"/>
      <c r="Z950" s="548"/>
    </row>
    <row r="951" spans="1:26">
      <c r="A951" s="548"/>
      <c r="B951" s="548"/>
      <c r="C951" s="548"/>
      <c r="D951" s="548"/>
      <c r="E951" s="548"/>
      <c r="F951" s="548"/>
      <c r="G951" s="548"/>
      <c r="H951" s="548"/>
      <c r="I951" s="548"/>
      <c r="J951" s="548"/>
      <c r="K951" s="548"/>
      <c r="L951" s="548"/>
      <c r="M951" s="548"/>
      <c r="N951" s="548"/>
      <c r="O951" s="548"/>
      <c r="P951" s="548"/>
      <c r="Q951" s="548"/>
      <c r="R951" s="548"/>
      <c r="S951" s="548"/>
      <c r="T951" s="548"/>
      <c r="U951" s="548"/>
      <c r="V951" s="548"/>
      <c r="W951" s="548"/>
      <c r="X951" s="548"/>
      <c r="Y951" s="548"/>
      <c r="Z951" s="548"/>
    </row>
    <row r="952" spans="1:26">
      <c r="A952" s="548"/>
      <c r="B952" s="548"/>
      <c r="C952" s="548"/>
      <c r="D952" s="548"/>
      <c r="E952" s="548"/>
      <c r="F952" s="548"/>
      <c r="G952" s="548"/>
      <c r="H952" s="548"/>
      <c r="I952" s="548"/>
      <c r="J952" s="548"/>
      <c r="K952" s="548"/>
      <c r="L952" s="548"/>
      <c r="M952" s="548"/>
      <c r="N952" s="548"/>
      <c r="O952" s="548"/>
      <c r="P952" s="548"/>
      <c r="Q952" s="548"/>
      <c r="R952" s="548"/>
      <c r="S952" s="548"/>
      <c r="T952" s="548"/>
      <c r="U952" s="548"/>
      <c r="V952" s="548"/>
      <c r="W952" s="548"/>
      <c r="X952" s="548"/>
      <c r="Y952" s="548"/>
      <c r="Z952" s="548"/>
    </row>
    <row r="953" spans="1:26">
      <c r="A953" s="548"/>
      <c r="B953" s="548"/>
      <c r="C953" s="548"/>
      <c r="D953" s="548"/>
      <c r="E953" s="548"/>
      <c r="F953" s="548"/>
      <c r="G953" s="548"/>
      <c r="H953" s="548"/>
      <c r="I953" s="548"/>
      <c r="J953" s="548"/>
      <c r="K953" s="548"/>
      <c r="L953" s="548"/>
      <c r="M953" s="548"/>
      <c r="N953" s="548"/>
      <c r="O953" s="548"/>
      <c r="P953" s="548"/>
      <c r="Q953" s="548"/>
      <c r="R953" s="548"/>
      <c r="S953" s="548"/>
      <c r="T953" s="548"/>
      <c r="U953" s="548"/>
      <c r="V953" s="548"/>
      <c r="W953" s="548"/>
      <c r="X953" s="548"/>
      <c r="Y953" s="548"/>
      <c r="Z953" s="548"/>
    </row>
    <row r="954" spans="1:26">
      <c r="A954" s="548"/>
      <c r="B954" s="548"/>
      <c r="C954" s="548"/>
      <c r="D954" s="548"/>
      <c r="E954" s="548"/>
      <c r="F954" s="548"/>
      <c r="G954" s="548"/>
      <c r="H954" s="548"/>
      <c r="I954" s="548"/>
      <c r="J954" s="548"/>
      <c r="K954" s="548"/>
      <c r="L954" s="548"/>
      <c r="M954" s="548"/>
      <c r="N954" s="548"/>
      <c r="O954" s="548"/>
      <c r="P954" s="548"/>
      <c r="Q954" s="548"/>
      <c r="R954" s="548"/>
      <c r="S954" s="548"/>
      <c r="T954" s="548"/>
      <c r="U954" s="548"/>
      <c r="V954" s="548"/>
      <c r="W954" s="548"/>
      <c r="X954" s="548"/>
      <c r="Y954" s="548"/>
      <c r="Z954" s="548"/>
    </row>
    <row r="955" spans="1:26">
      <c r="A955" s="548"/>
      <c r="B955" s="548"/>
      <c r="C955" s="548"/>
      <c r="D955" s="548"/>
      <c r="E955" s="548"/>
      <c r="F955" s="548"/>
      <c r="G955" s="548"/>
      <c r="H955" s="548"/>
      <c r="I955" s="548"/>
      <c r="J955" s="548"/>
      <c r="K955" s="548"/>
      <c r="L955" s="548"/>
      <c r="M955" s="548"/>
      <c r="N955" s="548"/>
      <c r="O955" s="548"/>
      <c r="P955" s="548"/>
      <c r="Q955" s="548"/>
      <c r="R955" s="548"/>
      <c r="S955" s="548"/>
      <c r="T955" s="548"/>
      <c r="U955" s="548"/>
      <c r="V955" s="548"/>
      <c r="W955" s="548"/>
      <c r="X955" s="548"/>
      <c r="Y955" s="548"/>
      <c r="Z955" s="548"/>
    </row>
    <row r="956" spans="1:26">
      <c r="A956" s="548"/>
      <c r="B956" s="548"/>
      <c r="C956" s="548"/>
      <c r="D956" s="548"/>
      <c r="E956" s="548"/>
      <c r="F956" s="548"/>
      <c r="G956" s="548"/>
      <c r="H956" s="548"/>
      <c r="I956" s="548"/>
      <c r="J956" s="548"/>
      <c r="K956" s="548"/>
      <c r="L956" s="548"/>
      <c r="M956" s="548"/>
      <c r="N956" s="548"/>
      <c r="O956" s="548"/>
      <c r="P956" s="548"/>
      <c r="Q956" s="548"/>
      <c r="R956" s="548"/>
      <c r="S956" s="548"/>
      <c r="T956" s="548"/>
      <c r="U956" s="548"/>
      <c r="V956" s="548"/>
      <c r="W956" s="548"/>
      <c r="X956" s="548"/>
      <c r="Y956" s="548"/>
      <c r="Z956" s="548"/>
    </row>
    <row r="957" spans="1:26">
      <c r="A957" s="548"/>
      <c r="B957" s="548"/>
      <c r="C957" s="548"/>
      <c r="D957" s="548"/>
      <c r="E957" s="548"/>
      <c r="F957" s="548"/>
      <c r="G957" s="548"/>
      <c r="H957" s="548"/>
      <c r="I957" s="548"/>
      <c r="J957" s="548"/>
      <c r="K957" s="548"/>
      <c r="L957" s="548"/>
      <c r="M957" s="548"/>
      <c r="N957" s="548"/>
      <c r="O957" s="548"/>
      <c r="P957" s="548"/>
      <c r="Q957" s="548"/>
      <c r="R957" s="548"/>
      <c r="S957" s="548"/>
      <c r="T957" s="548"/>
      <c r="U957" s="548"/>
      <c r="V957" s="548"/>
      <c r="W957" s="548"/>
      <c r="X957" s="548"/>
      <c r="Y957" s="548"/>
      <c r="Z957" s="548"/>
    </row>
    <row r="958" spans="1:26">
      <c r="A958" s="548"/>
      <c r="B958" s="548"/>
      <c r="C958" s="548"/>
      <c r="D958" s="548"/>
      <c r="E958" s="548"/>
      <c r="F958" s="548"/>
      <c r="G958" s="548"/>
      <c r="H958" s="548"/>
      <c r="I958" s="548"/>
      <c r="J958" s="548"/>
      <c r="K958" s="548"/>
      <c r="L958" s="548"/>
      <c r="M958" s="548"/>
      <c r="N958" s="548"/>
      <c r="O958" s="548"/>
      <c r="P958" s="548"/>
      <c r="Q958" s="548"/>
      <c r="R958" s="548"/>
      <c r="S958" s="548"/>
      <c r="T958" s="548"/>
      <c r="U958" s="548"/>
      <c r="V958" s="548"/>
      <c r="W958" s="548"/>
      <c r="X958" s="548"/>
      <c r="Y958" s="548"/>
      <c r="Z958" s="548"/>
    </row>
    <row r="959" spans="1:26">
      <c r="A959" s="548"/>
      <c r="B959" s="548"/>
      <c r="C959" s="548"/>
      <c r="D959" s="548"/>
      <c r="E959" s="548"/>
      <c r="F959" s="548"/>
      <c r="G959" s="548"/>
      <c r="H959" s="548"/>
      <c r="I959" s="548"/>
      <c r="J959" s="548"/>
      <c r="K959" s="548"/>
      <c r="L959" s="548"/>
      <c r="M959" s="548"/>
      <c r="N959" s="548"/>
      <c r="O959" s="548"/>
      <c r="P959" s="548"/>
      <c r="Q959" s="548"/>
      <c r="R959" s="548"/>
      <c r="S959" s="548"/>
      <c r="T959" s="548"/>
      <c r="U959" s="548"/>
      <c r="V959" s="548"/>
      <c r="W959" s="548"/>
      <c r="X959" s="548"/>
      <c r="Y959" s="548"/>
      <c r="Z959" s="548"/>
    </row>
    <row r="960" spans="1:26">
      <c r="A960" s="548"/>
      <c r="B960" s="548"/>
      <c r="C960" s="548"/>
      <c r="D960" s="548"/>
      <c r="E960" s="548"/>
      <c r="F960" s="548"/>
      <c r="G960" s="548"/>
      <c r="H960" s="548"/>
      <c r="I960" s="548"/>
      <c r="J960" s="548"/>
      <c r="K960" s="548"/>
      <c r="L960" s="548"/>
      <c r="M960" s="548"/>
      <c r="N960" s="548"/>
      <c r="O960" s="548"/>
      <c r="P960" s="548"/>
      <c r="Q960" s="548"/>
      <c r="R960" s="548"/>
      <c r="S960" s="548"/>
      <c r="T960" s="548"/>
      <c r="U960" s="548"/>
      <c r="V960" s="548"/>
      <c r="W960" s="548"/>
      <c r="X960" s="548"/>
      <c r="Y960" s="548"/>
      <c r="Z960" s="548"/>
    </row>
    <row r="961" spans="1:26">
      <c r="A961" s="548"/>
      <c r="B961" s="548"/>
      <c r="C961" s="548"/>
      <c r="D961" s="548"/>
      <c r="E961" s="548"/>
      <c r="F961" s="548"/>
      <c r="G961" s="548"/>
      <c r="H961" s="548"/>
      <c r="I961" s="548"/>
      <c r="J961" s="548"/>
      <c r="K961" s="548"/>
      <c r="L961" s="548"/>
      <c r="M961" s="548"/>
      <c r="N961" s="548"/>
      <c r="O961" s="548"/>
      <c r="P961" s="548"/>
      <c r="Q961" s="548"/>
      <c r="R961" s="548"/>
      <c r="S961" s="548"/>
      <c r="T961" s="548"/>
      <c r="U961" s="548"/>
      <c r="V961" s="548"/>
      <c r="W961" s="548"/>
      <c r="X961" s="548"/>
      <c r="Y961" s="548"/>
      <c r="Z961" s="548"/>
    </row>
    <row r="962" spans="1:26">
      <c r="A962" s="548"/>
      <c r="B962" s="548"/>
      <c r="C962" s="548"/>
      <c r="D962" s="548"/>
      <c r="E962" s="548"/>
      <c r="F962" s="548"/>
      <c r="G962" s="548"/>
      <c r="H962" s="548"/>
      <c r="I962" s="548"/>
      <c r="J962" s="548"/>
      <c r="K962" s="548"/>
      <c r="L962" s="548"/>
      <c r="M962" s="548"/>
      <c r="N962" s="548"/>
      <c r="O962" s="548"/>
      <c r="P962" s="548"/>
      <c r="Q962" s="548"/>
      <c r="R962" s="548"/>
      <c r="S962" s="548"/>
      <c r="T962" s="548"/>
      <c r="U962" s="548"/>
      <c r="V962" s="548"/>
      <c r="W962" s="548"/>
      <c r="X962" s="548"/>
      <c r="Y962" s="548"/>
      <c r="Z962" s="548"/>
    </row>
    <row r="963" spans="1:26">
      <c r="A963" s="548"/>
      <c r="B963" s="548"/>
      <c r="C963" s="548"/>
      <c r="D963" s="548"/>
      <c r="E963" s="548"/>
      <c r="F963" s="548"/>
      <c r="G963" s="548"/>
      <c r="H963" s="548"/>
      <c r="I963" s="548"/>
      <c r="J963" s="548"/>
      <c r="K963" s="548"/>
      <c r="L963" s="548"/>
      <c r="M963" s="548"/>
      <c r="N963" s="548"/>
      <c r="O963" s="548"/>
      <c r="P963" s="548"/>
      <c r="Q963" s="548"/>
      <c r="R963" s="548"/>
      <c r="S963" s="548"/>
      <c r="T963" s="548"/>
      <c r="U963" s="548"/>
      <c r="V963" s="548"/>
      <c r="W963" s="548"/>
      <c r="X963" s="548"/>
      <c r="Y963" s="548"/>
      <c r="Z963" s="548"/>
    </row>
    <row r="964" spans="1:26">
      <c r="A964" s="548"/>
      <c r="B964" s="548"/>
      <c r="C964" s="548"/>
      <c r="D964" s="548"/>
      <c r="E964" s="548"/>
      <c r="F964" s="548"/>
      <c r="G964" s="548"/>
      <c r="H964" s="548"/>
      <c r="I964" s="548"/>
      <c r="J964" s="548"/>
      <c r="K964" s="548"/>
      <c r="L964" s="548"/>
      <c r="M964" s="548"/>
      <c r="N964" s="548"/>
      <c r="O964" s="548"/>
      <c r="P964" s="548"/>
      <c r="Q964" s="548"/>
      <c r="R964" s="548"/>
      <c r="S964" s="548"/>
      <c r="T964" s="548"/>
      <c r="U964" s="548"/>
      <c r="V964" s="548"/>
      <c r="W964" s="548"/>
      <c r="X964" s="548"/>
      <c r="Y964" s="548"/>
      <c r="Z964" s="548"/>
    </row>
    <row r="965" spans="1:26">
      <c r="A965" s="548"/>
      <c r="B965" s="548"/>
      <c r="C965" s="548"/>
      <c r="D965" s="548"/>
      <c r="E965" s="548"/>
      <c r="F965" s="548"/>
      <c r="G965" s="548"/>
      <c r="H965" s="548"/>
      <c r="I965" s="548"/>
      <c r="J965" s="548"/>
      <c r="K965" s="548"/>
      <c r="L965" s="548"/>
      <c r="M965" s="548"/>
      <c r="N965" s="548"/>
      <c r="O965" s="548"/>
      <c r="P965" s="548"/>
      <c r="Q965" s="548"/>
      <c r="R965" s="548"/>
      <c r="S965" s="548"/>
      <c r="T965" s="548"/>
      <c r="U965" s="548"/>
      <c r="V965" s="548"/>
      <c r="W965" s="548"/>
      <c r="X965" s="548"/>
      <c r="Y965" s="548"/>
      <c r="Z965" s="548"/>
    </row>
    <row r="966" spans="1:26">
      <c r="A966" s="548"/>
      <c r="B966" s="548"/>
      <c r="C966" s="548"/>
      <c r="D966" s="548"/>
      <c r="E966" s="548"/>
      <c r="F966" s="548"/>
      <c r="G966" s="548"/>
      <c r="H966" s="548"/>
      <c r="I966" s="548"/>
      <c r="J966" s="548"/>
      <c r="K966" s="548"/>
      <c r="L966" s="548"/>
      <c r="M966" s="548"/>
      <c r="N966" s="548"/>
      <c r="O966" s="548"/>
      <c r="P966" s="548"/>
      <c r="Q966" s="548"/>
      <c r="R966" s="548"/>
      <c r="S966" s="548"/>
      <c r="T966" s="548"/>
      <c r="U966" s="548"/>
      <c r="V966" s="548"/>
      <c r="W966" s="548"/>
      <c r="X966" s="548"/>
      <c r="Y966" s="548"/>
      <c r="Z966" s="548"/>
    </row>
    <row r="967" spans="1:26">
      <c r="A967" s="548"/>
      <c r="B967" s="548"/>
      <c r="C967" s="548"/>
      <c r="D967" s="548"/>
      <c r="E967" s="548"/>
      <c r="F967" s="548"/>
      <c r="G967" s="548"/>
      <c r="H967" s="548"/>
      <c r="I967" s="548"/>
      <c r="J967" s="548"/>
      <c r="K967" s="548"/>
      <c r="L967" s="548"/>
      <c r="M967" s="548"/>
      <c r="N967" s="548"/>
      <c r="O967" s="548"/>
      <c r="P967" s="548"/>
      <c r="Q967" s="548"/>
      <c r="R967" s="548"/>
      <c r="S967" s="548"/>
      <c r="T967" s="548"/>
      <c r="U967" s="548"/>
      <c r="V967" s="548"/>
      <c r="W967" s="548"/>
      <c r="X967" s="548"/>
      <c r="Y967" s="548"/>
      <c r="Z967" s="548"/>
    </row>
    <row r="968" spans="1:26">
      <c r="A968" s="548"/>
      <c r="B968" s="548"/>
      <c r="C968" s="548"/>
      <c r="D968" s="548"/>
      <c r="E968" s="548"/>
      <c r="F968" s="548"/>
      <c r="G968" s="548"/>
      <c r="H968" s="548"/>
      <c r="I968" s="548"/>
      <c r="J968" s="548"/>
      <c r="K968" s="548"/>
      <c r="L968" s="548"/>
      <c r="M968" s="548"/>
      <c r="N968" s="548"/>
      <c r="O968" s="548"/>
      <c r="P968" s="548"/>
      <c r="Q968" s="548"/>
      <c r="R968" s="548"/>
      <c r="S968" s="548"/>
      <c r="T968" s="548"/>
      <c r="U968" s="548"/>
      <c r="V968" s="548"/>
      <c r="W968" s="548"/>
      <c r="X968" s="548"/>
      <c r="Y968" s="548"/>
      <c r="Z968" s="548"/>
    </row>
    <row r="969" spans="1:26">
      <c r="A969" s="548"/>
      <c r="B969" s="548"/>
      <c r="C969" s="548"/>
      <c r="D969" s="548"/>
      <c r="E969" s="548"/>
      <c r="F969" s="548"/>
      <c r="G969" s="548"/>
      <c r="H969" s="548"/>
      <c r="I969" s="548"/>
      <c r="J969" s="548"/>
      <c r="K969" s="548"/>
      <c r="L969" s="548"/>
      <c r="M969" s="548"/>
      <c r="N969" s="548"/>
      <c r="O969" s="548"/>
      <c r="P969" s="548"/>
      <c r="Q969" s="548"/>
      <c r="R969" s="548"/>
      <c r="S969" s="548"/>
      <c r="T969" s="548"/>
      <c r="U969" s="548"/>
      <c r="V969" s="548"/>
      <c r="W969" s="548"/>
      <c r="X969" s="548"/>
      <c r="Y969" s="548"/>
      <c r="Z969" s="548"/>
    </row>
    <row r="970" spans="1:26">
      <c r="A970" s="548"/>
      <c r="B970" s="548"/>
      <c r="C970" s="548"/>
      <c r="D970" s="548"/>
      <c r="E970" s="548"/>
      <c r="F970" s="548"/>
      <c r="G970" s="548"/>
      <c r="H970" s="548"/>
      <c r="I970" s="548"/>
      <c r="J970" s="548"/>
      <c r="K970" s="548"/>
      <c r="L970" s="548"/>
      <c r="M970" s="548"/>
      <c r="N970" s="548"/>
      <c r="O970" s="548"/>
      <c r="P970" s="548"/>
      <c r="Q970" s="548"/>
      <c r="R970" s="548"/>
      <c r="S970" s="548"/>
      <c r="T970" s="548"/>
      <c r="U970" s="548"/>
      <c r="V970" s="548"/>
      <c r="W970" s="548"/>
      <c r="X970" s="548"/>
      <c r="Y970" s="548"/>
      <c r="Z970" s="548"/>
    </row>
    <row r="971" spans="1:26">
      <c r="A971" s="548"/>
      <c r="B971" s="548"/>
      <c r="C971" s="548"/>
      <c r="D971" s="548"/>
      <c r="E971" s="548"/>
      <c r="F971" s="548"/>
      <c r="G971" s="548"/>
      <c r="H971" s="548"/>
      <c r="I971" s="548"/>
      <c r="J971" s="548"/>
      <c r="K971" s="548"/>
      <c r="L971" s="548"/>
      <c r="M971" s="548"/>
      <c r="N971" s="548"/>
      <c r="O971" s="548"/>
      <c r="P971" s="548"/>
      <c r="Q971" s="548"/>
      <c r="R971" s="548"/>
      <c r="S971" s="548"/>
      <c r="T971" s="548"/>
      <c r="U971" s="548"/>
      <c r="V971" s="548"/>
      <c r="W971" s="548"/>
      <c r="X971" s="548"/>
      <c r="Y971" s="548"/>
      <c r="Z971" s="548"/>
    </row>
    <row r="972" spans="1:26">
      <c r="A972" s="548"/>
      <c r="B972" s="548"/>
      <c r="C972" s="548"/>
      <c r="D972" s="548"/>
      <c r="E972" s="548"/>
      <c r="F972" s="548"/>
      <c r="G972" s="548"/>
      <c r="H972" s="548"/>
      <c r="I972" s="548"/>
      <c r="J972" s="548"/>
      <c r="K972" s="548"/>
      <c r="L972" s="548"/>
      <c r="M972" s="548"/>
      <c r="N972" s="548"/>
      <c r="O972" s="548"/>
      <c r="P972" s="548"/>
      <c r="Q972" s="548"/>
      <c r="R972" s="548"/>
      <c r="S972" s="548"/>
      <c r="T972" s="548"/>
      <c r="U972" s="548"/>
      <c r="V972" s="548"/>
      <c r="W972" s="548"/>
      <c r="X972" s="548"/>
      <c r="Y972" s="548"/>
      <c r="Z972" s="548"/>
    </row>
    <row r="973" spans="1:26">
      <c r="A973" s="548"/>
      <c r="B973" s="548"/>
      <c r="C973" s="548"/>
      <c r="D973" s="548"/>
      <c r="E973" s="548"/>
      <c r="F973" s="548"/>
      <c r="G973" s="548"/>
      <c r="H973" s="548"/>
      <c r="I973" s="548"/>
      <c r="J973" s="548"/>
      <c r="K973" s="548"/>
      <c r="L973" s="548"/>
      <c r="M973" s="548"/>
      <c r="N973" s="548"/>
      <c r="O973" s="548"/>
      <c r="P973" s="548"/>
      <c r="Q973" s="548"/>
      <c r="R973" s="548"/>
      <c r="S973" s="548"/>
      <c r="T973" s="548"/>
      <c r="U973" s="548"/>
      <c r="V973" s="548"/>
      <c r="W973" s="548"/>
      <c r="X973" s="548"/>
      <c r="Y973" s="548"/>
      <c r="Z973" s="548"/>
    </row>
    <row r="974" spans="1:26">
      <c r="A974" s="548"/>
      <c r="B974" s="548"/>
      <c r="C974" s="548"/>
      <c r="D974" s="548"/>
      <c r="E974" s="548"/>
      <c r="F974" s="548"/>
      <c r="G974" s="548"/>
      <c r="H974" s="548"/>
      <c r="I974" s="548"/>
      <c r="J974" s="548"/>
      <c r="K974" s="548"/>
      <c r="L974" s="548"/>
      <c r="M974" s="548"/>
      <c r="N974" s="548"/>
      <c r="O974" s="548"/>
      <c r="P974" s="548"/>
      <c r="Q974" s="548"/>
      <c r="R974" s="548"/>
      <c r="S974" s="548"/>
      <c r="T974" s="548"/>
      <c r="U974" s="548"/>
      <c r="V974" s="548"/>
      <c r="W974" s="548"/>
      <c r="X974" s="548"/>
      <c r="Y974" s="548"/>
      <c r="Z974" s="548"/>
    </row>
    <row r="975" spans="1:26">
      <c r="A975" s="548"/>
      <c r="B975" s="548"/>
      <c r="C975" s="548"/>
      <c r="D975" s="548"/>
      <c r="E975" s="548"/>
      <c r="F975" s="548"/>
      <c r="G975" s="548"/>
      <c r="H975" s="548"/>
      <c r="I975" s="548"/>
      <c r="J975" s="548"/>
      <c r="K975" s="548"/>
      <c r="L975" s="548"/>
      <c r="M975" s="548"/>
      <c r="N975" s="548"/>
      <c r="O975" s="548"/>
      <c r="P975" s="548"/>
      <c r="Q975" s="548"/>
      <c r="R975" s="548"/>
      <c r="S975" s="548"/>
      <c r="T975" s="548"/>
      <c r="U975" s="548"/>
      <c r="V975" s="548"/>
      <c r="W975" s="548"/>
      <c r="X975" s="548"/>
      <c r="Y975" s="548"/>
      <c r="Z975" s="548"/>
    </row>
    <row r="976" spans="1:26">
      <c r="A976" s="548"/>
      <c r="B976" s="548"/>
      <c r="C976" s="548"/>
      <c r="D976" s="548"/>
      <c r="E976" s="548"/>
      <c r="F976" s="548"/>
      <c r="G976" s="548"/>
      <c r="H976" s="548"/>
      <c r="I976" s="548"/>
      <c r="J976" s="548"/>
      <c r="K976" s="548"/>
      <c r="L976" s="548"/>
      <c r="M976" s="548"/>
      <c r="N976" s="548"/>
      <c r="O976" s="548"/>
      <c r="P976" s="548"/>
      <c r="Q976" s="548"/>
      <c r="R976" s="548"/>
      <c r="S976" s="548"/>
      <c r="T976" s="548"/>
      <c r="U976" s="548"/>
      <c r="V976" s="548"/>
      <c r="W976" s="548"/>
      <c r="X976" s="548"/>
      <c r="Y976" s="548"/>
      <c r="Z976" s="548"/>
    </row>
    <row r="977" spans="1:26">
      <c r="A977" s="548"/>
      <c r="B977" s="548"/>
      <c r="C977" s="548"/>
      <c r="D977" s="548"/>
      <c r="E977" s="548"/>
      <c r="F977" s="548"/>
      <c r="G977" s="548"/>
      <c r="H977" s="548"/>
      <c r="I977" s="548"/>
      <c r="J977" s="548"/>
      <c r="K977" s="548"/>
      <c r="L977" s="548"/>
      <c r="M977" s="548"/>
      <c r="N977" s="548"/>
      <c r="O977" s="548"/>
      <c r="P977" s="548"/>
      <c r="Q977" s="548"/>
      <c r="R977" s="548"/>
      <c r="S977" s="548"/>
      <c r="T977" s="548"/>
      <c r="U977" s="548"/>
      <c r="V977" s="548"/>
      <c r="W977" s="548"/>
      <c r="X977" s="548"/>
      <c r="Y977" s="548"/>
      <c r="Z977" s="548"/>
    </row>
    <row r="978" spans="1:26">
      <c r="A978" s="548"/>
      <c r="B978" s="548"/>
      <c r="C978" s="548"/>
      <c r="D978" s="548"/>
      <c r="E978" s="548"/>
      <c r="F978" s="548"/>
      <c r="G978" s="548"/>
      <c r="H978" s="548"/>
      <c r="I978" s="548"/>
      <c r="J978" s="548"/>
      <c r="K978" s="548"/>
      <c r="L978" s="548"/>
      <c r="M978" s="548"/>
      <c r="N978" s="548"/>
      <c r="O978" s="548"/>
      <c r="P978" s="548"/>
      <c r="Q978" s="548"/>
      <c r="R978" s="548"/>
      <c r="S978" s="548"/>
      <c r="T978" s="548"/>
      <c r="U978" s="548"/>
      <c r="V978" s="548"/>
      <c r="W978" s="548"/>
      <c r="X978" s="548"/>
      <c r="Y978" s="548"/>
      <c r="Z978" s="548"/>
    </row>
    <row r="979" spans="1:26">
      <c r="A979" s="548"/>
      <c r="B979" s="548"/>
      <c r="C979" s="548"/>
      <c r="D979" s="548"/>
      <c r="E979" s="548"/>
      <c r="F979" s="548"/>
      <c r="G979" s="548"/>
      <c r="H979" s="548"/>
      <c r="I979" s="548"/>
      <c r="J979" s="548"/>
      <c r="K979" s="548"/>
      <c r="L979" s="548"/>
      <c r="M979" s="548"/>
      <c r="N979" s="548"/>
      <c r="O979" s="548"/>
      <c r="P979" s="548"/>
      <c r="Q979" s="548"/>
      <c r="R979" s="548"/>
      <c r="S979" s="548"/>
      <c r="T979" s="548"/>
      <c r="U979" s="548"/>
      <c r="V979" s="548"/>
      <c r="W979" s="548"/>
      <c r="X979" s="548"/>
      <c r="Y979" s="548"/>
      <c r="Z979" s="548"/>
    </row>
    <row r="980" spans="1:26">
      <c r="A980" s="548"/>
      <c r="B980" s="548"/>
      <c r="C980" s="548"/>
      <c r="D980" s="548"/>
      <c r="E980" s="548"/>
      <c r="F980" s="548"/>
      <c r="G980" s="548"/>
      <c r="H980" s="548"/>
      <c r="I980" s="548"/>
      <c r="J980" s="548"/>
      <c r="K980" s="548"/>
      <c r="L980" s="548"/>
      <c r="M980" s="548"/>
      <c r="N980" s="548"/>
      <c r="O980" s="548"/>
      <c r="P980" s="548"/>
      <c r="Q980" s="548"/>
      <c r="R980" s="548"/>
      <c r="S980" s="548"/>
      <c r="T980" s="548"/>
      <c r="U980" s="548"/>
      <c r="V980" s="548"/>
      <c r="W980" s="548"/>
      <c r="X980" s="548"/>
      <c r="Y980" s="548"/>
      <c r="Z980" s="548"/>
    </row>
    <row r="981" spans="1:26">
      <c r="A981" s="548"/>
      <c r="B981" s="548"/>
      <c r="C981" s="548"/>
      <c r="D981" s="548"/>
      <c r="E981" s="548"/>
      <c r="F981" s="548"/>
      <c r="G981" s="548"/>
      <c r="H981" s="548"/>
      <c r="I981" s="548"/>
      <c r="J981" s="548"/>
      <c r="K981" s="548"/>
      <c r="L981" s="548"/>
      <c r="M981" s="548"/>
      <c r="N981" s="548"/>
      <c r="O981" s="548"/>
      <c r="P981" s="548"/>
      <c r="Q981" s="548"/>
      <c r="R981" s="548"/>
      <c r="S981" s="548"/>
      <c r="T981" s="548"/>
      <c r="U981" s="548"/>
      <c r="V981" s="548"/>
      <c r="W981" s="548"/>
      <c r="X981" s="548"/>
      <c r="Y981" s="548"/>
      <c r="Z981" s="548"/>
    </row>
    <row r="982" spans="1:26">
      <c r="A982" s="548"/>
      <c r="B982" s="548"/>
      <c r="C982" s="548"/>
      <c r="D982" s="548"/>
      <c r="E982" s="548"/>
      <c r="F982" s="548"/>
      <c r="G982" s="548"/>
      <c r="H982" s="548"/>
      <c r="I982" s="548"/>
      <c r="J982" s="548"/>
      <c r="K982" s="548"/>
      <c r="L982" s="548"/>
      <c r="M982" s="548"/>
      <c r="N982" s="548"/>
      <c r="O982" s="548"/>
      <c r="P982" s="548"/>
      <c r="Q982" s="548"/>
      <c r="R982" s="548"/>
      <c r="S982" s="548"/>
      <c r="T982" s="548"/>
      <c r="U982" s="548"/>
      <c r="V982" s="548"/>
      <c r="W982" s="548"/>
      <c r="X982" s="548"/>
      <c r="Y982" s="548"/>
      <c r="Z982" s="548"/>
    </row>
    <row r="983" spans="1:26">
      <c r="A983" s="548"/>
      <c r="B983" s="548"/>
      <c r="C983" s="548"/>
      <c r="D983" s="548"/>
      <c r="E983" s="548"/>
      <c r="F983" s="548"/>
      <c r="G983" s="548"/>
      <c r="H983" s="548"/>
      <c r="I983" s="548"/>
      <c r="J983" s="548"/>
      <c r="K983" s="548"/>
      <c r="L983" s="548"/>
      <c r="M983" s="548"/>
      <c r="N983" s="548"/>
      <c r="O983" s="548"/>
      <c r="P983" s="548"/>
      <c r="Q983" s="548"/>
      <c r="R983" s="548"/>
      <c r="S983" s="548"/>
      <c r="T983" s="548"/>
      <c r="U983" s="548"/>
      <c r="V983" s="548"/>
      <c r="W983" s="548"/>
      <c r="X983" s="548"/>
      <c r="Y983" s="548"/>
      <c r="Z983" s="548"/>
    </row>
    <row r="984" spans="1:26">
      <c r="A984" s="548"/>
      <c r="B984" s="548"/>
      <c r="C984" s="548"/>
      <c r="D984" s="548"/>
      <c r="E984" s="548"/>
      <c r="F984" s="548"/>
      <c r="G984" s="548"/>
      <c r="H984" s="548"/>
      <c r="I984" s="548"/>
      <c r="J984" s="548"/>
      <c r="K984" s="548"/>
      <c r="L984" s="548"/>
      <c r="M984" s="548"/>
      <c r="N984" s="548"/>
      <c r="O984" s="548"/>
      <c r="P984" s="548"/>
      <c r="Q984" s="548"/>
      <c r="R984" s="548"/>
      <c r="S984" s="548"/>
      <c r="T984" s="548"/>
      <c r="U984" s="548"/>
      <c r="V984" s="548"/>
      <c r="W984" s="548"/>
      <c r="X984" s="548"/>
      <c r="Y984" s="548"/>
      <c r="Z984" s="548"/>
    </row>
    <row r="985" spans="1:26">
      <c r="A985" s="548"/>
      <c r="B985" s="548"/>
      <c r="C985" s="548"/>
      <c r="D985" s="548"/>
      <c r="E985" s="548"/>
      <c r="F985" s="548"/>
      <c r="G985" s="548"/>
      <c r="H985" s="548"/>
      <c r="I985" s="548"/>
      <c r="J985" s="548"/>
      <c r="K985" s="548"/>
      <c r="L985" s="548"/>
      <c r="M985" s="548"/>
      <c r="N985" s="548"/>
      <c r="O985" s="548"/>
      <c r="P985" s="548"/>
      <c r="Q985" s="548"/>
      <c r="R985" s="548"/>
      <c r="S985" s="548"/>
      <c r="T985" s="548"/>
      <c r="U985" s="548"/>
      <c r="V985" s="548"/>
      <c r="W985" s="548"/>
      <c r="X985" s="548"/>
      <c r="Y985" s="548"/>
      <c r="Z985" s="548"/>
    </row>
    <row r="986" spans="1:26">
      <c r="A986" s="548"/>
      <c r="B986" s="548"/>
      <c r="C986" s="548"/>
      <c r="D986" s="548"/>
      <c r="E986" s="548"/>
      <c r="F986" s="548"/>
      <c r="G986" s="548"/>
      <c r="H986" s="548"/>
      <c r="I986" s="548"/>
      <c r="J986" s="548"/>
      <c r="K986" s="548"/>
      <c r="L986" s="548"/>
      <c r="M986" s="548"/>
      <c r="N986" s="548"/>
      <c r="O986" s="548"/>
      <c r="P986" s="548"/>
      <c r="Q986" s="548"/>
      <c r="R986" s="548"/>
      <c r="S986" s="548"/>
      <c r="T986" s="548"/>
      <c r="U986" s="548"/>
      <c r="V986" s="548"/>
      <c r="W986" s="548"/>
      <c r="X986" s="548"/>
      <c r="Y986" s="548"/>
      <c r="Z986" s="548"/>
    </row>
    <row r="987" spans="1:26">
      <c r="A987" s="548"/>
      <c r="B987" s="548"/>
      <c r="C987" s="548"/>
      <c r="D987" s="548"/>
      <c r="E987" s="548"/>
      <c r="F987" s="548"/>
      <c r="G987" s="548"/>
      <c r="H987" s="548"/>
      <c r="I987" s="548"/>
      <c r="J987" s="548"/>
      <c r="K987" s="548"/>
      <c r="L987" s="548"/>
      <c r="M987" s="548"/>
      <c r="N987" s="548"/>
      <c r="O987" s="548"/>
      <c r="P987" s="548"/>
      <c r="Q987" s="548"/>
      <c r="R987" s="548"/>
      <c r="S987" s="548"/>
      <c r="T987" s="548"/>
      <c r="U987" s="548"/>
      <c r="V987" s="548"/>
      <c r="W987" s="548"/>
      <c r="X987" s="548"/>
      <c r="Y987" s="548"/>
      <c r="Z987" s="548"/>
    </row>
    <row r="988" spans="1:26">
      <c r="A988" s="548"/>
      <c r="B988" s="548"/>
      <c r="C988" s="548"/>
      <c r="D988" s="548"/>
      <c r="E988" s="548"/>
      <c r="F988" s="548"/>
      <c r="G988" s="548"/>
      <c r="H988" s="548"/>
      <c r="I988" s="548"/>
      <c r="J988" s="548"/>
      <c r="K988" s="548"/>
      <c r="L988" s="548"/>
      <c r="M988" s="548"/>
      <c r="N988" s="548"/>
      <c r="O988" s="548"/>
      <c r="P988" s="548"/>
      <c r="Q988" s="548"/>
      <c r="R988" s="548"/>
      <c r="S988" s="548"/>
      <c r="T988" s="548"/>
      <c r="U988" s="548"/>
      <c r="V988" s="548"/>
      <c r="W988" s="548"/>
      <c r="X988" s="548"/>
      <c r="Y988" s="548"/>
      <c r="Z988" s="548"/>
    </row>
    <row r="989" spans="1:26">
      <c r="A989" s="548"/>
      <c r="B989" s="548"/>
      <c r="C989" s="548"/>
      <c r="D989" s="548"/>
      <c r="E989" s="548"/>
      <c r="F989" s="548"/>
      <c r="G989" s="548"/>
      <c r="H989" s="548"/>
      <c r="I989" s="548"/>
      <c r="J989" s="548"/>
      <c r="K989" s="548"/>
      <c r="L989" s="548"/>
      <c r="M989" s="548"/>
      <c r="N989" s="548"/>
      <c r="O989" s="548"/>
      <c r="P989" s="548"/>
      <c r="Q989" s="548"/>
      <c r="R989" s="548"/>
      <c r="S989" s="548"/>
      <c r="T989" s="548"/>
      <c r="U989" s="548"/>
      <c r="V989" s="548"/>
      <c r="W989" s="548"/>
      <c r="X989" s="548"/>
      <c r="Y989" s="548"/>
      <c r="Z989" s="548"/>
    </row>
    <row r="990" spans="1:26">
      <c r="A990" s="548"/>
      <c r="B990" s="548"/>
      <c r="C990" s="548"/>
      <c r="D990" s="548"/>
      <c r="E990" s="548"/>
      <c r="F990" s="548"/>
      <c r="G990" s="548"/>
      <c r="H990" s="548"/>
      <c r="I990" s="548"/>
      <c r="J990" s="548"/>
      <c r="K990" s="548"/>
      <c r="L990" s="548"/>
      <c r="M990" s="548"/>
      <c r="N990" s="548"/>
      <c r="O990" s="548"/>
      <c r="P990" s="548"/>
      <c r="Q990" s="548"/>
      <c r="R990" s="548"/>
      <c r="S990" s="548"/>
      <c r="T990" s="548"/>
      <c r="U990" s="548"/>
      <c r="V990" s="548"/>
      <c r="W990" s="548"/>
      <c r="X990" s="548"/>
      <c r="Y990" s="548"/>
      <c r="Z990" s="548"/>
    </row>
    <row r="991" spans="1:26">
      <c r="A991" s="548"/>
      <c r="B991" s="548"/>
      <c r="C991" s="548"/>
      <c r="D991" s="548"/>
      <c r="E991" s="548"/>
      <c r="F991" s="548"/>
      <c r="G991" s="548"/>
      <c r="H991" s="548"/>
      <c r="I991" s="548"/>
      <c r="J991" s="548"/>
      <c r="K991" s="548"/>
      <c r="L991" s="548"/>
      <c r="M991" s="548"/>
      <c r="N991" s="548"/>
      <c r="O991" s="548"/>
      <c r="P991" s="548"/>
      <c r="Q991" s="548"/>
      <c r="R991" s="548"/>
      <c r="S991" s="548"/>
      <c r="T991" s="548"/>
      <c r="U991" s="548"/>
      <c r="V991" s="548"/>
      <c r="W991" s="548"/>
      <c r="X991" s="548"/>
      <c r="Y991" s="548"/>
      <c r="Z991" s="548"/>
    </row>
    <row r="992" spans="1:26">
      <c r="A992" s="548"/>
      <c r="B992" s="548"/>
      <c r="C992" s="548"/>
      <c r="D992" s="548"/>
      <c r="E992" s="548"/>
      <c r="F992" s="548"/>
      <c r="G992" s="548"/>
      <c r="H992" s="548"/>
      <c r="I992" s="548"/>
      <c r="J992" s="548"/>
      <c r="K992" s="548"/>
      <c r="L992" s="548"/>
      <c r="M992" s="548"/>
      <c r="N992" s="548"/>
      <c r="O992" s="548"/>
      <c r="P992" s="548"/>
      <c r="Q992" s="548"/>
      <c r="R992" s="548"/>
      <c r="S992" s="548"/>
      <c r="T992" s="548"/>
      <c r="U992" s="548"/>
      <c r="V992" s="548"/>
      <c r="W992" s="548"/>
      <c r="X992" s="548"/>
      <c r="Y992" s="548"/>
      <c r="Z992" s="548"/>
    </row>
    <row r="993" spans="1:26">
      <c r="A993" s="548"/>
      <c r="B993" s="548"/>
      <c r="C993" s="548"/>
      <c r="D993" s="548"/>
      <c r="E993" s="548"/>
      <c r="F993" s="548"/>
      <c r="G993" s="548"/>
      <c r="H993" s="548"/>
      <c r="I993" s="548"/>
      <c r="J993" s="548"/>
      <c r="K993" s="548"/>
      <c r="L993" s="548"/>
      <c r="M993" s="548"/>
      <c r="N993" s="548"/>
      <c r="O993" s="548"/>
      <c r="P993" s="548"/>
      <c r="Q993" s="548"/>
      <c r="R993" s="548"/>
      <c r="S993" s="548"/>
      <c r="T993" s="548"/>
      <c r="U993" s="548"/>
      <c r="V993" s="548"/>
      <c r="W993" s="548"/>
      <c r="X993" s="548"/>
      <c r="Y993" s="548"/>
      <c r="Z993" s="548"/>
    </row>
    <row r="994" spans="1:26">
      <c r="A994" s="548"/>
      <c r="B994" s="548"/>
      <c r="C994" s="548"/>
      <c r="D994" s="548"/>
      <c r="E994" s="548"/>
      <c r="F994" s="548"/>
      <c r="G994" s="548"/>
      <c r="H994" s="548"/>
      <c r="I994" s="548"/>
      <c r="J994" s="548"/>
      <c r="K994" s="548"/>
      <c r="L994" s="548"/>
      <c r="M994" s="548"/>
      <c r="N994" s="548"/>
      <c r="O994" s="548"/>
      <c r="P994" s="548"/>
      <c r="Q994" s="548"/>
      <c r="R994" s="548"/>
      <c r="S994" s="548"/>
      <c r="T994" s="548"/>
      <c r="U994" s="548"/>
      <c r="V994" s="548"/>
      <c r="W994" s="548"/>
      <c r="X994" s="548"/>
      <c r="Y994" s="548"/>
      <c r="Z994" s="548"/>
    </row>
    <row r="995" spans="1:26">
      <c r="A995" s="548"/>
      <c r="B995" s="548"/>
      <c r="C995" s="548"/>
      <c r="D995" s="548"/>
      <c r="E995" s="548"/>
      <c r="F995" s="548"/>
      <c r="G995" s="548"/>
      <c r="H995" s="548"/>
      <c r="I995" s="548"/>
      <c r="J995" s="548"/>
      <c r="K995" s="548"/>
      <c r="L995" s="548"/>
      <c r="M995" s="548"/>
      <c r="N995" s="548"/>
      <c r="O995" s="548"/>
      <c r="P995" s="548"/>
      <c r="Q995" s="548"/>
      <c r="R995" s="548"/>
      <c r="S995" s="548"/>
      <c r="T995" s="548"/>
      <c r="U995" s="548"/>
      <c r="V995" s="548"/>
      <c r="W995" s="548"/>
      <c r="X995" s="548"/>
      <c r="Y995" s="548"/>
      <c r="Z995" s="548"/>
    </row>
    <row r="996" spans="1:26">
      <c r="A996" s="548"/>
      <c r="B996" s="548"/>
      <c r="C996" s="548"/>
      <c r="D996" s="548"/>
      <c r="E996" s="548"/>
      <c r="F996" s="548"/>
      <c r="G996" s="548"/>
      <c r="H996" s="548"/>
      <c r="I996" s="548"/>
      <c r="J996" s="548"/>
      <c r="K996" s="548"/>
      <c r="L996" s="548"/>
      <c r="M996" s="548"/>
      <c r="N996" s="548"/>
      <c r="O996" s="548"/>
      <c r="P996" s="548"/>
      <c r="Q996" s="548"/>
      <c r="R996" s="548"/>
      <c r="S996" s="548"/>
      <c r="T996" s="548"/>
      <c r="U996" s="548"/>
      <c r="V996" s="548"/>
      <c r="W996" s="548"/>
      <c r="X996" s="548"/>
      <c r="Y996" s="548"/>
      <c r="Z996" s="548"/>
    </row>
    <row r="997" spans="1:26">
      <c r="A997" s="548"/>
      <c r="B997" s="548"/>
      <c r="C997" s="548"/>
      <c r="D997" s="548"/>
      <c r="E997" s="548"/>
      <c r="F997" s="548"/>
      <c r="G997" s="548"/>
      <c r="H997" s="548"/>
      <c r="I997" s="548"/>
      <c r="J997" s="548"/>
      <c r="K997" s="548"/>
      <c r="L997" s="548"/>
      <c r="M997" s="548"/>
      <c r="N997" s="548"/>
      <c r="O997" s="548"/>
      <c r="P997" s="548"/>
      <c r="Q997" s="548"/>
      <c r="R997" s="548"/>
      <c r="S997" s="548"/>
      <c r="T997" s="548"/>
      <c r="U997" s="548"/>
      <c r="V997" s="548"/>
      <c r="W997" s="548"/>
      <c r="X997" s="548"/>
      <c r="Y997" s="548"/>
      <c r="Z997" s="548"/>
    </row>
    <row r="998" spans="1:26">
      <c r="A998" s="548"/>
      <c r="B998" s="548"/>
      <c r="C998" s="548"/>
      <c r="D998" s="548"/>
      <c r="E998" s="548"/>
      <c r="F998" s="548"/>
      <c r="G998" s="548"/>
      <c r="H998" s="548"/>
      <c r="I998" s="548"/>
      <c r="J998" s="548"/>
      <c r="K998" s="548"/>
      <c r="L998" s="548"/>
      <c r="M998" s="548"/>
      <c r="N998" s="548"/>
      <c r="O998" s="548"/>
      <c r="P998" s="548"/>
      <c r="Q998" s="548"/>
      <c r="R998" s="548"/>
      <c r="S998" s="548"/>
      <c r="T998" s="548"/>
      <c r="U998" s="548"/>
      <c r="V998" s="548"/>
      <c r="W998" s="548"/>
      <c r="X998" s="548"/>
      <c r="Y998" s="548"/>
      <c r="Z998" s="548"/>
    </row>
    <row r="999" spans="1:26">
      <c r="A999" s="548"/>
      <c r="B999" s="548"/>
      <c r="C999" s="548"/>
      <c r="D999" s="548"/>
      <c r="E999" s="548"/>
      <c r="F999" s="548"/>
      <c r="G999" s="548"/>
      <c r="H999" s="548"/>
      <c r="I999" s="548"/>
      <c r="J999" s="548"/>
      <c r="K999" s="548"/>
      <c r="L999" s="548"/>
      <c r="M999" s="548"/>
      <c r="N999" s="548"/>
      <c r="O999" s="548"/>
      <c r="P999" s="548"/>
      <c r="Q999" s="548"/>
      <c r="R999" s="548"/>
      <c r="S999" s="548"/>
      <c r="T999" s="548"/>
      <c r="U999" s="548"/>
      <c r="V999" s="548"/>
      <c r="W999" s="548"/>
      <c r="X999" s="548"/>
      <c r="Y999" s="548"/>
      <c r="Z999" s="548"/>
    </row>
    <row r="1000" spans="1:26">
      <c r="A1000" s="548"/>
      <c r="B1000" s="548"/>
      <c r="C1000" s="548"/>
      <c r="D1000" s="548"/>
      <c r="E1000" s="548"/>
      <c r="F1000" s="548"/>
      <c r="G1000" s="548"/>
      <c r="H1000" s="548"/>
      <c r="I1000" s="548"/>
      <c r="J1000" s="548"/>
      <c r="K1000" s="548"/>
      <c r="L1000" s="548"/>
      <c r="M1000" s="548"/>
      <c r="N1000" s="548"/>
      <c r="O1000" s="548"/>
      <c r="P1000" s="548"/>
      <c r="Q1000" s="548"/>
      <c r="R1000" s="548"/>
      <c r="S1000" s="548"/>
      <c r="T1000" s="548"/>
      <c r="U1000" s="548"/>
      <c r="V1000" s="548"/>
      <c r="W1000" s="548"/>
      <c r="X1000" s="548"/>
      <c r="Y1000" s="548"/>
      <c r="Z1000" s="548"/>
    </row>
    <row r="1001" spans="1:26">
      <c r="A1001" s="548"/>
      <c r="B1001" s="548"/>
      <c r="C1001" s="548"/>
      <c r="D1001" s="548"/>
      <c r="E1001" s="548"/>
      <c r="F1001" s="548"/>
      <c r="G1001" s="548"/>
      <c r="H1001" s="548"/>
      <c r="I1001" s="548"/>
      <c r="J1001" s="548"/>
      <c r="K1001" s="548"/>
      <c r="L1001" s="548"/>
      <c r="M1001" s="548"/>
      <c r="N1001" s="548"/>
      <c r="O1001" s="548"/>
      <c r="P1001" s="548"/>
      <c r="Q1001" s="548"/>
      <c r="R1001" s="548"/>
      <c r="S1001" s="548"/>
      <c r="T1001" s="548"/>
      <c r="U1001" s="548"/>
      <c r="V1001" s="548"/>
      <c r="W1001" s="548"/>
      <c r="X1001" s="548"/>
      <c r="Y1001" s="548"/>
      <c r="Z1001" s="548"/>
    </row>
    <row r="1002" spans="1:26">
      <c r="A1002" s="548"/>
      <c r="B1002" s="548"/>
      <c r="C1002" s="548"/>
      <c r="D1002" s="548"/>
      <c r="E1002" s="548"/>
      <c r="F1002" s="548"/>
      <c r="G1002" s="548"/>
      <c r="H1002" s="548"/>
      <c r="I1002" s="548"/>
      <c r="J1002" s="548"/>
      <c r="K1002" s="548"/>
      <c r="L1002" s="548"/>
      <c r="M1002" s="548"/>
      <c r="N1002" s="548"/>
      <c r="O1002" s="548"/>
      <c r="P1002" s="548"/>
      <c r="Q1002" s="548"/>
      <c r="R1002" s="548"/>
      <c r="S1002" s="548"/>
      <c r="T1002" s="548"/>
      <c r="U1002" s="548"/>
      <c r="V1002" s="548"/>
      <c r="W1002" s="548"/>
      <c r="X1002" s="548"/>
      <c r="Y1002" s="548"/>
      <c r="Z1002" s="548"/>
    </row>
    <row r="1003" spans="1:26">
      <c r="A1003" s="548"/>
      <c r="B1003" s="548"/>
      <c r="C1003" s="548"/>
      <c r="D1003" s="548"/>
      <c r="E1003" s="548"/>
      <c r="F1003" s="548"/>
      <c r="G1003" s="548"/>
      <c r="H1003" s="548"/>
      <c r="I1003" s="548"/>
      <c r="J1003" s="548"/>
      <c r="K1003" s="548"/>
      <c r="L1003" s="548"/>
      <c r="M1003" s="548"/>
      <c r="N1003" s="548"/>
      <c r="O1003" s="548"/>
      <c r="P1003" s="548"/>
      <c r="Q1003" s="548"/>
      <c r="R1003" s="548"/>
      <c r="S1003" s="548"/>
      <c r="T1003" s="548"/>
      <c r="U1003" s="548"/>
      <c r="V1003" s="548"/>
      <c r="W1003" s="548"/>
      <c r="X1003" s="548"/>
      <c r="Y1003" s="548"/>
      <c r="Z1003" s="548"/>
    </row>
    <row r="1004" spans="1:26">
      <c r="A1004" s="548"/>
      <c r="B1004" s="548"/>
      <c r="C1004" s="548"/>
      <c r="D1004" s="548"/>
      <c r="E1004" s="548"/>
      <c r="F1004" s="548"/>
      <c r="G1004" s="548"/>
      <c r="H1004" s="548"/>
      <c r="I1004" s="548"/>
      <c r="J1004" s="548"/>
      <c r="K1004" s="548"/>
      <c r="L1004" s="548"/>
      <c r="M1004" s="548"/>
      <c r="N1004" s="548"/>
      <c r="O1004" s="548"/>
      <c r="P1004" s="548"/>
      <c r="Q1004" s="548"/>
      <c r="R1004" s="548"/>
      <c r="S1004" s="548"/>
      <c r="T1004" s="548"/>
      <c r="U1004" s="548"/>
      <c r="V1004" s="548"/>
      <c r="W1004" s="548"/>
      <c r="X1004" s="548"/>
      <c r="Y1004" s="548"/>
      <c r="Z1004" s="548"/>
    </row>
    <row r="1005" spans="1:26">
      <c r="A1005" s="548"/>
      <c r="B1005" s="548"/>
      <c r="C1005" s="548"/>
      <c r="D1005" s="548"/>
      <c r="E1005" s="548"/>
      <c r="F1005" s="548"/>
      <c r="G1005" s="548"/>
      <c r="H1005" s="548"/>
      <c r="I1005" s="548"/>
      <c r="J1005" s="548"/>
      <c r="K1005" s="548"/>
      <c r="L1005" s="548"/>
      <c r="M1005" s="548"/>
      <c r="N1005" s="548"/>
      <c r="O1005" s="548"/>
      <c r="P1005" s="548"/>
      <c r="Q1005" s="548"/>
      <c r="R1005" s="548"/>
      <c r="S1005" s="548"/>
      <c r="T1005" s="548"/>
      <c r="U1005" s="548"/>
      <c r="V1005" s="548"/>
      <c r="W1005" s="548"/>
      <c r="X1005" s="548"/>
      <c r="Y1005" s="548"/>
      <c r="Z1005" s="548"/>
    </row>
    <row r="1006" spans="1:26">
      <c r="A1006" s="548"/>
      <c r="B1006" s="548"/>
      <c r="C1006" s="548"/>
      <c r="D1006" s="548"/>
      <c r="E1006" s="548"/>
      <c r="F1006" s="548"/>
      <c r="G1006" s="548"/>
      <c r="H1006" s="548"/>
      <c r="I1006" s="548"/>
      <c r="J1006" s="548"/>
      <c r="K1006" s="548"/>
      <c r="L1006" s="548"/>
      <c r="M1006" s="548"/>
      <c r="N1006" s="548"/>
      <c r="O1006" s="548"/>
      <c r="P1006" s="548"/>
      <c r="Q1006" s="548"/>
      <c r="R1006" s="548"/>
      <c r="S1006" s="548"/>
      <c r="T1006" s="548"/>
      <c r="U1006" s="548"/>
      <c r="V1006" s="548"/>
      <c r="W1006" s="548"/>
      <c r="X1006" s="548"/>
      <c r="Y1006" s="548"/>
      <c r="Z1006" s="548"/>
    </row>
    <row r="1007" spans="1:26">
      <c r="A1007" s="168"/>
      <c r="B1007" s="168"/>
      <c r="C1007" s="168"/>
      <c r="D1007" s="168"/>
      <c r="E1007" s="168"/>
      <c r="F1007" s="168"/>
      <c r="G1007" s="168"/>
      <c r="H1007" s="168"/>
      <c r="I1007" s="168"/>
      <c r="J1007" s="168"/>
      <c r="K1007" s="168"/>
      <c r="L1007" s="168"/>
    </row>
    <row r="1008" spans="1:26">
      <c r="A1008" s="168"/>
      <c r="B1008" s="168"/>
      <c r="C1008" s="168"/>
      <c r="D1008" s="168"/>
      <c r="E1008" s="168"/>
      <c r="F1008" s="168"/>
      <c r="G1008" s="168"/>
      <c r="H1008" s="168"/>
      <c r="I1008" s="168"/>
      <c r="J1008" s="168"/>
      <c r="K1008" s="168"/>
      <c r="L1008" s="168"/>
    </row>
    <row r="1009" spans="1:12">
      <c r="A1009" s="168"/>
      <c r="B1009" s="168"/>
      <c r="C1009" s="168"/>
      <c r="D1009" s="168"/>
      <c r="E1009" s="168"/>
      <c r="F1009" s="168"/>
      <c r="G1009" s="168"/>
      <c r="H1009" s="168"/>
      <c r="I1009" s="168"/>
      <c r="J1009" s="168"/>
      <c r="K1009" s="168"/>
      <c r="L1009" s="168"/>
    </row>
    <row r="1010" spans="1:12">
      <c r="A1010" s="168"/>
      <c r="B1010" s="168"/>
      <c r="C1010" s="168"/>
      <c r="D1010" s="168"/>
      <c r="E1010" s="168"/>
      <c r="F1010" s="168"/>
      <c r="G1010" s="168"/>
      <c r="H1010" s="168"/>
      <c r="I1010" s="168"/>
      <c r="J1010" s="168"/>
      <c r="K1010" s="168"/>
      <c r="L1010" s="168"/>
    </row>
    <row r="1011" spans="1:12">
      <c r="A1011" s="168"/>
      <c r="B1011" s="168"/>
      <c r="C1011" s="168"/>
      <c r="D1011" s="168"/>
      <c r="E1011" s="168"/>
      <c r="F1011" s="168"/>
      <c r="G1011" s="168"/>
      <c r="H1011" s="168"/>
      <c r="I1011" s="168"/>
      <c r="J1011" s="168"/>
      <c r="K1011" s="168"/>
      <c r="L1011" s="168"/>
    </row>
    <row r="1012" spans="1:12">
      <c r="A1012" s="168"/>
      <c r="B1012" s="168"/>
      <c r="C1012" s="168"/>
      <c r="D1012" s="168"/>
      <c r="E1012" s="168"/>
      <c r="F1012" s="168"/>
      <c r="G1012" s="168"/>
      <c r="H1012" s="168"/>
      <c r="I1012" s="168"/>
      <c r="J1012" s="168"/>
      <c r="K1012" s="168"/>
      <c r="L1012" s="168"/>
    </row>
    <row r="1013" spans="1:12">
      <c r="A1013" s="168"/>
      <c r="B1013" s="168"/>
      <c r="C1013" s="168"/>
      <c r="D1013" s="168"/>
      <c r="E1013" s="168"/>
      <c r="F1013" s="168"/>
      <c r="G1013" s="168"/>
      <c r="H1013" s="168"/>
      <c r="I1013" s="168"/>
      <c r="J1013" s="168"/>
      <c r="K1013" s="168"/>
      <c r="L1013" s="168"/>
    </row>
    <row r="1014" spans="1:12">
      <c r="A1014" s="168"/>
      <c r="B1014" s="168"/>
      <c r="C1014" s="168"/>
      <c r="D1014" s="168"/>
      <c r="E1014" s="168"/>
      <c r="F1014" s="168"/>
      <c r="G1014" s="168"/>
      <c r="H1014" s="168"/>
      <c r="I1014" s="168"/>
      <c r="J1014" s="168"/>
      <c r="K1014" s="168"/>
      <c r="L1014" s="168"/>
    </row>
    <row r="1015" spans="1:12">
      <c r="A1015" s="168"/>
      <c r="B1015" s="168"/>
      <c r="C1015" s="168"/>
      <c r="D1015" s="168"/>
      <c r="E1015" s="168"/>
      <c r="F1015" s="168"/>
      <c r="G1015" s="168"/>
      <c r="H1015" s="168"/>
      <c r="I1015" s="168"/>
      <c r="J1015" s="168"/>
      <c r="K1015" s="168"/>
      <c r="L1015" s="168"/>
    </row>
  </sheetData>
  <sheetProtection selectLockedCells="1" selectUnlockedCells="1"/>
  <sortState xmlns:xlrd2="http://schemas.microsoft.com/office/spreadsheetml/2017/richdata2" ref="B18:E31">
    <sortCondition ref="B17:B31"/>
  </sortState>
  <mergeCells count="23">
    <mergeCell ref="G8:H8"/>
    <mergeCell ref="E8:F8"/>
    <mergeCell ref="E9:F9"/>
    <mergeCell ref="B9:C9"/>
    <mergeCell ref="G3:H3"/>
    <mergeCell ref="G4:H4"/>
    <mergeCell ref="B3:E3"/>
    <mergeCell ref="B4:E4"/>
    <mergeCell ref="B7:E7"/>
    <mergeCell ref="B8:C8"/>
    <mergeCell ref="B10:E10"/>
    <mergeCell ref="E11:F11"/>
    <mergeCell ref="B11:C11"/>
    <mergeCell ref="G9:H9"/>
    <mergeCell ref="G11:H11"/>
    <mergeCell ref="G49:H50"/>
    <mergeCell ref="B16:E16"/>
    <mergeCell ref="E12:F12"/>
    <mergeCell ref="B12:C12"/>
    <mergeCell ref="B13:C13"/>
    <mergeCell ref="G12:H12"/>
    <mergeCell ref="E13:F13"/>
    <mergeCell ref="G13:H13"/>
  </mergeCells>
  <hyperlinks>
    <hyperlink ref="E9" r:id="rId1" xr:uid="{00000000-0004-0000-0E00-000000000000}"/>
    <hyperlink ref="E12" r:id="rId2" xr:uid="{00000000-0004-0000-0E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0000"/>
  </sheetPr>
  <dimension ref="A1:K55"/>
  <sheetViews>
    <sheetView topLeftCell="A13" workbookViewId="0">
      <selection activeCell="D44" sqref="D44"/>
    </sheetView>
  </sheetViews>
  <sheetFormatPr defaultRowHeight="12.75"/>
  <cols>
    <col min="2" max="2" width="6.5703125" customWidth="1"/>
    <col min="3" max="3" width="22.28515625" customWidth="1"/>
    <col min="4" max="4" width="11.85546875" customWidth="1"/>
    <col min="5" max="5" width="20.140625" customWidth="1"/>
    <col min="6" max="7" width="4.7109375" customWidth="1"/>
    <col min="8" max="8" width="7" customWidth="1"/>
  </cols>
  <sheetData>
    <row r="1" spans="1:11" ht="18">
      <c r="A1" s="922"/>
      <c r="B1" s="134" t="s">
        <v>471</v>
      </c>
      <c r="C1" s="468"/>
      <c r="D1" s="468"/>
      <c r="E1" s="923" t="s">
        <v>1076</v>
      </c>
      <c r="F1" s="468"/>
      <c r="G1" s="468"/>
      <c r="H1" s="468"/>
      <c r="I1" s="468"/>
      <c r="J1" s="468"/>
      <c r="K1" s="468"/>
    </row>
    <row r="2" spans="1:11" ht="7.5" customHeight="1">
      <c r="A2" s="468"/>
      <c r="B2" s="468"/>
      <c r="C2" s="468"/>
      <c r="D2" s="468"/>
      <c r="E2" s="468"/>
      <c r="F2" s="468"/>
      <c r="G2" s="468"/>
      <c r="H2" s="468"/>
      <c r="I2" s="468"/>
      <c r="J2" s="468"/>
      <c r="K2" s="468"/>
    </row>
    <row r="3" spans="1:11" ht="13.5" thickBot="1">
      <c r="A3" s="468"/>
      <c r="B3" s="1672" t="s">
        <v>284</v>
      </c>
      <c r="C3" s="1673"/>
      <c r="D3" s="1673"/>
      <c r="E3" s="1673"/>
      <c r="F3" s="468"/>
      <c r="G3" s="1672" t="s">
        <v>285</v>
      </c>
      <c r="H3" s="1674"/>
      <c r="I3" s="468"/>
      <c r="J3" s="468"/>
      <c r="K3" s="468"/>
    </row>
    <row r="4" spans="1:11" ht="32.1" customHeight="1" thickBot="1">
      <c r="A4" s="468"/>
      <c r="B4" s="1675" t="s">
        <v>472</v>
      </c>
      <c r="C4" s="1676"/>
      <c r="D4" s="1676"/>
      <c r="E4" s="1677"/>
      <c r="F4" s="468"/>
      <c r="G4" s="1678" t="s">
        <v>473</v>
      </c>
      <c r="H4" s="1679"/>
      <c r="I4" s="468"/>
      <c r="J4" s="468"/>
      <c r="K4" s="468"/>
    </row>
    <row r="5" spans="1:11" ht="9" customHeight="1">
      <c r="A5" s="468"/>
      <c r="B5" s="468"/>
      <c r="C5" s="468"/>
      <c r="D5" s="468"/>
      <c r="E5" s="468"/>
      <c r="F5" s="468"/>
      <c r="G5" s="468"/>
      <c r="H5" s="468"/>
      <c r="I5" s="468"/>
      <c r="J5" s="468"/>
      <c r="K5" s="468"/>
    </row>
    <row r="6" spans="1:11">
      <c r="A6" s="468"/>
      <c r="B6" s="45" t="s">
        <v>287</v>
      </c>
      <c r="C6" s="468"/>
      <c r="D6" s="468"/>
      <c r="E6" s="468"/>
      <c r="F6" s="468"/>
      <c r="G6" s="468"/>
      <c r="H6" s="468"/>
      <c r="I6" s="468"/>
      <c r="J6" s="468"/>
      <c r="K6" s="468"/>
    </row>
    <row r="7" spans="1:11" ht="13.5" thickBot="1">
      <c r="A7" s="468"/>
      <c r="B7" s="1672" t="s">
        <v>340</v>
      </c>
      <c r="C7" s="1673"/>
      <c r="D7" s="1673"/>
      <c r="E7" s="1673"/>
      <c r="F7" s="468"/>
      <c r="G7" s="468"/>
      <c r="H7" s="468"/>
      <c r="I7" s="468"/>
      <c r="J7" s="468"/>
      <c r="K7" s="468"/>
    </row>
    <row r="8" spans="1:11" ht="11.1" customHeight="1">
      <c r="A8" s="468"/>
      <c r="B8" s="1688" t="s">
        <v>57</v>
      </c>
      <c r="C8" s="1689"/>
      <c r="D8" s="915" t="s">
        <v>58</v>
      </c>
      <c r="E8" s="1682" t="s">
        <v>289</v>
      </c>
      <c r="F8" s="1682"/>
      <c r="G8" s="1682" t="s">
        <v>290</v>
      </c>
      <c r="H8" s="1682"/>
      <c r="I8" s="468"/>
      <c r="J8" s="468"/>
      <c r="K8" s="468"/>
    </row>
    <row r="9" spans="1:11" ht="15.95" customHeight="1" thickBot="1">
      <c r="A9" s="468"/>
      <c r="B9" s="1683" t="s">
        <v>474</v>
      </c>
      <c r="C9" s="1684"/>
      <c r="D9" s="914" t="s">
        <v>475</v>
      </c>
      <c r="E9" s="1685" t="s">
        <v>476</v>
      </c>
      <c r="F9" s="1684"/>
      <c r="G9" s="1686">
        <v>731767561</v>
      </c>
      <c r="H9" s="1687"/>
      <c r="I9" s="468"/>
      <c r="J9" s="468"/>
      <c r="K9" s="468"/>
    </row>
    <row r="10" spans="1:11" ht="13.5" thickBot="1">
      <c r="A10" s="468"/>
      <c r="B10" s="1672" t="s">
        <v>343</v>
      </c>
      <c r="C10" s="1673"/>
      <c r="D10" s="1673"/>
      <c r="E10" s="1673"/>
      <c r="F10" s="468"/>
      <c r="G10" s="468"/>
      <c r="H10" s="468"/>
      <c r="I10" s="468"/>
      <c r="J10" s="468"/>
      <c r="K10" s="468"/>
    </row>
    <row r="11" spans="1:11" ht="11.1" customHeight="1">
      <c r="A11" s="468"/>
      <c r="B11" s="1688" t="s">
        <v>57</v>
      </c>
      <c r="C11" s="1689"/>
      <c r="D11" s="915" t="s">
        <v>58</v>
      </c>
      <c r="E11" s="1682" t="s">
        <v>289</v>
      </c>
      <c r="F11" s="1682"/>
      <c r="G11" s="1682" t="s">
        <v>290</v>
      </c>
      <c r="H11" s="1682"/>
      <c r="I11" s="468"/>
      <c r="J11" s="468"/>
      <c r="K11" s="468"/>
    </row>
    <row r="12" spans="1:11" ht="15.95" customHeight="1" thickBot="1">
      <c r="A12" s="468"/>
      <c r="B12" s="1683" t="s">
        <v>477</v>
      </c>
      <c r="C12" s="1684"/>
      <c r="D12" s="914" t="s">
        <v>478</v>
      </c>
      <c r="E12" s="1685" t="s">
        <v>479</v>
      </c>
      <c r="F12" s="1684"/>
      <c r="G12" s="1686">
        <v>724211205</v>
      </c>
      <c r="H12" s="1687"/>
      <c r="I12" s="468"/>
      <c r="J12" s="468"/>
      <c r="K12" s="468"/>
    </row>
    <row r="13" spans="1:11" ht="14.1" customHeight="1">
      <c r="A13" s="468"/>
      <c r="B13" s="468"/>
      <c r="C13" s="468"/>
      <c r="D13" s="468"/>
      <c r="E13" s="468"/>
      <c r="F13" s="468"/>
      <c r="G13" s="468"/>
      <c r="H13" s="468"/>
      <c r="I13" s="468"/>
      <c r="J13" s="468"/>
      <c r="K13" s="468"/>
    </row>
    <row r="14" spans="1:11">
      <c r="A14" s="468"/>
      <c r="B14" s="45" t="s">
        <v>299</v>
      </c>
      <c r="C14" s="468"/>
      <c r="D14" s="468"/>
      <c r="E14" s="468"/>
      <c r="F14" s="468"/>
      <c r="G14" s="468"/>
      <c r="H14" s="468"/>
      <c r="I14" s="468"/>
      <c r="J14" s="468"/>
      <c r="K14" s="468"/>
    </row>
    <row r="15" spans="1:11" ht="13.5" thickBot="1">
      <c r="A15" s="468"/>
      <c r="B15" s="924"/>
      <c r="C15" s="924"/>
      <c r="D15" s="924"/>
      <c r="E15" s="924"/>
      <c r="F15" s="139"/>
      <c r="G15" s="139"/>
      <c r="H15" s="139"/>
      <c r="I15" s="468"/>
      <c r="J15" s="468"/>
      <c r="K15" s="468"/>
    </row>
    <row r="16" spans="1:11">
      <c r="A16" s="468"/>
      <c r="B16" s="913" t="s">
        <v>301</v>
      </c>
      <c r="C16" s="919" t="s">
        <v>57</v>
      </c>
      <c r="D16" s="919" t="s">
        <v>58</v>
      </c>
      <c r="E16" s="919" t="s">
        <v>1077</v>
      </c>
      <c r="F16" s="1680" t="s">
        <v>348</v>
      </c>
      <c r="G16" s="1680"/>
      <c r="H16" s="1681"/>
      <c r="I16" s="143"/>
      <c r="J16" s="143"/>
      <c r="K16" s="143"/>
    </row>
    <row r="17" spans="1:8" ht="15" customHeight="1">
      <c r="A17" s="211">
        <v>1</v>
      </c>
      <c r="B17" s="918">
        <v>1</v>
      </c>
      <c r="C17" s="917" t="s">
        <v>480</v>
      </c>
      <c r="D17" s="917" t="s">
        <v>481</v>
      </c>
      <c r="E17" s="918">
        <v>870812</v>
      </c>
      <c r="F17" s="916" t="s">
        <v>303</v>
      </c>
      <c r="G17" s="916"/>
      <c r="H17" s="746"/>
    </row>
    <row r="18" spans="1:8" ht="15" customHeight="1">
      <c r="A18" s="211"/>
      <c r="B18" s="918">
        <v>2</v>
      </c>
      <c r="C18" s="917" t="s">
        <v>482</v>
      </c>
      <c r="D18" s="917" t="s">
        <v>483</v>
      </c>
      <c r="E18" s="918">
        <v>690218</v>
      </c>
      <c r="F18" s="916" t="s">
        <v>303</v>
      </c>
      <c r="G18" s="916"/>
      <c r="H18" s="746"/>
    </row>
    <row r="19" spans="1:8" ht="15" customHeight="1">
      <c r="A19" s="211">
        <v>3</v>
      </c>
      <c r="B19" s="918">
        <v>3</v>
      </c>
      <c r="C19" s="917" t="s">
        <v>484</v>
      </c>
      <c r="D19" s="917" t="s">
        <v>485</v>
      </c>
      <c r="E19" s="918">
        <v>811021</v>
      </c>
      <c r="F19" s="916" t="s">
        <v>303</v>
      </c>
      <c r="G19" s="916"/>
      <c r="H19" s="746"/>
    </row>
    <row r="20" spans="1:8" ht="15" customHeight="1">
      <c r="A20" s="211">
        <v>5</v>
      </c>
      <c r="B20" s="918">
        <v>5</v>
      </c>
      <c r="C20" s="917" t="s">
        <v>486</v>
      </c>
      <c r="D20" s="917" t="s">
        <v>487</v>
      </c>
      <c r="E20" s="918">
        <v>880222</v>
      </c>
      <c r="F20" s="916" t="s">
        <v>303</v>
      </c>
      <c r="G20" s="916"/>
      <c r="H20" s="746"/>
    </row>
    <row r="21" spans="1:8" ht="15" customHeight="1">
      <c r="A21" s="211"/>
      <c r="B21" s="918">
        <v>6</v>
      </c>
      <c r="C21" s="917" t="s">
        <v>488</v>
      </c>
      <c r="D21" s="917" t="s">
        <v>489</v>
      </c>
      <c r="E21" s="918">
        <v>950628</v>
      </c>
      <c r="F21" s="916" t="s">
        <v>303</v>
      </c>
      <c r="G21" s="916"/>
      <c r="H21" s="746"/>
    </row>
    <row r="22" spans="1:8" ht="15" customHeight="1">
      <c r="A22" s="211">
        <v>7</v>
      </c>
      <c r="B22" s="918">
        <v>7</v>
      </c>
      <c r="C22" s="917" t="s">
        <v>474</v>
      </c>
      <c r="D22" s="917" t="s">
        <v>475</v>
      </c>
      <c r="E22" s="918">
        <v>790427</v>
      </c>
      <c r="F22" s="916" t="s">
        <v>303</v>
      </c>
      <c r="G22" s="916"/>
      <c r="H22" s="746"/>
    </row>
    <row r="23" spans="1:8" ht="15" customHeight="1">
      <c r="A23" s="211">
        <v>8</v>
      </c>
      <c r="B23" s="918">
        <v>8</v>
      </c>
      <c r="C23" s="917" t="s">
        <v>490</v>
      </c>
      <c r="D23" s="917" t="s">
        <v>491</v>
      </c>
      <c r="E23" s="918">
        <v>1010401</v>
      </c>
      <c r="F23" s="916" t="s">
        <v>303</v>
      </c>
      <c r="G23" s="916"/>
      <c r="H23" s="746"/>
    </row>
    <row r="24" spans="1:8" ht="15" customHeight="1">
      <c r="A24" s="211">
        <v>9</v>
      </c>
      <c r="B24" s="918">
        <v>9</v>
      </c>
      <c r="C24" s="917" t="s">
        <v>492</v>
      </c>
      <c r="D24" s="917" t="s">
        <v>493</v>
      </c>
      <c r="E24" s="918">
        <v>860603</v>
      </c>
      <c r="F24" s="916" t="s">
        <v>303</v>
      </c>
      <c r="G24" s="916"/>
      <c r="H24" s="746"/>
    </row>
    <row r="25" spans="1:8" ht="15" customHeight="1">
      <c r="A25" s="211">
        <v>10</v>
      </c>
      <c r="B25" s="918">
        <v>10</v>
      </c>
      <c r="C25" s="917" t="s">
        <v>494</v>
      </c>
      <c r="D25" s="917" t="s">
        <v>495</v>
      </c>
      <c r="E25" s="918">
        <v>810104</v>
      </c>
      <c r="F25" s="916" t="s">
        <v>303</v>
      </c>
      <c r="G25" s="916"/>
      <c r="H25" s="746"/>
    </row>
    <row r="26" spans="1:8" ht="15" customHeight="1">
      <c r="A26" s="211">
        <v>11</v>
      </c>
      <c r="B26" s="918">
        <v>11</v>
      </c>
      <c r="C26" s="917" t="s">
        <v>496</v>
      </c>
      <c r="D26" s="917" t="s">
        <v>478</v>
      </c>
      <c r="E26" s="918">
        <v>740710</v>
      </c>
      <c r="F26" s="916" t="s">
        <v>303</v>
      </c>
      <c r="G26" s="916"/>
      <c r="H26" s="746"/>
    </row>
    <row r="27" spans="1:8" ht="15" customHeight="1">
      <c r="A27" s="211">
        <v>12</v>
      </c>
      <c r="B27" s="918">
        <v>12</v>
      </c>
      <c r="C27" s="917" t="s">
        <v>1078</v>
      </c>
      <c r="D27" s="917" t="s">
        <v>499</v>
      </c>
      <c r="E27" s="918">
        <v>730901</v>
      </c>
      <c r="F27" s="916" t="s">
        <v>446</v>
      </c>
      <c r="G27" s="916"/>
      <c r="H27" s="746"/>
    </row>
    <row r="28" spans="1:8" ht="15" customHeight="1">
      <c r="A28" s="211">
        <v>13</v>
      </c>
      <c r="B28" s="918">
        <v>13</v>
      </c>
      <c r="C28" s="917" t="s">
        <v>497</v>
      </c>
      <c r="D28" s="917" t="s">
        <v>498</v>
      </c>
      <c r="E28" s="918">
        <v>970131</v>
      </c>
      <c r="F28" s="916" t="s">
        <v>303</v>
      </c>
      <c r="G28" s="916"/>
      <c r="H28" s="746"/>
    </row>
    <row r="29" spans="1:8" ht="15" customHeight="1">
      <c r="A29" s="211">
        <v>14</v>
      </c>
      <c r="B29" s="918">
        <v>14</v>
      </c>
      <c r="C29" s="917" t="s">
        <v>1079</v>
      </c>
      <c r="D29" s="917" t="s">
        <v>495</v>
      </c>
      <c r="E29" s="918">
        <v>870423</v>
      </c>
      <c r="F29" s="916" t="s">
        <v>303</v>
      </c>
      <c r="G29" s="916"/>
      <c r="H29" s="746"/>
    </row>
    <row r="30" spans="1:8" ht="13.5" customHeight="1">
      <c r="A30" s="211">
        <v>15</v>
      </c>
      <c r="B30" s="918">
        <v>15</v>
      </c>
      <c r="C30" s="917" t="s">
        <v>490</v>
      </c>
      <c r="D30" s="917" t="s">
        <v>499</v>
      </c>
      <c r="E30" s="918">
        <v>960306</v>
      </c>
      <c r="F30" s="916" t="s">
        <v>303</v>
      </c>
      <c r="G30" s="916"/>
      <c r="H30" s="746"/>
    </row>
    <row r="31" spans="1:8">
      <c r="A31" s="211">
        <v>16</v>
      </c>
      <c r="B31" s="918">
        <v>16</v>
      </c>
      <c r="C31" s="917" t="s">
        <v>477</v>
      </c>
      <c r="D31" s="917" t="s">
        <v>478</v>
      </c>
      <c r="E31" s="918">
        <v>811129</v>
      </c>
      <c r="F31" s="916" t="s">
        <v>303</v>
      </c>
      <c r="G31" s="916"/>
      <c r="H31" s="746"/>
    </row>
    <row r="32" spans="1:8">
      <c r="A32" s="211">
        <v>18</v>
      </c>
      <c r="B32" s="918">
        <v>17</v>
      </c>
      <c r="C32" s="917" t="s">
        <v>500</v>
      </c>
      <c r="D32" s="917" t="s">
        <v>478</v>
      </c>
      <c r="E32" s="918">
        <v>670121</v>
      </c>
      <c r="F32" s="916" t="s">
        <v>303</v>
      </c>
      <c r="G32" s="916"/>
      <c r="H32" s="746"/>
    </row>
    <row r="33" spans="1:8" ht="15" customHeight="1">
      <c r="A33" s="211">
        <v>19</v>
      </c>
      <c r="B33" s="918">
        <v>18</v>
      </c>
      <c r="C33" s="917" t="s">
        <v>501</v>
      </c>
      <c r="D33" s="917" t="s">
        <v>489</v>
      </c>
      <c r="E33" s="918">
        <v>850319</v>
      </c>
      <c r="F33" s="916" t="s">
        <v>303</v>
      </c>
      <c r="G33" s="916"/>
      <c r="H33" s="746"/>
    </row>
    <row r="34" spans="1:8" ht="15" customHeight="1">
      <c r="A34" s="211">
        <v>20</v>
      </c>
      <c r="B34" s="918">
        <v>19</v>
      </c>
      <c r="C34" s="917" t="s">
        <v>1080</v>
      </c>
      <c r="D34" s="917" t="s">
        <v>1081</v>
      </c>
      <c r="E34" s="918">
        <v>950519</v>
      </c>
      <c r="F34" s="916" t="s">
        <v>303</v>
      </c>
      <c r="G34" s="916"/>
      <c r="H34" s="746"/>
    </row>
    <row r="35" spans="1:8" ht="15" customHeight="1">
      <c r="A35" s="211">
        <v>21</v>
      </c>
      <c r="B35" s="918"/>
      <c r="C35" s="917" t="s">
        <v>259</v>
      </c>
      <c r="D35" s="917" t="s">
        <v>388</v>
      </c>
      <c r="E35" s="918"/>
      <c r="F35" s="916" t="s">
        <v>446</v>
      </c>
      <c r="G35" s="916"/>
      <c r="H35" s="746"/>
    </row>
    <row r="36" spans="1:8" ht="15" customHeight="1">
      <c r="A36" s="211">
        <v>22</v>
      </c>
      <c r="B36" s="918"/>
      <c r="C36" s="917" t="s">
        <v>486</v>
      </c>
      <c r="D36" s="917" t="s">
        <v>493</v>
      </c>
      <c r="E36" s="918">
        <v>911214</v>
      </c>
      <c r="F36" s="916" t="s">
        <v>303</v>
      </c>
      <c r="G36" s="916"/>
      <c r="H36" s="746"/>
    </row>
    <row r="37" spans="1:8" ht="15" customHeight="1">
      <c r="A37" s="468"/>
      <c r="B37" s="917"/>
      <c r="C37" s="917" t="s">
        <v>211</v>
      </c>
      <c r="D37" s="917" t="s">
        <v>74</v>
      </c>
      <c r="E37" s="918"/>
      <c r="F37" s="916" t="s">
        <v>446</v>
      </c>
      <c r="G37" s="916"/>
      <c r="H37" s="746"/>
    </row>
    <row r="38" spans="1:8" ht="15" customHeight="1" thickBot="1">
      <c r="A38" s="468"/>
      <c r="B38" s="917"/>
      <c r="C38" s="931" t="s">
        <v>528</v>
      </c>
      <c r="D38" s="931" t="s">
        <v>97</v>
      </c>
      <c r="E38" s="918">
        <v>1020912</v>
      </c>
      <c r="F38" s="916"/>
      <c r="G38" s="928"/>
      <c r="H38" s="712"/>
    </row>
    <row r="39" spans="1:8" ht="15" customHeight="1">
      <c r="A39" s="468"/>
      <c r="B39" s="917"/>
      <c r="C39" s="929" t="s">
        <v>100</v>
      </c>
      <c r="D39" s="929" t="s">
        <v>167</v>
      </c>
      <c r="E39" s="918"/>
      <c r="F39" s="916"/>
      <c r="G39" s="46"/>
      <c r="H39" s="46"/>
    </row>
    <row r="40" spans="1:8" ht="15" customHeight="1">
      <c r="A40" s="468"/>
      <c r="B40" s="917"/>
      <c r="C40" s="929" t="s">
        <v>80</v>
      </c>
      <c r="D40" s="929" t="s">
        <v>81</v>
      </c>
      <c r="E40" s="918"/>
      <c r="F40" s="916"/>
      <c r="G40" s="46"/>
      <c r="H40" s="46"/>
    </row>
    <row r="41" spans="1:8" ht="15" customHeight="1">
      <c r="A41" s="468"/>
      <c r="B41" s="917"/>
      <c r="C41" s="917" t="s">
        <v>1377</v>
      </c>
      <c r="D41" s="917" t="s">
        <v>146</v>
      </c>
      <c r="E41" s="918"/>
      <c r="F41" s="916"/>
      <c r="G41" s="46"/>
      <c r="H41" s="46"/>
    </row>
    <row r="42" spans="1:8" ht="15" customHeight="1">
      <c r="A42" s="468"/>
      <c r="B42" s="917"/>
      <c r="C42" s="917" t="s">
        <v>631</v>
      </c>
      <c r="D42" s="917" t="s">
        <v>630</v>
      </c>
      <c r="E42" s="918"/>
      <c r="F42" s="916"/>
      <c r="G42" s="46"/>
      <c r="H42" s="46"/>
    </row>
    <row r="43" spans="1:8" ht="15" customHeight="1">
      <c r="A43" s="468"/>
      <c r="B43" s="917"/>
      <c r="C43" s="917" t="s">
        <v>1468</v>
      </c>
      <c r="D43" s="917" t="s">
        <v>151</v>
      </c>
      <c r="E43" s="918"/>
      <c r="F43" s="916"/>
      <c r="G43" s="46"/>
      <c r="H43" s="46"/>
    </row>
    <row r="44" spans="1:8" ht="15" customHeight="1">
      <c r="A44" s="468"/>
      <c r="B44" s="513"/>
      <c r="C44" s="917" t="s">
        <v>677</v>
      </c>
      <c r="D44" s="917" t="s">
        <v>274</v>
      </c>
      <c r="E44" s="918"/>
      <c r="F44" s="916"/>
      <c r="G44" s="468"/>
      <c r="H44" s="468"/>
    </row>
    <row r="45" spans="1:8" ht="15" customHeight="1">
      <c r="A45" s="468"/>
      <c r="B45" s="468"/>
      <c r="C45" s="151"/>
      <c r="D45" s="151"/>
      <c r="E45" s="221"/>
      <c r="F45" s="46"/>
      <c r="G45" s="468"/>
      <c r="H45" s="468"/>
    </row>
    <row r="46" spans="1:8" ht="13.9" customHeight="1">
      <c r="A46" s="468"/>
      <c r="B46" s="468"/>
      <c r="C46" s="930"/>
      <c r="D46" s="930"/>
      <c r="E46" s="221"/>
      <c r="F46" s="46"/>
      <c r="G46" s="468"/>
      <c r="H46" s="468"/>
    </row>
    <row r="47" spans="1:8" ht="14.1" customHeight="1" thickBot="1">
      <c r="A47" s="468"/>
      <c r="B47" s="1672" t="s">
        <v>330</v>
      </c>
      <c r="C47" s="1673"/>
      <c r="D47" s="1673"/>
      <c r="E47" s="1673"/>
      <c r="F47" s="468"/>
      <c r="G47" s="468"/>
      <c r="H47" s="468"/>
    </row>
    <row r="48" spans="1:8" ht="14.1" customHeight="1" thickBot="1">
      <c r="A48" s="468"/>
      <c r="B48" s="913" t="s">
        <v>301</v>
      </c>
      <c r="C48" s="925" t="s">
        <v>57</v>
      </c>
      <c r="D48" s="919" t="s">
        <v>58</v>
      </c>
      <c r="E48" s="920" t="s">
        <v>1082</v>
      </c>
      <c r="F48" s="468"/>
      <c r="G48" s="156" t="s">
        <v>332</v>
      </c>
      <c r="H48" s="468"/>
    </row>
    <row r="49" spans="1:8">
      <c r="A49" s="468"/>
      <c r="B49" s="921"/>
      <c r="C49" s="917" t="s">
        <v>1083</v>
      </c>
      <c r="D49" s="917" t="s">
        <v>491</v>
      </c>
      <c r="E49" s="927">
        <v>851026</v>
      </c>
      <c r="F49" s="468"/>
      <c r="G49" s="1668" t="s">
        <v>507</v>
      </c>
      <c r="H49" s="1669"/>
    </row>
    <row r="50" spans="1:8" ht="13.5" thickBot="1">
      <c r="A50" s="468"/>
      <c r="B50" s="926">
        <v>33</v>
      </c>
      <c r="C50" s="917" t="s">
        <v>488</v>
      </c>
      <c r="D50" s="917" t="s">
        <v>508</v>
      </c>
      <c r="E50" s="927">
        <v>30325</v>
      </c>
      <c r="F50" s="468"/>
      <c r="G50" s="1670"/>
      <c r="H50" s="1671"/>
    </row>
    <row r="51" spans="1:8">
      <c r="A51" s="468"/>
      <c r="B51" s="921"/>
      <c r="C51" s="917"/>
      <c r="D51" s="917"/>
      <c r="E51" s="927"/>
      <c r="F51" s="468"/>
      <c r="G51" s="468"/>
      <c r="H51" s="468"/>
    </row>
    <row r="52" spans="1:8">
      <c r="A52" s="468"/>
      <c r="B52" s="921"/>
      <c r="C52" s="917"/>
      <c r="D52" s="917"/>
      <c r="E52" s="927"/>
      <c r="F52" s="468"/>
      <c r="G52" s="468"/>
      <c r="H52" s="468"/>
    </row>
    <row r="53" spans="1:8" ht="12.75" customHeight="1">
      <c r="B53" s="157"/>
      <c r="C53" s="126"/>
      <c r="D53" s="126"/>
      <c r="E53" s="222"/>
    </row>
    <row r="54" spans="1:8">
      <c r="A54" s="468"/>
      <c r="B54" s="1660" t="s">
        <v>369</v>
      </c>
      <c r="C54" s="1652"/>
      <c r="D54" s="1652"/>
      <c r="E54" s="1652"/>
      <c r="F54" s="1652"/>
      <c r="G54" s="1652"/>
      <c r="H54" s="1652"/>
    </row>
    <row r="55" spans="1:8">
      <c r="A55" s="468"/>
      <c r="B55" s="1652"/>
      <c r="C55" s="1652"/>
      <c r="D55" s="1652"/>
      <c r="E55" s="1652"/>
      <c r="F55" s="1652"/>
      <c r="G55" s="1652"/>
      <c r="H55" s="1652"/>
    </row>
  </sheetData>
  <sheetProtection selectLockedCells="1" selectUnlockedCells="1"/>
  <mergeCells count="22">
    <mergeCell ref="B54:H55"/>
    <mergeCell ref="F16:H16"/>
    <mergeCell ref="E8:F8"/>
    <mergeCell ref="G8:H8"/>
    <mergeCell ref="G11:H11"/>
    <mergeCell ref="B12:C12"/>
    <mergeCell ref="E12:F12"/>
    <mergeCell ref="G12:H12"/>
    <mergeCell ref="B11:C11"/>
    <mergeCell ref="E11:F11"/>
    <mergeCell ref="B9:C9"/>
    <mergeCell ref="E9:F9"/>
    <mergeCell ref="G9:H9"/>
    <mergeCell ref="B10:E10"/>
    <mergeCell ref="B8:C8"/>
    <mergeCell ref="B47:E47"/>
    <mergeCell ref="G49:H50"/>
    <mergeCell ref="B3:E3"/>
    <mergeCell ref="G3:H3"/>
    <mergeCell ref="B4:E4"/>
    <mergeCell ref="G4:H4"/>
    <mergeCell ref="B7:E7"/>
  </mergeCells>
  <hyperlinks>
    <hyperlink ref="E9" r:id="rId1" xr:uid="{00000000-0004-0000-2000-000000000000}"/>
    <hyperlink ref="E12" r:id="rId2" xr:uid="{00000000-0004-0000-20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FF0000"/>
  </sheetPr>
  <dimension ref="A1:K76"/>
  <sheetViews>
    <sheetView topLeftCell="A19" workbookViewId="0">
      <selection activeCell="B21" sqref="B21:D46"/>
    </sheetView>
  </sheetViews>
  <sheetFormatPr defaultColWidth="8.140625" defaultRowHeight="12.75"/>
  <cols>
    <col min="2" max="2" width="8.7109375" customWidth="1"/>
    <col min="3" max="3" width="9.5703125" customWidth="1"/>
    <col min="4" max="4" width="20.140625" customWidth="1"/>
    <col min="5" max="5" width="18.140625" customWidth="1"/>
    <col min="6" max="6" width="6.85546875" customWidth="1"/>
    <col min="7" max="7" width="11.5703125" customWidth="1"/>
    <col min="8" max="8" width="12" customWidth="1"/>
    <col min="9" max="9" width="10.5703125" customWidth="1"/>
  </cols>
  <sheetData>
    <row r="1" spans="1:11" ht="18">
      <c r="A1" s="768"/>
      <c r="B1" s="134" t="s">
        <v>434</v>
      </c>
    </row>
    <row r="3" spans="1:11">
      <c r="B3" s="139" t="s">
        <v>284</v>
      </c>
      <c r="C3" s="139"/>
      <c r="D3" s="139"/>
      <c r="E3" s="139"/>
      <c r="G3" s="139" t="s">
        <v>285</v>
      </c>
      <c r="H3" s="139"/>
    </row>
    <row r="4" spans="1:11" s="49" customFormat="1" ht="18">
      <c r="B4" s="769" t="s">
        <v>11</v>
      </c>
      <c r="C4" s="769"/>
      <c r="D4" s="769"/>
      <c r="E4" s="769"/>
      <c r="G4" s="769" t="s">
        <v>94</v>
      </c>
      <c r="H4" s="769"/>
      <c r="K4" s="206"/>
    </row>
    <row r="5" spans="1:11" s="49" customFormat="1" ht="15">
      <c r="K5" s="206"/>
    </row>
    <row r="6" spans="1:11" s="49" customFormat="1" ht="15">
      <c r="B6" s="207" t="s">
        <v>287</v>
      </c>
      <c r="K6" s="206"/>
    </row>
    <row r="7" spans="1:11" s="49" customFormat="1" ht="15">
      <c r="B7" s="280" t="s">
        <v>288</v>
      </c>
      <c r="C7" s="280"/>
      <c r="D7" s="280"/>
      <c r="E7" s="280"/>
      <c r="K7" s="206"/>
    </row>
    <row r="8" spans="1:11" s="49" customFormat="1" ht="15">
      <c r="B8" s="771" t="s">
        <v>57</v>
      </c>
      <c r="C8" s="771"/>
      <c r="D8" s="771" t="s">
        <v>58</v>
      </c>
      <c r="E8" s="771" t="s">
        <v>289</v>
      </c>
      <c r="F8" s="771"/>
      <c r="G8" s="771" t="s">
        <v>290</v>
      </c>
      <c r="H8" s="771"/>
      <c r="K8" s="206"/>
    </row>
    <row r="9" spans="1:11" s="49" customFormat="1" ht="15">
      <c r="B9" s="770" t="s">
        <v>435</v>
      </c>
      <c r="C9" s="770"/>
      <c r="D9" s="770" t="s">
        <v>81</v>
      </c>
      <c r="E9" s="772" t="s">
        <v>436</v>
      </c>
      <c r="F9" s="773"/>
      <c r="G9" s="770">
        <v>737402013</v>
      </c>
      <c r="H9" s="770"/>
      <c r="K9" s="206"/>
    </row>
    <row r="10" spans="1:11" s="49" customFormat="1" ht="15">
      <c r="B10" s="280" t="s">
        <v>294</v>
      </c>
      <c r="C10" s="280"/>
      <c r="D10" s="280"/>
      <c r="E10" s="280"/>
      <c r="K10" s="206"/>
    </row>
    <row r="11" spans="1:11" s="49" customFormat="1" ht="15">
      <c r="B11" s="771" t="s">
        <v>57</v>
      </c>
      <c r="C11" s="771"/>
      <c r="D11" s="771" t="s">
        <v>58</v>
      </c>
      <c r="E11" s="771" t="s">
        <v>289</v>
      </c>
      <c r="F11" s="771"/>
      <c r="G11" s="771" t="s">
        <v>290</v>
      </c>
      <c r="H11" s="771"/>
      <c r="K11" s="206"/>
    </row>
    <row r="12" spans="1:11" s="49" customFormat="1" ht="15">
      <c r="B12" s="770" t="s">
        <v>435</v>
      </c>
      <c r="C12" s="770"/>
      <c r="D12" s="770" t="s">
        <v>116</v>
      </c>
      <c r="E12" s="775" t="s">
        <v>437</v>
      </c>
      <c r="F12" s="776"/>
      <c r="G12" s="770">
        <v>734487337</v>
      </c>
      <c r="H12" s="770"/>
      <c r="K12" s="206"/>
    </row>
    <row r="13" spans="1:11" s="49" customFormat="1" ht="15">
      <c r="B13" s="770"/>
      <c r="C13" s="770"/>
      <c r="D13" s="770"/>
      <c r="E13" s="774"/>
      <c r="F13" s="774"/>
      <c r="G13" s="770"/>
      <c r="H13" s="770"/>
      <c r="K13" s="206"/>
    </row>
    <row r="14" spans="1:11" s="49" customFormat="1" ht="15">
      <c r="K14" s="206"/>
    </row>
    <row r="15" spans="1:11" s="49" customFormat="1" ht="15">
      <c r="B15" s="207" t="s">
        <v>299</v>
      </c>
      <c r="K15" s="206"/>
    </row>
    <row r="16" spans="1:11" s="49" customFormat="1" ht="15">
      <c r="B16" s="207"/>
      <c r="K16" s="206"/>
    </row>
    <row r="17" spans="1:11" s="49" customFormat="1" ht="15">
      <c r="B17" s="207"/>
      <c r="J17" s="777"/>
      <c r="K17" s="777"/>
    </row>
    <row r="18" spans="1:11" s="49" customFormat="1" ht="15">
      <c r="B18" s="207"/>
      <c r="J18" s="777"/>
      <c r="K18" s="777"/>
    </row>
    <row r="19" spans="1:11" s="49" customFormat="1" ht="15">
      <c r="B19" s="280" t="s">
        <v>396</v>
      </c>
      <c r="C19" s="280"/>
      <c r="D19" s="280"/>
      <c r="E19" s="280"/>
      <c r="J19" s="777"/>
      <c r="K19" s="777"/>
    </row>
    <row r="20" spans="1:11" s="49" customFormat="1" ht="13.5" thickBot="1">
      <c r="B20" s="754" t="s">
        <v>301</v>
      </c>
      <c r="C20" s="755" t="s">
        <v>57</v>
      </c>
      <c r="D20" s="755" t="s">
        <v>58</v>
      </c>
      <c r="E20" s="755" t="s">
        <v>438</v>
      </c>
      <c r="F20" s="756"/>
      <c r="G20" s="210"/>
      <c r="H20" s="210"/>
      <c r="I20" s="757"/>
      <c r="J20" s="778"/>
      <c r="K20" s="778"/>
    </row>
    <row r="21" spans="1:11" s="49" customFormat="1" ht="15">
      <c r="A21" s="779" t="s">
        <v>439</v>
      </c>
      <c r="B21" s="758">
        <v>4</v>
      </c>
      <c r="C21" s="780" t="s">
        <v>440</v>
      </c>
      <c r="D21" s="780" t="s">
        <v>133</v>
      </c>
      <c r="E21" s="780">
        <v>760212</v>
      </c>
      <c r="F21" s="759" t="s">
        <v>303</v>
      </c>
      <c r="G21" s="781"/>
      <c r="J21" s="777"/>
      <c r="K21" s="777"/>
    </row>
    <row r="22" spans="1:11" s="49" customFormat="1" ht="15">
      <c r="A22" s="779" t="s">
        <v>441</v>
      </c>
      <c r="B22" s="760">
        <v>6</v>
      </c>
      <c r="C22" s="495" t="s">
        <v>442</v>
      </c>
      <c r="D22" s="495" t="s">
        <v>116</v>
      </c>
      <c r="E22" s="495">
        <v>860410</v>
      </c>
      <c r="F22" s="762" t="s">
        <v>303</v>
      </c>
      <c r="G22" s="781"/>
      <c r="J22" s="777"/>
      <c r="K22" s="777"/>
    </row>
    <row r="23" spans="1:11" s="49" customFormat="1" ht="15">
      <c r="A23" s="779" t="s">
        <v>443</v>
      </c>
      <c r="B23" s="760">
        <v>9</v>
      </c>
      <c r="C23" s="495" t="s">
        <v>291</v>
      </c>
      <c r="D23" s="495" t="s">
        <v>444</v>
      </c>
      <c r="E23" s="495" t="s">
        <v>445</v>
      </c>
      <c r="F23" s="762" t="s">
        <v>446</v>
      </c>
      <c r="G23" s="781"/>
      <c r="J23" s="777"/>
      <c r="K23" s="777"/>
    </row>
    <row r="24" spans="1:11" s="49" customFormat="1" ht="15">
      <c r="A24" s="779" t="s">
        <v>447</v>
      </c>
      <c r="B24" s="760">
        <v>13</v>
      </c>
      <c r="C24" s="495" t="s">
        <v>448</v>
      </c>
      <c r="D24" s="495" t="s">
        <v>257</v>
      </c>
      <c r="E24" s="495">
        <v>951213</v>
      </c>
      <c r="F24" s="762" t="s">
        <v>303</v>
      </c>
      <c r="G24" s="781"/>
      <c r="J24" s="777"/>
      <c r="K24" s="777"/>
    </row>
    <row r="25" spans="1:11" s="49" customFormat="1" ht="15">
      <c r="A25" s="779" t="s">
        <v>449</v>
      </c>
      <c r="B25" s="760">
        <v>19</v>
      </c>
      <c r="C25" s="495" t="s">
        <v>450</v>
      </c>
      <c r="D25" s="495" t="s">
        <v>122</v>
      </c>
      <c r="E25" s="495">
        <v>860223</v>
      </c>
      <c r="F25" s="762" t="s">
        <v>303</v>
      </c>
      <c r="G25" s="782"/>
      <c r="J25" s="777"/>
      <c r="K25" s="777"/>
    </row>
    <row r="26" spans="1:11" s="49" customFormat="1" ht="15">
      <c r="A26" s="779" t="s">
        <v>451</v>
      </c>
      <c r="B26" s="760">
        <v>21</v>
      </c>
      <c r="C26" s="495" t="s">
        <v>152</v>
      </c>
      <c r="D26" s="495" t="s">
        <v>71</v>
      </c>
      <c r="E26" s="495">
        <v>700521</v>
      </c>
      <c r="F26" s="762" t="s">
        <v>303</v>
      </c>
      <c r="G26" s="782"/>
      <c r="J26" s="777"/>
      <c r="K26" s="777"/>
    </row>
    <row r="27" spans="1:11" s="49" customFormat="1" ht="15">
      <c r="A27" s="779" t="s">
        <v>452</v>
      </c>
      <c r="B27" s="760">
        <v>68</v>
      </c>
      <c r="C27" s="495" t="s">
        <v>454</v>
      </c>
      <c r="D27" s="495" t="s">
        <v>97</v>
      </c>
      <c r="E27" s="495">
        <v>900329</v>
      </c>
      <c r="F27" s="762" t="s">
        <v>303</v>
      </c>
      <c r="G27" s="781"/>
      <c r="J27" s="777"/>
      <c r="K27" s="777"/>
    </row>
    <row r="28" spans="1:11" s="49" customFormat="1" ht="15">
      <c r="A28" s="779" t="s">
        <v>453</v>
      </c>
      <c r="B28" s="760">
        <v>71</v>
      </c>
      <c r="C28" s="495" t="s">
        <v>80</v>
      </c>
      <c r="D28" s="495" t="s">
        <v>81</v>
      </c>
      <c r="E28" s="495">
        <v>851026</v>
      </c>
      <c r="F28" s="783" t="s">
        <v>303</v>
      </c>
      <c r="G28" s="782"/>
      <c r="J28" s="777"/>
      <c r="K28" s="777"/>
    </row>
    <row r="29" spans="1:11" s="49" customFormat="1" ht="15">
      <c r="A29" s="779" t="s">
        <v>455</v>
      </c>
      <c r="B29" s="760">
        <v>76</v>
      </c>
      <c r="C29" s="763" t="s">
        <v>291</v>
      </c>
      <c r="D29" s="763" t="s">
        <v>457</v>
      </c>
      <c r="E29" s="763">
        <v>761201</v>
      </c>
      <c r="F29" s="764" t="s">
        <v>303</v>
      </c>
      <c r="G29" s="781"/>
      <c r="J29" s="777"/>
      <c r="K29" s="777"/>
    </row>
    <row r="30" spans="1:11" s="49" customFormat="1" ht="15">
      <c r="A30" s="779" t="s">
        <v>456</v>
      </c>
      <c r="B30" s="760">
        <v>79</v>
      </c>
      <c r="C30" s="784" t="s">
        <v>74</v>
      </c>
      <c r="D30" s="784" t="s">
        <v>107</v>
      </c>
      <c r="E30" s="761">
        <v>790805</v>
      </c>
      <c r="F30" s="762" t="s">
        <v>303</v>
      </c>
      <c r="G30" s="782"/>
      <c r="J30" s="777"/>
      <c r="K30" s="777"/>
    </row>
    <row r="31" spans="1:11" s="49" customFormat="1" ht="15">
      <c r="A31" s="779" t="s">
        <v>458</v>
      </c>
      <c r="B31" s="760">
        <v>84</v>
      </c>
      <c r="C31" s="495" t="s">
        <v>435</v>
      </c>
      <c r="D31" s="495" t="s">
        <v>81</v>
      </c>
      <c r="E31" s="495">
        <v>840606</v>
      </c>
      <c r="F31" s="762" t="s">
        <v>303</v>
      </c>
      <c r="G31" s="781"/>
      <c r="J31" s="777"/>
      <c r="K31" s="777"/>
    </row>
    <row r="32" spans="1:11" s="49" customFormat="1" ht="15">
      <c r="A32" s="779" t="s">
        <v>459</v>
      </c>
      <c r="B32" s="760">
        <v>93</v>
      </c>
      <c r="C32" s="495" t="s">
        <v>461</v>
      </c>
      <c r="D32" s="495" t="s">
        <v>107</v>
      </c>
      <c r="E32" s="495">
        <v>830328</v>
      </c>
      <c r="F32" s="762" t="s">
        <v>303</v>
      </c>
      <c r="G32" s="782"/>
      <c r="J32" s="777"/>
      <c r="K32" s="777"/>
    </row>
    <row r="33" spans="1:7" s="49" customFormat="1" ht="15">
      <c r="A33" s="779" t="s">
        <v>460</v>
      </c>
      <c r="B33" s="760">
        <v>94</v>
      </c>
      <c r="C33" s="495" t="s">
        <v>386</v>
      </c>
      <c r="D33" s="495" t="s">
        <v>298</v>
      </c>
      <c r="E33" s="495">
        <v>940322</v>
      </c>
      <c r="F33" s="762" t="s">
        <v>115</v>
      </c>
      <c r="G33" s="781"/>
    </row>
    <row r="34" spans="1:7" s="49" customFormat="1" ht="15">
      <c r="A34" s="779" t="s">
        <v>462</v>
      </c>
      <c r="B34" s="760"/>
      <c r="C34" s="495" t="s">
        <v>751</v>
      </c>
      <c r="D34" s="495" t="s">
        <v>97</v>
      </c>
      <c r="E34" s="495"/>
      <c r="F34" s="762"/>
      <c r="G34" s="781"/>
    </row>
    <row r="35" spans="1:7" s="49" customFormat="1" ht="15">
      <c r="A35" s="779" t="s">
        <v>463</v>
      </c>
      <c r="B35" s="760"/>
      <c r="C35" s="495" t="s">
        <v>1226</v>
      </c>
      <c r="D35" s="495" t="s">
        <v>257</v>
      </c>
      <c r="E35" s="495"/>
      <c r="F35" s="762" t="s">
        <v>303</v>
      </c>
      <c r="G35" s="781"/>
    </row>
    <row r="36" spans="1:7" s="49" customFormat="1" ht="15">
      <c r="A36" s="779" t="s">
        <v>466</v>
      </c>
      <c r="B36" s="760"/>
      <c r="C36" s="495" t="s">
        <v>1286</v>
      </c>
      <c r="D36" s="495" t="s">
        <v>146</v>
      </c>
      <c r="E36" s="495">
        <v>940415</v>
      </c>
      <c r="F36" s="762" t="s">
        <v>446</v>
      </c>
      <c r="G36" s="781"/>
    </row>
    <row r="37" spans="1:7" s="49" customFormat="1" ht="15">
      <c r="A37" s="779" t="s">
        <v>467</v>
      </c>
      <c r="B37" s="760"/>
      <c r="C37" s="495" t="s">
        <v>378</v>
      </c>
      <c r="D37" s="495" t="s">
        <v>193</v>
      </c>
      <c r="E37" s="495"/>
      <c r="F37" s="762" t="s">
        <v>150</v>
      </c>
      <c r="G37" s="781"/>
    </row>
    <row r="38" spans="1:7" s="49" customFormat="1" ht="15">
      <c r="A38" s="779"/>
      <c r="B38" s="760"/>
      <c r="C38" s="495" t="s">
        <v>632</v>
      </c>
      <c r="D38" s="495" t="s">
        <v>633</v>
      </c>
      <c r="E38" s="495"/>
      <c r="F38" s="762" t="s">
        <v>150</v>
      </c>
      <c r="G38" s="781"/>
    </row>
    <row r="39" spans="1:7" s="49" customFormat="1" ht="15">
      <c r="A39" s="779"/>
      <c r="B39" s="760"/>
      <c r="C39" s="495" t="s">
        <v>653</v>
      </c>
      <c r="D39" s="495" t="s">
        <v>122</v>
      </c>
      <c r="E39" s="495"/>
      <c r="F39" s="762"/>
      <c r="G39" s="781"/>
    </row>
    <row r="40" spans="1:7" s="49" customFormat="1">
      <c r="A40" s="779"/>
      <c r="B40" s="760"/>
      <c r="C40" s="495" t="s">
        <v>510</v>
      </c>
      <c r="D40" s="495" t="s">
        <v>107</v>
      </c>
      <c r="E40" s="495"/>
      <c r="F40" s="762"/>
    </row>
    <row r="41" spans="1:7" s="49" customFormat="1">
      <c r="A41" s="779"/>
      <c r="B41" s="765"/>
      <c r="C41" s="785" t="s">
        <v>1227</v>
      </c>
      <c r="D41" s="785" t="s">
        <v>71</v>
      </c>
      <c r="E41" s="761"/>
      <c r="F41" s="762"/>
    </row>
    <row r="42" spans="1:7" s="49" customFormat="1">
      <c r="A42" s="779"/>
      <c r="B42" s="765"/>
      <c r="C42" s="785" t="s">
        <v>913</v>
      </c>
      <c r="D42" s="785" t="s">
        <v>247</v>
      </c>
      <c r="E42" s="761"/>
      <c r="F42" s="762"/>
    </row>
    <row r="43" spans="1:7" s="49" customFormat="1">
      <c r="A43" s="779"/>
      <c r="B43" s="765"/>
      <c r="C43" s="785" t="s">
        <v>176</v>
      </c>
      <c r="D43" s="785" t="s">
        <v>146</v>
      </c>
      <c r="E43" s="761"/>
      <c r="F43" s="766"/>
    </row>
    <row r="44" spans="1:7" s="49" customFormat="1">
      <c r="A44" s="779"/>
      <c r="B44" s="765"/>
      <c r="C44" s="495" t="s">
        <v>1503</v>
      </c>
      <c r="D44" s="495" t="s">
        <v>71</v>
      </c>
      <c r="E44" s="495"/>
      <c r="F44" s="766"/>
    </row>
    <row r="45" spans="1:7" s="49" customFormat="1">
      <c r="A45" s="779"/>
      <c r="B45" s="1490"/>
      <c r="C45" s="1491" t="s">
        <v>1468</v>
      </c>
      <c r="D45" s="1491" t="s">
        <v>643</v>
      </c>
      <c r="E45" s="1491"/>
      <c r="F45" s="1492"/>
    </row>
    <row r="46" spans="1:7" s="49" customFormat="1">
      <c r="A46" s="779"/>
      <c r="B46" s="1490"/>
      <c r="C46" s="1491" t="s">
        <v>1439</v>
      </c>
      <c r="D46" s="1491" t="s">
        <v>131</v>
      </c>
      <c r="E46" s="1491"/>
      <c r="F46" s="1492"/>
    </row>
    <row r="47" spans="1:7" s="49" customFormat="1">
      <c r="A47" s="779"/>
      <c r="B47" s="1490"/>
      <c r="C47" s="1491" t="s">
        <v>365</v>
      </c>
      <c r="D47" s="1491" t="s">
        <v>850</v>
      </c>
      <c r="E47" s="1491"/>
      <c r="F47" s="1492"/>
    </row>
    <row r="48" spans="1:7" s="49" customFormat="1">
      <c r="A48" s="779"/>
      <c r="B48" s="1490"/>
      <c r="C48" s="1491" t="s">
        <v>112</v>
      </c>
      <c r="D48" s="1491" t="s">
        <v>643</v>
      </c>
      <c r="E48" s="1491"/>
      <c r="F48" s="1492"/>
    </row>
    <row r="49" spans="1:8" s="49" customFormat="1">
      <c r="A49" s="779"/>
      <c r="B49" s="1490"/>
      <c r="C49" s="1491" t="s">
        <v>1507</v>
      </c>
      <c r="D49" s="1491" t="s">
        <v>81</v>
      </c>
      <c r="E49" s="1491"/>
      <c r="F49" s="1492"/>
    </row>
    <row r="50" spans="1:8" s="49" customFormat="1">
      <c r="A50" s="779"/>
      <c r="B50" s="1490"/>
      <c r="C50" s="1491" t="s">
        <v>1368</v>
      </c>
      <c r="D50" s="1491" t="s">
        <v>74</v>
      </c>
      <c r="E50" s="1491"/>
      <c r="F50" s="1492"/>
    </row>
    <row r="51" spans="1:8" s="49" customFormat="1">
      <c r="A51" s="779"/>
      <c r="B51" s="1490"/>
      <c r="C51" s="1491" t="s">
        <v>1508</v>
      </c>
      <c r="D51" s="1491" t="s">
        <v>71</v>
      </c>
      <c r="E51" s="1491"/>
      <c r="F51" s="1492"/>
    </row>
    <row r="52" spans="1:8" s="49" customFormat="1">
      <c r="A52" s="779"/>
      <c r="B52" s="1490"/>
      <c r="C52" s="1491" t="s">
        <v>260</v>
      </c>
      <c r="D52" s="1491" t="s">
        <v>116</v>
      </c>
      <c r="E52" s="1491"/>
      <c r="F52" s="1492"/>
    </row>
    <row r="53" spans="1:8" s="49" customFormat="1" ht="13.5" thickBot="1">
      <c r="A53" s="779"/>
      <c r="B53" s="786"/>
      <c r="C53" s="787" t="s">
        <v>176</v>
      </c>
      <c r="D53" s="787" t="s">
        <v>146</v>
      </c>
      <c r="E53" s="787"/>
      <c r="F53" s="767"/>
    </row>
    <row r="54" spans="1:8" s="49" customFormat="1">
      <c r="B54" s="788"/>
      <c r="C54" s="789" t="s">
        <v>57</v>
      </c>
      <c r="D54" s="789" t="s">
        <v>58</v>
      </c>
      <c r="E54" s="789" t="s">
        <v>468</v>
      </c>
      <c r="G54" s="214" t="s">
        <v>332</v>
      </c>
    </row>
    <row r="55" spans="1:8" s="49" customFormat="1" ht="15">
      <c r="B55" s="790">
        <v>30</v>
      </c>
      <c r="C55" s="791" t="s">
        <v>469</v>
      </c>
      <c r="D55" s="791" t="s">
        <v>274</v>
      </c>
      <c r="E55" s="791">
        <v>860716</v>
      </c>
      <c r="F55" s="781"/>
      <c r="G55" s="792"/>
      <c r="H55" s="792"/>
    </row>
    <row r="56" spans="1:8" s="49" customFormat="1" ht="15">
      <c r="B56" s="793">
        <v>33</v>
      </c>
      <c r="C56" s="794" t="s">
        <v>96</v>
      </c>
      <c r="D56" s="794" t="s">
        <v>97</v>
      </c>
      <c r="E56" s="795">
        <v>930317</v>
      </c>
      <c r="G56" s="792" t="s">
        <v>470</v>
      </c>
      <c r="H56" s="792"/>
    </row>
    <row r="57" spans="1:8" s="49" customFormat="1" ht="12.75" customHeight="1">
      <c r="B57" s="796">
        <v>35</v>
      </c>
      <c r="C57" s="797" t="s">
        <v>87</v>
      </c>
      <c r="D57" s="797" t="s">
        <v>71</v>
      </c>
      <c r="E57" s="761">
        <v>930612</v>
      </c>
      <c r="F57" s="781"/>
    </row>
    <row r="58" spans="1:8" s="49" customFormat="1" ht="12.75" customHeight="1">
      <c r="B58" s="790">
        <v>88</v>
      </c>
      <c r="C58" s="791" t="s">
        <v>80</v>
      </c>
      <c r="D58" s="798" t="s">
        <v>81</v>
      </c>
      <c r="E58" s="761">
        <v>851026</v>
      </c>
      <c r="F58" s="781"/>
    </row>
    <row r="59" spans="1:8" s="49" customFormat="1">
      <c r="B59" s="770"/>
      <c r="C59" s="770"/>
      <c r="D59" s="770"/>
      <c r="E59" s="788"/>
    </row>
    <row r="60" spans="1:8" s="49" customFormat="1"/>
    <row r="61" spans="1:8" s="49" customFormat="1"/>
    <row r="62" spans="1:8" s="49" customFormat="1"/>
    <row r="63" spans="1:8" s="49" customFormat="1" ht="15">
      <c r="B63" s="777"/>
      <c r="C63" s="777"/>
      <c r="D63" s="777"/>
      <c r="E63" s="777"/>
      <c r="F63" s="777"/>
    </row>
    <row r="64" spans="1:8" s="49" customFormat="1" ht="15">
      <c r="B64" s="777"/>
      <c r="C64" s="777"/>
      <c r="D64" s="777"/>
      <c r="E64" s="777"/>
      <c r="F64" s="777"/>
    </row>
    <row r="65" spans="2:6" s="49" customFormat="1" ht="15">
      <c r="B65" s="777"/>
      <c r="C65" s="777"/>
      <c r="D65" s="777"/>
      <c r="E65" s="777"/>
      <c r="F65" s="777"/>
    </row>
    <row r="66" spans="2:6" s="49" customFormat="1" ht="15">
      <c r="B66" s="777"/>
      <c r="C66" s="777"/>
      <c r="D66" s="777"/>
      <c r="E66" s="777"/>
      <c r="F66" s="777"/>
    </row>
    <row r="67" spans="2:6" s="49" customFormat="1" ht="15">
      <c r="B67" s="777"/>
      <c r="C67" s="777"/>
      <c r="D67" s="777"/>
      <c r="E67" s="777"/>
      <c r="F67" s="777"/>
    </row>
    <row r="68" spans="2:6" s="49" customFormat="1" ht="15">
      <c r="B68" s="777"/>
      <c r="C68" s="777"/>
      <c r="D68" s="777"/>
      <c r="E68" s="777"/>
      <c r="F68" s="777"/>
    </row>
    <row r="69" spans="2:6" s="49" customFormat="1" ht="15">
      <c r="B69" s="777"/>
      <c r="C69" s="777"/>
      <c r="D69" s="777"/>
      <c r="E69" s="777"/>
      <c r="F69" s="777"/>
    </row>
    <row r="70" spans="2:6" s="49" customFormat="1" ht="15">
      <c r="B70" s="777"/>
      <c r="C70" s="777"/>
      <c r="D70" s="777"/>
      <c r="E70" s="777"/>
      <c r="F70" s="777"/>
    </row>
    <row r="71" spans="2:6" s="49" customFormat="1" ht="15">
      <c r="B71" s="777"/>
      <c r="C71" s="777"/>
      <c r="D71" s="777"/>
      <c r="E71" s="777"/>
      <c r="F71" s="777"/>
    </row>
    <row r="72" spans="2:6" s="49" customFormat="1" ht="15">
      <c r="B72" s="777"/>
      <c r="C72" s="777"/>
      <c r="D72" s="777"/>
      <c r="E72" s="777"/>
      <c r="F72" s="777"/>
    </row>
    <row r="73" spans="2:6" s="49" customFormat="1" ht="15">
      <c r="B73" s="777"/>
      <c r="C73" s="777"/>
      <c r="D73" s="777"/>
      <c r="E73" s="777"/>
      <c r="F73" s="777"/>
    </row>
    <row r="74" spans="2:6" s="49" customFormat="1" ht="15">
      <c r="B74" s="777"/>
      <c r="C74" s="777"/>
      <c r="D74" s="777"/>
      <c r="E74" s="777"/>
      <c r="F74" s="777"/>
    </row>
    <row r="75" spans="2:6" s="49" customFormat="1"/>
    <row r="76" spans="2:6" s="49" customFormat="1"/>
  </sheetData>
  <sheetProtection selectLockedCells="1" selectUnlockedCells="1"/>
  <hyperlinks>
    <hyperlink ref="E9" r:id="rId1" display="mailto:m.ordos@seznam.cz" xr:uid="{D632199D-999B-4A31-865B-E69B2B996BC4}"/>
    <hyperlink ref="E12" r:id="rId2" display="mailto:david.ordy@seznam.cz" xr:uid="{08B89316-66F3-4DD9-A446-75F999AD5130}"/>
  </hyperlinks>
  <pageMargins left="0.78749999999999998" right="0.78749999999999998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rgb="FFFF0000"/>
  </sheetPr>
  <dimension ref="A1:N72"/>
  <sheetViews>
    <sheetView topLeftCell="A13" workbookViewId="0">
      <selection activeCell="B17" sqref="B17:D40"/>
    </sheetView>
  </sheetViews>
  <sheetFormatPr defaultRowHeight="12.75"/>
  <cols>
    <col min="1" max="1" width="2.85546875" style="131" customWidth="1"/>
    <col min="2" max="2" width="3.85546875" customWidth="1"/>
    <col min="3" max="3" width="15.5703125" customWidth="1"/>
    <col min="5" max="5" width="13" customWidth="1"/>
    <col min="6" max="6" width="12.140625" customWidth="1"/>
    <col min="7" max="7" width="12.5703125" customWidth="1"/>
    <col min="8" max="8" width="16.42578125" customWidth="1"/>
    <col min="9" max="9" width="19.140625" customWidth="1"/>
    <col min="11" max="11" width="7.5703125" customWidth="1"/>
    <col min="12" max="12" width="12.7109375" customWidth="1"/>
    <col min="13" max="13" width="12.140625" customWidth="1"/>
  </cols>
  <sheetData>
    <row r="1" spans="1:11" ht="22.5">
      <c r="A1" s="883"/>
      <c r="B1" s="224" t="s">
        <v>1074</v>
      </c>
      <c r="C1" s="225"/>
      <c r="D1" s="225"/>
      <c r="E1" s="225"/>
      <c r="F1" s="225"/>
      <c r="G1" s="225"/>
      <c r="H1" s="468"/>
      <c r="I1" s="468"/>
      <c r="J1" s="468"/>
      <c r="K1" s="468"/>
    </row>
    <row r="2" spans="1:11" ht="2.25" customHeight="1">
      <c r="A2" s="223"/>
      <c r="B2" s="225"/>
      <c r="C2" s="225"/>
      <c r="D2" s="225"/>
      <c r="E2" s="225"/>
      <c r="F2" s="225"/>
      <c r="G2" s="225"/>
      <c r="H2" s="468"/>
      <c r="I2" s="468"/>
      <c r="J2" s="468"/>
      <c r="K2" s="468"/>
    </row>
    <row r="3" spans="1:11" ht="15.75" thickBot="1">
      <c r="A3" s="223"/>
      <c r="B3" s="226" t="s">
        <v>284</v>
      </c>
      <c r="C3" s="226"/>
      <c r="D3" s="226"/>
      <c r="E3" s="226"/>
      <c r="F3" s="225"/>
      <c r="G3" s="226" t="s">
        <v>285</v>
      </c>
      <c r="H3" s="139"/>
      <c r="I3" s="468"/>
      <c r="J3" s="468"/>
      <c r="K3" s="468"/>
    </row>
    <row r="4" spans="1:11" s="49" customFormat="1" ht="21" customHeight="1" thickBot="1">
      <c r="A4" s="227"/>
      <c r="B4" s="885" t="s">
        <v>670</v>
      </c>
      <c r="C4" s="886"/>
      <c r="D4" s="886"/>
      <c r="E4" s="887"/>
      <c r="F4" s="225"/>
      <c r="G4" s="1690" t="s">
        <v>671</v>
      </c>
      <c r="H4" s="1691"/>
      <c r="I4" s="468"/>
      <c r="J4" s="468"/>
      <c r="K4" s="468"/>
    </row>
    <row r="5" spans="1:11" s="49" customFormat="1" ht="6" customHeight="1">
      <c r="A5" s="227"/>
      <c r="B5" s="225"/>
      <c r="C5" s="225"/>
      <c r="D5" s="225"/>
      <c r="E5" s="225"/>
      <c r="F5" s="225"/>
      <c r="G5" s="225"/>
      <c r="H5" s="468"/>
      <c r="I5" s="468"/>
      <c r="J5" s="468"/>
      <c r="K5" s="468"/>
    </row>
    <row r="6" spans="1:11" s="49" customFormat="1" ht="15" customHeight="1">
      <c r="A6" s="227"/>
      <c r="B6" s="231" t="s">
        <v>287</v>
      </c>
      <c r="C6" s="225"/>
      <c r="D6" s="225"/>
      <c r="E6" s="225"/>
      <c r="F6" s="225"/>
      <c r="G6" s="225"/>
      <c r="H6" s="468"/>
      <c r="I6" s="468"/>
      <c r="J6" s="468"/>
      <c r="K6" s="468"/>
    </row>
    <row r="7" spans="1:11" s="49" customFormat="1" ht="13.5" customHeight="1" thickBot="1">
      <c r="A7" s="227"/>
      <c r="B7" s="226" t="s">
        <v>340</v>
      </c>
      <c r="C7" s="226"/>
      <c r="D7" s="226"/>
      <c r="E7" s="226"/>
      <c r="F7" s="225"/>
      <c r="G7" s="225"/>
      <c r="H7" s="468"/>
      <c r="I7" s="468"/>
      <c r="J7" s="468"/>
      <c r="K7" s="468"/>
    </row>
    <row r="8" spans="1:11" s="49" customFormat="1" ht="13.5" customHeight="1">
      <c r="A8" s="227"/>
      <c r="B8" s="232"/>
      <c r="C8" s="232" t="s">
        <v>57</v>
      </c>
      <c r="D8" s="233" t="s">
        <v>58</v>
      </c>
      <c r="E8" s="233" t="s">
        <v>289</v>
      </c>
      <c r="F8" s="233"/>
      <c r="G8" s="234" t="s">
        <v>290</v>
      </c>
      <c r="H8" s="137"/>
      <c r="I8" s="468"/>
      <c r="J8" s="468"/>
      <c r="K8" s="468"/>
    </row>
    <row r="9" spans="1:11" s="49" customFormat="1" ht="18" customHeight="1" thickBot="1">
      <c r="A9" s="227"/>
      <c r="B9" s="235"/>
      <c r="C9" s="235" t="s">
        <v>672</v>
      </c>
      <c r="D9" s="251" t="s">
        <v>394</v>
      </c>
      <c r="E9" s="884" t="s">
        <v>673</v>
      </c>
      <c r="F9" s="251"/>
      <c r="G9" s="252">
        <v>775035625</v>
      </c>
      <c r="H9" s="878"/>
      <c r="I9" s="468"/>
      <c r="J9" s="707"/>
      <c r="K9" s="468"/>
    </row>
    <row r="10" spans="1:11" s="49" customFormat="1" ht="19.5" customHeight="1" thickBot="1">
      <c r="A10" s="227"/>
      <c r="B10" s="226" t="s">
        <v>343</v>
      </c>
      <c r="C10" s="226"/>
      <c r="D10" s="226"/>
      <c r="E10" s="226"/>
      <c r="F10" s="225"/>
      <c r="G10" s="225"/>
      <c r="H10" s="468"/>
      <c r="I10" s="468"/>
      <c r="J10" s="468"/>
      <c r="K10" s="468"/>
    </row>
    <row r="11" spans="1:11" s="49" customFormat="1" ht="12.75" customHeight="1">
      <c r="A11" s="227"/>
      <c r="B11" s="232"/>
      <c r="C11" s="232" t="s">
        <v>57</v>
      </c>
      <c r="D11" s="233" t="s">
        <v>58</v>
      </c>
      <c r="E11" s="233" t="s">
        <v>289</v>
      </c>
      <c r="F11" s="233"/>
      <c r="G11" s="234" t="s">
        <v>290</v>
      </c>
      <c r="H11" s="137"/>
      <c r="I11" s="468"/>
      <c r="J11" s="468"/>
      <c r="K11" s="468"/>
    </row>
    <row r="12" spans="1:11" s="49" customFormat="1" ht="18" customHeight="1" thickBot="1">
      <c r="A12" s="227"/>
      <c r="B12" s="235"/>
      <c r="C12" s="235" t="s">
        <v>674</v>
      </c>
      <c r="D12" s="251" t="s">
        <v>122</v>
      </c>
      <c r="E12" s="884" t="s">
        <v>675</v>
      </c>
      <c r="F12" s="251"/>
      <c r="G12" s="252">
        <v>731607983</v>
      </c>
      <c r="H12" s="878"/>
      <c r="I12" s="468"/>
      <c r="J12" s="468"/>
      <c r="K12" s="468"/>
    </row>
    <row r="13" spans="1:11" s="49" customFormat="1" ht="18" customHeight="1">
      <c r="A13" s="253"/>
      <c r="B13" s="468"/>
      <c r="C13" s="468"/>
      <c r="D13" s="468"/>
      <c r="E13" s="468"/>
      <c r="F13" s="468"/>
      <c r="G13" s="468"/>
      <c r="H13" s="468"/>
      <c r="I13" s="468"/>
      <c r="J13" s="468"/>
      <c r="K13" s="468"/>
    </row>
    <row r="14" spans="1:11" s="49" customFormat="1">
      <c r="A14" s="253"/>
      <c r="B14" s="45" t="s">
        <v>299</v>
      </c>
      <c r="C14" s="468"/>
      <c r="D14" s="468"/>
      <c r="E14" s="468"/>
      <c r="F14" s="468"/>
      <c r="G14" s="468"/>
      <c r="H14"/>
      <c r="I14" s="468"/>
      <c r="J14" s="468"/>
      <c r="K14" s="468"/>
    </row>
    <row r="15" spans="1:11" s="49" customFormat="1" ht="13.15" hidden="1" customHeight="1">
      <c r="A15" s="253"/>
      <c r="B15" s="139"/>
      <c r="C15" s="139"/>
      <c r="D15" s="139"/>
      <c r="E15" s="139"/>
      <c r="F15" s="139"/>
      <c r="G15" s="139"/>
      <c r="H15" s="139"/>
      <c r="I15" s="468"/>
      <c r="J15" s="468"/>
      <c r="K15" s="468"/>
    </row>
    <row r="16" spans="1:11" s="49" customFormat="1">
      <c r="A16" s="253"/>
      <c r="B16" s="882" t="s">
        <v>301</v>
      </c>
      <c r="C16" s="881" t="s">
        <v>57</v>
      </c>
      <c r="D16" s="881" t="s">
        <v>58</v>
      </c>
      <c r="E16" s="881" t="s">
        <v>676</v>
      </c>
      <c r="F16" s="881" t="s">
        <v>348</v>
      </c>
      <c r="G16" s="881" t="s">
        <v>290</v>
      </c>
      <c r="H16" s="324"/>
      <c r="I16" s="706"/>
      <c r="J16" s="706"/>
      <c r="K16" s="706"/>
    </row>
    <row r="17" spans="1:14" s="49" customFormat="1" ht="13.5" customHeight="1" thickBot="1">
      <c r="A17" s="253">
        <v>1</v>
      </c>
      <c r="B17" s="893">
        <v>2</v>
      </c>
      <c r="C17" s="896" t="s">
        <v>677</v>
      </c>
      <c r="D17" s="896" t="s">
        <v>274</v>
      </c>
      <c r="E17" s="893">
        <v>951020</v>
      </c>
      <c r="F17" s="892" t="s">
        <v>150</v>
      </c>
      <c r="G17" s="895">
        <v>604876265</v>
      </c>
      <c r="H17" s="880"/>
      <c r="I17" s="468"/>
      <c r="J17" s="468"/>
      <c r="K17" s="468"/>
    </row>
    <row r="18" spans="1:14" s="49" customFormat="1">
      <c r="A18" s="253">
        <v>3</v>
      </c>
      <c r="B18" s="893">
        <v>4</v>
      </c>
      <c r="C18" s="890" t="s">
        <v>672</v>
      </c>
      <c r="D18" s="890" t="s">
        <v>394</v>
      </c>
      <c r="E18" s="893">
        <v>900319</v>
      </c>
      <c r="F18" s="892" t="s">
        <v>303</v>
      </c>
      <c r="G18" s="1083">
        <v>775035625</v>
      </c>
      <c r="H18" s="1087"/>
      <c r="I18" s="468"/>
      <c r="J18" s="468"/>
      <c r="K18" s="468"/>
    </row>
    <row r="19" spans="1:14" s="49" customFormat="1">
      <c r="A19" s="253">
        <v>4</v>
      </c>
      <c r="B19" s="893">
        <v>5</v>
      </c>
      <c r="C19" s="890" t="s">
        <v>678</v>
      </c>
      <c r="D19" s="890" t="s">
        <v>131</v>
      </c>
      <c r="E19" s="893">
        <v>810509</v>
      </c>
      <c r="F19" s="892" t="s">
        <v>303</v>
      </c>
      <c r="G19" s="1083">
        <v>734755709</v>
      </c>
      <c r="H19" s="1088"/>
      <c r="I19" s="468"/>
      <c r="J19" s="468"/>
      <c r="K19" s="468"/>
    </row>
    <row r="20" spans="1:14" s="49" customFormat="1">
      <c r="A20" s="253">
        <v>5</v>
      </c>
      <c r="B20" s="893">
        <v>6</v>
      </c>
      <c r="C20" s="897" t="s">
        <v>679</v>
      </c>
      <c r="D20" s="897" t="s">
        <v>381</v>
      </c>
      <c r="E20" s="898">
        <v>920731</v>
      </c>
      <c r="F20" s="899" t="s">
        <v>303</v>
      </c>
      <c r="G20" s="1083">
        <v>739210842</v>
      </c>
      <c r="H20" s="1088"/>
      <c r="I20" s="468"/>
      <c r="J20" s="468"/>
      <c r="K20" s="468"/>
    </row>
    <row r="21" spans="1:14" s="49" customFormat="1">
      <c r="A21" s="253">
        <v>6</v>
      </c>
      <c r="B21" s="893">
        <v>7</v>
      </c>
      <c r="C21" s="890" t="s">
        <v>680</v>
      </c>
      <c r="D21" s="890" t="s">
        <v>71</v>
      </c>
      <c r="E21" s="893">
        <v>861226</v>
      </c>
      <c r="F21" s="892" t="s">
        <v>303</v>
      </c>
      <c r="G21" s="1083">
        <v>721623913</v>
      </c>
      <c r="H21" s="1088"/>
      <c r="I21" s="468"/>
      <c r="J21" s="468"/>
      <c r="K21" s="468"/>
    </row>
    <row r="22" spans="1:14" s="49" customFormat="1">
      <c r="A22" s="253">
        <v>7</v>
      </c>
      <c r="B22" s="893">
        <v>8</v>
      </c>
      <c r="C22" s="890" t="s">
        <v>681</v>
      </c>
      <c r="D22" s="890" t="s">
        <v>144</v>
      </c>
      <c r="E22" s="893">
        <v>640805</v>
      </c>
      <c r="F22" s="900" t="s">
        <v>303</v>
      </c>
      <c r="G22" s="1083">
        <v>608552215</v>
      </c>
      <c r="H22" s="1089"/>
      <c r="I22" s="468"/>
      <c r="J22" s="468"/>
      <c r="K22" s="468"/>
    </row>
    <row r="23" spans="1:14" s="49" customFormat="1">
      <c r="A23" s="253">
        <v>8</v>
      </c>
      <c r="B23" s="893">
        <v>9</v>
      </c>
      <c r="C23" s="890" t="s">
        <v>682</v>
      </c>
      <c r="D23" s="890" t="s">
        <v>116</v>
      </c>
      <c r="E23" s="893">
        <v>870610</v>
      </c>
      <c r="F23" s="892" t="s">
        <v>303</v>
      </c>
      <c r="G23" s="1083">
        <v>607798829</v>
      </c>
      <c r="H23" s="1089"/>
      <c r="I23" s="468"/>
      <c r="J23" s="468"/>
      <c r="K23" s="468"/>
    </row>
    <row r="24" spans="1:14" s="49" customFormat="1">
      <c r="A24" s="253">
        <v>9</v>
      </c>
      <c r="B24" s="893">
        <v>10</v>
      </c>
      <c r="C24" s="890" t="s">
        <v>151</v>
      </c>
      <c r="D24" s="890" t="s">
        <v>683</v>
      </c>
      <c r="E24" s="893">
        <v>891227</v>
      </c>
      <c r="F24" s="892" t="s">
        <v>303</v>
      </c>
      <c r="G24" s="1083">
        <v>776173997</v>
      </c>
      <c r="H24" s="1089"/>
      <c r="I24" s="468"/>
      <c r="J24" s="468"/>
      <c r="K24" s="468"/>
    </row>
    <row r="25" spans="1:14" s="49" customFormat="1">
      <c r="A25" s="253">
        <v>10</v>
      </c>
      <c r="B25" s="893">
        <v>12</v>
      </c>
      <c r="C25" s="890" t="s">
        <v>684</v>
      </c>
      <c r="D25" s="890" t="s">
        <v>394</v>
      </c>
      <c r="E25" s="893">
        <v>830210</v>
      </c>
      <c r="F25" s="892" t="s">
        <v>303</v>
      </c>
      <c r="G25" s="1083">
        <v>724720418</v>
      </c>
      <c r="H25" s="1088"/>
      <c r="I25" s="468"/>
      <c r="J25" s="25"/>
      <c r="K25" s="25"/>
      <c r="L25" s="3"/>
      <c r="M25" s="46"/>
      <c r="N25" s="888"/>
    </row>
    <row r="26" spans="1:14" s="49" customFormat="1">
      <c r="A26" s="253">
        <v>11</v>
      </c>
      <c r="B26" s="893">
        <v>13</v>
      </c>
      <c r="C26" s="890" t="s">
        <v>685</v>
      </c>
      <c r="D26" s="896" t="s">
        <v>381</v>
      </c>
      <c r="E26" s="901" t="s">
        <v>686</v>
      </c>
      <c r="F26" s="892" t="s">
        <v>303</v>
      </c>
      <c r="G26" s="1083">
        <v>776842332</v>
      </c>
      <c r="H26" s="1088"/>
      <c r="I26" s="468"/>
      <c r="J26" s="468"/>
      <c r="K26" s="468"/>
    </row>
    <row r="27" spans="1:14" s="49" customFormat="1">
      <c r="A27" s="253">
        <v>12</v>
      </c>
      <c r="B27" s="893">
        <v>14</v>
      </c>
      <c r="C27" s="890" t="s">
        <v>674</v>
      </c>
      <c r="D27" s="890" t="s">
        <v>122</v>
      </c>
      <c r="E27" s="893">
        <v>780512</v>
      </c>
      <c r="F27" s="892" t="s">
        <v>303</v>
      </c>
      <c r="G27" s="1083">
        <v>778448090</v>
      </c>
      <c r="H27" s="1088"/>
      <c r="I27" s="25"/>
      <c r="J27" s="25"/>
      <c r="K27" s="3"/>
    </row>
    <row r="28" spans="1:14" s="49" customFormat="1" ht="15">
      <c r="A28" s="253">
        <v>14</v>
      </c>
      <c r="B28" s="893">
        <v>16</v>
      </c>
      <c r="C28" s="890" t="s">
        <v>687</v>
      </c>
      <c r="D28" s="890" t="s">
        <v>116</v>
      </c>
      <c r="E28" s="893">
        <v>741031</v>
      </c>
      <c r="F28" s="892" t="s">
        <v>303</v>
      </c>
      <c r="G28" s="1084">
        <v>606683016</v>
      </c>
      <c r="H28" s="1088"/>
      <c r="I28" s="25"/>
      <c r="J28" s="25"/>
      <c r="K28" s="3"/>
    </row>
    <row r="29" spans="1:14" s="49" customFormat="1">
      <c r="A29" s="253">
        <v>15</v>
      </c>
      <c r="B29" s="893">
        <v>17</v>
      </c>
      <c r="C29" s="890" t="s">
        <v>688</v>
      </c>
      <c r="D29" s="890" t="s">
        <v>110</v>
      </c>
      <c r="E29" s="893">
        <v>900116</v>
      </c>
      <c r="F29" s="892" t="s">
        <v>303</v>
      </c>
      <c r="G29" s="1083">
        <v>775035625</v>
      </c>
      <c r="H29" s="1088"/>
      <c r="I29" s="25"/>
      <c r="J29" s="25"/>
      <c r="K29" s="3"/>
    </row>
    <row r="30" spans="1:14" s="49" customFormat="1">
      <c r="A30" s="253">
        <v>16</v>
      </c>
      <c r="B30" s="893">
        <v>18</v>
      </c>
      <c r="C30" s="896" t="s">
        <v>689</v>
      </c>
      <c r="D30" s="896" t="s">
        <v>193</v>
      </c>
      <c r="E30" s="893">
        <v>880829</v>
      </c>
      <c r="F30" s="892" t="s">
        <v>303</v>
      </c>
      <c r="G30" s="1083">
        <v>775109385</v>
      </c>
      <c r="H30" s="1088"/>
      <c r="I30" s="25"/>
      <c r="J30" s="25"/>
      <c r="K30" s="3"/>
    </row>
    <row r="31" spans="1:14" s="49" customFormat="1">
      <c r="A31" s="253">
        <v>17</v>
      </c>
      <c r="B31" s="893">
        <v>19</v>
      </c>
      <c r="C31" s="890" t="s">
        <v>100</v>
      </c>
      <c r="D31" s="890" t="s">
        <v>318</v>
      </c>
      <c r="E31" s="893">
        <v>850316</v>
      </c>
      <c r="F31" s="892" t="s">
        <v>303</v>
      </c>
      <c r="G31" s="1083">
        <v>774733793</v>
      </c>
      <c r="H31" s="1088"/>
      <c r="K31" s="889"/>
    </row>
    <row r="32" spans="1:14" s="49" customFormat="1">
      <c r="A32" s="253">
        <v>18</v>
      </c>
      <c r="B32" s="893">
        <v>20</v>
      </c>
      <c r="C32" s="890" t="s">
        <v>100</v>
      </c>
      <c r="D32" s="890" t="s">
        <v>250</v>
      </c>
      <c r="E32" s="893">
        <v>780729</v>
      </c>
      <c r="F32" s="899" t="s">
        <v>303</v>
      </c>
      <c r="G32" s="1083">
        <v>777747970</v>
      </c>
      <c r="H32" s="1088"/>
      <c r="K32" s="889"/>
    </row>
    <row r="33" spans="1:11" s="49" customFormat="1">
      <c r="A33" s="253">
        <v>19</v>
      </c>
      <c r="B33" s="893">
        <v>21</v>
      </c>
      <c r="C33" s="890" t="s">
        <v>690</v>
      </c>
      <c r="D33" s="890" t="s">
        <v>306</v>
      </c>
      <c r="E33" s="893">
        <v>820329</v>
      </c>
      <c r="F33" s="892" t="s">
        <v>303</v>
      </c>
      <c r="G33" s="1083">
        <v>607164737</v>
      </c>
      <c r="H33" s="1088"/>
      <c r="K33" s="889"/>
    </row>
    <row r="34" spans="1:11" s="49" customFormat="1" ht="13.9" customHeight="1">
      <c r="A34" s="253">
        <v>20</v>
      </c>
      <c r="B34" s="892">
        <v>22</v>
      </c>
      <c r="C34" s="890" t="s">
        <v>506</v>
      </c>
      <c r="D34" s="890" t="s">
        <v>167</v>
      </c>
      <c r="E34" s="893">
        <v>820404</v>
      </c>
      <c r="F34" s="900" t="s">
        <v>303</v>
      </c>
      <c r="G34" s="1085">
        <v>777725373</v>
      </c>
      <c r="H34" s="1088"/>
    </row>
    <row r="35" spans="1:11" s="49" customFormat="1">
      <c r="A35" s="253">
        <v>21</v>
      </c>
      <c r="B35" s="893">
        <v>23</v>
      </c>
      <c r="C35" s="890" t="s">
        <v>89</v>
      </c>
      <c r="D35" s="896" t="s">
        <v>193</v>
      </c>
      <c r="E35" s="893">
        <v>1010324</v>
      </c>
      <c r="F35" s="892" t="s">
        <v>303</v>
      </c>
      <c r="G35" s="1085">
        <v>734855170</v>
      </c>
      <c r="H35" s="1088"/>
      <c r="I35" s="25"/>
      <c r="J35" s="25"/>
      <c r="K35" s="3"/>
    </row>
    <row r="36" spans="1:11" s="49" customFormat="1">
      <c r="A36" s="253">
        <v>22</v>
      </c>
      <c r="B36" s="893">
        <v>24</v>
      </c>
      <c r="C36" s="890" t="s">
        <v>692</v>
      </c>
      <c r="D36" s="890" t="s">
        <v>107</v>
      </c>
      <c r="E36" s="893" t="s">
        <v>1075</v>
      </c>
      <c r="F36" s="899" t="s">
        <v>303</v>
      </c>
      <c r="G36" s="1085">
        <v>604187586</v>
      </c>
      <c r="H36" s="1088"/>
      <c r="K36" s="889"/>
    </row>
    <row r="37" spans="1:11" s="49" customFormat="1">
      <c r="A37" s="253">
        <v>23</v>
      </c>
      <c r="B37" s="893">
        <v>25</v>
      </c>
      <c r="C37" s="891" t="s">
        <v>691</v>
      </c>
      <c r="D37" s="891" t="s">
        <v>104</v>
      </c>
      <c r="E37" s="892"/>
      <c r="F37" s="892" t="s">
        <v>150</v>
      </c>
      <c r="G37" s="1085"/>
      <c r="H37" s="1088"/>
      <c r="I37" s="468"/>
      <c r="J37" s="468"/>
      <c r="K37" s="468"/>
    </row>
    <row r="38" spans="1:11" s="49" customFormat="1" ht="13.5" thickBot="1">
      <c r="A38" s="253">
        <v>24</v>
      </c>
      <c r="B38" s="893">
        <v>26</v>
      </c>
      <c r="C38" s="1388" t="s">
        <v>1368</v>
      </c>
      <c r="D38" s="1388" t="s">
        <v>74</v>
      </c>
      <c r="E38" s="893">
        <v>910812</v>
      </c>
      <c r="F38" s="893"/>
      <c r="G38" s="1086"/>
      <c r="H38" s="1090"/>
      <c r="I38" s="468"/>
      <c r="J38" s="468"/>
      <c r="K38" s="468"/>
    </row>
    <row r="39" spans="1:11" s="49" customFormat="1">
      <c r="B39" s="902"/>
      <c r="C39" s="902" t="s">
        <v>259</v>
      </c>
      <c r="D39" s="902" t="s">
        <v>392</v>
      </c>
      <c r="E39" s="902"/>
      <c r="F39" s="902" t="s">
        <v>150</v>
      </c>
      <c r="G39" s="902"/>
      <c r="H39" s="880"/>
      <c r="I39" s="468"/>
      <c r="J39" s="468"/>
      <c r="K39" s="468"/>
    </row>
    <row r="40" spans="1:11" s="49" customFormat="1">
      <c r="B40" s="902"/>
      <c r="C40" s="902" t="s">
        <v>644</v>
      </c>
      <c r="D40" s="902" t="s">
        <v>193</v>
      </c>
      <c r="E40" s="902"/>
      <c r="F40" s="902"/>
      <c r="G40" s="902"/>
      <c r="H40" s="880"/>
      <c r="I40" s="468"/>
      <c r="J40" s="468"/>
      <c r="K40" s="468"/>
    </row>
    <row r="41" spans="1:11" s="49" customFormat="1" ht="12.6" customHeight="1">
      <c r="B41" s="902"/>
      <c r="C41" s="902" t="s">
        <v>653</v>
      </c>
      <c r="D41" s="902" t="s">
        <v>110</v>
      </c>
      <c r="E41" s="902"/>
      <c r="F41" s="902"/>
      <c r="G41" s="902"/>
      <c r="H41" s="468"/>
      <c r="I41" s="468"/>
      <c r="J41" s="468"/>
      <c r="K41" s="468"/>
    </row>
    <row r="42" spans="1:11" s="49" customFormat="1" ht="12.6" customHeight="1">
      <c r="B42" s="902"/>
      <c r="C42" s="902" t="s">
        <v>440</v>
      </c>
      <c r="D42" s="902" t="s">
        <v>133</v>
      </c>
      <c r="E42" s="902"/>
      <c r="F42" s="902"/>
      <c r="G42" s="902"/>
      <c r="H42" s="468"/>
      <c r="I42" s="468"/>
      <c r="J42" s="468"/>
      <c r="K42" s="468"/>
    </row>
    <row r="43" spans="1:11" s="49" customFormat="1" ht="12.6" customHeight="1">
      <c r="B43" s="902"/>
      <c r="C43" s="902"/>
      <c r="D43" s="902"/>
      <c r="E43" s="902"/>
      <c r="F43" s="902"/>
      <c r="G43" s="902"/>
      <c r="H43" s="468"/>
      <c r="I43" s="468"/>
      <c r="J43" s="468"/>
      <c r="K43" s="468"/>
    </row>
    <row r="44" spans="1:11" s="49" customFormat="1" ht="12.6" customHeight="1">
      <c r="A44" s="253"/>
      <c r="B44" s="903" t="s">
        <v>330</v>
      </c>
      <c r="C44" s="903"/>
      <c r="D44" s="903"/>
      <c r="E44" s="903"/>
      <c r="F44" s="904"/>
      <c r="G44" s="905"/>
      <c r="H44" s="258"/>
      <c r="I44" s="468"/>
      <c r="J44" s="468"/>
      <c r="K44" s="468"/>
    </row>
    <row r="45" spans="1:11" s="49" customFormat="1" ht="12.6" customHeight="1">
      <c r="A45" s="253"/>
      <c r="B45" s="906" t="s">
        <v>301</v>
      </c>
      <c r="C45" s="907" t="s">
        <v>57</v>
      </c>
      <c r="D45" s="907" t="s">
        <v>58</v>
      </c>
      <c r="E45" s="907" t="s">
        <v>468</v>
      </c>
      <c r="F45" s="904"/>
      <c r="G45" s="905"/>
      <c r="H45" s="258"/>
      <c r="I45" s="468"/>
      <c r="J45" s="468"/>
      <c r="K45" s="468"/>
    </row>
    <row r="46" spans="1:11" s="49" customFormat="1" ht="12.6" customHeight="1">
      <c r="A46" s="253"/>
      <c r="B46" s="908">
        <v>1</v>
      </c>
      <c r="C46" s="909" t="s">
        <v>693</v>
      </c>
      <c r="D46" s="909" t="s">
        <v>81</v>
      </c>
      <c r="E46" s="910">
        <v>790530</v>
      </c>
      <c r="F46" s="894"/>
      <c r="G46" s="911">
        <v>773777661</v>
      </c>
      <c r="H46" s="225"/>
      <c r="I46" s="468"/>
      <c r="J46" s="468"/>
      <c r="K46" s="468"/>
    </row>
    <row r="47" spans="1:11" s="49" customFormat="1" ht="12.6" customHeight="1">
      <c r="A47" s="253"/>
      <c r="B47" s="908"/>
      <c r="C47" s="909"/>
      <c r="D47" s="909"/>
      <c r="E47" s="910"/>
      <c r="F47" s="894"/>
      <c r="G47" s="912"/>
      <c r="H47" s="225"/>
      <c r="I47" s="468"/>
      <c r="J47" s="468"/>
      <c r="K47" s="468"/>
    </row>
    <row r="48" spans="1:11" s="49" customFormat="1" ht="12.6" customHeight="1">
      <c r="A48" s="253"/>
      <c r="B48" s="908"/>
      <c r="C48" s="909"/>
      <c r="D48" s="909"/>
      <c r="E48" s="910"/>
      <c r="F48" s="894"/>
      <c r="G48" s="912"/>
      <c r="H48" s="225"/>
      <c r="I48" s="468"/>
      <c r="J48" s="468"/>
      <c r="K48" s="468"/>
    </row>
    <row r="49" spans="1:11" s="49" customFormat="1" ht="12.6" customHeight="1">
      <c r="A49" s="253"/>
      <c r="B49" s="225"/>
      <c r="C49" s="225"/>
      <c r="D49" s="225"/>
      <c r="E49" s="225"/>
      <c r="F49" s="225"/>
      <c r="G49" s="225"/>
      <c r="H49" s="225"/>
      <c r="I49" s="468"/>
      <c r="J49" s="468"/>
      <c r="K49" s="468"/>
    </row>
    <row r="50" spans="1:11" s="49" customFormat="1" ht="12.6" customHeight="1" thickBot="1">
      <c r="A50" s="253"/>
      <c r="B50" s="267"/>
      <c r="C50" s="267"/>
      <c r="D50" s="267"/>
      <c r="E50" s="267"/>
      <c r="F50" s="267"/>
      <c r="G50" s="268" t="s">
        <v>332</v>
      </c>
      <c r="H50" s="225"/>
      <c r="I50" s="468"/>
      <c r="J50" s="468"/>
      <c r="K50" s="468"/>
    </row>
    <row r="51" spans="1:11" s="49" customFormat="1" ht="17.25" thickBot="1">
      <c r="A51" s="253"/>
      <c r="B51" s="879"/>
      <c r="C51" s="877"/>
      <c r="D51" s="877"/>
      <c r="E51" s="267"/>
      <c r="F51" s="267"/>
      <c r="G51" s="269"/>
      <c r="H51" s="269" t="s">
        <v>694</v>
      </c>
      <c r="I51" s="468"/>
      <c r="J51" s="468"/>
      <c r="K51" s="468"/>
    </row>
    <row r="52" spans="1:11" s="49" customFormat="1" ht="17.25" thickBot="1">
      <c r="A52" s="253"/>
      <c r="B52" s="225"/>
      <c r="C52" s="290" t="s">
        <v>534</v>
      </c>
      <c r="D52" s="225"/>
      <c r="E52" s="225"/>
      <c r="F52" s="225"/>
      <c r="G52" s="269"/>
      <c r="H52" s="269" t="s">
        <v>695</v>
      </c>
      <c r="I52" s="468"/>
      <c r="J52" s="468"/>
      <c r="K52" s="468"/>
    </row>
    <row r="53" spans="1:11" s="49" customFormat="1">
      <c r="A53" s="253"/>
      <c r="B53" s="468"/>
      <c r="C53" s="468"/>
      <c r="D53" s="468"/>
      <c r="E53" s="468"/>
      <c r="F53" s="468"/>
      <c r="G53" s="165"/>
      <c r="H53" s="165"/>
      <c r="I53" s="468"/>
      <c r="J53" s="468"/>
      <c r="K53" s="468"/>
    </row>
    <row r="54" spans="1:11" s="49" customFormat="1">
      <c r="A54" s="253"/>
      <c r="B54" s="468"/>
      <c r="C54" s="468"/>
      <c r="D54" s="468"/>
      <c r="E54" s="468"/>
      <c r="F54" s="468"/>
      <c r="G54" s="468"/>
      <c r="H54" s="468"/>
      <c r="I54" s="468"/>
      <c r="J54" s="468"/>
      <c r="K54" s="468"/>
    </row>
    <row r="55" spans="1:11" s="49" customFormat="1">
      <c r="A55" s="253"/>
      <c r="B55" s="468"/>
      <c r="C55" s="468"/>
      <c r="D55" s="468"/>
      <c r="G55" s="468"/>
      <c r="H55" s="468"/>
      <c r="I55" s="468"/>
      <c r="J55" s="468"/>
      <c r="K55" s="468"/>
    </row>
    <row r="56" spans="1:11" s="49" customFormat="1">
      <c r="A56" s="253"/>
      <c r="B56" s="468"/>
      <c r="C56" s="468"/>
      <c r="D56" s="468"/>
      <c r="E56" s="468"/>
      <c r="G56" s="468"/>
      <c r="H56" s="468"/>
      <c r="I56" s="468"/>
      <c r="J56" s="468"/>
      <c r="K56" s="468"/>
    </row>
    <row r="57" spans="1:11" s="49" customFormat="1">
      <c r="A57" s="253"/>
      <c r="B57" s="468"/>
      <c r="C57" s="468"/>
      <c r="D57" s="468"/>
      <c r="E57" s="468"/>
      <c r="F57" s="468"/>
      <c r="G57" s="468"/>
      <c r="H57" s="468"/>
      <c r="I57" s="468"/>
      <c r="J57" s="468"/>
      <c r="K57" s="468"/>
    </row>
    <row r="58" spans="1:11" s="49" customFormat="1">
      <c r="A58" s="253"/>
      <c r="B58" s="468"/>
      <c r="C58" s="468"/>
      <c r="D58" s="468"/>
      <c r="E58" s="468"/>
      <c r="F58" s="468"/>
      <c r="G58" s="468"/>
      <c r="H58" s="468"/>
      <c r="I58" s="468"/>
      <c r="J58" s="468"/>
      <c r="K58" s="468"/>
    </row>
    <row r="59" spans="1:11" s="49" customFormat="1">
      <c r="A59" s="253"/>
      <c r="B59" s="468"/>
      <c r="C59" s="468"/>
      <c r="D59" s="468"/>
      <c r="E59" s="468"/>
      <c r="F59" s="468"/>
      <c r="G59" s="468"/>
      <c r="H59" s="468"/>
      <c r="I59" s="468"/>
      <c r="J59" s="468"/>
      <c r="K59" s="468"/>
    </row>
    <row r="60" spans="1:11" s="49" customFormat="1">
      <c r="A60" s="253"/>
      <c r="B60" s="468"/>
      <c r="C60" s="468"/>
      <c r="D60" s="468"/>
      <c r="E60" s="468"/>
      <c r="F60" s="468"/>
      <c r="G60" s="468"/>
      <c r="H60" s="468"/>
      <c r="I60" s="468"/>
      <c r="J60" s="468"/>
      <c r="K60" s="468"/>
    </row>
    <row r="61" spans="1:11" s="49" customFormat="1">
      <c r="A61" s="253"/>
      <c r="B61" s="468"/>
      <c r="C61" s="468"/>
      <c r="D61" s="468"/>
      <c r="E61" s="468"/>
      <c r="F61" s="468"/>
      <c r="G61" s="468"/>
      <c r="H61" s="468"/>
      <c r="I61" s="468"/>
      <c r="J61" s="468"/>
      <c r="K61" s="468"/>
    </row>
    <row r="62" spans="1:11" s="49" customFormat="1">
      <c r="A62" s="253"/>
      <c r="B62" s="468"/>
      <c r="C62" s="468"/>
      <c r="D62" s="468"/>
      <c r="E62" s="468"/>
      <c r="F62" s="468"/>
      <c r="G62" s="468"/>
      <c r="H62" s="468"/>
      <c r="I62" s="468"/>
      <c r="J62" s="468"/>
      <c r="K62" s="468"/>
    </row>
    <row r="63" spans="1:11" s="49" customFormat="1" ht="15" customHeight="1">
      <c r="A63" s="253"/>
      <c r="B63" s="468"/>
      <c r="C63" s="468"/>
      <c r="D63" s="468"/>
      <c r="E63" s="468"/>
      <c r="F63" s="468"/>
      <c r="G63" s="468"/>
      <c r="H63" s="468"/>
      <c r="I63" s="468"/>
      <c r="J63" s="468"/>
      <c r="K63" s="468"/>
    </row>
    <row r="64" spans="1:11" s="49" customFormat="1">
      <c r="A64" s="253"/>
      <c r="B64" s="468"/>
      <c r="C64" s="468"/>
      <c r="D64" s="468"/>
      <c r="E64" s="468"/>
      <c r="F64" s="468"/>
      <c r="G64" s="468"/>
      <c r="H64" s="468"/>
      <c r="I64" s="468"/>
      <c r="J64" s="468"/>
      <c r="K64" s="468"/>
    </row>
    <row r="65" spans="1:11" s="49" customFormat="1">
      <c r="A65" s="253"/>
      <c r="B65" s="468"/>
      <c r="C65" s="468"/>
      <c r="D65" s="468"/>
      <c r="E65" s="468"/>
      <c r="F65" s="468"/>
      <c r="G65" s="468"/>
      <c r="H65" s="468"/>
      <c r="I65" s="468"/>
      <c r="J65" s="468"/>
      <c r="K65" s="468"/>
    </row>
    <row r="66" spans="1:11" s="49" customFormat="1">
      <c r="A66" s="253"/>
      <c r="B66"/>
      <c r="C66"/>
      <c r="D66"/>
      <c r="E66"/>
      <c r="F66"/>
      <c r="G66"/>
      <c r="H66"/>
      <c r="I66"/>
      <c r="J66"/>
      <c r="K66"/>
    </row>
    <row r="67" spans="1:11" s="49" customFormat="1">
      <c r="A67" s="253"/>
      <c r="B67"/>
      <c r="C67"/>
      <c r="D67"/>
      <c r="E67"/>
      <c r="F67"/>
      <c r="G67"/>
      <c r="H67"/>
      <c r="I67"/>
      <c r="J67"/>
      <c r="K67"/>
    </row>
    <row r="68" spans="1:11" s="49" customFormat="1">
      <c r="A68" s="253"/>
      <c r="B68"/>
      <c r="C68"/>
      <c r="D68"/>
      <c r="E68"/>
      <c r="F68"/>
      <c r="G68"/>
      <c r="H68"/>
      <c r="I68"/>
      <c r="J68"/>
      <c r="K68"/>
    </row>
    <row r="69" spans="1:11" s="49" customFormat="1">
      <c r="A69" s="253"/>
      <c r="B69"/>
      <c r="C69"/>
      <c r="D69"/>
      <c r="E69"/>
      <c r="F69"/>
      <c r="G69"/>
      <c r="H69"/>
      <c r="I69"/>
      <c r="J69"/>
      <c r="K69"/>
    </row>
    <row r="70" spans="1:11" s="49" customFormat="1">
      <c r="A70" s="253"/>
      <c r="B70"/>
      <c r="C70"/>
      <c r="D70"/>
      <c r="E70"/>
      <c r="F70"/>
      <c r="G70"/>
      <c r="H70"/>
      <c r="I70"/>
      <c r="J70"/>
      <c r="K70"/>
    </row>
    <row r="71" spans="1:11" s="49" customFormat="1">
      <c r="A71" s="253"/>
      <c r="B71"/>
      <c r="C71"/>
      <c r="D71"/>
      <c r="E71"/>
      <c r="F71"/>
      <c r="G71"/>
      <c r="H71"/>
      <c r="I71"/>
      <c r="J71"/>
      <c r="K71"/>
    </row>
    <row r="72" spans="1:11" s="49" customFormat="1">
      <c r="A72" s="253"/>
      <c r="B72"/>
      <c r="C72"/>
      <c r="D72"/>
      <c r="E72"/>
      <c r="F72"/>
      <c r="G72"/>
      <c r="H72"/>
      <c r="I72"/>
      <c r="J72"/>
      <c r="K72"/>
    </row>
  </sheetData>
  <sheetProtection selectLockedCells="1" selectUnlockedCells="1"/>
  <mergeCells count="1">
    <mergeCell ref="G4:H4"/>
  </mergeCells>
  <hyperlinks>
    <hyperlink ref="E9" r:id="rId1" xr:uid="{00000000-0004-0000-2400-000000000000}"/>
    <hyperlink ref="E12" r:id="rId2" xr:uid="{00000000-0004-0000-24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indexed="51"/>
  </sheetPr>
  <dimension ref="B1:M49"/>
  <sheetViews>
    <sheetView topLeftCell="A7" workbookViewId="0">
      <selection activeCell="E34" sqref="E34"/>
    </sheetView>
  </sheetViews>
  <sheetFormatPr defaultRowHeight="12.75"/>
  <cols>
    <col min="2" max="2" width="9.140625" style="46"/>
    <col min="3" max="3" width="9.7109375" customWidth="1"/>
    <col min="5" max="5" width="10.85546875" bestFit="1" customWidth="1"/>
    <col min="6" max="6" width="12.140625" customWidth="1"/>
    <col min="7" max="8" width="15.140625" customWidth="1"/>
    <col min="9" max="9" width="11.5703125" customWidth="1"/>
    <col min="12" max="12" width="12.28515625" customWidth="1"/>
  </cols>
  <sheetData>
    <row r="1" spans="2:12" ht="18">
      <c r="B1" s="619" t="s">
        <v>1032</v>
      </c>
    </row>
    <row r="3" spans="2:12">
      <c r="B3" s="618" t="s">
        <v>284</v>
      </c>
      <c r="C3" s="588"/>
      <c r="D3" s="588"/>
      <c r="E3" s="588"/>
      <c r="G3" s="588" t="s">
        <v>285</v>
      </c>
      <c r="H3" s="588"/>
    </row>
    <row r="4" spans="2:12" ht="18">
      <c r="B4" s="617" t="s">
        <v>1021</v>
      </c>
      <c r="C4" s="589"/>
      <c r="D4" s="589"/>
      <c r="E4" s="589"/>
      <c r="F4" s="49"/>
      <c r="G4" s="589" t="s">
        <v>1022</v>
      </c>
      <c r="H4" s="589"/>
      <c r="J4" s="171"/>
      <c r="L4" s="612" t="s">
        <v>1033</v>
      </c>
    </row>
    <row r="5" spans="2:12">
      <c r="C5" s="49"/>
      <c r="D5" s="49"/>
      <c r="E5" s="49"/>
      <c r="F5" s="49"/>
      <c r="G5" s="49"/>
      <c r="H5" s="49"/>
    </row>
    <row r="6" spans="2:12">
      <c r="B6" s="616" t="s">
        <v>287</v>
      </c>
      <c r="C6" s="49"/>
      <c r="D6" s="49"/>
      <c r="E6" s="49"/>
      <c r="F6" s="49"/>
      <c r="G6" s="49"/>
      <c r="H6" s="49"/>
    </row>
    <row r="7" spans="2:12">
      <c r="B7" s="615" t="s">
        <v>288</v>
      </c>
      <c r="C7" s="590"/>
      <c r="D7" s="590"/>
      <c r="E7" s="590"/>
      <c r="F7" s="49"/>
      <c r="G7" s="49"/>
      <c r="H7" s="49"/>
    </row>
    <row r="8" spans="2:12">
      <c r="B8" s="614" t="s">
        <v>57</v>
      </c>
      <c r="C8" s="172"/>
      <c r="D8" s="172" t="s">
        <v>58</v>
      </c>
      <c r="E8" s="172" t="s">
        <v>289</v>
      </c>
      <c r="F8" s="172"/>
      <c r="G8" s="172" t="s">
        <v>290</v>
      </c>
      <c r="H8" s="172"/>
    </row>
    <row r="9" spans="2:12" ht="15">
      <c r="B9" s="118" t="s">
        <v>282</v>
      </c>
      <c r="C9" s="117"/>
      <c r="D9" s="117" t="s">
        <v>157</v>
      </c>
      <c r="E9" s="1374" t="s">
        <v>1346</v>
      </c>
      <c r="F9" s="591"/>
      <c r="G9" s="117">
        <v>605110269</v>
      </c>
      <c r="H9" s="117"/>
      <c r="L9" s="49"/>
    </row>
    <row r="10" spans="2:12">
      <c r="B10" s="615" t="s">
        <v>294</v>
      </c>
      <c r="C10" s="590"/>
      <c r="D10" s="590"/>
      <c r="E10" s="590"/>
      <c r="F10" s="49"/>
      <c r="G10" s="49"/>
      <c r="H10" s="49"/>
    </row>
    <row r="11" spans="2:12">
      <c r="B11" s="614" t="s">
        <v>57</v>
      </c>
      <c r="C11" s="172"/>
      <c r="D11" s="172" t="s">
        <v>58</v>
      </c>
      <c r="E11" s="172" t="s">
        <v>289</v>
      </c>
      <c r="F11" s="172"/>
      <c r="G11" s="172" t="s">
        <v>290</v>
      </c>
      <c r="H11" s="172"/>
    </row>
    <row r="12" spans="2:12">
      <c r="B12" s="118" t="s">
        <v>411</v>
      </c>
      <c r="C12" s="117"/>
      <c r="D12" s="117" t="s">
        <v>107</v>
      </c>
      <c r="E12" s="592" t="s">
        <v>412</v>
      </c>
      <c r="F12" s="592"/>
      <c r="G12" s="117">
        <v>702210677</v>
      </c>
      <c r="H12" s="117"/>
    </row>
    <row r="13" spans="2:12">
      <c r="B13" s="118" t="s">
        <v>1023</v>
      </c>
      <c r="C13" s="117"/>
      <c r="D13" s="173" t="s">
        <v>71</v>
      </c>
      <c r="E13" s="592" t="s">
        <v>1024</v>
      </c>
      <c r="F13" s="592"/>
      <c r="G13" s="117">
        <v>776068539</v>
      </c>
      <c r="H13" s="117"/>
    </row>
    <row r="14" spans="2:12">
      <c r="C14" s="49"/>
      <c r="D14" s="49"/>
      <c r="E14" s="49"/>
      <c r="F14" s="49"/>
      <c r="G14" s="49"/>
      <c r="H14" s="49"/>
    </row>
    <row r="15" spans="2:12">
      <c r="B15" s="616" t="s">
        <v>299</v>
      </c>
      <c r="C15" s="49"/>
      <c r="D15" s="49"/>
      <c r="E15" s="49"/>
      <c r="F15" s="49"/>
      <c r="G15" s="49"/>
      <c r="H15" s="49"/>
    </row>
    <row r="16" spans="2:12">
      <c r="B16" s="615" t="s">
        <v>396</v>
      </c>
      <c r="C16" s="590"/>
      <c r="D16" s="590"/>
      <c r="E16" s="590"/>
      <c r="F16" s="49"/>
      <c r="G16" s="49"/>
      <c r="H16" s="49"/>
    </row>
    <row r="17" spans="2:13" ht="13.5" thickBot="1">
      <c r="B17" s="613" t="s">
        <v>301</v>
      </c>
      <c r="C17" s="174" t="s">
        <v>57</v>
      </c>
      <c r="D17" s="174" t="s">
        <v>58</v>
      </c>
      <c r="E17" s="174" t="s">
        <v>438</v>
      </c>
      <c r="F17" s="175"/>
      <c r="G17" s="176"/>
      <c r="H17" s="177"/>
    </row>
    <row r="18" spans="2:13">
      <c r="B18" s="167">
        <v>2</v>
      </c>
      <c r="C18" s="178" t="s">
        <v>413</v>
      </c>
      <c r="D18" s="178" t="s">
        <v>392</v>
      </c>
      <c r="E18" s="179">
        <v>690105</v>
      </c>
      <c r="F18" s="1021" t="s">
        <v>303</v>
      </c>
      <c r="G18" s="1025"/>
      <c r="H18" s="182"/>
    </row>
    <row r="19" spans="2:13">
      <c r="B19" s="167">
        <v>6</v>
      </c>
      <c r="C19" s="184" t="s">
        <v>419</v>
      </c>
      <c r="D19" s="184" t="s">
        <v>394</v>
      </c>
      <c r="E19" s="185">
        <v>750527</v>
      </c>
      <c r="F19" s="1022" t="s">
        <v>303</v>
      </c>
      <c r="G19" s="1025"/>
      <c r="H19" s="182"/>
      <c r="I19" s="48"/>
      <c r="J19" s="187"/>
      <c r="K19" s="187"/>
      <c r="L19" s="188"/>
      <c r="M19" s="46"/>
    </row>
    <row r="20" spans="2:13" ht="15">
      <c r="B20" s="167">
        <v>15</v>
      </c>
      <c r="C20" s="192" t="s">
        <v>418</v>
      </c>
      <c r="D20" s="192" t="s">
        <v>110</v>
      </c>
      <c r="E20" s="193">
        <v>700930</v>
      </c>
      <c r="F20" s="1023" t="s">
        <v>303</v>
      </c>
      <c r="G20" s="1025"/>
      <c r="H20" s="182"/>
    </row>
    <row r="21" spans="2:13">
      <c r="B21" s="167">
        <v>21</v>
      </c>
      <c r="C21" s="173" t="s">
        <v>326</v>
      </c>
      <c r="D21" s="173" t="s">
        <v>116</v>
      </c>
      <c r="E21" s="185">
        <v>861121</v>
      </c>
      <c r="F21" s="1022" t="s">
        <v>303</v>
      </c>
      <c r="G21" s="1025"/>
      <c r="I21" s="190"/>
    </row>
    <row r="22" spans="2:13">
      <c r="B22" s="167">
        <v>24</v>
      </c>
      <c r="C22" s="173" t="s">
        <v>329</v>
      </c>
      <c r="D22" s="173" t="s">
        <v>110</v>
      </c>
      <c r="E22" s="185">
        <v>890517</v>
      </c>
      <c r="F22" s="1022" t="s">
        <v>303</v>
      </c>
      <c r="G22" s="1025"/>
      <c r="I22" s="190"/>
    </row>
    <row r="23" spans="2:13">
      <c r="B23" s="167">
        <v>27</v>
      </c>
      <c r="C23" s="184" t="s">
        <v>1027</v>
      </c>
      <c r="D23" s="184" t="s">
        <v>416</v>
      </c>
      <c r="E23" s="185">
        <v>661227</v>
      </c>
      <c r="F23" s="1022" t="s">
        <v>303</v>
      </c>
      <c r="G23" s="1025"/>
    </row>
    <row r="24" spans="2:13">
      <c r="B24" s="189">
        <v>30</v>
      </c>
      <c r="C24" s="115" t="s">
        <v>417</v>
      </c>
      <c r="D24" s="115" t="s">
        <v>71</v>
      </c>
      <c r="E24" s="185">
        <v>800806</v>
      </c>
      <c r="F24" s="1022" t="s">
        <v>303</v>
      </c>
      <c r="G24" s="1025"/>
      <c r="M24" s="46"/>
    </row>
    <row r="25" spans="2:13" ht="15">
      <c r="B25" s="167">
        <v>39</v>
      </c>
      <c r="C25" s="192" t="s">
        <v>421</v>
      </c>
      <c r="D25" s="192" t="s">
        <v>144</v>
      </c>
      <c r="E25" s="193">
        <v>660908</v>
      </c>
      <c r="F25" s="1023" t="s">
        <v>303</v>
      </c>
      <c r="G25" s="1025"/>
    </row>
    <row r="26" spans="2:13">
      <c r="B26" s="167">
        <v>66</v>
      </c>
      <c r="C26" s="184" t="s">
        <v>282</v>
      </c>
      <c r="D26" s="184" t="s">
        <v>157</v>
      </c>
      <c r="E26" s="185">
        <v>621205</v>
      </c>
      <c r="F26" s="1022" t="s">
        <v>303</v>
      </c>
      <c r="G26" s="1025"/>
    </row>
    <row r="27" spans="2:13" ht="15">
      <c r="B27" s="167">
        <v>79</v>
      </c>
      <c r="C27" s="192" t="s">
        <v>1028</v>
      </c>
      <c r="D27" s="192" t="s">
        <v>104</v>
      </c>
      <c r="E27" s="193">
        <v>791025</v>
      </c>
      <c r="F27" s="1023" t="s">
        <v>303</v>
      </c>
      <c r="G27" s="1025"/>
      <c r="H27" s="49"/>
    </row>
    <row r="28" spans="2:13">
      <c r="B28" s="167">
        <v>88</v>
      </c>
      <c r="C28" s="184" t="s">
        <v>426</v>
      </c>
      <c r="D28" s="184" t="s">
        <v>74</v>
      </c>
      <c r="E28" s="185">
        <v>900114</v>
      </c>
      <c r="F28" s="1022" t="s">
        <v>303</v>
      </c>
      <c r="G28" s="1025"/>
      <c r="H28" s="48"/>
    </row>
    <row r="29" spans="2:13">
      <c r="B29" s="167">
        <v>93</v>
      </c>
      <c r="C29" s="184" t="s">
        <v>425</v>
      </c>
      <c r="D29" s="184" t="s">
        <v>388</v>
      </c>
      <c r="E29" s="185">
        <v>931006</v>
      </c>
      <c r="F29" s="1022" t="s">
        <v>303</v>
      </c>
      <c r="G29" s="1025"/>
      <c r="H29" s="48"/>
      <c r="I29" s="187"/>
      <c r="J29" s="187"/>
      <c r="K29" s="188"/>
      <c r="L29" s="46"/>
    </row>
    <row r="30" spans="2:13">
      <c r="B30" s="183" t="s">
        <v>1026</v>
      </c>
      <c r="C30" s="111" t="s">
        <v>420</v>
      </c>
      <c r="D30" s="111" t="s">
        <v>131</v>
      </c>
      <c r="E30" s="191">
        <v>820714</v>
      </c>
      <c r="F30" s="1022" t="s">
        <v>303</v>
      </c>
      <c r="G30" s="1025"/>
      <c r="H30" s="48"/>
      <c r="I30" s="194"/>
      <c r="J30" s="194"/>
      <c r="K30" s="188"/>
      <c r="L30" s="46"/>
      <c r="M30" s="46"/>
    </row>
    <row r="31" spans="2:13">
      <c r="B31" s="183" t="s">
        <v>414</v>
      </c>
      <c r="C31" s="184" t="s">
        <v>411</v>
      </c>
      <c r="D31" s="184" t="s">
        <v>107</v>
      </c>
      <c r="E31" s="185">
        <v>750519</v>
      </c>
      <c r="F31" s="1022" t="s">
        <v>303</v>
      </c>
      <c r="G31" s="1025"/>
      <c r="H31" s="49"/>
      <c r="I31" s="194"/>
      <c r="J31" s="194"/>
      <c r="K31" s="188"/>
      <c r="L31" s="46"/>
      <c r="M31" s="46"/>
    </row>
    <row r="32" spans="2:13">
      <c r="B32" s="183" t="s">
        <v>1025</v>
      </c>
      <c r="C32" s="184" t="s">
        <v>415</v>
      </c>
      <c r="D32" s="184" t="s">
        <v>416</v>
      </c>
      <c r="E32" s="185">
        <v>690822</v>
      </c>
      <c r="F32" s="1022" t="s">
        <v>303</v>
      </c>
      <c r="G32" s="1025"/>
      <c r="I32" s="194"/>
      <c r="J32" s="194"/>
      <c r="K32" s="188"/>
      <c r="L32" s="46"/>
      <c r="M32" s="46"/>
    </row>
    <row r="33" spans="2:13" ht="15">
      <c r="B33" s="167"/>
      <c r="C33" s="173" t="s">
        <v>422</v>
      </c>
      <c r="D33" s="173" t="s">
        <v>423</v>
      </c>
      <c r="E33" s="1034">
        <v>790116</v>
      </c>
      <c r="F33" s="1022" t="s">
        <v>303</v>
      </c>
      <c r="G33" s="653"/>
      <c r="H33" s="195"/>
      <c r="M33" s="46"/>
    </row>
    <row r="34" spans="2:13" ht="15">
      <c r="B34" s="167"/>
      <c r="C34" s="173" t="s">
        <v>1520</v>
      </c>
      <c r="D34" s="173" t="s">
        <v>240</v>
      </c>
      <c r="E34" s="185"/>
      <c r="F34" s="1022" t="s">
        <v>303</v>
      </c>
      <c r="G34" s="653"/>
      <c r="H34" s="196"/>
      <c r="I34" s="1033"/>
      <c r="M34" s="46"/>
    </row>
    <row r="35" spans="2:13">
      <c r="B35" s="167"/>
      <c r="C35" s="184" t="s">
        <v>1029</v>
      </c>
      <c r="D35" s="184" t="s">
        <v>423</v>
      </c>
      <c r="E35" s="197">
        <v>820704</v>
      </c>
      <c r="F35" s="1022" t="s">
        <v>428</v>
      </c>
      <c r="G35" s="653"/>
      <c r="H35" s="48"/>
    </row>
    <row r="36" spans="2:13" ht="15">
      <c r="B36" s="167"/>
      <c r="C36" s="184" t="s">
        <v>424</v>
      </c>
      <c r="D36" s="184" t="s">
        <v>122</v>
      </c>
      <c r="E36" s="185">
        <v>830723</v>
      </c>
      <c r="F36" s="1022" t="s">
        <v>303</v>
      </c>
      <c r="G36" s="653"/>
      <c r="H36" s="49"/>
      <c r="I36" s="194"/>
      <c r="J36" s="194"/>
      <c r="K36" s="188"/>
      <c r="L36" s="198"/>
    </row>
    <row r="37" spans="2:13" ht="15">
      <c r="B37" s="167"/>
      <c r="C37" s="173" t="s">
        <v>429</v>
      </c>
      <c r="D37" s="173" t="s">
        <v>430</v>
      </c>
      <c r="E37" s="185">
        <v>720509</v>
      </c>
      <c r="F37" s="1022" t="s">
        <v>303</v>
      </c>
      <c r="G37" s="1025"/>
      <c r="H37" s="195"/>
    </row>
    <row r="38" spans="2:13">
      <c r="B38" s="167"/>
      <c r="C38" s="184" t="s">
        <v>413</v>
      </c>
      <c r="D38" s="184" t="s">
        <v>146</v>
      </c>
      <c r="E38" s="185">
        <v>11024</v>
      </c>
      <c r="F38" s="1022" t="s">
        <v>303</v>
      </c>
      <c r="G38" s="1025"/>
    </row>
    <row r="39" spans="2:13">
      <c r="B39" s="167"/>
      <c r="C39" s="184" t="s">
        <v>311</v>
      </c>
      <c r="D39" s="184" t="s">
        <v>110</v>
      </c>
      <c r="E39" s="185">
        <v>820716</v>
      </c>
      <c r="F39" s="1022" t="s">
        <v>303</v>
      </c>
      <c r="G39" s="1025"/>
    </row>
    <row r="40" spans="2:13" ht="13.5" thickBot="1">
      <c r="B40" s="199"/>
      <c r="C40" s="200" t="s">
        <v>1030</v>
      </c>
      <c r="D40" s="200" t="s">
        <v>376</v>
      </c>
      <c r="E40" s="201">
        <v>860914</v>
      </c>
      <c r="F40" s="1024" t="s">
        <v>428</v>
      </c>
      <c r="G40" s="1026"/>
    </row>
    <row r="41" spans="2:13">
      <c r="C41" s="203"/>
      <c r="D41" s="187"/>
      <c r="H41" s="49"/>
    </row>
    <row r="42" spans="2:13" ht="15">
      <c r="C42" s="203" t="s">
        <v>1162</v>
      </c>
      <c r="D42" s="187" t="s">
        <v>318</v>
      </c>
      <c r="G42" s="204"/>
    </row>
    <row r="43" spans="2:13">
      <c r="C43" s="203"/>
      <c r="D43" s="187"/>
    </row>
    <row r="44" spans="2:13">
      <c r="C44" s="187"/>
      <c r="D44" s="187"/>
      <c r="G44" t="s">
        <v>332</v>
      </c>
    </row>
    <row r="45" spans="2:13">
      <c r="B45" s="46" t="s">
        <v>330</v>
      </c>
      <c r="C45" s="187"/>
      <c r="D45" s="187"/>
      <c r="G45" t="s">
        <v>1031</v>
      </c>
    </row>
    <row r="46" spans="2:13">
      <c r="C46" s="187" t="s">
        <v>57</v>
      </c>
      <c r="D46" s="187" t="s">
        <v>58</v>
      </c>
      <c r="E46" t="s">
        <v>468</v>
      </c>
    </row>
    <row r="47" spans="2:13">
      <c r="B47" s="46">
        <v>35</v>
      </c>
      <c r="C47" s="187" t="s">
        <v>431</v>
      </c>
      <c r="D47" s="187" t="s">
        <v>71</v>
      </c>
      <c r="E47">
        <v>820612</v>
      </c>
    </row>
    <row r="48" spans="2:13">
      <c r="C48" s="187"/>
      <c r="D48" s="187"/>
    </row>
    <row r="49" spans="3:4">
      <c r="C49" s="187"/>
      <c r="D49" s="187"/>
    </row>
  </sheetData>
  <sheetProtection selectLockedCells="1" selectUnlockedCells="1"/>
  <hyperlinks>
    <hyperlink ref="E9" r:id="rId1" display="mailto:1603ales@gmail.com" xr:uid="{2395A450-B9CC-421C-8EC2-034F87069AE0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2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indexed="13"/>
  </sheetPr>
  <dimension ref="A1:L56"/>
  <sheetViews>
    <sheetView topLeftCell="A3" workbookViewId="0">
      <selection activeCell="G44" sqref="G44"/>
    </sheetView>
  </sheetViews>
  <sheetFormatPr defaultRowHeight="12.75"/>
  <cols>
    <col min="5" max="5" width="17.42578125" customWidth="1"/>
    <col min="7" max="7" width="18.140625" customWidth="1"/>
  </cols>
  <sheetData>
    <row r="1" spans="2:12" ht="18">
      <c r="B1" s="134" t="s">
        <v>1071</v>
      </c>
    </row>
    <row r="3" spans="2:12" ht="13.5" thickBot="1">
      <c r="B3" s="1652" t="s">
        <v>284</v>
      </c>
      <c r="C3" s="1652"/>
      <c r="D3" s="1652"/>
      <c r="E3" s="1652"/>
      <c r="G3" s="1652" t="s">
        <v>285</v>
      </c>
      <c r="H3" s="1652"/>
      <c r="I3" s="1652"/>
    </row>
    <row r="4" spans="2:12" ht="21" thickBot="1">
      <c r="B4" s="1695" t="s">
        <v>734</v>
      </c>
      <c r="C4" s="1695"/>
      <c r="D4" s="1695"/>
      <c r="E4" s="1695"/>
      <c r="G4" s="1696" t="s">
        <v>168</v>
      </c>
      <c r="H4" s="1696"/>
      <c r="I4" s="1696"/>
      <c r="L4" t="s">
        <v>735</v>
      </c>
    </row>
    <row r="6" spans="2:12">
      <c r="B6" s="45" t="s">
        <v>287</v>
      </c>
    </row>
    <row r="7" spans="2:12" ht="13.5" thickBot="1">
      <c r="B7" s="1652" t="s">
        <v>340</v>
      </c>
      <c r="C7" s="1652"/>
      <c r="D7" s="1652"/>
      <c r="E7" s="1652"/>
    </row>
    <row r="8" spans="2:12">
      <c r="B8" s="1654" t="s">
        <v>57</v>
      </c>
      <c r="C8" s="1654"/>
      <c r="D8" s="136" t="s">
        <v>58</v>
      </c>
      <c r="E8" s="1655" t="s">
        <v>289</v>
      </c>
      <c r="F8" s="1655"/>
      <c r="G8" s="1656" t="s">
        <v>290</v>
      </c>
      <c r="H8" s="1656"/>
      <c r="I8" s="1656"/>
    </row>
    <row r="9" spans="2:12" ht="13.5" thickBot="1">
      <c r="B9" s="1657" t="s">
        <v>736</v>
      </c>
      <c r="C9" s="1657"/>
      <c r="D9" s="123" t="s">
        <v>318</v>
      </c>
      <c r="E9" s="1661" t="s">
        <v>737</v>
      </c>
      <c r="F9" s="1661"/>
      <c r="G9" s="1692">
        <v>776662041</v>
      </c>
      <c r="H9" s="1692"/>
      <c r="I9" s="1692"/>
    </row>
    <row r="10" spans="2:12" ht="13.5" thickBot="1">
      <c r="B10" s="1652" t="s">
        <v>343</v>
      </c>
      <c r="C10" s="1652"/>
      <c r="D10" s="1652"/>
      <c r="E10" s="1652"/>
    </row>
    <row r="11" spans="2:12">
      <c r="B11" s="1654" t="s">
        <v>57</v>
      </c>
      <c r="C11" s="1654"/>
      <c r="D11" s="136" t="s">
        <v>58</v>
      </c>
      <c r="E11" s="1655" t="s">
        <v>289</v>
      </c>
      <c r="F11" s="1655"/>
      <c r="G11" s="1656" t="s">
        <v>290</v>
      </c>
      <c r="H11" s="1656"/>
      <c r="I11" s="1656"/>
    </row>
    <row r="12" spans="2:12" ht="13.5" thickBot="1">
      <c r="B12" s="1657" t="s">
        <v>70</v>
      </c>
      <c r="C12" s="1657"/>
      <c r="D12" s="123" t="s">
        <v>110</v>
      </c>
      <c r="E12" s="1661" t="s">
        <v>738</v>
      </c>
      <c r="F12" s="1661"/>
      <c r="G12" s="1692">
        <v>777850808</v>
      </c>
      <c r="H12" s="1692"/>
      <c r="I12" s="1692"/>
    </row>
    <row r="14" spans="2:12">
      <c r="B14" s="45" t="s">
        <v>299</v>
      </c>
    </row>
    <row r="15" spans="2:12">
      <c r="B15" s="139"/>
      <c r="D15" s="139"/>
      <c r="E15" s="139"/>
      <c r="F15" s="139"/>
      <c r="G15" s="139"/>
      <c r="H15" s="139"/>
    </row>
    <row r="16" spans="2:12" ht="13.5" thickBot="1">
      <c r="B16" s="281" t="s">
        <v>301</v>
      </c>
      <c r="C16" s="282" t="s">
        <v>57</v>
      </c>
      <c r="D16" s="282" t="s">
        <v>58</v>
      </c>
      <c r="E16" s="799" t="s">
        <v>739</v>
      </c>
      <c r="F16" s="1693" t="s">
        <v>348</v>
      </c>
      <c r="G16" s="1693"/>
      <c r="H16" s="1693"/>
      <c r="I16" s="142"/>
      <c r="J16" s="143"/>
    </row>
    <row r="17" spans="1:10" ht="15.75">
      <c r="B17" s="800">
        <v>5</v>
      </c>
      <c r="C17" s="1345" t="s">
        <v>524</v>
      </c>
      <c r="D17" s="1345" t="s">
        <v>97</v>
      </c>
      <c r="E17" s="801">
        <v>920527</v>
      </c>
      <c r="F17" s="1022" t="s">
        <v>303</v>
      </c>
      <c r="G17" s="1029"/>
      <c r="H17" s="324"/>
      <c r="I17" s="142"/>
      <c r="J17" s="143"/>
    </row>
    <row r="18" spans="1:10" ht="15.75">
      <c r="A18" s="211"/>
      <c r="B18" s="800">
        <v>4</v>
      </c>
      <c r="C18" s="1345" t="s">
        <v>747</v>
      </c>
      <c r="D18" s="1345" t="s">
        <v>81</v>
      </c>
      <c r="E18" s="805">
        <v>821112</v>
      </c>
      <c r="F18" s="1027" t="s">
        <v>303</v>
      </c>
      <c r="G18" s="1030"/>
      <c r="H18" s="46"/>
    </row>
    <row r="19" spans="1:10" ht="15.75">
      <c r="A19" s="211"/>
      <c r="B19" s="802">
        <v>11</v>
      </c>
      <c r="C19" s="129" t="s">
        <v>736</v>
      </c>
      <c r="D19" s="129" t="s">
        <v>318</v>
      </c>
      <c r="E19" s="803">
        <v>630524</v>
      </c>
      <c r="F19" s="1022" t="s">
        <v>303</v>
      </c>
      <c r="G19" s="1030"/>
      <c r="H19" s="46"/>
    </row>
    <row r="20" spans="1:10" ht="15.75">
      <c r="A20" s="211"/>
      <c r="B20" s="800">
        <v>14</v>
      </c>
      <c r="C20" s="111" t="s">
        <v>740</v>
      </c>
      <c r="D20" s="111" t="s">
        <v>318</v>
      </c>
      <c r="E20" s="801">
        <v>800519</v>
      </c>
      <c r="F20" s="1022" t="s">
        <v>303</v>
      </c>
      <c r="G20" s="1030"/>
      <c r="H20" s="46"/>
    </row>
    <row r="21" spans="1:10" ht="15.75">
      <c r="A21" s="211"/>
      <c r="B21" s="800">
        <v>15</v>
      </c>
      <c r="C21" s="115" t="s">
        <v>741</v>
      </c>
      <c r="D21" s="115" t="s">
        <v>122</v>
      </c>
      <c r="E21" s="804">
        <v>991020</v>
      </c>
      <c r="F21" s="1022" t="s">
        <v>303</v>
      </c>
      <c r="G21" s="1030"/>
      <c r="H21" s="46"/>
    </row>
    <row r="22" spans="1:10" ht="15.75">
      <c r="A22" s="211"/>
      <c r="B22" s="800">
        <v>16</v>
      </c>
      <c r="C22" s="111" t="s">
        <v>742</v>
      </c>
      <c r="D22" s="111" t="s">
        <v>122</v>
      </c>
      <c r="E22" s="801">
        <v>730221</v>
      </c>
      <c r="F22" s="1022" t="s">
        <v>303</v>
      </c>
      <c r="G22" s="1030"/>
      <c r="H22" s="46"/>
    </row>
    <row r="23" spans="1:10" ht="15.75">
      <c r="A23" s="211"/>
      <c r="B23" s="802">
        <v>17</v>
      </c>
      <c r="C23" s="129" t="s">
        <v>743</v>
      </c>
      <c r="D23" s="129" t="s">
        <v>133</v>
      </c>
      <c r="E23" s="803">
        <v>841020</v>
      </c>
      <c r="F23" s="1022" t="s">
        <v>303</v>
      </c>
      <c r="G23" s="1030"/>
      <c r="H23" s="46"/>
    </row>
    <row r="24" spans="1:10" ht="15.75">
      <c r="A24" s="211"/>
      <c r="B24" s="800">
        <v>18</v>
      </c>
      <c r="C24" s="111" t="s">
        <v>744</v>
      </c>
      <c r="D24" s="111" t="s">
        <v>97</v>
      </c>
      <c r="E24" s="801">
        <v>890127</v>
      </c>
      <c r="F24" s="1022" t="s">
        <v>446</v>
      </c>
      <c r="G24" s="1030"/>
      <c r="H24" s="46"/>
    </row>
    <row r="25" spans="1:10" ht="15.75">
      <c r="A25" s="211"/>
      <c r="B25" s="800">
        <v>20</v>
      </c>
      <c r="C25" s="1345" t="s">
        <v>745</v>
      </c>
      <c r="D25" s="1345" t="s">
        <v>110</v>
      </c>
      <c r="E25" s="801">
        <v>761112</v>
      </c>
      <c r="F25" s="1022" t="s">
        <v>303</v>
      </c>
      <c r="G25" s="1030"/>
      <c r="H25" s="46"/>
    </row>
    <row r="26" spans="1:10" ht="15.75">
      <c r="A26" s="211"/>
      <c r="B26" s="800">
        <v>22</v>
      </c>
      <c r="C26" s="312" t="s">
        <v>740</v>
      </c>
      <c r="D26" s="312" t="s">
        <v>74</v>
      </c>
      <c r="E26" s="801">
        <v>831211</v>
      </c>
      <c r="F26" s="1022" t="s">
        <v>303</v>
      </c>
      <c r="G26" s="1030"/>
      <c r="H26" s="46"/>
    </row>
    <row r="27" spans="1:10" ht="15.75">
      <c r="A27" s="211"/>
      <c r="B27" s="802">
        <v>27</v>
      </c>
      <c r="C27" s="130" t="s">
        <v>744</v>
      </c>
      <c r="D27" s="130" t="s">
        <v>278</v>
      </c>
      <c r="E27" s="803">
        <v>770703</v>
      </c>
      <c r="F27" s="1022" t="s">
        <v>303</v>
      </c>
      <c r="G27" s="1030"/>
      <c r="H27" s="46"/>
    </row>
    <row r="28" spans="1:10">
      <c r="A28" s="211"/>
      <c r="B28" s="191"/>
      <c r="C28" s="115" t="s">
        <v>749</v>
      </c>
      <c r="D28" s="115" t="s">
        <v>716</v>
      </c>
      <c r="E28" s="804">
        <v>950715</v>
      </c>
      <c r="F28" s="1022" t="s">
        <v>303</v>
      </c>
      <c r="G28" s="1030"/>
      <c r="H28" s="46"/>
    </row>
    <row r="29" spans="1:10" ht="18.75" customHeight="1">
      <c r="A29" s="211"/>
      <c r="B29" s="802">
        <v>49</v>
      </c>
      <c r="C29" s="129" t="s">
        <v>70</v>
      </c>
      <c r="D29" s="129" t="s">
        <v>110</v>
      </c>
      <c r="E29" s="803">
        <v>490301</v>
      </c>
      <c r="F29" s="1022" t="s">
        <v>303</v>
      </c>
      <c r="G29" s="1030"/>
      <c r="H29" s="46"/>
    </row>
    <row r="30" spans="1:10" ht="15.75">
      <c r="A30" s="211"/>
      <c r="B30" s="800">
        <v>98</v>
      </c>
      <c r="C30" s="111" t="s">
        <v>746</v>
      </c>
      <c r="D30" s="111" t="s">
        <v>423</v>
      </c>
      <c r="E30" s="801">
        <v>830511</v>
      </c>
      <c r="F30" s="1022" t="s">
        <v>303</v>
      </c>
      <c r="G30" s="1030"/>
      <c r="H30" s="46"/>
    </row>
    <row r="31" spans="1:10" ht="15.75">
      <c r="A31" s="211"/>
      <c r="B31" s="800"/>
      <c r="C31" s="111" t="s">
        <v>727</v>
      </c>
      <c r="D31" s="111" t="s">
        <v>146</v>
      </c>
      <c r="E31" s="804">
        <v>780506</v>
      </c>
      <c r="F31" s="1022" t="s">
        <v>303</v>
      </c>
      <c r="G31" s="1030"/>
      <c r="H31" s="46"/>
    </row>
    <row r="32" spans="1:10" ht="15.75">
      <c r="B32" s="800"/>
      <c r="C32" s="111" t="s">
        <v>748</v>
      </c>
      <c r="D32" s="111" t="s">
        <v>146</v>
      </c>
      <c r="E32" s="801">
        <v>960406</v>
      </c>
      <c r="F32" s="1022" t="s">
        <v>303</v>
      </c>
      <c r="G32" s="1030"/>
      <c r="H32" s="46"/>
      <c r="I32" s="46"/>
    </row>
    <row r="33" spans="1:8">
      <c r="A33" s="211"/>
      <c r="B33" s="128"/>
      <c r="C33" s="111" t="s">
        <v>551</v>
      </c>
      <c r="D33" s="111" t="s">
        <v>376</v>
      </c>
      <c r="E33" s="801">
        <v>870327</v>
      </c>
      <c r="F33" s="1022" t="s">
        <v>115</v>
      </c>
      <c r="G33" s="1030"/>
      <c r="H33" s="46"/>
    </row>
    <row r="34" spans="1:8" ht="15.75">
      <c r="A34" s="211"/>
      <c r="B34" s="800"/>
      <c r="C34" s="1346" t="s">
        <v>374</v>
      </c>
      <c r="D34" s="1345" t="s">
        <v>167</v>
      </c>
      <c r="E34" s="111">
        <v>640717</v>
      </c>
      <c r="F34" s="1028" t="s">
        <v>303</v>
      </c>
      <c r="G34" s="1030"/>
      <c r="H34" s="46"/>
    </row>
    <row r="35" spans="1:8" ht="15.75">
      <c r="A35" s="211"/>
      <c r="B35" s="800">
        <v>66</v>
      </c>
      <c r="C35" s="1345" t="s">
        <v>750</v>
      </c>
      <c r="D35" s="1345" t="s">
        <v>101</v>
      </c>
      <c r="E35" s="804">
        <v>970829</v>
      </c>
      <c r="F35" s="1022"/>
      <c r="G35" s="1031"/>
    </row>
    <row r="36" spans="1:8" ht="15.75">
      <c r="A36" s="211"/>
      <c r="B36" s="802"/>
      <c r="C36" s="1345" t="s">
        <v>260</v>
      </c>
      <c r="D36" s="1345" t="s">
        <v>116</v>
      </c>
      <c r="E36" s="804"/>
      <c r="F36" s="1022"/>
      <c r="G36" s="1031"/>
    </row>
    <row r="37" spans="1:8" ht="16.5" thickBot="1">
      <c r="A37" s="211"/>
      <c r="B37" s="800"/>
      <c r="C37" s="115" t="s">
        <v>568</v>
      </c>
      <c r="D37" s="115" t="s">
        <v>122</v>
      </c>
      <c r="E37" s="804"/>
      <c r="F37" s="1022"/>
      <c r="G37" s="1032"/>
    </row>
    <row r="38" spans="1:8" ht="15.75">
      <c r="A38" s="211"/>
      <c r="B38" s="806"/>
      <c r="C38" s="42" t="s">
        <v>558</v>
      </c>
      <c r="D38" s="42" t="s">
        <v>107</v>
      </c>
      <c r="E38" s="48"/>
      <c r="F38" s="46"/>
    </row>
    <row r="39" spans="1:8" ht="15.75">
      <c r="A39" s="211"/>
      <c r="B39" s="806">
        <v>36</v>
      </c>
      <c r="C39" s="1344" t="s">
        <v>252</v>
      </c>
      <c r="D39" s="1344" t="s">
        <v>107</v>
      </c>
      <c r="E39" s="48"/>
      <c r="F39" s="46" t="s">
        <v>149</v>
      </c>
    </row>
    <row r="40" spans="1:8" ht="15.75">
      <c r="A40" s="211"/>
      <c r="B40" s="806"/>
      <c r="C40" s="42" t="s">
        <v>510</v>
      </c>
      <c r="D40" s="42" t="s">
        <v>788</v>
      </c>
      <c r="E40" s="48"/>
      <c r="F40" s="46" t="s">
        <v>149</v>
      </c>
    </row>
    <row r="41" spans="1:8" ht="15.75">
      <c r="A41" s="211"/>
      <c r="B41" s="806"/>
      <c r="C41" s="42" t="s">
        <v>577</v>
      </c>
      <c r="D41" s="42" t="s">
        <v>157</v>
      </c>
      <c r="E41" s="48"/>
      <c r="F41" s="46"/>
    </row>
    <row r="42" spans="1:8" ht="15.75">
      <c r="A42" s="211"/>
      <c r="B42" s="806">
        <v>99</v>
      </c>
      <c r="C42" s="1344" t="s">
        <v>120</v>
      </c>
      <c r="D42" s="1344" t="s">
        <v>97</v>
      </c>
      <c r="E42" s="48"/>
      <c r="F42" s="46"/>
    </row>
    <row r="43" spans="1:8" ht="15.75">
      <c r="A43" s="211"/>
      <c r="B43" s="806">
        <v>77</v>
      </c>
      <c r="C43" s="1344" t="s">
        <v>663</v>
      </c>
      <c r="D43" s="1344" t="s">
        <v>116</v>
      </c>
      <c r="E43" s="807"/>
      <c r="F43" s="46"/>
    </row>
    <row r="44" spans="1:8" ht="15.75">
      <c r="A44" s="211"/>
      <c r="B44" s="806">
        <v>72</v>
      </c>
      <c r="C44" s="1344" t="s">
        <v>609</v>
      </c>
      <c r="D44" s="1344" t="s">
        <v>107</v>
      </c>
      <c r="E44" s="807"/>
      <c r="F44" s="46"/>
    </row>
    <row r="45" spans="1:8" ht="15.75">
      <c r="A45" s="211"/>
      <c r="B45" s="806"/>
      <c r="C45" s="47" t="s">
        <v>259</v>
      </c>
      <c r="D45" s="47" t="s">
        <v>116</v>
      </c>
      <c r="E45" s="807"/>
      <c r="F45" s="46"/>
    </row>
    <row r="46" spans="1:8" ht="15.75">
      <c r="A46" s="211"/>
      <c r="B46" s="806"/>
      <c r="C46" s="47" t="s">
        <v>399</v>
      </c>
      <c r="D46" s="47" t="s">
        <v>146</v>
      </c>
      <c r="E46" s="807"/>
      <c r="F46" s="46"/>
    </row>
    <row r="47" spans="1:8" ht="15.75">
      <c r="A47" s="211"/>
      <c r="B47" s="806"/>
      <c r="C47" s="47"/>
      <c r="D47" s="47"/>
      <c r="E47" s="807"/>
      <c r="F47" s="46"/>
    </row>
    <row r="48" spans="1:8" ht="13.5" thickBot="1">
      <c r="A48" s="211"/>
      <c r="C48" s="47"/>
      <c r="D48" s="47"/>
      <c r="G48" s="156"/>
    </row>
    <row r="49" spans="1:9" ht="13.5" thickBot="1">
      <c r="A49" s="211"/>
      <c r="B49" s="1652" t="s">
        <v>330</v>
      </c>
      <c r="C49" s="1652"/>
      <c r="D49" s="1652"/>
      <c r="E49" s="1652"/>
      <c r="G49" s="1694" t="s">
        <v>752</v>
      </c>
      <c r="H49" s="1694"/>
      <c r="I49" s="1694"/>
    </row>
    <row r="50" spans="1:9" ht="13.5" thickBot="1">
      <c r="A50" s="211"/>
      <c r="B50" s="140" t="s">
        <v>301</v>
      </c>
      <c r="C50" s="141" t="s">
        <v>57</v>
      </c>
      <c r="D50" s="141" t="s">
        <v>58</v>
      </c>
      <c r="E50" s="111" t="s">
        <v>753</v>
      </c>
      <c r="G50" s="1694"/>
      <c r="H50" s="1694"/>
      <c r="I50" s="1694"/>
    </row>
    <row r="51" spans="1:9">
      <c r="A51" s="211"/>
      <c r="B51" s="122"/>
      <c r="C51" s="126"/>
      <c r="D51" s="126"/>
      <c r="E51" s="144"/>
    </row>
    <row r="52" spans="1:9">
      <c r="B52" s="126"/>
      <c r="C52" s="158"/>
      <c r="D52" s="158"/>
      <c r="E52" s="144"/>
    </row>
    <row r="53" spans="1:9">
      <c r="B53" s="126">
        <v>69</v>
      </c>
      <c r="C53" s="126" t="s">
        <v>171</v>
      </c>
      <c r="D53" s="126" t="s">
        <v>104</v>
      </c>
      <c r="E53" s="144">
        <v>890218</v>
      </c>
      <c r="G53" s="165"/>
      <c r="H53" s="165"/>
      <c r="I53" s="165"/>
    </row>
    <row r="54" spans="1:9">
      <c r="G54" s="165"/>
      <c r="H54" s="165"/>
      <c r="I54" s="165"/>
    </row>
    <row r="55" spans="1:9">
      <c r="B55" s="165"/>
      <c r="C55" s="165"/>
      <c r="D55" s="165"/>
      <c r="E55" s="165"/>
      <c r="F55" s="165"/>
    </row>
    <row r="56" spans="1:9">
      <c r="B56" s="165"/>
      <c r="C56" s="165"/>
      <c r="D56" s="165"/>
      <c r="E56" s="165"/>
      <c r="F56" s="165"/>
    </row>
  </sheetData>
  <sheetProtection selectLockedCells="1" selectUnlockedCells="1"/>
  <sortState xmlns:xlrd2="http://schemas.microsoft.com/office/spreadsheetml/2017/richdata2" ref="B18:G35">
    <sortCondition ref="B17:B35"/>
  </sortState>
  <mergeCells count="21">
    <mergeCell ref="B10:E10"/>
    <mergeCell ref="B11:C11"/>
    <mergeCell ref="E11:F11"/>
    <mergeCell ref="G11:I11"/>
    <mergeCell ref="B3:E3"/>
    <mergeCell ref="G3:I3"/>
    <mergeCell ref="B4:E4"/>
    <mergeCell ref="G4:I4"/>
    <mergeCell ref="B7:E7"/>
    <mergeCell ref="B8:C8"/>
    <mergeCell ref="E8:F8"/>
    <mergeCell ref="G8:I8"/>
    <mergeCell ref="B9:C9"/>
    <mergeCell ref="E9:F9"/>
    <mergeCell ref="G9:I9"/>
    <mergeCell ref="B12:C12"/>
    <mergeCell ref="E12:F12"/>
    <mergeCell ref="G12:I12"/>
    <mergeCell ref="F16:H16"/>
    <mergeCell ref="B49:E49"/>
    <mergeCell ref="G49:I50"/>
  </mergeCells>
  <hyperlinks>
    <hyperlink ref="E9" r:id="rId1" xr:uid="{00000000-0004-0000-2400-000000000000}"/>
    <hyperlink ref="E12" r:id="rId2" xr:uid="{00000000-0004-0000-24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indexed="13"/>
  </sheetPr>
  <dimension ref="A1:Z1002"/>
  <sheetViews>
    <sheetView topLeftCell="A9" workbookViewId="0">
      <selection activeCell="H40" sqref="H40"/>
    </sheetView>
  </sheetViews>
  <sheetFormatPr defaultRowHeight="12.75"/>
  <cols>
    <col min="7" max="7" width="11.140625" customWidth="1"/>
  </cols>
  <sheetData>
    <row r="1" spans="1:26" ht="18">
      <c r="B1" s="562" t="s">
        <v>946</v>
      </c>
      <c r="C1" s="548"/>
      <c r="D1" s="548"/>
      <c r="E1" s="548"/>
      <c r="F1" s="548"/>
      <c r="G1" s="548"/>
      <c r="H1" s="548"/>
      <c r="I1" s="548"/>
      <c r="J1" s="548"/>
      <c r="K1" s="548"/>
      <c r="L1" s="548"/>
      <c r="M1" s="548"/>
      <c r="N1" s="548"/>
      <c r="O1" s="548"/>
      <c r="P1" s="548"/>
      <c r="Q1" s="548"/>
      <c r="R1" s="548"/>
      <c r="S1" s="548"/>
      <c r="T1" s="548"/>
      <c r="U1" s="548"/>
      <c r="V1" s="548"/>
      <c r="W1" s="548"/>
      <c r="X1" s="548"/>
      <c r="Y1" s="548"/>
      <c r="Z1" s="548"/>
    </row>
    <row r="2" spans="1:26">
      <c r="A2" s="548"/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548"/>
      <c r="R2" s="548"/>
      <c r="S2" s="548"/>
      <c r="T2" s="548"/>
      <c r="U2" s="548"/>
      <c r="V2" s="548"/>
      <c r="W2" s="548"/>
      <c r="X2" s="548"/>
      <c r="Y2" s="548"/>
      <c r="Z2" s="548"/>
    </row>
    <row r="3" spans="1:26">
      <c r="A3" s="548"/>
      <c r="B3" s="1639" t="s">
        <v>284</v>
      </c>
      <c r="C3" s="1640"/>
      <c r="D3" s="1640"/>
      <c r="E3" s="1640"/>
      <c r="F3" s="548"/>
      <c r="G3" s="1639" t="s">
        <v>285</v>
      </c>
      <c r="H3" s="1640"/>
      <c r="I3" s="548"/>
      <c r="J3" s="548"/>
      <c r="K3" s="548"/>
      <c r="L3" s="548"/>
      <c r="M3" s="548"/>
      <c r="N3" s="548"/>
      <c r="O3" s="548"/>
      <c r="P3" s="548"/>
      <c r="Q3" s="548"/>
      <c r="R3" s="548"/>
      <c r="S3" s="548"/>
      <c r="T3" s="548"/>
      <c r="U3" s="548"/>
      <c r="V3" s="548"/>
      <c r="W3" s="548"/>
      <c r="X3" s="548"/>
      <c r="Y3" s="548"/>
      <c r="Z3" s="548"/>
    </row>
    <row r="4" spans="1:26" ht="18">
      <c r="A4" s="549"/>
      <c r="B4" s="1667" t="s">
        <v>636</v>
      </c>
      <c r="C4" s="1649"/>
      <c r="D4" s="1649"/>
      <c r="E4" s="1647"/>
      <c r="F4" s="549"/>
      <c r="G4" s="1667" t="s">
        <v>140</v>
      </c>
      <c r="H4" s="1647"/>
      <c r="I4" s="549" t="s">
        <v>998</v>
      </c>
      <c r="J4" s="549"/>
      <c r="K4" s="549"/>
      <c r="L4" s="549"/>
      <c r="M4" s="549"/>
      <c r="N4" s="549"/>
      <c r="O4" s="549"/>
      <c r="P4" s="549"/>
      <c r="Q4" s="549"/>
      <c r="R4" s="549"/>
      <c r="S4" s="549"/>
      <c r="T4" s="549"/>
      <c r="U4" s="549"/>
      <c r="V4" s="549"/>
      <c r="W4" s="549"/>
      <c r="X4" s="549"/>
      <c r="Y4" s="549"/>
      <c r="Z4" s="549"/>
    </row>
    <row r="5" spans="1:26">
      <c r="A5" s="549"/>
      <c r="B5" s="549"/>
      <c r="C5" s="549"/>
      <c r="D5" s="549"/>
      <c r="E5" s="549"/>
      <c r="F5" s="549"/>
      <c r="G5" s="549"/>
      <c r="H5" s="549"/>
      <c r="I5" s="549" t="s">
        <v>999</v>
      </c>
      <c r="J5" s="549"/>
      <c r="K5" s="549"/>
      <c r="L5" s="549"/>
      <c r="M5" s="549"/>
      <c r="N5" s="549"/>
      <c r="O5" s="549"/>
      <c r="P5" s="549"/>
      <c r="Q5" s="549"/>
      <c r="R5" s="549"/>
      <c r="S5" s="549"/>
      <c r="T5" s="549"/>
      <c r="U5" s="549"/>
      <c r="V5" s="549"/>
      <c r="W5" s="549"/>
      <c r="X5" s="549"/>
      <c r="Y5" s="549"/>
      <c r="Z5" s="549"/>
    </row>
    <row r="6" spans="1:26">
      <c r="A6" s="549"/>
      <c r="B6" s="560" t="s">
        <v>287</v>
      </c>
      <c r="C6" s="549"/>
      <c r="D6" s="549"/>
      <c r="E6" s="549"/>
      <c r="F6" s="549"/>
      <c r="G6" s="549"/>
      <c r="H6" s="549"/>
      <c r="I6" s="549"/>
      <c r="J6" s="549"/>
      <c r="K6" s="549"/>
      <c r="L6" s="549"/>
      <c r="M6" s="549"/>
      <c r="N6" s="549"/>
      <c r="O6" s="549"/>
      <c r="P6" s="549"/>
      <c r="Q6" s="549"/>
      <c r="R6" s="549"/>
      <c r="S6" s="549"/>
      <c r="T6" s="549"/>
      <c r="U6" s="549"/>
      <c r="V6" s="549"/>
      <c r="W6" s="549"/>
      <c r="X6" s="549"/>
      <c r="Y6" s="549"/>
      <c r="Z6" s="549"/>
    </row>
    <row r="7" spans="1:26">
      <c r="A7" s="549"/>
      <c r="B7" s="1666" t="s">
        <v>288</v>
      </c>
      <c r="C7" s="1640"/>
      <c r="D7" s="1640"/>
      <c r="E7" s="1640"/>
      <c r="F7" s="549"/>
      <c r="G7" s="549"/>
      <c r="H7" s="549"/>
      <c r="I7" s="549"/>
      <c r="J7" s="549"/>
      <c r="K7" s="549"/>
      <c r="L7" s="549"/>
      <c r="M7" s="549"/>
      <c r="N7" s="549"/>
      <c r="O7" s="549"/>
      <c r="P7" s="549"/>
      <c r="Q7" s="549"/>
      <c r="R7" s="549"/>
      <c r="S7" s="549"/>
      <c r="T7" s="549"/>
      <c r="U7" s="549"/>
      <c r="V7" s="549"/>
      <c r="W7" s="549"/>
      <c r="X7" s="549"/>
      <c r="Y7" s="549"/>
      <c r="Z7" s="549"/>
    </row>
    <row r="8" spans="1:26">
      <c r="A8" s="549"/>
      <c r="B8" s="1646" t="s">
        <v>57</v>
      </c>
      <c r="C8" s="1647"/>
      <c r="D8" s="561" t="s">
        <v>58</v>
      </c>
      <c r="E8" s="1646" t="s">
        <v>289</v>
      </c>
      <c r="F8" s="1647"/>
      <c r="G8" s="1646" t="s">
        <v>290</v>
      </c>
      <c r="H8" s="1647"/>
      <c r="I8" s="549"/>
      <c r="J8" s="549"/>
      <c r="K8" s="549"/>
      <c r="L8" s="549"/>
      <c r="M8" s="549"/>
      <c r="N8" s="549"/>
      <c r="O8" s="549"/>
      <c r="P8" s="549"/>
      <c r="Q8" s="549"/>
      <c r="R8" s="549"/>
      <c r="S8" s="549"/>
      <c r="T8" s="549"/>
      <c r="U8" s="549"/>
      <c r="V8" s="549"/>
      <c r="W8" s="549"/>
      <c r="X8" s="549"/>
      <c r="Y8" s="549"/>
      <c r="Z8" s="549"/>
    </row>
    <row r="9" spans="1:26">
      <c r="A9" s="549"/>
      <c r="B9" s="1648" t="s">
        <v>644</v>
      </c>
      <c r="C9" s="1647"/>
      <c r="D9" s="550" t="s">
        <v>193</v>
      </c>
      <c r="E9" s="1650" t="s">
        <v>1000</v>
      </c>
      <c r="F9" s="1647"/>
      <c r="G9" s="1697">
        <v>702022914</v>
      </c>
      <c r="H9" s="1647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49"/>
      <c r="V9" s="549"/>
      <c r="W9" s="549"/>
      <c r="X9" s="549"/>
      <c r="Y9" s="549"/>
      <c r="Z9" s="549"/>
    </row>
    <row r="10" spans="1:26">
      <c r="A10" s="549"/>
      <c r="B10" s="1666" t="s">
        <v>294</v>
      </c>
      <c r="C10" s="1640"/>
      <c r="D10" s="1640"/>
      <c r="E10" s="1640"/>
      <c r="F10" s="549"/>
      <c r="G10" s="549"/>
      <c r="H10" s="549"/>
      <c r="I10" s="549"/>
      <c r="J10" s="549"/>
      <c r="K10" s="549"/>
      <c r="L10" s="549"/>
      <c r="M10" s="549"/>
      <c r="N10" s="549"/>
      <c r="O10" s="549"/>
      <c r="P10" s="549"/>
      <c r="Q10" s="549"/>
      <c r="R10" s="549"/>
      <c r="S10" s="549"/>
      <c r="T10" s="549"/>
      <c r="U10" s="549"/>
      <c r="V10" s="549"/>
      <c r="W10" s="549"/>
      <c r="X10" s="549"/>
      <c r="Y10" s="549"/>
      <c r="Z10" s="549"/>
    </row>
    <row r="11" spans="1:26">
      <c r="A11" s="549"/>
      <c r="B11" s="1646" t="s">
        <v>57</v>
      </c>
      <c r="C11" s="1647"/>
      <c r="D11" s="561" t="s">
        <v>58</v>
      </c>
      <c r="E11" s="1646" t="s">
        <v>289</v>
      </c>
      <c r="F11" s="1647"/>
      <c r="G11" s="1646" t="s">
        <v>290</v>
      </c>
      <c r="H11" s="1647"/>
      <c r="I11" s="549"/>
      <c r="J11" s="549"/>
      <c r="K11" s="549"/>
      <c r="L11" s="549"/>
      <c r="M11" s="549"/>
      <c r="N11" s="549"/>
      <c r="O11" s="549"/>
      <c r="P11" s="549"/>
      <c r="Q11" s="549"/>
      <c r="R11" s="549"/>
      <c r="S11" s="549"/>
      <c r="T11" s="549"/>
      <c r="U11" s="549"/>
      <c r="V11" s="549"/>
      <c r="W11" s="549"/>
      <c r="X11" s="549"/>
      <c r="Y11" s="549"/>
      <c r="Z11" s="549"/>
    </row>
    <row r="12" spans="1:26">
      <c r="A12" s="549"/>
      <c r="B12" s="1648" t="s">
        <v>645</v>
      </c>
      <c r="C12" s="1647"/>
      <c r="D12" s="550" t="s">
        <v>74</v>
      </c>
      <c r="E12" s="1700" t="s">
        <v>1001</v>
      </c>
      <c r="F12" s="1647"/>
      <c r="G12" s="1697">
        <v>774745087</v>
      </c>
      <c r="H12" s="1647"/>
      <c r="I12" s="549"/>
      <c r="J12" s="549"/>
      <c r="K12" s="549"/>
      <c r="L12" s="549"/>
      <c r="M12" s="549"/>
      <c r="N12" s="549"/>
      <c r="O12" s="549"/>
      <c r="P12" s="549"/>
      <c r="Q12" s="549"/>
      <c r="R12" s="549"/>
      <c r="S12" s="549"/>
      <c r="T12" s="549"/>
      <c r="U12" s="549"/>
      <c r="V12" s="549"/>
      <c r="W12" s="549"/>
      <c r="X12" s="549"/>
      <c r="Y12" s="549"/>
      <c r="Z12" s="549"/>
    </row>
    <row r="13" spans="1:26">
      <c r="A13" s="549"/>
      <c r="B13" s="1648"/>
      <c r="C13" s="1647"/>
      <c r="D13" s="550"/>
      <c r="E13" s="1651"/>
      <c r="F13" s="1647"/>
      <c r="G13" s="1648"/>
      <c r="H13" s="1647"/>
      <c r="I13" s="549"/>
      <c r="J13" s="549"/>
      <c r="K13" s="549"/>
      <c r="L13" s="549"/>
      <c r="M13" s="549"/>
      <c r="N13" s="549"/>
      <c r="O13" s="549"/>
      <c r="P13" s="549"/>
      <c r="Q13" s="549"/>
      <c r="R13" s="549"/>
      <c r="S13" s="549"/>
      <c r="T13" s="549"/>
      <c r="U13" s="549"/>
      <c r="V13" s="549"/>
      <c r="W13" s="549"/>
      <c r="X13" s="549"/>
      <c r="Y13" s="549"/>
      <c r="Z13" s="549"/>
    </row>
    <row r="14" spans="1:26">
      <c r="A14" s="549"/>
      <c r="B14" s="549"/>
      <c r="C14" s="549"/>
      <c r="D14" s="549"/>
      <c r="E14" s="549"/>
      <c r="F14" s="549"/>
      <c r="G14" s="549"/>
      <c r="H14" s="549"/>
      <c r="I14" s="549"/>
      <c r="J14" s="549"/>
      <c r="K14" s="549"/>
      <c r="L14" s="549"/>
      <c r="M14" s="549"/>
      <c r="N14" s="549"/>
      <c r="O14" s="549"/>
      <c r="P14" s="549"/>
      <c r="Q14" s="549"/>
      <c r="R14" s="549"/>
      <c r="S14" s="549"/>
      <c r="T14" s="549"/>
      <c r="U14" s="549"/>
      <c r="V14" s="549"/>
      <c r="W14" s="549"/>
      <c r="X14" s="549"/>
      <c r="Y14" s="549"/>
      <c r="Z14" s="549"/>
    </row>
    <row r="15" spans="1:26">
      <c r="A15" s="549"/>
      <c r="B15" s="560" t="s">
        <v>299</v>
      </c>
      <c r="C15" s="549"/>
      <c r="D15" s="549"/>
      <c r="E15" s="549"/>
      <c r="F15" s="549"/>
      <c r="G15" s="549"/>
      <c r="H15" s="549"/>
      <c r="I15" s="549"/>
      <c r="J15" s="549"/>
      <c r="K15" s="549"/>
      <c r="L15" s="549"/>
      <c r="M15" s="549"/>
      <c r="N15" s="549"/>
      <c r="O15" s="549"/>
      <c r="P15" s="549"/>
      <c r="Q15" s="549"/>
      <c r="R15" s="549"/>
      <c r="S15" s="549"/>
      <c r="T15" s="549"/>
      <c r="U15" s="549"/>
      <c r="V15" s="549"/>
      <c r="W15" s="549"/>
      <c r="X15" s="549"/>
      <c r="Y15" s="549"/>
      <c r="Z15" s="549"/>
    </row>
    <row r="16" spans="1:26" ht="13.5" thickBot="1">
      <c r="A16" s="549"/>
      <c r="B16" s="1666" t="s">
        <v>396</v>
      </c>
      <c r="C16" s="1640"/>
      <c r="D16" s="1640"/>
      <c r="E16" s="1640"/>
      <c r="F16" s="549"/>
      <c r="G16" s="549"/>
      <c r="H16" s="549"/>
      <c r="I16" s="549"/>
      <c r="J16" s="549"/>
      <c r="K16" s="549"/>
      <c r="L16" s="549"/>
      <c r="M16" s="549"/>
      <c r="N16" s="549"/>
      <c r="O16" s="549"/>
      <c r="P16" s="549"/>
      <c r="Q16" s="549"/>
      <c r="R16" s="549"/>
      <c r="S16" s="549"/>
      <c r="T16" s="549"/>
      <c r="U16" s="549"/>
      <c r="V16" s="549"/>
      <c r="W16" s="549"/>
      <c r="X16" s="549"/>
      <c r="Y16" s="549"/>
      <c r="Z16" s="549"/>
    </row>
    <row r="17" spans="1:26">
      <c r="A17" s="549"/>
      <c r="B17" s="559" t="s">
        <v>301</v>
      </c>
      <c r="C17" s="558" t="s">
        <v>57</v>
      </c>
      <c r="D17" s="558" t="s">
        <v>58</v>
      </c>
      <c r="E17" s="558" t="s">
        <v>948</v>
      </c>
      <c r="F17" s="557"/>
      <c r="G17" s="556"/>
      <c r="H17" s="556"/>
      <c r="I17" s="555"/>
      <c r="J17" s="555"/>
      <c r="K17" s="555"/>
      <c r="L17" s="549"/>
      <c r="M17" s="549"/>
      <c r="N17" s="549"/>
      <c r="O17" s="549"/>
      <c r="P17" s="549"/>
      <c r="Q17" s="549"/>
      <c r="R17" s="549"/>
      <c r="S17" s="549"/>
      <c r="T17" s="549"/>
      <c r="U17" s="549"/>
      <c r="V17" s="549"/>
      <c r="W17" s="549"/>
      <c r="X17" s="549"/>
      <c r="Y17" s="549"/>
      <c r="Z17" s="549"/>
    </row>
    <row r="18" spans="1:26" ht="15.75">
      <c r="A18" s="579">
        <v>1</v>
      </c>
      <c r="B18" s="1324">
        <v>2</v>
      </c>
      <c r="C18" s="1324" t="s">
        <v>259</v>
      </c>
      <c r="D18" s="1324" t="s">
        <v>394</v>
      </c>
      <c r="E18" s="1324">
        <v>810227</v>
      </c>
      <c r="F18" s="1324" t="s">
        <v>303</v>
      </c>
      <c r="G18" s="552"/>
      <c r="H18" s="553"/>
      <c r="I18" s="549"/>
      <c r="J18" s="549"/>
      <c r="K18" s="549"/>
      <c r="L18" s="549"/>
      <c r="M18" s="549"/>
      <c r="N18" s="549"/>
      <c r="O18" s="549"/>
      <c r="P18" s="549"/>
      <c r="Q18" s="549"/>
      <c r="R18" s="549"/>
      <c r="S18" s="549"/>
      <c r="T18" s="549"/>
      <c r="U18" s="549"/>
      <c r="V18" s="549"/>
      <c r="W18" s="549"/>
      <c r="X18" s="549"/>
      <c r="Y18" s="549"/>
      <c r="Z18" s="549"/>
    </row>
    <row r="19" spans="1:26" ht="15.75">
      <c r="A19" s="579">
        <v>2</v>
      </c>
      <c r="B19" s="1324">
        <v>3</v>
      </c>
      <c r="C19" s="1324" t="s">
        <v>637</v>
      </c>
      <c r="D19" s="1324" t="s">
        <v>74</v>
      </c>
      <c r="E19" s="1324">
        <v>820111</v>
      </c>
      <c r="F19" s="1324" t="s">
        <v>303</v>
      </c>
      <c r="G19" s="552"/>
      <c r="H19" s="553"/>
      <c r="I19" s="549"/>
      <c r="J19" s="549"/>
      <c r="K19" s="549"/>
      <c r="L19" s="549"/>
      <c r="M19" s="549"/>
      <c r="N19" s="549"/>
      <c r="O19" s="549"/>
      <c r="P19" s="549"/>
      <c r="Q19" s="549"/>
      <c r="R19" s="549"/>
      <c r="S19" s="549"/>
      <c r="T19" s="549"/>
      <c r="U19" s="549"/>
      <c r="V19" s="549"/>
      <c r="W19" s="549"/>
      <c r="X19" s="549"/>
      <c r="Y19" s="549"/>
      <c r="Z19" s="549"/>
    </row>
    <row r="20" spans="1:26" ht="15.75">
      <c r="A20" s="579">
        <v>3</v>
      </c>
      <c r="B20" s="1324">
        <v>6</v>
      </c>
      <c r="C20" s="1324" t="s">
        <v>142</v>
      </c>
      <c r="D20" s="1324" t="s">
        <v>638</v>
      </c>
      <c r="E20" s="1324">
        <v>850528</v>
      </c>
      <c r="F20" s="1324" t="s">
        <v>303</v>
      </c>
      <c r="G20" s="552"/>
      <c r="H20" s="553"/>
      <c r="I20" s="549"/>
      <c r="J20" s="549"/>
      <c r="K20" s="549"/>
      <c r="L20" s="549"/>
      <c r="M20" s="549"/>
      <c r="N20" s="549"/>
      <c r="O20" s="549"/>
      <c r="P20" s="549"/>
      <c r="Q20" s="549"/>
      <c r="R20" s="549"/>
      <c r="S20" s="549"/>
      <c r="T20" s="549"/>
      <c r="U20" s="549"/>
      <c r="V20" s="549"/>
      <c r="W20" s="549"/>
      <c r="X20" s="549"/>
      <c r="Y20" s="549"/>
      <c r="Z20" s="549"/>
    </row>
    <row r="21" spans="1:26" ht="15.75">
      <c r="A21" s="579">
        <v>4</v>
      </c>
      <c r="B21" s="1324">
        <v>7</v>
      </c>
      <c r="C21" s="1324" t="s">
        <v>639</v>
      </c>
      <c r="D21" s="1324" t="s">
        <v>71</v>
      </c>
      <c r="E21" s="1324">
        <v>880930</v>
      </c>
      <c r="F21" s="1324" t="s">
        <v>303</v>
      </c>
      <c r="G21" s="552"/>
      <c r="H21" s="554"/>
      <c r="I21" s="549"/>
      <c r="J21" s="549"/>
      <c r="K21" s="549"/>
      <c r="L21" s="549"/>
      <c r="M21" s="549"/>
      <c r="N21" s="549"/>
      <c r="O21" s="549"/>
      <c r="P21" s="549"/>
      <c r="Q21" s="549"/>
      <c r="R21" s="549"/>
      <c r="S21" s="549"/>
      <c r="T21" s="549"/>
      <c r="U21" s="549"/>
      <c r="V21" s="549"/>
      <c r="W21" s="549"/>
      <c r="X21" s="549"/>
      <c r="Y21" s="549"/>
      <c r="Z21" s="549"/>
    </row>
    <row r="22" spans="1:26" ht="15.75">
      <c r="A22" s="579">
        <v>5</v>
      </c>
      <c r="B22" s="1324">
        <v>8</v>
      </c>
      <c r="C22" s="1324" t="s">
        <v>142</v>
      </c>
      <c r="D22" s="1324" t="s">
        <v>193</v>
      </c>
      <c r="E22" s="1324">
        <v>870324</v>
      </c>
      <c r="F22" s="1324" t="s">
        <v>303</v>
      </c>
      <c r="G22" s="552"/>
      <c r="H22" s="553"/>
      <c r="I22" s="549"/>
      <c r="J22" s="549"/>
      <c r="K22" s="549"/>
      <c r="L22" s="549"/>
      <c r="M22" s="549"/>
      <c r="N22" s="549"/>
      <c r="O22" s="549"/>
      <c r="P22" s="549"/>
      <c r="Q22" s="549"/>
      <c r="R22" s="549"/>
      <c r="S22" s="549"/>
      <c r="T22" s="549"/>
      <c r="U22" s="549"/>
      <c r="V22" s="549"/>
      <c r="W22" s="549"/>
      <c r="X22" s="549"/>
      <c r="Y22" s="549"/>
      <c r="Z22" s="549"/>
    </row>
    <row r="23" spans="1:26" ht="15.75">
      <c r="A23" s="579">
        <v>6</v>
      </c>
      <c r="B23" s="1324">
        <v>9</v>
      </c>
      <c r="C23" s="1324" t="s">
        <v>640</v>
      </c>
      <c r="D23" s="1324" t="s">
        <v>257</v>
      </c>
      <c r="E23" s="1324">
        <v>750821</v>
      </c>
      <c r="F23" s="1324" t="s">
        <v>303</v>
      </c>
      <c r="G23" s="552"/>
      <c r="H23" s="553"/>
      <c r="I23" s="549"/>
      <c r="J23" s="549"/>
      <c r="K23" s="549"/>
      <c r="L23" s="549"/>
      <c r="M23" s="549"/>
      <c r="N23" s="549"/>
      <c r="O23" s="549"/>
      <c r="P23" s="549"/>
      <c r="Q23" s="549"/>
      <c r="R23" s="549"/>
      <c r="S23" s="549"/>
      <c r="T23" s="549"/>
      <c r="U23" s="549"/>
      <c r="V23" s="549"/>
      <c r="W23" s="549"/>
      <c r="X23" s="549"/>
      <c r="Y23" s="549"/>
      <c r="Z23" s="549"/>
    </row>
    <row r="24" spans="1:26" ht="15.75">
      <c r="A24" s="579">
        <v>7</v>
      </c>
      <c r="B24" s="1324">
        <v>14</v>
      </c>
      <c r="C24" s="1324" t="s">
        <v>142</v>
      </c>
      <c r="D24" s="1324" t="s">
        <v>167</v>
      </c>
      <c r="E24" s="1324">
        <v>640430</v>
      </c>
      <c r="F24" s="1324" t="s">
        <v>303</v>
      </c>
      <c r="G24" s="552"/>
      <c r="H24" s="553"/>
      <c r="I24" s="549"/>
      <c r="J24" s="549"/>
      <c r="K24" s="549"/>
      <c r="L24" s="549"/>
      <c r="M24" s="549"/>
      <c r="N24" s="549"/>
      <c r="O24" s="549"/>
      <c r="P24" s="549"/>
      <c r="Q24" s="549"/>
      <c r="R24" s="549"/>
      <c r="S24" s="549"/>
      <c r="T24" s="549"/>
      <c r="U24" s="549"/>
      <c r="V24" s="549"/>
      <c r="W24" s="549"/>
      <c r="X24" s="549"/>
      <c r="Y24" s="549"/>
      <c r="Z24" s="549"/>
    </row>
    <row r="25" spans="1:26" ht="15.75">
      <c r="A25" s="579">
        <v>8</v>
      </c>
      <c r="B25" s="1324">
        <v>15</v>
      </c>
      <c r="C25" s="1324" t="s">
        <v>641</v>
      </c>
      <c r="D25" s="1324" t="s">
        <v>81</v>
      </c>
      <c r="E25" s="1324">
        <v>761006</v>
      </c>
      <c r="F25" s="1324" t="s">
        <v>303</v>
      </c>
      <c r="G25" s="552"/>
      <c r="H25" s="553"/>
      <c r="I25" s="549"/>
      <c r="J25" s="549"/>
      <c r="K25" s="549"/>
      <c r="L25" s="549"/>
      <c r="M25" s="549"/>
      <c r="N25" s="549"/>
      <c r="O25" s="549"/>
      <c r="P25" s="549"/>
      <c r="Q25" s="549"/>
      <c r="R25" s="549"/>
      <c r="S25" s="549"/>
      <c r="T25" s="549"/>
      <c r="U25" s="549"/>
      <c r="V25" s="549"/>
      <c r="W25" s="549"/>
      <c r="X25" s="549"/>
      <c r="Y25" s="549"/>
      <c r="Z25" s="549"/>
    </row>
    <row r="26" spans="1:26" ht="15.75">
      <c r="A26" s="579">
        <v>9</v>
      </c>
      <c r="B26" s="1324">
        <v>17</v>
      </c>
      <c r="C26" s="1324" t="s">
        <v>642</v>
      </c>
      <c r="D26" s="1324" t="s">
        <v>107</v>
      </c>
      <c r="E26" s="1324">
        <v>760403</v>
      </c>
      <c r="F26" s="1324" t="s">
        <v>303</v>
      </c>
      <c r="G26" s="552"/>
      <c r="H26" s="553"/>
      <c r="I26" s="549"/>
      <c r="J26" s="549"/>
      <c r="K26" s="549"/>
      <c r="L26" s="549"/>
      <c r="M26" s="549"/>
      <c r="N26" s="549"/>
      <c r="O26" s="549"/>
      <c r="P26" s="549"/>
      <c r="Q26" s="549"/>
      <c r="R26" s="549"/>
      <c r="S26" s="549"/>
      <c r="T26" s="549"/>
      <c r="U26" s="549"/>
      <c r="V26" s="549"/>
      <c r="W26" s="549"/>
      <c r="X26" s="549"/>
      <c r="Y26" s="549"/>
      <c r="Z26" s="549"/>
    </row>
    <row r="27" spans="1:26" ht="15.75">
      <c r="A27" s="579">
        <v>10</v>
      </c>
      <c r="B27" s="1324">
        <v>21</v>
      </c>
      <c r="C27" s="1324" t="s">
        <v>641</v>
      </c>
      <c r="D27" s="1324" t="s">
        <v>643</v>
      </c>
      <c r="E27" s="1324">
        <v>871016</v>
      </c>
      <c r="F27" s="1324" t="s">
        <v>303</v>
      </c>
      <c r="G27" s="552"/>
      <c r="H27" s="549"/>
      <c r="I27" s="549"/>
      <c r="J27" s="549"/>
      <c r="K27" s="549"/>
      <c r="L27" s="549"/>
      <c r="M27" s="549"/>
      <c r="N27" s="549"/>
      <c r="O27" s="549"/>
      <c r="P27" s="549"/>
      <c r="Q27" s="549"/>
      <c r="R27" s="549"/>
      <c r="S27" s="549"/>
      <c r="T27" s="549"/>
      <c r="U27" s="549"/>
      <c r="V27" s="549"/>
      <c r="W27" s="549"/>
      <c r="X27" s="549"/>
      <c r="Y27" s="549"/>
      <c r="Z27" s="549"/>
    </row>
    <row r="28" spans="1:26" ht="15.75">
      <c r="A28" s="579">
        <v>11</v>
      </c>
      <c r="B28" s="1324">
        <v>22</v>
      </c>
      <c r="C28" s="1324" t="s">
        <v>89</v>
      </c>
      <c r="D28" s="1324" t="s">
        <v>105</v>
      </c>
      <c r="E28" s="1324">
        <v>850604</v>
      </c>
      <c r="F28" s="1324" t="s">
        <v>303</v>
      </c>
      <c r="G28" s="552"/>
      <c r="H28" s="549"/>
      <c r="I28" s="549"/>
      <c r="J28" s="549"/>
      <c r="K28" s="549"/>
      <c r="L28" s="549"/>
      <c r="M28" s="549"/>
      <c r="N28" s="549"/>
      <c r="O28" s="549"/>
      <c r="P28" s="549"/>
      <c r="Q28" s="549"/>
      <c r="R28" s="549"/>
      <c r="S28" s="549"/>
      <c r="T28" s="549"/>
      <c r="U28" s="549"/>
      <c r="V28" s="549"/>
      <c r="W28" s="549"/>
      <c r="X28" s="549"/>
      <c r="Y28" s="549"/>
      <c r="Z28" s="549"/>
    </row>
    <row r="29" spans="1:26" ht="15.75">
      <c r="A29" s="579">
        <v>12</v>
      </c>
      <c r="B29" s="1324">
        <v>32</v>
      </c>
      <c r="C29" s="1324" t="s">
        <v>142</v>
      </c>
      <c r="D29" s="1324" t="s">
        <v>116</v>
      </c>
      <c r="E29" s="1324">
        <v>960126</v>
      </c>
      <c r="F29" s="1324" t="s">
        <v>303</v>
      </c>
      <c r="G29" s="552"/>
      <c r="H29" s="549"/>
      <c r="I29" s="549"/>
      <c r="J29" s="549"/>
      <c r="K29" s="549"/>
      <c r="L29" s="549"/>
      <c r="M29" s="549"/>
      <c r="N29" s="549"/>
      <c r="O29" s="549"/>
      <c r="P29" s="549"/>
      <c r="Q29" s="549"/>
      <c r="R29" s="549"/>
      <c r="S29" s="549"/>
      <c r="T29" s="549"/>
      <c r="U29" s="549"/>
      <c r="V29" s="549"/>
      <c r="W29" s="549"/>
      <c r="X29" s="549"/>
      <c r="Y29" s="549"/>
      <c r="Z29" s="549"/>
    </row>
    <row r="30" spans="1:26" ht="15.75">
      <c r="A30" s="579">
        <v>13</v>
      </c>
      <c r="B30" s="1324">
        <v>42</v>
      </c>
      <c r="C30" s="1324" t="s">
        <v>259</v>
      </c>
      <c r="D30" s="1324" t="s">
        <v>81</v>
      </c>
      <c r="E30" s="1324">
        <v>910710</v>
      </c>
      <c r="F30" s="1324" t="s">
        <v>303</v>
      </c>
      <c r="G30" s="552"/>
      <c r="H30" s="549"/>
      <c r="I30" s="549"/>
      <c r="J30" s="549"/>
      <c r="K30" s="549"/>
      <c r="L30" s="549"/>
      <c r="M30" s="549"/>
      <c r="N30" s="549"/>
      <c r="O30" s="549"/>
      <c r="P30" s="549"/>
      <c r="Q30" s="549"/>
      <c r="R30" s="549"/>
      <c r="S30" s="549"/>
      <c r="T30" s="549"/>
      <c r="U30" s="549"/>
      <c r="V30" s="549"/>
      <c r="W30" s="549"/>
      <c r="X30" s="549"/>
      <c r="Y30" s="549"/>
      <c r="Z30" s="549"/>
    </row>
    <row r="31" spans="1:26" ht="15.75">
      <c r="A31" s="579">
        <v>14</v>
      </c>
      <c r="B31" s="1324">
        <v>33</v>
      </c>
      <c r="C31" s="1324" t="s">
        <v>644</v>
      </c>
      <c r="D31" s="1324" t="s">
        <v>193</v>
      </c>
      <c r="E31" s="1324">
        <v>21126</v>
      </c>
      <c r="F31" s="1324" t="s">
        <v>303</v>
      </c>
      <c r="G31" s="552"/>
      <c r="H31" s="549"/>
      <c r="I31" s="549"/>
      <c r="J31" s="549"/>
      <c r="K31" s="549"/>
      <c r="L31" s="549"/>
      <c r="M31" s="549"/>
      <c r="N31" s="549"/>
      <c r="O31" s="549"/>
      <c r="P31" s="549"/>
      <c r="Q31" s="549"/>
      <c r="R31" s="549"/>
      <c r="S31" s="549"/>
      <c r="T31" s="549"/>
      <c r="U31" s="549"/>
      <c r="V31" s="549"/>
      <c r="W31" s="549"/>
      <c r="X31" s="549"/>
      <c r="Y31" s="549"/>
      <c r="Z31" s="549"/>
    </row>
    <row r="32" spans="1:26" ht="15.75">
      <c r="A32" s="579">
        <v>15</v>
      </c>
      <c r="B32" s="1324">
        <v>35</v>
      </c>
      <c r="C32" s="1324" t="s">
        <v>645</v>
      </c>
      <c r="D32" s="1324" t="s">
        <v>74</v>
      </c>
      <c r="E32" s="1324">
        <v>980331</v>
      </c>
      <c r="F32" s="1324" t="s">
        <v>303</v>
      </c>
      <c r="G32" s="552"/>
      <c r="H32" s="549"/>
      <c r="I32" s="549"/>
      <c r="J32" s="549"/>
      <c r="K32" s="549"/>
      <c r="L32" s="549"/>
      <c r="M32" s="549"/>
      <c r="N32" s="549"/>
      <c r="O32" s="549"/>
      <c r="P32" s="549"/>
      <c r="Q32" s="549"/>
      <c r="R32" s="549"/>
      <c r="S32" s="549"/>
      <c r="T32" s="549"/>
      <c r="U32" s="549"/>
      <c r="V32" s="549"/>
      <c r="W32" s="549"/>
      <c r="X32" s="549"/>
      <c r="Y32" s="549"/>
      <c r="Z32" s="549"/>
    </row>
    <row r="33" spans="1:26" ht="15">
      <c r="A33" s="579">
        <v>16</v>
      </c>
      <c r="B33" s="1324">
        <v>30</v>
      </c>
      <c r="C33" s="1324" t="s">
        <v>128</v>
      </c>
      <c r="D33" s="1324" t="s">
        <v>71</v>
      </c>
      <c r="E33" s="1324">
        <v>50831</v>
      </c>
      <c r="F33" s="1324" t="s">
        <v>303</v>
      </c>
      <c r="G33" s="549"/>
      <c r="H33" s="549"/>
      <c r="I33" s="549"/>
      <c r="J33" s="549"/>
      <c r="K33" s="549"/>
      <c r="L33" s="549"/>
      <c r="M33" s="549"/>
      <c r="N33" s="549"/>
      <c r="O33" s="549"/>
      <c r="P33" s="549"/>
      <c r="Q33" s="549"/>
      <c r="R33" s="549"/>
      <c r="S33" s="549"/>
      <c r="T33" s="549"/>
      <c r="U33" s="549"/>
      <c r="V33" s="549"/>
      <c r="W33" s="549"/>
      <c r="X33" s="549"/>
      <c r="Y33" s="549"/>
      <c r="Z33" s="549"/>
    </row>
    <row r="34" spans="1:26" ht="15">
      <c r="A34" s="579">
        <v>17</v>
      </c>
      <c r="B34" s="1324">
        <v>28</v>
      </c>
      <c r="C34" s="1324" t="s">
        <v>646</v>
      </c>
      <c r="D34" s="1324" t="s">
        <v>146</v>
      </c>
      <c r="E34" s="1324">
        <v>11221</v>
      </c>
      <c r="F34" s="1324" t="s">
        <v>303</v>
      </c>
      <c r="G34" s="549"/>
      <c r="H34" s="549"/>
      <c r="I34" s="549"/>
      <c r="J34" s="549"/>
      <c r="K34" s="549"/>
      <c r="L34" s="549"/>
      <c r="M34" s="549"/>
      <c r="N34" s="549"/>
      <c r="O34" s="549"/>
      <c r="P34" s="549"/>
      <c r="Q34" s="549"/>
      <c r="R34" s="549"/>
      <c r="S34" s="549"/>
      <c r="T34" s="549"/>
      <c r="U34" s="549"/>
      <c r="V34" s="549"/>
      <c r="W34" s="549"/>
      <c r="X34" s="549"/>
      <c r="Y34" s="549"/>
      <c r="Z34" s="549"/>
    </row>
    <row r="35" spans="1:26" ht="15">
      <c r="A35" s="579">
        <v>18</v>
      </c>
      <c r="B35" s="1324"/>
      <c r="C35" s="1324" t="s">
        <v>677</v>
      </c>
      <c r="D35" s="1324" t="s">
        <v>274</v>
      </c>
      <c r="E35" s="1324"/>
      <c r="F35" s="1324"/>
      <c r="G35" s="549"/>
      <c r="H35" s="549"/>
      <c r="I35" s="549"/>
      <c r="J35" s="549"/>
      <c r="K35" s="549"/>
      <c r="L35" s="549"/>
      <c r="M35" s="549"/>
      <c r="N35" s="549"/>
      <c r="O35" s="549"/>
      <c r="P35" s="549"/>
      <c r="Q35" s="549"/>
      <c r="R35" s="549"/>
      <c r="S35" s="549"/>
      <c r="T35" s="549"/>
      <c r="U35" s="549"/>
      <c r="V35" s="549"/>
      <c r="W35" s="549"/>
      <c r="X35" s="549"/>
      <c r="Y35" s="549"/>
      <c r="Z35" s="549"/>
    </row>
    <row r="36" spans="1:26" ht="15">
      <c r="A36" s="579">
        <v>19</v>
      </c>
      <c r="B36" s="1325"/>
      <c r="C36" s="1326" t="s">
        <v>531</v>
      </c>
      <c r="D36" s="1326" t="s">
        <v>81</v>
      </c>
      <c r="E36" s="1327"/>
      <c r="F36" s="1328"/>
      <c r="G36" s="549"/>
      <c r="H36" s="549"/>
      <c r="I36" s="549"/>
      <c r="J36" s="549"/>
      <c r="K36" s="549"/>
      <c r="L36" s="549"/>
      <c r="M36" s="549"/>
      <c r="N36" s="549"/>
      <c r="O36" s="549"/>
      <c r="P36" s="549"/>
      <c r="Q36" s="549"/>
      <c r="R36" s="549"/>
      <c r="S36" s="549"/>
      <c r="T36" s="549"/>
      <c r="U36" s="549"/>
      <c r="V36" s="549"/>
      <c r="W36" s="549"/>
      <c r="X36" s="549"/>
      <c r="Y36" s="549"/>
      <c r="Z36" s="549"/>
    </row>
    <row r="37" spans="1:26" ht="15">
      <c r="A37" s="579">
        <v>20</v>
      </c>
      <c r="B37" s="1325"/>
      <c r="C37" s="1326" t="s">
        <v>510</v>
      </c>
      <c r="D37" s="1326" t="s">
        <v>97</v>
      </c>
      <c r="E37" s="1327"/>
      <c r="F37" s="1328"/>
      <c r="G37" s="549"/>
      <c r="H37" s="549"/>
      <c r="I37" s="549"/>
      <c r="J37" s="549"/>
      <c r="K37" s="549"/>
      <c r="L37" s="549"/>
      <c r="M37" s="549"/>
      <c r="N37" s="549"/>
      <c r="O37" s="549"/>
      <c r="P37" s="549"/>
      <c r="Q37" s="549"/>
      <c r="R37" s="549"/>
      <c r="S37" s="549"/>
      <c r="T37" s="549"/>
      <c r="U37" s="549"/>
      <c r="V37" s="549"/>
      <c r="W37" s="549"/>
      <c r="X37" s="549"/>
      <c r="Y37" s="549"/>
      <c r="Z37" s="549"/>
    </row>
    <row r="38" spans="1:26" ht="15">
      <c r="A38" s="579">
        <v>21</v>
      </c>
      <c r="B38" s="1325"/>
      <c r="C38" s="1326" t="s">
        <v>913</v>
      </c>
      <c r="D38" s="1326" t="s">
        <v>71</v>
      </c>
      <c r="E38" s="1327"/>
      <c r="F38" s="1328"/>
      <c r="G38" s="549"/>
      <c r="H38" s="549"/>
      <c r="I38" s="549"/>
      <c r="J38" s="549"/>
      <c r="K38" s="549"/>
      <c r="L38" s="549"/>
      <c r="M38" s="549"/>
      <c r="N38" s="549"/>
      <c r="O38" s="549"/>
      <c r="P38" s="549"/>
      <c r="Q38" s="549"/>
      <c r="R38" s="549"/>
      <c r="S38" s="549"/>
      <c r="T38" s="549"/>
      <c r="U38" s="549"/>
      <c r="V38" s="549"/>
      <c r="W38" s="549"/>
      <c r="X38" s="549"/>
      <c r="Y38" s="549"/>
      <c r="Z38" s="549"/>
    </row>
    <row r="39" spans="1:26" ht="15">
      <c r="A39" s="579">
        <v>22</v>
      </c>
      <c r="B39" s="1325"/>
      <c r="C39" s="1326" t="s">
        <v>1466</v>
      </c>
      <c r="D39" s="1326" t="s">
        <v>274</v>
      </c>
      <c r="E39" s="1327"/>
      <c r="F39" s="1328"/>
      <c r="G39" s="549"/>
      <c r="H39" s="549"/>
      <c r="I39" s="549"/>
      <c r="J39" s="549"/>
      <c r="K39" s="549"/>
      <c r="L39" s="549"/>
      <c r="M39" s="549"/>
      <c r="N39" s="549"/>
      <c r="O39" s="549"/>
      <c r="P39" s="549"/>
      <c r="Q39" s="549"/>
      <c r="R39" s="549"/>
      <c r="S39" s="549"/>
      <c r="T39" s="549"/>
      <c r="U39" s="549"/>
      <c r="V39" s="549"/>
      <c r="W39" s="549"/>
      <c r="X39" s="549"/>
      <c r="Y39" s="549"/>
      <c r="Z39" s="549"/>
    </row>
    <row r="40" spans="1:26" ht="15">
      <c r="A40" s="579">
        <v>23</v>
      </c>
      <c r="B40" s="1325"/>
      <c r="C40" s="1326" t="s">
        <v>649</v>
      </c>
      <c r="D40" s="1326" t="s">
        <v>110</v>
      </c>
      <c r="E40" s="1327"/>
      <c r="F40" s="1328"/>
      <c r="G40" s="549"/>
      <c r="H40" s="549"/>
      <c r="I40" s="549"/>
      <c r="J40" s="549"/>
      <c r="K40" s="549"/>
      <c r="L40" s="549"/>
      <c r="M40" s="549"/>
      <c r="N40" s="549"/>
      <c r="O40" s="549"/>
      <c r="P40" s="549"/>
      <c r="Q40" s="549"/>
      <c r="R40" s="549"/>
      <c r="S40" s="549"/>
      <c r="T40" s="549"/>
      <c r="U40" s="549"/>
      <c r="V40" s="549"/>
      <c r="W40" s="549"/>
      <c r="X40" s="549"/>
      <c r="Y40" s="549"/>
      <c r="Z40" s="549"/>
    </row>
    <row r="41" spans="1:26" ht="15.75" thickBot="1">
      <c r="A41" s="579">
        <v>24</v>
      </c>
      <c r="B41" s="1329"/>
      <c r="C41" s="1330" t="s">
        <v>510</v>
      </c>
      <c r="D41" s="1330" t="s">
        <v>97</v>
      </c>
      <c r="E41" s="1331"/>
      <c r="F41" s="1332"/>
      <c r="G41" s="549"/>
      <c r="H41" s="549"/>
      <c r="I41" s="549"/>
      <c r="J41" s="549"/>
      <c r="K41" s="549"/>
      <c r="L41" s="549"/>
      <c r="M41" s="549"/>
      <c r="N41" s="549"/>
      <c r="O41" s="549"/>
      <c r="P41" s="549"/>
      <c r="Q41" s="549"/>
      <c r="R41" s="549"/>
      <c r="S41" s="549"/>
      <c r="T41" s="549"/>
      <c r="U41" s="549"/>
      <c r="V41" s="549"/>
      <c r="W41" s="549"/>
      <c r="X41" s="549"/>
      <c r="Y41" s="549"/>
      <c r="Z41" s="549"/>
    </row>
    <row r="42" spans="1:26">
      <c r="A42" s="551"/>
      <c r="B42" s="549"/>
      <c r="C42" s="547"/>
      <c r="D42" s="547"/>
      <c r="E42" s="547"/>
      <c r="F42" s="549"/>
      <c r="G42" s="549"/>
      <c r="H42" s="549"/>
      <c r="I42" s="549"/>
      <c r="J42" s="549"/>
      <c r="K42" s="549"/>
      <c r="L42" s="549"/>
      <c r="M42" s="549"/>
      <c r="N42" s="549"/>
      <c r="O42" s="549"/>
      <c r="P42" s="549"/>
      <c r="Q42" s="549"/>
      <c r="R42" s="549"/>
      <c r="S42" s="549"/>
      <c r="T42" s="549"/>
      <c r="U42" s="549"/>
      <c r="V42" s="549"/>
      <c r="W42" s="549"/>
      <c r="X42" s="549"/>
      <c r="Y42" s="549"/>
      <c r="Z42" s="549"/>
    </row>
    <row r="43" spans="1:26">
      <c r="A43" s="551"/>
      <c r="B43" s="550"/>
      <c r="C43" s="584" t="s">
        <v>57</v>
      </c>
      <c r="D43" s="584" t="s">
        <v>58</v>
      </c>
      <c r="E43" s="584" t="s">
        <v>952</v>
      </c>
      <c r="F43" s="549"/>
      <c r="G43" s="549"/>
      <c r="H43" s="549"/>
      <c r="I43" s="549"/>
      <c r="J43" s="549"/>
      <c r="K43" s="549"/>
      <c r="L43" s="549"/>
      <c r="M43" s="549"/>
      <c r="N43" s="549"/>
      <c r="O43" s="549"/>
      <c r="P43" s="549"/>
      <c r="Q43" s="549"/>
      <c r="R43" s="549"/>
      <c r="S43" s="549"/>
      <c r="T43" s="549"/>
      <c r="U43" s="549"/>
      <c r="V43" s="549"/>
      <c r="W43" s="549"/>
      <c r="X43" s="549"/>
      <c r="Y43" s="549"/>
      <c r="Z43" s="549"/>
    </row>
    <row r="44" spans="1:26">
      <c r="A44" s="549"/>
      <c r="B44" s="550"/>
      <c r="C44" s="583" t="s">
        <v>378</v>
      </c>
      <c r="D44" s="583" t="s">
        <v>131</v>
      </c>
      <c r="E44" s="468">
        <v>741205</v>
      </c>
      <c r="F44" s="549"/>
      <c r="G44" s="468" t="s">
        <v>332</v>
      </c>
      <c r="H44" s="549"/>
      <c r="I44" s="549"/>
      <c r="J44" s="549"/>
      <c r="K44" s="549"/>
      <c r="L44" s="549"/>
      <c r="M44" s="549"/>
      <c r="N44" s="549"/>
      <c r="O44" s="549"/>
      <c r="P44" s="549"/>
      <c r="Q44" s="549"/>
      <c r="R44" s="549"/>
      <c r="S44" s="549"/>
      <c r="T44" s="549"/>
      <c r="U44" s="549"/>
      <c r="V44" s="549"/>
      <c r="W44" s="549"/>
      <c r="X44" s="549"/>
      <c r="Y44" s="549"/>
      <c r="Z44" s="549"/>
    </row>
    <row r="45" spans="1:26">
      <c r="A45" s="549"/>
      <c r="B45" s="468"/>
      <c r="C45" s="583"/>
      <c r="D45" s="583"/>
      <c r="E45" s="468"/>
      <c r="F45" s="549"/>
      <c r="G45" s="1698" t="s">
        <v>647</v>
      </c>
      <c r="H45" s="1699"/>
      <c r="I45" s="549"/>
      <c r="J45" s="549"/>
      <c r="K45" s="549"/>
      <c r="L45" s="549"/>
      <c r="M45" s="549"/>
      <c r="N45" s="549"/>
      <c r="O45" s="549"/>
      <c r="P45" s="549"/>
      <c r="Q45" s="549"/>
      <c r="R45" s="549"/>
      <c r="S45" s="549"/>
      <c r="T45" s="549"/>
      <c r="U45" s="549"/>
      <c r="V45" s="549"/>
      <c r="W45" s="549"/>
      <c r="X45" s="549"/>
      <c r="Y45" s="549"/>
      <c r="Z45" s="549"/>
    </row>
    <row r="46" spans="1:26">
      <c r="A46" s="549"/>
      <c r="B46" s="468"/>
      <c r="C46" s="583"/>
      <c r="D46" s="583"/>
      <c r="E46" s="468"/>
      <c r="F46" s="549"/>
      <c r="G46" s="1699"/>
      <c r="H46" s="1699"/>
      <c r="I46" s="549"/>
      <c r="J46" s="549"/>
      <c r="K46" s="549"/>
      <c r="L46" s="549"/>
      <c r="M46" s="549"/>
      <c r="N46" s="549"/>
      <c r="O46" s="549"/>
      <c r="P46" s="549"/>
      <c r="Q46" s="549"/>
      <c r="R46" s="549"/>
      <c r="S46" s="549"/>
      <c r="T46" s="549"/>
      <c r="U46" s="549"/>
      <c r="V46" s="549"/>
      <c r="W46" s="549"/>
      <c r="X46" s="549"/>
      <c r="Y46" s="549"/>
      <c r="Z46" s="549"/>
    </row>
    <row r="47" spans="1:26">
      <c r="A47" s="549"/>
      <c r="B47" s="468"/>
      <c r="C47" s="468"/>
      <c r="D47" s="468"/>
      <c r="E47" s="468"/>
      <c r="F47" s="549"/>
      <c r="G47" s="549"/>
      <c r="H47" s="549"/>
      <c r="I47" s="549"/>
      <c r="J47" s="549"/>
      <c r="K47" s="549"/>
      <c r="L47" s="549"/>
      <c r="M47" s="549"/>
      <c r="N47" s="549"/>
      <c r="O47" s="549"/>
      <c r="P47" s="549"/>
      <c r="Q47" s="549"/>
      <c r="R47" s="549"/>
      <c r="S47" s="549"/>
      <c r="T47" s="549"/>
      <c r="U47" s="549"/>
      <c r="V47" s="549"/>
      <c r="W47" s="549"/>
      <c r="X47" s="549"/>
      <c r="Y47" s="549"/>
      <c r="Z47" s="549"/>
    </row>
    <row r="48" spans="1:26">
      <c r="A48" s="549"/>
      <c r="B48" s="550"/>
      <c r="C48" s="550"/>
      <c r="D48" s="550"/>
      <c r="E48" s="550"/>
      <c r="F48" s="549"/>
      <c r="G48" s="549"/>
      <c r="H48" s="549"/>
      <c r="I48" s="549"/>
      <c r="J48" s="549"/>
      <c r="K48" s="549"/>
      <c r="L48" s="549"/>
      <c r="M48" s="549"/>
      <c r="N48" s="549"/>
      <c r="O48" s="549"/>
      <c r="P48" s="549"/>
      <c r="Q48" s="549"/>
      <c r="R48" s="549"/>
      <c r="S48" s="549"/>
      <c r="T48" s="549"/>
      <c r="U48" s="549"/>
      <c r="V48" s="549"/>
      <c r="W48" s="549"/>
      <c r="X48" s="549"/>
      <c r="Y48" s="549"/>
      <c r="Z48" s="549"/>
    </row>
    <row r="49" spans="1:26">
      <c r="A49" s="549"/>
      <c r="B49" s="549"/>
      <c r="C49" s="549"/>
      <c r="D49" s="549"/>
      <c r="E49" s="549"/>
      <c r="F49" s="549"/>
      <c r="G49" s="549"/>
      <c r="H49" s="549"/>
      <c r="I49" s="549"/>
      <c r="J49" s="549"/>
      <c r="K49" s="549"/>
      <c r="L49" s="549"/>
      <c r="M49" s="549"/>
      <c r="N49" s="549"/>
      <c r="O49" s="549"/>
      <c r="P49" s="549"/>
      <c r="Q49" s="549"/>
      <c r="R49" s="549"/>
      <c r="S49" s="549"/>
      <c r="T49" s="549"/>
      <c r="U49" s="549"/>
      <c r="V49" s="549"/>
      <c r="W49" s="549"/>
      <c r="X49" s="549"/>
      <c r="Y49" s="549"/>
      <c r="Z49" s="549"/>
    </row>
    <row r="50" spans="1:26">
      <c r="A50" s="549"/>
      <c r="B50" s="549"/>
      <c r="C50" s="549"/>
      <c r="D50" s="549"/>
      <c r="E50" s="549"/>
      <c r="F50" s="549"/>
      <c r="G50" s="549"/>
      <c r="H50" s="549"/>
      <c r="I50" s="549"/>
      <c r="J50" s="549"/>
      <c r="K50" s="549"/>
      <c r="L50" s="549"/>
      <c r="M50" s="549"/>
      <c r="N50" s="549"/>
      <c r="O50" s="549"/>
      <c r="P50" s="549"/>
      <c r="Q50" s="549"/>
      <c r="R50" s="549"/>
      <c r="S50" s="549"/>
      <c r="T50" s="549"/>
      <c r="U50" s="549"/>
      <c r="V50" s="549"/>
      <c r="W50" s="549"/>
      <c r="X50" s="549"/>
      <c r="Y50" s="549"/>
      <c r="Z50" s="549"/>
    </row>
    <row r="51" spans="1:26">
      <c r="A51" s="549"/>
      <c r="B51" s="549"/>
      <c r="C51" s="549"/>
      <c r="D51" s="549"/>
      <c r="E51" s="549"/>
      <c r="F51" s="549"/>
      <c r="G51" s="549"/>
      <c r="H51" s="549"/>
      <c r="I51" s="549"/>
      <c r="J51" s="549"/>
      <c r="K51" s="549"/>
      <c r="L51" s="549"/>
      <c r="M51" s="549"/>
      <c r="N51" s="549"/>
      <c r="O51" s="549"/>
      <c r="P51" s="549"/>
      <c r="Q51" s="549"/>
      <c r="R51" s="549"/>
      <c r="S51" s="549"/>
      <c r="T51" s="549"/>
      <c r="U51" s="549"/>
      <c r="V51" s="549"/>
      <c r="W51" s="549"/>
      <c r="X51" s="549"/>
      <c r="Y51" s="549"/>
      <c r="Z51" s="549"/>
    </row>
    <row r="52" spans="1:26">
      <c r="A52" s="549"/>
      <c r="B52" s="549"/>
      <c r="C52" s="549"/>
      <c r="D52" s="549"/>
      <c r="E52" s="549"/>
      <c r="F52" s="549"/>
      <c r="G52" s="549"/>
      <c r="H52" s="549"/>
      <c r="I52" s="549"/>
      <c r="J52" s="549"/>
      <c r="K52" s="549"/>
      <c r="L52" s="549"/>
      <c r="M52" s="549"/>
      <c r="N52" s="549"/>
      <c r="O52" s="549"/>
      <c r="P52" s="549"/>
      <c r="Q52" s="549"/>
      <c r="R52" s="549"/>
      <c r="S52" s="549"/>
      <c r="T52" s="549"/>
      <c r="U52" s="549"/>
      <c r="V52" s="549"/>
      <c r="W52" s="549"/>
      <c r="X52" s="549"/>
      <c r="Y52" s="549"/>
      <c r="Z52" s="549"/>
    </row>
    <row r="53" spans="1:26">
      <c r="A53" s="549"/>
      <c r="B53" s="549"/>
      <c r="C53" s="549"/>
      <c r="D53" s="549"/>
      <c r="E53" s="549"/>
      <c r="F53" s="549"/>
      <c r="G53" s="549"/>
      <c r="H53" s="549"/>
      <c r="I53" s="549"/>
      <c r="J53" s="549"/>
      <c r="K53" s="549"/>
      <c r="L53" s="549"/>
      <c r="M53" s="549"/>
      <c r="N53" s="549"/>
      <c r="O53" s="549"/>
      <c r="P53" s="549"/>
      <c r="Q53" s="549"/>
      <c r="R53" s="549"/>
      <c r="S53" s="549"/>
      <c r="T53" s="549"/>
      <c r="U53" s="549"/>
      <c r="V53" s="549"/>
      <c r="W53" s="549"/>
      <c r="X53" s="549"/>
      <c r="Y53" s="549"/>
      <c r="Z53" s="549"/>
    </row>
    <row r="54" spans="1:26">
      <c r="A54" s="549"/>
      <c r="B54" s="549"/>
      <c r="C54" s="549"/>
      <c r="D54" s="549"/>
      <c r="E54" s="549"/>
      <c r="F54" s="549"/>
      <c r="G54" s="549"/>
      <c r="H54" s="549"/>
      <c r="I54" s="549"/>
      <c r="J54" s="549"/>
      <c r="K54" s="549"/>
      <c r="L54" s="549"/>
      <c r="M54" s="549"/>
      <c r="N54" s="549"/>
      <c r="O54" s="549"/>
      <c r="P54" s="549"/>
      <c r="Q54" s="549"/>
      <c r="R54" s="549"/>
      <c r="S54" s="549"/>
      <c r="T54" s="549"/>
      <c r="U54" s="549"/>
      <c r="V54" s="549"/>
      <c r="W54" s="549"/>
      <c r="X54" s="549"/>
      <c r="Y54" s="549"/>
      <c r="Z54" s="549"/>
    </row>
    <row r="55" spans="1:26">
      <c r="A55" s="549"/>
      <c r="B55" s="549"/>
      <c r="C55" s="549"/>
      <c r="D55" s="549"/>
      <c r="E55" s="549"/>
      <c r="F55" s="549"/>
      <c r="G55" s="549"/>
      <c r="H55" s="549"/>
      <c r="I55" s="549"/>
      <c r="J55" s="549"/>
      <c r="K55" s="549"/>
      <c r="L55" s="549"/>
      <c r="M55" s="549"/>
      <c r="N55" s="549"/>
      <c r="O55" s="549"/>
      <c r="P55" s="549"/>
      <c r="Q55" s="549"/>
      <c r="R55" s="549"/>
      <c r="S55" s="549"/>
      <c r="T55" s="549"/>
      <c r="U55" s="549"/>
      <c r="V55" s="549"/>
      <c r="W55" s="549"/>
      <c r="X55" s="549"/>
      <c r="Y55" s="549"/>
      <c r="Z55" s="549"/>
    </row>
    <row r="56" spans="1:26">
      <c r="A56" s="549"/>
      <c r="B56" s="549"/>
      <c r="C56" s="549"/>
      <c r="D56" s="549"/>
      <c r="E56" s="549"/>
      <c r="F56" s="549"/>
      <c r="G56" s="549"/>
      <c r="H56" s="549"/>
      <c r="I56" s="549"/>
      <c r="J56" s="549"/>
      <c r="K56" s="549"/>
      <c r="L56" s="549"/>
      <c r="M56" s="549"/>
      <c r="N56" s="549"/>
      <c r="O56" s="549"/>
      <c r="P56" s="549"/>
      <c r="Q56" s="549"/>
      <c r="R56" s="549"/>
      <c r="S56" s="549"/>
      <c r="T56" s="549"/>
      <c r="U56" s="549"/>
      <c r="V56" s="549"/>
      <c r="W56" s="549"/>
      <c r="X56" s="549"/>
      <c r="Y56" s="549"/>
      <c r="Z56" s="549"/>
    </row>
    <row r="57" spans="1:26">
      <c r="A57" s="549"/>
      <c r="B57" s="549"/>
      <c r="C57" s="549"/>
      <c r="D57" s="549"/>
      <c r="E57" s="549"/>
      <c r="F57" s="549"/>
      <c r="G57" s="549"/>
      <c r="H57" s="549"/>
      <c r="I57" s="549"/>
      <c r="J57" s="549"/>
      <c r="K57" s="549"/>
      <c r="L57" s="549"/>
      <c r="M57" s="549"/>
      <c r="N57" s="549"/>
      <c r="O57" s="549"/>
      <c r="P57" s="549"/>
      <c r="Q57" s="549"/>
      <c r="R57" s="549"/>
      <c r="S57" s="549"/>
      <c r="T57" s="549"/>
      <c r="U57" s="549"/>
      <c r="V57" s="549"/>
      <c r="W57" s="549"/>
      <c r="X57" s="549"/>
      <c r="Y57" s="549"/>
      <c r="Z57" s="549"/>
    </row>
    <row r="58" spans="1:26">
      <c r="A58" s="549"/>
      <c r="B58" s="549"/>
      <c r="C58" s="549"/>
      <c r="D58" s="549"/>
      <c r="E58" s="549"/>
      <c r="F58" s="549"/>
      <c r="G58" s="549"/>
      <c r="H58" s="549"/>
      <c r="I58" s="549"/>
      <c r="J58" s="549"/>
      <c r="K58" s="549"/>
      <c r="L58" s="549"/>
      <c r="M58" s="549"/>
      <c r="N58" s="549"/>
      <c r="O58" s="549"/>
      <c r="P58" s="549"/>
      <c r="Q58" s="549"/>
      <c r="R58" s="549"/>
      <c r="S58" s="549"/>
      <c r="T58" s="549"/>
      <c r="U58" s="549"/>
      <c r="V58" s="549"/>
      <c r="W58" s="549"/>
      <c r="X58" s="549"/>
      <c r="Y58" s="549"/>
      <c r="Z58" s="549"/>
    </row>
    <row r="59" spans="1:26">
      <c r="A59" s="549"/>
      <c r="B59" s="549"/>
      <c r="C59" s="549"/>
      <c r="D59" s="549"/>
      <c r="E59" s="549"/>
      <c r="F59" s="549"/>
      <c r="G59" s="549"/>
      <c r="H59" s="549"/>
      <c r="I59" s="549"/>
      <c r="J59" s="549"/>
      <c r="K59" s="549"/>
      <c r="L59" s="549"/>
      <c r="M59" s="549"/>
      <c r="N59" s="549"/>
      <c r="O59" s="549"/>
      <c r="P59" s="549"/>
      <c r="Q59" s="549"/>
      <c r="R59" s="549"/>
      <c r="S59" s="549"/>
      <c r="T59" s="549"/>
      <c r="U59" s="549"/>
      <c r="V59" s="549"/>
      <c r="W59" s="549"/>
      <c r="X59" s="549"/>
      <c r="Y59" s="549"/>
      <c r="Z59" s="549"/>
    </row>
    <row r="60" spans="1:26">
      <c r="A60" s="549"/>
      <c r="B60" s="549"/>
      <c r="C60" s="549"/>
      <c r="D60" s="549"/>
      <c r="E60" s="549"/>
      <c r="F60" s="549"/>
      <c r="G60" s="549"/>
      <c r="H60" s="549"/>
      <c r="I60" s="549"/>
      <c r="J60" s="549"/>
      <c r="K60" s="549"/>
      <c r="L60" s="549"/>
      <c r="M60" s="549"/>
      <c r="N60" s="549"/>
      <c r="O60" s="549"/>
      <c r="P60" s="549"/>
      <c r="Q60" s="549"/>
      <c r="R60" s="549"/>
      <c r="S60" s="549"/>
      <c r="T60" s="549"/>
      <c r="U60" s="549"/>
      <c r="V60" s="549"/>
      <c r="W60" s="549"/>
      <c r="X60" s="549"/>
      <c r="Y60" s="549"/>
      <c r="Z60" s="549"/>
    </row>
    <row r="61" spans="1:26">
      <c r="A61" s="549"/>
      <c r="B61" s="549"/>
      <c r="C61" s="549"/>
      <c r="D61" s="549"/>
      <c r="E61" s="549"/>
      <c r="F61" s="549"/>
      <c r="G61" s="549"/>
      <c r="H61" s="549"/>
      <c r="I61" s="549"/>
      <c r="J61" s="549"/>
      <c r="K61" s="549"/>
      <c r="L61" s="549"/>
      <c r="M61" s="549"/>
      <c r="N61" s="549"/>
      <c r="O61" s="549"/>
      <c r="P61" s="549"/>
      <c r="Q61" s="549"/>
      <c r="R61" s="549"/>
      <c r="S61" s="549"/>
      <c r="T61" s="549"/>
      <c r="U61" s="549"/>
      <c r="V61" s="549"/>
      <c r="W61" s="549"/>
      <c r="X61" s="549"/>
      <c r="Y61" s="549"/>
      <c r="Z61" s="549"/>
    </row>
    <row r="62" spans="1:26">
      <c r="A62" s="549"/>
      <c r="B62" s="549"/>
      <c r="C62" s="549"/>
      <c r="D62" s="549"/>
      <c r="E62" s="549"/>
      <c r="F62" s="549"/>
      <c r="G62" s="549"/>
      <c r="H62" s="549"/>
      <c r="I62" s="549"/>
      <c r="J62" s="549"/>
      <c r="K62" s="549"/>
      <c r="L62" s="549"/>
      <c r="M62" s="549"/>
      <c r="N62" s="549"/>
      <c r="O62" s="549"/>
      <c r="P62" s="549"/>
      <c r="Q62" s="549"/>
      <c r="R62" s="549"/>
      <c r="S62" s="549"/>
      <c r="T62" s="549"/>
      <c r="U62" s="549"/>
      <c r="V62" s="549"/>
      <c r="W62" s="549"/>
      <c r="X62" s="549"/>
      <c r="Y62" s="549"/>
      <c r="Z62" s="549"/>
    </row>
    <row r="63" spans="1:26">
      <c r="A63" s="549"/>
      <c r="B63" s="549"/>
      <c r="C63" s="549"/>
      <c r="D63" s="549"/>
      <c r="E63" s="549"/>
      <c r="F63" s="549"/>
      <c r="G63" s="549"/>
      <c r="H63" s="549"/>
      <c r="I63" s="549"/>
      <c r="J63" s="549"/>
      <c r="K63" s="549"/>
      <c r="L63" s="549"/>
      <c r="M63" s="549"/>
      <c r="N63" s="549"/>
      <c r="O63" s="549"/>
      <c r="P63" s="549"/>
      <c r="Q63" s="549"/>
      <c r="R63" s="549"/>
      <c r="S63" s="549"/>
      <c r="T63" s="549"/>
      <c r="U63" s="549"/>
      <c r="V63" s="549"/>
      <c r="W63" s="549"/>
      <c r="X63" s="549"/>
      <c r="Y63" s="549"/>
      <c r="Z63" s="549"/>
    </row>
    <row r="64" spans="1:26">
      <c r="A64" s="549"/>
      <c r="B64" s="549"/>
      <c r="C64" s="548"/>
      <c r="D64" s="548"/>
      <c r="E64" s="548"/>
      <c r="F64" s="548"/>
      <c r="G64" s="549"/>
      <c r="H64" s="549"/>
      <c r="I64" s="549"/>
      <c r="J64" s="549"/>
      <c r="K64" s="549"/>
      <c r="L64" s="549"/>
      <c r="M64" s="549"/>
      <c r="N64" s="549"/>
      <c r="O64" s="549"/>
      <c r="P64" s="549"/>
      <c r="Q64" s="549"/>
      <c r="R64" s="549"/>
      <c r="S64" s="549"/>
      <c r="T64" s="549"/>
      <c r="U64" s="549"/>
      <c r="V64" s="549"/>
      <c r="W64" s="549"/>
      <c r="X64" s="549"/>
      <c r="Y64" s="549"/>
      <c r="Z64" s="549"/>
    </row>
    <row r="65" spans="1:26">
      <c r="A65" s="548"/>
      <c r="B65" s="548"/>
      <c r="C65" s="548"/>
      <c r="D65" s="548"/>
      <c r="E65" s="548"/>
      <c r="F65" s="548"/>
      <c r="G65" s="548"/>
      <c r="H65" s="548"/>
      <c r="I65" s="548"/>
      <c r="J65" s="548"/>
      <c r="K65" s="548"/>
      <c r="L65" s="548"/>
      <c r="M65" s="548"/>
      <c r="N65" s="548"/>
      <c r="O65" s="548"/>
      <c r="P65" s="548"/>
      <c r="Q65" s="548"/>
      <c r="R65" s="548"/>
      <c r="S65" s="548"/>
      <c r="T65" s="548"/>
      <c r="U65" s="548"/>
      <c r="V65" s="548"/>
      <c r="W65" s="548"/>
      <c r="X65" s="548"/>
      <c r="Y65" s="548"/>
      <c r="Z65" s="548"/>
    </row>
    <row r="66" spans="1:26">
      <c r="A66" s="548"/>
      <c r="B66" s="548"/>
      <c r="C66" s="548"/>
      <c r="D66" s="548"/>
      <c r="E66" s="548"/>
      <c r="F66" s="548"/>
      <c r="G66" s="548"/>
      <c r="H66" s="548"/>
      <c r="I66" s="548"/>
      <c r="J66" s="548"/>
      <c r="K66" s="548"/>
      <c r="L66" s="548"/>
      <c r="M66" s="548"/>
      <c r="N66" s="548"/>
      <c r="O66" s="548"/>
      <c r="P66" s="548"/>
      <c r="Q66" s="548"/>
      <c r="R66" s="548"/>
      <c r="S66" s="548"/>
      <c r="T66" s="548"/>
      <c r="U66" s="548"/>
      <c r="V66" s="548"/>
      <c r="W66" s="548"/>
      <c r="X66" s="548"/>
      <c r="Y66" s="548"/>
      <c r="Z66" s="548"/>
    </row>
    <row r="67" spans="1:26">
      <c r="A67" s="548"/>
      <c r="B67" s="548"/>
      <c r="C67" s="548"/>
      <c r="D67" s="548"/>
      <c r="E67" s="548"/>
      <c r="F67" s="548"/>
      <c r="G67" s="548"/>
      <c r="H67" s="548"/>
      <c r="I67" s="548"/>
      <c r="J67" s="548"/>
      <c r="K67" s="548"/>
      <c r="L67" s="548"/>
      <c r="M67" s="548"/>
      <c r="N67" s="548"/>
      <c r="O67" s="548"/>
      <c r="P67" s="548"/>
      <c r="Q67" s="548"/>
      <c r="R67" s="548"/>
      <c r="S67" s="548"/>
      <c r="T67" s="548"/>
      <c r="U67" s="548"/>
      <c r="V67" s="548"/>
      <c r="W67" s="548"/>
      <c r="X67" s="548"/>
      <c r="Y67" s="548"/>
      <c r="Z67" s="548"/>
    </row>
    <row r="68" spans="1:26">
      <c r="A68" s="548"/>
      <c r="B68" s="548"/>
      <c r="C68" s="548"/>
      <c r="D68" s="548"/>
      <c r="E68" s="548"/>
      <c r="F68" s="548"/>
      <c r="G68" s="548"/>
      <c r="H68" s="548"/>
      <c r="I68" s="548"/>
      <c r="J68" s="548"/>
      <c r="K68" s="548"/>
      <c r="L68" s="548"/>
      <c r="M68" s="548"/>
      <c r="N68" s="548"/>
      <c r="O68" s="548"/>
      <c r="P68" s="548"/>
      <c r="Q68" s="548"/>
      <c r="R68" s="548"/>
      <c r="S68" s="548"/>
      <c r="T68" s="548"/>
      <c r="U68" s="548"/>
      <c r="V68" s="548"/>
      <c r="W68" s="548"/>
      <c r="X68" s="548"/>
      <c r="Y68" s="548"/>
      <c r="Z68" s="548"/>
    </row>
    <row r="69" spans="1:26">
      <c r="A69" s="548"/>
      <c r="B69" s="548"/>
      <c r="C69" s="548"/>
      <c r="D69" s="548"/>
      <c r="E69" s="548"/>
      <c r="F69" s="548"/>
      <c r="G69" s="548"/>
      <c r="H69" s="548"/>
      <c r="I69" s="548"/>
      <c r="J69" s="548"/>
      <c r="K69" s="548"/>
      <c r="L69" s="548"/>
      <c r="M69" s="548"/>
      <c r="N69" s="548"/>
      <c r="O69" s="548"/>
      <c r="P69" s="548"/>
      <c r="Q69" s="548"/>
      <c r="R69" s="548"/>
      <c r="S69" s="548"/>
      <c r="T69" s="548"/>
      <c r="U69" s="548"/>
      <c r="V69" s="548"/>
      <c r="W69" s="548"/>
      <c r="X69" s="548"/>
      <c r="Y69" s="548"/>
      <c r="Z69" s="548"/>
    </row>
    <row r="70" spans="1:26">
      <c r="A70" s="548"/>
      <c r="B70" s="548"/>
      <c r="C70" s="548"/>
      <c r="D70" s="548"/>
      <c r="E70" s="548"/>
      <c r="F70" s="548"/>
      <c r="G70" s="548"/>
      <c r="H70" s="548"/>
      <c r="I70" s="548"/>
      <c r="J70" s="548"/>
      <c r="K70" s="548"/>
      <c r="L70" s="548"/>
      <c r="M70" s="548"/>
      <c r="N70" s="548"/>
      <c r="O70" s="548"/>
      <c r="P70" s="548"/>
      <c r="Q70" s="548"/>
      <c r="R70" s="548"/>
      <c r="S70" s="548"/>
      <c r="T70" s="548"/>
      <c r="U70" s="548"/>
      <c r="V70" s="548"/>
      <c r="W70" s="548"/>
      <c r="X70" s="548"/>
      <c r="Y70" s="548"/>
      <c r="Z70" s="548"/>
    </row>
    <row r="71" spans="1:26">
      <c r="A71" s="548"/>
      <c r="B71" s="548"/>
      <c r="C71" s="548"/>
      <c r="D71" s="548"/>
      <c r="E71" s="548"/>
      <c r="F71" s="548"/>
      <c r="G71" s="548"/>
      <c r="H71" s="548"/>
      <c r="I71" s="548"/>
      <c r="J71" s="548"/>
      <c r="K71" s="548"/>
      <c r="L71" s="548"/>
      <c r="M71" s="548"/>
      <c r="N71" s="548"/>
      <c r="O71" s="548"/>
      <c r="P71" s="548"/>
      <c r="Q71" s="548"/>
      <c r="R71" s="548"/>
      <c r="S71" s="548"/>
      <c r="T71" s="548"/>
      <c r="U71" s="548"/>
      <c r="V71" s="548"/>
      <c r="W71" s="548"/>
      <c r="X71" s="548"/>
      <c r="Y71" s="548"/>
      <c r="Z71" s="548"/>
    </row>
    <row r="72" spans="1:26">
      <c r="A72" s="548"/>
      <c r="B72" s="548"/>
      <c r="C72" s="548"/>
      <c r="D72" s="548"/>
      <c r="E72" s="548"/>
      <c r="F72" s="548"/>
      <c r="G72" s="548"/>
      <c r="H72" s="548"/>
      <c r="I72" s="548"/>
      <c r="J72" s="548"/>
      <c r="K72" s="548"/>
      <c r="L72" s="548"/>
      <c r="M72" s="548"/>
      <c r="N72" s="548"/>
      <c r="O72" s="548"/>
      <c r="P72" s="548"/>
      <c r="Q72" s="548"/>
      <c r="R72" s="548"/>
      <c r="S72" s="548"/>
      <c r="T72" s="548"/>
      <c r="U72" s="548"/>
      <c r="V72" s="548"/>
      <c r="W72" s="548"/>
      <c r="X72" s="548"/>
      <c r="Y72" s="548"/>
      <c r="Z72" s="548"/>
    </row>
    <row r="73" spans="1:26">
      <c r="A73" s="548"/>
      <c r="B73" s="548"/>
      <c r="C73" s="548"/>
      <c r="D73" s="548"/>
      <c r="E73" s="548"/>
      <c r="F73" s="548"/>
      <c r="G73" s="548"/>
      <c r="H73" s="548"/>
      <c r="I73" s="548"/>
      <c r="J73" s="548"/>
      <c r="K73" s="548"/>
      <c r="L73" s="548"/>
      <c r="M73" s="548"/>
      <c r="N73" s="548"/>
      <c r="O73" s="548"/>
      <c r="P73" s="548"/>
      <c r="Q73" s="548"/>
      <c r="R73" s="548"/>
      <c r="S73" s="548"/>
      <c r="T73" s="548"/>
      <c r="U73" s="548"/>
      <c r="V73" s="548"/>
      <c r="W73" s="548"/>
      <c r="X73" s="548"/>
      <c r="Y73" s="548"/>
      <c r="Z73" s="548"/>
    </row>
    <row r="74" spans="1:26">
      <c r="A74" s="548"/>
      <c r="B74" s="548"/>
      <c r="C74" s="548"/>
      <c r="D74" s="548"/>
      <c r="E74" s="548"/>
      <c r="F74" s="548"/>
      <c r="G74" s="548"/>
      <c r="H74" s="548"/>
      <c r="I74" s="548"/>
      <c r="J74" s="548"/>
      <c r="K74" s="548"/>
      <c r="L74" s="548"/>
      <c r="M74" s="548"/>
      <c r="N74" s="548"/>
      <c r="O74" s="548"/>
      <c r="P74" s="548"/>
      <c r="Q74" s="548"/>
      <c r="R74" s="548"/>
      <c r="S74" s="548"/>
      <c r="T74" s="548"/>
      <c r="U74" s="548"/>
      <c r="V74" s="548"/>
      <c r="W74" s="548"/>
      <c r="X74" s="548"/>
      <c r="Y74" s="548"/>
      <c r="Z74" s="548"/>
    </row>
    <row r="75" spans="1:26">
      <c r="A75" s="548"/>
      <c r="B75" s="548"/>
      <c r="C75" s="548"/>
      <c r="D75" s="548"/>
      <c r="E75" s="548"/>
      <c r="F75" s="548"/>
      <c r="G75" s="548"/>
      <c r="H75" s="548"/>
      <c r="I75" s="548"/>
      <c r="J75" s="548"/>
      <c r="K75" s="548"/>
      <c r="L75" s="548"/>
      <c r="M75" s="548"/>
      <c r="N75" s="548"/>
      <c r="O75" s="548"/>
      <c r="P75" s="548"/>
      <c r="Q75" s="548"/>
      <c r="R75" s="548"/>
      <c r="S75" s="548"/>
      <c r="T75" s="548"/>
      <c r="U75" s="548"/>
      <c r="V75" s="548"/>
      <c r="W75" s="548"/>
      <c r="X75" s="548"/>
      <c r="Y75" s="548"/>
      <c r="Z75" s="548"/>
    </row>
    <row r="76" spans="1:26">
      <c r="A76" s="548"/>
      <c r="B76" s="548"/>
      <c r="C76" s="548"/>
      <c r="D76" s="548"/>
      <c r="E76" s="548"/>
      <c r="F76" s="548"/>
      <c r="G76" s="548"/>
      <c r="H76" s="548"/>
      <c r="I76" s="548"/>
      <c r="J76" s="548"/>
      <c r="K76" s="548"/>
      <c r="L76" s="548"/>
      <c r="M76" s="548"/>
      <c r="N76" s="548"/>
      <c r="O76" s="548"/>
      <c r="P76" s="548"/>
      <c r="Q76" s="548"/>
      <c r="R76" s="548"/>
      <c r="S76" s="548"/>
      <c r="T76" s="548"/>
      <c r="U76" s="548"/>
      <c r="V76" s="548"/>
      <c r="W76" s="548"/>
      <c r="X76" s="548"/>
      <c r="Y76" s="548"/>
      <c r="Z76" s="548"/>
    </row>
    <row r="77" spans="1:26">
      <c r="A77" s="548"/>
      <c r="B77" s="548"/>
      <c r="C77" s="548"/>
      <c r="D77" s="548"/>
      <c r="E77" s="548"/>
      <c r="F77" s="548"/>
      <c r="G77" s="548"/>
      <c r="H77" s="548"/>
      <c r="I77" s="548"/>
      <c r="J77" s="548"/>
      <c r="K77" s="548"/>
      <c r="L77" s="548"/>
      <c r="M77" s="548"/>
      <c r="N77" s="548"/>
      <c r="O77" s="548"/>
      <c r="P77" s="548"/>
      <c r="Q77" s="548"/>
      <c r="R77" s="548"/>
      <c r="S77" s="548"/>
      <c r="T77" s="548"/>
      <c r="U77" s="548"/>
      <c r="V77" s="548"/>
      <c r="W77" s="548"/>
      <c r="X77" s="548"/>
      <c r="Y77" s="548"/>
      <c r="Z77" s="548"/>
    </row>
    <row r="78" spans="1:26">
      <c r="A78" s="548"/>
      <c r="B78" s="548"/>
      <c r="C78" s="548"/>
      <c r="D78" s="548"/>
      <c r="E78" s="548"/>
      <c r="F78" s="548"/>
      <c r="G78" s="548"/>
      <c r="H78" s="548"/>
      <c r="I78" s="548"/>
      <c r="J78" s="548"/>
      <c r="K78" s="548"/>
      <c r="L78" s="548"/>
      <c r="M78" s="548"/>
      <c r="N78" s="548"/>
      <c r="O78" s="548"/>
      <c r="P78" s="548"/>
      <c r="Q78" s="548"/>
      <c r="R78" s="548"/>
      <c r="S78" s="548"/>
      <c r="T78" s="548"/>
      <c r="U78" s="548"/>
      <c r="V78" s="548"/>
      <c r="W78" s="548"/>
      <c r="X78" s="548"/>
      <c r="Y78" s="548"/>
      <c r="Z78" s="548"/>
    </row>
    <row r="79" spans="1:26">
      <c r="A79" s="548"/>
      <c r="B79" s="548"/>
      <c r="C79" s="548"/>
      <c r="D79" s="548"/>
      <c r="E79" s="548"/>
      <c r="F79" s="548"/>
      <c r="G79" s="548"/>
      <c r="H79" s="548"/>
      <c r="I79" s="548"/>
      <c r="J79" s="548"/>
      <c r="K79" s="548"/>
      <c r="L79" s="548"/>
      <c r="M79" s="548"/>
      <c r="N79" s="548"/>
      <c r="O79" s="548"/>
      <c r="P79" s="548"/>
      <c r="Q79" s="548"/>
      <c r="R79" s="548"/>
      <c r="S79" s="548"/>
      <c r="T79" s="548"/>
      <c r="U79" s="548"/>
      <c r="V79" s="548"/>
      <c r="W79" s="548"/>
      <c r="X79" s="548"/>
      <c r="Y79" s="548"/>
      <c r="Z79" s="548"/>
    </row>
    <row r="80" spans="1:26">
      <c r="A80" s="548"/>
      <c r="B80" s="548"/>
      <c r="C80" s="548"/>
      <c r="D80" s="548"/>
      <c r="E80" s="548"/>
      <c r="F80" s="548"/>
      <c r="G80" s="548"/>
      <c r="H80" s="548"/>
      <c r="I80" s="548"/>
      <c r="J80" s="548"/>
      <c r="K80" s="548"/>
      <c r="L80" s="548"/>
      <c r="M80" s="548"/>
      <c r="N80" s="548"/>
      <c r="O80" s="548"/>
      <c r="P80" s="548"/>
      <c r="Q80" s="548"/>
      <c r="R80" s="548"/>
      <c r="S80" s="548"/>
      <c r="T80" s="548"/>
      <c r="U80" s="548"/>
      <c r="V80" s="548"/>
      <c r="W80" s="548"/>
      <c r="X80" s="548"/>
      <c r="Y80" s="548"/>
      <c r="Z80" s="548"/>
    </row>
    <row r="81" spans="1:26">
      <c r="A81" s="548"/>
      <c r="B81" s="548"/>
      <c r="C81" s="548"/>
      <c r="D81" s="548"/>
      <c r="E81" s="548"/>
      <c r="F81" s="548"/>
      <c r="G81" s="548"/>
      <c r="H81" s="548"/>
      <c r="I81" s="548"/>
      <c r="J81" s="548"/>
      <c r="K81" s="548"/>
      <c r="L81" s="548"/>
      <c r="M81" s="548"/>
      <c r="N81" s="548"/>
      <c r="O81" s="548"/>
      <c r="P81" s="548"/>
      <c r="Q81" s="548"/>
      <c r="R81" s="548"/>
      <c r="S81" s="548"/>
      <c r="T81" s="548"/>
      <c r="U81" s="548"/>
      <c r="V81" s="548"/>
      <c r="W81" s="548"/>
      <c r="X81" s="548"/>
      <c r="Y81" s="548"/>
      <c r="Z81" s="548"/>
    </row>
    <row r="82" spans="1:26">
      <c r="A82" s="548"/>
      <c r="B82" s="548"/>
      <c r="C82" s="548"/>
      <c r="D82" s="548"/>
      <c r="E82" s="548"/>
      <c r="F82" s="548"/>
      <c r="G82" s="548"/>
      <c r="H82" s="548"/>
      <c r="I82" s="548"/>
      <c r="J82" s="548"/>
      <c r="K82" s="548"/>
      <c r="L82" s="548"/>
      <c r="M82" s="548"/>
      <c r="N82" s="548"/>
      <c r="O82" s="548"/>
      <c r="P82" s="548"/>
      <c r="Q82" s="548"/>
      <c r="R82" s="548"/>
      <c r="S82" s="548"/>
      <c r="T82" s="548"/>
      <c r="U82" s="548"/>
      <c r="V82" s="548"/>
      <c r="W82" s="548"/>
      <c r="X82" s="548"/>
      <c r="Y82" s="548"/>
      <c r="Z82" s="548"/>
    </row>
    <row r="83" spans="1:26">
      <c r="A83" s="548"/>
      <c r="B83" s="548"/>
      <c r="C83" s="548"/>
      <c r="D83" s="548"/>
      <c r="E83" s="548"/>
      <c r="F83" s="548"/>
      <c r="G83" s="548"/>
      <c r="H83" s="548"/>
      <c r="I83" s="548"/>
      <c r="J83" s="548"/>
      <c r="K83" s="548"/>
      <c r="L83" s="548"/>
      <c r="M83" s="548"/>
      <c r="N83" s="548"/>
      <c r="O83" s="548"/>
      <c r="P83" s="548"/>
      <c r="Q83" s="548"/>
      <c r="R83" s="548"/>
      <c r="S83" s="548"/>
      <c r="T83" s="548"/>
      <c r="U83" s="548"/>
      <c r="V83" s="548"/>
      <c r="W83" s="548"/>
      <c r="X83" s="548"/>
      <c r="Y83" s="548"/>
      <c r="Z83" s="548"/>
    </row>
    <row r="84" spans="1:26">
      <c r="A84" s="548"/>
      <c r="B84" s="548"/>
      <c r="C84" s="548"/>
      <c r="D84" s="548"/>
      <c r="E84" s="548"/>
      <c r="F84" s="548"/>
      <c r="G84" s="548"/>
      <c r="H84" s="548"/>
      <c r="I84" s="548"/>
      <c r="J84" s="548"/>
      <c r="K84" s="548"/>
      <c r="L84" s="548"/>
      <c r="M84" s="548"/>
      <c r="N84" s="548"/>
      <c r="O84" s="548"/>
      <c r="P84" s="548"/>
      <c r="Q84" s="548"/>
      <c r="R84" s="548"/>
      <c r="S84" s="548"/>
      <c r="T84" s="548"/>
      <c r="U84" s="548"/>
      <c r="V84" s="548"/>
      <c r="W84" s="548"/>
      <c r="X84" s="548"/>
      <c r="Y84" s="548"/>
      <c r="Z84" s="548"/>
    </row>
    <row r="85" spans="1:26">
      <c r="A85" s="548"/>
      <c r="B85" s="548"/>
      <c r="C85" s="548"/>
      <c r="D85" s="548"/>
      <c r="E85" s="548"/>
      <c r="F85" s="548"/>
      <c r="G85" s="548"/>
      <c r="H85" s="548"/>
      <c r="I85" s="548"/>
      <c r="J85" s="548"/>
      <c r="K85" s="548"/>
      <c r="L85" s="548"/>
      <c r="M85" s="548"/>
      <c r="N85" s="548"/>
      <c r="O85" s="548"/>
      <c r="P85" s="548"/>
      <c r="Q85" s="548"/>
      <c r="R85" s="548"/>
      <c r="S85" s="548"/>
      <c r="T85" s="548"/>
      <c r="U85" s="548"/>
      <c r="V85" s="548"/>
      <c r="W85" s="548"/>
      <c r="X85" s="548"/>
      <c r="Y85" s="548"/>
      <c r="Z85" s="548"/>
    </row>
    <row r="86" spans="1:26">
      <c r="A86" s="548"/>
      <c r="B86" s="548"/>
      <c r="C86" s="548"/>
      <c r="D86" s="548"/>
      <c r="E86" s="548"/>
      <c r="F86" s="548"/>
      <c r="G86" s="548"/>
      <c r="H86" s="548"/>
      <c r="I86" s="548"/>
      <c r="J86" s="548"/>
      <c r="K86" s="548"/>
      <c r="L86" s="548"/>
      <c r="M86" s="548"/>
      <c r="N86" s="548"/>
      <c r="O86" s="548"/>
      <c r="P86" s="548"/>
      <c r="Q86" s="548"/>
      <c r="R86" s="548"/>
      <c r="S86" s="548"/>
      <c r="T86" s="548"/>
      <c r="U86" s="548"/>
      <c r="V86" s="548"/>
      <c r="W86" s="548"/>
      <c r="X86" s="548"/>
      <c r="Y86" s="548"/>
      <c r="Z86" s="548"/>
    </row>
    <row r="87" spans="1:26">
      <c r="A87" s="548"/>
      <c r="B87" s="548"/>
      <c r="C87" s="548"/>
      <c r="D87" s="548"/>
      <c r="E87" s="548"/>
      <c r="F87" s="548"/>
      <c r="G87" s="548"/>
      <c r="H87" s="548"/>
      <c r="I87" s="548"/>
      <c r="J87" s="548"/>
      <c r="K87" s="548"/>
      <c r="L87" s="548"/>
      <c r="M87" s="548"/>
      <c r="N87" s="548"/>
      <c r="O87" s="548"/>
      <c r="P87" s="548"/>
      <c r="Q87" s="548"/>
      <c r="R87" s="548"/>
      <c r="S87" s="548"/>
      <c r="T87" s="548"/>
      <c r="U87" s="548"/>
      <c r="V87" s="548"/>
      <c r="W87" s="548"/>
      <c r="X87" s="548"/>
      <c r="Y87" s="548"/>
      <c r="Z87" s="548"/>
    </row>
    <row r="88" spans="1:26">
      <c r="A88" s="548"/>
      <c r="B88" s="548"/>
      <c r="C88" s="548"/>
      <c r="D88" s="548"/>
      <c r="E88" s="548"/>
      <c r="F88" s="548"/>
      <c r="G88" s="548"/>
      <c r="H88" s="548"/>
      <c r="I88" s="548"/>
      <c r="J88" s="548"/>
      <c r="K88" s="548"/>
      <c r="L88" s="548"/>
      <c r="M88" s="548"/>
      <c r="N88" s="548"/>
      <c r="O88" s="548"/>
      <c r="P88" s="548"/>
      <c r="Q88" s="548"/>
      <c r="R88" s="548"/>
      <c r="S88" s="548"/>
      <c r="T88" s="548"/>
      <c r="U88" s="548"/>
      <c r="V88" s="548"/>
      <c r="W88" s="548"/>
      <c r="X88" s="548"/>
      <c r="Y88" s="548"/>
      <c r="Z88" s="548"/>
    </row>
    <row r="89" spans="1:26">
      <c r="A89" s="548"/>
      <c r="B89" s="548"/>
      <c r="C89" s="548"/>
      <c r="D89" s="548"/>
      <c r="E89" s="548"/>
      <c r="F89" s="548"/>
      <c r="G89" s="548"/>
      <c r="H89" s="548"/>
      <c r="I89" s="548"/>
      <c r="J89" s="548"/>
      <c r="K89" s="548"/>
      <c r="L89" s="548"/>
      <c r="M89" s="548"/>
      <c r="N89" s="548"/>
      <c r="O89" s="548"/>
      <c r="P89" s="548"/>
      <c r="Q89" s="548"/>
      <c r="R89" s="548"/>
      <c r="S89" s="548"/>
      <c r="T89" s="548"/>
      <c r="U89" s="548"/>
      <c r="V89" s="548"/>
      <c r="W89" s="548"/>
      <c r="X89" s="548"/>
      <c r="Y89" s="548"/>
      <c r="Z89" s="548"/>
    </row>
    <row r="90" spans="1:26">
      <c r="A90" s="548"/>
      <c r="B90" s="548"/>
      <c r="C90" s="548"/>
      <c r="D90" s="548"/>
      <c r="E90" s="548"/>
      <c r="F90" s="548"/>
      <c r="G90" s="548"/>
      <c r="H90" s="548"/>
      <c r="I90" s="548"/>
      <c r="J90" s="548"/>
      <c r="K90" s="548"/>
      <c r="L90" s="548"/>
      <c r="M90" s="548"/>
      <c r="N90" s="548"/>
      <c r="O90" s="548"/>
      <c r="P90" s="548"/>
      <c r="Q90" s="548"/>
      <c r="R90" s="548"/>
      <c r="S90" s="548"/>
      <c r="T90" s="548"/>
      <c r="U90" s="548"/>
      <c r="V90" s="548"/>
      <c r="W90" s="548"/>
      <c r="X90" s="548"/>
      <c r="Y90" s="548"/>
      <c r="Z90" s="548"/>
    </row>
    <row r="91" spans="1:26">
      <c r="A91" s="548"/>
      <c r="B91" s="548"/>
      <c r="C91" s="548"/>
      <c r="D91" s="548"/>
      <c r="E91" s="548"/>
      <c r="F91" s="548"/>
      <c r="G91" s="548"/>
      <c r="H91" s="548"/>
      <c r="I91" s="548"/>
      <c r="J91" s="548"/>
      <c r="K91" s="548"/>
      <c r="L91" s="548"/>
      <c r="M91" s="548"/>
      <c r="N91" s="548"/>
      <c r="O91" s="548"/>
      <c r="P91" s="548"/>
      <c r="Q91" s="548"/>
      <c r="R91" s="548"/>
      <c r="S91" s="548"/>
      <c r="T91" s="548"/>
      <c r="U91" s="548"/>
      <c r="V91" s="548"/>
      <c r="W91" s="548"/>
      <c r="X91" s="548"/>
      <c r="Y91" s="548"/>
      <c r="Z91" s="548"/>
    </row>
    <row r="92" spans="1:26">
      <c r="A92" s="548"/>
      <c r="B92" s="548"/>
      <c r="C92" s="548"/>
      <c r="D92" s="548"/>
      <c r="E92" s="548"/>
      <c r="F92" s="548"/>
      <c r="G92" s="548"/>
      <c r="H92" s="548"/>
      <c r="I92" s="548"/>
      <c r="J92" s="548"/>
      <c r="K92" s="548"/>
      <c r="L92" s="548"/>
      <c r="M92" s="548"/>
      <c r="N92" s="548"/>
      <c r="O92" s="548"/>
      <c r="P92" s="548"/>
      <c r="Q92" s="548"/>
      <c r="R92" s="548"/>
      <c r="S92" s="548"/>
      <c r="T92" s="548"/>
      <c r="U92" s="548"/>
      <c r="V92" s="548"/>
      <c r="W92" s="548"/>
      <c r="X92" s="548"/>
      <c r="Y92" s="548"/>
      <c r="Z92" s="548"/>
    </row>
    <row r="93" spans="1:26">
      <c r="A93" s="548"/>
      <c r="B93" s="548"/>
      <c r="C93" s="548"/>
      <c r="D93" s="548"/>
      <c r="E93" s="548"/>
      <c r="F93" s="548"/>
      <c r="G93" s="548"/>
      <c r="H93" s="548"/>
      <c r="I93" s="548"/>
      <c r="J93" s="548"/>
      <c r="K93" s="548"/>
      <c r="L93" s="548"/>
      <c r="M93" s="548"/>
      <c r="N93" s="548"/>
      <c r="O93" s="548"/>
      <c r="P93" s="548"/>
      <c r="Q93" s="548"/>
      <c r="R93" s="548"/>
      <c r="S93" s="548"/>
      <c r="T93" s="548"/>
      <c r="U93" s="548"/>
      <c r="V93" s="548"/>
      <c r="W93" s="548"/>
      <c r="X93" s="548"/>
      <c r="Y93" s="548"/>
      <c r="Z93" s="548"/>
    </row>
    <row r="94" spans="1:26">
      <c r="A94" s="548"/>
      <c r="B94" s="548"/>
      <c r="C94" s="548"/>
      <c r="D94" s="548"/>
      <c r="E94" s="548"/>
      <c r="F94" s="548"/>
      <c r="G94" s="548"/>
      <c r="H94" s="548"/>
      <c r="I94" s="548"/>
      <c r="J94" s="548"/>
      <c r="K94" s="548"/>
      <c r="L94" s="548"/>
      <c r="M94" s="548"/>
      <c r="N94" s="548"/>
      <c r="O94" s="548"/>
      <c r="P94" s="548"/>
      <c r="Q94" s="548"/>
      <c r="R94" s="548"/>
      <c r="S94" s="548"/>
      <c r="T94" s="548"/>
      <c r="U94" s="548"/>
      <c r="V94" s="548"/>
      <c r="W94" s="548"/>
      <c r="X94" s="548"/>
      <c r="Y94" s="548"/>
      <c r="Z94" s="548"/>
    </row>
    <row r="95" spans="1:26">
      <c r="A95" s="548"/>
      <c r="B95" s="548"/>
      <c r="C95" s="548"/>
      <c r="D95" s="548"/>
      <c r="E95" s="548"/>
      <c r="F95" s="548"/>
      <c r="G95" s="548"/>
      <c r="H95" s="548"/>
      <c r="I95" s="548"/>
      <c r="J95" s="548"/>
      <c r="K95" s="548"/>
      <c r="L95" s="548"/>
      <c r="M95" s="548"/>
      <c r="N95" s="548"/>
      <c r="O95" s="548"/>
      <c r="P95" s="548"/>
      <c r="Q95" s="548"/>
      <c r="R95" s="548"/>
      <c r="S95" s="548"/>
      <c r="T95" s="548"/>
      <c r="U95" s="548"/>
      <c r="V95" s="548"/>
      <c r="W95" s="548"/>
      <c r="X95" s="548"/>
      <c r="Y95" s="548"/>
      <c r="Z95" s="548"/>
    </row>
    <row r="96" spans="1:26">
      <c r="A96" s="548"/>
      <c r="B96" s="548"/>
      <c r="C96" s="548"/>
      <c r="D96" s="548"/>
      <c r="E96" s="548"/>
      <c r="F96" s="548"/>
      <c r="G96" s="548"/>
      <c r="H96" s="548"/>
      <c r="I96" s="548"/>
      <c r="J96" s="548"/>
      <c r="K96" s="548"/>
      <c r="L96" s="548"/>
      <c r="M96" s="548"/>
      <c r="N96" s="548"/>
      <c r="O96" s="548"/>
      <c r="P96" s="548"/>
      <c r="Q96" s="548"/>
      <c r="R96" s="548"/>
      <c r="S96" s="548"/>
      <c r="T96" s="548"/>
      <c r="U96" s="548"/>
      <c r="V96" s="548"/>
      <c r="W96" s="548"/>
      <c r="X96" s="548"/>
      <c r="Y96" s="548"/>
      <c r="Z96" s="548"/>
    </row>
    <row r="97" spans="1:26">
      <c r="A97" s="548"/>
      <c r="B97" s="548"/>
      <c r="C97" s="548"/>
      <c r="D97" s="548"/>
      <c r="E97" s="548"/>
      <c r="F97" s="548"/>
      <c r="G97" s="548"/>
      <c r="H97" s="548"/>
      <c r="I97" s="548"/>
      <c r="J97" s="548"/>
      <c r="K97" s="548"/>
      <c r="L97" s="548"/>
      <c r="M97" s="548"/>
      <c r="N97" s="548"/>
      <c r="O97" s="548"/>
      <c r="P97" s="548"/>
      <c r="Q97" s="548"/>
      <c r="R97" s="548"/>
      <c r="S97" s="548"/>
      <c r="T97" s="548"/>
      <c r="U97" s="548"/>
      <c r="V97" s="548"/>
      <c r="W97" s="548"/>
      <c r="X97" s="548"/>
      <c r="Y97" s="548"/>
      <c r="Z97" s="548"/>
    </row>
    <row r="98" spans="1:26">
      <c r="A98" s="548"/>
      <c r="B98" s="548"/>
      <c r="C98" s="548"/>
      <c r="D98" s="548"/>
      <c r="E98" s="548"/>
      <c r="F98" s="548"/>
      <c r="G98" s="548"/>
      <c r="H98" s="548"/>
      <c r="I98" s="548"/>
      <c r="J98" s="548"/>
      <c r="K98" s="548"/>
      <c r="L98" s="548"/>
      <c r="M98" s="548"/>
      <c r="N98" s="548"/>
      <c r="O98" s="548"/>
      <c r="P98" s="548"/>
      <c r="Q98" s="548"/>
      <c r="R98" s="548"/>
      <c r="S98" s="548"/>
      <c r="T98" s="548"/>
      <c r="U98" s="548"/>
      <c r="V98" s="548"/>
      <c r="W98" s="548"/>
      <c r="X98" s="548"/>
      <c r="Y98" s="548"/>
      <c r="Z98" s="548"/>
    </row>
    <row r="99" spans="1:26">
      <c r="A99" s="548"/>
      <c r="B99" s="548"/>
      <c r="C99" s="548"/>
      <c r="D99" s="548"/>
      <c r="E99" s="548"/>
      <c r="F99" s="548"/>
      <c r="G99" s="548"/>
      <c r="H99" s="548"/>
      <c r="I99" s="548"/>
      <c r="J99" s="548"/>
      <c r="K99" s="548"/>
      <c r="L99" s="548"/>
      <c r="M99" s="548"/>
      <c r="N99" s="548"/>
      <c r="O99" s="548"/>
      <c r="P99" s="548"/>
      <c r="Q99" s="548"/>
      <c r="R99" s="548"/>
      <c r="S99" s="548"/>
      <c r="T99" s="548"/>
      <c r="U99" s="548"/>
      <c r="V99" s="548"/>
      <c r="W99" s="548"/>
      <c r="X99" s="548"/>
      <c r="Y99" s="548"/>
      <c r="Z99" s="548"/>
    </row>
    <row r="100" spans="1:26">
      <c r="A100" s="548"/>
      <c r="B100" s="548"/>
      <c r="C100" s="548"/>
      <c r="D100" s="548"/>
      <c r="E100" s="548"/>
      <c r="F100" s="548"/>
      <c r="G100" s="548"/>
      <c r="H100" s="548"/>
      <c r="I100" s="548"/>
      <c r="J100" s="548"/>
      <c r="K100" s="548"/>
      <c r="L100" s="548"/>
      <c r="M100" s="548"/>
      <c r="N100" s="548"/>
      <c r="O100" s="548"/>
      <c r="P100" s="548"/>
      <c r="Q100" s="548"/>
      <c r="R100" s="548"/>
      <c r="S100" s="548"/>
      <c r="T100" s="548"/>
      <c r="U100" s="548"/>
      <c r="V100" s="548"/>
      <c r="W100" s="548"/>
      <c r="X100" s="548"/>
      <c r="Y100" s="548"/>
      <c r="Z100" s="548"/>
    </row>
    <row r="101" spans="1:26">
      <c r="A101" s="548"/>
      <c r="B101" s="548"/>
      <c r="C101" s="548"/>
      <c r="D101" s="548"/>
      <c r="E101" s="548"/>
      <c r="F101" s="548"/>
      <c r="G101" s="548"/>
      <c r="H101" s="548"/>
      <c r="I101" s="548"/>
      <c r="J101" s="548"/>
      <c r="K101" s="548"/>
      <c r="L101" s="548"/>
      <c r="M101" s="548"/>
      <c r="N101" s="548"/>
      <c r="O101" s="548"/>
      <c r="P101" s="548"/>
      <c r="Q101" s="548"/>
      <c r="R101" s="548"/>
      <c r="S101" s="548"/>
      <c r="T101" s="548"/>
      <c r="U101" s="548"/>
      <c r="V101" s="548"/>
      <c r="W101" s="548"/>
      <c r="X101" s="548"/>
      <c r="Y101" s="548"/>
      <c r="Z101" s="548"/>
    </row>
    <row r="102" spans="1:26">
      <c r="A102" s="548"/>
      <c r="B102" s="548"/>
      <c r="C102" s="548"/>
      <c r="D102" s="548"/>
      <c r="E102" s="548"/>
      <c r="F102" s="548"/>
      <c r="G102" s="548"/>
      <c r="H102" s="548"/>
      <c r="I102" s="548"/>
      <c r="J102" s="548"/>
      <c r="K102" s="548"/>
      <c r="L102" s="548"/>
      <c r="M102" s="548"/>
      <c r="N102" s="548"/>
      <c r="O102" s="548"/>
      <c r="P102" s="548"/>
      <c r="Q102" s="548"/>
      <c r="R102" s="548"/>
      <c r="S102" s="548"/>
      <c r="T102" s="548"/>
      <c r="U102" s="548"/>
      <c r="V102" s="548"/>
      <c r="W102" s="548"/>
      <c r="X102" s="548"/>
      <c r="Y102" s="548"/>
      <c r="Z102" s="548"/>
    </row>
    <row r="103" spans="1:26">
      <c r="A103" s="548"/>
      <c r="B103" s="548"/>
      <c r="C103" s="548"/>
      <c r="D103" s="548"/>
      <c r="E103" s="548"/>
      <c r="F103" s="548"/>
      <c r="G103" s="548"/>
      <c r="H103" s="548"/>
      <c r="I103" s="548"/>
      <c r="J103" s="548"/>
      <c r="K103" s="548"/>
      <c r="L103" s="548"/>
      <c r="M103" s="548"/>
      <c r="N103" s="548"/>
      <c r="O103" s="548"/>
      <c r="P103" s="548"/>
      <c r="Q103" s="548"/>
      <c r="R103" s="548"/>
      <c r="S103" s="548"/>
      <c r="T103" s="548"/>
      <c r="U103" s="548"/>
      <c r="V103" s="548"/>
      <c r="W103" s="548"/>
      <c r="X103" s="548"/>
      <c r="Y103" s="548"/>
      <c r="Z103" s="548"/>
    </row>
    <row r="104" spans="1:26">
      <c r="A104" s="548"/>
      <c r="B104" s="548"/>
      <c r="C104" s="548"/>
      <c r="D104" s="548"/>
      <c r="E104" s="548"/>
      <c r="F104" s="548"/>
      <c r="G104" s="548"/>
      <c r="H104" s="548"/>
      <c r="I104" s="548"/>
      <c r="J104" s="548"/>
      <c r="K104" s="548"/>
      <c r="L104" s="548"/>
      <c r="M104" s="548"/>
      <c r="N104" s="548"/>
      <c r="O104" s="548"/>
      <c r="P104" s="548"/>
      <c r="Q104" s="548"/>
      <c r="R104" s="548"/>
      <c r="S104" s="548"/>
      <c r="T104" s="548"/>
      <c r="U104" s="548"/>
      <c r="V104" s="548"/>
      <c r="W104" s="548"/>
      <c r="X104" s="548"/>
      <c r="Y104" s="548"/>
      <c r="Z104" s="548"/>
    </row>
    <row r="105" spans="1:26">
      <c r="A105" s="548"/>
      <c r="B105" s="548"/>
      <c r="C105" s="548"/>
      <c r="D105" s="548"/>
      <c r="E105" s="548"/>
      <c r="F105" s="548"/>
      <c r="G105" s="548"/>
      <c r="H105" s="548"/>
      <c r="I105" s="548"/>
      <c r="J105" s="548"/>
      <c r="K105" s="548"/>
      <c r="L105" s="548"/>
      <c r="M105" s="548"/>
      <c r="N105" s="548"/>
      <c r="O105" s="548"/>
      <c r="P105" s="548"/>
      <c r="Q105" s="548"/>
      <c r="R105" s="548"/>
      <c r="S105" s="548"/>
      <c r="T105" s="548"/>
      <c r="U105" s="548"/>
      <c r="V105" s="548"/>
      <c r="W105" s="548"/>
      <c r="X105" s="548"/>
      <c r="Y105" s="548"/>
      <c r="Z105" s="548"/>
    </row>
    <row r="106" spans="1:26">
      <c r="A106" s="548"/>
      <c r="B106" s="548"/>
      <c r="C106" s="548"/>
      <c r="D106" s="548"/>
      <c r="E106" s="548"/>
      <c r="F106" s="548"/>
      <c r="G106" s="548"/>
      <c r="H106" s="548"/>
      <c r="I106" s="548"/>
      <c r="J106" s="548"/>
      <c r="K106" s="548"/>
      <c r="L106" s="548"/>
      <c r="M106" s="548"/>
      <c r="N106" s="548"/>
      <c r="O106" s="548"/>
      <c r="P106" s="548"/>
      <c r="Q106" s="548"/>
      <c r="R106" s="548"/>
      <c r="S106" s="548"/>
      <c r="T106" s="548"/>
      <c r="U106" s="548"/>
      <c r="V106" s="548"/>
      <c r="W106" s="548"/>
      <c r="X106" s="548"/>
      <c r="Y106" s="548"/>
      <c r="Z106" s="548"/>
    </row>
    <row r="107" spans="1:26">
      <c r="A107" s="548"/>
      <c r="B107" s="548"/>
      <c r="C107" s="548"/>
      <c r="D107" s="548"/>
      <c r="E107" s="548"/>
      <c r="F107" s="548"/>
      <c r="G107" s="548"/>
      <c r="H107" s="548"/>
      <c r="I107" s="548"/>
      <c r="J107" s="548"/>
      <c r="K107" s="548"/>
      <c r="L107" s="548"/>
      <c r="M107" s="548"/>
      <c r="N107" s="548"/>
      <c r="O107" s="548"/>
      <c r="P107" s="548"/>
      <c r="Q107" s="548"/>
      <c r="R107" s="548"/>
      <c r="S107" s="548"/>
      <c r="T107" s="548"/>
      <c r="U107" s="548"/>
      <c r="V107" s="548"/>
      <c r="W107" s="548"/>
      <c r="X107" s="548"/>
      <c r="Y107" s="548"/>
      <c r="Z107" s="548"/>
    </row>
    <row r="108" spans="1:26">
      <c r="A108" s="548"/>
      <c r="B108" s="548"/>
      <c r="C108" s="548"/>
      <c r="D108" s="548"/>
      <c r="E108" s="548"/>
      <c r="F108" s="548"/>
      <c r="G108" s="548"/>
      <c r="H108" s="548"/>
      <c r="I108" s="548"/>
      <c r="J108" s="548"/>
      <c r="K108" s="548"/>
      <c r="L108" s="548"/>
      <c r="M108" s="548"/>
      <c r="N108" s="548"/>
      <c r="O108" s="548"/>
      <c r="P108" s="548"/>
      <c r="Q108" s="548"/>
      <c r="R108" s="548"/>
      <c r="S108" s="548"/>
      <c r="T108" s="548"/>
      <c r="U108" s="548"/>
      <c r="V108" s="548"/>
      <c r="W108" s="548"/>
      <c r="X108" s="548"/>
      <c r="Y108" s="548"/>
      <c r="Z108" s="548"/>
    </row>
    <row r="109" spans="1:26">
      <c r="A109" s="548"/>
      <c r="B109" s="548"/>
      <c r="C109" s="548"/>
      <c r="D109" s="548"/>
      <c r="E109" s="548"/>
      <c r="F109" s="548"/>
      <c r="G109" s="548"/>
      <c r="H109" s="548"/>
      <c r="I109" s="548"/>
      <c r="J109" s="548"/>
      <c r="K109" s="548"/>
      <c r="L109" s="548"/>
      <c r="M109" s="548"/>
      <c r="N109" s="548"/>
      <c r="O109" s="548"/>
      <c r="P109" s="548"/>
      <c r="Q109" s="548"/>
      <c r="R109" s="548"/>
      <c r="S109" s="548"/>
      <c r="T109" s="548"/>
      <c r="U109" s="548"/>
      <c r="V109" s="548"/>
      <c r="W109" s="548"/>
      <c r="X109" s="548"/>
      <c r="Y109" s="548"/>
      <c r="Z109" s="548"/>
    </row>
    <row r="110" spans="1:26">
      <c r="A110" s="548"/>
      <c r="B110" s="548"/>
      <c r="C110" s="548"/>
      <c r="D110" s="548"/>
      <c r="E110" s="548"/>
      <c r="F110" s="548"/>
      <c r="G110" s="548"/>
      <c r="H110" s="548"/>
      <c r="I110" s="548"/>
      <c r="J110" s="548"/>
      <c r="K110" s="548"/>
      <c r="L110" s="548"/>
      <c r="M110" s="548"/>
      <c r="N110" s="548"/>
      <c r="O110" s="548"/>
      <c r="P110" s="548"/>
      <c r="Q110" s="548"/>
      <c r="R110" s="548"/>
      <c r="S110" s="548"/>
      <c r="T110" s="548"/>
      <c r="U110" s="548"/>
      <c r="V110" s="548"/>
      <c r="W110" s="548"/>
      <c r="X110" s="548"/>
      <c r="Y110" s="548"/>
      <c r="Z110" s="548"/>
    </row>
    <row r="111" spans="1:26">
      <c r="A111" s="548"/>
      <c r="B111" s="548"/>
      <c r="C111" s="548"/>
      <c r="D111" s="548"/>
      <c r="E111" s="548"/>
      <c r="F111" s="548"/>
      <c r="G111" s="548"/>
      <c r="H111" s="548"/>
      <c r="I111" s="548"/>
      <c r="J111" s="548"/>
      <c r="K111" s="548"/>
      <c r="L111" s="548"/>
      <c r="M111" s="548"/>
      <c r="N111" s="548"/>
      <c r="O111" s="548"/>
      <c r="P111" s="548"/>
      <c r="Q111" s="548"/>
      <c r="R111" s="548"/>
      <c r="S111" s="548"/>
      <c r="T111" s="548"/>
      <c r="U111" s="548"/>
      <c r="V111" s="548"/>
      <c r="W111" s="548"/>
      <c r="X111" s="548"/>
      <c r="Y111" s="548"/>
      <c r="Z111" s="548"/>
    </row>
    <row r="112" spans="1:26">
      <c r="A112" s="548"/>
      <c r="B112" s="548"/>
      <c r="C112" s="548"/>
      <c r="D112" s="548"/>
      <c r="E112" s="548"/>
      <c r="F112" s="548"/>
      <c r="G112" s="548"/>
      <c r="H112" s="548"/>
      <c r="I112" s="548"/>
      <c r="J112" s="548"/>
      <c r="K112" s="548"/>
      <c r="L112" s="548"/>
      <c r="M112" s="548"/>
      <c r="N112" s="548"/>
      <c r="O112" s="548"/>
      <c r="P112" s="548"/>
      <c r="Q112" s="548"/>
      <c r="R112" s="548"/>
      <c r="S112" s="548"/>
      <c r="T112" s="548"/>
      <c r="U112" s="548"/>
      <c r="V112" s="548"/>
      <c r="W112" s="548"/>
      <c r="X112" s="548"/>
      <c r="Y112" s="548"/>
      <c r="Z112" s="548"/>
    </row>
    <row r="113" spans="1:26">
      <c r="A113" s="548"/>
      <c r="B113" s="548"/>
      <c r="C113" s="548"/>
      <c r="D113" s="548"/>
      <c r="E113" s="548"/>
      <c r="F113" s="548"/>
      <c r="G113" s="548"/>
      <c r="H113" s="548"/>
      <c r="I113" s="548"/>
      <c r="J113" s="548"/>
      <c r="K113" s="548"/>
      <c r="L113" s="548"/>
      <c r="M113" s="548"/>
      <c r="N113" s="548"/>
      <c r="O113" s="548"/>
      <c r="P113" s="548"/>
      <c r="Q113" s="548"/>
      <c r="R113" s="548"/>
      <c r="S113" s="548"/>
      <c r="T113" s="548"/>
      <c r="U113" s="548"/>
      <c r="V113" s="548"/>
      <c r="W113" s="548"/>
      <c r="X113" s="548"/>
      <c r="Y113" s="548"/>
      <c r="Z113" s="548"/>
    </row>
    <row r="114" spans="1:26">
      <c r="A114" s="548"/>
      <c r="B114" s="548"/>
      <c r="C114" s="548"/>
      <c r="D114" s="548"/>
      <c r="E114" s="548"/>
      <c r="F114" s="548"/>
      <c r="G114" s="548"/>
      <c r="H114" s="548"/>
      <c r="I114" s="548"/>
      <c r="J114" s="548"/>
      <c r="K114" s="548"/>
      <c r="L114" s="548"/>
      <c r="M114" s="548"/>
      <c r="N114" s="548"/>
      <c r="O114" s="548"/>
      <c r="P114" s="548"/>
      <c r="Q114" s="548"/>
      <c r="R114" s="548"/>
      <c r="S114" s="548"/>
      <c r="T114" s="548"/>
      <c r="U114" s="548"/>
      <c r="V114" s="548"/>
      <c r="W114" s="548"/>
      <c r="X114" s="548"/>
      <c r="Y114" s="548"/>
      <c r="Z114" s="548"/>
    </row>
    <row r="115" spans="1:26">
      <c r="A115" s="548"/>
      <c r="B115" s="548"/>
      <c r="C115" s="548"/>
      <c r="D115" s="548"/>
      <c r="E115" s="548"/>
      <c r="F115" s="548"/>
      <c r="G115" s="548"/>
      <c r="H115" s="548"/>
      <c r="I115" s="548"/>
      <c r="J115" s="548"/>
      <c r="K115" s="548"/>
      <c r="L115" s="548"/>
      <c r="M115" s="548"/>
      <c r="N115" s="548"/>
      <c r="O115" s="548"/>
      <c r="P115" s="548"/>
      <c r="Q115" s="548"/>
      <c r="R115" s="548"/>
      <c r="S115" s="548"/>
      <c r="T115" s="548"/>
      <c r="U115" s="548"/>
      <c r="V115" s="548"/>
      <c r="W115" s="548"/>
      <c r="X115" s="548"/>
      <c r="Y115" s="548"/>
      <c r="Z115" s="548"/>
    </row>
    <row r="116" spans="1:26">
      <c r="A116" s="548"/>
      <c r="B116" s="548"/>
      <c r="C116" s="548"/>
      <c r="D116" s="548"/>
      <c r="E116" s="548"/>
      <c r="F116" s="548"/>
      <c r="G116" s="548"/>
      <c r="H116" s="548"/>
      <c r="I116" s="548"/>
      <c r="J116" s="548"/>
      <c r="K116" s="548"/>
      <c r="L116" s="548"/>
      <c r="M116" s="548"/>
      <c r="N116" s="548"/>
      <c r="O116" s="548"/>
      <c r="P116" s="548"/>
      <c r="Q116" s="548"/>
      <c r="R116" s="548"/>
      <c r="S116" s="548"/>
      <c r="T116" s="548"/>
      <c r="U116" s="548"/>
      <c r="V116" s="548"/>
      <c r="W116" s="548"/>
      <c r="X116" s="548"/>
      <c r="Y116" s="548"/>
      <c r="Z116" s="548"/>
    </row>
    <row r="117" spans="1:26">
      <c r="A117" s="548"/>
      <c r="B117" s="548"/>
      <c r="C117" s="548"/>
      <c r="D117" s="548"/>
      <c r="E117" s="548"/>
      <c r="F117" s="548"/>
      <c r="G117" s="548"/>
      <c r="H117" s="548"/>
      <c r="I117" s="548"/>
      <c r="J117" s="548"/>
      <c r="K117" s="548"/>
      <c r="L117" s="548"/>
      <c r="M117" s="548"/>
      <c r="N117" s="548"/>
      <c r="O117" s="548"/>
      <c r="P117" s="548"/>
      <c r="Q117" s="548"/>
      <c r="R117" s="548"/>
      <c r="S117" s="548"/>
      <c r="T117" s="548"/>
      <c r="U117" s="548"/>
      <c r="V117" s="548"/>
      <c r="W117" s="548"/>
      <c r="X117" s="548"/>
      <c r="Y117" s="548"/>
      <c r="Z117" s="548"/>
    </row>
    <row r="118" spans="1:26">
      <c r="A118" s="548"/>
      <c r="B118" s="548"/>
      <c r="C118" s="548"/>
      <c r="D118" s="548"/>
      <c r="E118" s="548"/>
      <c r="F118" s="548"/>
      <c r="G118" s="548"/>
      <c r="H118" s="548"/>
      <c r="I118" s="548"/>
      <c r="J118" s="548"/>
      <c r="K118" s="548"/>
      <c r="L118" s="548"/>
      <c r="M118" s="548"/>
      <c r="N118" s="548"/>
      <c r="O118" s="548"/>
      <c r="P118" s="548"/>
      <c r="Q118" s="548"/>
      <c r="R118" s="548"/>
      <c r="S118" s="548"/>
      <c r="T118" s="548"/>
      <c r="U118" s="548"/>
      <c r="V118" s="548"/>
      <c r="W118" s="548"/>
      <c r="X118" s="548"/>
      <c r="Y118" s="548"/>
      <c r="Z118" s="548"/>
    </row>
    <row r="119" spans="1:26">
      <c r="A119" s="548"/>
      <c r="B119" s="548"/>
      <c r="C119" s="548"/>
      <c r="D119" s="548"/>
      <c r="E119" s="548"/>
      <c r="F119" s="548"/>
      <c r="G119" s="548"/>
      <c r="H119" s="548"/>
      <c r="I119" s="548"/>
      <c r="J119" s="548"/>
      <c r="K119" s="548"/>
      <c r="L119" s="548"/>
      <c r="M119" s="548"/>
      <c r="N119" s="548"/>
      <c r="O119" s="548"/>
      <c r="P119" s="548"/>
      <c r="Q119" s="548"/>
      <c r="R119" s="548"/>
      <c r="S119" s="548"/>
      <c r="T119" s="548"/>
      <c r="U119" s="548"/>
      <c r="V119" s="548"/>
      <c r="W119" s="548"/>
      <c r="X119" s="548"/>
      <c r="Y119" s="548"/>
      <c r="Z119" s="548"/>
    </row>
    <row r="120" spans="1:26">
      <c r="A120" s="548"/>
      <c r="B120" s="548"/>
      <c r="C120" s="548"/>
      <c r="D120" s="548"/>
      <c r="E120" s="548"/>
      <c r="F120" s="548"/>
      <c r="G120" s="548"/>
      <c r="H120" s="548"/>
      <c r="I120" s="548"/>
      <c r="J120" s="548"/>
      <c r="K120" s="548"/>
      <c r="L120" s="548"/>
      <c r="M120" s="548"/>
      <c r="N120" s="548"/>
      <c r="O120" s="548"/>
      <c r="P120" s="548"/>
      <c r="Q120" s="548"/>
      <c r="R120" s="548"/>
      <c r="S120" s="548"/>
      <c r="T120" s="548"/>
      <c r="U120" s="548"/>
      <c r="V120" s="548"/>
      <c r="W120" s="548"/>
      <c r="X120" s="548"/>
      <c r="Y120" s="548"/>
      <c r="Z120" s="548"/>
    </row>
    <row r="121" spans="1:26">
      <c r="A121" s="548"/>
      <c r="B121" s="548"/>
      <c r="C121" s="548"/>
      <c r="D121" s="548"/>
      <c r="E121" s="548"/>
      <c r="F121" s="548"/>
      <c r="G121" s="548"/>
      <c r="H121" s="548"/>
      <c r="I121" s="548"/>
      <c r="J121" s="548"/>
      <c r="K121" s="548"/>
      <c r="L121" s="548"/>
      <c r="M121" s="548"/>
      <c r="N121" s="548"/>
      <c r="O121" s="548"/>
      <c r="P121" s="548"/>
      <c r="Q121" s="548"/>
      <c r="R121" s="548"/>
      <c r="S121" s="548"/>
      <c r="T121" s="548"/>
      <c r="U121" s="548"/>
      <c r="V121" s="548"/>
      <c r="W121" s="548"/>
      <c r="X121" s="548"/>
      <c r="Y121" s="548"/>
      <c r="Z121" s="548"/>
    </row>
    <row r="122" spans="1:26">
      <c r="A122" s="548"/>
      <c r="B122" s="548"/>
      <c r="C122" s="548"/>
      <c r="D122" s="548"/>
      <c r="E122" s="548"/>
      <c r="F122" s="548"/>
      <c r="G122" s="548"/>
      <c r="H122" s="548"/>
      <c r="I122" s="548"/>
      <c r="J122" s="548"/>
      <c r="K122" s="548"/>
      <c r="L122" s="548"/>
      <c r="M122" s="548"/>
      <c r="N122" s="548"/>
      <c r="O122" s="548"/>
      <c r="P122" s="548"/>
      <c r="Q122" s="548"/>
      <c r="R122" s="548"/>
      <c r="S122" s="548"/>
      <c r="T122" s="548"/>
      <c r="U122" s="548"/>
      <c r="V122" s="548"/>
      <c r="W122" s="548"/>
      <c r="X122" s="548"/>
      <c r="Y122" s="548"/>
      <c r="Z122" s="548"/>
    </row>
    <row r="123" spans="1:26">
      <c r="A123" s="548"/>
      <c r="B123" s="548"/>
      <c r="C123" s="548"/>
      <c r="D123" s="548"/>
      <c r="E123" s="548"/>
      <c r="F123" s="548"/>
      <c r="G123" s="548"/>
      <c r="H123" s="548"/>
      <c r="I123" s="548"/>
      <c r="J123" s="548"/>
      <c r="K123" s="548"/>
      <c r="L123" s="548"/>
      <c r="M123" s="548"/>
      <c r="N123" s="548"/>
      <c r="O123" s="548"/>
      <c r="P123" s="548"/>
      <c r="Q123" s="548"/>
      <c r="R123" s="548"/>
      <c r="S123" s="548"/>
      <c r="T123" s="548"/>
      <c r="U123" s="548"/>
      <c r="V123" s="548"/>
      <c r="W123" s="548"/>
      <c r="X123" s="548"/>
      <c r="Y123" s="548"/>
      <c r="Z123" s="548"/>
    </row>
    <row r="124" spans="1:26">
      <c r="A124" s="548"/>
      <c r="B124" s="548"/>
      <c r="C124" s="548"/>
      <c r="D124" s="548"/>
      <c r="E124" s="548"/>
      <c r="F124" s="548"/>
      <c r="G124" s="548"/>
      <c r="H124" s="548"/>
      <c r="I124" s="548"/>
      <c r="J124" s="548"/>
      <c r="K124" s="548"/>
      <c r="L124" s="548"/>
      <c r="M124" s="548"/>
      <c r="N124" s="548"/>
      <c r="O124" s="548"/>
      <c r="P124" s="548"/>
      <c r="Q124" s="548"/>
      <c r="R124" s="548"/>
      <c r="S124" s="548"/>
      <c r="T124" s="548"/>
      <c r="U124" s="548"/>
      <c r="V124" s="548"/>
      <c r="W124" s="548"/>
      <c r="X124" s="548"/>
      <c r="Y124" s="548"/>
      <c r="Z124" s="548"/>
    </row>
    <row r="125" spans="1:26">
      <c r="A125" s="548"/>
      <c r="B125" s="548"/>
      <c r="C125" s="548"/>
      <c r="D125" s="548"/>
      <c r="E125" s="548"/>
      <c r="F125" s="548"/>
      <c r="G125" s="548"/>
      <c r="H125" s="548"/>
      <c r="I125" s="548"/>
      <c r="J125" s="548"/>
      <c r="K125" s="548"/>
      <c r="L125" s="548"/>
      <c r="M125" s="548"/>
      <c r="N125" s="548"/>
      <c r="O125" s="548"/>
      <c r="P125" s="548"/>
      <c r="Q125" s="548"/>
      <c r="R125" s="548"/>
      <c r="S125" s="548"/>
      <c r="T125" s="548"/>
      <c r="U125" s="548"/>
      <c r="V125" s="548"/>
      <c r="W125" s="548"/>
      <c r="X125" s="548"/>
      <c r="Y125" s="548"/>
      <c r="Z125" s="548"/>
    </row>
    <row r="126" spans="1:26">
      <c r="A126" s="548"/>
      <c r="B126" s="548"/>
      <c r="C126" s="548"/>
      <c r="D126" s="548"/>
      <c r="E126" s="548"/>
      <c r="F126" s="548"/>
      <c r="G126" s="548"/>
      <c r="H126" s="548"/>
      <c r="I126" s="548"/>
      <c r="J126" s="548"/>
      <c r="K126" s="548"/>
      <c r="L126" s="548"/>
      <c r="M126" s="548"/>
      <c r="N126" s="548"/>
      <c r="O126" s="548"/>
      <c r="P126" s="548"/>
      <c r="Q126" s="548"/>
      <c r="R126" s="548"/>
      <c r="S126" s="548"/>
      <c r="T126" s="548"/>
      <c r="U126" s="548"/>
      <c r="V126" s="548"/>
      <c r="W126" s="548"/>
      <c r="X126" s="548"/>
      <c r="Y126" s="548"/>
      <c r="Z126" s="548"/>
    </row>
    <row r="127" spans="1:26">
      <c r="A127" s="548"/>
      <c r="B127" s="548"/>
      <c r="C127" s="548"/>
      <c r="D127" s="548"/>
      <c r="E127" s="548"/>
      <c r="F127" s="548"/>
      <c r="G127" s="548"/>
      <c r="H127" s="548"/>
      <c r="I127" s="548"/>
      <c r="J127" s="548"/>
      <c r="K127" s="548"/>
      <c r="L127" s="548"/>
      <c r="M127" s="548"/>
      <c r="N127" s="548"/>
      <c r="O127" s="548"/>
      <c r="P127" s="548"/>
      <c r="Q127" s="548"/>
      <c r="R127" s="548"/>
      <c r="S127" s="548"/>
      <c r="T127" s="548"/>
      <c r="U127" s="548"/>
      <c r="V127" s="548"/>
      <c r="W127" s="548"/>
      <c r="X127" s="548"/>
      <c r="Y127" s="548"/>
      <c r="Z127" s="548"/>
    </row>
    <row r="128" spans="1:26">
      <c r="A128" s="548"/>
      <c r="B128" s="548"/>
      <c r="C128" s="548"/>
      <c r="D128" s="548"/>
      <c r="E128" s="548"/>
      <c r="F128" s="548"/>
      <c r="G128" s="548"/>
      <c r="H128" s="548"/>
      <c r="I128" s="548"/>
      <c r="J128" s="548"/>
      <c r="K128" s="548"/>
      <c r="L128" s="548"/>
      <c r="M128" s="548"/>
      <c r="N128" s="548"/>
      <c r="O128" s="548"/>
      <c r="P128" s="548"/>
      <c r="Q128" s="548"/>
      <c r="R128" s="548"/>
      <c r="S128" s="548"/>
      <c r="T128" s="548"/>
      <c r="U128" s="548"/>
      <c r="V128" s="548"/>
      <c r="W128" s="548"/>
      <c r="X128" s="548"/>
      <c r="Y128" s="548"/>
      <c r="Z128" s="548"/>
    </row>
    <row r="129" spans="1:26">
      <c r="A129" s="548"/>
      <c r="B129" s="548"/>
      <c r="C129" s="548"/>
      <c r="D129" s="548"/>
      <c r="E129" s="548"/>
      <c r="F129" s="548"/>
      <c r="G129" s="548"/>
      <c r="H129" s="548"/>
      <c r="I129" s="548"/>
      <c r="J129" s="548"/>
      <c r="K129" s="548"/>
      <c r="L129" s="548"/>
      <c r="M129" s="548"/>
      <c r="N129" s="548"/>
      <c r="O129" s="548"/>
      <c r="P129" s="548"/>
      <c r="Q129" s="548"/>
      <c r="R129" s="548"/>
      <c r="S129" s="548"/>
      <c r="T129" s="548"/>
      <c r="U129" s="548"/>
      <c r="V129" s="548"/>
      <c r="W129" s="548"/>
      <c r="X129" s="548"/>
      <c r="Y129" s="548"/>
      <c r="Z129" s="548"/>
    </row>
    <row r="130" spans="1:26">
      <c r="A130" s="548"/>
      <c r="B130" s="548"/>
      <c r="C130" s="548"/>
      <c r="D130" s="548"/>
      <c r="E130" s="548"/>
      <c r="F130" s="548"/>
      <c r="G130" s="548"/>
      <c r="H130" s="548"/>
      <c r="I130" s="548"/>
      <c r="J130" s="548"/>
      <c r="K130" s="548"/>
      <c r="L130" s="548"/>
      <c r="M130" s="548"/>
      <c r="N130" s="548"/>
      <c r="O130" s="548"/>
      <c r="P130" s="548"/>
      <c r="Q130" s="548"/>
      <c r="R130" s="548"/>
      <c r="S130" s="548"/>
      <c r="T130" s="548"/>
      <c r="U130" s="548"/>
      <c r="V130" s="548"/>
      <c r="W130" s="548"/>
      <c r="X130" s="548"/>
      <c r="Y130" s="548"/>
      <c r="Z130" s="548"/>
    </row>
    <row r="131" spans="1:26">
      <c r="A131" s="548"/>
      <c r="B131" s="548"/>
      <c r="C131" s="548"/>
      <c r="D131" s="548"/>
      <c r="E131" s="548"/>
      <c r="F131" s="548"/>
      <c r="G131" s="548"/>
      <c r="H131" s="548"/>
      <c r="I131" s="548"/>
      <c r="J131" s="548"/>
      <c r="K131" s="548"/>
      <c r="L131" s="548"/>
      <c r="M131" s="548"/>
      <c r="N131" s="548"/>
      <c r="O131" s="548"/>
      <c r="P131" s="548"/>
      <c r="Q131" s="548"/>
      <c r="R131" s="548"/>
      <c r="S131" s="548"/>
      <c r="T131" s="548"/>
      <c r="U131" s="548"/>
      <c r="V131" s="548"/>
      <c r="W131" s="548"/>
      <c r="X131" s="548"/>
      <c r="Y131" s="548"/>
      <c r="Z131" s="548"/>
    </row>
    <row r="132" spans="1:26">
      <c r="A132" s="548"/>
      <c r="B132" s="548"/>
      <c r="C132" s="548"/>
      <c r="D132" s="548"/>
      <c r="E132" s="548"/>
      <c r="F132" s="548"/>
      <c r="G132" s="548"/>
      <c r="H132" s="548"/>
      <c r="I132" s="548"/>
      <c r="J132" s="548"/>
      <c r="K132" s="548"/>
      <c r="L132" s="548"/>
      <c r="M132" s="548"/>
      <c r="N132" s="548"/>
      <c r="O132" s="548"/>
      <c r="P132" s="548"/>
      <c r="Q132" s="548"/>
      <c r="R132" s="548"/>
      <c r="S132" s="548"/>
      <c r="T132" s="548"/>
      <c r="U132" s="548"/>
      <c r="V132" s="548"/>
      <c r="W132" s="548"/>
      <c r="X132" s="548"/>
      <c r="Y132" s="548"/>
      <c r="Z132" s="548"/>
    </row>
    <row r="133" spans="1:26">
      <c r="A133" s="548"/>
      <c r="B133" s="548"/>
      <c r="C133" s="548"/>
      <c r="D133" s="548"/>
      <c r="E133" s="548"/>
      <c r="F133" s="548"/>
      <c r="G133" s="548"/>
      <c r="H133" s="548"/>
      <c r="I133" s="548"/>
      <c r="J133" s="548"/>
      <c r="K133" s="548"/>
      <c r="L133" s="548"/>
      <c r="M133" s="548"/>
      <c r="N133" s="548"/>
      <c r="O133" s="548"/>
      <c r="P133" s="548"/>
      <c r="Q133" s="548"/>
      <c r="R133" s="548"/>
      <c r="S133" s="548"/>
      <c r="T133" s="548"/>
      <c r="U133" s="548"/>
      <c r="V133" s="548"/>
      <c r="W133" s="548"/>
      <c r="X133" s="548"/>
      <c r="Y133" s="548"/>
      <c r="Z133" s="548"/>
    </row>
    <row r="134" spans="1:26">
      <c r="A134" s="548"/>
      <c r="B134" s="548"/>
      <c r="C134" s="548"/>
      <c r="D134" s="548"/>
      <c r="E134" s="548"/>
      <c r="F134" s="548"/>
      <c r="G134" s="548"/>
      <c r="H134" s="548"/>
      <c r="I134" s="548"/>
      <c r="J134" s="548"/>
      <c r="K134" s="548"/>
      <c r="L134" s="548"/>
      <c r="M134" s="548"/>
      <c r="N134" s="548"/>
      <c r="O134" s="548"/>
      <c r="P134" s="548"/>
      <c r="Q134" s="548"/>
      <c r="R134" s="548"/>
      <c r="S134" s="548"/>
      <c r="T134" s="548"/>
      <c r="U134" s="548"/>
      <c r="V134" s="548"/>
      <c r="W134" s="548"/>
      <c r="X134" s="548"/>
      <c r="Y134" s="548"/>
      <c r="Z134" s="548"/>
    </row>
    <row r="135" spans="1:26">
      <c r="A135" s="548"/>
      <c r="B135" s="548"/>
      <c r="C135" s="548"/>
      <c r="D135" s="548"/>
      <c r="E135" s="548"/>
      <c r="F135" s="548"/>
      <c r="G135" s="548"/>
      <c r="H135" s="548"/>
      <c r="I135" s="548"/>
      <c r="J135" s="548"/>
      <c r="K135" s="548"/>
      <c r="L135" s="548"/>
      <c r="M135" s="548"/>
      <c r="N135" s="548"/>
      <c r="O135" s="548"/>
      <c r="P135" s="548"/>
      <c r="Q135" s="548"/>
      <c r="R135" s="548"/>
      <c r="S135" s="548"/>
      <c r="T135" s="548"/>
      <c r="U135" s="548"/>
      <c r="V135" s="548"/>
      <c r="W135" s="548"/>
      <c r="X135" s="548"/>
      <c r="Y135" s="548"/>
      <c r="Z135" s="548"/>
    </row>
    <row r="136" spans="1:26">
      <c r="A136" s="548"/>
      <c r="B136" s="548"/>
      <c r="C136" s="548"/>
      <c r="D136" s="548"/>
      <c r="E136" s="548"/>
      <c r="F136" s="548"/>
      <c r="G136" s="548"/>
      <c r="H136" s="548"/>
      <c r="I136" s="548"/>
      <c r="J136" s="548"/>
      <c r="K136" s="548"/>
      <c r="L136" s="548"/>
      <c r="M136" s="548"/>
      <c r="N136" s="548"/>
      <c r="O136" s="548"/>
      <c r="P136" s="548"/>
      <c r="Q136" s="548"/>
      <c r="R136" s="548"/>
      <c r="S136" s="548"/>
      <c r="T136" s="548"/>
      <c r="U136" s="548"/>
      <c r="V136" s="548"/>
      <c r="W136" s="548"/>
      <c r="X136" s="548"/>
      <c r="Y136" s="548"/>
      <c r="Z136" s="548"/>
    </row>
    <row r="137" spans="1:26">
      <c r="A137" s="548"/>
      <c r="B137" s="548"/>
      <c r="C137" s="548"/>
      <c r="D137" s="548"/>
      <c r="E137" s="548"/>
      <c r="F137" s="548"/>
      <c r="G137" s="548"/>
      <c r="H137" s="548"/>
      <c r="I137" s="548"/>
      <c r="J137" s="548"/>
      <c r="K137" s="548"/>
      <c r="L137" s="548"/>
      <c r="M137" s="548"/>
      <c r="N137" s="548"/>
      <c r="O137" s="548"/>
      <c r="P137" s="548"/>
      <c r="Q137" s="548"/>
      <c r="R137" s="548"/>
      <c r="S137" s="548"/>
      <c r="T137" s="548"/>
      <c r="U137" s="548"/>
      <c r="V137" s="548"/>
      <c r="W137" s="548"/>
      <c r="X137" s="548"/>
      <c r="Y137" s="548"/>
      <c r="Z137" s="548"/>
    </row>
    <row r="138" spans="1:26">
      <c r="A138" s="548"/>
      <c r="B138" s="548"/>
      <c r="C138" s="548"/>
      <c r="D138" s="548"/>
      <c r="E138" s="548"/>
      <c r="F138" s="548"/>
      <c r="G138" s="548"/>
      <c r="H138" s="548"/>
      <c r="I138" s="548"/>
      <c r="J138" s="548"/>
      <c r="K138" s="548"/>
      <c r="L138" s="548"/>
      <c r="M138" s="548"/>
      <c r="N138" s="548"/>
      <c r="O138" s="548"/>
      <c r="P138" s="548"/>
      <c r="Q138" s="548"/>
      <c r="R138" s="548"/>
      <c r="S138" s="548"/>
      <c r="T138" s="548"/>
      <c r="U138" s="548"/>
      <c r="V138" s="548"/>
      <c r="W138" s="548"/>
      <c r="X138" s="548"/>
      <c r="Y138" s="548"/>
      <c r="Z138" s="548"/>
    </row>
    <row r="139" spans="1:26">
      <c r="A139" s="548"/>
      <c r="B139" s="548"/>
      <c r="C139" s="548"/>
      <c r="D139" s="548"/>
      <c r="E139" s="548"/>
      <c r="F139" s="548"/>
      <c r="G139" s="548"/>
      <c r="H139" s="548"/>
      <c r="I139" s="548"/>
      <c r="J139" s="548"/>
      <c r="K139" s="548"/>
      <c r="L139" s="548"/>
      <c r="M139" s="548"/>
      <c r="N139" s="548"/>
      <c r="O139" s="548"/>
      <c r="P139" s="548"/>
      <c r="Q139" s="548"/>
      <c r="R139" s="548"/>
      <c r="S139" s="548"/>
      <c r="T139" s="548"/>
      <c r="U139" s="548"/>
      <c r="V139" s="548"/>
      <c r="W139" s="548"/>
      <c r="X139" s="548"/>
      <c r="Y139" s="548"/>
      <c r="Z139" s="548"/>
    </row>
    <row r="140" spans="1:26">
      <c r="A140" s="548"/>
      <c r="B140" s="548"/>
      <c r="C140" s="548"/>
      <c r="D140" s="548"/>
      <c r="E140" s="548"/>
      <c r="F140" s="548"/>
      <c r="G140" s="548"/>
      <c r="H140" s="548"/>
      <c r="I140" s="548"/>
      <c r="J140" s="548"/>
      <c r="K140" s="548"/>
      <c r="L140" s="548"/>
      <c r="M140" s="548"/>
      <c r="N140" s="548"/>
      <c r="O140" s="548"/>
      <c r="P140" s="548"/>
      <c r="Q140" s="548"/>
      <c r="R140" s="548"/>
      <c r="S140" s="548"/>
      <c r="T140" s="548"/>
      <c r="U140" s="548"/>
      <c r="V140" s="548"/>
      <c r="W140" s="548"/>
      <c r="X140" s="548"/>
      <c r="Y140" s="548"/>
      <c r="Z140" s="548"/>
    </row>
    <row r="141" spans="1:26">
      <c r="A141" s="548"/>
      <c r="B141" s="548"/>
      <c r="C141" s="548"/>
      <c r="D141" s="548"/>
      <c r="E141" s="548"/>
      <c r="F141" s="548"/>
      <c r="G141" s="548"/>
      <c r="H141" s="548"/>
      <c r="I141" s="548"/>
      <c r="J141" s="548"/>
      <c r="K141" s="548"/>
      <c r="L141" s="548"/>
      <c r="M141" s="548"/>
      <c r="N141" s="548"/>
      <c r="O141" s="548"/>
      <c r="P141" s="548"/>
      <c r="Q141" s="548"/>
      <c r="R141" s="548"/>
      <c r="S141" s="548"/>
      <c r="T141" s="548"/>
      <c r="U141" s="548"/>
      <c r="V141" s="548"/>
      <c r="W141" s="548"/>
      <c r="X141" s="548"/>
      <c r="Y141" s="548"/>
      <c r="Z141" s="548"/>
    </row>
    <row r="142" spans="1:26">
      <c r="A142" s="548"/>
      <c r="B142" s="548"/>
      <c r="C142" s="548"/>
      <c r="D142" s="548"/>
      <c r="E142" s="548"/>
      <c r="F142" s="548"/>
      <c r="G142" s="548"/>
      <c r="H142" s="548"/>
      <c r="I142" s="548"/>
      <c r="J142" s="548"/>
      <c r="K142" s="548"/>
      <c r="L142" s="548"/>
      <c r="M142" s="548"/>
      <c r="N142" s="548"/>
      <c r="O142" s="548"/>
      <c r="P142" s="548"/>
      <c r="Q142" s="548"/>
      <c r="R142" s="548"/>
      <c r="S142" s="548"/>
      <c r="T142" s="548"/>
      <c r="U142" s="548"/>
      <c r="V142" s="548"/>
      <c r="W142" s="548"/>
      <c r="X142" s="548"/>
      <c r="Y142" s="548"/>
      <c r="Z142" s="548"/>
    </row>
    <row r="143" spans="1:26">
      <c r="A143" s="548"/>
      <c r="B143" s="548"/>
      <c r="C143" s="548"/>
      <c r="D143" s="548"/>
      <c r="E143" s="548"/>
      <c r="F143" s="548"/>
      <c r="G143" s="548"/>
      <c r="H143" s="548"/>
      <c r="I143" s="548"/>
      <c r="J143" s="548"/>
      <c r="K143" s="548"/>
      <c r="L143" s="548"/>
      <c r="M143" s="548"/>
      <c r="N143" s="548"/>
      <c r="O143" s="548"/>
      <c r="P143" s="548"/>
      <c r="Q143" s="548"/>
      <c r="R143" s="548"/>
      <c r="S143" s="548"/>
      <c r="T143" s="548"/>
      <c r="U143" s="548"/>
      <c r="V143" s="548"/>
      <c r="W143" s="548"/>
      <c r="X143" s="548"/>
      <c r="Y143" s="548"/>
      <c r="Z143" s="548"/>
    </row>
    <row r="144" spans="1:26">
      <c r="A144" s="548"/>
      <c r="B144" s="548"/>
      <c r="C144" s="548"/>
      <c r="D144" s="548"/>
      <c r="E144" s="548"/>
      <c r="F144" s="548"/>
      <c r="G144" s="548"/>
      <c r="H144" s="548"/>
      <c r="I144" s="548"/>
      <c r="J144" s="548"/>
      <c r="K144" s="548"/>
      <c r="L144" s="548"/>
      <c r="M144" s="548"/>
      <c r="N144" s="548"/>
      <c r="O144" s="548"/>
      <c r="P144" s="548"/>
      <c r="Q144" s="548"/>
      <c r="R144" s="548"/>
      <c r="S144" s="548"/>
      <c r="T144" s="548"/>
      <c r="U144" s="548"/>
      <c r="V144" s="548"/>
      <c r="W144" s="548"/>
      <c r="X144" s="548"/>
      <c r="Y144" s="548"/>
      <c r="Z144" s="548"/>
    </row>
    <row r="145" spans="1:26">
      <c r="A145" s="548"/>
      <c r="B145" s="548"/>
      <c r="C145" s="548"/>
      <c r="D145" s="548"/>
      <c r="E145" s="548"/>
      <c r="F145" s="548"/>
      <c r="G145" s="548"/>
      <c r="H145" s="548"/>
      <c r="I145" s="548"/>
      <c r="J145" s="548"/>
      <c r="K145" s="548"/>
      <c r="L145" s="548"/>
      <c r="M145" s="548"/>
      <c r="N145" s="548"/>
      <c r="O145" s="548"/>
      <c r="P145" s="548"/>
      <c r="Q145" s="548"/>
      <c r="R145" s="548"/>
      <c r="S145" s="548"/>
      <c r="T145" s="548"/>
      <c r="U145" s="548"/>
      <c r="V145" s="548"/>
      <c r="W145" s="548"/>
      <c r="X145" s="548"/>
      <c r="Y145" s="548"/>
      <c r="Z145" s="548"/>
    </row>
    <row r="146" spans="1:26">
      <c r="A146" s="548"/>
      <c r="B146" s="548"/>
      <c r="C146" s="548"/>
      <c r="D146" s="548"/>
      <c r="E146" s="548"/>
      <c r="F146" s="548"/>
      <c r="G146" s="548"/>
      <c r="H146" s="548"/>
      <c r="I146" s="548"/>
      <c r="J146" s="548"/>
      <c r="K146" s="548"/>
      <c r="L146" s="548"/>
      <c r="M146" s="548"/>
      <c r="N146" s="548"/>
      <c r="O146" s="548"/>
      <c r="P146" s="548"/>
      <c r="Q146" s="548"/>
      <c r="R146" s="548"/>
      <c r="S146" s="548"/>
      <c r="T146" s="548"/>
      <c r="U146" s="548"/>
      <c r="V146" s="548"/>
      <c r="W146" s="548"/>
      <c r="X146" s="548"/>
      <c r="Y146" s="548"/>
      <c r="Z146" s="548"/>
    </row>
    <row r="147" spans="1:26">
      <c r="A147" s="548"/>
      <c r="B147" s="548"/>
      <c r="C147" s="548"/>
      <c r="D147" s="548"/>
      <c r="E147" s="548"/>
      <c r="F147" s="548"/>
      <c r="G147" s="548"/>
      <c r="H147" s="548"/>
      <c r="I147" s="548"/>
      <c r="J147" s="548"/>
      <c r="K147" s="548"/>
      <c r="L147" s="548"/>
      <c r="M147" s="548"/>
      <c r="N147" s="548"/>
      <c r="O147" s="548"/>
      <c r="P147" s="548"/>
      <c r="Q147" s="548"/>
      <c r="R147" s="548"/>
      <c r="S147" s="548"/>
      <c r="T147" s="548"/>
      <c r="U147" s="548"/>
      <c r="V147" s="548"/>
      <c r="W147" s="548"/>
      <c r="X147" s="548"/>
      <c r="Y147" s="548"/>
      <c r="Z147" s="548"/>
    </row>
    <row r="148" spans="1:26">
      <c r="A148" s="548"/>
      <c r="B148" s="548"/>
      <c r="C148" s="548"/>
      <c r="D148" s="548"/>
      <c r="E148" s="548"/>
      <c r="F148" s="548"/>
      <c r="G148" s="548"/>
      <c r="H148" s="548"/>
      <c r="I148" s="548"/>
      <c r="J148" s="548"/>
      <c r="K148" s="548"/>
      <c r="L148" s="548"/>
      <c r="M148" s="548"/>
      <c r="N148" s="548"/>
      <c r="O148" s="548"/>
      <c r="P148" s="548"/>
      <c r="Q148" s="548"/>
      <c r="R148" s="548"/>
      <c r="S148" s="548"/>
      <c r="T148" s="548"/>
      <c r="U148" s="548"/>
      <c r="V148" s="548"/>
      <c r="W148" s="548"/>
      <c r="X148" s="548"/>
      <c r="Y148" s="548"/>
      <c r="Z148" s="548"/>
    </row>
    <row r="149" spans="1:26">
      <c r="A149" s="548"/>
      <c r="B149" s="548"/>
      <c r="C149" s="548"/>
      <c r="D149" s="548"/>
      <c r="E149" s="548"/>
      <c r="F149" s="548"/>
      <c r="G149" s="548"/>
      <c r="H149" s="548"/>
      <c r="I149" s="548"/>
      <c r="J149" s="548"/>
      <c r="K149" s="548"/>
      <c r="L149" s="548"/>
      <c r="M149" s="548"/>
      <c r="N149" s="548"/>
      <c r="O149" s="548"/>
      <c r="P149" s="548"/>
      <c r="Q149" s="548"/>
      <c r="R149" s="548"/>
      <c r="S149" s="548"/>
      <c r="T149" s="548"/>
      <c r="U149" s="548"/>
      <c r="V149" s="548"/>
      <c r="W149" s="548"/>
      <c r="X149" s="548"/>
      <c r="Y149" s="548"/>
      <c r="Z149" s="548"/>
    </row>
    <row r="150" spans="1:26">
      <c r="A150" s="548"/>
      <c r="B150" s="548"/>
      <c r="C150" s="548"/>
      <c r="D150" s="548"/>
      <c r="E150" s="548"/>
      <c r="F150" s="548"/>
      <c r="G150" s="548"/>
      <c r="H150" s="548"/>
      <c r="I150" s="548"/>
      <c r="J150" s="548"/>
      <c r="K150" s="548"/>
      <c r="L150" s="548"/>
      <c r="M150" s="548"/>
      <c r="N150" s="548"/>
      <c r="O150" s="548"/>
      <c r="P150" s="548"/>
      <c r="Q150" s="548"/>
      <c r="R150" s="548"/>
      <c r="S150" s="548"/>
      <c r="T150" s="548"/>
      <c r="U150" s="548"/>
      <c r="V150" s="548"/>
      <c r="W150" s="548"/>
      <c r="X150" s="548"/>
      <c r="Y150" s="548"/>
      <c r="Z150" s="548"/>
    </row>
    <row r="151" spans="1:26">
      <c r="A151" s="548"/>
      <c r="B151" s="548"/>
      <c r="C151" s="548"/>
      <c r="D151" s="548"/>
      <c r="E151" s="548"/>
      <c r="F151" s="548"/>
      <c r="G151" s="548"/>
      <c r="H151" s="548"/>
      <c r="I151" s="548"/>
      <c r="J151" s="548"/>
      <c r="K151" s="548"/>
      <c r="L151" s="548"/>
      <c r="M151" s="548"/>
      <c r="N151" s="548"/>
      <c r="O151" s="548"/>
      <c r="P151" s="548"/>
      <c r="Q151" s="548"/>
      <c r="R151" s="548"/>
      <c r="S151" s="548"/>
      <c r="T151" s="548"/>
      <c r="U151" s="548"/>
      <c r="V151" s="548"/>
      <c r="W151" s="548"/>
      <c r="X151" s="548"/>
      <c r="Y151" s="548"/>
      <c r="Z151" s="548"/>
    </row>
    <row r="152" spans="1:26">
      <c r="A152" s="548"/>
      <c r="B152" s="548"/>
      <c r="C152" s="548"/>
      <c r="D152" s="548"/>
      <c r="E152" s="548"/>
      <c r="F152" s="548"/>
      <c r="G152" s="548"/>
      <c r="H152" s="548"/>
      <c r="I152" s="548"/>
      <c r="J152" s="548"/>
      <c r="K152" s="548"/>
      <c r="L152" s="548"/>
      <c r="M152" s="548"/>
      <c r="N152" s="548"/>
      <c r="O152" s="548"/>
      <c r="P152" s="548"/>
      <c r="Q152" s="548"/>
      <c r="R152" s="548"/>
      <c r="S152" s="548"/>
      <c r="T152" s="548"/>
      <c r="U152" s="548"/>
      <c r="V152" s="548"/>
      <c r="W152" s="548"/>
      <c r="X152" s="548"/>
      <c r="Y152" s="548"/>
      <c r="Z152" s="548"/>
    </row>
    <row r="153" spans="1:26">
      <c r="A153" s="548"/>
      <c r="B153" s="548"/>
      <c r="C153" s="548"/>
      <c r="D153" s="548"/>
      <c r="E153" s="548"/>
      <c r="F153" s="548"/>
      <c r="G153" s="548"/>
      <c r="H153" s="548"/>
      <c r="I153" s="548"/>
      <c r="J153" s="548"/>
      <c r="K153" s="548"/>
      <c r="L153" s="548"/>
      <c r="M153" s="548"/>
      <c r="N153" s="548"/>
      <c r="O153" s="548"/>
      <c r="P153" s="548"/>
      <c r="Q153" s="548"/>
      <c r="R153" s="548"/>
      <c r="S153" s="548"/>
      <c r="T153" s="548"/>
      <c r="U153" s="548"/>
      <c r="V153" s="548"/>
      <c r="W153" s="548"/>
      <c r="X153" s="548"/>
      <c r="Y153" s="548"/>
      <c r="Z153" s="548"/>
    </row>
    <row r="154" spans="1:26">
      <c r="A154" s="548"/>
      <c r="B154" s="548"/>
      <c r="C154" s="548"/>
      <c r="D154" s="548"/>
      <c r="E154" s="548"/>
      <c r="F154" s="548"/>
      <c r="G154" s="548"/>
      <c r="H154" s="548"/>
      <c r="I154" s="548"/>
      <c r="J154" s="548"/>
      <c r="K154" s="548"/>
      <c r="L154" s="548"/>
      <c r="M154" s="548"/>
      <c r="N154" s="548"/>
      <c r="O154" s="548"/>
      <c r="P154" s="548"/>
      <c r="Q154" s="548"/>
      <c r="R154" s="548"/>
      <c r="S154" s="548"/>
      <c r="T154" s="548"/>
      <c r="U154" s="548"/>
      <c r="V154" s="548"/>
      <c r="W154" s="548"/>
      <c r="X154" s="548"/>
      <c r="Y154" s="548"/>
      <c r="Z154" s="548"/>
    </row>
    <row r="155" spans="1:26">
      <c r="A155" s="548"/>
      <c r="B155" s="548"/>
      <c r="C155" s="548"/>
      <c r="D155" s="548"/>
      <c r="E155" s="548"/>
      <c r="F155" s="548"/>
      <c r="G155" s="548"/>
      <c r="H155" s="548"/>
      <c r="I155" s="548"/>
      <c r="J155" s="548"/>
      <c r="K155" s="548"/>
      <c r="L155" s="548"/>
      <c r="M155" s="548"/>
      <c r="N155" s="548"/>
      <c r="O155" s="548"/>
      <c r="P155" s="548"/>
      <c r="Q155" s="548"/>
      <c r="R155" s="548"/>
      <c r="S155" s="548"/>
      <c r="T155" s="548"/>
      <c r="U155" s="548"/>
      <c r="V155" s="548"/>
      <c r="W155" s="548"/>
      <c r="X155" s="548"/>
      <c r="Y155" s="548"/>
      <c r="Z155" s="548"/>
    </row>
    <row r="156" spans="1:26">
      <c r="A156" s="548"/>
      <c r="B156" s="548"/>
      <c r="C156" s="548"/>
      <c r="D156" s="548"/>
      <c r="E156" s="548"/>
      <c r="F156" s="548"/>
      <c r="G156" s="548"/>
      <c r="H156" s="548"/>
      <c r="I156" s="548"/>
      <c r="J156" s="548"/>
      <c r="K156" s="548"/>
      <c r="L156" s="548"/>
      <c r="M156" s="548"/>
      <c r="N156" s="548"/>
      <c r="O156" s="548"/>
      <c r="P156" s="548"/>
      <c r="Q156" s="548"/>
      <c r="R156" s="548"/>
      <c r="S156" s="548"/>
      <c r="T156" s="548"/>
      <c r="U156" s="548"/>
      <c r="V156" s="548"/>
      <c r="W156" s="548"/>
      <c r="X156" s="548"/>
      <c r="Y156" s="548"/>
      <c r="Z156" s="548"/>
    </row>
    <row r="157" spans="1:26">
      <c r="A157" s="548"/>
      <c r="B157" s="548"/>
      <c r="C157" s="548"/>
      <c r="D157" s="548"/>
      <c r="E157" s="548"/>
      <c r="F157" s="548"/>
      <c r="G157" s="548"/>
      <c r="H157" s="548"/>
      <c r="I157" s="548"/>
      <c r="J157" s="548"/>
      <c r="K157" s="548"/>
      <c r="L157" s="548"/>
      <c r="M157" s="548"/>
      <c r="N157" s="548"/>
      <c r="O157" s="548"/>
      <c r="P157" s="548"/>
      <c r="Q157" s="548"/>
      <c r="R157" s="548"/>
      <c r="S157" s="548"/>
      <c r="T157" s="548"/>
      <c r="U157" s="548"/>
      <c r="V157" s="548"/>
      <c r="W157" s="548"/>
      <c r="X157" s="548"/>
      <c r="Y157" s="548"/>
      <c r="Z157" s="548"/>
    </row>
    <row r="158" spans="1:26">
      <c r="A158" s="548"/>
      <c r="B158" s="548"/>
      <c r="C158" s="548"/>
      <c r="D158" s="548"/>
      <c r="E158" s="548"/>
      <c r="F158" s="548"/>
      <c r="G158" s="548"/>
      <c r="H158" s="548"/>
      <c r="I158" s="548"/>
      <c r="J158" s="548"/>
      <c r="K158" s="548"/>
      <c r="L158" s="548"/>
      <c r="M158" s="548"/>
      <c r="N158" s="548"/>
      <c r="O158" s="548"/>
      <c r="P158" s="548"/>
      <c r="Q158" s="548"/>
      <c r="R158" s="548"/>
      <c r="S158" s="548"/>
      <c r="T158" s="548"/>
      <c r="U158" s="548"/>
      <c r="V158" s="548"/>
      <c r="W158" s="548"/>
      <c r="X158" s="548"/>
      <c r="Y158" s="548"/>
      <c r="Z158" s="548"/>
    </row>
    <row r="159" spans="1:26">
      <c r="A159" s="548"/>
      <c r="B159" s="548"/>
      <c r="C159" s="548"/>
      <c r="D159" s="548"/>
      <c r="E159" s="548"/>
      <c r="F159" s="548"/>
      <c r="G159" s="548"/>
      <c r="H159" s="548"/>
      <c r="I159" s="548"/>
      <c r="J159" s="548"/>
      <c r="K159" s="548"/>
      <c r="L159" s="548"/>
      <c r="M159" s="548"/>
      <c r="N159" s="548"/>
      <c r="O159" s="548"/>
      <c r="P159" s="548"/>
      <c r="Q159" s="548"/>
      <c r="R159" s="548"/>
      <c r="S159" s="548"/>
      <c r="T159" s="548"/>
      <c r="U159" s="548"/>
      <c r="V159" s="548"/>
      <c r="W159" s="548"/>
      <c r="X159" s="548"/>
      <c r="Y159" s="548"/>
      <c r="Z159" s="548"/>
    </row>
    <row r="160" spans="1:26">
      <c r="A160" s="548"/>
      <c r="B160" s="548"/>
      <c r="C160" s="548"/>
      <c r="D160" s="548"/>
      <c r="E160" s="548"/>
      <c r="F160" s="548"/>
      <c r="G160" s="548"/>
      <c r="H160" s="548"/>
      <c r="I160" s="548"/>
      <c r="J160" s="548"/>
      <c r="K160" s="548"/>
      <c r="L160" s="548"/>
      <c r="M160" s="548"/>
      <c r="N160" s="548"/>
      <c r="O160" s="548"/>
      <c r="P160" s="548"/>
      <c r="Q160" s="548"/>
      <c r="R160" s="548"/>
      <c r="S160" s="548"/>
      <c r="T160" s="548"/>
      <c r="U160" s="548"/>
      <c r="V160" s="548"/>
      <c r="W160" s="548"/>
      <c r="X160" s="548"/>
      <c r="Y160" s="548"/>
      <c r="Z160" s="548"/>
    </row>
    <row r="161" spans="1:26">
      <c r="A161" s="548"/>
      <c r="B161" s="548"/>
      <c r="C161" s="548"/>
      <c r="D161" s="548"/>
      <c r="E161" s="548"/>
      <c r="F161" s="548"/>
      <c r="G161" s="548"/>
      <c r="H161" s="548"/>
      <c r="I161" s="548"/>
      <c r="J161" s="548"/>
      <c r="K161" s="548"/>
      <c r="L161" s="548"/>
      <c r="M161" s="548"/>
      <c r="N161" s="548"/>
      <c r="O161" s="548"/>
      <c r="P161" s="548"/>
      <c r="Q161" s="548"/>
      <c r="R161" s="548"/>
      <c r="S161" s="548"/>
      <c r="T161" s="548"/>
      <c r="U161" s="548"/>
      <c r="V161" s="548"/>
      <c r="W161" s="548"/>
      <c r="X161" s="548"/>
      <c r="Y161" s="548"/>
      <c r="Z161" s="548"/>
    </row>
    <row r="162" spans="1:26">
      <c r="A162" s="548"/>
      <c r="B162" s="548"/>
      <c r="C162" s="548"/>
      <c r="D162" s="548"/>
      <c r="E162" s="548"/>
      <c r="F162" s="548"/>
      <c r="G162" s="548"/>
      <c r="H162" s="548"/>
      <c r="I162" s="548"/>
      <c r="J162" s="548"/>
      <c r="K162" s="548"/>
      <c r="L162" s="548"/>
      <c r="M162" s="548"/>
      <c r="N162" s="548"/>
      <c r="O162" s="548"/>
      <c r="P162" s="548"/>
      <c r="Q162" s="548"/>
      <c r="R162" s="548"/>
      <c r="S162" s="548"/>
      <c r="T162" s="548"/>
      <c r="U162" s="548"/>
      <c r="V162" s="548"/>
      <c r="W162" s="548"/>
      <c r="X162" s="548"/>
      <c r="Y162" s="548"/>
      <c r="Z162" s="548"/>
    </row>
    <row r="163" spans="1:26">
      <c r="A163" s="548"/>
      <c r="B163" s="548"/>
      <c r="C163" s="548"/>
      <c r="D163" s="548"/>
      <c r="E163" s="548"/>
      <c r="F163" s="548"/>
      <c r="G163" s="548"/>
      <c r="H163" s="548"/>
      <c r="I163" s="548"/>
      <c r="J163" s="548"/>
      <c r="K163" s="548"/>
      <c r="L163" s="548"/>
      <c r="M163" s="548"/>
      <c r="N163" s="548"/>
      <c r="O163" s="548"/>
      <c r="P163" s="548"/>
      <c r="Q163" s="548"/>
      <c r="R163" s="548"/>
      <c r="S163" s="548"/>
      <c r="T163" s="548"/>
      <c r="U163" s="548"/>
      <c r="V163" s="548"/>
      <c r="W163" s="548"/>
      <c r="X163" s="548"/>
      <c r="Y163" s="548"/>
      <c r="Z163" s="548"/>
    </row>
    <row r="164" spans="1:26">
      <c r="A164" s="548"/>
      <c r="B164" s="548"/>
      <c r="C164" s="548"/>
      <c r="D164" s="548"/>
      <c r="E164" s="548"/>
      <c r="F164" s="548"/>
      <c r="G164" s="548"/>
      <c r="H164" s="548"/>
      <c r="I164" s="548"/>
      <c r="J164" s="548"/>
      <c r="K164" s="548"/>
      <c r="L164" s="548"/>
      <c r="M164" s="548"/>
      <c r="N164" s="548"/>
      <c r="O164" s="548"/>
      <c r="P164" s="548"/>
      <c r="Q164" s="548"/>
      <c r="R164" s="548"/>
      <c r="S164" s="548"/>
      <c r="T164" s="548"/>
      <c r="U164" s="548"/>
      <c r="V164" s="548"/>
      <c r="W164" s="548"/>
      <c r="X164" s="548"/>
      <c r="Y164" s="548"/>
      <c r="Z164" s="548"/>
    </row>
    <row r="165" spans="1:26">
      <c r="A165" s="548"/>
      <c r="B165" s="548"/>
      <c r="C165" s="548"/>
      <c r="D165" s="548"/>
      <c r="E165" s="548"/>
      <c r="F165" s="548"/>
      <c r="G165" s="548"/>
      <c r="H165" s="548"/>
      <c r="I165" s="548"/>
      <c r="J165" s="548"/>
      <c r="K165" s="548"/>
      <c r="L165" s="548"/>
      <c r="M165" s="548"/>
      <c r="N165" s="548"/>
      <c r="O165" s="548"/>
      <c r="P165" s="548"/>
      <c r="Q165" s="548"/>
      <c r="R165" s="548"/>
      <c r="S165" s="548"/>
      <c r="T165" s="548"/>
      <c r="U165" s="548"/>
      <c r="V165" s="548"/>
      <c r="W165" s="548"/>
      <c r="X165" s="548"/>
      <c r="Y165" s="548"/>
      <c r="Z165" s="548"/>
    </row>
    <row r="166" spans="1:26">
      <c r="A166" s="548"/>
      <c r="B166" s="548"/>
      <c r="C166" s="548"/>
      <c r="D166" s="548"/>
      <c r="E166" s="548"/>
      <c r="F166" s="548"/>
      <c r="G166" s="548"/>
      <c r="H166" s="548"/>
      <c r="I166" s="548"/>
      <c r="J166" s="548"/>
      <c r="K166" s="548"/>
      <c r="L166" s="548"/>
      <c r="M166" s="548"/>
      <c r="N166" s="548"/>
      <c r="O166" s="548"/>
      <c r="P166" s="548"/>
      <c r="Q166" s="548"/>
      <c r="R166" s="548"/>
      <c r="S166" s="548"/>
      <c r="T166" s="548"/>
      <c r="U166" s="548"/>
      <c r="V166" s="548"/>
      <c r="W166" s="548"/>
      <c r="X166" s="548"/>
      <c r="Y166" s="548"/>
      <c r="Z166" s="548"/>
    </row>
    <row r="167" spans="1:26">
      <c r="A167" s="548"/>
      <c r="B167" s="548"/>
      <c r="C167" s="548"/>
      <c r="D167" s="548"/>
      <c r="E167" s="548"/>
      <c r="F167" s="548"/>
      <c r="G167" s="548"/>
      <c r="H167" s="548"/>
      <c r="I167" s="548"/>
      <c r="J167" s="548"/>
      <c r="K167" s="548"/>
      <c r="L167" s="548"/>
      <c r="M167" s="548"/>
      <c r="N167" s="548"/>
      <c r="O167" s="548"/>
      <c r="P167" s="548"/>
      <c r="Q167" s="548"/>
      <c r="R167" s="548"/>
      <c r="S167" s="548"/>
      <c r="T167" s="548"/>
      <c r="U167" s="548"/>
      <c r="V167" s="548"/>
      <c r="W167" s="548"/>
      <c r="X167" s="548"/>
      <c r="Y167" s="548"/>
      <c r="Z167" s="548"/>
    </row>
    <row r="168" spans="1:26">
      <c r="A168" s="548"/>
      <c r="B168" s="548"/>
      <c r="C168" s="548"/>
      <c r="D168" s="548"/>
      <c r="E168" s="548"/>
      <c r="F168" s="548"/>
      <c r="G168" s="548"/>
      <c r="H168" s="548"/>
      <c r="I168" s="548"/>
      <c r="J168" s="548"/>
      <c r="K168" s="548"/>
      <c r="L168" s="548"/>
      <c r="M168" s="548"/>
      <c r="N168" s="548"/>
      <c r="O168" s="548"/>
      <c r="P168" s="548"/>
      <c r="Q168" s="548"/>
      <c r="R168" s="548"/>
      <c r="S168" s="548"/>
      <c r="T168" s="548"/>
      <c r="U168" s="548"/>
      <c r="V168" s="548"/>
      <c r="W168" s="548"/>
      <c r="X168" s="548"/>
      <c r="Y168" s="548"/>
      <c r="Z168" s="548"/>
    </row>
    <row r="169" spans="1:26">
      <c r="A169" s="548"/>
      <c r="B169" s="548"/>
      <c r="C169" s="548"/>
      <c r="D169" s="548"/>
      <c r="E169" s="548"/>
      <c r="F169" s="548"/>
      <c r="G169" s="548"/>
      <c r="H169" s="548"/>
      <c r="I169" s="548"/>
      <c r="J169" s="548"/>
      <c r="K169" s="548"/>
      <c r="L169" s="548"/>
      <c r="M169" s="548"/>
      <c r="N169" s="548"/>
      <c r="O169" s="548"/>
      <c r="P169" s="548"/>
      <c r="Q169" s="548"/>
      <c r="R169" s="548"/>
      <c r="S169" s="548"/>
      <c r="T169" s="548"/>
      <c r="U169" s="548"/>
      <c r="V169" s="548"/>
      <c r="W169" s="548"/>
      <c r="X169" s="548"/>
      <c r="Y169" s="548"/>
      <c r="Z169" s="548"/>
    </row>
    <row r="170" spans="1:26">
      <c r="A170" s="548"/>
      <c r="B170" s="548"/>
      <c r="C170" s="548"/>
      <c r="D170" s="548"/>
      <c r="E170" s="548"/>
      <c r="F170" s="548"/>
      <c r="G170" s="548"/>
      <c r="H170" s="548"/>
      <c r="I170" s="548"/>
      <c r="J170" s="548"/>
      <c r="K170" s="548"/>
      <c r="L170" s="548"/>
      <c r="M170" s="548"/>
      <c r="N170" s="548"/>
      <c r="O170" s="548"/>
      <c r="P170" s="548"/>
      <c r="Q170" s="548"/>
      <c r="R170" s="548"/>
      <c r="S170" s="548"/>
      <c r="T170" s="548"/>
      <c r="U170" s="548"/>
      <c r="V170" s="548"/>
      <c r="W170" s="548"/>
      <c r="X170" s="548"/>
      <c r="Y170" s="548"/>
      <c r="Z170" s="548"/>
    </row>
    <row r="171" spans="1:26">
      <c r="A171" s="548"/>
      <c r="B171" s="548"/>
      <c r="C171" s="548"/>
      <c r="D171" s="548"/>
      <c r="E171" s="548"/>
      <c r="F171" s="548"/>
      <c r="G171" s="548"/>
      <c r="H171" s="548"/>
      <c r="I171" s="548"/>
      <c r="J171" s="548"/>
      <c r="K171" s="548"/>
      <c r="L171" s="548"/>
      <c r="M171" s="548"/>
      <c r="N171" s="548"/>
      <c r="O171" s="548"/>
      <c r="P171" s="548"/>
      <c r="Q171" s="548"/>
      <c r="R171" s="548"/>
      <c r="S171" s="548"/>
      <c r="T171" s="548"/>
      <c r="U171" s="548"/>
      <c r="V171" s="548"/>
      <c r="W171" s="548"/>
      <c r="X171" s="548"/>
      <c r="Y171" s="548"/>
      <c r="Z171" s="548"/>
    </row>
    <row r="172" spans="1:26">
      <c r="A172" s="548"/>
      <c r="B172" s="548"/>
      <c r="C172" s="548"/>
      <c r="D172" s="548"/>
      <c r="E172" s="548"/>
      <c r="F172" s="548"/>
      <c r="G172" s="548"/>
      <c r="H172" s="548"/>
      <c r="I172" s="548"/>
      <c r="J172" s="548"/>
      <c r="K172" s="548"/>
      <c r="L172" s="548"/>
      <c r="M172" s="548"/>
      <c r="N172" s="548"/>
      <c r="O172" s="548"/>
      <c r="P172" s="548"/>
      <c r="Q172" s="548"/>
      <c r="R172" s="548"/>
      <c r="S172" s="548"/>
      <c r="T172" s="548"/>
      <c r="U172" s="548"/>
      <c r="V172" s="548"/>
      <c r="W172" s="548"/>
      <c r="X172" s="548"/>
      <c r="Y172" s="548"/>
      <c r="Z172" s="548"/>
    </row>
    <row r="173" spans="1:26">
      <c r="A173" s="548"/>
      <c r="B173" s="548"/>
      <c r="C173" s="548"/>
      <c r="D173" s="548"/>
      <c r="E173" s="548"/>
      <c r="F173" s="548"/>
      <c r="G173" s="548"/>
      <c r="H173" s="548"/>
      <c r="I173" s="548"/>
      <c r="J173" s="548"/>
      <c r="K173" s="548"/>
      <c r="L173" s="548"/>
      <c r="M173" s="548"/>
      <c r="N173" s="548"/>
      <c r="O173" s="548"/>
      <c r="P173" s="548"/>
      <c r="Q173" s="548"/>
      <c r="R173" s="548"/>
      <c r="S173" s="548"/>
      <c r="T173" s="548"/>
      <c r="U173" s="548"/>
      <c r="V173" s="548"/>
      <c r="W173" s="548"/>
      <c r="X173" s="548"/>
      <c r="Y173" s="548"/>
      <c r="Z173" s="548"/>
    </row>
    <row r="174" spans="1:26">
      <c r="A174" s="548"/>
      <c r="B174" s="548"/>
      <c r="C174" s="548"/>
      <c r="D174" s="548"/>
      <c r="E174" s="548"/>
      <c r="F174" s="548"/>
      <c r="G174" s="548"/>
      <c r="H174" s="548"/>
      <c r="I174" s="548"/>
      <c r="J174" s="548"/>
      <c r="K174" s="548"/>
      <c r="L174" s="548"/>
      <c r="M174" s="548"/>
      <c r="N174" s="548"/>
      <c r="O174" s="548"/>
      <c r="P174" s="548"/>
      <c r="Q174" s="548"/>
      <c r="R174" s="548"/>
      <c r="S174" s="548"/>
      <c r="T174" s="548"/>
      <c r="U174" s="548"/>
      <c r="V174" s="548"/>
      <c r="W174" s="548"/>
      <c r="X174" s="548"/>
      <c r="Y174" s="548"/>
      <c r="Z174" s="548"/>
    </row>
    <row r="175" spans="1:26">
      <c r="A175" s="548"/>
      <c r="B175" s="548"/>
      <c r="C175" s="548"/>
      <c r="D175" s="548"/>
      <c r="E175" s="548"/>
      <c r="F175" s="548"/>
      <c r="G175" s="548"/>
      <c r="H175" s="548"/>
      <c r="I175" s="548"/>
      <c r="J175" s="548"/>
      <c r="K175" s="548"/>
      <c r="L175" s="548"/>
      <c r="M175" s="548"/>
      <c r="N175" s="548"/>
      <c r="O175" s="548"/>
      <c r="P175" s="548"/>
      <c r="Q175" s="548"/>
      <c r="R175" s="548"/>
      <c r="S175" s="548"/>
      <c r="T175" s="548"/>
      <c r="U175" s="548"/>
      <c r="V175" s="548"/>
      <c r="W175" s="548"/>
      <c r="X175" s="548"/>
      <c r="Y175" s="548"/>
      <c r="Z175" s="548"/>
    </row>
    <row r="176" spans="1:26">
      <c r="A176" s="548"/>
      <c r="B176" s="548"/>
      <c r="C176" s="548"/>
      <c r="D176" s="548"/>
      <c r="E176" s="548"/>
      <c r="F176" s="548"/>
      <c r="G176" s="548"/>
      <c r="H176" s="548"/>
      <c r="I176" s="548"/>
      <c r="J176" s="548"/>
      <c r="K176" s="548"/>
      <c r="L176" s="548"/>
      <c r="M176" s="548"/>
      <c r="N176" s="548"/>
      <c r="O176" s="548"/>
      <c r="P176" s="548"/>
      <c r="Q176" s="548"/>
      <c r="R176" s="548"/>
      <c r="S176" s="548"/>
      <c r="T176" s="548"/>
      <c r="U176" s="548"/>
      <c r="V176" s="548"/>
      <c r="W176" s="548"/>
      <c r="X176" s="548"/>
      <c r="Y176" s="548"/>
      <c r="Z176" s="548"/>
    </row>
    <row r="177" spans="1:26">
      <c r="A177" s="548"/>
      <c r="B177" s="548"/>
      <c r="C177" s="548"/>
      <c r="D177" s="548"/>
      <c r="E177" s="548"/>
      <c r="F177" s="548"/>
      <c r="G177" s="548"/>
      <c r="H177" s="548"/>
      <c r="I177" s="548"/>
      <c r="J177" s="548"/>
      <c r="K177" s="548"/>
      <c r="L177" s="548"/>
      <c r="M177" s="548"/>
      <c r="N177" s="548"/>
      <c r="O177" s="548"/>
      <c r="P177" s="548"/>
      <c r="Q177" s="548"/>
      <c r="R177" s="548"/>
      <c r="S177" s="548"/>
      <c r="T177" s="548"/>
      <c r="U177" s="548"/>
      <c r="V177" s="548"/>
      <c r="W177" s="548"/>
      <c r="X177" s="548"/>
      <c r="Y177" s="548"/>
      <c r="Z177" s="548"/>
    </row>
    <row r="178" spans="1:26">
      <c r="A178" s="548"/>
      <c r="B178" s="548"/>
      <c r="C178" s="548"/>
      <c r="D178" s="548"/>
      <c r="E178" s="548"/>
      <c r="F178" s="548"/>
      <c r="G178" s="548"/>
      <c r="H178" s="548"/>
      <c r="I178" s="548"/>
      <c r="J178" s="548"/>
      <c r="K178" s="548"/>
      <c r="L178" s="548"/>
      <c r="M178" s="548"/>
      <c r="N178" s="548"/>
      <c r="O178" s="548"/>
      <c r="P178" s="548"/>
      <c r="Q178" s="548"/>
      <c r="R178" s="548"/>
      <c r="S178" s="548"/>
      <c r="T178" s="548"/>
      <c r="U178" s="548"/>
      <c r="V178" s="548"/>
      <c r="W178" s="548"/>
      <c r="X178" s="548"/>
      <c r="Y178" s="548"/>
      <c r="Z178" s="548"/>
    </row>
    <row r="179" spans="1:26">
      <c r="A179" s="548"/>
      <c r="B179" s="548"/>
      <c r="C179" s="548"/>
      <c r="D179" s="548"/>
      <c r="E179" s="548"/>
      <c r="F179" s="548"/>
      <c r="G179" s="548"/>
      <c r="H179" s="548"/>
      <c r="I179" s="548"/>
      <c r="J179" s="548"/>
      <c r="K179" s="548"/>
      <c r="L179" s="548"/>
      <c r="M179" s="548"/>
      <c r="N179" s="548"/>
      <c r="O179" s="548"/>
      <c r="P179" s="548"/>
      <c r="Q179" s="548"/>
      <c r="R179" s="548"/>
      <c r="S179" s="548"/>
      <c r="T179" s="548"/>
      <c r="U179" s="548"/>
      <c r="V179" s="548"/>
      <c r="W179" s="548"/>
      <c r="X179" s="548"/>
      <c r="Y179" s="548"/>
      <c r="Z179" s="548"/>
    </row>
    <row r="180" spans="1:26">
      <c r="A180" s="548"/>
      <c r="B180" s="548"/>
      <c r="C180" s="548"/>
      <c r="D180" s="548"/>
      <c r="E180" s="548"/>
      <c r="F180" s="548"/>
      <c r="G180" s="548"/>
      <c r="H180" s="548"/>
      <c r="I180" s="548"/>
      <c r="J180" s="548"/>
      <c r="K180" s="548"/>
      <c r="L180" s="548"/>
      <c r="M180" s="548"/>
      <c r="N180" s="548"/>
      <c r="O180" s="548"/>
      <c r="P180" s="548"/>
      <c r="Q180" s="548"/>
      <c r="R180" s="548"/>
      <c r="S180" s="548"/>
      <c r="T180" s="548"/>
      <c r="U180" s="548"/>
      <c r="V180" s="548"/>
      <c r="W180" s="548"/>
      <c r="X180" s="548"/>
      <c r="Y180" s="548"/>
      <c r="Z180" s="548"/>
    </row>
    <row r="181" spans="1:26">
      <c r="A181" s="548"/>
      <c r="B181" s="548"/>
      <c r="C181" s="548"/>
      <c r="D181" s="548"/>
      <c r="E181" s="548"/>
      <c r="F181" s="548"/>
      <c r="G181" s="548"/>
      <c r="H181" s="548"/>
      <c r="I181" s="548"/>
      <c r="J181" s="548"/>
      <c r="K181" s="548"/>
      <c r="L181" s="548"/>
      <c r="M181" s="548"/>
      <c r="N181" s="548"/>
      <c r="O181" s="548"/>
      <c r="P181" s="548"/>
      <c r="Q181" s="548"/>
      <c r="R181" s="548"/>
      <c r="S181" s="548"/>
      <c r="T181" s="548"/>
      <c r="U181" s="548"/>
      <c r="V181" s="548"/>
      <c r="W181" s="548"/>
      <c r="X181" s="548"/>
      <c r="Y181" s="548"/>
      <c r="Z181" s="548"/>
    </row>
    <row r="182" spans="1:26">
      <c r="A182" s="548"/>
      <c r="B182" s="548"/>
      <c r="C182" s="548"/>
      <c r="D182" s="548"/>
      <c r="E182" s="548"/>
      <c r="F182" s="548"/>
      <c r="G182" s="548"/>
      <c r="H182" s="548"/>
      <c r="I182" s="548"/>
      <c r="J182" s="548"/>
      <c r="K182" s="548"/>
      <c r="L182" s="548"/>
      <c r="M182" s="548"/>
      <c r="N182" s="548"/>
      <c r="O182" s="548"/>
      <c r="P182" s="548"/>
      <c r="Q182" s="548"/>
      <c r="R182" s="548"/>
      <c r="S182" s="548"/>
      <c r="T182" s="548"/>
      <c r="U182" s="548"/>
      <c r="V182" s="548"/>
      <c r="W182" s="548"/>
      <c r="X182" s="548"/>
      <c r="Y182" s="548"/>
      <c r="Z182" s="548"/>
    </row>
    <row r="183" spans="1:26">
      <c r="A183" s="548"/>
      <c r="B183" s="548"/>
      <c r="C183" s="548"/>
      <c r="D183" s="548"/>
      <c r="E183" s="548"/>
      <c r="F183" s="548"/>
      <c r="G183" s="548"/>
      <c r="H183" s="548"/>
      <c r="I183" s="548"/>
      <c r="J183" s="548"/>
      <c r="K183" s="548"/>
      <c r="L183" s="548"/>
      <c r="M183" s="548"/>
      <c r="N183" s="548"/>
      <c r="O183" s="548"/>
      <c r="P183" s="548"/>
      <c r="Q183" s="548"/>
      <c r="R183" s="548"/>
      <c r="S183" s="548"/>
      <c r="T183" s="548"/>
      <c r="U183" s="548"/>
      <c r="V183" s="548"/>
      <c r="W183" s="548"/>
      <c r="X183" s="548"/>
      <c r="Y183" s="548"/>
      <c r="Z183" s="548"/>
    </row>
    <row r="184" spans="1:26">
      <c r="A184" s="548"/>
      <c r="B184" s="548"/>
      <c r="C184" s="548"/>
      <c r="D184" s="548"/>
      <c r="E184" s="548"/>
      <c r="F184" s="548"/>
      <c r="G184" s="548"/>
      <c r="H184" s="548"/>
      <c r="I184" s="548"/>
      <c r="J184" s="548"/>
      <c r="K184" s="548"/>
      <c r="L184" s="548"/>
      <c r="M184" s="548"/>
      <c r="N184" s="548"/>
      <c r="O184" s="548"/>
      <c r="P184" s="548"/>
      <c r="Q184" s="548"/>
      <c r="R184" s="548"/>
      <c r="S184" s="548"/>
      <c r="T184" s="548"/>
      <c r="U184" s="548"/>
      <c r="V184" s="548"/>
      <c r="W184" s="548"/>
      <c r="X184" s="548"/>
      <c r="Y184" s="548"/>
      <c r="Z184" s="548"/>
    </row>
    <row r="185" spans="1:26">
      <c r="A185" s="548"/>
      <c r="B185" s="548"/>
      <c r="C185" s="548"/>
      <c r="D185" s="548"/>
      <c r="E185" s="548"/>
      <c r="F185" s="548"/>
      <c r="G185" s="548"/>
      <c r="H185" s="548"/>
      <c r="I185" s="548"/>
      <c r="J185" s="548"/>
      <c r="K185" s="548"/>
      <c r="L185" s="548"/>
      <c r="M185" s="548"/>
      <c r="N185" s="548"/>
      <c r="O185" s="548"/>
      <c r="P185" s="548"/>
      <c r="Q185" s="548"/>
      <c r="R185" s="548"/>
      <c r="S185" s="548"/>
      <c r="T185" s="548"/>
      <c r="U185" s="548"/>
      <c r="V185" s="548"/>
      <c r="W185" s="548"/>
      <c r="X185" s="548"/>
      <c r="Y185" s="548"/>
      <c r="Z185" s="548"/>
    </row>
    <row r="186" spans="1:26">
      <c r="A186" s="548"/>
      <c r="B186" s="548"/>
      <c r="C186" s="548"/>
      <c r="D186" s="548"/>
      <c r="E186" s="548"/>
      <c r="F186" s="548"/>
      <c r="G186" s="548"/>
      <c r="H186" s="548"/>
      <c r="I186" s="548"/>
      <c r="J186" s="548"/>
      <c r="K186" s="548"/>
      <c r="L186" s="548"/>
      <c r="M186" s="548"/>
      <c r="N186" s="548"/>
      <c r="O186" s="548"/>
      <c r="P186" s="548"/>
      <c r="Q186" s="548"/>
      <c r="R186" s="548"/>
      <c r="S186" s="548"/>
      <c r="T186" s="548"/>
      <c r="U186" s="548"/>
      <c r="V186" s="548"/>
      <c r="W186" s="548"/>
      <c r="X186" s="548"/>
      <c r="Y186" s="548"/>
      <c r="Z186" s="548"/>
    </row>
    <row r="187" spans="1:26">
      <c r="A187" s="548"/>
      <c r="B187" s="548"/>
      <c r="C187" s="548"/>
      <c r="D187" s="548"/>
      <c r="E187" s="548"/>
      <c r="F187" s="548"/>
      <c r="G187" s="548"/>
      <c r="H187" s="548"/>
      <c r="I187" s="548"/>
      <c r="J187" s="548"/>
      <c r="K187" s="548"/>
      <c r="L187" s="548"/>
      <c r="M187" s="548"/>
      <c r="N187" s="548"/>
      <c r="O187" s="548"/>
      <c r="P187" s="548"/>
      <c r="Q187" s="548"/>
      <c r="R187" s="548"/>
      <c r="S187" s="548"/>
      <c r="T187" s="548"/>
      <c r="U187" s="548"/>
      <c r="V187" s="548"/>
      <c r="W187" s="548"/>
      <c r="X187" s="548"/>
      <c r="Y187" s="548"/>
      <c r="Z187" s="548"/>
    </row>
    <row r="188" spans="1:26">
      <c r="A188" s="548"/>
      <c r="B188" s="548"/>
      <c r="C188" s="548"/>
      <c r="D188" s="548"/>
      <c r="E188" s="548"/>
      <c r="F188" s="548"/>
      <c r="G188" s="548"/>
      <c r="H188" s="548"/>
      <c r="I188" s="548"/>
      <c r="J188" s="548"/>
      <c r="K188" s="548"/>
      <c r="L188" s="548"/>
      <c r="M188" s="548"/>
      <c r="N188" s="548"/>
      <c r="O188" s="548"/>
      <c r="P188" s="548"/>
      <c r="Q188" s="548"/>
      <c r="R188" s="548"/>
      <c r="S188" s="548"/>
      <c r="T188" s="548"/>
      <c r="U188" s="548"/>
      <c r="V188" s="548"/>
      <c r="W188" s="548"/>
      <c r="X188" s="548"/>
      <c r="Y188" s="548"/>
      <c r="Z188" s="548"/>
    </row>
    <row r="189" spans="1:26">
      <c r="A189" s="548"/>
      <c r="B189" s="548"/>
      <c r="C189" s="548"/>
      <c r="D189" s="548"/>
      <c r="E189" s="548"/>
      <c r="F189" s="548"/>
      <c r="G189" s="548"/>
      <c r="H189" s="548"/>
      <c r="I189" s="548"/>
      <c r="J189" s="548"/>
      <c r="K189" s="548"/>
      <c r="L189" s="548"/>
      <c r="M189" s="548"/>
      <c r="N189" s="548"/>
      <c r="O189" s="548"/>
      <c r="P189" s="548"/>
      <c r="Q189" s="548"/>
      <c r="R189" s="548"/>
      <c r="S189" s="548"/>
      <c r="T189" s="548"/>
      <c r="U189" s="548"/>
      <c r="V189" s="548"/>
      <c r="W189" s="548"/>
      <c r="X189" s="548"/>
      <c r="Y189" s="548"/>
      <c r="Z189" s="548"/>
    </row>
    <row r="190" spans="1:26">
      <c r="A190" s="548"/>
      <c r="B190" s="548"/>
      <c r="C190" s="548"/>
      <c r="D190" s="548"/>
      <c r="E190" s="548"/>
      <c r="F190" s="548"/>
      <c r="G190" s="548"/>
      <c r="H190" s="548"/>
      <c r="I190" s="548"/>
      <c r="J190" s="548"/>
      <c r="K190" s="548"/>
      <c r="L190" s="548"/>
      <c r="M190" s="548"/>
      <c r="N190" s="548"/>
      <c r="O190" s="548"/>
      <c r="P190" s="548"/>
      <c r="Q190" s="548"/>
      <c r="R190" s="548"/>
      <c r="S190" s="548"/>
      <c r="T190" s="548"/>
      <c r="U190" s="548"/>
      <c r="V190" s="548"/>
      <c r="W190" s="548"/>
      <c r="X190" s="548"/>
      <c r="Y190" s="548"/>
      <c r="Z190" s="548"/>
    </row>
    <row r="191" spans="1:26">
      <c r="A191" s="548"/>
      <c r="B191" s="548"/>
      <c r="C191" s="548"/>
      <c r="D191" s="548"/>
      <c r="E191" s="548"/>
      <c r="F191" s="548"/>
      <c r="G191" s="548"/>
      <c r="H191" s="548"/>
      <c r="I191" s="548"/>
      <c r="J191" s="548"/>
      <c r="K191" s="548"/>
      <c r="L191" s="548"/>
      <c r="M191" s="548"/>
      <c r="N191" s="548"/>
      <c r="O191" s="548"/>
      <c r="P191" s="548"/>
      <c r="Q191" s="548"/>
      <c r="R191" s="548"/>
      <c r="S191" s="548"/>
      <c r="T191" s="548"/>
      <c r="U191" s="548"/>
      <c r="V191" s="548"/>
      <c r="W191" s="548"/>
      <c r="X191" s="548"/>
      <c r="Y191" s="548"/>
      <c r="Z191" s="548"/>
    </row>
    <row r="192" spans="1:26">
      <c r="A192" s="548"/>
      <c r="B192" s="548"/>
      <c r="C192" s="548"/>
      <c r="D192" s="548"/>
      <c r="E192" s="548"/>
      <c r="F192" s="548"/>
      <c r="G192" s="548"/>
      <c r="H192" s="548"/>
      <c r="I192" s="548"/>
      <c r="J192" s="548"/>
      <c r="K192" s="548"/>
      <c r="L192" s="548"/>
      <c r="M192" s="548"/>
      <c r="N192" s="548"/>
      <c r="O192" s="548"/>
      <c r="P192" s="548"/>
      <c r="Q192" s="548"/>
      <c r="R192" s="548"/>
      <c r="S192" s="548"/>
      <c r="T192" s="548"/>
      <c r="U192" s="548"/>
      <c r="V192" s="548"/>
      <c r="W192" s="548"/>
      <c r="X192" s="548"/>
      <c r="Y192" s="548"/>
      <c r="Z192" s="548"/>
    </row>
    <row r="193" spans="1:26">
      <c r="A193" s="548"/>
      <c r="B193" s="548"/>
      <c r="C193" s="548"/>
      <c r="D193" s="548"/>
      <c r="E193" s="548"/>
      <c r="F193" s="548"/>
      <c r="G193" s="548"/>
      <c r="H193" s="548"/>
      <c r="I193" s="548"/>
      <c r="J193" s="548"/>
      <c r="K193" s="548"/>
      <c r="L193" s="548"/>
      <c r="M193" s="548"/>
      <c r="N193" s="548"/>
      <c r="O193" s="548"/>
      <c r="P193" s="548"/>
      <c r="Q193" s="548"/>
      <c r="R193" s="548"/>
      <c r="S193" s="548"/>
      <c r="T193" s="548"/>
      <c r="U193" s="548"/>
      <c r="V193" s="548"/>
      <c r="W193" s="548"/>
      <c r="X193" s="548"/>
      <c r="Y193" s="548"/>
      <c r="Z193" s="548"/>
    </row>
    <row r="194" spans="1:26">
      <c r="A194" s="548"/>
      <c r="B194" s="548"/>
      <c r="C194" s="548"/>
      <c r="D194" s="548"/>
      <c r="E194" s="548"/>
      <c r="F194" s="548"/>
      <c r="G194" s="548"/>
      <c r="H194" s="548"/>
      <c r="I194" s="548"/>
      <c r="J194" s="548"/>
      <c r="K194" s="548"/>
      <c r="L194" s="548"/>
      <c r="M194" s="548"/>
      <c r="N194" s="548"/>
      <c r="O194" s="548"/>
      <c r="P194" s="548"/>
      <c r="Q194" s="548"/>
      <c r="R194" s="548"/>
      <c r="S194" s="548"/>
      <c r="T194" s="548"/>
      <c r="U194" s="548"/>
      <c r="V194" s="548"/>
      <c r="W194" s="548"/>
      <c r="X194" s="548"/>
      <c r="Y194" s="548"/>
      <c r="Z194" s="548"/>
    </row>
    <row r="195" spans="1:26">
      <c r="A195" s="548"/>
      <c r="B195" s="548"/>
      <c r="C195" s="548"/>
      <c r="D195" s="548"/>
      <c r="E195" s="548"/>
      <c r="F195" s="548"/>
      <c r="G195" s="548"/>
      <c r="H195" s="548"/>
      <c r="I195" s="548"/>
      <c r="J195" s="548"/>
      <c r="K195" s="548"/>
      <c r="L195" s="548"/>
      <c r="M195" s="548"/>
      <c r="N195" s="548"/>
      <c r="O195" s="548"/>
      <c r="P195" s="548"/>
      <c r="Q195" s="548"/>
      <c r="R195" s="548"/>
      <c r="S195" s="548"/>
      <c r="T195" s="548"/>
      <c r="U195" s="548"/>
      <c r="V195" s="548"/>
      <c r="W195" s="548"/>
      <c r="X195" s="548"/>
      <c r="Y195" s="548"/>
      <c r="Z195" s="548"/>
    </row>
    <row r="196" spans="1:26">
      <c r="A196" s="548"/>
      <c r="B196" s="548"/>
      <c r="C196" s="548"/>
      <c r="D196" s="548"/>
      <c r="E196" s="548"/>
      <c r="F196" s="548"/>
      <c r="G196" s="548"/>
      <c r="H196" s="548"/>
      <c r="I196" s="548"/>
      <c r="J196" s="548"/>
      <c r="K196" s="548"/>
      <c r="L196" s="548"/>
      <c r="M196" s="548"/>
      <c r="N196" s="548"/>
      <c r="O196" s="548"/>
      <c r="P196" s="548"/>
      <c r="Q196" s="548"/>
      <c r="R196" s="548"/>
      <c r="S196" s="548"/>
      <c r="T196" s="548"/>
      <c r="U196" s="548"/>
      <c r="V196" s="548"/>
      <c r="W196" s="548"/>
      <c r="X196" s="548"/>
      <c r="Y196" s="548"/>
      <c r="Z196" s="548"/>
    </row>
    <row r="197" spans="1:26">
      <c r="A197" s="548"/>
      <c r="B197" s="548"/>
      <c r="C197" s="548"/>
      <c r="D197" s="548"/>
      <c r="E197" s="548"/>
      <c r="F197" s="548"/>
      <c r="G197" s="548"/>
      <c r="H197" s="548"/>
      <c r="I197" s="548"/>
      <c r="J197" s="548"/>
      <c r="K197" s="548"/>
      <c r="L197" s="548"/>
      <c r="M197" s="548"/>
      <c r="N197" s="548"/>
      <c r="O197" s="548"/>
      <c r="P197" s="548"/>
      <c r="Q197" s="548"/>
      <c r="R197" s="548"/>
      <c r="S197" s="548"/>
      <c r="T197" s="548"/>
      <c r="U197" s="548"/>
      <c r="V197" s="548"/>
      <c r="W197" s="548"/>
      <c r="X197" s="548"/>
      <c r="Y197" s="548"/>
      <c r="Z197" s="548"/>
    </row>
    <row r="198" spans="1:26">
      <c r="A198" s="548"/>
      <c r="B198" s="548"/>
      <c r="C198" s="548"/>
      <c r="D198" s="548"/>
      <c r="E198" s="548"/>
      <c r="F198" s="548"/>
      <c r="G198" s="548"/>
      <c r="H198" s="548"/>
      <c r="I198" s="548"/>
      <c r="J198" s="548"/>
      <c r="K198" s="548"/>
      <c r="L198" s="548"/>
      <c r="M198" s="548"/>
      <c r="N198" s="548"/>
      <c r="O198" s="548"/>
      <c r="P198" s="548"/>
      <c r="Q198" s="548"/>
      <c r="R198" s="548"/>
      <c r="S198" s="548"/>
      <c r="T198" s="548"/>
      <c r="U198" s="548"/>
      <c r="V198" s="548"/>
      <c r="W198" s="548"/>
      <c r="X198" s="548"/>
      <c r="Y198" s="548"/>
      <c r="Z198" s="548"/>
    </row>
    <row r="199" spans="1:26">
      <c r="A199" s="548"/>
      <c r="B199" s="548"/>
      <c r="C199" s="548"/>
      <c r="D199" s="548"/>
      <c r="E199" s="548"/>
      <c r="F199" s="548"/>
      <c r="G199" s="548"/>
      <c r="H199" s="548"/>
      <c r="I199" s="548"/>
      <c r="J199" s="548"/>
      <c r="K199" s="548"/>
      <c r="L199" s="548"/>
      <c r="M199" s="548"/>
      <c r="N199" s="548"/>
      <c r="O199" s="548"/>
      <c r="P199" s="548"/>
      <c r="Q199" s="548"/>
      <c r="R199" s="548"/>
      <c r="S199" s="548"/>
      <c r="T199" s="548"/>
      <c r="U199" s="548"/>
      <c r="V199" s="548"/>
      <c r="W199" s="548"/>
      <c r="X199" s="548"/>
      <c r="Y199" s="548"/>
      <c r="Z199" s="548"/>
    </row>
    <row r="200" spans="1:26">
      <c r="A200" s="548"/>
      <c r="B200" s="548"/>
      <c r="C200" s="548"/>
      <c r="D200" s="548"/>
      <c r="E200" s="548"/>
      <c r="F200" s="548"/>
      <c r="G200" s="548"/>
      <c r="H200" s="548"/>
      <c r="I200" s="548"/>
      <c r="J200" s="548"/>
      <c r="K200" s="548"/>
      <c r="L200" s="548"/>
      <c r="M200" s="548"/>
      <c r="N200" s="548"/>
      <c r="O200" s="548"/>
      <c r="P200" s="548"/>
      <c r="Q200" s="548"/>
      <c r="R200" s="548"/>
      <c r="S200" s="548"/>
      <c r="T200" s="548"/>
      <c r="U200" s="548"/>
      <c r="V200" s="548"/>
      <c r="W200" s="548"/>
      <c r="X200" s="548"/>
      <c r="Y200" s="548"/>
      <c r="Z200" s="548"/>
    </row>
    <row r="201" spans="1:26">
      <c r="A201" s="548"/>
      <c r="B201" s="548"/>
      <c r="C201" s="548"/>
      <c r="D201" s="548"/>
      <c r="E201" s="548"/>
      <c r="F201" s="548"/>
      <c r="G201" s="548"/>
      <c r="H201" s="548"/>
      <c r="I201" s="548"/>
      <c r="J201" s="548"/>
      <c r="K201" s="548"/>
      <c r="L201" s="548"/>
      <c r="M201" s="548"/>
      <c r="N201" s="548"/>
      <c r="O201" s="548"/>
      <c r="P201" s="548"/>
      <c r="Q201" s="548"/>
      <c r="R201" s="548"/>
      <c r="S201" s="548"/>
      <c r="T201" s="548"/>
      <c r="U201" s="548"/>
      <c r="V201" s="548"/>
      <c r="W201" s="548"/>
      <c r="X201" s="548"/>
      <c r="Y201" s="548"/>
      <c r="Z201" s="548"/>
    </row>
    <row r="202" spans="1:26">
      <c r="A202" s="548"/>
      <c r="B202" s="548"/>
      <c r="C202" s="548"/>
      <c r="D202" s="548"/>
      <c r="E202" s="548"/>
      <c r="F202" s="548"/>
      <c r="G202" s="548"/>
      <c r="H202" s="548"/>
      <c r="I202" s="548"/>
      <c r="J202" s="548"/>
      <c r="K202" s="548"/>
      <c r="L202" s="548"/>
      <c r="M202" s="548"/>
      <c r="N202" s="548"/>
      <c r="O202" s="548"/>
      <c r="P202" s="548"/>
      <c r="Q202" s="548"/>
      <c r="R202" s="548"/>
      <c r="S202" s="548"/>
      <c r="T202" s="548"/>
      <c r="U202" s="548"/>
      <c r="V202" s="548"/>
      <c r="W202" s="548"/>
      <c r="X202" s="548"/>
      <c r="Y202" s="548"/>
      <c r="Z202" s="548"/>
    </row>
    <row r="203" spans="1:26">
      <c r="A203" s="548"/>
      <c r="B203" s="548"/>
      <c r="C203" s="548"/>
      <c r="D203" s="548"/>
      <c r="E203" s="548"/>
      <c r="F203" s="548"/>
      <c r="G203" s="548"/>
      <c r="H203" s="548"/>
      <c r="I203" s="548"/>
      <c r="J203" s="548"/>
      <c r="K203" s="548"/>
      <c r="L203" s="548"/>
      <c r="M203" s="548"/>
      <c r="N203" s="548"/>
      <c r="O203" s="548"/>
      <c r="P203" s="548"/>
      <c r="Q203" s="548"/>
      <c r="R203" s="548"/>
      <c r="S203" s="548"/>
      <c r="T203" s="548"/>
      <c r="U203" s="548"/>
      <c r="V203" s="548"/>
      <c r="W203" s="548"/>
      <c r="X203" s="548"/>
      <c r="Y203" s="548"/>
      <c r="Z203" s="548"/>
    </row>
    <row r="204" spans="1:26">
      <c r="A204" s="548"/>
      <c r="B204" s="548"/>
      <c r="C204" s="548"/>
      <c r="D204" s="548"/>
      <c r="E204" s="548"/>
      <c r="F204" s="548"/>
      <c r="G204" s="548"/>
      <c r="H204" s="548"/>
      <c r="I204" s="548"/>
      <c r="J204" s="548"/>
      <c r="K204" s="548"/>
      <c r="L204" s="548"/>
      <c r="M204" s="548"/>
      <c r="N204" s="548"/>
      <c r="O204" s="548"/>
      <c r="P204" s="548"/>
      <c r="Q204" s="548"/>
      <c r="R204" s="548"/>
      <c r="S204" s="548"/>
      <c r="T204" s="548"/>
      <c r="U204" s="548"/>
      <c r="V204" s="548"/>
      <c r="W204" s="548"/>
      <c r="X204" s="548"/>
      <c r="Y204" s="548"/>
      <c r="Z204" s="548"/>
    </row>
    <row r="205" spans="1:26">
      <c r="A205" s="548"/>
      <c r="B205" s="548"/>
      <c r="C205" s="548"/>
      <c r="D205" s="548"/>
      <c r="E205" s="548"/>
      <c r="F205" s="548"/>
      <c r="G205" s="548"/>
      <c r="H205" s="548"/>
      <c r="I205" s="548"/>
      <c r="J205" s="548"/>
      <c r="K205" s="548"/>
      <c r="L205" s="548"/>
      <c r="M205" s="548"/>
      <c r="N205" s="548"/>
      <c r="O205" s="548"/>
      <c r="P205" s="548"/>
      <c r="Q205" s="548"/>
      <c r="R205" s="548"/>
      <c r="S205" s="548"/>
      <c r="T205" s="548"/>
      <c r="U205" s="548"/>
      <c r="V205" s="548"/>
      <c r="W205" s="548"/>
      <c r="X205" s="548"/>
      <c r="Y205" s="548"/>
      <c r="Z205" s="548"/>
    </row>
    <row r="206" spans="1:26">
      <c r="A206" s="548"/>
      <c r="B206" s="548"/>
      <c r="C206" s="548"/>
      <c r="D206" s="548"/>
      <c r="E206" s="548"/>
      <c r="F206" s="548"/>
      <c r="G206" s="548"/>
      <c r="H206" s="548"/>
      <c r="I206" s="548"/>
      <c r="J206" s="548"/>
      <c r="K206" s="548"/>
      <c r="L206" s="548"/>
      <c r="M206" s="548"/>
      <c r="N206" s="548"/>
      <c r="O206" s="548"/>
      <c r="P206" s="548"/>
      <c r="Q206" s="548"/>
      <c r="R206" s="548"/>
      <c r="S206" s="548"/>
      <c r="T206" s="548"/>
      <c r="U206" s="548"/>
      <c r="V206" s="548"/>
      <c r="W206" s="548"/>
      <c r="X206" s="548"/>
      <c r="Y206" s="548"/>
      <c r="Z206" s="548"/>
    </row>
    <row r="207" spans="1:26">
      <c r="A207" s="548"/>
      <c r="B207" s="548"/>
      <c r="C207" s="548"/>
      <c r="D207" s="548"/>
      <c r="E207" s="548"/>
      <c r="F207" s="548"/>
      <c r="G207" s="548"/>
      <c r="H207" s="548"/>
      <c r="I207" s="548"/>
      <c r="J207" s="548"/>
      <c r="K207" s="548"/>
      <c r="L207" s="548"/>
      <c r="M207" s="548"/>
      <c r="N207" s="548"/>
      <c r="O207" s="548"/>
      <c r="P207" s="548"/>
      <c r="Q207" s="548"/>
      <c r="R207" s="548"/>
      <c r="S207" s="548"/>
      <c r="T207" s="548"/>
      <c r="U207" s="548"/>
      <c r="V207" s="548"/>
      <c r="W207" s="548"/>
      <c r="X207" s="548"/>
      <c r="Y207" s="548"/>
      <c r="Z207" s="548"/>
    </row>
    <row r="208" spans="1:26">
      <c r="A208" s="548"/>
      <c r="B208" s="548"/>
      <c r="C208" s="548"/>
      <c r="D208" s="548"/>
      <c r="E208" s="548"/>
      <c r="F208" s="548"/>
      <c r="G208" s="548"/>
      <c r="H208" s="548"/>
      <c r="I208" s="548"/>
      <c r="J208" s="548"/>
      <c r="K208" s="548"/>
      <c r="L208" s="548"/>
      <c r="M208" s="548"/>
      <c r="N208" s="548"/>
      <c r="O208" s="548"/>
      <c r="P208" s="548"/>
      <c r="Q208" s="548"/>
      <c r="R208" s="548"/>
      <c r="S208" s="548"/>
      <c r="T208" s="548"/>
      <c r="U208" s="548"/>
      <c r="V208" s="548"/>
      <c r="W208" s="548"/>
      <c r="X208" s="548"/>
      <c r="Y208" s="548"/>
      <c r="Z208" s="548"/>
    </row>
    <row r="209" spans="1:26">
      <c r="A209" s="548"/>
      <c r="B209" s="548"/>
      <c r="C209" s="548"/>
      <c r="D209" s="548"/>
      <c r="E209" s="548"/>
      <c r="F209" s="548"/>
      <c r="G209" s="548"/>
      <c r="H209" s="548"/>
      <c r="I209" s="548"/>
      <c r="J209" s="548"/>
      <c r="K209" s="548"/>
      <c r="L209" s="548"/>
      <c r="M209" s="548"/>
      <c r="N209" s="548"/>
      <c r="O209" s="548"/>
      <c r="P209" s="548"/>
      <c r="Q209" s="548"/>
      <c r="R209" s="548"/>
      <c r="S209" s="548"/>
      <c r="T209" s="548"/>
      <c r="U209" s="548"/>
      <c r="V209" s="548"/>
      <c r="W209" s="548"/>
      <c r="X209" s="548"/>
      <c r="Y209" s="548"/>
      <c r="Z209" s="548"/>
    </row>
    <row r="210" spans="1:26">
      <c r="A210" s="548"/>
      <c r="B210" s="548"/>
      <c r="C210" s="548"/>
      <c r="D210" s="548"/>
      <c r="E210" s="548"/>
      <c r="F210" s="548"/>
      <c r="G210" s="548"/>
      <c r="H210" s="548"/>
      <c r="I210" s="548"/>
      <c r="J210" s="548"/>
      <c r="K210" s="548"/>
      <c r="L210" s="548"/>
      <c r="M210" s="548"/>
      <c r="N210" s="548"/>
      <c r="O210" s="548"/>
      <c r="P210" s="548"/>
      <c r="Q210" s="548"/>
      <c r="R210" s="548"/>
      <c r="S210" s="548"/>
      <c r="T210" s="548"/>
      <c r="U210" s="548"/>
      <c r="V210" s="548"/>
      <c r="W210" s="548"/>
      <c r="X210" s="548"/>
      <c r="Y210" s="548"/>
      <c r="Z210" s="548"/>
    </row>
    <row r="211" spans="1:26">
      <c r="A211" s="548"/>
      <c r="B211" s="548"/>
      <c r="C211" s="548"/>
      <c r="D211" s="548"/>
      <c r="E211" s="548"/>
      <c r="F211" s="548"/>
      <c r="G211" s="548"/>
      <c r="H211" s="548"/>
      <c r="I211" s="548"/>
      <c r="J211" s="548"/>
      <c r="K211" s="548"/>
      <c r="L211" s="548"/>
      <c r="M211" s="548"/>
      <c r="N211" s="548"/>
      <c r="O211" s="548"/>
      <c r="P211" s="548"/>
      <c r="Q211" s="548"/>
      <c r="R211" s="548"/>
      <c r="S211" s="548"/>
      <c r="T211" s="548"/>
      <c r="U211" s="548"/>
      <c r="V211" s="548"/>
      <c r="W211" s="548"/>
      <c r="X211" s="548"/>
      <c r="Y211" s="548"/>
      <c r="Z211" s="548"/>
    </row>
    <row r="212" spans="1:26">
      <c r="A212" s="548"/>
      <c r="B212" s="548"/>
      <c r="C212" s="548"/>
      <c r="D212" s="548"/>
      <c r="E212" s="548"/>
      <c r="F212" s="548"/>
      <c r="G212" s="548"/>
      <c r="H212" s="548"/>
      <c r="I212" s="548"/>
      <c r="J212" s="548"/>
      <c r="K212" s="548"/>
      <c r="L212" s="548"/>
      <c r="M212" s="548"/>
      <c r="N212" s="548"/>
      <c r="O212" s="548"/>
      <c r="P212" s="548"/>
      <c r="Q212" s="548"/>
      <c r="R212" s="548"/>
      <c r="S212" s="548"/>
      <c r="T212" s="548"/>
      <c r="U212" s="548"/>
      <c r="V212" s="548"/>
      <c r="W212" s="548"/>
      <c r="X212" s="548"/>
      <c r="Y212" s="548"/>
      <c r="Z212" s="548"/>
    </row>
    <row r="213" spans="1:26">
      <c r="A213" s="548"/>
      <c r="B213" s="548"/>
      <c r="C213" s="548"/>
      <c r="D213" s="548"/>
      <c r="E213" s="548"/>
      <c r="F213" s="548"/>
      <c r="G213" s="548"/>
      <c r="H213" s="548"/>
      <c r="I213" s="548"/>
      <c r="J213" s="548"/>
      <c r="K213" s="548"/>
      <c r="L213" s="548"/>
      <c r="M213" s="548"/>
      <c r="N213" s="548"/>
      <c r="O213" s="548"/>
      <c r="P213" s="548"/>
      <c r="Q213" s="548"/>
      <c r="R213" s="548"/>
      <c r="S213" s="548"/>
      <c r="T213" s="548"/>
      <c r="U213" s="548"/>
      <c r="V213" s="548"/>
      <c r="W213" s="548"/>
      <c r="X213" s="548"/>
      <c r="Y213" s="548"/>
      <c r="Z213" s="548"/>
    </row>
    <row r="214" spans="1:26">
      <c r="A214" s="548"/>
      <c r="B214" s="548"/>
      <c r="C214" s="548"/>
      <c r="D214" s="548"/>
      <c r="E214" s="548"/>
      <c r="F214" s="548"/>
      <c r="G214" s="548"/>
      <c r="H214" s="548"/>
      <c r="I214" s="548"/>
      <c r="J214" s="548"/>
      <c r="K214" s="548"/>
      <c r="L214" s="548"/>
      <c r="M214" s="548"/>
      <c r="N214" s="548"/>
      <c r="O214" s="548"/>
      <c r="P214" s="548"/>
      <c r="Q214" s="548"/>
      <c r="R214" s="548"/>
      <c r="S214" s="548"/>
      <c r="T214" s="548"/>
      <c r="U214" s="548"/>
      <c r="V214" s="548"/>
      <c r="W214" s="548"/>
      <c r="X214" s="548"/>
      <c r="Y214" s="548"/>
      <c r="Z214" s="548"/>
    </row>
    <row r="215" spans="1:26">
      <c r="A215" s="548"/>
      <c r="B215" s="548"/>
      <c r="C215" s="548"/>
      <c r="D215" s="548"/>
      <c r="E215" s="548"/>
      <c r="F215" s="548"/>
      <c r="G215" s="548"/>
      <c r="H215" s="548"/>
      <c r="I215" s="548"/>
      <c r="J215" s="548"/>
      <c r="K215" s="548"/>
      <c r="L215" s="548"/>
      <c r="M215" s="548"/>
      <c r="N215" s="548"/>
      <c r="O215" s="548"/>
      <c r="P215" s="548"/>
      <c r="Q215" s="548"/>
      <c r="R215" s="548"/>
      <c r="S215" s="548"/>
      <c r="T215" s="548"/>
      <c r="U215" s="548"/>
      <c r="V215" s="548"/>
      <c r="W215" s="548"/>
      <c r="X215" s="548"/>
      <c r="Y215" s="548"/>
      <c r="Z215" s="548"/>
    </row>
    <row r="216" spans="1:26">
      <c r="A216" s="548"/>
      <c r="B216" s="548"/>
      <c r="C216" s="548"/>
      <c r="D216" s="548"/>
      <c r="E216" s="548"/>
      <c r="F216" s="548"/>
      <c r="G216" s="548"/>
      <c r="H216" s="548"/>
      <c r="I216" s="548"/>
      <c r="J216" s="548"/>
      <c r="K216" s="548"/>
      <c r="L216" s="548"/>
      <c r="M216" s="548"/>
      <c r="N216" s="548"/>
      <c r="O216" s="548"/>
      <c r="P216" s="548"/>
      <c r="Q216" s="548"/>
      <c r="R216" s="548"/>
      <c r="S216" s="548"/>
      <c r="T216" s="548"/>
      <c r="U216" s="548"/>
      <c r="V216" s="548"/>
      <c r="W216" s="548"/>
      <c r="X216" s="548"/>
      <c r="Y216" s="548"/>
      <c r="Z216" s="548"/>
    </row>
    <row r="217" spans="1:26">
      <c r="A217" s="548"/>
      <c r="B217" s="548"/>
      <c r="C217" s="548"/>
      <c r="D217" s="548"/>
      <c r="E217" s="548"/>
      <c r="F217" s="548"/>
      <c r="G217" s="548"/>
      <c r="H217" s="548"/>
      <c r="I217" s="548"/>
      <c r="J217" s="548"/>
      <c r="K217" s="548"/>
      <c r="L217" s="548"/>
      <c r="M217" s="548"/>
      <c r="N217" s="548"/>
      <c r="O217" s="548"/>
      <c r="P217" s="548"/>
      <c r="Q217" s="548"/>
      <c r="R217" s="548"/>
      <c r="S217" s="548"/>
      <c r="T217" s="548"/>
      <c r="U217" s="548"/>
      <c r="V217" s="548"/>
      <c r="W217" s="548"/>
      <c r="X217" s="548"/>
      <c r="Y217" s="548"/>
      <c r="Z217" s="548"/>
    </row>
    <row r="218" spans="1:26">
      <c r="A218" s="548"/>
      <c r="B218" s="548"/>
      <c r="C218" s="548"/>
      <c r="D218" s="548"/>
      <c r="E218" s="548"/>
      <c r="F218" s="548"/>
      <c r="G218" s="548"/>
      <c r="H218" s="548"/>
      <c r="I218" s="548"/>
      <c r="J218" s="548"/>
      <c r="K218" s="548"/>
      <c r="L218" s="548"/>
      <c r="M218" s="548"/>
      <c r="N218" s="548"/>
      <c r="O218" s="548"/>
      <c r="P218" s="548"/>
      <c r="Q218" s="548"/>
      <c r="R218" s="548"/>
      <c r="S218" s="548"/>
      <c r="T218" s="548"/>
      <c r="U218" s="548"/>
      <c r="V218" s="548"/>
      <c r="W218" s="548"/>
      <c r="X218" s="548"/>
      <c r="Y218" s="548"/>
      <c r="Z218" s="548"/>
    </row>
    <row r="219" spans="1:26">
      <c r="A219" s="548"/>
      <c r="B219" s="548"/>
      <c r="C219" s="548"/>
      <c r="D219" s="548"/>
      <c r="E219" s="548"/>
      <c r="F219" s="548"/>
      <c r="G219" s="548"/>
      <c r="H219" s="548"/>
      <c r="I219" s="548"/>
      <c r="J219" s="548"/>
      <c r="K219" s="548"/>
      <c r="L219" s="548"/>
      <c r="M219" s="548"/>
      <c r="N219" s="548"/>
      <c r="O219" s="548"/>
      <c r="P219" s="548"/>
      <c r="Q219" s="548"/>
      <c r="R219" s="548"/>
      <c r="S219" s="548"/>
      <c r="T219" s="548"/>
      <c r="U219" s="548"/>
      <c r="V219" s="548"/>
      <c r="W219" s="548"/>
      <c r="X219" s="548"/>
      <c r="Y219" s="548"/>
      <c r="Z219" s="548"/>
    </row>
    <row r="220" spans="1:26">
      <c r="A220" s="548"/>
      <c r="B220" s="548"/>
      <c r="C220" s="548"/>
      <c r="D220" s="548"/>
      <c r="E220" s="548"/>
      <c r="F220" s="548"/>
      <c r="G220" s="548"/>
      <c r="H220" s="548"/>
      <c r="I220" s="548"/>
      <c r="J220" s="548"/>
      <c r="K220" s="548"/>
      <c r="L220" s="548"/>
      <c r="M220" s="548"/>
      <c r="N220" s="548"/>
      <c r="O220" s="548"/>
      <c r="P220" s="548"/>
      <c r="Q220" s="548"/>
      <c r="R220" s="548"/>
      <c r="S220" s="548"/>
      <c r="T220" s="548"/>
      <c r="U220" s="548"/>
      <c r="V220" s="548"/>
      <c r="W220" s="548"/>
      <c r="X220" s="548"/>
      <c r="Y220" s="548"/>
      <c r="Z220" s="548"/>
    </row>
    <row r="221" spans="1:26">
      <c r="A221" s="548"/>
      <c r="B221" s="548"/>
      <c r="C221" s="548"/>
      <c r="D221" s="548"/>
      <c r="E221" s="548"/>
      <c r="F221" s="548"/>
      <c r="G221" s="548"/>
      <c r="H221" s="548"/>
      <c r="I221" s="548"/>
      <c r="J221" s="548"/>
      <c r="K221" s="548"/>
      <c r="L221" s="548"/>
      <c r="M221" s="548"/>
      <c r="N221" s="548"/>
      <c r="O221" s="548"/>
      <c r="P221" s="548"/>
      <c r="Q221" s="548"/>
      <c r="R221" s="548"/>
      <c r="S221" s="548"/>
      <c r="T221" s="548"/>
      <c r="U221" s="548"/>
      <c r="V221" s="548"/>
      <c r="W221" s="548"/>
      <c r="X221" s="548"/>
      <c r="Y221" s="548"/>
      <c r="Z221" s="548"/>
    </row>
    <row r="222" spans="1:26">
      <c r="A222" s="548"/>
      <c r="B222" s="548"/>
      <c r="C222" s="548"/>
      <c r="D222" s="548"/>
      <c r="E222" s="548"/>
      <c r="F222" s="548"/>
      <c r="G222" s="548"/>
      <c r="H222" s="548"/>
      <c r="I222" s="548"/>
      <c r="J222" s="548"/>
      <c r="K222" s="548"/>
      <c r="L222" s="548"/>
      <c r="M222" s="548"/>
      <c r="N222" s="548"/>
      <c r="O222" s="548"/>
      <c r="P222" s="548"/>
      <c r="Q222" s="548"/>
      <c r="R222" s="548"/>
      <c r="S222" s="548"/>
      <c r="T222" s="548"/>
      <c r="U222" s="548"/>
      <c r="V222" s="548"/>
      <c r="W222" s="548"/>
      <c r="X222" s="548"/>
      <c r="Y222" s="548"/>
      <c r="Z222" s="548"/>
    </row>
    <row r="223" spans="1:26">
      <c r="A223" s="548"/>
      <c r="B223" s="548"/>
      <c r="C223" s="548"/>
      <c r="D223" s="548"/>
      <c r="E223" s="548"/>
      <c r="F223" s="548"/>
      <c r="G223" s="548"/>
      <c r="H223" s="548"/>
      <c r="I223" s="548"/>
      <c r="J223" s="548"/>
      <c r="K223" s="548"/>
      <c r="L223" s="548"/>
      <c r="M223" s="548"/>
      <c r="N223" s="548"/>
      <c r="O223" s="548"/>
      <c r="P223" s="548"/>
      <c r="Q223" s="548"/>
      <c r="R223" s="548"/>
      <c r="S223" s="548"/>
      <c r="T223" s="548"/>
      <c r="U223" s="548"/>
      <c r="V223" s="548"/>
      <c r="W223" s="548"/>
      <c r="X223" s="548"/>
      <c r="Y223" s="548"/>
      <c r="Z223" s="548"/>
    </row>
    <row r="224" spans="1:26">
      <c r="A224" s="548"/>
      <c r="B224" s="548"/>
      <c r="C224" s="548"/>
      <c r="D224" s="548"/>
      <c r="E224" s="548"/>
      <c r="F224" s="548"/>
      <c r="G224" s="548"/>
      <c r="H224" s="548"/>
      <c r="I224" s="548"/>
      <c r="J224" s="548"/>
      <c r="K224" s="548"/>
      <c r="L224" s="548"/>
      <c r="M224" s="548"/>
      <c r="N224" s="548"/>
      <c r="O224" s="548"/>
      <c r="P224" s="548"/>
      <c r="Q224" s="548"/>
      <c r="R224" s="548"/>
      <c r="S224" s="548"/>
      <c r="T224" s="548"/>
      <c r="U224" s="548"/>
      <c r="V224" s="548"/>
      <c r="W224" s="548"/>
      <c r="X224" s="548"/>
      <c r="Y224" s="548"/>
      <c r="Z224" s="548"/>
    </row>
    <row r="225" spans="1:26">
      <c r="A225" s="548"/>
      <c r="B225" s="548"/>
      <c r="C225" s="548"/>
      <c r="D225" s="548"/>
      <c r="E225" s="548"/>
      <c r="F225" s="548"/>
      <c r="G225" s="548"/>
      <c r="H225" s="548"/>
      <c r="I225" s="548"/>
      <c r="J225" s="548"/>
      <c r="K225" s="548"/>
      <c r="L225" s="548"/>
      <c r="M225" s="548"/>
      <c r="N225" s="548"/>
      <c r="O225" s="548"/>
      <c r="P225" s="548"/>
      <c r="Q225" s="548"/>
      <c r="R225" s="548"/>
      <c r="S225" s="548"/>
      <c r="T225" s="548"/>
      <c r="U225" s="548"/>
      <c r="V225" s="548"/>
      <c r="W225" s="548"/>
      <c r="X225" s="548"/>
      <c r="Y225" s="548"/>
      <c r="Z225" s="548"/>
    </row>
    <row r="226" spans="1:26">
      <c r="A226" s="548"/>
      <c r="B226" s="548"/>
      <c r="C226" s="548"/>
      <c r="D226" s="548"/>
      <c r="E226" s="548"/>
      <c r="F226" s="548"/>
      <c r="G226" s="548"/>
      <c r="H226" s="548"/>
      <c r="I226" s="548"/>
      <c r="J226" s="548"/>
      <c r="K226" s="548"/>
      <c r="L226" s="548"/>
      <c r="M226" s="548"/>
      <c r="N226" s="548"/>
      <c r="O226" s="548"/>
      <c r="P226" s="548"/>
      <c r="Q226" s="548"/>
      <c r="R226" s="548"/>
      <c r="S226" s="548"/>
      <c r="T226" s="548"/>
      <c r="U226" s="548"/>
      <c r="V226" s="548"/>
      <c r="W226" s="548"/>
      <c r="X226" s="548"/>
      <c r="Y226" s="548"/>
      <c r="Z226" s="548"/>
    </row>
    <row r="227" spans="1:26">
      <c r="A227" s="548"/>
      <c r="B227" s="548"/>
      <c r="C227" s="548"/>
      <c r="D227" s="548"/>
      <c r="E227" s="548"/>
      <c r="F227" s="548"/>
      <c r="G227" s="548"/>
      <c r="H227" s="548"/>
      <c r="I227" s="548"/>
      <c r="J227" s="548"/>
      <c r="K227" s="548"/>
      <c r="L227" s="548"/>
      <c r="M227" s="548"/>
      <c r="N227" s="548"/>
      <c r="O227" s="548"/>
      <c r="P227" s="548"/>
      <c r="Q227" s="548"/>
      <c r="R227" s="548"/>
      <c r="S227" s="548"/>
      <c r="T227" s="548"/>
      <c r="U227" s="548"/>
      <c r="V227" s="548"/>
      <c r="W227" s="548"/>
      <c r="X227" s="548"/>
      <c r="Y227" s="548"/>
      <c r="Z227" s="548"/>
    </row>
    <row r="228" spans="1:26">
      <c r="A228" s="548"/>
      <c r="B228" s="548"/>
      <c r="C228" s="548"/>
      <c r="D228" s="548"/>
      <c r="E228" s="548"/>
      <c r="F228" s="548"/>
      <c r="G228" s="548"/>
      <c r="H228" s="548"/>
      <c r="I228" s="548"/>
      <c r="J228" s="548"/>
      <c r="K228" s="548"/>
      <c r="L228" s="548"/>
      <c r="M228" s="548"/>
      <c r="N228" s="548"/>
      <c r="O228" s="548"/>
      <c r="P228" s="548"/>
      <c r="Q228" s="548"/>
      <c r="R228" s="548"/>
      <c r="S228" s="548"/>
      <c r="T228" s="548"/>
      <c r="U228" s="548"/>
      <c r="V228" s="548"/>
      <c r="W228" s="548"/>
      <c r="X228" s="548"/>
      <c r="Y228" s="548"/>
      <c r="Z228" s="548"/>
    </row>
    <row r="229" spans="1:26">
      <c r="A229" s="548"/>
      <c r="B229" s="548"/>
      <c r="C229" s="548"/>
      <c r="D229" s="548"/>
      <c r="E229" s="548"/>
      <c r="F229" s="548"/>
      <c r="G229" s="548"/>
      <c r="H229" s="548"/>
      <c r="I229" s="548"/>
      <c r="J229" s="548"/>
      <c r="K229" s="548"/>
      <c r="L229" s="548"/>
      <c r="M229" s="548"/>
      <c r="N229" s="548"/>
      <c r="O229" s="548"/>
      <c r="P229" s="548"/>
      <c r="Q229" s="548"/>
      <c r="R229" s="548"/>
      <c r="S229" s="548"/>
      <c r="T229" s="548"/>
      <c r="U229" s="548"/>
      <c r="V229" s="548"/>
      <c r="W229" s="548"/>
      <c r="X229" s="548"/>
      <c r="Y229" s="548"/>
      <c r="Z229" s="548"/>
    </row>
    <row r="230" spans="1:26">
      <c r="A230" s="548"/>
      <c r="B230" s="548"/>
      <c r="C230" s="548"/>
      <c r="D230" s="548"/>
      <c r="E230" s="548"/>
      <c r="F230" s="548"/>
      <c r="G230" s="548"/>
      <c r="H230" s="548"/>
      <c r="I230" s="548"/>
      <c r="J230" s="548"/>
      <c r="K230" s="548"/>
      <c r="L230" s="548"/>
      <c r="M230" s="548"/>
      <c r="N230" s="548"/>
      <c r="O230" s="548"/>
      <c r="P230" s="548"/>
      <c r="Q230" s="548"/>
      <c r="R230" s="548"/>
      <c r="S230" s="548"/>
      <c r="T230" s="548"/>
      <c r="U230" s="548"/>
      <c r="V230" s="548"/>
      <c r="W230" s="548"/>
      <c r="X230" s="548"/>
      <c r="Y230" s="548"/>
      <c r="Z230" s="548"/>
    </row>
    <row r="231" spans="1:26">
      <c r="A231" s="548"/>
      <c r="B231" s="548"/>
      <c r="C231" s="548"/>
      <c r="D231" s="548"/>
      <c r="E231" s="548"/>
      <c r="F231" s="548"/>
      <c r="G231" s="548"/>
      <c r="H231" s="548"/>
      <c r="I231" s="548"/>
      <c r="J231" s="548"/>
      <c r="K231" s="548"/>
      <c r="L231" s="548"/>
      <c r="M231" s="548"/>
      <c r="N231" s="548"/>
      <c r="O231" s="548"/>
      <c r="P231" s="548"/>
      <c r="Q231" s="548"/>
      <c r="R231" s="548"/>
      <c r="S231" s="548"/>
      <c r="T231" s="548"/>
      <c r="U231" s="548"/>
      <c r="V231" s="548"/>
      <c r="W231" s="548"/>
      <c r="X231" s="548"/>
      <c r="Y231" s="548"/>
      <c r="Z231" s="548"/>
    </row>
    <row r="232" spans="1:26">
      <c r="A232" s="548"/>
      <c r="B232" s="548"/>
      <c r="C232" s="548"/>
      <c r="D232" s="548"/>
      <c r="E232" s="548"/>
      <c r="F232" s="548"/>
      <c r="G232" s="548"/>
      <c r="H232" s="548"/>
      <c r="I232" s="548"/>
      <c r="J232" s="548"/>
      <c r="K232" s="548"/>
      <c r="L232" s="548"/>
      <c r="M232" s="548"/>
      <c r="N232" s="548"/>
      <c r="O232" s="548"/>
      <c r="P232" s="548"/>
      <c r="Q232" s="548"/>
      <c r="R232" s="548"/>
      <c r="S232" s="548"/>
      <c r="T232" s="548"/>
      <c r="U232" s="548"/>
      <c r="V232" s="548"/>
      <c r="W232" s="548"/>
      <c r="X232" s="548"/>
      <c r="Y232" s="548"/>
      <c r="Z232" s="548"/>
    </row>
    <row r="233" spans="1:26">
      <c r="A233" s="548"/>
      <c r="B233" s="548"/>
      <c r="C233" s="548"/>
      <c r="D233" s="548"/>
      <c r="E233" s="548"/>
      <c r="F233" s="548"/>
      <c r="G233" s="548"/>
      <c r="H233" s="548"/>
      <c r="I233" s="548"/>
      <c r="J233" s="548"/>
      <c r="K233" s="548"/>
      <c r="L233" s="548"/>
      <c r="M233" s="548"/>
      <c r="N233" s="548"/>
      <c r="O233" s="548"/>
      <c r="P233" s="548"/>
      <c r="Q233" s="548"/>
      <c r="R233" s="548"/>
      <c r="S233" s="548"/>
      <c r="T233" s="548"/>
      <c r="U233" s="548"/>
      <c r="V233" s="548"/>
      <c r="W233" s="548"/>
      <c r="X233" s="548"/>
      <c r="Y233" s="548"/>
      <c r="Z233" s="548"/>
    </row>
    <row r="234" spans="1:26">
      <c r="A234" s="548"/>
      <c r="B234" s="548"/>
      <c r="C234" s="548"/>
      <c r="D234" s="548"/>
      <c r="E234" s="548"/>
      <c r="F234" s="548"/>
      <c r="G234" s="548"/>
      <c r="H234" s="548"/>
      <c r="I234" s="548"/>
      <c r="J234" s="548"/>
      <c r="K234" s="548"/>
      <c r="L234" s="548"/>
      <c r="M234" s="548"/>
      <c r="N234" s="548"/>
      <c r="O234" s="548"/>
      <c r="P234" s="548"/>
      <c r="Q234" s="548"/>
      <c r="R234" s="548"/>
      <c r="S234" s="548"/>
      <c r="T234" s="548"/>
      <c r="U234" s="548"/>
      <c r="V234" s="548"/>
      <c r="W234" s="548"/>
      <c r="X234" s="548"/>
      <c r="Y234" s="548"/>
      <c r="Z234" s="548"/>
    </row>
    <row r="235" spans="1:26">
      <c r="A235" s="548"/>
      <c r="B235" s="548"/>
      <c r="C235" s="548"/>
      <c r="D235" s="548"/>
      <c r="E235" s="548"/>
      <c r="F235" s="548"/>
      <c r="G235" s="548"/>
      <c r="H235" s="548"/>
      <c r="I235" s="548"/>
      <c r="J235" s="548"/>
      <c r="K235" s="548"/>
      <c r="L235" s="548"/>
      <c r="M235" s="548"/>
      <c r="N235" s="548"/>
      <c r="O235" s="548"/>
      <c r="P235" s="548"/>
      <c r="Q235" s="548"/>
      <c r="R235" s="548"/>
      <c r="S235" s="548"/>
      <c r="T235" s="548"/>
      <c r="U235" s="548"/>
      <c r="V235" s="548"/>
      <c r="W235" s="548"/>
      <c r="X235" s="548"/>
      <c r="Y235" s="548"/>
      <c r="Z235" s="548"/>
    </row>
    <row r="236" spans="1:26">
      <c r="A236" s="548"/>
      <c r="B236" s="548"/>
      <c r="C236" s="548"/>
      <c r="D236" s="548"/>
      <c r="E236" s="548"/>
      <c r="F236" s="548"/>
      <c r="G236" s="548"/>
      <c r="H236" s="548"/>
      <c r="I236" s="548"/>
      <c r="J236" s="548"/>
      <c r="K236" s="548"/>
      <c r="L236" s="548"/>
      <c r="M236" s="548"/>
      <c r="N236" s="548"/>
      <c r="O236" s="548"/>
      <c r="P236" s="548"/>
      <c r="Q236" s="548"/>
      <c r="R236" s="548"/>
      <c r="S236" s="548"/>
      <c r="T236" s="548"/>
      <c r="U236" s="548"/>
      <c r="V236" s="548"/>
      <c r="W236" s="548"/>
      <c r="X236" s="548"/>
      <c r="Y236" s="548"/>
      <c r="Z236" s="548"/>
    </row>
    <row r="237" spans="1:26">
      <c r="A237" s="548"/>
      <c r="B237" s="548"/>
      <c r="C237" s="548"/>
      <c r="D237" s="548"/>
      <c r="E237" s="548"/>
      <c r="F237" s="548"/>
      <c r="G237" s="548"/>
      <c r="H237" s="548"/>
      <c r="I237" s="548"/>
      <c r="J237" s="548"/>
      <c r="K237" s="548"/>
      <c r="L237" s="548"/>
      <c r="M237" s="548"/>
      <c r="N237" s="548"/>
      <c r="O237" s="548"/>
      <c r="P237" s="548"/>
      <c r="Q237" s="548"/>
      <c r="R237" s="548"/>
      <c r="S237" s="548"/>
      <c r="T237" s="548"/>
      <c r="U237" s="548"/>
      <c r="V237" s="548"/>
      <c r="W237" s="548"/>
      <c r="X237" s="548"/>
      <c r="Y237" s="548"/>
      <c r="Z237" s="548"/>
    </row>
    <row r="238" spans="1:26">
      <c r="A238" s="548"/>
      <c r="B238" s="548"/>
      <c r="C238" s="548"/>
      <c r="D238" s="548"/>
      <c r="E238" s="548"/>
      <c r="F238" s="548"/>
      <c r="G238" s="548"/>
      <c r="H238" s="548"/>
      <c r="I238" s="548"/>
      <c r="J238" s="548"/>
      <c r="K238" s="548"/>
      <c r="L238" s="548"/>
      <c r="M238" s="548"/>
      <c r="N238" s="548"/>
      <c r="O238" s="548"/>
      <c r="P238" s="548"/>
      <c r="Q238" s="548"/>
      <c r="R238" s="548"/>
      <c r="S238" s="548"/>
      <c r="T238" s="548"/>
      <c r="U238" s="548"/>
      <c r="V238" s="548"/>
      <c r="W238" s="548"/>
      <c r="X238" s="548"/>
      <c r="Y238" s="548"/>
      <c r="Z238" s="548"/>
    </row>
    <row r="239" spans="1:26">
      <c r="A239" s="548"/>
      <c r="B239" s="548"/>
      <c r="C239" s="548"/>
      <c r="D239" s="548"/>
      <c r="E239" s="548"/>
      <c r="F239" s="548"/>
      <c r="G239" s="548"/>
      <c r="H239" s="548"/>
      <c r="I239" s="548"/>
      <c r="J239" s="548"/>
      <c r="K239" s="548"/>
      <c r="L239" s="548"/>
      <c r="M239" s="548"/>
      <c r="N239" s="548"/>
      <c r="O239" s="548"/>
      <c r="P239" s="548"/>
      <c r="Q239" s="548"/>
      <c r="R239" s="548"/>
      <c r="S239" s="548"/>
      <c r="T239" s="548"/>
      <c r="U239" s="548"/>
      <c r="V239" s="548"/>
      <c r="W239" s="548"/>
      <c r="X239" s="548"/>
      <c r="Y239" s="548"/>
      <c r="Z239" s="548"/>
    </row>
    <row r="240" spans="1:26">
      <c r="A240" s="548"/>
      <c r="B240" s="548"/>
      <c r="C240" s="548"/>
      <c r="D240" s="548"/>
      <c r="E240" s="548"/>
      <c r="F240" s="548"/>
      <c r="G240" s="548"/>
      <c r="H240" s="548"/>
      <c r="I240" s="548"/>
      <c r="J240" s="548"/>
      <c r="K240" s="548"/>
      <c r="L240" s="548"/>
      <c r="M240" s="548"/>
      <c r="N240" s="548"/>
      <c r="O240" s="548"/>
      <c r="P240" s="548"/>
      <c r="Q240" s="548"/>
      <c r="R240" s="548"/>
      <c r="S240" s="548"/>
      <c r="T240" s="548"/>
      <c r="U240" s="548"/>
      <c r="V240" s="548"/>
      <c r="W240" s="548"/>
      <c r="X240" s="548"/>
      <c r="Y240" s="548"/>
      <c r="Z240" s="548"/>
    </row>
    <row r="241" spans="1:26">
      <c r="A241" s="548"/>
      <c r="B241" s="548"/>
      <c r="C241" s="548"/>
      <c r="D241" s="548"/>
      <c r="E241" s="548"/>
      <c r="F241" s="548"/>
      <c r="G241" s="548"/>
      <c r="H241" s="548"/>
      <c r="I241" s="548"/>
      <c r="J241" s="548"/>
      <c r="K241" s="548"/>
      <c r="L241" s="548"/>
      <c r="M241" s="548"/>
      <c r="N241" s="548"/>
      <c r="O241" s="548"/>
      <c r="P241" s="548"/>
      <c r="Q241" s="548"/>
      <c r="R241" s="548"/>
      <c r="S241" s="548"/>
      <c r="T241" s="548"/>
      <c r="U241" s="548"/>
      <c r="V241" s="548"/>
      <c r="W241" s="548"/>
      <c r="X241" s="548"/>
      <c r="Y241" s="548"/>
      <c r="Z241" s="548"/>
    </row>
    <row r="242" spans="1:26">
      <c r="A242" s="548"/>
      <c r="B242" s="548"/>
      <c r="C242" s="548"/>
      <c r="D242" s="548"/>
      <c r="E242" s="548"/>
      <c r="F242" s="548"/>
      <c r="G242" s="548"/>
      <c r="H242" s="548"/>
      <c r="I242" s="548"/>
      <c r="J242" s="548"/>
      <c r="K242" s="548"/>
      <c r="L242" s="548"/>
      <c r="M242" s="548"/>
      <c r="N242" s="548"/>
      <c r="O242" s="548"/>
      <c r="P242" s="548"/>
      <c r="Q242" s="548"/>
      <c r="R242" s="548"/>
      <c r="S242" s="548"/>
      <c r="T242" s="548"/>
      <c r="U242" s="548"/>
      <c r="V242" s="548"/>
      <c r="W242" s="548"/>
      <c r="X242" s="548"/>
      <c r="Y242" s="548"/>
      <c r="Z242" s="548"/>
    </row>
    <row r="243" spans="1:26">
      <c r="A243" s="548"/>
      <c r="B243" s="548"/>
      <c r="C243" s="548"/>
      <c r="D243" s="548"/>
      <c r="E243" s="548"/>
      <c r="F243" s="548"/>
      <c r="G243" s="548"/>
      <c r="H243" s="548"/>
      <c r="I243" s="548"/>
      <c r="J243" s="548"/>
      <c r="K243" s="548"/>
      <c r="L243" s="548"/>
      <c r="M243" s="548"/>
      <c r="N243" s="548"/>
      <c r="O243" s="548"/>
      <c r="P243" s="548"/>
      <c r="Q243" s="548"/>
      <c r="R243" s="548"/>
      <c r="S243" s="548"/>
      <c r="T243" s="548"/>
      <c r="U243" s="548"/>
      <c r="V243" s="548"/>
      <c r="W243" s="548"/>
      <c r="X243" s="548"/>
      <c r="Y243" s="548"/>
      <c r="Z243" s="548"/>
    </row>
    <row r="244" spans="1:26">
      <c r="A244" s="548"/>
      <c r="B244" s="548"/>
      <c r="C244" s="548"/>
      <c r="D244" s="548"/>
      <c r="E244" s="548"/>
      <c r="F244" s="548"/>
      <c r="G244" s="548"/>
      <c r="H244" s="548"/>
      <c r="I244" s="548"/>
      <c r="J244" s="548"/>
      <c r="K244" s="548"/>
      <c r="L244" s="548"/>
      <c r="M244" s="548"/>
      <c r="N244" s="548"/>
      <c r="O244" s="548"/>
      <c r="P244" s="548"/>
      <c r="Q244" s="548"/>
      <c r="R244" s="548"/>
      <c r="S244" s="548"/>
      <c r="T244" s="548"/>
      <c r="U244" s="548"/>
      <c r="V244" s="548"/>
      <c r="W244" s="548"/>
      <c r="X244" s="548"/>
      <c r="Y244" s="548"/>
      <c r="Z244" s="548"/>
    </row>
    <row r="245" spans="1:26">
      <c r="A245" s="548"/>
      <c r="B245" s="548"/>
      <c r="C245" s="548"/>
      <c r="D245" s="548"/>
      <c r="E245" s="548"/>
      <c r="F245" s="548"/>
      <c r="G245" s="548"/>
      <c r="H245" s="548"/>
      <c r="I245" s="548"/>
      <c r="J245" s="548"/>
      <c r="K245" s="548"/>
      <c r="L245" s="548"/>
      <c r="M245" s="548"/>
      <c r="N245" s="548"/>
      <c r="O245" s="548"/>
      <c r="P245" s="548"/>
      <c r="Q245" s="548"/>
      <c r="R245" s="548"/>
      <c r="S245" s="548"/>
      <c r="T245" s="548"/>
      <c r="U245" s="548"/>
      <c r="V245" s="548"/>
      <c r="W245" s="548"/>
      <c r="X245" s="548"/>
      <c r="Y245" s="548"/>
      <c r="Z245" s="548"/>
    </row>
    <row r="246" spans="1:26">
      <c r="A246" s="548"/>
      <c r="B246" s="548"/>
      <c r="C246" s="548"/>
      <c r="D246" s="548"/>
      <c r="E246" s="548"/>
      <c r="F246" s="548"/>
      <c r="G246" s="548"/>
      <c r="H246" s="548"/>
      <c r="I246" s="548"/>
      <c r="J246" s="548"/>
      <c r="K246" s="548"/>
      <c r="L246" s="548"/>
      <c r="M246" s="548"/>
      <c r="N246" s="548"/>
      <c r="O246" s="548"/>
      <c r="P246" s="548"/>
      <c r="Q246" s="548"/>
      <c r="R246" s="548"/>
      <c r="S246" s="548"/>
      <c r="T246" s="548"/>
      <c r="U246" s="548"/>
      <c r="V246" s="548"/>
      <c r="W246" s="548"/>
      <c r="X246" s="548"/>
      <c r="Y246" s="548"/>
      <c r="Z246" s="548"/>
    </row>
    <row r="247" spans="1:26">
      <c r="A247" s="548"/>
      <c r="B247" s="548"/>
      <c r="C247" s="548"/>
      <c r="D247" s="548"/>
      <c r="E247" s="548"/>
      <c r="F247" s="548"/>
      <c r="G247" s="548"/>
      <c r="H247" s="548"/>
      <c r="I247" s="548"/>
      <c r="J247" s="548"/>
      <c r="K247" s="548"/>
      <c r="L247" s="548"/>
      <c r="M247" s="548"/>
      <c r="N247" s="548"/>
      <c r="O247" s="548"/>
      <c r="P247" s="548"/>
      <c r="Q247" s="548"/>
      <c r="R247" s="548"/>
      <c r="S247" s="548"/>
      <c r="T247" s="548"/>
      <c r="U247" s="548"/>
      <c r="V247" s="548"/>
      <c r="W247" s="548"/>
      <c r="X247" s="548"/>
      <c r="Y247" s="548"/>
      <c r="Z247" s="548"/>
    </row>
    <row r="248" spans="1:26">
      <c r="A248" s="548"/>
      <c r="B248" s="548"/>
      <c r="C248" s="548"/>
      <c r="D248" s="548"/>
      <c r="E248" s="548"/>
      <c r="F248" s="548"/>
      <c r="G248" s="548"/>
      <c r="H248" s="548"/>
      <c r="I248" s="548"/>
      <c r="J248" s="548"/>
      <c r="K248" s="548"/>
      <c r="L248" s="548"/>
      <c r="M248" s="548"/>
      <c r="N248" s="548"/>
      <c r="O248" s="548"/>
      <c r="P248" s="548"/>
      <c r="Q248" s="548"/>
      <c r="R248" s="548"/>
      <c r="S248" s="548"/>
      <c r="T248" s="548"/>
      <c r="U248" s="548"/>
      <c r="V248" s="548"/>
      <c r="W248" s="548"/>
      <c r="X248" s="548"/>
      <c r="Y248" s="548"/>
      <c r="Z248" s="548"/>
    </row>
    <row r="249" spans="1:26">
      <c r="A249" s="548"/>
      <c r="B249" s="548"/>
      <c r="C249" s="548"/>
      <c r="D249" s="548"/>
      <c r="E249" s="548"/>
      <c r="F249" s="548"/>
      <c r="G249" s="548"/>
      <c r="H249" s="548"/>
      <c r="I249" s="548"/>
      <c r="J249" s="548"/>
      <c r="K249" s="548"/>
      <c r="L249" s="548"/>
      <c r="M249" s="548"/>
      <c r="N249" s="548"/>
      <c r="O249" s="548"/>
      <c r="P249" s="548"/>
      <c r="Q249" s="548"/>
      <c r="R249" s="548"/>
      <c r="S249" s="548"/>
      <c r="T249" s="548"/>
      <c r="U249" s="548"/>
      <c r="V249" s="548"/>
      <c r="W249" s="548"/>
      <c r="X249" s="548"/>
      <c r="Y249" s="548"/>
      <c r="Z249" s="548"/>
    </row>
    <row r="250" spans="1:26">
      <c r="A250" s="548"/>
      <c r="B250" s="548"/>
      <c r="C250" s="548"/>
      <c r="D250" s="548"/>
      <c r="E250" s="548"/>
      <c r="F250" s="548"/>
      <c r="G250" s="548"/>
      <c r="H250" s="548"/>
      <c r="I250" s="548"/>
      <c r="J250" s="548"/>
      <c r="K250" s="548"/>
      <c r="L250" s="548"/>
      <c r="M250" s="548"/>
      <c r="N250" s="548"/>
      <c r="O250" s="548"/>
      <c r="P250" s="548"/>
      <c r="Q250" s="548"/>
      <c r="R250" s="548"/>
      <c r="S250" s="548"/>
      <c r="T250" s="548"/>
      <c r="U250" s="548"/>
      <c r="V250" s="548"/>
      <c r="W250" s="548"/>
      <c r="X250" s="548"/>
      <c r="Y250" s="548"/>
      <c r="Z250" s="548"/>
    </row>
    <row r="251" spans="1:26">
      <c r="A251" s="548"/>
      <c r="B251" s="548"/>
      <c r="C251" s="548"/>
      <c r="D251" s="548"/>
      <c r="E251" s="548"/>
      <c r="F251" s="548"/>
      <c r="G251" s="548"/>
      <c r="H251" s="548"/>
      <c r="I251" s="548"/>
      <c r="J251" s="548"/>
      <c r="K251" s="548"/>
      <c r="L251" s="548"/>
      <c r="M251" s="548"/>
      <c r="N251" s="548"/>
      <c r="O251" s="548"/>
      <c r="P251" s="548"/>
      <c r="Q251" s="548"/>
      <c r="R251" s="548"/>
      <c r="S251" s="548"/>
      <c r="T251" s="548"/>
      <c r="U251" s="548"/>
      <c r="V251" s="548"/>
      <c r="W251" s="548"/>
      <c r="X251" s="548"/>
      <c r="Y251" s="548"/>
      <c r="Z251" s="548"/>
    </row>
    <row r="252" spans="1:26">
      <c r="A252" s="548"/>
      <c r="B252" s="548"/>
      <c r="C252" s="548"/>
      <c r="D252" s="548"/>
      <c r="E252" s="548"/>
      <c r="F252" s="548"/>
      <c r="G252" s="548"/>
      <c r="H252" s="548"/>
      <c r="I252" s="548"/>
      <c r="J252" s="548"/>
      <c r="K252" s="548"/>
      <c r="L252" s="548"/>
      <c r="M252" s="548"/>
      <c r="N252" s="548"/>
      <c r="O252" s="548"/>
      <c r="P252" s="548"/>
      <c r="Q252" s="548"/>
      <c r="R252" s="548"/>
      <c r="S252" s="548"/>
      <c r="T252" s="548"/>
      <c r="U252" s="548"/>
      <c r="V252" s="548"/>
      <c r="W252" s="548"/>
      <c r="X252" s="548"/>
      <c r="Y252" s="548"/>
      <c r="Z252" s="548"/>
    </row>
    <row r="253" spans="1:26">
      <c r="A253" s="548"/>
      <c r="B253" s="548"/>
      <c r="C253" s="548"/>
      <c r="D253" s="548"/>
      <c r="E253" s="548"/>
      <c r="F253" s="548"/>
      <c r="G253" s="548"/>
      <c r="H253" s="548"/>
      <c r="I253" s="548"/>
      <c r="J253" s="548"/>
      <c r="K253" s="548"/>
      <c r="L253" s="548"/>
      <c r="M253" s="548"/>
      <c r="N253" s="548"/>
      <c r="O253" s="548"/>
      <c r="P253" s="548"/>
      <c r="Q253" s="548"/>
      <c r="R253" s="548"/>
      <c r="S253" s="548"/>
      <c r="T253" s="548"/>
      <c r="U253" s="548"/>
      <c r="V253" s="548"/>
      <c r="W253" s="548"/>
      <c r="X253" s="548"/>
      <c r="Y253" s="548"/>
      <c r="Z253" s="548"/>
    </row>
    <row r="254" spans="1:26">
      <c r="A254" s="548"/>
      <c r="B254" s="548"/>
      <c r="C254" s="548"/>
      <c r="D254" s="548"/>
      <c r="E254" s="548"/>
      <c r="F254" s="548"/>
      <c r="G254" s="548"/>
      <c r="H254" s="548"/>
      <c r="I254" s="548"/>
      <c r="J254" s="548"/>
      <c r="K254" s="548"/>
      <c r="L254" s="548"/>
      <c r="M254" s="548"/>
      <c r="N254" s="548"/>
      <c r="O254" s="548"/>
      <c r="P254" s="548"/>
      <c r="Q254" s="548"/>
      <c r="R254" s="548"/>
      <c r="S254" s="548"/>
      <c r="T254" s="548"/>
      <c r="U254" s="548"/>
      <c r="V254" s="548"/>
      <c r="W254" s="548"/>
      <c r="X254" s="548"/>
      <c r="Y254" s="548"/>
      <c r="Z254" s="548"/>
    </row>
    <row r="255" spans="1:26">
      <c r="A255" s="548"/>
      <c r="B255" s="548"/>
      <c r="C255" s="548"/>
      <c r="D255" s="548"/>
      <c r="E255" s="548"/>
      <c r="F255" s="548"/>
      <c r="G255" s="548"/>
      <c r="H255" s="548"/>
      <c r="I255" s="548"/>
      <c r="J255" s="548"/>
      <c r="K255" s="548"/>
      <c r="L255" s="548"/>
      <c r="M255" s="548"/>
      <c r="N255" s="548"/>
      <c r="O255" s="548"/>
      <c r="P255" s="548"/>
      <c r="Q255" s="548"/>
      <c r="R255" s="548"/>
      <c r="S255" s="548"/>
      <c r="T255" s="548"/>
      <c r="U255" s="548"/>
      <c r="V255" s="548"/>
      <c r="W255" s="548"/>
      <c r="X255" s="548"/>
      <c r="Y255" s="548"/>
      <c r="Z255" s="548"/>
    </row>
    <row r="256" spans="1:26">
      <c r="A256" s="548"/>
      <c r="B256" s="548"/>
      <c r="C256" s="548"/>
      <c r="D256" s="548"/>
      <c r="E256" s="548"/>
      <c r="F256" s="548"/>
      <c r="G256" s="548"/>
      <c r="H256" s="548"/>
      <c r="I256" s="548"/>
      <c r="J256" s="548"/>
      <c r="K256" s="548"/>
      <c r="L256" s="548"/>
      <c r="M256" s="548"/>
      <c r="N256" s="548"/>
      <c r="O256" s="548"/>
      <c r="P256" s="548"/>
      <c r="Q256" s="548"/>
      <c r="R256" s="548"/>
      <c r="S256" s="548"/>
      <c r="T256" s="548"/>
      <c r="U256" s="548"/>
      <c r="V256" s="548"/>
      <c r="W256" s="548"/>
      <c r="X256" s="548"/>
      <c r="Y256" s="548"/>
      <c r="Z256" s="548"/>
    </row>
    <row r="257" spans="1:26">
      <c r="A257" s="548"/>
      <c r="B257" s="548"/>
      <c r="C257" s="548"/>
      <c r="D257" s="548"/>
      <c r="E257" s="548"/>
      <c r="F257" s="548"/>
      <c r="G257" s="548"/>
      <c r="H257" s="548"/>
      <c r="I257" s="548"/>
      <c r="J257" s="548"/>
      <c r="K257" s="548"/>
      <c r="L257" s="548"/>
      <c r="M257" s="548"/>
      <c r="N257" s="548"/>
      <c r="O257" s="548"/>
      <c r="P257" s="548"/>
      <c r="Q257" s="548"/>
      <c r="R257" s="548"/>
      <c r="S257" s="548"/>
      <c r="T257" s="548"/>
      <c r="U257" s="548"/>
      <c r="V257" s="548"/>
      <c r="W257" s="548"/>
      <c r="X257" s="548"/>
      <c r="Y257" s="548"/>
      <c r="Z257" s="548"/>
    </row>
    <row r="258" spans="1:26">
      <c r="A258" s="548"/>
      <c r="B258" s="548"/>
      <c r="C258" s="548"/>
      <c r="D258" s="548"/>
      <c r="E258" s="548"/>
      <c r="F258" s="548"/>
      <c r="G258" s="548"/>
      <c r="H258" s="548"/>
      <c r="I258" s="548"/>
      <c r="J258" s="548"/>
      <c r="K258" s="548"/>
      <c r="L258" s="548"/>
      <c r="M258" s="548"/>
      <c r="N258" s="548"/>
      <c r="O258" s="548"/>
      <c r="P258" s="548"/>
      <c r="Q258" s="548"/>
      <c r="R258" s="548"/>
      <c r="S258" s="548"/>
      <c r="T258" s="548"/>
      <c r="U258" s="548"/>
      <c r="V258" s="548"/>
      <c r="W258" s="548"/>
      <c r="X258" s="548"/>
      <c r="Y258" s="548"/>
      <c r="Z258" s="548"/>
    </row>
    <row r="259" spans="1:26">
      <c r="A259" s="548"/>
      <c r="B259" s="548"/>
      <c r="C259" s="548"/>
      <c r="D259" s="548"/>
      <c r="E259" s="548"/>
      <c r="F259" s="548"/>
      <c r="G259" s="548"/>
      <c r="H259" s="548"/>
      <c r="I259" s="548"/>
      <c r="J259" s="548"/>
      <c r="K259" s="548"/>
      <c r="L259" s="548"/>
      <c r="M259" s="548"/>
      <c r="N259" s="548"/>
      <c r="O259" s="548"/>
      <c r="P259" s="548"/>
      <c r="Q259" s="548"/>
      <c r="R259" s="548"/>
      <c r="S259" s="548"/>
      <c r="T259" s="548"/>
      <c r="U259" s="548"/>
      <c r="V259" s="548"/>
      <c r="W259" s="548"/>
      <c r="X259" s="548"/>
      <c r="Y259" s="548"/>
      <c r="Z259" s="548"/>
    </row>
    <row r="260" spans="1:26">
      <c r="A260" s="548"/>
      <c r="B260" s="548"/>
      <c r="C260" s="548"/>
      <c r="D260" s="548"/>
      <c r="E260" s="548"/>
      <c r="F260" s="548"/>
      <c r="G260" s="548"/>
      <c r="H260" s="548"/>
      <c r="I260" s="548"/>
      <c r="J260" s="548"/>
      <c r="K260" s="548"/>
      <c r="L260" s="548"/>
      <c r="M260" s="548"/>
      <c r="N260" s="548"/>
      <c r="O260" s="548"/>
      <c r="P260" s="548"/>
      <c r="Q260" s="548"/>
      <c r="R260" s="548"/>
      <c r="S260" s="548"/>
      <c r="T260" s="548"/>
      <c r="U260" s="548"/>
      <c r="V260" s="548"/>
      <c r="W260" s="548"/>
      <c r="X260" s="548"/>
      <c r="Y260" s="548"/>
      <c r="Z260" s="548"/>
    </row>
    <row r="261" spans="1:26">
      <c r="A261" s="548"/>
      <c r="B261" s="548"/>
      <c r="C261" s="548"/>
      <c r="D261" s="548"/>
      <c r="E261" s="548"/>
      <c r="F261" s="548"/>
      <c r="G261" s="548"/>
      <c r="H261" s="548"/>
      <c r="I261" s="548"/>
      <c r="J261" s="548"/>
      <c r="K261" s="548"/>
      <c r="L261" s="548"/>
      <c r="M261" s="548"/>
      <c r="N261" s="548"/>
      <c r="O261" s="548"/>
      <c r="P261" s="548"/>
      <c r="Q261" s="548"/>
      <c r="R261" s="548"/>
      <c r="S261" s="548"/>
      <c r="T261" s="548"/>
      <c r="U261" s="548"/>
      <c r="V261" s="548"/>
      <c r="W261" s="548"/>
      <c r="X261" s="548"/>
      <c r="Y261" s="548"/>
      <c r="Z261" s="548"/>
    </row>
    <row r="262" spans="1:26">
      <c r="A262" s="548"/>
      <c r="B262" s="548"/>
      <c r="C262" s="548"/>
      <c r="D262" s="548"/>
      <c r="E262" s="548"/>
      <c r="F262" s="548"/>
      <c r="G262" s="548"/>
      <c r="H262" s="548"/>
      <c r="I262" s="548"/>
      <c r="J262" s="548"/>
      <c r="K262" s="548"/>
      <c r="L262" s="548"/>
      <c r="M262" s="548"/>
      <c r="N262" s="548"/>
      <c r="O262" s="548"/>
      <c r="P262" s="548"/>
      <c r="Q262" s="548"/>
      <c r="R262" s="548"/>
      <c r="S262" s="548"/>
      <c r="T262" s="548"/>
      <c r="U262" s="548"/>
      <c r="V262" s="548"/>
      <c r="W262" s="548"/>
      <c r="X262" s="548"/>
      <c r="Y262" s="548"/>
      <c r="Z262" s="548"/>
    </row>
    <row r="263" spans="1:26">
      <c r="A263" s="548"/>
      <c r="B263" s="548"/>
      <c r="C263" s="548"/>
      <c r="D263" s="548"/>
      <c r="E263" s="548"/>
      <c r="F263" s="548"/>
      <c r="G263" s="548"/>
      <c r="H263" s="548"/>
      <c r="I263" s="548"/>
      <c r="J263" s="548"/>
      <c r="K263" s="548"/>
      <c r="L263" s="548"/>
      <c r="M263" s="548"/>
      <c r="N263" s="548"/>
      <c r="O263" s="548"/>
      <c r="P263" s="548"/>
      <c r="Q263" s="548"/>
      <c r="R263" s="548"/>
      <c r="S263" s="548"/>
      <c r="T263" s="548"/>
      <c r="U263" s="548"/>
      <c r="V263" s="548"/>
      <c r="W263" s="548"/>
      <c r="X263" s="548"/>
      <c r="Y263" s="548"/>
      <c r="Z263" s="548"/>
    </row>
    <row r="264" spans="1:26">
      <c r="A264" s="548"/>
      <c r="B264" s="548"/>
      <c r="C264" s="548"/>
      <c r="D264" s="548"/>
      <c r="E264" s="548"/>
      <c r="F264" s="548"/>
      <c r="G264" s="548"/>
      <c r="H264" s="548"/>
      <c r="I264" s="548"/>
      <c r="J264" s="548"/>
      <c r="K264" s="548"/>
      <c r="L264" s="548"/>
      <c r="M264" s="548"/>
      <c r="N264" s="548"/>
      <c r="O264" s="548"/>
      <c r="P264" s="548"/>
      <c r="Q264" s="548"/>
      <c r="R264" s="548"/>
      <c r="S264" s="548"/>
      <c r="T264" s="548"/>
      <c r="U264" s="548"/>
      <c r="V264" s="548"/>
      <c r="W264" s="548"/>
      <c r="X264" s="548"/>
      <c r="Y264" s="548"/>
      <c r="Z264" s="548"/>
    </row>
    <row r="265" spans="1:26">
      <c r="A265" s="548"/>
      <c r="B265" s="548"/>
      <c r="C265" s="548"/>
      <c r="D265" s="548"/>
      <c r="E265" s="548"/>
      <c r="F265" s="548"/>
      <c r="G265" s="548"/>
      <c r="H265" s="548"/>
      <c r="I265" s="548"/>
      <c r="J265" s="548"/>
      <c r="K265" s="548"/>
      <c r="L265" s="548"/>
      <c r="M265" s="548"/>
      <c r="N265" s="548"/>
      <c r="O265" s="548"/>
      <c r="P265" s="548"/>
      <c r="Q265" s="548"/>
      <c r="R265" s="548"/>
      <c r="S265" s="548"/>
      <c r="T265" s="548"/>
      <c r="U265" s="548"/>
      <c r="V265" s="548"/>
      <c r="W265" s="548"/>
      <c r="X265" s="548"/>
      <c r="Y265" s="548"/>
      <c r="Z265" s="548"/>
    </row>
    <row r="266" spans="1:26">
      <c r="A266" s="548"/>
      <c r="B266" s="548"/>
      <c r="C266" s="548"/>
      <c r="D266" s="548"/>
      <c r="E266" s="548"/>
      <c r="F266" s="548"/>
      <c r="G266" s="548"/>
      <c r="H266" s="548"/>
      <c r="I266" s="548"/>
      <c r="J266" s="548"/>
      <c r="K266" s="548"/>
      <c r="L266" s="548"/>
      <c r="M266" s="548"/>
      <c r="N266" s="548"/>
      <c r="O266" s="548"/>
      <c r="P266" s="548"/>
      <c r="Q266" s="548"/>
      <c r="R266" s="548"/>
      <c r="S266" s="548"/>
      <c r="T266" s="548"/>
      <c r="U266" s="548"/>
      <c r="V266" s="548"/>
      <c r="W266" s="548"/>
      <c r="X266" s="548"/>
      <c r="Y266" s="548"/>
      <c r="Z266" s="548"/>
    </row>
    <row r="267" spans="1:26">
      <c r="A267" s="548"/>
      <c r="B267" s="548"/>
      <c r="C267" s="548"/>
      <c r="D267" s="548"/>
      <c r="E267" s="548"/>
      <c r="F267" s="548"/>
      <c r="G267" s="548"/>
      <c r="H267" s="548"/>
      <c r="I267" s="548"/>
      <c r="J267" s="548"/>
      <c r="K267" s="548"/>
      <c r="L267" s="548"/>
      <c r="M267" s="548"/>
      <c r="N267" s="548"/>
      <c r="O267" s="548"/>
      <c r="P267" s="548"/>
      <c r="Q267" s="548"/>
      <c r="R267" s="548"/>
      <c r="S267" s="548"/>
      <c r="T267" s="548"/>
      <c r="U267" s="548"/>
      <c r="V267" s="548"/>
      <c r="W267" s="548"/>
      <c r="X267" s="548"/>
      <c r="Y267" s="548"/>
      <c r="Z267" s="548"/>
    </row>
    <row r="268" spans="1:26">
      <c r="A268" s="548"/>
      <c r="B268" s="548"/>
      <c r="C268" s="548"/>
      <c r="D268" s="548"/>
      <c r="E268" s="548"/>
      <c r="F268" s="548"/>
      <c r="G268" s="548"/>
      <c r="H268" s="548"/>
      <c r="I268" s="548"/>
      <c r="J268" s="548"/>
      <c r="K268" s="548"/>
      <c r="L268" s="548"/>
      <c r="M268" s="548"/>
      <c r="N268" s="548"/>
      <c r="O268" s="548"/>
      <c r="P268" s="548"/>
      <c r="Q268" s="548"/>
      <c r="R268" s="548"/>
      <c r="S268" s="548"/>
      <c r="T268" s="548"/>
      <c r="U268" s="548"/>
      <c r="V268" s="548"/>
      <c r="W268" s="548"/>
      <c r="X268" s="548"/>
      <c r="Y268" s="548"/>
      <c r="Z268" s="548"/>
    </row>
    <row r="269" spans="1:26">
      <c r="A269" s="548"/>
      <c r="B269" s="548"/>
      <c r="C269" s="548"/>
      <c r="D269" s="548"/>
      <c r="E269" s="548"/>
      <c r="F269" s="548"/>
      <c r="G269" s="548"/>
      <c r="H269" s="548"/>
      <c r="I269" s="548"/>
      <c r="J269" s="548"/>
      <c r="K269" s="548"/>
      <c r="L269" s="548"/>
      <c r="M269" s="548"/>
      <c r="N269" s="548"/>
      <c r="O269" s="548"/>
      <c r="P269" s="548"/>
      <c r="Q269" s="548"/>
      <c r="R269" s="548"/>
      <c r="S269" s="548"/>
      <c r="T269" s="548"/>
      <c r="U269" s="548"/>
      <c r="V269" s="548"/>
      <c r="W269" s="548"/>
      <c r="X269" s="548"/>
      <c r="Y269" s="548"/>
      <c r="Z269" s="548"/>
    </row>
    <row r="270" spans="1:26">
      <c r="A270" s="548"/>
      <c r="B270" s="548"/>
      <c r="C270" s="548"/>
      <c r="D270" s="548"/>
      <c r="E270" s="548"/>
      <c r="F270" s="548"/>
      <c r="G270" s="548"/>
      <c r="H270" s="548"/>
      <c r="I270" s="548"/>
      <c r="J270" s="548"/>
      <c r="K270" s="548"/>
      <c r="L270" s="548"/>
      <c r="M270" s="548"/>
      <c r="N270" s="548"/>
      <c r="O270" s="548"/>
      <c r="P270" s="548"/>
      <c r="Q270" s="548"/>
      <c r="R270" s="548"/>
      <c r="S270" s="548"/>
      <c r="T270" s="548"/>
      <c r="U270" s="548"/>
      <c r="V270" s="548"/>
      <c r="W270" s="548"/>
      <c r="X270" s="548"/>
      <c r="Y270" s="548"/>
      <c r="Z270" s="548"/>
    </row>
    <row r="271" spans="1:26">
      <c r="A271" s="548"/>
      <c r="B271" s="548"/>
      <c r="C271" s="548"/>
      <c r="D271" s="548"/>
      <c r="E271" s="548"/>
      <c r="F271" s="548"/>
      <c r="G271" s="548"/>
      <c r="H271" s="548"/>
      <c r="I271" s="548"/>
      <c r="J271" s="548"/>
      <c r="K271" s="548"/>
      <c r="L271" s="548"/>
      <c r="M271" s="548"/>
      <c r="N271" s="548"/>
      <c r="O271" s="548"/>
      <c r="P271" s="548"/>
      <c r="Q271" s="548"/>
      <c r="R271" s="548"/>
      <c r="S271" s="548"/>
      <c r="T271" s="548"/>
      <c r="U271" s="548"/>
      <c r="V271" s="548"/>
      <c r="W271" s="548"/>
      <c r="X271" s="548"/>
      <c r="Y271" s="548"/>
      <c r="Z271" s="548"/>
    </row>
    <row r="272" spans="1:26">
      <c r="A272" s="548"/>
      <c r="B272" s="548"/>
      <c r="C272" s="548"/>
      <c r="D272" s="548"/>
      <c r="E272" s="548"/>
      <c r="F272" s="548"/>
      <c r="G272" s="548"/>
      <c r="H272" s="548"/>
      <c r="I272" s="548"/>
      <c r="J272" s="548"/>
      <c r="K272" s="548"/>
      <c r="L272" s="548"/>
      <c r="M272" s="548"/>
      <c r="N272" s="548"/>
      <c r="O272" s="548"/>
      <c r="P272" s="548"/>
      <c r="Q272" s="548"/>
      <c r="R272" s="548"/>
      <c r="S272" s="548"/>
      <c r="T272" s="548"/>
      <c r="U272" s="548"/>
      <c r="V272" s="548"/>
      <c r="W272" s="548"/>
      <c r="X272" s="548"/>
      <c r="Y272" s="548"/>
      <c r="Z272" s="548"/>
    </row>
    <row r="273" spans="1:26">
      <c r="A273" s="548"/>
      <c r="B273" s="548"/>
      <c r="C273" s="548"/>
      <c r="D273" s="548"/>
      <c r="E273" s="548"/>
      <c r="F273" s="548"/>
      <c r="G273" s="548"/>
      <c r="H273" s="548"/>
      <c r="I273" s="548"/>
      <c r="J273" s="548"/>
      <c r="K273" s="548"/>
      <c r="L273" s="548"/>
      <c r="M273" s="548"/>
      <c r="N273" s="548"/>
      <c r="O273" s="548"/>
      <c r="P273" s="548"/>
      <c r="Q273" s="548"/>
      <c r="R273" s="548"/>
      <c r="S273" s="548"/>
      <c r="T273" s="548"/>
      <c r="U273" s="548"/>
      <c r="V273" s="548"/>
      <c r="W273" s="548"/>
      <c r="X273" s="548"/>
      <c r="Y273" s="548"/>
      <c r="Z273" s="548"/>
    </row>
    <row r="274" spans="1:26">
      <c r="A274" s="548"/>
      <c r="B274" s="548"/>
      <c r="C274" s="548"/>
      <c r="D274" s="548"/>
      <c r="E274" s="548"/>
      <c r="F274" s="548"/>
      <c r="G274" s="548"/>
      <c r="H274" s="548"/>
      <c r="I274" s="548"/>
      <c r="J274" s="548"/>
      <c r="K274" s="548"/>
      <c r="L274" s="548"/>
      <c r="M274" s="548"/>
      <c r="N274" s="548"/>
      <c r="O274" s="548"/>
      <c r="P274" s="548"/>
      <c r="Q274" s="548"/>
      <c r="R274" s="548"/>
      <c r="S274" s="548"/>
      <c r="T274" s="548"/>
      <c r="U274" s="548"/>
      <c r="V274" s="548"/>
      <c r="W274" s="548"/>
      <c r="X274" s="548"/>
      <c r="Y274" s="548"/>
      <c r="Z274" s="548"/>
    </row>
    <row r="275" spans="1:26">
      <c r="A275" s="548"/>
      <c r="B275" s="548"/>
      <c r="C275" s="548"/>
      <c r="D275" s="548"/>
      <c r="E275" s="548"/>
      <c r="F275" s="548"/>
      <c r="G275" s="548"/>
      <c r="H275" s="548"/>
      <c r="I275" s="548"/>
      <c r="J275" s="548"/>
      <c r="K275" s="548"/>
      <c r="L275" s="548"/>
      <c r="M275" s="548"/>
      <c r="N275" s="548"/>
      <c r="O275" s="548"/>
      <c r="P275" s="548"/>
      <c r="Q275" s="548"/>
      <c r="R275" s="548"/>
      <c r="S275" s="548"/>
      <c r="T275" s="548"/>
      <c r="U275" s="548"/>
      <c r="V275" s="548"/>
      <c r="W275" s="548"/>
      <c r="X275" s="548"/>
      <c r="Y275" s="548"/>
      <c r="Z275" s="548"/>
    </row>
    <row r="276" spans="1:26">
      <c r="A276" s="548"/>
      <c r="B276" s="548"/>
      <c r="C276" s="548"/>
      <c r="D276" s="548"/>
      <c r="E276" s="548"/>
      <c r="F276" s="548"/>
      <c r="G276" s="548"/>
      <c r="H276" s="548"/>
      <c r="I276" s="548"/>
      <c r="J276" s="548"/>
      <c r="K276" s="548"/>
      <c r="L276" s="548"/>
      <c r="M276" s="548"/>
      <c r="N276" s="548"/>
      <c r="O276" s="548"/>
      <c r="P276" s="548"/>
      <c r="Q276" s="548"/>
      <c r="R276" s="548"/>
      <c r="S276" s="548"/>
      <c r="T276" s="548"/>
      <c r="U276" s="548"/>
      <c r="V276" s="548"/>
      <c r="W276" s="548"/>
      <c r="X276" s="548"/>
      <c r="Y276" s="548"/>
      <c r="Z276" s="548"/>
    </row>
    <row r="277" spans="1:26">
      <c r="A277" s="548"/>
      <c r="B277" s="548"/>
      <c r="C277" s="548"/>
      <c r="D277" s="548"/>
      <c r="E277" s="548"/>
      <c r="F277" s="548"/>
      <c r="G277" s="548"/>
      <c r="H277" s="548"/>
      <c r="I277" s="548"/>
      <c r="J277" s="548"/>
      <c r="K277" s="548"/>
      <c r="L277" s="548"/>
      <c r="M277" s="548"/>
      <c r="N277" s="548"/>
      <c r="O277" s="548"/>
      <c r="P277" s="548"/>
      <c r="Q277" s="548"/>
      <c r="R277" s="548"/>
      <c r="S277" s="548"/>
      <c r="T277" s="548"/>
      <c r="U277" s="548"/>
      <c r="V277" s="548"/>
      <c r="W277" s="548"/>
      <c r="X277" s="548"/>
      <c r="Y277" s="548"/>
      <c r="Z277" s="548"/>
    </row>
    <row r="278" spans="1:26">
      <c r="A278" s="548"/>
      <c r="B278" s="548"/>
      <c r="C278" s="548"/>
      <c r="D278" s="548"/>
      <c r="E278" s="548"/>
      <c r="F278" s="548"/>
      <c r="G278" s="548"/>
      <c r="H278" s="548"/>
      <c r="I278" s="548"/>
      <c r="J278" s="548"/>
      <c r="K278" s="548"/>
      <c r="L278" s="548"/>
      <c r="M278" s="548"/>
      <c r="N278" s="548"/>
      <c r="O278" s="548"/>
      <c r="P278" s="548"/>
      <c r="Q278" s="548"/>
      <c r="R278" s="548"/>
      <c r="S278" s="548"/>
      <c r="T278" s="548"/>
      <c r="U278" s="548"/>
      <c r="V278" s="548"/>
      <c r="W278" s="548"/>
      <c r="X278" s="548"/>
      <c r="Y278" s="548"/>
      <c r="Z278" s="548"/>
    </row>
    <row r="279" spans="1:26">
      <c r="A279" s="548"/>
      <c r="B279" s="548"/>
      <c r="C279" s="548"/>
      <c r="D279" s="548"/>
      <c r="E279" s="548"/>
      <c r="F279" s="548"/>
      <c r="G279" s="548"/>
      <c r="H279" s="548"/>
      <c r="I279" s="548"/>
      <c r="J279" s="548"/>
      <c r="K279" s="548"/>
      <c r="L279" s="548"/>
      <c r="M279" s="548"/>
      <c r="N279" s="548"/>
      <c r="O279" s="548"/>
      <c r="P279" s="548"/>
      <c r="Q279" s="548"/>
      <c r="R279" s="548"/>
      <c r="S279" s="548"/>
      <c r="T279" s="548"/>
      <c r="U279" s="548"/>
      <c r="V279" s="548"/>
      <c r="W279" s="548"/>
      <c r="X279" s="548"/>
      <c r="Y279" s="548"/>
      <c r="Z279" s="548"/>
    </row>
    <row r="280" spans="1:26">
      <c r="A280" s="548"/>
      <c r="B280" s="548"/>
      <c r="C280" s="548"/>
      <c r="D280" s="548"/>
      <c r="E280" s="548"/>
      <c r="F280" s="548"/>
      <c r="G280" s="548"/>
      <c r="H280" s="548"/>
      <c r="I280" s="548"/>
      <c r="J280" s="548"/>
      <c r="K280" s="548"/>
      <c r="L280" s="548"/>
      <c r="M280" s="548"/>
      <c r="N280" s="548"/>
      <c r="O280" s="548"/>
      <c r="P280" s="548"/>
      <c r="Q280" s="548"/>
      <c r="R280" s="548"/>
      <c r="S280" s="548"/>
      <c r="T280" s="548"/>
      <c r="U280" s="548"/>
      <c r="V280" s="548"/>
      <c r="W280" s="548"/>
      <c r="X280" s="548"/>
      <c r="Y280" s="548"/>
      <c r="Z280" s="548"/>
    </row>
    <row r="281" spans="1:26">
      <c r="A281" s="548"/>
      <c r="B281" s="548"/>
      <c r="C281" s="548"/>
      <c r="D281" s="548"/>
      <c r="E281" s="548"/>
      <c r="F281" s="548"/>
      <c r="G281" s="548"/>
      <c r="H281" s="548"/>
      <c r="I281" s="548"/>
      <c r="J281" s="548"/>
      <c r="K281" s="548"/>
      <c r="L281" s="548"/>
      <c r="M281" s="548"/>
      <c r="N281" s="548"/>
      <c r="O281" s="548"/>
      <c r="P281" s="548"/>
      <c r="Q281" s="548"/>
      <c r="R281" s="548"/>
      <c r="S281" s="548"/>
      <c r="T281" s="548"/>
      <c r="U281" s="548"/>
      <c r="V281" s="548"/>
      <c r="W281" s="548"/>
      <c r="X281" s="548"/>
      <c r="Y281" s="548"/>
      <c r="Z281" s="548"/>
    </row>
    <row r="282" spans="1:26">
      <c r="A282" s="548"/>
      <c r="B282" s="548"/>
      <c r="C282" s="548"/>
      <c r="D282" s="548"/>
      <c r="E282" s="548"/>
      <c r="F282" s="548"/>
      <c r="G282" s="548"/>
      <c r="H282" s="548"/>
      <c r="I282" s="548"/>
      <c r="J282" s="548"/>
      <c r="K282" s="548"/>
      <c r="L282" s="548"/>
      <c r="M282" s="548"/>
      <c r="N282" s="548"/>
      <c r="O282" s="548"/>
      <c r="P282" s="548"/>
      <c r="Q282" s="548"/>
      <c r="R282" s="548"/>
      <c r="S282" s="548"/>
      <c r="T282" s="548"/>
      <c r="U282" s="548"/>
      <c r="V282" s="548"/>
      <c r="W282" s="548"/>
      <c r="X282" s="548"/>
      <c r="Y282" s="548"/>
      <c r="Z282" s="548"/>
    </row>
    <row r="283" spans="1:26">
      <c r="A283" s="548"/>
      <c r="B283" s="548"/>
      <c r="C283" s="548"/>
      <c r="D283" s="548"/>
      <c r="E283" s="548"/>
      <c r="F283" s="548"/>
      <c r="G283" s="548"/>
      <c r="H283" s="548"/>
      <c r="I283" s="548"/>
      <c r="J283" s="548"/>
      <c r="K283" s="548"/>
      <c r="L283" s="548"/>
      <c r="M283" s="548"/>
      <c r="N283" s="548"/>
      <c r="O283" s="548"/>
      <c r="P283" s="548"/>
      <c r="Q283" s="548"/>
      <c r="R283" s="548"/>
      <c r="S283" s="548"/>
      <c r="T283" s="548"/>
      <c r="U283" s="548"/>
      <c r="V283" s="548"/>
      <c r="W283" s="548"/>
      <c r="X283" s="548"/>
      <c r="Y283" s="548"/>
      <c r="Z283" s="548"/>
    </row>
    <row r="284" spans="1:26">
      <c r="A284" s="548"/>
      <c r="B284" s="548"/>
      <c r="C284" s="548"/>
      <c r="D284" s="548"/>
      <c r="E284" s="548"/>
      <c r="F284" s="548"/>
      <c r="G284" s="548"/>
      <c r="H284" s="548"/>
      <c r="I284" s="548"/>
      <c r="J284" s="548"/>
      <c r="K284" s="548"/>
      <c r="L284" s="548"/>
      <c r="M284" s="548"/>
      <c r="N284" s="548"/>
      <c r="O284" s="548"/>
      <c r="P284" s="548"/>
      <c r="Q284" s="548"/>
      <c r="R284" s="548"/>
      <c r="S284" s="548"/>
      <c r="T284" s="548"/>
      <c r="U284" s="548"/>
      <c r="V284" s="548"/>
      <c r="W284" s="548"/>
      <c r="X284" s="548"/>
      <c r="Y284" s="548"/>
      <c r="Z284" s="548"/>
    </row>
    <row r="285" spans="1:26">
      <c r="A285" s="548"/>
      <c r="B285" s="548"/>
      <c r="C285" s="548"/>
      <c r="D285" s="548"/>
      <c r="E285" s="548"/>
      <c r="F285" s="548"/>
      <c r="G285" s="548"/>
      <c r="H285" s="548"/>
      <c r="I285" s="548"/>
      <c r="J285" s="548"/>
      <c r="K285" s="548"/>
      <c r="L285" s="548"/>
      <c r="M285" s="548"/>
      <c r="N285" s="548"/>
      <c r="O285" s="548"/>
      <c r="P285" s="548"/>
      <c r="Q285" s="548"/>
      <c r="R285" s="548"/>
      <c r="S285" s="548"/>
      <c r="T285" s="548"/>
      <c r="U285" s="548"/>
      <c r="V285" s="548"/>
      <c r="W285" s="548"/>
      <c r="X285" s="548"/>
      <c r="Y285" s="548"/>
      <c r="Z285" s="548"/>
    </row>
    <row r="286" spans="1:26">
      <c r="A286" s="548"/>
      <c r="B286" s="548"/>
      <c r="C286" s="548"/>
      <c r="D286" s="548"/>
      <c r="E286" s="548"/>
      <c r="F286" s="548"/>
      <c r="G286" s="548"/>
      <c r="H286" s="548"/>
      <c r="I286" s="548"/>
      <c r="J286" s="548"/>
      <c r="K286" s="548"/>
      <c r="L286" s="548"/>
      <c r="M286" s="548"/>
      <c r="N286" s="548"/>
      <c r="O286" s="548"/>
      <c r="P286" s="548"/>
      <c r="Q286" s="548"/>
      <c r="R286" s="548"/>
      <c r="S286" s="548"/>
      <c r="T286" s="548"/>
      <c r="U286" s="548"/>
      <c r="V286" s="548"/>
      <c r="W286" s="548"/>
      <c r="X286" s="548"/>
      <c r="Y286" s="548"/>
      <c r="Z286" s="548"/>
    </row>
    <row r="287" spans="1:26">
      <c r="A287" s="548"/>
      <c r="B287" s="548"/>
      <c r="C287" s="548"/>
      <c r="D287" s="548"/>
      <c r="E287" s="548"/>
      <c r="F287" s="548"/>
      <c r="G287" s="548"/>
      <c r="H287" s="548"/>
      <c r="I287" s="548"/>
      <c r="J287" s="548"/>
      <c r="K287" s="548"/>
      <c r="L287" s="548"/>
      <c r="M287" s="548"/>
      <c r="N287" s="548"/>
      <c r="O287" s="548"/>
      <c r="P287" s="548"/>
      <c r="Q287" s="548"/>
      <c r="R287" s="548"/>
      <c r="S287" s="548"/>
      <c r="T287" s="548"/>
      <c r="U287" s="548"/>
      <c r="V287" s="548"/>
      <c r="W287" s="548"/>
      <c r="X287" s="548"/>
      <c r="Y287" s="548"/>
      <c r="Z287" s="548"/>
    </row>
    <row r="288" spans="1:26">
      <c r="A288" s="548"/>
      <c r="B288" s="548"/>
      <c r="C288" s="548"/>
      <c r="D288" s="548"/>
      <c r="E288" s="548"/>
      <c r="F288" s="548"/>
      <c r="G288" s="548"/>
      <c r="H288" s="548"/>
      <c r="I288" s="548"/>
      <c r="J288" s="548"/>
      <c r="K288" s="548"/>
      <c r="L288" s="548"/>
      <c r="M288" s="548"/>
      <c r="N288" s="548"/>
      <c r="O288" s="548"/>
      <c r="P288" s="548"/>
      <c r="Q288" s="548"/>
      <c r="R288" s="548"/>
      <c r="S288" s="548"/>
      <c r="T288" s="548"/>
      <c r="U288" s="548"/>
      <c r="V288" s="548"/>
      <c r="W288" s="548"/>
      <c r="X288" s="548"/>
      <c r="Y288" s="548"/>
      <c r="Z288" s="548"/>
    </row>
    <row r="289" spans="1:26">
      <c r="A289" s="548"/>
      <c r="B289" s="548"/>
      <c r="C289" s="548"/>
      <c r="D289" s="548"/>
      <c r="E289" s="548"/>
      <c r="F289" s="548"/>
      <c r="G289" s="548"/>
      <c r="H289" s="548"/>
      <c r="I289" s="548"/>
      <c r="J289" s="548"/>
      <c r="K289" s="548"/>
      <c r="L289" s="548"/>
      <c r="M289" s="548"/>
      <c r="N289" s="548"/>
      <c r="O289" s="548"/>
      <c r="P289" s="548"/>
      <c r="Q289" s="548"/>
      <c r="R289" s="548"/>
      <c r="S289" s="548"/>
      <c r="T289" s="548"/>
      <c r="U289" s="548"/>
      <c r="V289" s="548"/>
      <c r="W289" s="548"/>
      <c r="X289" s="548"/>
      <c r="Y289" s="548"/>
      <c r="Z289" s="548"/>
    </row>
    <row r="290" spans="1:26">
      <c r="A290" s="548"/>
      <c r="B290" s="548"/>
      <c r="C290" s="548"/>
      <c r="D290" s="548"/>
      <c r="E290" s="548"/>
      <c r="F290" s="548"/>
      <c r="G290" s="548"/>
      <c r="H290" s="548"/>
      <c r="I290" s="548"/>
      <c r="J290" s="548"/>
      <c r="K290" s="548"/>
      <c r="L290" s="548"/>
      <c r="M290" s="548"/>
      <c r="N290" s="548"/>
      <c r="O290" s="548"/>
      <c r="P290" s="548"/>
      <c r="Q290" s="548"/>
      <c r="R290" s="548"/>
      <c r="S290" s="548"/>
      <c r="T290" s="548"/>
      <c r="U290" s="548"/>
      <c r="V290" s="548"/>
      <c r="W290" s="548"/>
      <c r="X290" s="548"/>
      <c r="Y290" s="548"/>
      <c r="Z290" s="548"/>
    </row>
    <row r="291" spans="1:26">
      <c r="A291" s="548"/>
      <c r="B291" s="548"/>
      <c r="C291" s="548"/>
      <c r="D291" s="548"/>
      <c r="E291" s="548"/>
      <c r="F291" s="548"/>
      <c r="G291" s="548"/>
      <c r="H291" s="548"/>
      <c r="I291" s="548"/>
      <c r="J291" s="548"/>
      <c r="K291" s="548"/>
      <c r="L291" s="548"/>
      <c r="M291" s="548"/>
      <c r="N291" s="548"/>
      <c r="O291" s="548"/>
      <c r="P291" s="548"/>
      <c r="Q291" s="548"/>
      <c r="R291" s="548"/>
      <c r="S291" s="548"/>
      <c r="T291" s="548"/>
      <c r="U291" s="548"/>
      <c r="V291" s="548"/>
      <c r="W291" s="548"/>
      <c r="X291" s="548"/>
      <c r="Y291" s="548"/>
      <c r="Z291" s="548"/>
    </row>
    <row r="292" spans="1:26">
      <c r="A292" s="548"/>
      <c r="B292" s="548"/>
      <c r="C292" s="548"/>
      <c r="D292" s="548"/>
      <c r="E292" s="548"/>
      <c r="F292" s="548"/>
      <c r="G292" s="548"/>
      <c r="H292" s="548"/>
      <c r="I292" s="548"/>
      <c r="J292" s="548"/>
      <c r="K292" s="548"/>
      <c r="L292" s="548"/>
      <c r="M292" s="548"/>
      <c r="N292" s="548"/>
      <c r="O292" s="548"/>
      <c r="P292" s="548"/>
      <c r="Q292" s="548"/>
      <c r="R292" s="548"/>
      <c r="S292" s="548"/>
      <c r="T292" s="548"/>
      <c r="U292" s="548"/>
      <c r="V292" s="548"/>
      <c r="W292" s="548"/>
      <c r="X292" s="548"/>
      <c r="Y292" s="548"/>
      <c r="Z292" s="548"/>
    </row>
    <row r="293" spans="1:26">
      <c r="A293" s="548"/>
      <c r="B293" s="548"/>
      <c r="C293" s="548"/>
      <c r="D293" s="548"/>
      <c r="E293" s="548"/>
      <c r="F293" s="548"/>
      <c r="G293" s="548"/>
      <c r="H293" s="548"/>
      <c r="I293" s="548"/>
      <c r="J293" s="548"/>
      <c r="K293" s="548"/>
      <c r="L293" s="548"/>
      <c r="M293" s="548"/>
      <c r="N293" s="548"/>
      <c r="O293" s="548"/>
      <c r="P293" s="548"/>
      <c r="Q293" s="548"/>
      <c r="R293" s="548"/>
      <c r="S293" s="548"/>
      <c r="T293" s="548"/>
      <c r="U293" s="548"/>
      <c r="V293" s="548"/>
      <c r="W293" s="548"/>
      <c r="X293" s="548"/>
      <c r="Y293" s="548"/>
      <c r="Z293" s="548"/>
    </row>
    <row r="294" spans="1:26">
      <c r="A294" s="548"/>
      <c r="B294" s="548"/>
      <c r="C294" s="548"/>
      <c r="D294" s="548"/>
      <c r="E294" s="548"/>
      <c r="F294" s="548"/>
      <c r="G294" s="548"/>
      <c r="H294" s="548"/>
      <c r="I294" s="548"/>
      <c r="J294" s="548"/>
      <c r="K294" s="548"/>
      <c r="L294" s="548"/>
      <c r="M294" s="548"/>
      <c r="N294" s="548"/>
      <c r="O294" s="548"/>
      <c r="P294" s="548"/>
      <c r="Q294" s="548"/>
      <c r="R294" s="548"/>
      <c r="S294" s="548"/>
      <c r="T294" s="548"/>
      <c r="U294" s="548"/>
      <c r="V294" s="548"/>
      <c r="W294" s="548"/>
      <c r="X294" s="548"/>
      <c r="Y294" s="548"/>
      <c r="Z294" s="548"/>
    </row>
    <row r="295" spans="1:26">
      <c r="A295" s="548"/>
      <c r="B295" s="548"/>
      <c r="C295" s="548"/>
      <c r="D295" s="548"/>
      <c r="E295" s="548"/>
      <c r="F295" s="548"/>
      <c r="G295" s="548"/>
      <c r="H295" s="548"/>
      <c r="I295" s="548"/>
      <c r="J295" s="548"/>
      <c r="K295" s="548"/>
      <c r="L295" s="548"/>
      <c r="M295" s="548"/>
      <c r="N295" s="548"/>
      <c r="O295" s="548"/>
      <c r="P295" s="548"/>
      <c r="Q295" s="548"/>
      <c r="R295" s="548"/>
      <c r="S295" s="548"/>
      <c r="T295" s="548"/>
      <c r="U295" s="548"/>
      <c r="V295" s="548"/>
      <c r="W295" s="548"/>
      <c r="X295" s="548"/>
      <c r="Y295" s="548"/>
      <c r="Z295" s="548"/>
    </row>
    <row r="296" spans="1:26">
      <c r="A296" s="548"/>
      <c r="B296" s="548"/>
      <c r="C296" s="548"/>
      <c r="D296" s="548"/>
      <c r="E296" s="548"/>
      <c r="F296" s="548"/>
      <c r="G296" s="548"/>
      <c r="H296" s="548"/>
      <c r="I296" s="548"/>
      <c r="J296" s="548"/>
      <c r="K296" s="548"/>
      <c r="L296" s="548"/>
      <c r="M296" s="548"/>
      <c r="N296" s="548"/>
      <c r="O296" s="548"/>
      <c r="P296" s="548"/>
      <c r="Q296" s="548"/>
      <c r="R296" s="548"/>
      <c r="S296" s="548"/>
      <c r="T296" s="548"/>
      <c r="U296" s="548"/>
      <c r="V296" s="548"/>
      <c r="W296" s="548"/>
      <c r="X296" s="548"/>
      <c r="Y296" s="548"/>
      <c r="Z296" s="548"/>
    </row>
    <row r="297" spans="1:26">
      <c r="A297" s="548"/>
      <c r="B297" s="548"/>
      <c r="C297" s="548"/>
      <c r="D297" s="548"/>
      <c r="E297" s="548"/>
      <c r="F297" s="548"/>
      <c r="G297" s="548"/>
      <c r="H297" s="548"/>
      <c r="I297" s="548"/>
      <c r="J297" s="548"/>
      <c r="K297" s="548"/>
      <c r="L297" s="548"/>
      <c r="M297" s="548"/>
      <c r="N297" s="548"/>
      <c r="O297" s="548"/>
      <c r="P297" s="548"/>
      <c r="Q297" s="548"/>
      <c r="R297" s="548"/>
      <c r="S297" s="548"/>
      <c r="T297" s="548"/>
      <c r="U297" s="548"/>
      <c r="V297" s="548"/>
      <c r="W297" s="548"/>
      <c r="X297" s="548"/>
      <c r="Y297" s="548"/>
      <c r="Z297" s="548"/>
    </row>
    <row r="298" spans="1:26">
      <c r="A298" s="548"/>
      <c r="B298" s="548"/>
      <c r="C298" s="548"/>
      <c r="D298" s="548"/>
      <c r="E298" s="548"/>
      <c r="F298" s="548"/>
      <c r="G298" s="548"/>
      <c r="H298" s="548"/>
      <c r="I298" s="548"/>
      <c r="J298" s="548"/>
      <c r="K298" s="548"/>
      <c r="L298" s="548"/>
      <c r="M298" s="548"/>
      <c r="N298" s="548"/>
      <c r="O298" s="548"/>
      <c r="P298" s="548"/>
      <c r="Q298" s="548"/>
      <c r="R298" s="548"/>
      <c r="S298" s="548"/>
      <c r="T298" s="548"/>
      <c r="U298" s="548"/>
      <c r="V298" s="548"/>
      <c r="W298" s="548"/>
      <c r="X298" s="548"/>
      <c r="Y298" s="548"/>
      <c r="Z298" s="548"/>
    </row>
    <row r="299" spans="1:26">
      <c r="A299" s="548"/>
      <c r="B299" s="548"/>
      <c r="C299" s="548"/>
      <c r="D299" s="548"/>
      <c r="E299" s="548"/>
      <c r="F299" s="548"/>
      <c r="G299" s="548"/>
      <c r="H299" s="548"/>
      <c r="I299" s="548"/>
      <c r="J299" s="548"/>
      <c r="K299" s="548"/>
      <c r="L299" s="548"/>
      <c r="M299" s="548"/>
      <c r="N299" s="548"/>
      <c r="O299" s="548"/>
      <c r="P299" s="548"/>
      <c r="Q299" s="548"/>
      <c r="R299" s="548"/>
      <c r="S299" s="548"/>
      <c r="T299" s="548"/>
      <c r="U299" s="548"/>
      <c r="V299" s="548"/>
      <c r="W299" s="548"/>
      <c r="X299" s="548"/>
      <c r="Y299" s="548"/>
      <c r="Z299" s="548"/>
    </row>
    <row r="300" spans="1:26">
      <c r="A300" s="548"/>
      <c r="B300" s="548"/>
      <c r="C300" s="548"/>
      <c r="D300" s="548"/>
      <c r="E300" s="548"/>
      <c r="F300" s="548"/>
      <c r="G300" s="548"/>
      <c r="H300" s="548"/>
      <c r="I300" s="548"/>
      <c r="J300" s="548"/>
      <c r="K300" s="548"/>
      <c r="L300" s="548"/>
      <c r="M300" s="548"/>
      <c r="N300" s="548"/>
      <c r="O300" s="548"/>
      <c r="P300" s="548"/>
      <c r="Q300" s="548"/>
      <c r="R300" s="548"/>
      <c r="S300" s="548"/>
      <c r="T300" s="548"/>
      <c r="U300" s="548"/>
      <c r="V300" s="548"/>
      <c r="W300" s="548"/>
      <c r="X300" s="548"/>
      <c r="Y300" s="548"/>
      <c r="Z300" s="548"/>
    </row>
    <row r="301" spans="1:26">
      <c r="A301" s="548"/>
      <c r="B301" s="548"/>
      <c r="C301" s="548"/>
      <c r="D301" s="548"/>
      <c r="E301" s="548"/>
      <c r="F301" s="548"/>
      <c r="G301" s="548"/>
      <c r="H301" s="548"/>
      <c r="I301" s="548"/>
      <c r="J301" s="548"/>
      <c r="K301" s="548"/>
      <c r="L301" s="548"/>
      <c r="M301" s="548"/>
      <c r="N301" s="548"/>
      <c r="O301" s="548"/>
      <c r="P301" s="548"/>
      <c r="Q301" s="548"/>
      <c r="R301" s="548"/>
      <c r="S301" s="548"/>
      <c r="T301" s="548"/>
      <c r="U301" s="548"/>
      <c r="V301" s="548"/>
      <c r="W301" s="548"/>
      <c r="X301" s="548"/>
      <c r="Y301" s="548"/>
      <c r="Z301" s="548"/>
    </row>
    <row r="302" spans="1:26">
      <c r="A302" s="548"/>
      <c r="B302" s="548"/>
      <c r="C302" s="548"/>
      <c r="D302" s="548"/>
      <c r="E302" s="548"/>
      <c r="F302" s="548"/>
      <c r="G302" s="548"/>
      <c r="H302" s="548"/>
      <c r="I302" s="548"/>
      <c r="J302" s="548"/>
      <c r="K302" s="548"/>
      <c r="L302" s="548"/>
      <c r="M302" s="548"/>
      <c r="N302" s="548"/>
      <c r="O302" s="548"/>
      <c r="P302" s="548"/>
      <c r="Q302" s="548"/>
      <c r="R302" s="548"/>
      <c r="S302" s="548"/>
      <c r="T302" s="548"/>
      <c r="U302" s="548"/>
      <c r="V302" s="548"/>
      <c r="W302" s="548"/>
      <c r="X302" s="548"/>
      <c r="Y302" s="548"/>
      <c r="Z302" s="548"/>
    </row>
    <row r="303" spans="1:26">
      <c r="A303" s="548"/>
      <c r="B303" s="548"/>
      <c r="C303" s="548"/>
      <c r="D303" s="548"/>
      <c r="E303" s="548"/>
      <c r="F303" s="548"/>
      <c r="G303" s="548"/>
      <c r="H303" s="548"/>
      <c r="I303" s="548"/>
      <c r="J303" s="548"/>
      <c r="K303" s="548"/>
      <c r="L303" s="548"/>
      <c r="M303" s="548"/>
      <c r="N303" s="548"/>
      <c r="O303" s="548"/>
      <c r="P303" s="548"/>
      <c r="Q303" s="548"/>
      <c r="R303" s="548"/>
      <c r="S303" s="548"/>
      <c r="T303" s="548"/>
      <c r="U303" s="548"/>
      <c r="V303" s="548"/>
      <c r="W303" s="548"/>
      <c r="X303" s="548"/>
      <c r="Y303" s="548"/>
      <c r="Z303" s="548"/>
    </row>
    <row r="304" spans="1:26">
      <c r="A304" s="548"/>
      <c r="B304" s="548"/>
      <c r="C304" s="548"/>
      <c r="D304" s="548"/>
      <c r="E304" s="548"/>
      <c r="F304" s="548"/>
      <c r="G304" s="548"/>
      <c r="H304" s="548"/>
      <c r="I304" s="548"/>
      <c r="J304" s="548"/>
      <c r="K304" s="548"/>
      <c r="L304" s="548"/>
      <c r="M304" s="548"/>
      <c r="N304" s="548"/>
      <c r="O304" s="548"/>
      <c r="P304" s="548"/>
      <c r="Q304" s="548"/>
      <c r="R304" s="548"/>
      <c r="S304" s="548"/>
      <c r="T304" s="548"/>
      <c r="U304" s="548"/>
      <c r="V304" s="548"/>
      <c r="W304" s="548"/>
      <c r="X304" s="548"/>
      <c r="Y304" s="548"/>
      <c r="Z304" s="548"/>
    </row>
    <row r="305" spans="1:26">
      <c r="A305" s="548"/>
      <c r="B305" s="548"/>
      <c r="C305" s="548"/>
      <c r="D305" s="548"/>
      <c r="E305" s="548"/>
      <c r="F305" s="548"/>
      <c r="G305" s="548"/>
      <c r="H305" s="548"/>
      <c r="I305" s="548"/>
      <c r="J305" s="548"/>
      <c r="K305" s="548"/>
      <c r="L305" s="548"/>
      <c r="M305" s="548"/>
      <c r="N305" s="548"/>
      <c r="O305" s="548"/>
      <c r="P305" s="548"/>
      <c r="Q305" s="548"/>
      <c r="R305" s="548"/>
      <c r="S305" s="548"/>
      <c r="T305" s="548"/>
      <c r="U305" s="548"/>
      <c r="V305" s="548"/>
      <c r="W305" s="548"/>
      <c r="X305" s="548"/>
      <c r="Y305" s="548"/>
      <c r="Z305" s="548"/>
    </row>
    <row r="306" spans="1:26">
      <c r="A306" s="548"/>
      <c r="B306" s="548"/>
      <c r="C306" s="548"/>
      <c r="D306" s="548"/>
      <c r="E306" s="548"/>
      <c r="F306" s="548"/>
      <c r="G306" s="548"/>
      <c r="H306" s="548"/>
      <c r="I306" s="548"/>
      <c r="J306" s="548"/>
      <c r="K306" s="548"/>
      <c r="L306" s="548"/>
      <c r="M306" s="548"/>
      <c r="N306" s="548"/>
      <c r="O306" s="548"/>
      <c r="P306" s="548"/>
      <c r="Q306" s="548"/>
      <c r="R306" s="548"/>
      <c r="S306" s="548"/>
      <c r="T306" s="548"/>
      <c r="U306" s="548"/>
      <c r="V306" s="548"/>
      <c r="W306" s="548"/>
      <c r="X306" s="548"/>
      <c r="Y306" s="548"/>
      <c r="Z306" s="548"/>
    </row>
    <row r="307" spans="1:26">
      <c r="A307" s="548"/>
      <c r="B307" s="548"/>
      <c r="C307" s="548"/>
      <c r="D307" s="548"/>
      <c r="E307" s="548"/>
      <c r="F307" s="548"/>
      <c r="G307" s="548"/>
      <c r="H307" s="548"/>
      <c r="I307" s="548"/>
      <c r="J307" s="548"/>
      <c r="K307" s="548"/>
      <c r="L307" s="548"/>
      <c r="M307" s="548"/>
      <c r="N307" s="548"/>
      <c r="O307" s="548"/>
      <c r="P307" s="548"/>
      <c r="Q307" s="548"/>
      <c r="R307" s="548"/>
      <c r="S307" s="548"/>
      <c r="T307" s="548"/>
      <c r="U307" s="548"/>
      <c r="V307" s="548"/>
      <c r="W307" s="548"/>
      <c r="X307" s="548"/>
      <c r="Y307" s="548"/>
      <c r="Z307" s="548"/>
    </row>
    <row r="308" spans="1:26">
      <c r="A308" s="548"/>
      <c r="B308" s="548"/>
      <c r="C308" s="548"/>
      <c r="D308" s="548"/>
      <c r="E308" s="548"/>
      <c r="F308" s="548"/>
      <c r="G308" s="548"/>
      <c r="H308" s="548"/>
      <c r="I308" s="548"/>
      <c r="J308" s="548"/>
      <c r="K308" s="548"/>
      <c r="L308" s="548"/>
      <c r="M308" s="548"/>
      <c r="N308" s="548"/>
      <c r="O308" s="548"/>
      <c r="P308" s="548"/>
      <c r="Q308" s="548"/>
      <c r="R308" s="548"/>
      <c r="S308" s="548"/>
      <c r="T308" s="548"/>
      <c r="U308" s="548"/>
      <c r="V308" s="548"/>
      <c r="W308" s="548"/>
      <c r="X308" s="548"/>
      <c r="Y308" s="548"/>
      <c r="Z308" s="548"/>
    </row>
    <row r="309" spans="1:26">
      <c r="A309" s="548"/>
      <c r="B309" s="548"/>
      <c r="C309" s="548"/>
      <c r="D309" s="548"/>
      <c r="E309" s="548"/>
      <c r="F309" s="548"/>
      <c r="G309" s="548"/>
      <c r="H309" s="548"/>
      <c r="I309" s="548"/>
      <c r="J309" s="548"/>
      <c r="K309" s="548"/>
      <c r="L309" s="548"/>
      <c r="M309" s="548"/>
      <c r="N309" s="548"/>
      <c r="O309" s="548"/>
      <c r="P309" s="548"/>
      <c r="Q309" s="548"/>
      <c r="R309" s="548"/>
      <c r="S309" s="548"/>
      <c r="T309" s="548"/>
      <c r="U309" s="548"/>
      <c r="V309" s="548"/>
      <c r="W309" s="548"/>
      <c r="X309" s="548"/>
      <c r="Y309" s="548"/>
      <c r="Z309" s="548"/>
    </row>
    <row r="310" spans="1:26">
      <c r="A310" s="548"/>
      <c r="B310" s="548"/>
      <c r="C310" s="548"/>
      <c r="D310" s="548"/>
      <c r="E310" s="548"/>
      <c r="F310" s="548"/>
      <c r="G310" s="548"/>
      <c r="H310" s="548"/>
      <c r="I310" s="548"/>
      <c r="J310" s="548"/>
      <c r="K310" s="548"/>
      <c r="L310" s="548"/>
      <c r="M310" s="548"/>
      <c r="N310" s="548"/>
      <c r="O310" s="548"/>
      <c r="P310" s="548"/>
      <c r="Q310" s="548"/>
      <c r="R310" s="548"/>
      <c r="S310" s="548"/>
      <c r="T310" s="548"/>
      <c r="U310" s="548"/>
      <c r="V310" s="548"/>
      <c r="W310" s="548"/>
      <c r="X310" s="548"/>
      <c r="Y310" s="548"/>
      <c r="Z310" s="548"/>
    </row>
    <row r="311" spans="1:26">
      <c r="A311" s="548"/>
      <c r="B311" s="548"/>
      <c r="C311" s="548"/>
      <c r="D311" s="548"/>
      <c r="E311" s="548"/>
      <c r="F311" s="548"/>
      <c r="G311" s="548"/>
      <c r="H311" s="548"/>
      <c r="I311" s="548"/>
      <c r="J311" s="548"/>
      <c r="K311" s="548"/>
      <c r="L311" s="548"/>
      <c r="M311" s="548"/>
      <c r="N311" s="548"/>
      <c r="O311" s="548"/>
      <c r="P311" s="548"/>
      <c r="Q311" s="548"/>
      <c r="R311" s="548"/>
      <c r="S311" s="548"/>
      <c r="T311" s="548"/>
      <c r="U311" s="548"/>
      <c r="V311" s="548"/>
      <c r="W311" s="548"/>
      <c r="X311" s="548"/>
      <c r="Y311" s="548"/>
      <c r="Z311" s="548"/>
    </row>
    <row r="312" spans="1:26">
      <c r="A312" s="548"/>
      <c r="B312" s="548"/>
      <c r="C312" s="548"/>
      <c r="D312" s="548"/>
      <c r="E312" s="548"/>
      <c r="F312" s="548"/>
      <c r="G312" s="548"/>
      <c r="H312" s="548"/>
      <c r="I312" s="548"/>
      <c r="J312" s="548"/>
      <c r="K312" s="548"/>
      <c r="L312" s="548"/>
      <c r="M312" s="548"/>
      <c r="N312" s="548"/>
      <c r="O312" s="548"/>
      <c r="P312" s="548"/>
      <c r="Q312" s="548"/>
      <c r="R312" s="548"/>
      <c r="S312" s="548"/>
      <c r="T312" s="548"/>
      <c r="U312" s="548"/>
      <c r="V312" s="548"/>
      <c r="W312" s="548"/>
      <c r="X312" s="548"/>
      <c r="Y312" s="548"/>
      <c r="Z312" s="548"/>
    </row>
    <row r="313" spans="1:26">
      <c r="A313" s="548"/>
      <c r="B313" s="548"/>
      <c r="C313" s="548"/>
      <c r="D313" s="548"/>
      <c r="E313" s="548"/>
      <c r="F313" s="548"/>
      <c r="G313" s="548"/>
      <c r="H313" s="548"/>
      <c r="I313" s="548"/>
      <c r="J313" s="548"/>
      <c r="K313" s="548"/>
      <c r="L313" s="548"/>
      <c r="M313" s="548"/>
      <c r="N313" s="548"/>
      <c r="O313" s="548"/>
      <c r="P313" s="548"/>
      <c r="Q313" s="548"/>
      <c r="R313" s="548"/>
      <c r="S313" s="548"/>
      <c r="T313" s="548"/>
      <c r="U313" s="548"/>
      <c r="V313" s="548"/>
      <c r="W313" s="548"/>
      <c r="X313" s="548"/>
      <c r="Y313" s="548"/>
      <c r="Z313" s="548"/>
    </row>
    <row r="314" spans="1:26">
      <c r="A314" s="548"/>
      <c r="B314" s="548"/>
      <c r="C314" s="548"/>
      <c r="D314" s="548"/>
      <c r="E314" s="548"/>
      <c r="F314" s="548"/>
      <c r="G314" s="548"/>
      <c r="H314" s="548"/>
      <c r="I314" s="548"/>
      <c r="J314" s="548"/>
      <c r="K314" s="548"/>
      <c r="L314" s="548"/>
      <c r="M314" s="548"/>
      <c r="N314" s="548"/>
      <c r="O314" s="548"/>
      <c r="P314" s="548"/>
      <c r="Q314" s="548"/>
      <c r="R314" s="548"/>
      <c r="S314" s="548"/>
      <c r="T314" s="548"/>
      <c r="U314" s="548"/>
      <c r="V314" s="548"/>
      <c r="W314" s="548"/>
      <c r="X314" s="548"/>
      <c r="Y314" s="548"/>
      <c r="Z314" s="548"/>
    </row>
    <row r="315" spans="1:26">
      <c r="A315" s="548"/>
      <c r="B315" s="548"/>
      <c r="C315" s="548"/>
      <c r="D315" s="548"/>
      <c r="E315" s="548"/>
      <c r="F315" s="548"/>
      <c r="G315" s="548"/>
      <c r="H315" s="548"/>
      <c r="I315" s="548"/>
      <c r="J315" s="548"/>
      <c r="K315" s="548"/>
      <c r="L315" s="548"/>
      <c r="M315" s="548"/>
      <c r="N315" s="548"/>
      <c r="O315" s="548"/>
      <c r="P315" s="548"/>
      <c r="Q315" s="548"/>
      <c r="R315" s="548"/>
      <c r="S315" s="548"/>
      <c r="T315" s="548"/>
      <c r="U315" s="548"/>
      <c r="V315" s="548"/>
      <c r="W315" s="548"/>
      <c r="X315" s="548"/>
      <c r="Y315" s="548"/>
      <c r="Z315" s="548"/>
    </row>
    <row r="316" spans="1:26">
      <c r="A316" s="548"/>
      <c r="B316" s="548"/>
      <c r="C316" s="548"/>
      <c r="D316" s="548"/>
      <c r="E316" s="548"/>
      <c r="F316" s="548"/>
      <c r="G316" s="548"/>
      <c r="H316" s="548"/>
      <c r="I316" s="548"/>
      <c r="J316" s="548"/>
      <c r="K316" s="548"/>
      <c r="L316" s="548"/>
      <c r="M316" s="548"/>
      <c r="N316" s="548"/>
      <c r="O316" s="548"/>
      <c r="P316" s="548"/>
      <c r="Q316" s="548"/>
      <c r="R316" s="548"/>
      <c r="S316" s="548"/>
      <c r="T316" s="548"/>
      <c r="U316" s="548"/>
      <c r="V316" s="548"/>
      <c r="W316" s="548"/>
      <c r="X316" s="548"/>
      <c r="Y316" s="548"/>
      <c r="Z316" s="548"/>
    </row>
    <row r="317" spans="1:26">
      <c r="A317" s="548"/>
      <c r="B317" s="548"/>
      <c r="C317" s="548"/>
      <c r="D317" s="548"/>
      <c r="E317" s="548"/>
      <c r="F317" s="548"/>
      <c r="G317" s="548"/>
      <c r="H317" s="548"/>
      <c r="I317" s="548"/>
      <c r="J317" s="548"/>
      <c r="K317" s="548"/>
      <c r="L317" s="548"/>
      <c r="M317" s="548"/>
      <c r="N317" s="548"/>
      <c r="O317" s="548"/>
      <c r="P317" s="548"/>
      <c r="Q317" s="548"/>
      <c r="R317" s="548"/>
      <c r="S317" s="548"/>
      <c r="T317" s="548"/>
      <c r="U317" s="548"/>
      <c r="V317" s="548"/>
      <c r="W317" s="548"/>
      <c r="X317" s="548"/>
      <c r="Y317" s="548"/>
      <c r="Z317" s="548"/>
    </row>
    <row r="318" spans="1:26">
      <c r="A318" s="548"/>
      <c r="B318" s="548"/>
      <c r="C318" s="548"/>
      <c r="D318" s="548"/>
      <c r="E318" s="548"/>
      <c r="F318" s="548"/>
      <c r="G318" s="548"/>
      <c r="H318" s="548"/>
      <c r="I318" s="548"/>
      <c r="J318" s="548"/>
      <c r="K318" s="548"/>
      <c r="L318" s="548"/>
      <c r="M318" s="548"/>
      <c r="N318" s="548"/>
      <c r="O318" s="548"/>
      <c r="P318" s="548"/>
      <c r="Q318" s="548"/>
      <c r="R318" s="548"/>
      <c r="S318" s="548"/>
      <c r="T318" s="548"/>
      <c r="U318" s="548"/>
      <c r="V318" s="548"/>
      <c r="W318" s="548"/>
      <c r="X318" s="548"/>
      <c r="Y318" s="548"/>
      <c r="Z318" s="548"/>
    </row>
    <row r="319" spans="1:26">
      <c r="A319" s="548"/>
      <c r="B319" s="548"/>
      <c r="C319" s="548"/>
      <c r="D319" s="548"/>
      <c r="E319" s="548"/>
      <c r="F319" s="548"/>
      <c r="G319" s="548"/>
      <c r="H319" s="548"/>
      <c r="I319" s="548"/>
      <c r="J319" s="548"/>
      <c r="K319" s="548"/>
      <c r="L319" s="548"/>
      <c r="M319" s="548"/>
      <c r="N319" s="548"/>
      <c r="O319" s="548"/>
      <c r="P319" s="548"/>
      <c r="Q319" s="548"/>
      <c r="R319" s="548"/>
      <c r="S319" s="548"/>
      <c r="T319" s="548"/>
      <c r="U319" s="548"/>
      <c r="V319" s="548"/>
      <c r="W319" s="548"/>
      <c r="X319" s="548"/>
      <c r="Y319" s="548"/>
      <c r="Z319" s="548"/>
    </row>
    <row r="320" spans="1:26">
      <c r="A320" s="548"/>
      <c r="B320" s="548"/>
      <c r="C320" s="548"/>
      <c r="D320" s="548"/>
      <c r="E320" s="548"/>
      <c r="F320" s="548"/>
      <c r="G320" s="548"/>
      <c r="H320" s="548"/>
      <c r="I320" s="548"/>
      <c r="J320" s="548"/>
      <c r="K320" s="548"/>
      <c r="L320" s="548"/>
      <c r="M320" s="548"/>
      <c r="N320" s="548"/>
      <c r="O320" s="548"/>
      <c r="P320" s="548"/>
      <c r="Q320" s="548"/>
      <c r="R320" s="548"/>
      <c r="S320" s="548"/>
      <c r="T320" s="548"/>
      <c r="U320" s="548"/>
      <c r="V320" s="548"/>
      <c r="W320" s="548"/>
      <c r="X320" s="548"/>
      <c r="Y320" s="548"/>
      <c r="Z320" s="548"/>
    </row>
    <row r="321" spans="1:26">
      <c r="A321" s="548"/>
      <c r="B321" s="548"/>
      <c r="C321" s="548"/>
      <c r="D321" s="548"/>
      <c r="E321" s="548"/>
      <c r="F321" s="548"/>
      <c r="G321" s="548"/>
      <c r="H321" s="548"/>
      <c r="I321" s="548"/>
      <c r="J321" s="548"/>
      <c r="K321" s="548"/>
      <c r="L321" s="548"/>
      <c r="M321" s="548"/>
      <c r="N321" s="548"/>
      <c r="O321" s="548"/>
      <c r="P321" s="548"/>
      <c r="Q321" s="548"/>
      <c r="R321" s="548"/>
      <c r="S321" s="548"/>
      <c r="T321" s="548"/>
      <c r="U321" s="548"/>
      <c r="V321" s="548"/>
      <c r="W321" s="548"/>
      <c r="X321" s="548"/>
      <c r="Y321" s="548"/>
      <c r="Z321" s="548"/>
    </row>
    <row r="322" spans="1:26">
      <c r="A322" s="548"/>
      <c r="B322" s="548"/>
      <c r="C322" s="548"/>
      <c r="D322" s="548"/>
      <c r="E322" s="548"/>
      <c r="F322" s="548"/>
      <c r="G322" s="548"/>
      <c r="H322" s="548"/>
      <c r="I322" s="548"/>
      <c r="J322" s="548"/>
      <c r="K322" s="548"/>
      <c r="L322" s="548"/>
      <c r="M322" s="548"/>
      <c r="N322" s="548"/>
      <c r="O322" s="548"/>
      <c r="P322" s="548"/>
      <c r="Q322" s="548"/>
      <c r="R322" s="548"/>
      <c r="S322" s="548"/>
      <c r="T322" s="548"/>
      <c r="U322" s="548"/>
      <c r="V322" s="548"/>
      <c r="W322" s="548"/>
      <c r="X322" s="548"/>
      <c r="Y322" s="548"/>
      <c r="Z322" s="548"/>
    </row>
    <row r="323" spans="1:26">
      <c r="A323" s="548"/>
      <c r="B323" s="548"/>
      <c r="C323" s="548"/>
      <c r="D323" s="548"/>
      <c r="E323" s="548"/>
      <c r="F323" s="548"/>
      <c r="G323" s="548"/>
      <c r="H323" s="548"/>
      <c r="I323" s="548"/>
      <c r="J323" s="548"/>
      <c r="K323" s="548"/>
      <c r="L323" s="548"/>
      <c r="M323" s="548"/>
      <c r="N323" s="548"/>
      <c r="O323" s="548"/>
      <c r="P323" s="548"/>
      <c r="Q323" s="548"/>
      <c r="R323" s="548"/>
      <c r="S323" s="548"/>
      <c r="T323" s="548"/>
      <c r="U323" s="548"/>
      <c r="V323" s="548"/>
      <c r="W323" s="548"/>
      <c r="X323" s="548"/>
      <c r="Y323" s="548"/>
      <c r="Z323" s="548"/>
    </row>
    <row r="324" spans="1:26">
      <c r="A324" s="548"/>
      <c r="B324" s="548"/>
      <c r="C324" s="548"/>
      <c r="D324" s="548"/>
      <c r="E324" s="548"/>
      <c r="F324" s="548"/>
      <c r="G324" s="548"/>
      <c r="H324" s="548"/>
      <c r="I324" s="548"/>
      <c r="J324" s="548"/>
      <c r="K324" s="548"/>
      <c r="L324" s="548"/>
      <c r="M324" s="548"/>
      <c r="N324" s="548"/>
      <c r="O324" s="548"/>
      <c r="P324" s="548"/>
      <c r="Q324" s="548"/>
      <c r="R324" s="548"/>
      <c r="S324" s="548"/>
      <c r="T324" s="548"/>
      <c r="U324" s="548"/>
      <c r="V324" s="548"/>
      <c r="W324" s="548"/>
      <c r="X324" s="548"/>
      <c r="Y324" s="548"/>
      <c r="Z324" s="548"/>
    </row>
    <row r="325" spans="1:26">
      <c r="A325" s="548"/>
      <c r="B325" s="548"/>
      <c r="C325" s="548"/>
      <c r="D325" s="548"/>
      <c r="E325" s="548"/>
      <c r="F325" s="548"/>
      <c r="G325" s="548"/>
      <c r="H325" s="548"/>
      <c r="I325" s="548"/>
      <c r="J325" s="548"/>
      <c r="K325" s="548"/>
      <c r="L325" s="548"/>
      <c r="M325" s="548"/>
      <c r="N325" s="548"/>
      <c r="O325" s="548"/>
      <c r="P325" s="548"/>
      <c r="Q325" s="548"/>
      <c r="R325" s="548"/>
      <c r="S325" s="548"/>
      <c r="T325" s="548"/>
      <c r="U325" s="548"/>
      <c r="V325" s="548"/>
      <c r="W325" s="548"/>
      <c r="X325" s="548"/>
      <c r="Y325" s="548"/>
      <c r="Z325" s="548"/>
    </row>
    <row r="326" spans="1:26">
      <c r="A326" s="548"/>
      <c r="B326" s="548"/>
      <c r="C326" s="548"/>
      <c r="D326" s="548"/>
      <c r="E326" s="548"/>
      <c r="F326" s="548"/>
      <c r="G326" s="548"/>
      <c r="H326" s="548"/>
      <c r="I326" s="548"/>
      <c r="J326" s="548"/>
      <c r="K326" s="548"/>
      <c r="L326" s="548"/>
      <c r="M326" s="548"/>
      <c r="N326" s="548"/>
      <c r="O326" s="548"/>
      <c r="P326" s="548"/>
      <c r="Q326" s="548"/>
      <c r="R326" s="548"/>
      <c r="S326" s="548"/>
      <c r="T326" s="548"/>
      <c r="U326" s="548"/>
      <c r="V326" s="548"/>
      <c r="W326" s="548"/>
      <c r="X326" s="548"/>
      <c r="Y326" s="548"/>
      <c r="Z326" s="548"/>
    </row>
    <row r="327" spans="1:26">
      <c r="A327" s="548"/>
      <c r="B327" s="548"/>
      <c r="C327" s="548"/>
      <c r="D327" s="548"/>
      <c r="E327" s="548"/>
      <c r="F327" s="548"/>
      <c r="G327" s="548"/>
      <c r="H327" s="548"/>
      <c r="I327" s="548"/>
      <c r="J327" s="548"/>
      <c r="K327" s="548"/>
      <c r="L327" s="548"/>
      <c r="M327" s="548"/>
      <c r="N327" s="548"/>
      <c r="O327" s="548"/>
      <c r="P327" s="548"/>
      <c r="Q327" s="548"/>
      <c r="R327" s="548"/>
      <c r="S327" s="548"/>
      <c r="T327" s="548"/>
      <c r="U327" s="548"/>
      <c r="V327" s="548"/>
      <c r="W327" s="548"/>
      <c r="X327" s="548"/>
      <c r="Y327" s="548"/>
      <c r="Z327" s="548"/>
    </row>
    <row r="328" spans="1:26">
      <c r="A328" s="548"/>
      <c r="B328" s="548"/>
      <c r="C328" s="548"/>
      <c r="D328" s="548"/>
      <c r="E328" s="548"/>
      <c r="F328" s="548"/>
      <c r="G328" s="548"/>
      <c r="H328" s="548"/>
      <c r="I328" s="548"/>
      <c r="J328" s="548"/>
      <c r="K328" s="548"/>
      <c r="L328" s="548"/>
      <c r="M328" s="548"/>
      <c r="N328" s="548"/>
      <c r="O328" s="548"/>
      <c r="P328" s="548"/>
      <c r="Q328" s="548"/>
      <c r="R328" s="548"/>
      <c r="S328" s="548"/>
      <c r="T328" s="548"/>
      <c r="U328" s="548"/>
      <c r="V328" s="548"/>
      <c r="W328" s="548"/>
      <c r="X328" s="548"/>
      <c r="Y328" s="548"/>
      <c r="Z328" s="548"/>
    </row>
    <row r="329" spans="1:26">
      <c r="A329" s="548"/>
      <c r="B329" s="548"/>
      <c r="C329" s="548"/>
      <c r="D329" s="548"/>
      <c r="E329" s="548"/>
      <c r="F329" s="548"/>
      <c r="G329" s="548"/>
      <c r="H329" s="548"/>
      <c r="I329" s="548"/>
      <c r="J329" s="548"/>
      <c r="K329" s="548"/>
      <c r="L329" s="548"/>
      <c r="M329" s="548"/>
      <c r="N329" s="548"/>
      <c r="O329" s="548"/>
      <c r="P329" s="548"/>
      <c r="Q329" s="548"/>
      <c r="R329" s="548"/>
      <c r="S329" s="548"/>
      <c r="T329" s="548"/>
      <c r="U329" s="548"/>
      <c r="V329" s="548"/>
      <c r="W329" s="548"/>
      <c r="X329" s="548"/>
      <c r="Y329" s="548"/>
      <c r="Z329" s="548"/>
    </row>
    <row r="330" spans="1:26">
      <c r="A330" s="548"/>
      <c r="B330" s="548"/>
      <c r="C330" s="548"/>
      <c r="D330" s="548"/>
      <c r="E330" s="548"/>
      <c r="F330" s="548"/>
      <c r="G330" s="548"/>
      <c r="H330" s="548"/>
      <c r="I330" s="548"/>
      <c r="J330" s="548"/>
      <c r="K330" s="548"/>
      <c r="L330" s="548"/>
      <c r="M330" s="548"/>
      <c r="N330" s="548"/>
      <c r="O330" s="548"/>
      <c r="P330" s="548"/>
      <c r="Q330" s="548"/>
      <c r="R330" s="548"/>
      <c r="S330" s="548"/>
      <c r="T330" s="548"/>
      <c r="U330" s="548"/>
      <c r="V330" s="548"/>
      <c r="W330" s="548"/>
      <c r="X330" s="548"/>
      <c r="Y330" s="548"/>
      <c r="Z330" s="548"/>
    </row>
    <row r="331" spans="1:26">
      <c r="A331" s="548"/>
      <c r="B331" s="548"/>
      <c r="C331" s="548"/>
      <c r="D331" s="548"/>
      <c r="E331" s="548"/>
      <c r="F331" s="548"/>
      <c r="G331" s="548"/>
      <c r="H331" s="548"/>
      <c r="I331" s="548"/>
      <c r="J331" s="548"/>
      <c r="K331" s="548"/>
      <c r="L331" s="548"/>
      <c r="M331" s="548"/>
      <c r="N331" s="548"/>
      <c r="O331" s="548"/>
      <c r="P331" s="548"/>
      <c r="Q331" s="548"/>
      <c r="R331" s="548"/>
      <c r="S331" s="548"/>
      <c r="T331" s="548"/>
      <c r="U331" s="548"/>
      <c r="V331" s="548"/>
      <c r="W331" s="548"/>
      <c r="X331" s="548"/>
      <c r="Y331" s="548"/>
      <c r="Z331" s="548"/>
    </row>
    <row r="332" spans="1:26">
      <c r="A332" s="548"/>
      <c r="B332" s="548"/>
      <c r="C332" s="548"/>
      <c r="D332" s="548"/>
      <c r="E332" s="548"/>
      <c r="F332" s="548"/>
      <c r="G332" s="548"/>
      <c r="H332" s="548"/>
      <c r="I332" s="548"/>
      <c r="J332" s="548"/>
      <c r="K332" s="548"/>
      <c r="L332" s="548"/>
      <c r="M332" s="548"/>
      <c r="N332" s="548"/>
      <c r="O332" s="548"/>
      <c r="P332" s="548"/>
      <c r="Q332" s="548"/>
      <c r="R332" s="548"/>
      <c r="S332" s="548"/>
      <c r="T332" s="548"/>
      <c r="U332" s="548"/>
      <c r="V332" s="548"/>
      <c r="W332" s="548"/>
      <c r="X332" s="548"/>
      <c r="Y332" s="548"/>
      <c r="Z332" s="548"/>
    </row>
    <row r="333" spans="1:26">
      <c r="A333" s="548"/>
      <c r="B333" s="548"/>
      <c r="C333" s="548"/>
      <c r="D333" s="548"/>
      <c r="E333" s="548"/>
      <c r="F333" s="548"/>
      <c r="G333" s="548"/>
      <c r="H333" s="548"/>
      <c r="I333" s="548"/>
      <c r="J333" s="548"/>
      <c r="K333" s="548"/>
      <c r="L333" s="548"/>
      <c r="M333" s="548"/>
      <c r="N333" s="548"/>
      <c r="O333" s="548"/>
      <c r="P333" s="548"/>
      <c r="Q333" s="548"/>
      <c r="R333" s="548"/>
      <c r="S333" s="548"/>
      <c r="T333" s="548"/>
      <c r="U333" s="548"/>
      <c r="V333" s="548"/>
      <c r="W333" s="548"/>
      <c r="X333" s="548"/>
      <c r="Y333" s="548"/>
      <c r="Z333" s="548"/>
    </row>
    <row r="334" spans="1:26">
      <c r="A334" s="548"/>
      <c r="B334" s="548"/>
      <c r="C334" s="548"/>
      <c r="D334" s="548"/>
      <c r="E334" s="548"/>
      <c r="F334" s="548"/>
      <c r="G334" s="548"/>
      <c r="H334" s="548"/>
      <c r="I334" s="548"/>
      <c r="J334" s="548"/>
      <c r="K334" s="548"/>
      <c r="L334" s="548"/>
      <c r="M334" s="548"/>
      <c r="N334" s="548"/>
      <c r="O334" s="548"/>
      <c r="P334" s="548"/>
      <c r="Q334" s="548"/>
      <c r="R334" s="548"/>
      <c r="S334" s="548"/>
      <c r="T334" s="548"/>
      <c r="U334" s="548"/>
      <c r="V334" s="548"/>
      <c r="W334" s="548"/>
      <c r="X334" s="548"/>
      <c r="Y334" s="548"/>
      <c r="Z334" s="548"/>
    </row>
    <row r="335" spans="1:26">
      <c r="A335" s="548"/>
      <c r="B335" s="548"/>
      <c r="C335" s="548"/>
      <c r="D335" s="548"/>
      <c r="E335" s="548"/>
      <c r="F335" s="548"/>
      <c r="G335" s="548"/>
      <c r="H335" s="548"/>
      <c r="I335" s="548"/>
      <c r="J335" s="548"/>
      <c r="K335" s="548"/>
      <c r="L335" s="548"/>
      <c r="M335" s="548"/>
      <c r="N335" s="548"/>
      <c r="O335" s="548"/>
      <c r="P335" s="548"/>
      <c r="Q335" s="548"/>
      <c r="R335" s="548"/>
      <c r="S335" s="548"/>
      <c r="T335" s="548"/>
      <c r="U335" s="548"/>
      <c r="V335" s="548"/>
      <c r="W335" s="548"/>
      <c r="X335" s="548"/>
      <c r="Y335" s="548"/>
      <c r="Z335" s="548"/>
    </row>
    <row r="336" spans="1:26">
      <c r="A336" s="548"/>
      <c r="B336" s="548"/>
      <c r="C336" s="548"/>
      <c r="D336" s="548"/>
      <c r="E336" s="548"/>
      <c r="F336" s="548"/>
      <c r="G336" s="548"/>
      <c r="H336" s="548"/>
      <c r="I336" s="548"/>
      <c r="J336" s="548"/>
      <c r="K336" s="548"/>
      <c r="L336" s="548"/>
      <c r="M336" s="548"/>
      <c r="N336" s="548"/>
      <c r="O336" s="548"/>
      <c r="P336" s="548"/>
      <c r="Q336" s="548"/>
      <c r="R336" s="548"/>
      <c r="S336" s="548"/>
      <c r="T336" s="548"/>
      <c r="U336" s="548"/>
      <c r="V336" s="548"/>
      <c r="W336" s="548"/>
      <c r="X336" s="548"/>
      <c r="Y336" s="548"/>
      <c r="Z336" s="548"/>
    </row>
    <row r="337" spans="1:26">
      <c r="A337" s="548"/>
      <c r="B337" s="548"/>
      <c r="C337" s="548"/>
      <c r="D337" s="548"/>
      <c r="E337" s="548"/>
      <c r="F337" s="548"/>
      <c r="G337" s="548"/>
      <c r="H337" s="548"/>
      <c r="I337" s="548"/>
      <c r="J337" s="548"/>
      <c r="K337" s="548"/>
      <c r="L337" s="548"/>
      <c r="M337" s="548"/>
      <c r="N337" s="548"/>
      <c r="O337" s="548"/>
      <c r="P337" s="548"/>
      <c r="Q337" s="548"/>
      <c r="R337" s="548"/>
      <c r="S337" s="548"/>
      <c r="T337" s="548"/>
      <c r="U337" s="548"/>
      <c r="V337" s="548"/>
      <c r="W337" s="548"/>
      <c r="X337" s="548"/>
      <c r="Y337" s="548"/>
      <c r="Z337" s="548"/>
    </row>
    <row r="338" spans="1:26">
      <c r="A338" s="548"/>
      <c r="B338" s="548"/>
      <c r="C338" s="548"/>
      <c r="D338" s="548"/>
      <c r="E338" s="548"/>
      <c r="F338" s="548"/>
      <c r="G338" s="548"/>
      <c r="H338" s="548"/>
      <c r="I338" s="548"/>
      <c r="J338" s="548"/>
      <c r="K338" s="548"/>
      <c r="L338" s="548"/>
      <c r="M338" s="548"/>
      <c r="N338" s="548"/>
      <c r="O338" s="548"/>
      <c r="P338" s="548"/>
      <c r="Q338" s="548"/>
      <c r="R338" s="548"/>
      <c r="S338" s="548"/>
      <c r="T338" s="548"/>
      <c r="U338" s="548"/>
      <c r="V338" s="548"/>
      <c r="W338" s="548"/>
      <c r="X338" s="548"/>
      <c r="Y338" s="548"/>
      <c r="Z338" s="548"/>
    </row>
    <row r="339" spans="1:26">
      <c r="A339" s="548"/>
      <c r="B339" s="548"/>
      <c r="C339" s="548"/>
      <c r="D339" s="548"/>
      <c r="E339" s="548"/>
      <c r="F339" s="548"/>
      <c r="G339" s="548"/>
      <c r="H339" s="548"/>
      <c r="I339" s="548"/>
      <c r="J339" s="548"/>
      <c r="K339" s="548"/>
      <c r="L339" s="548"/>
      <c r="M339" s="548"/>
      <c r="N339" s="548"/>
      <c r="O339" s="548"/>
      <c r="P339" s="548"/>
      <c r="Q339" s="548"/>
      <c r="R339" s="548"/>
      <c r="S339" s="548"/>
      <c r="T339" s="548"/>
      <c r="U339" s="548"/>
      <c r="V339" s="548"/>
      <c r="W339" s="548"/>
      <c r="X339" s="548"/>
      <c r="Y339" s="548"/>
      <c r="Z339" s="548"/>
    </row>
    <row r="340" spans="1:26">
      <c r="A340" s="548"/>
      <c r="B340" s="548"/>
      <c r="C340" s="548"/>
      <c r="D340" s="548"/>
      <c r="E340" s="548"/>
      <c r="F340" s="548"/>
      <c r="G340" s="548"/>
      <c r="H340" s="548"/>
      <c r="I340" s="548"/>
      <c r="J340" s="548"/>
      <c r="K340" s="548"/>
      <c r="L340" s="548"/>
      <c r="M340" s="548"/>
      <c r="N340" s="548"/>
      <c r="O340" s="548"/>
      <c r="P340" s="548"/>
      <c r="Q340" s="548"/>
      <c r="R340" s="548"/>
      <c r="S340" s="548"/>
      <c r="T340" s="548"/>
      <c r="U340" s="548"/>
      <c r="V340" s="548"/>
      <c r="W340" s="548"/>
      <c r="X340" s="548"/>
      <c r="Y340" s="548"/>
      <c r="Z340" s="548"/>
    </row>
    <row r="341" spans="1:26">
      <c r="A341" s="548"/>
      <c r="B341" s="548"/>
      <c r="C341" s="548"/>
      <c r="D341" s="548"/>
      <c r="E341" s="548"/>
      <c r="F341" s="548"/>
      <c r="G341" s="548"/>
      <c r="H341" s="548"/>
      <c r="I341" s="548"/>
      <c r="J341" s="548"/>
      <c r="K341" s="548"/>
      <c r="L341" s="548"/>
      <c r="M341" s="548"/>
      <c r="N341" s="548"/>
      <c r="O341" s="548"/>
      <c r="P341" s="548"/>
      <c r="Q341" s="548"/>
      <c r="R341" s="548"/>
      <c r="S341" s="548"/>
      <c r="T341" s="548"/>
      <c r="U341" s="548"/>
      <c r="V341" s="548"/>
      <c r="W341" s="548"/>
      <c r="X341" s="548"/>
      <c r="Y341" s="548"/>
      <c r="Z341" s="548"/>
    </row>
    <row r="342" spans="1:26">
      <c r="A342" s="548"/>
      <c r="B342" s="548"/>
      <c r="C342" s="548"/>
      <c r="D342" s="548"/>
      <c r="E342" s="548"/>
      <c r="F342" s="548"/>
      <c r="G342" s="548"/>
      <c r="H342" s="548"/>
      <c r="I342" s="548"/>
      <c r="J342" s="548"/>
      <c r="K342" s="548"/>
      <c r="L342" s="548"/>
      <c r="M342" s="548"/>
      <c r="N342" s="548"/>
      <c r="O342" s="548"/>
      <c r="P342" s="548"/>
      <c r="Q342" s="548"/>
      <c r="R342" s="548"/>
      <c r="S342" s="548"/>
      <c r="T342" s="548"/>
      <c r="U342" s="548"/>
      <c r="V342" s="548"/>
      <c r="W342" s="548"/>
      <c r="X342" s="548"/>
      <c r="Y342" s="548"/>
      <c r="Z342" s="548"/>
    </row>
    <row r="343" spans="1:26">
      <c r="A343" s="548"/>
      <c r="B343" s="548"/>
      <c r="C343" s="548"/>
      <c r="D343" s="548"/>
      <c r="E343" s="548"/>
      <c r="F343" s="548"/>
      <c r="G343" s="548"/>
      <c r="H343" s="548"/>
      <c r="I343" s="548"/>
      <c r="J343" s="548"/>
      <c r="K343" s="548"/>
      <c r="L343" s="548"/>
      <c r="M343" s="548"/>
      <c r="N343" s="548"/>
      <c r="O343" s="548"/>
      <c r="P343" s="548"/>
      <c r="Q343" s="548"/>
      <c r="R343" s="548"/>
      <c r="S343" s="548"/>
      <c r="T343" s="548"/>
      <c r="U343" s="548"/>
      <c r="V343" s="548"/>
      <c r="W343" s="548"/>
      <c r="X343" s="548"/>
      <c r="Y343" s="548"/>
      <c r="Z343" s="548"/>
    </row>
    <row r="344" spans="1:26">
      <c r="A344" s="548"/>
      <c r="B344" s="548"/>
      <c r="C344" s="548"/>
      <c r="D344" s="548"/>
      <c r="E344" s="548"/>
      <c r="F344" s="548"/>
      <c r="G344" s="548"/>
      <c r="H344" s="548"/>
      <c r="I344" s="548"/>
      <c r="J344" s="548"/>
      <c r="K344" s="548"/>
      <c r="L344" s="548"/>
      <c r="M344" s="548"/>
      <c r="N344" s="548"/>
      <c r="O344" s="548"/>
      <c r="P344" s="548"/>
      <c r="Q344" s="548"/>
      <c r="R344" s="548"/>
      <c r="S344" s="548"/>
      <c r="T344" s="548"/>
      <c r="U344" s="548"/>
      <c r="V344" s="548"/>
      <c r="W344" s="548"/>
      <c r="X344" s="548"/>
      <c r="Y344" s="548"/>
      <c r="Z344" s="548"/>
    </row>
    <row r="345" spans="1:26">
      <c r="A345" s="548"/>
      <c r="B345" s="548"/>
      <c r="C345" s="548"/>
      <c r="D345" s="548"/>
      <c r="E345" s="548"/>
      <c r="F345" s="548"/>
      <c r="G345" s="548"/>
      <c r="H345" s="548"/>
      <c r="I345" s="548"/>
      <c r="J345" s="548"/>
      <c r="K345" s="548"/>
      <c r="L345" s="548"/>
      <c r="M345" s="548"/>
      <c r="N345" s="548"/>
      <c r="O345" s="548"/>
      <c r="P345" s="548"/>
      <c r="Q345" s="548"/>
      <c r="R345" s="548"/>
      <c r="S345" s="548"/>
      <c r="T345" s="548"/>
      <c r="U345" s="548"/>
      <c r="V345" s="548"/>
      <c r="W345" s="548"/>
      <c r="X345" s="548"/>
      <c r="Y345" s="548"/>
      <c r="Z345" s="548"/>
    </row>
    <row r="346" spans="1:26">
      <c r="A346" s="548"/>
      <c r="B346" s="548"/>
      <c r="C346" s="548"/>
      <c r="D346" s="548"/>
      <c r="E346" s="548"/>
      <c r="F346" s="548"/>
      <c r="G346" s="548"/>
      <c r="H346" s="548"/>
      <c r="I346" s="548"/>
      <c r="J346" s="548"/>
      <c r="K346" s="548"/>
      <c r="L346" s="548"/>
      <c r="M346" s="548"/>
      <c r="N346" s="548"/>
      <c r="O346" s="548"/>
      <c r="P346" s="548"/>
      <c r="Q346" s="548"/>
      <c r="R346" s="548"/>
      <c r="S346" s="548"/>
      <c r="T346" s="548"/>
      <c r="U346" s="548"/>
      <c r="V346" s="548"/>
      <c r="W346" s="548"/>
      <c r="X346" s="548"/>
      <c r="Y346" s="548"/>
      <c r="Z346" s="548"/>
    </row>
    <row r="347" spans="1:26">
      <c r="A347" s="548"/>
      <c r="B347" s="548"/>
      <c r="C347" s="548"/>
      <c r="D347" s="548"/>
      <c r="E347" s="548"/>
      <c r="F347" s="548"/>
      <c r="G347" s="548"/>
      <c r="H347" s="548"/>
      <c r="I347" s="548"/>
      <c r="J347" s="548"/>
      <c r="K347" s="548"/>
      <c r="L347" s="548"/>
      <c r="M347" s="548"/>
      <c r="N347" s="548"/>
      <c r="O347" s="548"/>
      <c r="P347" s="548"/>
      <c r="Q347" s="548"/>
      <c r="R347" s="548"/>
      <c r="S347" s="548"/>
      <c r="T347" s="548"/>
      <c r="U347" s="548"/>
      <c r="V347" s="548"/>
      <c r="W347" s="548"/>
      <c r="X347" s="548"/>
      <c r="Y347" s="548"/>
      <c r="Z347" s="548"/>
    </row>
    <row r="348" spans="1:26">
      <c r="A348" s="548"/>
      <c r="B348" s="548"/>
      <c r="C348" s="548"/>
      <c r="D348" s="548"/>
      <c r="E348" s="548"/>
      <c r="F348" s="548"/>
      <c r="G348" s="548"/>
      <c r="H348" s="548"/>
      <c r="I348" s="548"/>
      <c r="J348" s="548"/>
      <c r="K348" s="548"/>
      <c r="L348" s="548"/>
      <c r="M348" s="548"/>
      <c r="N348" s="548"/>
      <c r="O348" s="548"/>
      <c r="P348" s="548"/>
      <c r="Q348" s="548"/>
      <c r="R348" s="548"/>
      <c r="S348" s="548"/>
      <c r="T348" s="548"/>
      <c r="U348" s="548"/>
      <c r="V348" s="548"/>
      <c r="W348" s="548"/>
      <c r="X348" s="548"/>
      <c r="Y348" s="548"/>
      <c r="Z348" s="548"/>
    </row>
    <row r="349" spans="1:26">
      <c r="A349" s="548"/>
      <c r="B349" s="548"/>
      <c r="C349" s="548"/>
      <c r="D349" s="548"/>
      <c r="E349" s="548"/>
      <c r="F349" s="548"/>
      <c r="G349" s="548"/>
      <c r="H349" s="548"/>
      <c r="I349" s="548"/>
      <c r="J349" s="548"/>
      <c r="K349" s="548"/>
      <c r="L349" s="548"/>
      <c r="M349" s="548"/>
      <c r="N349" s="548"/>
      <c r="O349" s="548"/>
      <c r="P349" s="548"/>
      <c r="Q349" s="548"/>
      <c r="R349" s="548"/>
      <c r="S349" s="548"/>
      <c r="T349" s="548"/>
      <c r="U349" s="548"/>
      <c r="V349" s="548"/>
      <c r="W349" s="548"/>
      <c r="X349" s="548"/>
      <c r="Y349" s="548"/>
      <c r="Z349" s="548"/>
    </row>
    <row r="350" spans="1:26">
      <c r="A350" s="548"/>
      <c r="B350" s="548"/>
      <c r="C350" s="548"/>
      <c r="D350" s="548"/>
      <c r="E350" s="548"/>
      <c r="F350" s="548"/>
      <c r="G350" s="548"/>
      <c r="H350" s="548"/>
      <c r="I350" s="548"/>
      <c r="J350" s="548"/>
      <c r="K350" s="548"/>
      <c r="L350" s="548"/>
      <c r="M350" s="548"/>
      <c r="N350" s="548"/>
      <c r="O350" s="548"/>
      <c r="P350" s="548"/>
      <c r="Q350" s="548"/>
      <c r="R350" s="548"/>
      <c r="S350" s="548"/>
      <c r="T350" s="548"/>
      <c r="U350" s="548"/>
      <c r="V350" s="548"/>
      <c r="W350" s="548"/>
      <c r="X350" s="548"/>
      <c r="Y350" s="548"/>
      <c r="Z350" s="548"/>
    </row>
    <row r="351" spans="1:26">
      <c r="A351" s="548"/>
      <c r="B351" s="548"/>
      <c r="C351" s="548"/>
      <c r="D351" s="548"/>
      <c r="E351" s="548"/>
      <c r="F351" s="548"/>
      <c r="G351" s="548"/>
      <c r="H351" s="548"/>
      <c r="I351" s="548"/>
      <c r="J351" s="548"/>
      <c r="K351" s="548"/>
      <c r="L351" s="548"/>
      <c r="M351" s="548"/>
      <c r="N351" s="548"/>
      <c r="O351" s="548"/>
      <c r="P351" s="548"/>
      <c r="Q351" s="548"/>
      <c r="R351" s="548"/>
      <c r="S351" s="548"/>
      <c r="T351" s="548"/>
      <c r="U351" s="548"/>
      <c r="V351" s="548"/>
      <c r="W351" s="548"/>
      <c r="X351" s="548"/>
      <c r="Y351" s="548"/>
      <c r="Z351" s="548"/>
    </row>
    <row r="352" spans="1:26">
      <c r="A352" s="548"/>
      <c r="B352" s="548"/>
      <c r="C352" s="548"/>
      <c r="D352" s="548"/>
      <c r="E352" s="548"/>
      <c r="F352" s="548"/>
      <c r="G352" s="548"/>
      <c r="H352" s="548"/>
      <c r="I352" s="548"/>
      <c r="J352" s="548"/>
      <c r="K352" s="548"/>
      <c r="L352" s="548"/>
      <c r="M352" s="548"/>
      <c r="N352" s="548"/>
      <c r="O352" s="548"/>
      <c r="P352" s="548"/>
      <c r="Q352" s="548"/>
      <c r="R352" s="548"/>
      <c r="S352" s="548"/>
      <c r="T352" s="548"/>
      <c r="U352" s="548"/>
      <c r="V352" s="548"/>
      <c r="W352" s="548"/>
      <c r="X352" s="548"/>
      <c r="Y352" s="548"/>
      <c r="Z352" s="548"/>
    </row>
    <row r="353" spans="1:26">
      <c r="A353" s="548"/>
      <c r="B353" s="548"/>
      <c r="C353" s="548"/>
      <c r="D353" s="548"/>
      <c r="E353" s="548"/>
      <c r="F353" s="548"/>
      <c r="G353" s="548"/>
      <c r="H353" s="548"/>
      <c r="I353" s="548"/>
      <c r="J353" s="548"/>
      <c r="K353" s="548"/>
      <c r="L353" s="548"/>
      <c r="M353" s="548"/>
      <c r="N353" s="548"/>
      <c r="O353" s="548"/>
      <c r="P353" s="548"/>
      <c r="Q353" s="548"/>
      <c r="R353" s="548"/>
      <c r="S353" s="548"/>
      <c r="T353" s="548"/>
      <c r="U353" s="548"/>
      <c r="V353" s="548"/>
      <c r="W353" s="548"/>
      <c r="X353" s="548"/>
      <c r="Y353" s="548"/>
      <c r="Z353" s="548"/>
    </row>
    <row r="354" spans="1:26">
      <c r="A354" s="548"/>
      <c r="B354" s="548"/>
      <c r="C354" s="548"/>
      <c r="D354" s="548"/>
      <c r="E354" s="548"/>
      <c r="F354" s="548"/>
      <c r="G354" s="548"/>
      <c r="H354" s="548"/>
      <c r="I354" s="548"/>
      <c r="J354" s="548"/>
      <c r="K354" s="548"/>
      <c r="L354" s="548"/>
      <c r="M354" s="548"/>
      <c r="N354" s="548"/>
      <c r="O354" s="548"/>
      <c r="P354" s="548"/>
      <c r="Q354" s="548"/>
      <c r="R354" s="548"/>
      <c r="S354" s="548"/>
      <c r="T354" s="548"/>
      <c r="U354" s="548"/>
      <c r="V354" s="548"/>
      <c r="W354" s="548"/>
      <c r="X354" s="548"/>
      <c r="Y354" s="548"/>
      <c r="Z354" s="548"/>
    </row>
    <row r="355" spans="1:26">
      <c r="A355" s="548"/>
      <c r="B355" s="548"/>
      <c r="C355" s="548"/>
      <c r="D355" s="548"/>
      <c r="E355" s="548"/>
      <c r="F355" s="548"/>
      <c r="G355" s="548"/>
      <c r="H355" s="548"/>
      <c r="I355" s="548"/>
      <c r="J355" s="548"/>
      <c r="K355" s="548"/>
      <c r="L355" s="548"/>
      <c r="M355" s="548"/>
      <c r="N355" s="548"/>
      <c r="O355" s="548"/>
      <c r="P355" s="548"/>
      <c r="Q355" s="548"/>
      <c r="R355" s="548"/>
      <c r="S355" s="548"/>
      <c r="T355" s="548"/>
      <c r="U355" s="548"/>
      <c r="V355" s="548"/>
      <c r="W355" s="548"/>
      <c r="X355" s="548"/>
      <c r="Y355" s="548"/>
      <c r="Z355" s="548"/>
    </row>
    <row r="356" spans="1:26">
      <c r="A356" s="548"/>
      <c r="B356" s="548"/>
      <c r="C356" s="548"/>
      <c r="D356" s="548"/>
      <c r="E356" s="548"/>
      <c r="F356" s="548"/>
      <c r="G356" s="548"/>
      <c r="H356" s="548"/>
      <c r="I356" s="548"/>
      <c r="J356" s="548"/>
      <c r="K356" s="548"/>
      <c r="L356" s="548"/>
      <c r="M356" s="548"/>
      <c r="N356" s="548"/>
      <c r="O356" s="548"/>
      <c r="P356" s="548"/>
      <c r="Q356" s="548"/>
      <c r="R356" s="548"/>
      <c r="S356" s="548"/>
      <c r="T356" s="548"/>
      <c r="U356" s="548"/>
      <c r="V356" s="548"/>
      <c r="W356" s="548"/>
      <c r="X356" s="548"/>
      <c r="Y356" s="548"/>
      <c r="Z356" s="548"/>
    </row>
    <row r="357" spans="1:26">
      <c r="A357" s="548"/>
      <c r="B357" s="548"/>
      <c r="C357" s="548"/>
      <c r="D357" s="548"/>
      <c r="E357" s="548"/>
      <c r="F357" s="548"/>
      <c r="G357" s="548"/>
      <c r="H357" s="548"/>
      <c r="I357" s="548"/>
      <c r="J357" s="548"/>
      <c r="K357" s="548"/>
      <c r="L357" s="548"/>
      <c r="M357" s="548"/>
      <c r="N357" s="548"/>
      <c r="O357" s="548"/>
      <c r="P357" s="548"/>
      <c r="Q357" s="548"/>
      <c r="R357" s="548"/>
      <c r="S357" s="548"/>
      <c r="T357" s="548"/>
      <c r="U357" s="548"/>
      <c r="V357" s="548"/>
      <c r="W357" s="548"/>
      <c r="X357" s="548"/>
      <c r="Y357" s="548"/>
      <c r="Z357" s="548"/>
    </row>
    <row r="358" spans="1:26">
      <c r="A358" s="548"/>
      <c r="B358" s="548"/>
      <c r="C358" s="548"/>
      <c r="D358" s="548"/>
      <c r="E358" s="548"/>
      <c r="F358" s="548"/>
      <c r="G358" s="548"/>
      <c r="H358" s="548"/>
      <c r="I358" s="548"/>
      <c r="J358" s="548"/>
      <c r="K358" s="548"/>
      <c r="L358" s="548"/>
      <c r="M358" s="548"/>
      <c r="N358" s="548"/>
      <c r="O358" s="548"/>
      <c r="P358" s="548"/>
      <c r="Q358" s="548"/>
      <c r="R358" s="548"/>
      <c r="S358" s="548"/>
      <c r="T358" s="548"/>
      <c r="U358" s="548"/>
      <c r="V358" s="548"/>
      <c r="W358" s="548"/>
      <c r="X358" s="548"/>
      <c r="Y358" s="548"/>
      <c r="Z358" s="548"/>
    </row>
    <row r="359" spans="1:26">
      <c r="A359" s="548"/>
      <c r="B359" s="548"/>
      <c r="C359" s="548"/>
      <c r="D359" s="548"/>
      <c r="E359" s="548"/>
      <c r="F359" s="548"/>
      <c r="G359" s="548"/>
      <c r="H359" s="548"/>
      <c r="I359" s="548"/>
      <c r="J359" s="548"/>
      <c r="K359" s="548"/>
      <c r="L359" s="548"/>
      <c r="M359" s="548"/>
      <c r="N359" s="548"/>
      <c r="O359" s="548"/>
      <c r="P359" s="548"/>
      <c r="Q359" s="548"/>
      <c r="R359" s="548"/>
      <c r="S359" s="548"/>
      <c r="T359" s="548"/>
      <c r="U359" s="548"/>
      <c r="V359" s="548"/>
      <c r="W359" s="548"/>
      <c r="X359" s="548"/>
      <c r="Y359" s="548"/>
      <c r="Z359" s="548"/>
    </row>
    <row r="360" spans="1:26">
      <c r="A360" s="548"/>
      <c r="B360" s="548"/>
      <c r="C360" s="548"/>
      <c r="D360" s="548"/>
      <c r="E360" s="548"/>
      <c r="F360" s="548"/>
      <c r="G360" s="548"/>
      <c r="H360" s="548"/>
      <c r="I360" s="548"/>
      <c r="J360" s="548"/>
      <c r="K360" s="548"/>
      <c r="L360" s="548"/>
      <c r="M360" s="548"/>
      <c r="N360" s="548"/>
      <c r="O360" s="548"/>
      <c r="P360" s="548"/>
      <c r="Q360" s="548"/>
      <c r="R360" s="548"/>
      <c r="S360" s="548"/>
      <c r="T360" s="548"/>
      <c r="U360" s="548"/>
      <c r="V360" s="548"/>
      <c r="W360" s="548"/>
      <c r="X360" s="548"/>
      <c r="Y360" s="548"/>
      <c r="Z360" s="548"/>
    </row>
    <row r="361" spans="1:26">
      <c r="A361" s="548"/>
      <c r="B361" s="548"/>
      <c r="C361" s="548"/>
      <c r="D361" s="548"/>
      <c r="E361" s="548"/>
      <c r="F361" s="548"/>
      <c r="G361" s="548"/>
      <c r="H361" s="548"/>
      <c r="I361" s="548"/>
      <c r="J361" s="548"/>
      <c r="K361" s="548"/>
      <c r="L361" s="548"/>
      <c r="M361" s="548"/>
      <c r="N361" s="548"/>
      <c r="O361" s="548"/>
      <c r="P361" s="548"/>
      <c r="Q361" s="548"/>
      <c r="R361" s="548"/>
      <c r="S361" s="548"/>
      <c r="T361" s="548"/>
      <c r="U361" s="548"/>
      <c r="V361" s="548"/>
      <c r="W361" s="548"/>
      <c r="X361" s="548"/>
      <c r="Y361" s="548"/>
      <c r="Z361" s="548"/>
    </row>
    <row r="362" spans="1:26">
      <c r="A362" s="548"/>
      <c r="B362" s="548"/>
      <c r="C362" s="548"/>
      <c r="D362" s="548"/>
      <c r="E362" s="548"/>
      <c r="F362" s="548"/>
      <c r="G362" s="548"/>
      <c r="H362" s="548"/>
      <c r="I362" s="548"/>
      <c r="J362" s="548"/>
      <c r="K362" s="548"/>
      <c r="L362" s="548"/>
      <c r="M362" s="548"/>
      <c r="N362" s="548"/>
      <c r="O362" s="548"/>
      <c r="P362" s="548"/>
      <c r="Q362" s="548"/>
      <c r="R362" s="548"/>
      <c r="S362" s="548"/>
      <c r="T362" s="548"/>
      <c r="U362" s="548"/>
      <c r="V362" s="548"/>
      <c r="W362" s="548"/>
      <c r="X362" s="548"/>
      <c r="Y362" s="548"/>
      <c r="Z362" s="548"/>
    </row>
    <row r="363" spans="1:26">
      <c r="A363" s="548"/>
      <c r="B363" s="548"/>
      <c r="C363" s="548"/>
      <c r="D363" s="548"/>
      <c r="E363" s="548"/>
      <c r="F363" s="548"/>
      <c r="G363" s="548"/>
      <c r="H363" s="548"/>
      <c r="I363" s="548"/>
      <c r="J363" s="548"/>
      <c r="K363" s="548"/>
      <c r="L363" s="548"/>
      <c r="M363" s="548"/>
      <c r="N363" s="548"/>
      <c r="O363" s="548"/>
      <c r="P363" s="548"/>
      <c r="Q363" s="548"/>
      <c r="R363" s="548"/>
      <c r="S363" s="548"/>
      <c r="T363" s="548"/>
      <c r="U363" s="548"/>
      <c r="V363" s="548"/>
      <c r="W363" s="548"/>
      <c r="X363" s="548"/>
      <c r="Y363" s="548"/>
      <c r="Z363" s="548"/>
    </row>
    <row r="364" spans="1:26">
      <c r="A364" s="548"/>
      <c r="B364" s="548"/>
      <c r="C364" s="548"/>
      <c r="D364" s="548"/>
      <c r="E364" s="548"/>
      <c r="F364" s="548"/>
      <c r="G364" s="548"/>
      <c r="H364" s="548"/>
      <c r="I364" s="548"/>
      <c r="J364" s="548"/>
      <c r="K364" s="548"/>
      <c r="L364" s="548"/>
      <c r="M364" s="548"/>
      <c r="N364" s="548"/>
      <c r="O364" s="548"/>
      <c r="P364" s="548"/>
      <c r="Q364" s="548"/>
      <c r="R364" s="548"/>
      <c r="S364" s="548"/>
      <c r="T364" s="548"/>
      <c r="U364" s="548"/>
      <c r="V364" s="548"/>
      <c r="W364" s="548"/>
      <c r="X364" s="548"/>
      <c r="Y364" s="548"/>
      <c r="Z364" s="548"/>
    </row>
    <row r="365" spans="1:26">
      <c r="A365" s="548"/>
      <c r="B365" s="548"/>
      <c r="C365" s="548"/>
      <c r="D365" s="548"/>
      <c r="E365" s="548"/>
      <c r="F365" s="548"/>
      <c r="G365" s="548"/>
      <c r="H365" s="548"/>
      <c r="I365" s="548"/>
      <c r="J365" s="548"/>
      <c r="K365" s="548"/>
      <c r="L365" s="548"/>
      <c r="M365" s="548"/>
      <c r="N365" s="548"/>
      <c r="O365" s="548"/>
      <c r="P365" s="548"/>
      <c r="Q365" s="548"/>
      <c r="R365" s="548"/>
      <c r="S365" s="548"/>
      <c r="T365" s="548"/>
      <c r="U365" s="548"/>
      <c r="V365" s="548"/>
      <c r="W365" s="548"/>
      <c r="X365" s="548"/>
      <c r="Y365" s="548"/>
      <c r="Z365" s="548"/>
    </row>
    <row r="366" spans="1:26">
      <c r="A366" s="548"/>
      <c r="B366" s="548"/>
      <c r="C366" s="548"/>
      <c r="D366" s="548"/>
      <c r="E366" s="548"/>
      <c r="F366" s="548"/>
      <c r="G366" s="548"/>
      <c r="H366" s="548"/>
      <c r="I366" s="548"/>
      <c r="J366" s="548"/>
      <c r="K366" s="548"/>
      <c r="L366" s="548"/>
      <c r="M366" s="548"/>
      <c r="N366" s="548"/>
      <c r="O366" s="548"/>
      <c r="P366" s="548"/>
      <c r="Q366" s="548"/>
      <c r="R366" s="548"/>
      <c r="S366" s="548"/>
      <c r="T366" s="548"/>
      <c r="U366" s="548"/>
      <c r="V366" s="548"/>
      <c r="W366" s="548"/>
      <c r="X366" s="548"/>
      <c r="Y366" s="548"/>
      <c r="Z366" s="548"/>
    </row>
    <row r="367" spans="1:26">
      <c r="A367" s="548"/>
      <c r="B367" s="548"/>
      <c r="C367" s="548"/>
      <c r="D367" s="548"/>
      <c r="E367" s="548"/>
      <c r="F367" s="548"/>
      <c r="G367" s="548"/>
      <c r="H367" s="548"/>
      <c r="I367" s="548"/>
      <c r="J367" s="548"/>
      <c r="K367" s="548"/>
      <c r="L367" s="548"/>
      <c r="M367" s="548"/>
      <c r="N367" s="548"/>
      <c r="O367" s="548"/>
      <c r="P367" s="548"/>
      <c r="Q367" s="548"/>
      <c r="R367" s="548"/>
      <c r="S367" s="548"/>
      <c r="T367" s="548"/>
      <c r="U367" s="548"/>
      <c r="V367" s="548"/>
      <c r="W367" s="548"/>
      <c r="X367" s="548"/>
      <c r="Y367" s="548"/>
      <c r="Z367" s="548"/>
    </row>
    <row r="368" spans="1:26">
      <c r="A368" s="548"/>
      <c r="B368" s="548"/>
      <c r="C368" s="548"/>
      <c r="D368" s="548"/>
      <c r="E368" s="548"/>
      <c r="F368" s="548"/>
      <c r="G368" s="548"/>
      <c r="H368" s="548"/>
      <c r="I368" s="548"/>
      <c r="J368" s="548"/>
      <c r="K368" s="548"/>
      <c r="L368" s="548"/>
      <c r="M368" s="548"/>
      <c r="N368" s="548"/>
      <c r="O368" s="548"/>
      <c r="P368" s="548"/>
      <c r="Q368" s="548"/>
      <c r="R368" s="548"/>
      <c r="S368" s="548"/>
      <c r="T368" s="548"/>
      <c r="U368" s="548"/>
      <c r="V368" s="548"/>
      <c r="W368" s="548"/>
      <c r="X368" s="548"/>
      <c r="Y368" s="548"/>
      <c r="Z368" s="548"/>
    </row>
    <row r="369" spans="1:26">
      <c r="A369" s="548"/>
      <c r="B369" s="548"/>
      <c r="C369" s="548"/>
      <c r="D369" s="548"/>
      <c r="E369" s="548"/>
      <c r="F369" s="548"/>
      <c r="G369" s="548"/>
      <c r="H369" s="548"/>
      <c r="I369" s="548"/>
      <c r="J369" s="548"/>
      <c r="K369" s="548"/>
      <c r="L369" s="548"/>
      <c r="M369" s="548"/>
      <c r="N369" s="548"/>
      <c r="O369" s="548"/>
      <c r="P369" s="548"/>
      <c r="Q369" s="548"/>
      <c r="R369" s="548"/>
      <c r="S369" s="548"/>
      <c r="T369" s="548"/>
      <c r="U369" s="548"/>
      <c r="V369" s="548"/>
      <c r="W369" s="548"/>
      <c r="X369" s="548"/>
      <c r="Y369" s="548"/>
      <c r="Z369" s="548"/>
    </row>
    <row r="370" spans="1:26">
      <c r="A370" s="548"/>
      <c r="B370" s="548"/>
      <c r="C370" s="548"/>
      <c r="D370" s="548"/>
      <c r="E370" s="548"/>
      <c r="F370" s="548"/>
      <c r="G370" s="548"/>
      <c r="H370" s="548"/>
      <c r="I370" s="548"/>
      <c r="J370" s="548"/>
      <c r="K370" s="548"/>
      <c r="L370" s="548"/>
      <c r="M370" s="548"/>
      <c r="N370" s="548"/>
      <c r="O370" s="548"/>
      <c r="P370" s="548"/>
      <c r="Q370" s="548"/>
      <c r="R370" s="548"/>
      <c r="S370" s="548"/>
      <c r="T370" s="548"/>
      <c r="U370" s="548"/>
      <c r="V370" s="548"/>
      <c r="W370" s="548"/>
      <c r="X370" s="548"/>
      <c r="Y370" s="548"/>
      <c r="Z370" s="548"/>
    </row>
    <row r="371" spans="1:26">
      <c r="A371" s="548"/>
      <c r="B371" s="548"/>
      <c r="C371" s="548"/>
      <c r="D371" s="548"/>
      <c r="E371" s="548"/>
      <c r="F371" s="548"/>
      <c r="G371" s="548"/>
      <c r="H371" s="548"/>
      <c r="I371" s="548"/>
      <c r="J371" s="548"/>
      <c r="K371" s="548"/>
      <c r="L371" s="548"/>
      <c r="M371" s="548"/>
      <c r="N371" s="548"/>
      <c r="O371" s="548"/>
      <c r="P371" s="548"/>
      <c r="Q371" s="548"/>
      <c r="R371" s="548"/>
      <c r="S371" s="548"/>
      <c r="T371" s="548"/>
      <c r="U371" s="548"/>
      <c r="V371" s="548"/>
      <c r="W371" s="548"/>
      <c r="X371" s="548"/>
      <c r="Y371" s="548"/>
      <c r="Z371" s="548"/>
    </row>
    <row r="372" spans="1:26">
      <c r="A372" s="548"/>
      <c r="B372" s="548"/>
      <c r="C372" s="548"/>
      <c r="D372" s="548"/>
      <c r="E372" s="548"/>
      <c r="F372" s="548"/>
      <c r="G372" s="548"/>
      <c r="H372" s="548"/>
      <c r="I372" s="548"/>
      <c r="J372" s="548"/>
      <c r="K372" s="548"/>
      <c r="L372" s="548"/>
      <c r="M372" s="548"/>
      <c r="N372" s="548"/>
      <c r="O372" s="548"/>
      <c r="P372" s="548"/>
      <c r="Q372" s="548"/>
      <c r="R372" s="548"/>
      <c r="S372" s="548"/>
      <c r="T372" s="548"/>
      <c r="U372" s="548"/>
      <c r="V372" s="548"/>
      <c r="W372" s="548"/>
      <c r="X372" s="548"/>
      <c r="Y372" s="548"/>
      <c r="Z372" s="548"/>
    </row>
    <row r="373" spans="1:26">
      <c r="A373" s="548"/>
      <c r="B373" s="548"/>
      <c r="C373" s="548"/>
      <c r="D373" s="548"/>
      <c r="E373" s="548"/>
      <c r="F373" s="548"/>
      <c r="G373" s="548"/>
      <c r="H373" s="548"/>
      <c r="I373" s="548"/>
      <c r="J373" s="548"/>
      <c r="K373" s="548"/>
      <c r="L373" s="548"/>
      <c r="M373" s="548"/>
      <c r="N373" s="548"/>
      <c r="O373" s="548"/>
      <c r="P373" s="548"/>
      <c r="Q373" s="548"/>
      <c r="R373" s="548"/>
      <c r="S373" s="548"/>
      <c r="T373" s="548"/>
      <c r="U373" s="548"/>
      <c r="V373" s="548"/>
      <c r="W373" s="548"/>
      <c r="X373" s="548"/>
      <c r="Y373" s="548"/>
      <c r="Z373" s="548"/>
    </row>
    <row r="374" spans="1:26">
      <c r="A374" s="548"/>
      <c r="B374" s="548"/>
      <c r="C374" s="548"/>
      <c r="D374" s="548"/>
      <c r="E374" s="548"/>
      <c r="F374" s="548"/>
      <c r="G374" s="548"/>
      <c r="H374" s="548"/>
      <c r="I374" s="548"/>
      <c r="J374" s="548"/>
      <c r="K374" s="548"/>
      <c r="L374" s="548"/>
      <c r="M374" s="548"/>
      <c r="N374" s="548"/>
      <c r="O374" s="548"/>
      <c r="P374" s="548"/>
      <c r="Q374" s="548"/>
      <c r="R374" s="548"/>
      <c r="S374" s="548"/>
      <c r="T374" s="548"/>
      <c r="U374" s="548"/>
      <c r="V374" s="548"/>
      <c r="W374" s="548"/>
      <c r="X374" s="548"/>
      <c r="Y374" s="548"/>
      <c r="Z374" s="548"/>
    </row>
    <row r="375" spans="1:26">
      <c r="A375" s="548"/>
      <c r="B375" s="548"/>
      <c r="C375" s="548"/>
      <c r="D375" s="548"/>
      <c r="E375" s="548"/>
      <c r="F375" s="548"/>
      <c r="G375" s="548"/>
      <c r="H375" s="548"/>
      <c r="I375" s="548"/>
      <c r="J375" s="548"/>
      <c r="K375" s="548"/>
      <c r="L375" s="548"/>
      <c r="M375" s="548"/>
      <c r="N375" s="548"/>
      <c r="O375" s="548"/>
      <c r="P375" s="548"/>
      <c r="Q375" s="548"/>
      <c r="R375" s="548"/>
      <c r="S375" s="548"/>
      <c r="T375" s="548"/>
      <c r="U375" s="548"/>
      <c r="V375" s="548"/>
      <c r="W375" s="548"/>
      <c r="X375" s="548"/>
      <c r="Y375" s="548"/>
      <c r="Z375" s="548"/>
    </row>
    <row r="376" spans="1:26">
      <c r="A376" s="548"/>
      <c r="B376" s="548"/>
      <c r="C376" s="548"/>
      <c r="D376" s="548"/>
      <c r="E376" s="548"/>
      <c r="F376" s="548"/>
      <c r="G376" s="548"/>
      <c r="H376" s="548"/>
      <c r="I376" s="548"/>
      <c r="J376" s="548"/>
      <c r="K376" s="548"/>
      <c r="L376" s="548"/>
      <c r="M376" s="548"/>
      <c r="N376" s="548"/>
      <c r="O376" s="548"/>
      <c r="P376" s="548"/>
      <c r="Q376" s="548"/>
      <c r="R376" s="548"/>
      <c r="S376" s="548"/>
      <c r="T376" s="548"/>
      <c r="U376" s="548"/>
      <c r="V376" s="548"/>
      <c r="W376" s="548"/>
      <c r="X376" s="548"/>
      <c r="Y376" s="548"/>
      <c r="Z376" s="548"/>
    </row>
    <row r="377" spans="1:26">
      <c r="A377" s="548"/>
      <c r="B377" s="548"/>
      <c r="C377" s="548"/>
      <c r="D377" s="548"/>
      <c r="E377" s="548"/>
      <c r="F377" s="548"/>
      <c r="G377" s="548"/>
      <c r="H377" s="548"/>
      <c r="I377" s="548"/>
      <c r="J377" s="548"/>
      <c r="K377" s="548"/>
      <c r="L377" s="548"/>
      <c r="M377" s="548"/>
      <c r="N377" s="548"/>
      <c r="O377" s="548"/>
      <c r="P377" s="548"/>
      <c r="Q377" s="548"/>
      <c r="R377" s="548"/>
      <c r="S377" s="548"/>
      <c r="T377" s="548"/>
      <c r="U377" s="548"/>
      <c r="V377" s="548"/>
      <c r="W377" s="548"/>
      <c r="X377" s="548"/>
      <c r="Y377" s="548"/>
      <c r="Z377" s="548"/>
    </row>
    <row r="378" spans="1:26">
      <c r="A378" s="548"/>
      <c r="B378" s="548"/>
      <c r="C378" s="548"/>
      <c r="D378" s="548"/>
      <c r="E378" s="548"/>
      <c r="F378" s="548"/>
      <c r="G378" s="548"/>
      <c r="H378" s="548"/>
      <c r="I378" s="548"/>
      <c r="J378" s="548"/>
      <c r="K378" s="548"/>
      <c r="L378" s="548"/>
      <c r="M378" s="548"/>
      <c r="N378" s="548"/>
      <c r="O378" s="548"/>
      <c r="P378" s="548"/>
      <c r="Q378" s="548"/>
      <c r="R378" s="548"/>
      <c r="S378" s="548"/>
      <c r="T378" s="548"/>
      <c r="U378" s="548"/>
      <c r="V378" s="548"/>
      <c r="W378" s="548"/>
      <c r="X378" s="548"/>
      <c r="Y378" s="548"/>
      <c r="Z378" s="548"/>
    </row>
    <row r="379" spans="1:26">
      <c r="A379" s="548"/>
      <c r="B379" s="548"/>
      <c r="C379" s="548"/>
      <c r="D379" s="548"/>
      <c r="E379" s="548"/>
      <c r="F379" s="548"/>
      <c r="G379" s="548"/>
      <c r="H379" s="548"/>
      <c r="I379" s="548"/>
      <c r="J379" s="548"/>
      <c r="K379" s="548"/>
      <c r="L379" s="548"/>
      <c r="M379" s="548"/>
      <c r="N379" s="548"/>
      <c r="O379" s="548"/>
      <c r="P379" s="548"/>
      <c r="Q379" s="548"/>
      <c r="R379" s="548"/>
      <c r="S379" s="548"/>
      <c r="T379" s="548"/>
      <c r="U379" s="548"/>
      <c r="V379" s="548"/>
      <c r="W379" s="548"/>
      <c r="X379" s="548"/>
      <c r="Y379" s="548"/>
      <c r="Z379" s="548"/>
    </row>
    <row r="380" spans="1:26">
      <c r="A380" s="548"/>
      <c r="B380" s="548"/>
      <c r="C380" s="548"/>
      <c r="D380" s="548"/>
      <c r="E380" s="548"/>
      <c r="F380" s="548"/>
      <c r="G380" s="548"/>
      <c r="H380" s="548"/>
      <c r="I380" s="548"/>
      <c r="J380" s="548"/>
      <c r="K380" s="548"/>
      <c r="L380" s="548"/>
      <c r="M380" s="548"/>
      <c r="N380" s="548"/>
      <c r="O380" s="548"/>
      <c r="P380" s="548"/>
      <c r="Q380" s="548"/>
      <c r="R380" s="548"/>
      <c r="S380" s="548"/>
      <c r="T380" s="548"/>
      <c r="U380" s="548"/>
      <c r="V380" s="548"/>
      <c r="W380" s="548"/>
      <c r="X380" s="548"/>
      <c r="Y380" s="548"/>
      <c r="Z380" s="548"/>
    </row>
    <row r="381" spans="1:26">
      <c r="A381" s="548"/>
      <c r="B381" s="548"/>
      <c r="C381" s="548"/>
      <c r="D381" s="548"/>
      <c r="E381" s="548"/>
      <c r="F381" s="548"/>
      <c r="G381" s="548"/>
      <c r="H381" s="548"/>
      <c r="I381" s="548"/>
      <c r="J381" s="548"/>
      <c r="K381" s="548"/>
      <c r="L381" s="548"/>
      <c r="M381" s="548"/>
      <c r="N381" s="548"/>
      <c r="O381" s="548"/>
      <c r="P381" s="548"/>
      <c r="Q381" s="548"/>
      <c r="R381" s="548"/>
      <c r="S381" s="548"/>
      <c r="T381" s="548"/>
      <c r="U381" s="548"/>
      <c r="V381" s="548"/>
      <c r="W381" s="548"/>
      <c r="X381" s="548"/>
      <c r="Y381" s="548"/>
      <c r="Z381" s="548"/>
    </row>
    <row r="382" spans="1:26">
      <c r="A382" s="548"/>
      <c r="B382" s="548"/>
      <c r="C382" s="548"/>
      <c r="D382" s="548"/>
      <c r="E382" s="548"/>
      <c r="F382" s="548"/>
      <c r="G382" s="548"/>
      <c r="H382" s="548"/>
      <c r="I382" s="548"/>
      <c r="J382" s="548"/>
      <c r="K382" s="548"/>
      <c r="L382" s="548"/>
      <c r="M382" s="548"/>
      <c r="N382" s="548"/>
      <c r="O382" s="548"/>
      <c r="P382" s="548"/>
      <c r="Q382" s="548"/>
      <c r="R382" s="548"/>
      <c r="S382" s="548"/>
      <c r="T382" s="548"/>
      <c r="U382" s="548"/>
      <c r="V382" s="548"/>
      <c r="W382" s="548"/>
      <c r="X382" s="548"/>
      <c r="Y382" s="548"/>
      <c r="Z382" s="548"/>
    </row>
    <row r="383" spans="1:26">
      <c r="A383" s="548"/>
      <c r="B383" s="548"/>
      <c r="C383" s="548"/>
      <c r="D383" s="548"/>
      <c r="E383" s="548"/>
      <c r="F383" s="548"/>
      <c r="G383" s="548"/>
      <c r="H383" s="548"/>
      <c r="I383" s="548"/>
      <c r="J383" s="548"/>
      <c r="K383" s="548"/>
      <c r="L383" s="548"/>
      <c r="M383" s="548"/>
      <c r="N383" s="548"/>
      <c r="O383" s="548"/>
      <c r="P383" s="548"/>
      <c r="Q383" s="548"/>
      <c r="R383" s="548"/>
      <c r="S383" s="548"/>
      <c r="T383" s="548"/>
      <c r="U383" s="548"/>
      <c r="V383" s="548"/>
      <c r="W383" s="548"/>
      <c r="X383" s="548"/>
      <c r="Y383" s="548"/>
      <c r="Z383" s="548"/>
    </row>
    <row r="384" spans="1:26">
      <c r="A384" s="548"/>
      <c r="B384" s="548"/>
      <c r="C384" s="548"/>
      <c r="D384" s="548"/>
      <c r="E384" s="548"/>
      <c r="F384" s="548"/>
      <c r="G384" s="548"/>
      <c r="H384" s="548"/>
      <c r="I384" s="548"/>
      <c r="J384" s="548"/>
      <c r="K384" s="548"/>
      <c r="L384" s="548"/>
      <c r="M384" s="548"/>
      <c r="N384" s="548"/>
      <c r="O384" s="548"/>
      <c r="P384" s="548"/>
      <c r="Q384" s="548"/>
      <c r="R384" s="548"/>
      <c r="S384" s="548"/>
      <c r="T384" s="548"/>
      <c r="U384" s="548"/>
      <c r="V384" s="548"/>
      <c r="W384" s="548"/>
      <c r="X384" s="548"/>
      <c r="Y384" s="548"/>
      <c r="Z384" s="548"/>
    </row>
    <row r="385" spans="1:26">
      <c r="A385" s="548"/>
      <c r="B385" s="548"/>
      <c r="C385" s="548"/>
      <c r="D385" s="548"/>
      <c r="E385" s="548"/>
      <c r="F385" s="548"/>
      <c r="G385" s="548"/>
      <c r="H385" s="548"/>
      <c r="I385" s="548"/>
      <c r="J385" s="548"/>
      <c r="K385" s="548"/>
      <c r="L385" s="548"/>
      <c r="M385" s="548"/>
      <c r="N385" s="548"/>
      <c r="O385" s="548"/>
      <c r="P385" s="548"/>
      <c r="Q385" s="548"/>
      <c r="R385" s="548"/>
      <c r="S385" s="548"/>
      <c r="T385" s="548"/>
      <c r="U385" s="548"/>
      <c r="V385" s="548"/>
      <c r="W385" s="548"/>
      <c r="X385" s="548"/>
      <c r="Y385" s="548"/>
      <c r="Z385" s="548"/>
    </row>
    <row r="386" spans="1:26">
      <c r="A386" s="548"/>
      <c r="B386" s="548"/>
      <c r="C386" s="548"/>
      <c r="D386" s="548"/>
      <c r="E386" s="548"/>
      <c r="F386" s="548"/>
      <c r="G386" s="548"/>
      <c r="H386" s="548"/>
      <c r="I386" s="548"/>
      <c r="J386" s="548"/>
      <c r="K386" s="548"/>
      <c r="L386" s="548"/>
      <c r="M386" s="548"/>
      <c r="N386" s="548"/>
      <c r="O386" s="548"/>
      <c r="P386" s="548"/>
      <c r="Q386" s="548"/>
      <c r="R386" s="548"/>
      <c r="S386" s="548"/>
      <c r="T386" s="548"/>
      <c r="U386" s="548"/>
      <c r="V386" s="548"/>
      <c r="W386" s="548"/>
      <c r="X386" s="548"/>
      <c r="Y386" s="548"/>
      <c r="Z386" s="548"/>
    </row>
    <row r="387" spans="1:26">
      <c r="A387" s="548"/>
      <c r="B387" s="548"/>
      <c r="C387" s="548"/>
      <c r="D387" s="548"/>
      <c r="E387" s="548"/>
      <c r="F387" s="548"/>
      <c r="G387" s="548"/>
      <c r="H387" s="548"/>
      <c r="I387" s="548"/>
      <c r="J387" s="548"/>
      <c r="K387" s="548"/>
      <c r="L387" s="548"/>
      <c r="M387" s="548"/>
      <c r="N387" s="548"/>
      <c r="O387" s="548"/>
      <c r="P387" s="548"/>
      <c r="Q387" s="548"/>
      <c r="R387" s="548"/>
      <c r="S387" s="548"/>
      <c r="T387" s="548"/>
      <c r="U387" s="548"/>
      <c r="V387" s="548"/>
      <c r="W387" s="548"/>
      <c r="X387" s="548"/>
      <c r="Y387" s="548"/>
      <c r="Z387" s="548"/>
    </row>
    <row r="388" spans="1:26">
      <c r="A388" s="548"/>
      <c r="B388" s="548"/>
      <c r="C388" s="548"/>
      <c r="D388" s="548"/>
      <c r="E388" s="548"/>
      <c r="F388" s="548"/>
      <c r="G388" s="548"/>
      <c r="H388" s="548"/>
      <c r="I388" s="548"/>
      <c r="J388" s="548"/>
      <c r="K388" s="548"/>
      <c r="L388" s="548"/>
      <c r="M388" s="548"/>
      <c r="N388" s="548"/>
      <c r="O388" s="548"/>
      <c r="P388" s="548"/>
      <c r="Q388" s="548"/>
      <c r="R388" s="548"/>
      <c r="S388" s="548"/>
      <c r="T388" s="548"/>
      <c r="U388" s="548"/>
      <c r="V388" s="548"/>
      <c r="W388" s="548"/>
      <c r="X388" s="548"/>
      <c r="Y388" s="548"/>
      <c r="Z388" s="548"/>
    </row>
    <row r="389" spans="1:26">
      <c r="A389" s="548"/>
      <c r="B389" s="548"/>
      <c r="C389" s="548"/>
      <c r="D389" s="548"/>
      <c r="E389" s="548"/>
      <c r="F389" s="548"/>
      <c r="G389" s="548"/>
      <c r="H389" s="548"/>
      <c r="I389" s="548"/>
      <c r="J389" s="548"/>
      <c r="K389" s="548"/>
      <c r="L389" s="548"/>
      <c r="M389" s="548"/>
      <c r="N389" s="548"/>
      <c r="O389" s="548"/>
      <c r="P389" s="548"/>
      <c r="Q389" s="548"/>
      <c r="R389" s="548"/>
      <c r="S389" s="548"/>
      <c r="T389" s="548"/>
      <c r="U389" s="548"/>
      <c r="V389" s="548"/>
      <c r="W389" s="548"/>
      <c r="X389" s="548"/>
      <c r="Y389" s="548"/>
      <c r="Z389" s="548"/>
    </row>
    <row r="390" spans="1:26">
      <c r="A390" s="548"/>
      <c r="B390" s="548"/>
      <c r="C390" s="548"/>
      <c r="D390" s="548"/>
      <c r="E390" s="548"/>
      <c r="F390" s="548"/>
      <c r="G390" s="548"/>
      <c r="H390" s="548"/>
      <c r="I390" s="548"/>
      <c r="J390" s="548"/>
      <c r="K390" s="548"/>
      <c r="L390" s="548"/>
      <c r="M390" s="548"/>
      <c r="N390" s="548"/>
      <c r="O390" s="548"/>
      <c r="P390" s="548"/>
      <c r="Q390" s="548"/>
      <c r="R390" s="548"/>
      <c r="S390" s="548"/>
      <c r="T390" s="548"/>
      <c r="U390" s="548"/>
      <c r="V390" s="548"/>
      <c r="W390" s="548"/>
      <c r="X390" s="548"/>
      <c r="Y390" s="548"/>
      <c r="Z390" s="548"/>
    </row>
    <row r="391" spans="1:26">
      <c r="A391" s="548"/>
      <c r="B391" s="548"/>
      <c r="C391" s="548"/>
      <c r="D391" s="548"/>
      <c r="E391" s="548"/>
      <c r="F391" s="548"/>
      <c r="G391" s="548"/>
      <c r="H391" s="548"/>
      <c r="I391" s="548"/>
      <c r="J391" s="548"/>
      <c r="K391" s="548"/>
      <c r="L391" s="548"/>
      <c r="M391" s="548"/>
      <c r="N391" s="548"/>
      <c r="O391" s="548"/>
      <c r="P391" s="548"/>
      <c r="Q391" s="548"/>
      <c r="R391" s="548"/>
      <c r="S391" s="548"/>
      <c r="T391" s="548"/>
      <c r="U391" s="548"/>
      <c r="V391" s="548"/>
      <c r="W391" s="548"/>
      <c r="X391" s="548"/>
      <c r="Y391" s="548"/>
      <c r="Z391" s="548"/>
    </row>
    <row r="392" spans="1:26">
      <c r="A392" s="548"/>
      <c r="B392" s="548"/>
      <c r="C392" s="548"/>
      <c r="D392" s="548"/>
      <c r="E392" s="548"/>
      <c r="F392" s="548"/>
      <c r="G392" s="548"/>
      <c r="H392" s="548"/>
      <c r="I392" s="548"/>
      <c r="J392" s="548"/>
      <c r="K392" s="548"/>
      <c r="L392" s="548"/>
      <c r="M392" s="548"/>
      <c r="N392" s="548"/>
      <c r="O392" s="548"/>
      <c r="P392" s="548"/>
      <c r="Q392" s="548"/>
      <c r="R392" s="548"/>
      <c r="S392" s="548"/>
      <c r="T392" s="548"/>
      <c r="U392" s="548"/>
      <c r="V392" s="548"/>
      <c r="W392" s="548"/>
      <c r="X392" s="548"/>
      <c r="Y392" s="548"/>
      <c r="Z392" s="548"/>
    </row>
    <row r="393" spans="1:26">
      <c r="A393" s="548"/>
      <c r="B393" s="548"/>
      <c r="C393" s="548"/>
      <c r="D393" s="548"/>
      <c r="E393" s="548"/>
      <c r="F393" s="548"/>
      <c r="G393" s="548"/>
      <c r="H393" s="548"/>
      <c r="I393" s="548"/>
      <c r="J393" s="548"/>
      <c r="K393" s="548"/>
      <c r="L393" s="548"/>
      <c r="M393" s="548"/>
      <c r="N393" s="548"/>
      <c r="O393" s="548"/>
      <c r="P393" s="548"/>
      <c r="Q393" s="548"/>
      <c r="R393" s="548"/>
      <c r="S393" s="548"/>
      <c r="T393" s="548"/>
      <c r="U393" s="548"/>
      <c r="V393" s="548"/>
      <c r="W393" s="548"/>
      <c r="X393" s="548"/>
      <c r="Y393" s="548"/>
      <c r="Z393" s="548"/>
    </row>
    <row r="394" spans="1:26">
      <c r="A394" s="548"/>
      <c r="B394" s="548"/>
      <c r="C394" s="548"/>
      <c r="D394" s="548"/>
      <c r="E394" s="548"/>
      <c r="F394" s="548"/>
      <c r="G394" s="548"/>
      <c r="H394" s="548"/>
      <c r="I394" s="548"/>
      <c r="J394" s="548"/>
      <c r="K394" s="548"/>
      <c r="L394" s="548"/>
      <c r="M394" s="548"/>
      <c r="N394" s="548"/>
      <c r="O394" s="548"/>
      <c r="P394" s="548"/>
      <c r="Q394" s="548"/>
      <c r="R394" s="548"/>
      <c r="S394" s="548"/>
      <c r="T394" s="548"/>
      <c r="U394" s="548"/>
      <c r="V394" s="548"/>
      <c r="W394" s="548"/>
      <c r="X394" s="548"/>
      <c r="Y394" s="548"/>
      <c r="Z394" s="548"/>
    </row>
    <row r="395" spans="1:26">
      <c r="A395" s="548"/>
      <c r="B395" s="548"/>
      <c r="C395" s="548"/>
      <c r="D395" s="548"/>
      <c r="E395" s="548"/>
      <c r="F395" s="548"/>
      <c r="G395" s="548"/>
      <c r="H395" s="548"/>
      <c r="I395" s="548"/>
      <c r="J395" s="548"/>
      <c r="K395" s="548"/>
      <c r="L395" s="548"/>
      <c r="M395" s="548"/>
      <c r="N395" s="548"/>
      <c r="O395" s="548"/>
      <c r="P395" s="548"/>
      <c r="Q395" s="548"/>
      <c r="R395" s="548"/>
      <c r="S395" s="548"/>
      <c r="T395" s="548"/>
      <c r="U395" s="548"/>
      <c r="V395" s="548"/>
      <c r="W395" s="548"/>
      <c r="X395" s="548"/>
      <c r="Y395" s="548"/>
      <c r="Z395" s="548"/>
    </row>
    <row r="396" spans="1:26">
      <c r="A396" s="548"/>
      <c r="B396" s="548"/>
      <c r="C396" s="548"/>
      <c r="D396" s="548"/>
      <c r="E396" s="548"/>
      <c r="F396" s="548"/>
      <c r="G396" s="548"/>
      <c r="H396" s="548"/>
      <c r="I396" s="548"/>
      <c r="J396" s="548"/>
      <c r="K396" s="548"/>
      <c r="L396" s="548"/>
      <c r="M396" s="548"/>
      <c r="N396" s="548"/>
      <c r="O396" s="548"/>
      <c r="P396" s="548"/>
      <c r="Q396" s="548"/>
      <c r="R396" s="548"/>
      <c r="S396" s="548"/>
      <c r="T396" s="548"/>
      <c r="U396" s="548"/>
      <c r="V396" s="548"/>
      <c r="W396" s="548"/>
      <c r="X396" s="548"/>
      <c r="Y396" s="548"/>
      <c r="Z396" s="548"/>
    </row>
    <row r="397" spans="1:26">
      <c r="A397" s="548"/>
      <c r="B397" s="548"/>
      <c r="C397" s="548"/>
      <c r="D397" s="548"/>
      <c r="E397" s="548"/>
      <c r="F397" s="548"/>
      <c r="G397" s="548"/>
      <c r="H397" s="548"/>
      <c r="I397" s="548"/>
      <c r="J397" s="548"/>
      <c r="K397" s="548"/>
      <c r="L397" s="548"/>
      <c r="M397" s="548"/>
      <c r="N397" s="548"/>
      <c r="O397" s="548"/>
      <c r="P397" s="548"/>
      <c r="Q397" s="548"/>
      <c r="R397" s="548"/>
      <c r="S397" s="548"/>
      <c r="T397" s="548"/>
      <c r="U397" s="548"/>
      <c r="V397" s="548"/>
      <c r="W397" s="548"/>
      <c r="X397" s="548"/>
      <c r="Y397" s="548"/>
      <c r="Z397" s="548"/>
    </row>
    <row r="398" spans="1:26">
      <c r="A398" s="548"/>
      <c r="B398" s="548"/>
      <c r="C398" s="548"/>
      <c r="D398" s="548"/>
      <c r="E398" s="548"/>
      <c r="F398" s="548"/>
      <c r="G398" s="548"/>
      <c r="H398" s="548"/>
      <c r="I398" s="548"/>
      <c r="J398" s="548"/>
      <c r="K398" s="548"/>
      <c r="L398" s="548"/>
      <c r="M398" s="548"/>
      <c r="N398" s="548"/>
      <c r="O398" s="548"/>
      <c r="P398" s="548"/>
      <c r="Q398" s="548"/>
      <c r="R398" s="548"/>
      <c r="S398" s="548"/>
      <c r="T398" s="548"/>
      <c r="U398" s="548"/>
      <c r="V398" s="548"/>
      <c r="W398" s="548"/>
      <c r="X398" s="548"/>
      <c r="Y398" s="548"/>
      <c r="Z398" s="548"/>
    </row>
    <row r="399" spans="1:26">
      <c r="A399" s="548"/>
      <c r="B399" s="548"/>
      <c r="C399" s="548"/>
      <c r="D399" s="548"/>
      <c r="E399" s="548"/>
      <c r="F399" s="548"/>
      <c r="G399" s="548"/>
      <c r="H399" s="548"/>
      <c r="I399" s="548"/>
      <c r="J399" s="548"/>
      <c r="K399" s="548"/>
      <c r="L399" s="548"/>
      <c r="M399" s="548"/>
      <c r="N399" s="548"/>
      <c r="O399" s="548"/>
      <c r="P399" s="548"/>
      <c r="Q399" s="548"/>
      <c r="R399" s="548"/>
      <c r="S399" s="548"/>
      <c r="T399" s="548"/>
      <c r="U399" s="548"/>
      <c r="V399" s="548"/>
      <c r="W399" s="548"/>
      <c r="X399" s="548"/>
      <c r="Y399" s="548"/>
      <c r="Z399" s="548"/>
    </row>
    <row r="400" spans="1:26">
      <c r="A400" s="548"/>
      <c r="B400" s="548"/>
      <c r="C400" s="548"/>
      <c r="D400" s="548"/>
      <c r="E400" s="548"/>
      <c r="F400" s="548"/>
      <c r="G400" s="548"/>
      <c r="H400" s="548"/>
      <c r="I400" s="548"/>
      <c r="J400" s="548"/>
      <c r="K400" s="548"/>
      <c r="L400" s="548"/>
      <c r="M400" s="548"/>
      <c r="N400" s="548"/>
      <c r="O400" s="548"/>
      <c r="P400" s="548"/>
      <c r="Q400" s="548"/>
      <c r="R400" s="548"/>
      <c r="S400" s="548"/>
      <c r="T400" s="548"/>
      <c r="U400" s="548"/>
      <c r="V400" s="548"/>
      <c r="W400" s="548"/>
      <c r="X400" s="548"/>
      <c r="Y400" s="548"/>
      <c r="Z400" s="548"/>
    </row>
    <row r="401" spans="1:26">
      <c r="A401" s="548"/>
      <c r="B401" s="548"/>
      <c r="C401" s="548"/>
      <c r="D401" s="548"/>
      <c r="E401" s="548"/>
      <c r="F401" s="548"/>
      <c r="G401" s="548"/>
      <c r="H401" s="548"/>
      <c r="I401" s="548"/>
      <c r="J401" s="548"/>
      <c r="K401" s="548"/>
      <c r="L401" s="548"/>
      <c r="M401" s="548"/>
      <c r="N401" s="548"/>
      <c r="O401" s="548"/>
      <c r="P401" s="548"/>
      <c r="Q401" s="548"/>
      <c r="R401" s="548"/>
      <c r="S401" s="548"/>
      <c r="T401" s="548"/>
      <c r="U401" s="548"/>
      <c r="V401" s="548"/>
      <c r="W401" s="548"/>
      <c r="X401" s="548"/>
      <c r="Y401" s="548"/>
      <c r="Z401" s="548"/>
    </row>
    <row r="402" spans="1:26">
      <c r="A402" s="548"/>
      <c r="B402" s="548"/>
      <c r="C402" s="548"/>
      <c r="D402" s="548"/>
      <c r="E402" s="548"/>
      <c r="F402" s="548"/>
      <c r="G402" s="548"/>
      <c r="H402" s="548"/>
      <c r="I402" s="548"/>
      <c r="J402" s="548"/>
      <c r="K402" s="548"/>
      <c r="L402" s="548"/>
      <c r="M402" s="548"/>
      <c r="N402" s="548"/>
      <c r="O402" s="548"/>
      <c r="P402" s="548"/>
      <c r="Q402" s="548"/>
      <c r="R402" s="548"/>
      <c r="S402" s="548"/>
      <c r="T402" s="548"/>
      <c r="U402" s="548"/>
      <c r="V402" s="548"/>
      <c r="W402" s="548"/>
      <c r="X402" s="548"/>
      <c r="Y402" s="548"/>
      <c r="Z402" s="548"/>
    </row>
    <row r="403" spans="1:26">
      <c r="A403" s="548"/>
      <c r="B403" s="548"/>
      <c r="C403" s="548"/>
      <c r="D403" s="548"/>
      <c r="E403" s="548"/>
      <c r="F403" s="548"/>
      <c r="G403" s="548"/>
      <c r="H403" s="548"/>
      <c r="I403" s="548"/>
      <c r="J403" s="548"/>
      <c r="K403" s="548"/>
      <c r="L403" s="548"/>
      <c r="M403" s="548"/>
      <c r="N403" s="548"/>
      <c r="O403" s="548"/>
      <c r="P403" s="548"/>
      <c r="Q403" s="548"/>
      <c r="R403" s="548"/>
      <c r="S403" s="548"/>
      <c r="T403" s="548"/>
      <c r="U403" s="548"/>
      <c r="V403" s="548"/>
      <c r="W403" s="548"/>
      <c r="X403" s="548"/>
      <c r="Y403" s="548"/>
      <c r="Z403" s="548"/>
    </row>
    <row r="404" spans="1:26">
      <c r="A404" s="548"/>
      <c r="B404" s="548"/>
      <c r="C404" s="548"/>
      <c r="D404" s="548"/>
      <c r="E404" s="548"/>
      <c r="F404" s="548"/>
      <c r="G404" s="548"/>
      <c r="H404" s="548"/>
      <c r="I404" s="548"/>
      <c r="J404" s="548"/>
      <c r="K404" s="548"/>
      <c r="L404" s="548"/>
      <c r="M404" s="548"/>
      <c r="N404" s="548"/>
      <c r="O404" s="548"/>
      <c r="P404" s="548"/>
      <c r="Q404" s="548"/>
      <c r="R404" s="548"/>
      <c r="S404" s="548"/>
      <c r="T404" s="548"/>
      <c r="U404" s="548"/>
      <c r="V404" s="548"/>
      <c r="W404" s="548"/>
      <c r="X404" s="548"/>
      <c r="Y404" s="548"/>
      <c r="Z404" s="548"/>
    </row>
    <row r="405" spans="1:26">
      <c r="A405" s="548"/>
      <c r="B405" s="548"/>
      <c r="C405" s="548"/>
      <c r="D405" s="548"/>
      <c r="E405" s="548"/>
      <c r="F405" s="548"/>
      <c r="G405" s="548"/>
      <c r="H405" s="548"/>
      <c r="I405" s="548"/>
      <c r="J405" s="548"/>
      <c r="K405" s="548"/>
      <c r="L405" s="548"/>
      <c r="M405" s="548"/>
      <c r="N405" s="548"/>
      <c r="O405" s="548"/>
      <c r="P405" s="548"/>
      <c r="Q405" s="548"/>
      <c r="R405" s="548"/>
      <c r="S405" s="548"/>
      <c r="T405" s="548"/>
      <c r="U405" s="548"/>
      <c r="V405" s="548"/>
      <c r="W405" s="548"/>
      <c r="X405" s="548"/>
      <c r="Y405" s="548"/>
      <c r="Z405" s="548"/>
    </row>
    <row r="406" spans="1:26">
      <c r="A406" s="548"/>
      <c r="B406" s="548"/>
      <c r="C406" s="548"/>
      <c r="D406" s="548"/>
      <c r="E406" s="548"/>
      <c r="F406" s="548"/>
      <c r="G406" s="548"/>
      <c r="H406" s="548"/>
      <c r="I406" s="548"/>
      <c r="J406" s="548"/>
      <c r="K406" s="548"/>
      <c r="L406" s="548"/>
      <c r="M406" s="548"/>
      <c r="N406" s="548"/>
      <c r="O406" s="548"/>
      <c r="P406" s="548"/>
      <c r="Q406" s="548"/>
      <c r="R406" s="548"/>
      <c r="S406" s="548"/>
      <c r="T406" s="548"/>
      <c r="U406" s="548"/>
      <c r="V406" s="548"/>
      <c r="W406" s="548"/>
      <c r="X406" s="548"/>
      <c r="Y406" s="548"/>
      <c r="Z406" s="548"/>
    </row>
    <row r="407" spans="1:26">
      <c r="A407" s="548"/>
      <c r="B407" s="548"/>
      <c r="C407" s="548"/>
      <c r="D407" s="548"/>
      <c r="E407" s="548"/>
      <c r="F407" s="548"/>
      <c r="G407" s="548"/>
      <c r="H407" s="548"/>
      <c r="I407" s="548"/>
      <c r="J407" s="548"/>
      <c r="K407" s="548"/>
      <c r="L407" s="548"/>
      <c r="M407" s="548"/>
      <c r="N407" s="548"/>
      <c r="O407" s="548"/>
      <c r="P407" s="548"/>
      <c r="Q407" s="548"/>
      <c r="R407" s="548"/>
      <c r="S407" s="548"/>
      <c r="T407" s="548"/>
      <c r="U407" s="548"/>
      <c r="V407" s="548"/>
      <c r="W407" s="548"/>
      <c r="X407" s="548"/>
      <c r="Y407" s="548"/>
      <c r="Z407" s="548"/>
    </row>
    <row r="408" spans="1:26">
      <c r="A408" s="548"/>
      <c r="B408" s="548"/>
      <c r="C408" s="548"/>
      <c r="D408" s="548"/>
      <c r="E408" s="548"/>
      <c r="F408" s="548"/>
      <c r="G408" s="548"/>
      <c r="H408" s="548"/>
      <c r="I408" s="548"/>
      <c r="J408" s="548"/>
      <c r="K408" s="548"/>
      <c r="L408" s="548"/>
      <c r="M408" s="548"/>
      <c r="N408" s="548"/>
      <c r="O408" s="548"/>
      <c r="P408" s="548"/>
      <c r="Q408" s="548"/>
      <c r="R408" s="548"/>
      <c r="S408" s="548"/>
      <c r="T408" s="548"/>
      <c r="U408" s="548"/>
      <c r="V408" s="548"/>
      <c r="W408" s="548"/>
      <c r="X408" s="548"/>
      <c r="Y408" s="548"/>
      <c r="Z408" s="548"/>
    </row>
    <row r="409" spans="1:26">
      <c r="A409" s="548"/>
      <c r="B409" s="548"/>
      <c r="C409" s="548"/>
      <c r="D409" s="548"/>
      <c r="E409" s="548"/>
      <c r="F409" s="548"/>
      <c r="G409" s="548"/>
      <c r="H409" s="548"/>
      <c r="I409" s="548"/>
      <c r="J409" s="548"/>
      <c r="K409" s="548"/>
      <c r="L409" s="548"/>
      <c r="M409" s="548"/>
      <c r="N409" s="548"/>
      <c r="O409" s="548"/>
      <c r="P409" s="548"/>
      <c r="Q409" s="548"/>
      <c r="R409" s="548"/>
      <c r="S409" s="548"/>
      <c r="T409" s="548"/>
      <c r="U409" s="548"/>
      <c r="V409" s="548"/>
      <c r="W409" s="548"/>
      <c r="X409" s="548"/>
      <c r="Y409" s="548"/>
      <c r="Z409" s="548"/>
    </row>
    <row r="410" spans="1:26">
      <c r="A410" s="548"/>
      <c r="B410" s="548"/>
      <c r="C410" s="548"/>
      <c r="D410" s="548"/>
      <c r="E410" s="548"/>
      <c r="F410" s="548"/>
      <c r="G410" s="548"/>
      <c r="H410" s="548"/>
      <c r="I410" s="548"/>
      <c r="J410" s="548"/>
      <c r="K410" s="548"/>
      <c r="L410" s="548"/>
      <c r="M410" s="548"/>
      <c r="N410" s="548"/>
      <c r="O410" s="548"/>
      <c r="P410" s="548"/>
      <c r="Q410" s="548"/>
      <c r="R410" s="548"/>
      <c r="S410" s="548"/>
      <c r="T410" s="548"/>
      <c r="U410" s="548"/>
      <c r="V410" s="548"/>
      <c r="W410" s="548"/>
      <c r="X410" s="548"/>
      <c r="Y410" s="548"/>
      <c r="Z410" s="548"/>
    </row>
    <row r="411" spans="1:26">
      <c r="A411" s="548"/>
      <c r="B411" s="548"/>
      <c r="C411" s="548"/>
      <c r="D411" s="548"/>
      <c r="E411" s="548"/>
      <c r="F411" s="548"/>
      <c r="G411" s="548"/>
      <c r="H411" s="548"/>
      <c r="I411" s="548"/>
      <c r="J411" s="548"/>
      <c r="K411" s="548"/>
      <c r="L411" s="548"/>
      <c r="M411" s="548"/>
      <c r="N411" s="548"/>
      <c r="O411" s="548"/>
      <c r="P411" s="548"/>
      <c r="Q411" s="548"/>
      <c r="R411" s="548"/>
      <c r="S411" s="548"/>
      <c r="T411" s="548"/>
      <c r="U411" s="548"/>
      <c r="V411" s="548"/>
      <c r="W411" s="548"/>
      <c r="X411" s="548"/>
      <c r="Y411" s="548"/>
      <c r="Z411" s="548"/>
    </row>
    <row r="412" spans="1:26">
      <c r="A412" s="548"/>
      <c r="B412" s="548"/>
      <c r="C412" s="548"/>
      <c r="D412" s="548"/>
      <c r="E412" s="548"/>
      <c r="F412" s="548"/>
      <c r="G412" s="548"/>
      <c r="H412" s="548"/>
      <c r="I412" s="548"/>
      <c r="J412" s="548"/>
      <c r="K412" s="548"/>
      <c r="L412" s="548"/>
      <c r="M412" s="548"/>
      <c r="N412" s="548"/>
      <c r="O412" s="548"/>
      <c r="P412" s="548"/>
      <c r="Q412" s="548"/>
      <c r="R412" s="548"/>
      <c r="S412" s="548"/>
      <c r="T412" s="548"/>
      <c r="U412" s="548"/>
      <c r="V412" s="548"/>
      <c r="W412" s="548"/>
      <c r="X412" s="548"/>
      <c r="Y412" s="548"/>
      <c r="Z412" s="548"/>
    </row>
    <row r="413" spans="1:26">
      <c r="A413" s="548"/>
      <c r="B413" s="548"/>
      <c r="C413" s="548"/>
      <c r="D413" s="548"/>
      <c r="E413" s="548"/>
      <c r="F413" s="548"/>
      <c r="G413" s="548"/>
      <c r="H413" s="548"/>
      <c r="I413" s="548"/>
      <c r="J413" s="548"/>
      <c r="K413" s="548"/>
      <c r="L413" s="548"/>
      <c r="M413" s="548"/>
      <c r="N413" s="548"/>
      <c r="O413" s="548"/>
      <c r="P413" s="548"/>
      <c r="Q413" s="548"/>
      <c r="R413" s="548"/>
      <c r="S413" s="548"/>
      <c r="T413" s="548"/>
      <c r="U413" s="548"/>
      <c r="V413" s="548"/>
      <c r="W413" s="548"/>
      <c r="X413" s="548"/>
      <c r="Y413" s="548"/>
      <c r="Z413" s="548"/>
    </row>
    <row r="414" spans="1:26">
      <c r="A414" s="548"/>
      <c r="B414" s="548"/>
      <c r="C414" s="548"/>
      <c r="D414" s="548"/>
      <c r="E414" s="548"/>
      <c r="F414" s="548"/>
      <c r="G414" s="548"/>
      <c r="H414" s="548"/>
      <c r="I414" s="548"/>
      <c r="J414" s="548"/>
      <c r="K414" s="548"/>
      <c r="L414" s="548"/>
      <c r="M414" s="548"/>
      <c r="N414" s="548"/>
      <c r="O414" s="548"/>
      <c r="P414" s="548"/>
      <c r="Q414" s="548"/>
      <c r="R414" s="548"/>
      <c r="S414" s="548"/>
      <c r="T414" s="548"/>
      <c r="U414" s="548"/>
      <c r="V414" s="548"/>
      <c r="W414" s="548"/>
      <c r="X414" s="548"/>
      <c r="Y414" s="548"/>
      <c r="Z414" s="548"/>
    </row>
    <row r="415" spans="1:26">
      <c r="A415" s="548"/>
      <c r="B415" s="548"/>
      <c r="C415" s="548"/>
      <c r="D415" s="548"/>
      <c r="E415" s="548"/>
      <c r="F415" s="548"/>
      <c r="G415" s="548"/>
      <c r="H415" s="548"/>
      <c r="I415" s="548"/>
      <c r="J415" s="548"/>
      <c r="K415" s="548"/>
      <c r="L415" s="548"/>
      <c r="M415" s="548"/>
      <c r="N415" s="548"/>
      <c r="O415" s="548"/>
      <c r="P415" s="548"/>
      <c r="Q415" s="548"/>
      <c r="R415" s="548"/>
      <c r="S415" s="548"/>
      <c r="T415" s="548"/>
      <c r="U415" s="548"/>
      <c r="V415" s="548"/>
      <c r="W415" s="548"/>
      <c r="X415" s="548"/>
      <c r="Y415" s="548"/>
      <c r="Z415" s="548"/>
    </row>
    <row r="416" spans="1:26">
      <c r="A416" s="548"/>
      <c r="B416" s="548"/>
      <c r="C416" s="548"/>
      <c r="D416" s="548"/>
      <c r="E416" s="548"/>
      <c r="F416" s="548"/>
      <c r="G416" s="548"/>
      <c r="H416" s="548"/>
      <c r="I416" s="548"/>
      <c r="J416" s="548"/>
      <c r="K416" s="548"/>
      <c r="L416" s="548"/>
      <c r="M416" s="548"/>
      <c r="N416" s="548"/>
      <c r="O416" s="548"/>
      <c r="P416" s="548"/>
      <c r="Q416" s="548"/>
      <c r="R416" s="548"/>
      <c r="S416" s="548"/>
      <c r="T416" s="548"/>
      <c r="U416" s="548"/>
      <c r="V416" s="548"/>
      <c r="W416" s="548"/>
      <c r="X416" s="548"/>
      <c r="Y416" s="548"/>
      <c r="Z416" s="548"/>
    </row>
    <row r="417" spans="1:26">
      <c r="A417" s="548"/>
      <c r="B417" s="548"/>
      <c r="C417" s="548"/>
      <c r="D417" s="548"/>
      <c r="E417" s="548"/>
      <c r="F417" s="548"/>
      <c r="G417" s="548"/>
      <c r="H417" s="548"/>
      <c r="I417" s="548"/>
      <c r="J417" s="548"/>
      <c r="K417" s="548"/>
      <c r="L417" s="548"/>
      <c r="M417" s="548"/>
      <c r="N417" s="548"/>
      <c r="O417" s="548"/>
      <c r="P417" s="548"/>
      <c r="Q417" s="548"/>
      <c r="R417" s="548"/>
      <c r="S417" s="548"/>
      <c r="T417" s="548"/>
      <c r="U417" s="548"/>
      <c r="V417" s="548"/>
      <c r="W417" s="548"/>
      <c r="X417" s="548"/>
      <c r="Y417" s="548"/>
      <c r="Z417" s="548"/>
    </row>
    <row r="418" spans="1:26">
      <c r="A418" s="548"/>
      <c r="B418" s="548"/>
      <c r="C418" s="548"/>
      <c r="D418" s="548"/>
      <c r="E418" s="548"/>
      <c r="F418" s="548"/>
      <c r="G418" s="548"/>
      <c r="H418" s="548"/>
      <c r="I418" s="548"/>
      <c r="J418" s="548"/>
      <c r="K418" s="548"/>
      <c r="L418" s="548"/>
      <c r="M418" s="548"/>
      <c r="N418" s="548"/>
      <c r="O418" s="548"/>
      <c r="P418" s="548"/>
      <c r="Q418" s="548"/>
      <c r="R418" s="548"/>
      <c r="S418" s="548"/>
      <c r="T418" s="548"/>
      <c r="U418" s="548"/>
      <c r="V418" s="548"/>
      <c r="W418" s="548"/>
      <c r="X418" s="548"/>
      <c r="Y418" s="548"/>
      <c r="Z418" s="548"/>
    </row>
    <row r="419" spans="1:26">
      <c r="A419" s="548"/>
      <c r="B419" s="548"/>
      <c r="C419" s="548"/>
      <c r="D419" s="548"/>
      <c r="E419" s="548"/>
      <c r="F419" s="548"/>
      <c r="G419" s="548"/>
      <c r="H419" s="548"/>
      <c r="I419" s="548"/>
      <c r="J419" s="548"/>
      <c r="K419" s="548"/>
      <c r="L419" s="548"/>
      <c r="M419" s="548"/>
      <c r="N419" s="548"/>
      <c r="O419" s="548"/>
      <c r="P419" s="548"/>
      <c r="Q419" s="548"/>
      <c r="R419" s="548"/>
      <c r="S419" s="548"/>
      <c r="T419" s="548"/>
      <c r="U419" s="548"/>
      <c r="V419" s="548"/>
      <c r="W419" s="548"/>
      <c r="X419" s="548"/>
      <c r="Y419" s="548"/>
      <c r="Z419" s="548"/>
    </row>
    <row r="420" spans="1:26">
      <c r="A420" s="548"/>
      <c r="B420" s="548"/>
      <c r="C420" s="548"/>
      <c r="D420" s="548"/>
      <c r="E420" s="548"/>
      <c r="F420" s="548"/>
      <c r="G420" s="548"/>
      <c r="H420" s="548"/>
      <c r="I420" s="548"/>
      <c r="J420" s="548"/>
      <c r="K420" s="548"/>
      <c r="L420" s="548"/>
      <c r="M420" s="548"/>
      <c r="N420" s="548"/>
      <c r="O420" s="548"/>
      <c r="P420" s="548"/>
      <c r="Q420" s="548"/>
      <c r="R420" s="548"/>
      <c r="S420" s="548"/>
      <c r="T420" s="548"/>
      <c r="U420" s="548"/>
      <c r="V420" s="548"/>
      <c r="W420" s="548"/>
      <c r="X420" s="548"/>
      <c r="Y420" s="548"/>
      <c r="Z420" s="548"/>
    </row>
    <row r="421" spans="1:26">
      <c r="A421" s="548"/>
      <c r="B421" s="548"/>
      <c r="C421" s="548"/>
      <c r="D421" s="548"/>
      <c r="E421" s="548"/>
      <c r="F421" s="548"/>
      <c r="G421" s="548"/>
      <c r="H421" s="548"/>
      <c r="I421" s="548"/>
      <c r="J421" s="548"/>
      <c r="K421" s="548"/>
      <c r="L421" s="548"/>
      <c r="M421" s="548"/>
      <c r="N421" s="548"/>
      <c r="O421" s="548"/>
      <c r="P421" s="548"/>
      <c r="Q421" s="548"/>
      <c r="R421" s="548"/>
      <c r="S421" s="548"/>
      <c r="T421" s="548"/>
      <c r="U421" s="548"/>
      <c r="V421" s="548"/>
      <c r="W421" s="548"/>
      <c r="X421" s="548"/>
      <c r="Y421" s="548"/>
      <c r="Z421" s="548"/>
    </row>
    <row r="422" spans="1:26">
      <c r="A422" s="548"/>
      <c r="B422" s="548"/>
      <c r="C422" s="548"/>
      <c r="D422" s="548"/>
      <c r="E422" s="548"/>
      <c r="F422" s="548"/>
      <c r="G422" s="548"/>
      <c r="H422" s="548"/>
      <c r="I422" s="548"/>
      <c r="J422" s="548"/>
      <c r="K422" s="548"/>
      <c r="L422" s="548"/>
      <c r="M422" s="548"/>
      <c r="N422" s="548"/>
      <c r="O422" s="548"/>
      <c r="P422" s="548"/>
      <c r="Q422" s="548"/>
      <c r="R422" s="548"/>
      <c r="S422" s="548"/>
      <c r="T422" s="548"/>
      <c r="U422" s="548"/>
      <c r="V422" s="548"/>
      <c r="W422" s="548"/>
      <c r="X422" s="548"/>
      <c r="Y422" s="548"/>
      <c r="Z422" s="548"/>
    </row>
    <row r="423" spans="1:26">
      <c r="A423" s="548"/>
      <c r="B423" s="548"/>
      <c r="C423" s="548"/>
      <c r="D423" s="548"/>
      <c r="E423" s="548"/>
      <c r="F423" s="548"/>
      <c r="G423" s="548"/>
      <c r="H423" s="548"/>
      <c r="I423" s="548"/>
      <c r="J423" s="548"/>
      <c r="K423" s="548"/>
      <c r="L423" s="548"/>
      <c r="M423" s="548"/>
      <c r="N423" s="548"/>
      <c r="O423" s="548"/>
      <c r="P423" s="548"/>
      <c r="Q423" s="548"/>
      <c r="R423" s="548"/>
      <c r="S423" s="548"/>
      <c r="T423" s="548"/>
      <c r="U423" s="548"/>
      <c r="V423" s="548"/>
      <c r="W423" s="548"/>
      <c r="X423" s="548"/>
      <c r="Y423" s="548"/>
      <c r="Z423" s="548"/>
    </row>
    <row r="424" spans="1:26">
      <c r="A424" s="548"/>
      <c r="B424" s="548"/>
      <c r="C424" s="548"/>
      <c r="D424" s="548"/>
      <c r="E424" s="548"/>
      <c r="F424" s="548"/>
      <c r="G424" s="548"/>
      <c r="H424" s="548"/>
      <c r="I424" s="548"/>
      <c r="J424" s="548"/>
      <c r="K424" s="548"/>
      <c r="L424" s="548"/>
      <c r="M424" s="548"/>
      <c r="N424" s="548"/>
      <c r="O424" s="548"/>
      <c r="P424" s="548"/>
      <c r="Q424" s="548"/>
      <c r="R424" s="548"/>
      <c r="S424" s="548"/>
      <c r="T424" s="548"/>
      <c r="U424" s="548"/>
      <c r="V424" s="548"/>
      <c r="W424" s="548"/>
      <c r="X424" s="548"/>
      <c r="Y424" s="548"/>
      <c r="Z424" s="548"/>
    </row>
    <row r="425" spans="1:26">
      <c r="A425" s="548"/>
      <c r="B425" s="548"/>
      <c r="C425" s="548"/>
      <c r="D425" s="548"/>
      <c r="E425" s="548"/>
      <c r="F425" s="548"/>
      <c r="G425" s="548"/>
      <c r="H425" s="548"/>
      <c r="I425" s="548"/>
      <c r="J425" s="548"/>
      <c r="K425" s="548"/>
      <c r="L425" s="548"/>
      <c r="M425" s="548"/>
      <c r="N425" s="548"/>
      <c r="O425" s="548"/>
      <c r="P425" s="548"/>
      <c r="Q425" s="548"/>
      <c r="R425" s="548"/>
      <c r="S425" s="548"/>
      <c r="T425" s="548"/>
      <c r="U425" s="548"/>
      <c r="V425" s="548"/>
      <c r="W425" s="548"/>
      <c r="X425" s="548"/>
      <c r="Y425" s="548"/>
      <c r="Z425" s="548"/>
    </row>
    <row r="426" spans="1:26">
      <c r="A426" s="548"/>
      <c r="B426" s="548"/>
      <c r="C426" s="548"/>
      <c r="D426" s="548"/>
      <c r="E426" s="548"/>
      <c r="F426" s="548"/>
      <c r="G426" s="548"/>
      <c r="H426" s="548"/>
      <c r="I426" s="548"/>
      <c r="J426" s="548"/>
      <c r="K426" s="548"/>
      <c r="L426" s="548"/>
      <c r="M426" s="548"/>
      <c r="N426" s="548"/>
      <c r="O426" s="548"/>
      <c r="P426" s="548"/>
      <c r="Q426" s="548"/>
      <c r="R426" s="548"/>
      <c r="S426" s="548"/>
      <c r="T426" s="548"/>
      <c r="U426" s="548"/>
      <c r="V426" s="548"/>
      <c r="W426" s="548"/>
      <c r="X426" s="548"/>
      <c r="Y426" s="548"/>
      <c r="Z426" s="548"/>
    </row>
    <row r="427" spans="1:26">
      <c r="A427" s="548"/>
      <c r="B427" s="548"/>
      <c r="C427" s="548"/>
      <c r="D427" s="548"/>
      <c r="E427" s="548"/>
      <c r="F427" s="548"/>
      <c r="G427" s="548"/>
      <c r="H427" s="548"/>
      <c r="I427" s="548"/>
      <c r="J427" s="548"/>
      <c r="K427" s="548"/>
      <c r="L427" s="548"/>
      <c r="M427" s="548"/>
      <c r="N427" s="548"/>
      <c r="O427" s="548"/>
      <c r="P427" s="548"/>
      <c r="Q427" s="548"/>
      <c r="R427" s="548"/>
      <c r="S427" s="548"/>
      <c r="T427" s="548"/>
      <c r="U427" s="548"/>
      <c r="V427" s="548"/>
      <c r="W427" s="548"/>
      <c r="X427" s="548"/>
      <c r="Y427" s="548"/>
      <c r="Z427" s="548"/>
    </row>
    <row r="428" spans="1:26">
      <c r="A428" s="548"/>
      <c r="B428" s="548"/>
      <c r="C428" s="548"/>
      <c r="D428" s="548"/>
      <c r="E428" s="548"/>
      <c r="F428" s="548"/>
      <c r="G428" s="548"/>
      <c r="H428" s="548"/>
      <c r="I428" s="548"/>
      <c r="J428" s="548"/>
      <c r="K428" s="548"/>
      <c r="L428" s="548"/>
      <c r="M428" s="548"/>
      <c r="N428" s="548"/>
      <c r="O428" s="548"/>
      <c r="P428" s="548"/>
      <c r="Q428" s="548"/>
      <c r="R428" s="548"/>
      <c r="S428" s="548"/>
      <c r="T428" s="548"/>
      <c r="U428" s="548"/>
      <c r="V428" s="548"/>
      <c r="W428" s="548"/>
      <c r="X428" s="548"/>
      <c r="Y428" s="548"/>
      <c r="Z428" s="548"/>
    </row>
    <row r="429" spans="1:26">
      <c r="A429" s="548"/>
      <c r="B429" s="548"/>
      <c r="C429" s="548"/>
      <c r="D429" s="548"/>
      <c r="E429" s="548"/>
      <c r="F429" s="548"/>
      <c r="G429" s="548"/>
      <c r="H429" s="548"/>
      <c r="I429" s="548"/>
      <c r="J429" s="548"/>
      <c r="K429" s="548"/>
      <c r="L429" s="548"/>
      <c r="M429" s="548"/>
      <c r="N429" s="548"/>
      <c r="O429" s="548"/>
      <c r="P429" s="548"/>
      <c r="Q429" s="548"/>
      <c r="R429" s="548"/>
      <c r="S429" s="548"/>
      <c r="T429" s="548"/>
      <c r="U429" s="548"/>
      <c r="V429" s="548"/>
      <c r="W429" s="548"/>
      <c r="X429" s="548"/>
      <c r="Y429" s="548"/>
      <c r="Z429" s="548"/>
    </row>
    <row r="430" spans="1:26">
      <c r="A430" s="548"/>
      <c r="B430" s="548"/>
      <c r="C430" s="548"/>
      <c r="D430" s="548"/>
      <c r="E430" s="548"/>
      <c r="F430" s="548"/>
      <c r="G430" s="548"/>
      <c r="H430" s="548"/>
      <c r="I430" s="548"/>
      <c r="J430" s="548"/>
      <c r="K430" s="548"/>
      <c r="L430" s="548"/>
      <c r="M430" s="548"/>
      <c r="N430" s="548"/>
      <c r="O430" s="548"/>
      <c r="P430" s="548"/>
      <c r="Q430" s="548"/>
      <c r="R430" s="548"/>
      <c r="S430" s="548"/>
      <c r="T430" s="548"/>
      <c r="U430" s="548"/>
      <c r="V430" s="548"/>
      <c r="W430" s="548"/>
      <c r="X430" s="548"/>
      <c r="Y430" s="548"/>
      <c r="Z430" s="548"/>
    </row>
    <row r="431" spans="1:26">
      <c r="A431" s="548"/>
      <c r="B431" s="548"/>
      <c r="C431" s="548"/>
      <c r="D431" s="548"/>
      <c r="E431" s="548"/>
      <c r="F431" s="548"/>
      <c r="G431" s="548"/>
      <c r="H431" s="548"/>
      <c r="I431" s="548"/>
      <c r="J431" s="548"/>
      <c r="K431" s="548"/>
      <c r="L431" s="548"/>
      <c r="M431" s="548"/>
      <c r="N431" s="548"/>
      <c r="O431" s="548"/>
      <c r="P431" s="548"/>
      <c r="Q431" s="548"/>
      <c r="R431" s="548"/>
      <c r="S431" s="548"/>
      <c r="T431" s="548"/>
      <c r="U431" s="548"/>
      <c r="V431" s="548"/>
      <c r="W431" s="548"/>
      <c r="X431" s="548"/>
      <c r="Y431" s="548"/>
      <c r="Z431" s="548"/>
    </row>
    <row r="432" spans="1:26">
      <c r="A432" s="548"/>
      <c r="B432" s="548"/>
      <c r="C432" s="548"/>
      <c r="D432" s="548"/>
      <c r="E432" s="548"/>
      <c r="F432" s="548"/>
      <c r="G432" s="548"/>
      <c r="H432" s="548"/>
      <c r="I432" s="548"/>
      <c r="J432" s="548"/>
      <c r="K432" s="548"/>
      <c r="L432" s="548"/>
      <c r="M432" s="548"/>
      <c r="N432" s="548"/>
      <c r="O432" s="548"/>
      <c r="P432" s="548"/>
      <c r="Q432" s="548"/>
      <c r="R432" s="548"/>
      <c r="S432" s="548"/>
      <c r="T432" s="548"/>
      <c r="U432" s="548"/>
      <c r="V432" s="548"/>
      <c r="W432" s="548"/>
      <c r="X432" s="548"/>
      <c r="Y432" s="548"/>
      <c r="Z432" s="548"/>
    </row>
    <row r="433" spans="1:26">
      <c r="A433" s="548"/>
      <c r="B433" s="548"/>
      <c r="C433" s="548"/>
      <c r="D433" s="548"/>
      <c r="E433" s="548"/>
      <c r="F433" s="548"/>
      <c r="G433" s="548"/>
      <c r="H433" s="548"/>
      <c r="I433" s="548"/>
      <c r="J433" s="548"/>
      <c r="K433" s="548"/>
      <c r="L433" s="548"/>
      <c r="M433" s="548"/>
      <c r="N433" s="548"/>
      <c r="O433" s="548"/>
      <c r="P433" s="548"/>
      <c r="Q433" s="548"/>
      <c r="R433" s="548"/>
      <c r="S433" s="548"/>
      <c r="T433" s="548"/>
      <c r="U433" s="548"/>
      <c r="V433" s="548"/>
      <c r="W433" s="548"/>
      <c r="X433" s="548"/>
      <c r="Y433" s="548"/>
      <c r="Z433" s="548"/>
    </row>
    <row r="434" spans="1:26">
      <c r="A434" s="548"/>
      <c r="B434" s="548"/>
      <c r="C434" s="548"/>
      <c r="D434" s="548"/>
      <c r="E434" s="548"/>
      <c r="F434" s="548"/>
      <c r="G434" s="548"/>
      <c r="H434" s="548"/>
      <c r="I434" s="548"/>
      <c r="J434" s="548"/>
      <c r="K434" s="548"/>
      <c r="L434" s="548"/>
      <c r="M434" s="548"/>
      <c r="N434" s="548"/>
      <c r="O434" s="548"/>
      <c r="P434" s="548"/>
      <c r="Q434" s="548"/>
      <c r="R434" s="548"/>
      <c r="S434" s="548"/>
      <c r="T434" s="548"/>
      <c r="U434" s="548"/>
      <c r="V434" s="548"/>
      <c r="W434" s="548"/>
      <c r="X434" s="548"/>
      <c r="Y434" s="548"/>
      <c r="Z434" s="548"/>
    </row>
    <row r="435" spans="1:26">
      <c r="A435" s="548"/>
      <c r="B435" s="548"/>
      <c r="C435" s="548"/>
      <c r="D435" s="548"/>
      <c r="E435" s="548"/>
      <c r="F435" s="548"/>
      <c r="G435" s="548"/>
      <c r="H435" s="548"/>
      <c r="I435" s="548"/>
      <c r="J435" s="548"/>
      <c r="K435" s="548"/>
      <c r="L435" s="548"/>
      <c r="M435" s="548"/>
      <c r="N435" s="548"/>
      <c r="O435" s="548"/>
      <c r="P435" s="548"/>
      <c r="Q435" s="548"/>
      <c r="R435" s="548"/>
      <c r="S435" s="548"/>
      <c r="T435" s="548"/>
      <c r="U435" s="548"/>
      <c r="V435" s="548"/>
      <c r="W435" s="548"/>
      <c r="X435" s="548"/>
      <c r="Y435" s="548"/>
      <c r="Z435" s="548"/>
    </row>
    <row r="436" spans="1:26">
      <c r="A436" s="548"/>
      <c r="B436" s="548"/>
      <c r="C436" s="548"/>
      <c r="D436" s="548"/>
      <c r="E436" s="548"/>
      <c r="F436" s="548"/>
      <c r="G436" s="548"/>
      <c r="H436" s="548"/>
      <c r="I436" s="548"/>
      <c r="J436" s="548"/>
      <c r="K436" s="548"/>
      <c r="L436" s="548"/>
      <c r="M436" s="548"/>
      <c r="N436" s="548"/>
      <c r="O436" s="548"/>
      <c r="P436" s="548"/>
      <c r="Q436" s="548"/>
      <c r="R436" s="548"/>
      <c r="S436" s="548"/>
      <c r="T436" s="548"/>
      <c r="U436" s="548"/>
      <c r="V436" s="548"/>
      <c r="W436" s="548"/>
      <c r="X436" s="548"/>
      <c r="Y436" s="548"/>
      <c r="Z436" s="548"/>
    </row>
    <row r="437" spans="1:26">
      <c r="A437" s="548"/>
      <c r="B437" s="548"/>
      <c r="C437" s="548"/>
      <c r="D437" s="548"/>
      <c r="E437" s="548"/>
      <c r="F437" s="548"/>
      <c r="G437" s="548"/>
      <c r="H437" s="548"/>
      <c r="I437" s="548"/>
      <c r="J437" s="548"/>
      <c r="K437" s="548"/>
      <c r="L437" s="548"/>
      <c r="M437" s="548"/>
      <c r="N437" s="548"/>
      <c r="O437" s="548"/>
      <c r="P437" s="548"/>
      <c r="Q437" s="548"/>
      <c r="R437" s="548"/>
      <c r="S437" s="548"/>
      <c r="T437" s="548"/>
      <c r="U437" s="548"/>
      <c r="V437" s="548"/>
      <c r="W437" s="548"/>
      <c r="X437" s="548"/>
      <c r="Y437" s="548"/>
      <c r="Z437" s="548"/>
    </row>
    <row r="438" spans="1:26">
      <c r="A438" s="548"/>
      <c r="B438" s="548"/>
      <c r="C438" s="548"/>
      <c r="D438" s="548"/>
      <c r="E438" s="548"/>
      <c r="F438" s="548"/>
      <c r="G438" s="548"/>
      <c r="H438" s="548"/>
      <c r="I438" s="548"/>
      <c r="J438" s="548"/>
      <c r="K438" s="548"/>
      <c r="L438" s="548"/>
      <c r="M438" s="548"/>
      <c r="N438" s="548"/>
      <c r="O438" s="548"/>
      <c r="P438" s="548"/>
      <c r="Q438" s="548"/>
      <c r="R438" s="548"/>
      <c r="S438" s="548"/>
      <c r="T438" s="548"/>
      <c r="U438" s="548"/>
      <c r="V438" s="548"/>
      <c r="W438" s="548"/>
      <c r="X438" s="548"/>
      <c r="Y438" s="548"/>
      <c r="Z438" s="548"/>
    </row>
    <row r="439" spans="1:26">
      <c r="A439" s="548"/>
      <c r="B439" s="548"/>
      <c r="C439" s="548"/>
      <c r="D439" s="548"/>
      <c r="E439" s="548"/>
      <c r="F439" s="548"/>
      <c r="G439" s="548"/>
      <c r="H439" s="548"/>
      <c r="I439" s="548"/>
      <c r="J439" s="548"/>
      <c r="K439" s="548"/>
      <c r="L439" s="548"/>
      <c r="M439" s="548"/>
      <c r="N439" s="548"/>
      <c r="O439" s="548"/>
      <c r="P439" s="548"/>
      <c r="Q439" s="548"/>
      <c r="R439" s="548"/>
      <c r="S439" s="548"/>
      <c r="T439" s="548"/>
      <c r="U439" s="548"/>
      <c r="V439" s="548"/>
      <c r="W439" s="548"/>
      <c r="X439" s="548"/>
      <c r="Y439" s="548"/>
      <c r="Z439" s="548"/>
    </row>
    <row r="440" spans="1:26">
      <c r="A440" s="548"/>
      <c r="B440" s="548"/>
      <c r="C440" s="548"/>
      <c r="D440" s="548"/>
      <c r="E440" s="548"/>
      <c r="F440" s="548"/>
      <c r="G440" s="548"/>
      <c r="H440" s="548"/>
      <c r="I440" s="548"/>
      <c r="J440" s="548"/>
      <c r="K440" s="548"/>
      <c r="L440" s="548"/>
      <c r="M440" s="548"/>
      <c r="N440" s="548"/>
      <c r="O440" s="548"/>
      <c r="P440" s="548"/>
      <c r="Q440" s="548"/>
      <c r="R440" s="548"/>
      <c r="S440" s="548"/>
      <c r="T440" s="548"/>
      <c r="U440" s="548"/>
      <c r="V440" s="548"/>
      <c r="W440" s="548"/>
      <c r="X440" s="548"/>
      <c r="Y440" s="548"/>
      <c r="Z440" s="548"/>
    </row>
    <row r="441" spans="1:26">
      <c r="A441" s="548"/>
      <c r="B441" s="548"/>
      <c r="C441" s="548"/>
      <c r="D441" s="548"/>
      <c r="E441" s="548"/>
      <c r="F441" s="548"/>
      <c r="G441" s="548"/>
      <c r="H441" s="548"/>
      <c r="I441" s="548"/>
      <c r="J441" s="548"/>
      <c r="K441" s="548"/>
      <c r="L441" s="548"/>
      <c r="M441" s="548"/>
      <c r="N441" s="548"/>
      <c r="O441" s="548"/>
      <c r="P441" s="548"/>
      <c r="Q441" s="548"/>
      <c r="R441" s="548"/>
      <c r="S441" s="548"/>
      <c r="T441" s="548"/>
      <c r="U441" s="548"/>
      <c r="V441" s="548"/>
      <c r="W441" s="548"/>
      <c r="X441" s="548"/>
      <c r="Y441" s="548"/>
      <c r="Z441" s="548"/>
    </row>
    <row r="442" spans="1:26">
      <c r="A442" s="548"/>
      <c r="B442" s="548"/>
      <c r="C442" s="548"/>
      <c r="D442" s="548"/>
      <c r="E442" s="548"/>
      <c r="F442" s="548"/>
      <c r="G442" s="548"/>
      <c r="H442" s="548"/>
      <c r="I442" s="548"/>
      <c r="J442" s="548"/>
      <c r="K442" s="548"/>
      <c r="L442" s="548"/>
      <c r="M442" s="548"/>
      <c r="N442" s="548"/>
      <c r="O442" s="548"/>
      <c r="P442" s="548"/>
      <c r="Q442" s="548"/>
      <c r="R442" s="548"/>
      <c r="S442" s="548"/>
      <c r="T442" s="548"/>
      <c r="U442" s="548"/>
      <c r="V442" s="548"/>
      <c r="W442" s="548"/>
      <c r="X442" s="548"/>
      <c r="Y442" s="548"/>
      <c r="Z442" s="548"/>
    </row>
    <row r="443" spans="1:26">
      <c r="A443" s="548"/>
      <c r="B443" s="548"/>
      <c r="C443" s="548"/>
      <c r="D443" s="548"/>
      <c r="E443" s="548"/>
      <c r="F443" s="548"/>
      <c r="G443" s="548"/>
      <c r="H443" s="548"/>
      <c r="I443" s="548"/>
      <c r="J443" s="548"/>
      <c r="K443" s="548"/>
      <c r="L443" s="548"/>
      <c r="M443" s="548"/>
      <c r="N443" s="548"/>
      <c r="O443" s="548"/>
      <c r="P443" s="548"/>
      <c r="Q443" s="548"/>
      <c r="R443" s="548"/>
      <c r="S443" s="548"/>
      <c r="T443" s="548"/>
      <c r="U443" s="548"/>
      <c r="V443" s="548"/>
      <c r="W443" s="548"/>
      <c r="X443" s="548"/>
      <c r="Y443" s="548"/>
      <c r="Z443" s="548"/>
    </row>
    <row r="444" spans="1:26">
      <c r="A444" s="548"/>
      <c r="B444" s="548"/>
      <c r="C444" s="548"/>
      <c r="D444" s="548"/>
      <c r="E444" s="548"/>
      <c r="F444" s="548"/>
      <c r="G444" s="548"/>
      <c r="H444" s="548"/>
      <c r="I444" s="548"/>
      <c r="J444" s="548"/>
      <c r="K444" s="548"/>
      <c r="L444" s="548"/>
      <c r="M444" s="548"/>
      <c r="N444" s="548"/>
      <c r="O444" s="548"/>
      <c r="P444" s="548"/>
      <c r="Q444" s="548"/>
      <c r="R444" s="548"/>
      <c r="S444" s="548"/>
      <c r="T444" s="548"/>
      <c r="U444" s="548"/>
      <c r="V444" s="548"/>
      <c r="W444" s="548"/>
      <c r="X444" s="548"/>
      <c r="Y444" s="548"/>
      <c r="Z444" s="548"/>
    </row>
    <row r="445" spans="1:26">
      <c r="A445" s="548"/>
      <c r="B445" s="548"/>
      <c r="C445" s="548"/>
      <c r="D445" s="548"/>
      <c r="E445" s="548"/>
      <c r="F445" s="548"/>
      <c r="G445" s="548"/>
      <c r="H445" s="548"/>
      <c r="I445" s="548"/>
      <c r="J445" s="548"/>
      <c r="K445" s="548"/>
      <c r="L445" s="548"/>
      <c r="M445" s="548"/>
      <c r="N445" s="548"/>
      <c r="O445" s="548"/>
      <c r="P445" s="548"/>
      <c r="Q445" s="548"/>
      <c r="R445" s="548"/>
      <c r="S445" s="548"/>
      <c r="T445" s="548"/>
      <c r="U445" s="548"/>
      <c r="V445" s="548"/>
      <c r="W445" s="548"/>
      <c r="X445" s="548"/>
      <c r="Y445" s="548"/>
      <c r="Z445" s="548"/>
    </row>
    <row r="446" spans="1:26">
      <c r="A446" s="548"/>
      <c r="B446" s="548"/>
      <c r="C446" s="548"/>
      <c r="D446" s="548"/>
      <c r="E446" s="548"/>
      <c r="F446" s="548"/>
      <c r="G446" s="548"/>
      <c r="H446" s="548"/>
      <c r="I446" s="548"/>
      <c r="J446" s="548"/>
      <c r="K446" s="548"/>
      <c r="L446" s="548"/>
      <c r="M446" s="548"/>
      <c r="N446" s="548"/>
      <c r="O446" s="548"/>
      <c r="P446" s="548"/>
      <c r="Q446" s="548"/>
      <c r="R446" s="548"/>
      <c r="S446" s="548"/>
      <c r="T446" s="548"/>
      <c r="U446" s="548"/>
      <c r="V446" s="548"/>
      <c r="W446" s="548"/>
      <c r="X446" s="548"/>
      <c r="Y446" s="548"/>
      <c r="Z446" s="548"/>
    </row>
    <row r="447" spans="1:26">
      <c r="A447" s="548"/>
      <c r="B447" s="548"/>
      <c r="C447" s="548"/>
      <c r="D447" s="548"/>
      <c r="E447" s="548"/>
      <c r="F447" s="548"/>
      <c r="G447" s="548"/>
      <c r="H447" s="548"/>
      <c r="I447" s="548"/>
      <c r="J447" s="548"/>
      <c r="K447" s="548"/>
      <c r="L447" s="548"/>
      <c r="M447" s="548"/>
      <c r="N447" s="548"/>
      <c r="O447" s="548"/>
      <c r="P447" s="548"/>
      <c r="Q447" s="548"/>
      <c r="R447" s="548"/>
      <c r="S447" s="548"/>
      <c r="T447" s="548"/>
      <c r="U447" s="548"/>
      <c r="V447" s="548"/>
      <c r="W447" s="548"/>
      <c r="X447" s="548"/>
      <c r="Y447" s="548"/>
      <c r="Z447" s="548"/>
    </row>
    <row r="448" spans="1:26">
      <c r="A448" s="548"/>
      <c r="B448" s="548"/>
      <c r="C448" s="548"/>
      <c r="D448" s="548"/>
      <c r="E448" s="548"/>
      <c r="F448" s="548"/>
      <c r="G448" s="548"/>
      <c r="H448" s="548"/>
      <c r="I448" s="548"/>
      <c r="J448" s="548"/>
      <c r="K448" s="548"/>
      <c r="L448" s="548"/>
      <c r="M448" s="548"/>
      <c r="N448" s="548"/>
      <c r="O448" s="548"/>
      <c r="P448" s="548"/>
      <c r="Q448" s="548"/>
      <c r="R448" s="548"/>
      <c r="S448" s="548"/>
      <c r="T448" s="548"/>
      <c r="U448" s="548"/>
      <c r="V448" s="548"/>
      <c r="W448" s="548"/>
      <c r="X448" s="548"/>
      <c r="Y448" s="548"/>
      <c r="Z448" s="548"/>
    </row>
    <row r="449" spans="1:26">
      <c r="A449" s="548"/>
      <c r="B449" s="548"/>
      <c r="C449" s="548"/>
      <c r="D449" s="548"/>
      <c r="E449" s="548"/>
      <c r="F449" s="548"/>
      <c r="G449" s="548"/>
      <c r="H449" s="548"/>
      <c r="I449" s="548"/>
      <c r="J449" s="548"/>
      <c r="K449" s="548"/>
      <c r="L449" s="548"/>
      <c r="M449" s="548"/>
      <c r="N449" s="548"/>
      <c r="O449" s="548"/>
      <c r="P449" s="548"/>
      <c r="Q449" s="548"/>
      <c r="R449" s="548"/>
      <c r="S449" s="548"/>
      <c r="T449" s="548"/>
      <c r="U449" s="548"/>
      <c r="V449" s="548"/>
      <c r="W449" s="548"/>
      <c r="X449" s="548"/>
      <c r="Y449" s="548"/>
      <c r="Z449" s="548"/>
    </row>
    <row r="450" spans="1:26">
      <c r="A450" s="548"/>
      <c r="B450" s="548"/>
      <c r="C450" s="548"/>
      <c r="D450" s="548"/>
      <c r="E450" s="548"/>
      <c r="F450" s="548"/>
      <c r="G450" s="548"/>
      <c r="H450" s="548"/>
      <c r="I450" s="548"/>
      <c r="J450" s="548"/>
      <c r="K450" s="548"/>
      <c r="L450" s="548"/>
      <c r="M450" s="548"/>
      <c r="N450" s="548"/>
      <c r="O450" s="548"/>
      <c r="P450" s="548"/>
      <c r="Q450" s="548"/>
      <c r="R450" s="548"/>
      <c r="S450" s="548"/>
      <c r="T450" s="548"/>
      <c r="U450" s="548"/>
      <c r="V450" s="548"/>
      <c r="W450" s="548"/>
      <c r="X450" s="548"/>
      <c r="Y450" s="548"/>
      <c r="Z450" s="548"/>
    </row>
    <row r="451" spans="1:26">
      <c r="A451" s="548"/>
      <c r="B451" s="548"/>
      <c r="C451" s="548"/>
      <c r="D451" s="548"/>
      <c r="E451" s="548"/>
      <c r="F451" s="548"/>
      <c r="G451" s="548"/>
      <c r="H451" s="548"/>
      <c r="I451" s="548"/>
      <c r="J451" s="548"/>
      <c r="K451" s="548"/>
      <c r="L451" s="548"/>
      <c r="M451" s="548"/>
      <c r="N451" s="548"/>
      <c r="O451" s="548"/>
      <c r="P451" s="548"/>
      <c r="Q451" s="548"/>
      <c r="R451" s="548"/>
      <c r="S451" s="548"/>
      <c r="T451" s="548"/>
      <c r="U451" s="548"/>
      <c r="V451" s="548"/>
      <c r="W451" s="548"/>
      <c r="X451" s="548"/>
      <c r="Y451" s="548"/>
      <c r="Z451" s="548"/>
    </row>
    <row r="452" spans="1:26">
      <c r="A452" s="548"/>
      <c r="B452" s="548"/>
      <c r="C452" s="548"/>
      <c r="D452" s="548"/>
      <c r="E452" s="548"/>
      <c r="F452" s="548"/>
      <c r="G452" s="548"/>
      <c r="H452" s="548"/>
      <c r="I452" s="548"/>
      <c r="J452" s="548"/>
      <c r="K452" s="548"/>
      <c r="L452" s="548"/>
      <c r="M452" s="548"/>
      <c r="N452" s="548"/>
      <c r="O452" s="548"/>
      <c r="P452" s="548"/>
      <c r="Q452" s="548"/>
      <c r="R452" s="548"/>
      <c r="S452" s="548"/>
      <c r="T452" s="548"/>
      <c r="U452" s="548"/>
      <c r="V452" s="548"/>
      <c r="W452" s="548"/>
      <c r="X452" s="548"/>
      <c r="Y452" s="548"/>
      <c r="Z452" s="548"/>
    </row>
    <row r="453" spans="1:26">
      <c r="A453" s="548"/>
      <c r="B453" s="548"/>
      <c r="C453" s="548"/>
      <c r="D453" s="548"/>
      <c r="E453" s="548"/>
      <c r="F453" s="548"/>
      <c r="G453" s="548"/>
      <c r="H453" s="548"/>
      <c r="I453" s="548"/>
      <c r="J453" s="548"/>
      <c r="K453" s="548"/>
      <c r="L453" s="548"/>
      <c r="M453" s="548"/>
      <c r="N453" s="548"/>
      <c r="O453" s="548"/>
      <c r="P453" s="548"/>
      <c r="Q453" s="548"/>
      <c r="R453" s="548"/>
      <c r="S453" s="548"/>
      <c r="T453" s="548"/>
      <c r="U453" s="548"/>
      <c r="V453" s="548"/>
      <c r="W453" s="548"/>
      <c r="X453" s="548"/>
      <c r="Y453" s="548"/>
      <c r="Z453" s="548"/>
    </row>
    <row r="454" spans="1:26">
      <c r="A454" s="548"/>
      <c r="B454" s="548"/>
      <c r="C454" s="548"/>
      <c r="D454" s="548"/>
      <c r="E454" s="548"/>
      <c r="F454" s="548"/>
      <c r="G454" s="548"/>
      <c r="H454" s="548"/>
      <c r="I454" s="548"/>
      <c r="J454" s="548"/>
      <c r="K454" s="548"/>
      <c r="L454" s="548"/>
      <c r="M454" s="548"/>
      <c r="N454" s="548"/>
      <c r="O454" s="548"/>
      <c r="P454" s="548"/>
      <c r="Q454" s="548"/>
      <c r="R454" s="548"/>
      <c r="S454" s="548"/>
      <c r="T454" s="548"/>
      <c r="U454" s="548"/>
      <c r="V454" s="548"/>
      <c r="W454" s="548"/>
      <c r="X454" s="548"/>
      <c r="Y454" s="548"/>
      <c r="Z454" s="548"/>
    </row>
    <row r="455" spans="1:26">
      <c r="A455" s="548"/>
      <c r="B455" s="548"/>
      <c r="C455" s="548"/>
      <c r="D455" s="548"/>
      <c r="E455" s="548"/>
      <c r="F455" s="548"/>
      <c r="G455" s="548"/>
      <c r="H455" s="548"/>
      <c r="I455" s="548"/>
      <c r="J455" s="548"/>
      <c r="K455" s="548"/>
      <c r="L455" s="548"/>
      <c r="M455" s="548"/>
      <c r="N455" s="548"/>
      <c r="O455" s="548"/>
      <c r="P455" s="548"/>
      <c r="Q455" s="548"/>
      <c r="R455" s="548"/>
      <c r="S455" s="548"/>
      <c r="T455" s="548"/>
      <c r="U455" s="548"/>
      <c r="V455" s="548"/>
      <c r="W455" s="548"/>
      <c r="X455" s="548"/>
      <c r="Y455" s="548"/>
      <c r="Z455" s="548"/>
    </row>
    <row r="456" spans="1:26">
      <c r="A456" s="548"/>
      <c r="B456" s="548"/>
      <c r="C456" s="548"/>
      <c r="D456" s="548"/>
      <c r="E456" s="548"/>
      <c r="F456" s="548"/>
      <c r="G456" s="548"/>
      <c r="H456" s="548"/>
      <c r="I456" s="548"/>
      <c r="J456" s="548"/>
      <c r="K456" s="548"/>
      <c r="L456" s="548"/>
      <c r="M456" s="548"/>
      <c r="N456" s="548"/>
      <c r="O456" s="548"/>
      <c r="P456" s="548"/>
      <c r="Q456" s="548"/>
      <c r="R456" s="548"/>
      <c r="S456" s="548"/>
      <c r="T456" s="548"/>
      <c r="U456" s="548"/>
      <c r="V456" s="548"/>
      <c r="W456" s="548"/>
      <c r="X456" s="548"/>
      <c r="Y456" s="548"/>
      <c r="Z456" s="548"/>
    </row>
    <row r="457" spans="1:26">
      <c r="A457" s="548"/>
      <c r="B457" s="548"/>
      <c r="C457" s="548"/>
      <c r="D457" s="548"/>
      <c r="E457" s="548"/>
      <c r="F457" s="548"/>
      <c r="G457" s="548"/>
      <c r="H457" s="548"/>
      <c r="I457" s="548"/>
      <c r="J457" s="548"/>
      <c r="K457" s="548"/>
      <c r="L457" s="548"/>
      <c r="M457" s="548"/>
      <c r="N457" s="548"/>
      <c r="O457" s="548"/>
      <c r="P457" s="548"/>
      <c r="Q457" s="548"/>
      <c r="R457" s="548"/>
      <c r="S457" s="548"/>
      <c r="T457" s="548"/>
      <c r="U457" s="548"/>
      <c r="V457" s="548"/>
      <c r="W457" s="548"/>
      <c r="X457" s="548"/>
      <c r="Y457" s="548"/>
      <c r="Z457" s="548"/>
    </row>
    <row r="458" spans="1:26">
      <c r="A458" s="548"/>
      <c r="B458" s="548"/>
      <c r="C458" s="548"/>
      <c r="D458" s="548"/>
      <c r="E458" s="548"/>
      <c r="F458" s="548"/>
      <c r="G458" s="548"/>
      <c r="H458" s="548"/>
      <c r="I458" s="548"/>
      <c r="J458" s="548"/>
      <c r="K458" s="548"/>
      <c r="L458" s="548"/>
      <c r="M458" s="548"/>
      <c r="N458" s="548"/>
      <c r="O458" s="548"/>
      <c r="P458" s="548"/>
      <c r="Q458" s="548"/>
      <c r="R458" s="548"/>
      <c r="S458" s="548"/>
      <c r="T458" s="548"/>
      <c r="U458" s="548"/>
      <c r="V458" s="548"/>
      <c r="W458" s="548"/>
      <c r="X458" s="548"/>
      <c r="Y458" s="548"/>
      <c r="Z458" s="548"/>
    </row>
    <row r="459" spans="1:26">
      <c r="A459" s="548"/>
      <c r="B459" s="548"/>
      <c r="C459" s="548"/>
      <c r="D459" s="548"/>
      <c r="E459" s="548"/>
      <c r="F459" s="548"/>
      <c r="G459" s="548"/>
      <c r="H459" s="548"/>
      <c r="I459" s="548"/>
      <c r="J459" s="548"/>
      <c r="K459" s="548"/>
      <c r="L459" s="548"/>
      <c r="M459" s="548"/>
      <c r="N459" s="548"/>
      <c r="O459" s="548"/>
      <c r="P459" s="548"/>
      <c r="Q459" s="548"/>
      <c r="R459" s="548"/>
      <c r="S459" s="548"/>
      <c r="T459" s="548"/>
      <c r="U459" s="548"/>
      <c r="V459" s="548"/>
      <c r="W459" s="548"/>
      <c r="X459" s="548"/>
      <c r="Y459" s="548"/>
      <c r="Z459" s="548"/>
    </row>
    <row r="460" spans="1:26">
      <c r="A460" s="548"/>
      <c r="B460" s="548"/>
      <c r="C460" s="548"/>
      <c r="D460" s="548"/>
      <c r="E460" s="548"/>
      <c r="F460" s="548"/>
      <c r="G460" s="548"/>
      <c r="H460" s="548"/>
      <c r="I460" s="548"/>
      <c r="J460" s="548"/>
      <c r="K460" s="548"/>
      <c r="L460" s="548"/>
      <c r="M460" s="548"/>
      <c r="N460" s="548"/>
      <c r="O460" s="548"/>
      <c r="P460" s="548"/>
      <c r="Q460" s="548"/>
      <c r="R460" s="548"/>
      <c r="S460" s="548"/>
      <c r="T460" s="548"/>
      <c r="U460" s="548"/>
      <c r="V460" s="548"/>
      <c r="W460" s="548"/>
      <c r="X460" s="548"/>
      <c r="Y460" s="548"/>
      <c r="Z460" s="548"/>
    </row>
    <row r="461" spans="1:26">
      <c r="A461" s="548"/>
      <c r="B461" s="548"/>
      <c r="C461" s="548"/>
      <c r="D461" s="548"/>
      <c r="E461" s="548"/>
      <c r="F461" s="548"/>
      <c r="G461" s="548"/>
      <c r="H461" s="548"/>
      <c r="I461" s="548"/>
      <c r="J461" s="548"/>
      <c r="K461" s="548"/>
      <c r="L461" s="548"/>
      <c r="M461" s="548"/>
      <c r="N461" s="548"/>
      <c r="O461" s="548"/>
      <c r="P461" s="548"/>
      <c r="Q461" s="548"/>
      <c r="R461" s="548"/>
      <c r="S461" s="548"/>
      <c r="T461" s="548"/>
      <c r="U461" s="548"/>
      <c r="V461" s="548"/>
      <c r="W461" s="548"/>
      <c r="X461" s="548"/>
      <c r="Y461" s="548"/>
      <c r="Z461" s="548"/>
    </row>
    <row r="462" spans="1:26">
      <c r="A462" s="548"/>
      <c r="B462" s="548"/>
      <c r="C462" s="548"/>
      <c r="D462" s="548"/>
      <c r="E462" s="548"/>
      <c r="F462" s="548"/>
      <c r="G462" s="548"/>
      <c r="H462" s="548"/>
      <c r="I462" s="548"/>
      <c r="J462" s="548"/>
      <c r="K462" s="548"/>
      <c r="L462" s="548"/>
      <c r="M462" s="548"/>
      <c r="N462" s="548"/>
      <c r="O462" s="548"/>
      <c r="P462" s="548"/>
      <c r="Q462" s="548"/>
      <c r="R462" s="548"/>
      <c r="S462" s="548"/>
      <c r="T462" s="548"/>
      <c r="U462" s="548"/>
      <c r="V462" s="548"/>
      <c r="W462" s="548"/>
      <c r="X462" s="548"/>
      <c r="Y462" s="548"/>
      <c r="Z462" s="548"/>
    </row>
    <row r="463" spans="1:26">
      <c r="A463" s="548"/>
      <c r="B463" s="548"/>
      <c r="C463" s="548"/>
      <c r="D463" s="548"/>
      <c r="E463" s="548"/>
      <c r="F463" s="548"/>
      <c r="G463" s="548"/>
      <c r="H463" s="548"/>
      <c r="I463" s="548"/>
      <c r="J463" s="548"/>
      <c r="K463" s="548"/>
      <c r="L463" s="548"/>
      <c r="M463" s="548"/>
      <c r="N463" s="548"/>
      <c r="O463" s="548"/>
      <c r="P463" s="548"/>
      <c r="Q463" s="548"/>
      <c r="R463" s="548"/>
      <c r="S463" s="548"/>
      <c r="T463" s="548"/>
      <c r="U463" s="548"/>
      <c r="V463" s="548"/>
      <c r="W463" s="548"/>
      <c r="X463" s="548"/>
      <c r="Y463" s="548"/>
      <c r="Z463" s="548"/>
    </row>
    <row r="464" spans="1:26">
      <c r="A464" s="548"/>
      <c r="B464" s="548"/>
      <c r="C464" s="548"/>
      <c r="D464" s="548"/>
      <c r="E464" s="548"/>
      <c r="F464" s="548"/>
      <c r="G464" s="548"/>
      <c r="H464" s="548"/>
      <c r="I464" s="548"/>
      <c r="J464" s="548"/>
      <c r="K464" s="548"/>
      <c r="L464" s="548"/>
      <c r="M464" s="548"/>
      <c r="N464" s="548"/>
      <c r="O464" s="548"/>
      <c r="P464" s="548"/>
      <c r="Q464" s="548"/>
      <c r="R464" s="548"/>
      <c r="S464" s="548"/>
      <c r="T464" s="548"/>
      <c r="U464" s="548"/>
      <c r="V464" s="548"/>
      <c r="W464" s="548"/>
      <c r="X464" s="548"/>
      <c r="Y464" s="548"/>
      <c r="Z464" s="548"/>
    </row>
    <row r="465" spans="1:26">
      <c r="A465" s="548"/>
      <c r="B465" s="548"/>
      <c r="C465" s="548"/>
      <c r="D465" s="548"/>
      <c r="E465" s="548"/>
      <c r="F465" s="548"/>
      <c r="G465" s="548"/>
      <c r="H465" s="548"/>
      <c r="I465" s="548"/>
      <c r="J465" s="548"/>
      <c r="K465" s="548"/>
      <c r="L465" s="548"/>
      <c r="M465" s="548"/>
      <c r="N465" s="548"/>
      <c r="O465" s="548"/>
      <c r="P465" s="548"/>
      <c r="Q465" s="548"/>
      <c r="R465" s="548"/>
      <c r="S465" s="548"/>
      <c r="T465" s="548"/>
      <c r="U465" s="548"/>
      <c r="V465" s="548"/>
      <c r="W465" s="548"/>
      <c r="X465" s="548"/>
      <c r="Y465" s="548"/>
      <c r="Z465" s="548"/>
    </row>
    <row r="466" spans="1:26">
      <c r="A466" s="548"/>
      <c r="B466" s="548"/>
      <c r="C466" s="548"/>
      <c r="D466" s="548"/>
      <c r="E466" s="548"/>
      <c r="F466" s="548"/>
      <c r="G466" s="548"/>
      <c r="H466" s="548"/>
      <c r="I466" s="548"/>
      <c r="J466" s="548"/>
      <c r="K466" s="548"/>
      <c r="L466" s="548"/>
      <c r="M466" s="548"/>
      <c r="N466" s="548"/>
      <c r="O466" s="548"/>
      <c r="P466" s="548"/>
      <c r="Q466" s="548"/>
      <c r="R466" s="548"/>
      <c r="S466" s="548"/>
      <c r="T466" s="548"/>
      <c r="U466" s="548"/>
      <c r="V466" s="548"/>
      <c r="W466" s="548"/>
      <c r="X466" s="548"/>
      <c r="Y466" s="548"/>
      <c r="Z466" s="548"/>
    </row>
    <row r="467" spans="1:26">
      <c r="A467" s="548"/>
      <c r="B467" s="548"/>
      <c r="C467" s="548"/>
      <c r="D467" s="548"/>
      <c r="E467" s="548"/>
      <c r="F467" s="548"/>
      <c r="G467" s="548"/>
      <c r="H467" s="548"/>
      <c r="I467" s="548"/>
      <c r="J467" s="548"/>
      <c r="K467" s="548"/>
      <c r="L467" s="548"/>
      <c r="M467" s="548"/>
      <c r="N467" s="548"/>
      <c r="O467" s="548"/>
      <c r="P467" s="548"/>
      <c r="Q467" s="548"/>
      <c r="R467" s="548"/>
      <c r="S467" s="548"/>
      <c r="T467" s="548"/>
      <c r="U467" s="548"/>
      <c r="V467" s="548"/>
      <c r="W467" s="548"/>
      <c r="X467" s="548"/>
      <c r="Y467" s="548"/>
      <c r="Z467" s="548"/>
    </row>
    <row r="468" spans="1:26">
      <c r="A468" s="548"/>
      <c r="B468" s="548"/>
      <c r="C468" s="548"/>
      <c r="D468" s="548"/>
      <c r="E468" s="548"/>
      <c r="F468" s="548"/>
      <c r="G468" s="548"/>
      <c r="H468" s="548"/>
      <c r="I468" s="548"/>
      <c r="J468" s="548"/>
      <c r="K468" s="548"/>
      <c r="L468" s="548"/>
      <c r="M468" s="548"/>
      <c r="N468" s="548"/>
      <c r="O468" s="548"/>
      <c r="P468" s="548"/>
      <c r="Q468" s="548"/>
      <c r="R468" s="548"/>
      <c r="S468" s="548"/>
      <c r="T468" s="548"/>
      <c r="U468" s="548"/>
      <c r="V468" s="548"/>
      <c r="W468" s="548"/>
      <c r="X468" s="548"/>
      <c r="Y468" s="548"/>
      <c r="Z468" s="548"/>
    </row>
    <row r="469" spans="1:26">
      <c r="A469" s="548"/>
      <c r="B469" s="548"/>
      <c r="C469" s="548"/>
      <c r="D469" s="548"/>
      <c r="E469" s="548"/>
      <c r="F469" s="548"/>
      <c r="G469" s="548"/>
      <c r="H469" s="548"/>
      <c r="I469" s="548"/>
      <c r="J469" s="548"/>
      <c r="K469" s="548"/>
      <c r="L469" s="548"/>
      <c r="M469" s="548"/>
      <c r="N469" s="548"/>
      <c r="O469" s="548"/>
      <c r="P469" s="548"/>
      <c r="Q469" s="548"/>
      <c r="R469" s="548"/>
      <c r="S469" s="548"/>
      <c r="T469" s="548"/>
      <c r="U469" s="548"/>
      <c r="V469" s="548"/>
      <c r="W469" s="548"/>
      <c r="X469" s="548"/>
      <c r="Y469" s="548"/>
      <c r="Z469" s="548"/>
    </row>
    <row r="470" spans="1:26">
      <c r="A470" s="548"/>
      <c r="B470" s="548"/>
      <c r="C470" s="548"/>
      <c r="D470" s="548"/>
      <c r="E470" s="548"/>
      <c r="F470" s="548"/>
      <c r="G470" s="548"/>
      <c r="H470" s="548"/>
      <c r="I470" s="548"/>
      <c r="J470" s="548"/>
      <c r="K470" s="548"/>
      <c r="L470" s="548"/>
      <c r="M470" s="548"/>
      <c r="N470" s="548"/>
      <c r="O470" s="548"/>
      <c r="P470" s="548"/>
      <c r="Q470" s="548"/>
      <c r="R470" s="548"/>
      <c r="S470" s="548"/>
      <c r="T470" s="548"/>
      <c r="U470" s="548"/>
      <c r="V470" s="548"/>
      <c r="W470" s="548"/>
      <c r="X470" s="548"/>
      <c r="Y470" s="548"/>
      <c r="Z470" s="548"/>
    </row>
    <row r="471" spans="1:26">
      <c r="A471" s="548"/>
      <c r="B471" s="548"/>
      <c r="C471" s="548"/>
      <c r="D471" s="548"/>
      <c r="E471" s="548"/>
      <c r="F471" s="548"/>
      <c r="G471" s="548"/>
      <c r="H471" s="548"/>
      <c r="I471" s="548"/>
      <c r="J471" s="548"/>
      <c r="K471" s="548"/>
      <c r="L471" s="548"/>
      <c r="M471" s="548"/>
      <c r="N471" s="548"/>
      <c r="O471" s="548"/>
      <c r="P471" s="548"/>
      <c r="Q471" s="548"/>
      <c r="R471" s="548"/>
      <c r="S471" s="548"/>
      <c r="T471" s="548"/>
      <c r="U471" s="548"/>
      <c r="V471" s="548"/>
      <c r="W471" s="548"/>
      <c r="X471" s="548"/>
      <c r="Y471" s="548"/>
      <c r="Z471" s="548"/>
    </row>
    <row r="472" spans="1:26">
      <c r="A472" s="548"/>
      <c r="B472" s="548"/>
      <c r="C472" s="548"/>
      <c r="D472" s="548"/>
      <c r="E472" s="548"/>
      <c r="F472" s="548"/>
      <c r="G472" s="548"/>
      <c r="H472" s="548"/>
      <c r="I472" s="548"/>
      <c r="J472" s="548"/>
      <c r="K472" s="548"/>
      <c r="L472" s="548"/>
      <c r="M472" s="548"/>
      <c r="N472" s="548"/>
      <c r="O472" s="548"/>
      <c r="P472" s="548"/>
      <c r="Q472" s="548"/>
      <c r="R472" s="548"/>
      <c r="S472" s="548"/>
      <c r="T472" s="548"/>
      <c r="U472" s="548"/>
      <c r="V472" s="548"/>
      <c r="W472" s="548"/>
      <c r="X472" s="548"/>
      <c r="Y472" s="548"/>
      <c r="Z472" s="548"/>
    </row>
    <row r="473" spans="1:26">
      <c r="A473" s="548"/>
      <c r="B473" s="548"/>
      <c r="C473" s="548"/>
      <c r="D473" s="548"/>
      <c r="E473" s="548"/>
      <c r="F473" s="548"/>
      <c r="G473" s="548"/>
      <c r="H473" s="548"/>
      <c r="I473" s="548"/>
      <c r="J473" s="548"/>
      <c r="K473" s="548"/>
      <c r="L473" s="548"/>
      <c r="M473" s="548"/>
      <c r="N473" s="548"/>
      <c r="O473" s="548"/>
      <c r="P473" s="548"/>
      <c r="Q473" s="548"/>
      <c r="R473" s="548"/>
      <c r="S473" s="548"/>
      <c r="T473" s="548"/>
      <c r="U473" s="548"/>
      <c r="V473" s="548"/>
      <c r="W473" s="548"/>
      <c r="X473" s="548"/>
      <c r="Y473" s="548"/>
      <c r="Z473" s="548"/>
    </row>
    <row r="474" spans="1:26">
      <c r="A474" s="548"/>
      <c r="B474" s="548"/>
      <c r="C474" s="548"/>
      <c r="D474" s="548"/>
      <c r="E474" s="548"/>
      <c r="F474" s="548"/>
      <c r="G474" s="548"/>
      <c r="H474" s="548"/>
      <c r="I474" s="548"/>
      <c r="J474" s="548"/>
      <c r="K474" s="548"/>
      <c r="L474" s="548"/>
      <c r="M474" s="548"/>
      <c r="N474" s="548"/>
      <c r="O474" s="548"/>
      <c r="P474" s="548"/>
      <c r="Q474" s="548"/>
      <c r="R474" s="548"/>
      <c r="S474" s="548"/>
      <c r="T474" s="548"/>
      <c r="U474" s="548"/>
      <c r="V474" s="548"/>
      <c r="W474" s="548"/>
      <c r="X474" s="548"/>
      <c r="Y474" s="548"/>
      <c r="Z474" s="548"/>
    </row>
    <row r="475" spans="1:26">
      <c r="A475" s="548"/>
      <c r="B475" s="548"/>
      <c r="C475" s="548"/>
      <c r="D475" s="548"/>
      <c r="E475" s="548"/>
      <c r="F475" s="548"/>
      <c r="G475" s="548"/>
      <c r="H475" s="548"/>
      <c r="I475" s="548"/>
      <c r="J475" s="548"/>
      <c r="K475" s="548"/>
      <c r="L475" s="548"/>
      <c r="M475" s="548"/>
      <c r="N475" s="548"/>
      <c r="O475" s="548"/>
      <c r="P475" s="548"/>
      <c r="Q475" s="548"/>
      <c r="R475" s="548"/>
      <c r="S475" s="548"/>
      <c r="T475" s="548"/>
      <c r="U475" s="548"/>
      <c r="V475" s="548"/>
      <c r="W475" s="548"/>
      <c r="X475" s="548"/>
      <c r="Y475" s="548"/>
      <c r="Z475" s="548"/>
    </row>
    <row r="476" spans="1:26">
      <c r="A476" s="548"/>
      <c r="B476" s="548"/>
      <c r="C476" s="548"/>
      <c r="D476" s="548"/>
      <c r="E476" s="548"/>
      <c r="F476" s="548"/>
      <c r="G476" s="548"/>
      <c r="H476" s="548"/>
      <c r="I476" s="548"/>
      <c r="J476" s="548"/>
      <c r="K476" s="548"/>
      <c r="L476" s="548"/>
      <c r="M476" s="548"/>
      <c r="N476" s="548"/>
      <c r="O476" s="548"/>
      <c r="P476" s="548"/>
      <c r="Q476" s="548"/>
      <c r="R476" s="548"/>
      <c r="S476" s="548"/>
      <c r="T476" s="548"/>
      <c r="U476" s="548"/>
      <c r="V476" s="548"/>
      <c r="W476" s="548"/>
      <c r="X476" s="548"/>
      <c r="Y476" s="548"/>
      <c r="Z476" s="548"/>
    </row>
    <row r="477" spans="1:26">
      <c r="A477" s="548"/>
      <c r="B477" s="548"/>
      <c r="C477" s="548"/>
      <c r="D477" s="548"/>
      <c r="E477" s="548"/>
      <c r="F477" s="548"/>
      <c r="G477" s="548"/>
      <c r="H477" s="548"/>
      <c r="I477" s="548"/>
      <c r="J477" s="548"/>
      <c r="K477" s="548"/>
      <c r="L477" s="548"/>
      <c r="M477" s="548"/>
      <c r="N477" s="548"/>
      <c r="O477" s="548"/>
      <c r="P477" s="548"/>
      <c r="Q477" s="548"/>
      <c r="R477" s="548"/>
      <c r="S477" s="548"/>
      <c r="T477" s="548"/>
      <c r="U477" s="548"/>
      <c r="V477" s="548"/>
      <c r="W477" s="548"/>
      <c r="X477" s="548"/>
      <c r="Y477" s="548"/>
      <c r="Z477" s="548"/>
    </row>
    <row r="478" spans="1:26">
      <c r="A478" s="548"/>
      <c r="B478" s="548"/>
      <c r="C478" s="548"/>
      <c r="D478" s="548"/>
      <c r="E478" s="548"/>
      <c r="F478" s="548"/>
      <c r="G478" s="548"/>
      <c r="H478" s="548"/>
      <c r="I478" s="548"/>
      <c r="J478" s="548"/>
      <c r="K478" s="548"/>
      <c r="L478" s="548"/>
      <c r="M478" s="548"/>
      <c r="N478" s="548"/>
      <c r="O478" s="548"/>
      <c r="P478" s="548"/>
      <c r="Q478" s="548"/>
      <c r="R478" s="548"/>
      <c r="S478" s="548"/>
      <c r="T478" s="548"/>
      <c r="U478" s="548"/>
      <c r="V478" s="548"/>
      <c r="W478" s="548"/>
      <c r="X478" s="548"/>
      <c r="Y478" s="548"/>
      <c r="Z478" s="548"/>
    </row>
    <row r="479" spans="1:26">
      <c r="A479" s="548"/>
      <c r="B479" s="548"/>
      <c r="C479" s="548"/>
      <c r="D479" s="548"/>
      <c r="E479" s="548"/>
      <c r="F479" s="548"/>
      <c r="G479" s="548"/>
      <c r="H479" s="548"/>
      <c r="I479" s="548"/>
      <c r="J479" s="548"/>
      <c r="K479" s="548"/>
      <c r="L479" s="548"/>
      <c r="M479" s="548"/>
      <c r="N479" s="548"/>
      <c r="O479" s="548"/>
      <c r="P479" s="548"/>
      <c r="Q479" s="548"/>
      <c r="R479" s="548"/>
      <c r="S479" s="548"/>
      <c r="T479" s="548"/>
      <c r="U479" s="548"/>
      <c r="V479" s="548"/>
      <c r="W479" s="548"/>
      <c r="X479" s="548"/>
      <c r="Y479" s="548"/>
      <c r="Z479" s="548"/>
    </row>
    <row r="480" spans="1:26">
      <c r="A480" s="548"/>
      <c r="B480" s="548"/>
      <c r="C480" s="548"/>
      <c r="D480" s="548"/>
      <c r="E480" s="548"/>
      <c r="F480" s="548"/>
      <c r="G480" s="548"/>
      <c r="H480" s="548"/>
      <c r="I480" s="548"/>
      <c r="J480" s="548"/>
      <c r="K480" s="548"/>
      <c r="L480" s="548"/>
      <c r="M480" s="548"/>
      <c r="N480" s="548"/>
      <c r="O480" s="548"/>
      <c r="P480" s="548"/>
      <c r="Q480" s="548"/>
      <c r="R480" s="548"/>
      <c r="S480" s="548"/>
      <c r="T480" s="548"/>
      <c r="U480" s="548"/>
      <c r="V480" s="548"/>
      <c r="W480" s="548"/>
      <c r="X480" s="548"/>
      <c r="Y480" s="548"/>
      <c r="Z480" s="548"/>
    </row>
    <row r="481" spans="1:26">
      <c r="A481" s="548"/>
      <c r="B481" s="548"/>
      <c r="C481" s="548"/>
      <c r="D481" s="548"/>
      <c r="E481" s="548"/>
      <c r="F481" s="548"/>
      <c r="G481" s="548"/>
      <c r="H481" s="548"/>
      <c r="I481" s="548"/>
      <c r="J481" s="548"/>
      <c r="K481" s="548"/>
      <c r="L481" s="548"/>
      <c r="M481" s="548"/>
      <c r="N481" s="548"/>
      <c r="O481" s="548"/>
      <c r="P481" s="548"/>
      <c r="Q481" s="548"/>
      <c r="R481" s="548"/>
      <c r="S481" s="548"/>
      <c r="T481" s="548"/>
      <c r="U481" s="548"/>
      <c r="V481" s="548"/>
      <c r="W481" s="548"/>
      <c r="X481" s="548"/>
      <c r="Y481" s="548"/>
      <c r="Z481" s="548"/>
    </row>
    <row r="482" spans="1:26">
      <c r="A482" s="548"/>
      <c r="B482" s="548"/>
      <c r="C482" s="548"/>
      <c r="D482" s="548"/>
      <c r="E482" s="548"/>
      <c r="F482" s="548"/>
      <c r="G482" s="548"/>
      <c r="H482" s="548"/>
      <c r="I482" s="548"/>
      <c r="J482" s="548"/>
      <c r="K482" s="548"/>
      <c r="L482" s="548"/>
      <c r="M482" s="548"/>
      <c r="N482" s="548"/>
      <c r="O482" s="548"/>
      <c r="P482" s="548"/>
      <c r="Q482" s="548"/>
      <c r="R482" s="548"/>
      <c r="S482" s="548"/>
      <c r="T482" s="548"/>
      <c r="U482" s="548"/>
      <c r="V482" s="548"/>
      <c r="W482" s="548"/>
      <c r="X482" s="548"/>
      <c r="Y482" s="548"/>
      <c r="Z482" s="548"/>
    </row>
    <row r="483" spans="1:26">
      <c r="A483" s="548"/>
      <c r="B483" s="548"/>
      <c r="C483" s="548"/>
      <c r="D483" s="548"/>
      <c r="E483" s="548"/>
      <c r="F483" s="548"/>
      <c r="G483" s="548"/>
      <c r="H483" s="548"/>
      <c r="I483" s="548"/>
      <c r="J483" s="548"/>
      <c r="K483" s="548"/>
      <c r="L483" s="548"/>
      <c r="M483" s="548"/>
      <c r="N483" s="548"/>
      <c r="O483" s="548"/>
      <c r="P483" s="548"/>
      <c r="Q483" s="548"/>
      <c r="R483" s="548"/>
      <c r="S483" s="548"/>
      <c r="T483" s="548"/>
      <c r="U483" s="548"/>
      <c r="V483" s="548"/>
      <c r="W483" s="548"/>
      <c r="X483" s="548"/>
      <c r="Y483" s="548"/>
      <c r="Z483" s="548"/>
    </row>
    <row r="484" spans="1:26">
      <c r="A484" s="548"/>
      <c r="B484" s="548"/>
      <c r="C484" s="548"/>
      <c r="D484" s="548"/>
      <c r="E484" s="548"/>
      <c r="F484" s="548"/>
      <c r="G484" s="548"/>
      <c r="H484" s="548"/>
      <c r="I484" s="548"/>
      <c r="J484" s="548"/>
      <c r="K484" s="548"/>
      <c r="L484" s="548"/>
      <c r="M484" s="548"/>
      <c r="N484" s="548"/>
      <c r="O484" s="548"/>
      <c r="P484" s="548"/>
      <c r="Q484" s="548"/>
      <c r="R484" s="548"/>
      <c r="S484" s="548"/>
      <c r="T484" s="548"/>
      <c r="U484" s="548"/>
      <c r="V484" s="548"/>
      <c r="W484" s="548"/>
      <c r="X484" s="548"/>
      <c r="Y484" s="548"/>
      <c r="Z484" s="548"/>
    </row>
    <row r="485" spans="1:26">
      <c r="A485" s="548"/>
      <c r="B485" s="548"/>
      <c r="C485" s="548"/>
      <c r="D485" s="548"/>
      <c r="E485" s="548"/>
      <c r="F485" s="548"/>
      <c r="G485" s="548"/>
      <c r="H485" s="548"/>
      <c r="I485" s="548"/>
      <c r="J485" s="548"/>
      <c r="K485" s="548"/>
      <c r="L485" s="548"/>
      <c r="M485" s="548"/>
      <c r="N485" s="548"/>
      <c r="O485" s="548"/>
      <c r="P485" s="548"/>
      <c r="Q485" s="548"/>
      <c r="R485" s="548"/>
      <c r="S485" s="548"/>
      <c r="T485" s="548"/>
      <c r="U485" s="548"/>
      <c r="V485" s="548"/>
      <c r="W485" s="548"/>
      <c r="X485" s="548"/>
      <c r="Y485" s="548"/>
      <c r="Z485" s="548"/>
    </row>
    <row r="486" spans="1:26">
      <c r="A486" s="548"/>
      <c r="B486" s="548"/>
      <c r="C486" s="548"/>
      <c r="D486" s="548"/>
      <c r="E486" s="548"/>
      <c r="F486" s="548"/>
      <c r="G486" s="548"/>
      <c r="H486" s="548"/>
      <c r="I486" s="548"/>
      <c r="J486" s="548"/>
      <c r="K486" s="548"/>
      <c r="L486" s="548"/>
      <c r="M486" s="548"/>
      <c r="N486" s="548"/>
      <c r="O486" s="548"/>
      <c r="P486" s="548"/>
      <c r="Q486" s="548"/>
      <c r="R486" s="548"/>
      <c r="S486" s="548"/>
      <c r="T486" s="548"/>
      <c r="U486" s="548"/>
      <c r="V486" s="548"/>
      <c r="W486" s="548"/>
      <c r="X486" s="548"/>
      <c r="Y486" s="548"/>
      <c r="Z486" s="548"/>
    </row>
    <row r="487" spans="1:26">
      <c r="A487" s="548"/>
      <c r="B487" s="548"/>
      <c r="C487" s="548"/>
      <c r="D487" s="548"/>
      <c r="E487" s="548"/>
      <c r="F487" s="548"/>
      <c r="G487" s="548"/>
      <c r="H487" s="548"/>
      <c r="I487" s="548"/>
      <c r="J487" s="548"/>
      <c r="K487" s="548"/>
      <c r="L487" s="548"/>
      <c r="M487" s="548"/>
      <c r="N487" s="548"/>
      <c r="O487" s="548"/>
      <c r="P487" s="548"/>
      <c r="Q487" s="548"/>
      <c r="R487" s="548"/>
      <c r="S487" s="548"/>
      <c r="T487" s="548"/>
      <c r="U487" s="548"/>
      <c r="V487" s="548"/>
      <c r="W487" s="548"/>
      <c r="X487" s="548"/>
      <c r="Y487" s="548"/>
      <c r="Z487" s="548"/>
    </row>
    <row r="488" spans="1:26">
      <c r="A488" s="548"/>
      <c r="B488" s="548"/>
      <c r="C488" s="548"/>
      <c r="D488" s="548"/>
      <c r="E488" s="548"/>
      <c r="F488" s="548"/>
      <c r="G488" s="548"/>
      <c r="H488" s="548"/>
      <c r="I488" s="548"/>
      <c r="J488" s="548"/>
      <c r="K488" s="548"/>
      <c r="L488" s="548"/>
      <c r="M488" s="548"/>
      <c r="N488" s="548"/>
      <c r="O488" s="548"/>
      <c r="P488" s="548"/>
      <c r="Q488" s="548"/>
      <c r="R488" s="548"/>
      <c r="S488" s="548"/>
      <c r="T488" s="548"/>
      <c r="U488" s="548"/>
      <c r="V488" s="548"/>
      <c r="W488" s="548"/>
      <c r="X488" s="548"/>
      <c r="Y488" s="548"/>
      <c r="Z488" s="548"/>
    </row>
    <row r="489" spans="1:26">
      <c r="A489" s="548"/>
      <c r="B489" s="548"/>
      <c r="C489" s="548"/>
      <c r="D489" s="548"/>
      <c r="E489" s="548"/>
      <c r="F489" s="548"/>
      <c r="G489" s="548"/>
      <c r="H489" s="548"/>
      <c r="I489" s="548"/>
      <c r="J489" s="548"/>
      <c r="K489" s="548"/>
      <c r="L489" s="548"/>
      <c r="M489" s="548"/>
      <c r="N489" s="548"/>
      <c r="O489" s="548"/>
      <c r="P489" s="548"/>
      <c r="Q489" s="548"/>
      <c r="R489" s="548"/>
      <c r="S489" s="548"/>
      <c r="T489" s="548"/>
      <c r="U489" s="548"/>
      <c r="V489" s="548"/>
      <c r="W489" s="548"/>
      <c r="X489" s="548"/>
      <c r="Y489" s="548"/>
      <c r="Z489" s="548"/>
    </row>
    <row r="490" spans="1:26">
      <c r="A490" s="548"/>
      <c r="B490" s="548"/>
      <c r="C490" s="548"/>
      <c r="D490" s="548"/>
      <c r="E490" s="548"/>
      <c r="F490" s="548"/>
      <c r="G490" s="548"/>
      <c r="H490" s="548"/>
      <c r="I490" s="548"/>
      <c r="J490" s="548"/>
      <c r="K490" s="548"/>
      <c r="L490" s="548"/>
      <c r="M490" s="548"/>
      <c r="N490" s="548"/>
      <c r="O490" s="548"/>
      <c r="P490" s="548"/>
      <c r="Q490" s="548"/>
      <c r="R490" s="548"/>
      <c r="S490" s="548"/>
      <c r="T490" s="548"/>
      <c r="U490" s="548"/>
      <c r="V490" s="548"/>
      <c r="W490" s="548"/>
      <c r="X490" s="548"/>
      <c r="Y490" s="548"/>
      <c r="Z490" s="548"/>
    </row>
    <row r="491" spans="1:26">
      <c r="A491" s="548"/>
      <c r="B491" s="548"/>
      <c r="C491" s="548"/>
      <c r="D491" s="548"/>
      <c r="E491" s="548"/>
      <c r="F491" s="548"/>
      <c r="G491" s="548"/>
      <c r="H491" s="548"/>
      <c r="I491" s="548"/>
      <c r="J491" s="548"/>
      <c r="K491" s="548"/>
      <c r="L491" s="548"/>
      <c r="M491" s="548"/>
      <c r="N491" s="548"/>
      <c r="O491" s="548"/>
      <c r="P491" s="548"/>
      <c r="Q491" s="548"/>
      <c r="R491" s="548"/>
      <c r="S491" s="548"/>
      <c r="T491" s="548"/>
      <c r="U491" s="548"/>
      <c r="V491" s="548"/>
      <c r="W491" s="548"/>
      <c r="X491" s="548"/>
      <c r="Y491" s="548"/>
      <c r="Z491" s="548"/>
    </row>
    <row r="492" spans="1:26">
      <c r="A492" s="548"/>
      <c r="B492" s="548"/>
      <c r="C492" s="548"/>
      <c r="D492" s="548"/>
      <c r="E492" s="548"/>
      <c r="F492" s="548"/>
      <c r="G492" s="548"/>
      <c r="H492" s="548"/>
      <c r="I492" s="548"/>
      <c r="J492" s="548"/>
      <c r="K492" s="548"/>
      <c r="L492" s="548"/>
      <c r="M492" s="548"/>
      <c r="N492" s="548"/>
      <c r="O492" s="548"/>
      <c r="P492" s="548"/>
      <c r="Q492" s="548"/>
      <c r="R492" s="548"/>
      <c r="S492" s="548"/>
      <c r="T492" s="548"/>
      <c r="U492" s="548"/>
      <c r="V492" s="548"/>
      <c r="W492" s="548"/>
      <c r="X492" s="548"/>
      <c r="Y492" s="548"/>
      <c r="Z492" s="548"/>
    </row>
    <row r="493" spans="1:26">
      <c r="A493" s="548"/>
      <c r="B493" s="548"/>
      <c r="C493" s="548"/>
      <c r="D493" s="548"/>
      <c r="E493" s="548"/>
      <c r="F493" s="548"/>
      <c r="G493" s="548"/>
      <c r="H493" s="548"/>
      <c r="I493" s="548"/>
      <c r="J493" s="548"/>
      <c r="K493" s="548"/>
      <c r="L493" s="548"/>
      <c r="M493" s="548"/>
      <c r="N493" s="548"/>
      <c r="O493" s="548"/>
      <c r="P493" s="548"/>
      <c r="Q493" s="548"/>
      <c r="R493" s="548"/>
      <c r="S493" s="548"/>
      <c r="T493" s="548"/>
      <c r="U493" s="548"/>
      <c r="V493" s="548"/>
      <c r="W493" s="548"/>
      <c r="X493" s="548"/>
      <c r="Y493" s="548"/>
      <c r="Z493" s="548"/>
    </row>
    <row r="494" spans="1:26">
      <c r="A494" s="548"/>
      <c r="B494" s="548"/>
      <c r="C494" s="548"/>
      <c r="D494" s="548"/>
      <c r="E494" s="548"/>
      <c r="F494" s="548"/>
      <c r="G494" s="548"/>
      <c r="H494" s="548"/>
      <c r="I494" s="548"/>
      <c r="J494" s="548"/>
      <c r="K494" s="548"/>
      <c r="L494" s="548"/>
      <c r="M494" s="548"/>
      <c r="N494" s="548"/>
      <c r="O494" s="548"/>
      <c r="P494" s="548"/>
      <c r="Q494" s="548"/>
      <c r="R494" s="548"/>
      <c r="S494" s="548"/>
      <c r="T494" s="548"/>
      <c r="U494" s="548"/>
      <c r="V494" s="548"/>
      <c r="W494" s="548"/>
      <c r="X494" s="548"/>
      <c r="Y494" s="548"/>
      <c r="Z494" s="548"/>
    </row>
    <row r="495" spans="1:26">
      <c r="A495" s="548"/>
      <c r="B495" s="548"/>
      <c r="C495" s="548"/>
      <c r="D495" s="548"/>
      <c r="E495" s="548"/>
      <c r="F495" s="548"/>
      <c r="G495" s="548"/>
      <c r="H495" s="548"/>
      <c r="I495" s="548"/>
      <c r="J495" s="548"/>
      <c r="K495" s="548"/>
      <c r="L495" s="548"/>
      <c r="M495" s="548"/>
      <c r="N495" s="548"/>
      <c r="O495" s="548"/>
      <c r="P495" s="548"/>
      <c r="Q495" s="548"/>
      <c r="R495" s="548"/>
      <c r="S495" s="548"/>
      <c r="T495" s="548"/>
      <c r="U495" s="548"/>
      <c r="V495" s="548"/>
      <c r="W495" s="548"/>
      <c r="X495" s="548"/>
      <c r="Y495" s="548"/>
      <c r="Z495" s="548"/>
    </row>
    <row r="496" spans="1:26">
      <c r="A496" s="548"/>
      <c r="B496" s="548"/>
      <c r="C496" s="548"/>
      <c r="D496" s="548"/>
      <c r="E496" s="548"/>
      <c r="F496" s="548"/>
      <c r="G496" s="548"/>
      <c r="H496" s="548"/>
      <c r="I496" s="548"/>
      <c r="J496" s="548"/>
      <c r="K496" s="548"/>
      <c r="L496" s="548"/>
      <c r="M496" s="548"/>
      <c r="N496" s="548"/>
      <c r="O496" s="548"/>
      <c r="P496" s="548"/>
      <c r="Q496" s="548"/>
      <c r="R496" s="548"/>
      <c r="S496" s="548"/>
      <c r="T496" s="548"/>
      <c r="U496" s="548"/>
      <c r="V496" s="548"/>
      <c r="W496" s="548"/>
      <c r="X496" s="548"/>
      <c r="Y496" s="548"/>
      <c r="Z496" s="548"/>
    </row>
    <row r="497" spans="1:26">
      <c r="A497" s="548"/>
      <c r="B497" s="548"/>
      <c r="C497" s="548"/>
      <c r="D497" s="548"/>
      <c r="E497" s="548"/>
      <c r="F497" s="548"/>
      <c r="G497" s="548"/>
      <c r="H497" s="548"/>
      <c r="I497" s="548"/>
      <c r="J497" s="548"/>
      <c r="K497" s="548"/>
      <c r="L497" s="548"/>
      <c r="M497" s="548"/>
      <c r="N497" s="548"/>
      <c r="O497" s="548"/>
      <c r="P497" s="548"/>
      <c r="Q497" s="548"/>
      <c r="R497" s="548"/>
      <c r="S497" s="548"/>
      <c r="T497" s="548"/>
      <c r="U497" s="548"/>
      <c r="V497" s="548"/>
      <c r="W497" s="548"/>
      <c r="X497" s="548"/>
      <c r="Y497" s="548"/>
      <c r="Z497" s="548"/>
    </row>
    <row r="498" spans="1:26">
      <c r="A498" s="548"/>
      <c r="B498" s="548"/>
      <c r="C498" s="548"/>
      <c r="D498" s="548"/>
      <c r="E498" s="548"/>
      <c r="F498" s="548"/>
      <c r="G498" s="548"/>
      <c r="H498" s="548"/>
      <c r="I498" s="548"/>
      <c r="J498" s="548"/>
      <c r="K498" s="548"/>
      <c r="L498" s="548"/>
      <c r="M498" s="548"/>
      <c r="N498" s="548"/>
      <c r="O498" s="548"/>
      <c r="P498" s="548"/>
      <c r="Q498" s="548"/>
      <c r="R498" s="548"/>
      <c r="S498" s="548"/>
      <c r="T498" s="548"/>
      <c r="U498" s="548"/>
      <c r="V498" s="548"/>
      <c r="W498" s="548"/>
      <c r="X498" s="548"/>
      <c r="Y498" s="548"/>
      <c r="Z498" s="548"/>
    </row>
    <row r="499" spans="1:26">
      <c r="A499" s="548"/>
      <c r="B499" s="548"/>
      <c r="C499" s="548"/>
      <c r="D499" s="548"/>
      <c r="E499" s="548"/>
      <c r="F499" s="548"/>
      <c r="G499" s="548"/>
      <c r="H499" s="548"/>
      <c r="I499" s="548"/>
      <c r="J499" s="548"/>
      <c r="K499" s="548"/>
      <c r="L499" s="548"/>
      <c r="M499" s="548"/>
      <c r="N499" s="548"/>
      <c r="O499" s="548"/>
      <c r="P499" s="548"/>
      <c r="Q499" s="548"/>
      <c r="R499" s="548"/>
      <c r="S499" s="548"/>
      <c r="T499" s="548"/>
      <c r="U499" s="548"/>
      <c r="V499" s="548"/>
      <c r="W499" s="548"/>
      <c r="X499" s="548"/>
      <c r="Y499" s="548"/>
      <c r="Z499" s="548"/>
    </row>
    <row r="500" spans="1:26">
      <c r="A500" s="548"/>
      <c r="B500" s="548"/>
      <c r="C500" s="548"/>
      <c r="D500" s="548"/>
      <c r="E500" s="548"/>
      <c r="F500" s="548"/>
      <c r="G500" s="548"/>
      <c r="H500" s="548"/>
      <c r="I500" s="548"/>
      <c r="J500" s="548"/>
      <c r="K500" s="548"/>
      <c r="L500" s="548"/>
      <c r="M500" s="548"/>
      <c r="N500" s="548"/>
      <c r="O500" s="548"/>
      <c r="P500" s="548"/>
      <c r="Q500" s="548"/>
      <c r="R500" s="548"/>
      <c r="S500" s="548"/>
      <c r="T500" s="548"/>
      <c r="U500" s="548"/>
      <c r="V500" s="548"/>
      <c r="W500" s="548"/>
      <c r="X500" s="548"/>
      <c r="Y500" s="548"/>
      <c r="Z500" s="548"/>
    </row>
    <row r="501" spans="1:26">
      <c r="A501" s="548"/>
      <c r="B501" s="548"/>
      <c r="C501" s="548"/>
      <c r="D501" s="548"/>
      <c r="E501" s="548"/>
      <c r="F501" s="548"/>
      <c r="G501" s="548"/>
      <c r="H501" s="548"/>
      <c r="I501" s="548"/>
      <c r="J501" s="548"/>
      <c r="K501" s="548"/>
      <c r="L501" s="548"/>
      <c r="M501" s="548"/>
      <c r="N501" s="548"/>
      <c r="O501" s="548"/>
      <c r="P501" s="548"/>
      <c r="Q501" s="548"/>
      <c r="R501" s="548"/>
      <c r="S501" s="548"/>
      <c r="T501" s="548"/>
      <c r="U501" s="548"/>
      <c r="V501" s="548"/>
      <c r="W501" s="548"/>
      <c r="X501" s="548"/>
      <c r="Y501" s="548"/>
      <c r="Z501" s="548"/>
    </row>
    <row r="502" spans="1:26">
      <c r="A502" s="548"/>
      <c r="B502" s="548"/>
      <c r="C502" s="548"/>
      <c r="D502" s="548"/>
      <c r="E502" s="548"/>
      <c r="F502" s="548"/>
      <c r="G502" s="548"/>
      <c r="H502" s="548"/>
      <c r="I502" s="548"/>
      <c r="J502" s="548"/>
      <c r="K502" s="548"/>
      <c r="L502" s="548"/>
      <c r="M502" s="548"/>
      <c r="N502" s="548"/>
      <c r="O502" s="548"/>
      <c r="P502" s="548"/>
      <c r="Q502" s="548"/>
      <c r="R502" s="548"/>
      <c r="S502" s="548"/>
      <c r="T502" s="548"/>
      <c r="U502" s="548"/>
      <c r="V502" s="548"/>
      <c r="W502" s="548"/>
      <c r="X502" s="548"/>
      <c r="Y502" s="548"/>
      <c r="Z502" s="548"/>
    </row>
    <row r="503" spans="1:26">
      <c r="A503" s="548"/>
      <c r="B503" s="548"/>
      <c r="C503" s="548"/>
      <c r="D503" s="548"/>
      <c r="E503" s="548"/>
      <c r="F503" s="548"/>
      <c r="G503" s="548"/>
      <c r="H503" s="548"/>
      <c r="I503" s="548"/>
      <c r="J503" s="548"/>
      <c r="K503" s="548"/>
      <c r="L503" s="548"/>
      <c r="M503" s="548"/>
      <c r="N503" s="548"/>
      <c r="O503" s="548"/>
      <c r="P503" s="548"/>
      <c r="Q503" s="548"/>
      <c r="R503" s="548"/>
      <c r="S503" s="548"/>
      <c r="T503" s="548"/>
      <c r="U503" s="548"/>
      <c r="V503" s="548"/>
      <c r="W503" s="548"/>
      <c r="X503" s="548"/>
      <c r="Y503" s="548"/>
      <c r="Z503" s="548"/>
    </row>
    <row r="504" spans="1:26">
      <c r="A504" s="548"/>
      <c r="B504" s="548"/>
      <c r="C504" s="548"/>
      <c r="D504" s="548"/>
      <c r="E504" s="548"/>
      <c r="F504" s="548"/>
      <c r="G504" s="548"/>
      <c r="H504" s="548"/>
      <c r="I504" s="548"/>
      <c r="J504" s="548"/>
      <c r="K504" s="548"/>
      <c r="L504" s="548"/>
      <c r="M504" s="548"/>
      <c r="N504" s="548"/>
      <c r="O504" s="548"/>
      <c r="P504" s="548"/>
      <c r="Q504" s="548"/>
      <c r="R504" s="548"/>
      <c r="S504" s="548"/>
      <c r="T504" s="548"/>
      <c r="U504" s="548"/>
      <c r="V504" s="548"/>
      <c r="W504" s="548"/>
      <c r="X504" s="548"/>
      <c r="Y504" s="548"/>
      <c r="Z504" s="548"/>
    </row>
    <row r="505" spans="1:26">
      <c r="A505" s="548"/>
      <c r="B505" s="548"/>
      <c r="C505" s="548"/>
      <c r="D505" s="548"/>
      <c r="E505" s="548"/>
      <c r="F505" s="548"/>
      <c r="G505" s="548"/>
      <c r="H505" s="548"/>
      <c r="I505" s="548"/>
      <c r="J505" s="548"/>
      <c r="K505" s="548"/>
      <c r="L505" s="548"/>
      <c r="M505" s="548"/>
      <c r="N505" s="548"/>
      <c r="O505" s="548"/>
      <c r="P505" s="548"/>
      <c r="Q505" s="548"/>
      <c r="R505" s="548"/>
      <c r="S505" s="548"/>
      <c r="T505" s="548"/>
      <c r="U505" s="548"/>
      <c r="V505" s="548"/>
      <c r="W505" s="548"/>
      <c r="X505" s="548"/>
      <c r="Y505" s="548"/>
      <c r="Z505" s="548"/>
    </row>
    <row r="506" spans="1:26">
      <c r="A506" s="548"/>
      <c r="B506" s="548"/>
      <c r="C506" s="548"/>
      <c r="D506" s="548"/>
      <c r="E506" s="548"/>
      <c r="F506" s="548"/>
      <c r="G506" s="548"/>
      <c r="H506" s="548"/>
      <c r="I506" s="548"/>
      <c r="J506" s="548"/>
      <c r="K506" s="548"/>
      <c r="L506" s="548"/>
      <c r="M506" s="548"/>
      <c r="N506" s="548"/>
      <c r="O506" s="548"/>
      <c r="P506" s="548"/>
      <c r="Q506" s="548"/>
      <c r="R506" s="548"/>
      <c r="S506" s="548"/>
      <c r="T506" s="548"/>
      <c r="U506" s="548"/>
      <c r="V506" s="548"/>
      <c r="W506" s="548"/>
      <c r="X506" s="548"/>
      <c r="Y506" s="548"/>
      <c r="Z506" s="548"/>
    </row>
    <row r="507" spans="1:26">
      <c r="A507" s="548"/>
      <c r="B507" s="548"/>
      <c r="C507" s="548"/>
      <c r="D507" s="548"/>
      <c r="E507" s="548"/>
      <c r="F507" s="548"/>
      <c r="G507" s="548"/>
      <c r="H507" s="548"/>
      <c r="I507" s="548"/>
      <c r="J507" s="548"/>
      <c r="K507" s="548"/>
      <c r="L507" s="548"/>
      <c r="M507" s="548"/>
      <c r="N507" s="548"/>
      <c r="O507" s="548"/>
      <c r="P507" s="548"/>
      <c r="Q507" s="548"/>
      <c r="R507" s="548"/>
      <c r="S507" s="548"/>
      <c r="T507" s="548"/>
      <c r="U507" s="548"/>
      <c r="V507" s="548"/>
      <c r="W507" s="548"/>
      <c r="X507" s="548"/>
      <c r="Y507" s="548"/>
      <c r="Z507" s="548"/>
    </row>
    <row r="508" spans="1:26">
      <c r="A508" s="548"/>
      <c r="B508" s="548"/>
      <c r="C508" s="548"/>
      <c r="D508" s="548"/>
      <c r="E508" s="548"/>
      <c r="F508" s="548"/>
      <c r="G508" s="548"/>
      <c r="H508" s="548"/>
      <c r="I508" s="548"/>
      <c r="J508" s="548"/>
      <c r="K508" s="548"/>
      <c r="L508" s="548"/>
      <c r="M508" s="548"/>
      <c r="N508" s="548"/>
      <c r="O508" s="548"/>
      <c r="P508" s="548"/>
      <c r="Q508" s="548"/>
      <c r="R508" s="548"/>
      <c r="S508" s="548"/>
      <c r="T508" s="548"/>
      <c r="U508" s="548"/>
      <c r="V508" s="548"/>
      <c r="W508" s="548"/>
      <c r="X508" s="548"/>
      <c r="Y508" s="548"/>
      <c r="Z508" s="548"/>
    </row>
    <row r="509" spans="1:26">
      <c r="A509" s="548"/>
      <c r="B509" s="548"/>
      <c r="C509" s="548"/>
      <c r="D509" s="548"/>
      <c r="E509" s="548"/>
      <c r="F509" s="548"/>
      <c r="G509" s="548"/>
      <c r="H509" s="548"/>
      <c r="I509" s="548"/>
      <c r="J509" s="548"/>
      <c r="K509" s="548"/>
      <c r="L509" s="548"/>
      <c r="M509" s="548"/>
      <c r="N509" s="548"/>
      <c r="O509" s="548"/>
      <c r="P509" s="548"/>
      <c r="Q509" s="548"/>
      <c r="R509" s="548"/>
      <c r="S509" s="548"/>
      <c r="T509" s="548"/>
      <c r="U509" s="548"/>
      <c r="V509" s="548"/>
      <c r="W509" s="548"/>
      <c r="X509" s="548"/>
      <c r="Y509" s="548"/>
      <c r="Z509" s="548"/>
    </row>
    <row r="510" spans="1:26">
      <c r="A510" s="548"/>
      <c r="B510" s="548"/>
      <c r="C510" s="548"/>
      <c r="D510" s="548"/>
      <c r="E510" s="548"/>
      <c r="F510" s="548"/>
      <c r="G510" s="548"/>
      <c r="H510" s="548"/>
      <c r="I510" s="548"/>
      <c r="J510" s="548"/>
      <c r="K510" s="548"/>
      <c r="L510" s="548"/>
      <c r="M510" s="548"/>
      <c r="N510" s="548"/>
      <c r="O510" s="548"/>
      <c r="P510" s="548"/>
      <c r="Q510" s="548"/>
      <c r="R510" s="548"/>
      <c r="S510" s="548"/>
      <c r="T510" s="548"/>
      <c r="U510" s="548"/>
      <c r="V510" s="548"/>
      <c r="W510" s="548"/>
      <c r="X510" s="548"/>
      <c r="Y510" s="548"/>
      <c r="Z510" s="548"/>
    </row>
    <row r="511" spans="1:26">
      <c r="A511" s="548"/>
      <c r="B511" s="548"/>
      <c r="C511" s="548"/>
      <c r="D511" s="548"/>
      <c r="E511" s="548"/>
      <c r="F511" s="548"/>
      <c r="G511" s="548"/>
      <c r="H511" s="548"/>
      <c r="I511" s="548"/>
      <c r="J511" s="548"/>
      <c r="K511" s="548"/>
      <c r="L511" s="548"/>
      <c r="M511" s="548"/>
      <c r="N511" s="548"/>
      <c r="O511" s="548"/>
      <c r="P511" s="548"/>
      <c r="Q511" s="548"/>
      <c r="R511" s="548"/>
      <c r="S511" s="548"/>
      <c r="T511" s="548"/>
      <c r="U511" s="548"/>
      <c r="V511" s="548"/>
      <c r="W511" s="548"/>
      <c r="X511" s="548"/>
      <c r="Y511" s="548"/>
      <c r="Z511" s="548"/>
    </row>
    <row r="512" spans="1:26">
      <c r="A512" s="548"/>
      <c r="B512" s="548"/>
      <c r="C512" s="548"/>
      <c r="D512" s="548"/>
      <c r="E512" s="548"/>
      <c r="F512" s="548"/>
      <c r="G512" s="548"/>
      <c r="H512" s="548"/>
      <c r="I512" s="548"/>
      <c r="J512" s="548"/>
      <c r="K512" s="548"/>
      <c r="L512" s="548"/>
      <c r="M512" s="548"/>
      <c r="N512" s="548"/>
      <c r="O512" s="548"/>
      <c r="P512" s="548"/>
      <c r="Q512" s="548"/>
      <c r="R512" s="548"/>
      <c r="S512" s="548"/>
      <c r="T512" s="548"/>
      <c r="U512" s="548"/>
      <c r="V512" s="548"/>
      <c r="W512" s="548"/>
      <c r="X512" s="548"/>
      <c r="Y512" s="548"/>
      <c r="Z512" s="548"/>
    </row>
    <row r="513" spans="1:26">
      <c r="A513" s="548"/>
      <c r="B513" s="548"/>
      <c r="C513" s="548"/>
      <c r="D513" s="548"/>
      <c r="E513" s="548"/>
      <c r="F513" s="548"/>
      <c r="G513" s="548"/>
      <c r="H513" s="548"/>
      <c r="I513" s="548"/>
      <c r="J513" s="548"/>
      <c r="K513" s="548"/>
      <c r="L513" s="548"/>
      <c r="M513" s="548"/>
      <c r="N513" s="548"/>
      <c r="O513" s="548"/>
      <c r="P513" s="548"/>
      <c r="Q513" s="548"/>
      <c r="R513" s="548"/>
      <c r="S513" s="548"/>
      <c r="T513" s="548"/>
      <c r="U513" s="548"/>
      <c r="V513" s="548"/>
      <c r="W513" s="548"/>
      <c r="X513" s="548"/>
      <c r="Y513" s="548"/>
      <c r="Z513" s="548"/>
    </row>
    <row r="514" spans="1:26">
      <c r="A514" s="548"/>
      <c r="B514" s="548"/>
      <c r="C514" s="548"/>
      <c r="D514" s="548"/>
      <c r="E514" s="548"/>
      <c r="F514" s="548"/>
      <c r="G514" s="548"/>
      <c r="H514" s="548"/>
      <c r="I514" s="548"/>
      <c r="J514" s="548"/>
      <c r="K514" s="548"/>
      <c r="L514" s="548"/>
      <c r="M514" s="548"/>
      <c r="N514" s="548"/>
      <c r="O514" s="548"/>
      <c r="P514" s="548"/>
      <c r="Q514" s="548"/>
      <c r="R514" s="548"/>
      <c r="S514" s="548"/>
      <c r="T514" s="548"/>
      <c r="U514" s="548"/>
      <c r="V514" s="548"/>
      <c r="W514" s="548"/>
      <c r="X514" s="548"/>
      <c r="Y514" s="548"/>
      <c r="Z514" s="548"/>
    </row>
    <row r="515" spans="1:26">
      <c r="A515" s="548"/>
      <c r="B515" s="548"/>
      <c r="C515" s="548"/>
      <c r="D515" s="548"/>
      <c r="E515" s="548"/>
      <c r="F515" s="548"/>
      <c r="G515" s="548"/>
      <c r="H515" s="548"/>
      <c r="I515" s="548"/>
      <c r="J515" s="548"/>
      <c r="K515" s="548"/>
      <c r="L515" s="548"/>
      <c r="M515" s="548"/>
      <c r="N515" s="548"/>
      <c r="O515" s="548"/>
      <c r="P515" s="548"/>
      <c r="Q515" s="548"/>
      <c r="R515" s="548"/>
      <c r="S515" s="548"/>
      <c r="T515" s="548"/>
      <c r="U515" s="548"/>
      <c r="V515" s="548"/>
      <c r="W515" s="548"/>
      <c r="X515" s="548"/>
      <c r="Y515" s="548"/>
      <c r="Z515" s="548"/>
    </row>
    <row r="516" spans="1:26">
      <c r="A516" s="548"/>
      <c r="B516" s="548"/>
      <c r="C516" s="548"/>
      <c r="D516" s="548"/>
      <c r="E516" s="548"/>
      <c r="F516" s="548"/>
      <c r="G516" s="548"/>
      <c r="H516" s="548"/>
      <c r="I516" s="548"/>
      <c r="J516" s="548"/>
      <c r="K516" s="548"/>
      <c r="L516" s="548"/>
      <c r="M516" s="548"/>
      <c r="N516" s="548"/>
      <c r="O516" s="548"/>
      <c r="P516" s="548"/>
      <c r="Q516" s="548"/>
      <c r="R516" s="548"/>
      <c r="S516" s="548"/>
      <c r="T516" s="548"/>
      <c r="U516" s="548"/>
      <c r="V516" s="548"/>
      <c r="W516" s="548"/>
      <c r="X516" s="548"/>
      <c r="Y516" s="548"/>
      <c r="Z516" s="548"/>
    </row>
    <row r="517" spans="1:26">
      <c r="A517" s="548"/>
      <c r="B517" s="548"/>
      <c r="C517" s="548"/>
      <c r="D517" s="548"/>
      <c r="E517" s="548"/>
      <c r="F517" s="548"/>
      <c r="G517" s="548"/>
      <c r="H517" s="548"/>
      <c r="I517" s="548"/>
      <c r="J517" s="548"/>
      <c r="K517" s="548"/>
      <c r="L517" s="548"/>
      <c r="M517" s="548"/>
      <c r="N517" s="548"/>
      <c r="O517" s="548"/>
      <c r="P517" s="548"/>
      <c r="Q517" s="548"/>
      <c r="R517" s="548"/>
      <c r="S517" s="548"/>
      <c r="T517" s="548"/>
      <c r="U517" s="548"/>
      <c r="V517" s="548"/>
      <c r="W517" s="548"/>
      <c r="X517" s="548"/>
      <c r="Y517" s="548"/>
      <c r="Z517" s="548"/>
    </row>
    <row r="518" spans="1:26">
      <c r="A518" s="548"/>
      <c r="B518" s="548"/>
      <c r="C518" s="548"/>
      <c r="D518" s="548"/>
      <c r="E518" s="548"/>
      <c r="F518" s="548"/>
      <c r="G518" s="548"/>
      <c r="H518" s="548"/>
      <c r="I518" s="548"/>
      <c r="J518" s="548"/>
      <c r="K518" s="548"/>
      <c r="L518" s="548"/>
      <c r="M518" s="548"/>
      <c r="N518" s="548"/>
      <c r="O518" s="548"/>
      <c r="P518" s="548"/>
      <c r="Q518" s="548"/>
      <c r="R518" s="548"/>
      <c r="S518" s="548"/>
      <c r="T518" s="548"/>
      <c r="U518" s="548"/>
      <c r="V518" s="548"/>
      <c r="W518" s="548"/>
      <c r="X518" s="548"/>
      <c r="Y518" s="548"/>
      <c r="Z518" s="548"/>
    </row>
    <row r="519" spans="1:26">
      <c r="A519" s="548"/>
      <c r="B519" s="548"/>
      <c r="C519" s="548"/>
      <c r="D519" s="548"/>
      <c r="E519" s="548"/>
      <c r="F519" s="548"/>
      <c r="G519" s="548"/>
      <c r="H519" s="548"/>
      <c r="I519" s="548"/>
      <c r="J519" s="548"/>
      <c r="K519" s="548"/>
      <c r="L519" s="548"/>
      <c r="M519" s="548"/>
      <c r="N519" s="548"/>
      <c r="O519" s="548"/>
      <c r="P519" s="548"/>
      <c r="Q519" s="548"/>
      <c r="R519" s="548"/>
      <c r="S519" s="548"/>
      <c r="T519" s="548"/>
      <c r="U519" s="548"/>
      <c r="V519" s="548"/>
      <c r="W519" s="548"/>
      <c r="X519" s="548"/>
      <c r="Y519" s="548"/>
      <c r="Z519" s="548"/>
    </row>
    <row r="520" spans="1:26">
      <c r="A520" s="548"/>
      <c r="B520" s="548"/>
      <c r="C520" s="548"/>
      <c r="D520" s="548"/>
      <c r="E520" s="548"/>
      <c r="F520" s="548"/>
      <c r="G520" s="548"/>
      <c r="H520" s="548"/>
      <c r="I520" s="548"/>
      <c r="J520" s="548"/>
      <c r="K520" s="548"/>
      <c r="L520" s="548"/>
      <c r="M520" s="548"/>
      <c r="N520" s="548"/>
      <c r="O520" s="548"/>
      <c r="P520" s="548"/>
      <c r="Q520" s="548"/>
      <c r="R520" s="548"/>
      <c r="S520" s="548"/>
      <c r="T520" s="548"/>
      <c r="U520" s="548"/>
      <c r="V520" s="548"/>
      <c r="W520" s="548"/>
      <c r="X520" s="548"/>
      <c r="Y520" s="548"/>
      <c r="Z520" s="548"/>
    </row>
    <row r="521" spans="1:26">
      <c r="A521" s="548"/>
      <c r="B521" s="548"/>
      <c r="C521" s="548"/>
      <c r="D521" s="548"/>
      <c r="E521" s="548"/>
      <c r="F521" s="548"/>
      <c r="G521" s="548"/>
      <c r="H521" s="548"/>
      <c r="I521" s="548"/>
      <c r="J521" s="548"/>
      <c r="K521" s="548"/>
      <c r="L521" s="548"/>
      <c r="M521" s="548"/>
      <c r="N521" s="548"/>
      <c r="O521" s="548"/>
      <c r="P521" s="548"/>
      <c r="Q521" s="548"/>
      <c r="R521" s="548"/>
      <c r="S521" s="548"/>
      <c r="T521" s="548"/>
      <c r="U521" s="548"/>
      <c r="V521" s="548"/>
      <c r="W521" s="548"/>
      <c r="X521" s="548"/>
      <c r="Y521" s="548"/>
      <c r="Z521" s="548"/>
    </row>
    <row r="522" spans="1:26">
      <c r="A522" s="548"/>
      <c r="B522" s="548"/>
      <c r="C522" s="548"/>
      <c r="D522" s="548"/>
      <c r="E522" s="548"/>
      <c r="F522" s="548"/>
      <c r="G522" s="548"/>
      <c r="H522" s="548"/>
      <c r="I522" s="548"/>
      <c r="J522" s="548"/>
      <c r="K522" s="548"/>
      <c r="L522" s="548"/>
      <c r="M522" s="548"/>
      <c r="N522" s="548"/>
      <c r="O522" s="548"/>
      <c r="P522" s="548"/>
      <c r="Q522" s="548"/>
      <c r="R522" s="548"/>
      <c r="S522" s="548"/>
      <c r="T522" s="548"/>
      <c r="U522" s="548"/>
      <c r="V522" s="548"/>
      <c r="W522" s="548"/>
      <c r="X522" s="548"/>
      <c r="Y522" s="548"/>
      <c r="Z522" s="548"/>
    </row>
    <row r="523" spans="1:26">
      <c r="A523" s="548"/>
      <c r="B523" s="548"/>
      <c r="C523" s="548"/>
      <c r="D523" s="548"/>
      <c r="E523" s="548"/>
      <c r="F523" s="548"/>
      <c r="G523" s="548"/>
      <c r="H523" s="548"/>
      <c r="I523" s="548"/>
      <c r="J523" s="548"/>
      <c r="K523" s="548"/>
      <c r="L523" s="548"/>
      <c r="M523" s="548"/>
      <c r="N523" s="548"/>
      <c r="O523" s="548"/>
      <c r="P523" s="548"/>
      <c r="Q523" s="548"/>
      <c r="R523" s="548"/>
      <c r="S523" s="548"/>
      <c r="T523" s="548"/>
      <c r="U523" s="548"/>
      <c r="V523" s="548"/>
      <c r="W523" s="548"/>
      <c r="X523" s="548"/>
      <c r="Y523" s="548"/>
      <c r="Z523" s="548"/>
    </row>
    <row r="524" spans="1:26">
      <c r="A524" s="548"/>
      <c r="B524" s="548"/>
      <c r="C524" s="548"/>
      <c r="D524" s="548"/>
      <c r="E524" s="548"/>
      <c r="F524" s="548"/>
      <c r="G524" s="548"/>
      <c r="H524" s="548"/>
      <c r="I524" s="548"/>
      <c r="J524" s="548"/>
      <c r="K524" s="548"/>
      <c r="L524" s="548"/>
      <c r="M524" s="548"/>
      <c r="N524" s="548"/>
      <c r="O524" s="548"/>
      <c r="P524" s="548"/>
      <c r="Q524" s="548"/>
      <c r="R524" s="548"/>
      <c r="S524" s="548"/>
      <c r="T524" s="548"/>
      <c r="U524" s="548"/>
      <c r="V524" s="548"/>
      <c r="W524" s="548"/>
      <c r="X524" s="548"/>
      <c r="Y524" s="548"/>
      <c r="Z524" s="548"/>
    </row>
    <row r="525" spans="1:26">
      <c r="A525" s="548"/>
      <c r="B525" s="548"/>
      <c r="C525" s="548"/>
      <c r="D525" s="548"/>
      <c r="E525" s="548"/>
      <c r="F525" s="548"/>
      <c r="G525" s="548"/>
      <c r="H525" s="548"/>
      <c r="I525" s="548"/>
      <c r="J525" s="548"/>
      <c r="K525" s="548"/>
      <c r="L525" s="548"/>
      <c r="M525" s="548"/>
      <c r="N525" s="548"/>
      <c r="O525" s="548"/>
      <c r="P525" s="548"/>
      <c r="Q525" s="548"/>
      <c r="R525" s="548"/>
      <c r="S525" s="548"/>
      <c r="T525" s="548"/>
      <c r="U525" s="548"/>
      <c r="V525" s="548"/>
      <c r="W525" s="548"/>
      <c r="X525" s="548"/>
      <c r="Y525" s="548"/>
      <c r="Z525" s="548"/>
    </row>
    <row r="526" spans="1:26">
      <c r="A526" s="548"/>
      <c r="B526" s="548"/>
      <c r="C526" s="548"/>
      <c r="D526" s="548"/>
      <c r="E526" s="548"/>
      <c r="F526" s="548"/>
      <c r="G526" s="548"/>
      <c r="H526" s="548"/>
      <c r="I526" s="548"/>
      <c r="J526" s="548"/>
      <c r="K526" s="548"/>
      <c r="L526" s="548"/>
      <c r="M526" s="548"/>
      <c r="N526" s="548"/>
      <c r="O526" s="548"/>
      <c r="P526" s="548"/>
      <c r="Q526" s="548"/>
      <c r="R526" s="548"/>
      <c r="S526" s="548"/>
      <c r="T526" s="548"/>
      <c r="U526" s="548"/>
      <c r="V526" s="548"/>
      <c r="W526" s="548"/>
      <c r="X526" s="548"/>
      <c r="Y526" s="548"/>
      <c r="Z526" s="548"/>
    </row>
    <row r="527" spans="1:26">
      <c r="A527" s="548"/>
      <c r="B527" s="548"/>
      <c r="C527" s="548"/>
      <c r="D527" s="548"/>
      <c r="E527" s="548"/>
      <c r="F527" s="548"/>
      <c r="G527" s="548"/>
      <c r="H527" s="548"/>
      <c r="I527" s="548"/>
      <c r="J527" s="548"/>
      <c r="K527" s="548"/>
      <c r="L527" s="548"/>
      <c r="M527" s="548"/>
      <c r="N527" s="548"/>
      <c r="O527" s="548"/>
      <c r="P527" s="548"/>
      <c r="Q527" s="548"/>
      <c r="R527" s="548"/>
      <c r="S527" s="548"/>
      <c r="T527" s="548"/>
      <c r="U527" s="548"/>
      <c r="V527" s="548"/>
      <c r="W527" s="548"/>
      <c r="X527" s="548"/>
      <c r="Y527" s="548"/>
      <c r="Z527" s="548"/>
    </row>
    <row r="528" spans="1:26">
      <c r="A528" s="548"/>
      <c r="B528" s="548"/>
      <c r="C528" s="548"/>
      <c r="D528" s="548"/>
      <c r="E528" s="548"/>
      <c r="F528" s="548"/>
      <c r="G528" s="548"/>
      <c r="H528" s="548"/>
      <c r="I528" s="548"/>
      <c r="J528" s="548"/>
      <c r="K528" s="548"/>
      <c r="L528" s="548"/>
      <c r="M528" s="548"/>
      <c r="N528" s="548"/>
      <c r="O528" s="548"/>
      <c r="P528" s="548"/>
      <c r="Q528" s="548"/>
      <c r="R528" s="548"/>
      <c r="S528" s="548"/>
      <c r="T528" s="548"/>
      <c r="U528" s="548"/>
      <c r="V528" s="548"/>
      <c r="W528" s="548"/>
      <c r="X528" s="548"/>
      <c r="Y528" s="548"/>
      <c r="Z528" s="548"/>
    </row>
    <row r="529" spans="1:26">
      <c r="A529" s="548"/>
      <c r="B529" s="548"/>
      <c r="C529" s="548"/>
      <c r="D529" s="548"/>
      <c r="E529" s="548"/>
      <c r="F529" s="548"/>
      <c r="G529" s="548"/>
      <c r="H529" s="548"/>
      <c r="I529" s="548"/>
      <c r="J529" s="548"/>
      <c r="K529" s="548"/>
      <c r="L529" s="548"/>
      <c r="M529" s="548"/>
      <c r="N529" s="548"/>
      <c r="O529" s="548"/>
      <c r="P529" s="548"/>
      <c r="Q529" s="548"/>
      <c r="R529" s="548"/>
      <c r="S529" s="548"/>
      <c r="T529" s="548"/>
      <c r="U529" s="548"/>
      <c r="V529" s="548"/>
      <c r="W529" s="548"/>
      <c r="X529" s="548"/>
      <c r="Y529" s="548"/>
      <c r="Z529" s="548"/>
    </row>
    <row r="530" spans="1:26">
      <c r="A530" s="548"/>
      <c r="B530" s="548"/>
      <c r="C530" s="548"/>
      <c r="D530" s="548"/>
      <c r="E530" s="548"/>
      <c r="F530" s="548"/>
      <c r="G530" s="548"/>
      <c r="H530" s="548"/>
      <c r="I530" s="548"/>
      <c r="J530" s="548"/>
      <c r="K530" s="548"/>
      <c r="L530" s="548"/>
      <c r="M530" s="548"/>
      <c r="N530" s="548"/>
      <c r="O530" s="548"/>
      <c r="P530" s="548"/>
      <c r="Q530" s="548"/>
      <c r="R530" s="548"/>
      <c r="S530" s="548"/>
      <c r="T530" s="548"/>
      <c r="U530" s="548"/>
      <c r="V530" s="548"/>
      <c r="W530" s="548"/>
      <c r="X530" s="548"/>
      <c r="Y530" s="548"/>
      <c r="Z530" s="548"/>
    </row>
    <row r="531" spans="1:26">
      <c r="A531" s="548"/>
      <c r="B531" s="548"/>
      <c r="C531" s="548"/>
      <c r="D531" s="548"/>
      <c r="E531" s="548"/>
      <c r="F531" s="548"/>
      <c r="G531" s="548"/>
      <c r="H531" s="548"/>
      <c r="I531" s="548"/>
      <c r="J531" s="548"/>
      <c r="K531" s="548"/>
      <c r="L531" s="548"/>
      <c r="M531" s="548"/>
      <c r="N531" s="548"/>
      <c r="O531" s="548"/>
      <c r="P531" s="548"/>
      <c r="Q531" s="548"/>
      <c r="R531" s="548"/>
      <c r="S531" s="548"/>
      <c r="T531" s="548"/>
      <c r="U531" s="548"/>
      <c r="V531" s="548"/>
      <c r="W531" s="548"/>
      <c r="X531" s="548"/>
      <c r="Y531" s="548"/>
      <c r="Z531" s="548"/>
    </row>
    <row r="532" spans="1:26">
      <c r="A532" s="548"/>
      <c r="B532" s="548"/>
      <c r="C532" s="548"/>
      <c r="D532" s="548"/>
      <c r="E532" s="548"/>
      <c r="F532" s="548"/>
      <c r="G532" s="548"/>
      <c r="H532" s="548"/>
      <c r="I532" s="548"/>
      <c r="J532" s="548"/>
      <c r="K532" s="548"/>
      <c r="L532" s="548"/>
      <c r="M532" s="548"/>
      <c r="N532" s="548"/>
      <c r="O532" s="548"/>
      <c r="P532" s="548"/>
      <c r="Q532" s="548"/>
      <c r="R532" s="548"/>
      <c r="S532" s="548"/>
      <c r="T532" s="548"/>
      <c r="U532" s="548"/>
      <c r="V532" s="548"/>
      <c r="W532" s="548"/>
      <c r="X532" s="548"/>
      <c r="Y532" s="548"/>
      <c r="Z532" s="548"/>
    </row>
    <row r="533" spans="1:26">
      <c r="A533" s="548"/>
      <c r="B533" s="548"/>
      <c r="C533" s="548"/>
      <c r="D533" s="548"/>
      <c r="E533" s="548"/>
      <c r="F533" s="548"/>
      <c r="G533" s="548"/>
      <c r="H533" s="548"/>
      <c r="I533" s="548"/>
      <c r="J533" s="548"/>
      <c r="K533" s="548"/>
      <c r="L533" s="548"/>
      <c r="M533" s="548"/>
      <c r="N533" s="548"/>
      <c r="O533" s="548"/>
      <c r="P533" s="548"/>
      <c r="Q533" s="548"/>
      <c r="R533" s="548"/>
      <c r="S533" s="548"/>
      <c r="T533" s="548"/>
      <c r="U533" s="548"/>
      <c r="V533" s="548"/>
      <c r="W533" s="548"/>
      <c r="X533" s="548"/>
      <c r="Y533" s="548"/>
      <c r="Z533" s="548"/>
    </row>
    <row r="534" spans="1:26">
      <c r="A534" s="548"/>
      <c r="B534" s="548"/>
      <c r="C534" s="548"/>
      <c r="D534" s="548"/>
      <c r="E534" s="548"/>
      <c r="F534" s="548"/>
      <c r="G534" s="548"/>
      <c r="H534" s="548"/>
      <c r="I534" s="548"/>
      <c r="J534" s="548"/>
      <c r="K534" s="548"/>
      <c r="L534" s="548"/>
      <c r="M534" s="548"/>
      <c r="N534" s="548"/>
      <c r="O534" s="548"/>
      <c r="P534" s="548"/>
      <c r="Q534" s="548"/>
      <c r="R534" s="548"/>
      <c r="S534" s="548"/>
      <c r="T534" s="548"/>
      <c r="U534" s="548"/>
      <c r="V534" s="548"/>
      <c r="W534" s="548"/>
      <c r="X534" s="548"/>
      <c r="Y534" s="548"/>
      <c r="Z534" s="548"/>
    </row>
    <row r="535" spans="1:26">
      <c r="A535" s="548"/>
      <c r="B535" s="548"/>
      <c r="C535" s="548"/>
      <c r="D535" s="548"/>
      <c r="E535" s="548"/>
      <c r="F535" s="548"/>
      <c r="G535" s="548"/>
      <c r="H535" s="548"/>
      <c r="I535" s="548"/>
      <c r="J535" s="548"/>
      <c r="K535" s="548"/>
      <c r="L535" s="548"/>
      <c r="M535" s="548"/>
      <c r="N535" s="548"/>
      <c r="O535" s="548"/>
      <c r="P535" s="548"/>
      <c r="Q535" s="548"/>
      <c r="R535" s="548"/>
      <c r="S535" s="548"/>
      <c r="T535" s="548"/>
      <c r="U535" s="548"/>
      <c r="V535" s="548"/>
      <c r="W535" s="548"/>
      <c r="X535" s="548"/>
      <c r="Y535" s="548"/>
      <c r="Z535" s="548"/>
    </row>
    <row r="536" spans="1:26">
      <c r="A536" s="548"/>
      <c r="B536" s="548"/>
      <c r="C536" s="548"/>
      <c r="D536" s="548"/>
      <c r="E536" s="548"/>
      <c r="F536" s="548"/>
      <c r="G536" s="548"/>
      <c r="H536" s="548"/>
      <c r="I536" s="548"/>
      <c r="J536" s="548"/>
      <c r="K536" s="548"/>
      <c r="L536" s="548"/>
      <c r="M536" s="548"/>
      <c r="N536" s="548"/>
      <c r="O536" s="548"/>
      <c r="P536" s="548"/>
      <c r="Q536" s="548"/>
      <c r="R536" s="548"/>
      <c r="S536" s="548"/>
      <c r="T536" s="548"/>
      <c r="U536" s="548"/>
      <c r="V536" s="548"/>
      <c r="W536" s="548"/>
      <c r="X536" s="548"/>
      <c r="Y536" s="548"/>
      <c r="Z536" s="548"/>
    </row>
    <row r="537" spans="1:26">
      <c r="A537" s="548"/>
      <c r="B537" s="548"/>
      <c r="C537" s="548"/>
      <c r="D537" s="548"/>
      <c r="E537" s="548"/>
      <c r="F537" s="548"/>
      <c r="G537" s="548"/>
      <c r="H537" s="548"/>
      <c r="I537" s="548"/>
      <c r="J537" s="548"/>
      <c r="K537" s="548"/>
      <c r="L537" s="548"/>
      <c r="M537" s="548"/>
      <c r="N537" s="548"/>
      <c r="O537" s="548"/>
      <c r="P537" s="548"/>
      <c r="Q537" s="548"/>
      <c r="R537" s="548"/>
      <c r="S537" s="548"/>
      <c r="T537" s="548"/>
      <c r="U537" s="548"/>
      <c r="V537" s="548"/>
      <c r="W537" s="548"/>
      <c r="X537" s="548"/>
      <c r="Y537" s="548"/>
      <c r="Z537" s="548"/>
    </row>
    <row r="538" spans="1:26">
      <c r="A538" s="548"/>
      <c r="B538" s="548"/>
      <c r="C538" s="548"/>
      <c r="D538" s="548"/>
      <c r="E538" s="548"/>
      <c r="F538" s="548"/>
      <c r="G538" s="548"/>
      <c r="H538" s="548"/>
      <c r="I538" s="548"/>
      <c r="J538" s="548"/>
      <c r="K538" s="548"/>
      <c r="L538" s="548"/>
      <c r="M538" s="548"/>
      <c r="N538" s="548"/>
      <c r="O538" s="548"/>
      <c r="P538" s="548"/>
      <c r="Q538" s="548"/>
      <c r="R538" s="548"/>
      <c r="S538" s="548"/>
      <c r="T538" s="548"/>
      <c r="U538" s="548"/>
      <c r="V538" s="548"/>
      <c r="W538" s="548"/>
      <c r="X538" s="548"/>
      <c r="Y538" s="548"/>
      <c r="Z538" s="548"/>
    </row>
    <row r="539" spans="1:26">
      <c r="A539" s="548"/>
      <c r="B539" s="548"/>
      <c r="C539" s="548"/>
      <c r="D539" s="548"/>
      <c r="E539" s="548"/>
      <c r="F539" s="548"/>
      <c r="G539" s="548"/>
      <c r="H539" s="548"/>
      <c r="I539" s="548"/>
      <c r="J539" s="548"/>
      <c r="K539" s="548"/>
      <c r="L539" s="548"/>
      <c r="M539" s="548"/>
      <c r="N539" s="548"/>
      <c r="O539" s="548"/>
      <c r="P539" s="548"/>
      <c r="Q539" s="548"/>
      <c r="R539" s="548"/>
      <c r="S539" s="548"/>
      <c r="T539" s="548"/>
      <c r="U539" s="548"/>
      <c r="V539" s="548"/>
      <c r="W539" s="548"/>
      <c r="X539" s="548"/>
      <c r="Y539" s="548"/>
      <c r="Z539" s="548"/>
    </row>
    <row r="540" spans="1:26">
      <c r="A540" s="548"/>
      <c r="B540" s="548"/>
      <c r="C540" s="548"/>
      <c r="D540" s="548"/>
      <c r="E540" s="548"/>
      <c r="F540" s="548"/>
      <c r="G540" s="548"/>
      <c r="H540" s="548"/>
      <c r="I540" s="548"/>
      <c r="J540" s="548"/>
      <c r="K540" s="548"/>
      <c r="L540" s="548"/>
      <c r="M540" s="548"/>
      <c r="N540" s="548"/>
      <c r="O540" s="548"/>
      <c r="P540" s="548"/>
      <c r="Q540" s="548"/>
      <c r="R540" s="548"/>
      <c r="S540" s="548"/>
      <c r="T540" s="548"/>
      <c r="U540" s="548"/>
      <c r="V540" s="548"/>
      <c r="W540" s="548"/>
      <c r="X540" s="548"/>
      <c r="Y540" s="548"/>
      <c r="Z540" s="548"/>
    </row>
    <row r="541" spans="1:26">
      <c r="A541" s="548"/>
      <c r="B541" s="548"/>
      <c r="C541" s="548"/>
      <c r="D541" s="548"/>
      <c r="E541" s="548"/>
      <c r="F541" s="548"/>
      <c r="G541" s="548"/>
      <c r="H541" s="548"/>
      <c r="I541" s="548"/>
      <c r="J541" s="548"/>
      <c r="K541" s="548"/>
      <c r="L541" s="548"/>
      <c r="M541" s="548"/>
      <c r="N541" s="548"/>
      <c r="O541" s="548"/>
      <c r="P541" s="548"/>
      <c r="Q541" s="548"/>
      <c r="R541" s="548"/>
      <c r="S541" s="548"/>
      <c r="T541" s="548"/>
      <c r="U541" s="548"/>
      <c r="V541" s="548"/>
      <c r="W541" s="548"/>
      <c r="X541" s="548"/>
      <c r="Y541" s="548"/>
      <c r="Z541" s="548"/>
    </row>
    <row r="542" spans="1:26">
      <c r="A542" s="548"/>
      <c r="B542" s="548"/>
      <c r="C542" s="548"/>
      <c r="D542" s="548"/>
      <c r="E542" s="548"/>
      <c r="F542" s="548"/>
      <c r="G542" s="548"/>
      <c r="H542" s="548"/>
      <c r="I542" s="548"/>
      <c r="J542" s="548"/>
      <c r="K542" s="548"/>
      <c r="L542" s="548"/>
      <c r="M542" s="548"/>
      <c r="N542" s="548"/>
      <c r="O542" s="548"/>
      <c r="P542" s="548"/>
      <c r="Q542" s="548"/>
      <c r="R542" s="548"/>
      <c r="S542" s="548"/>
      <c r="T542" s="548"/>
      <c r="U542" s="548"/>
      <c r="V542" s="548"/>
      <c r="W542" s="548"/>
      <c r="X542" s="548"/>
      <c r="Y542" s="548"/>
      <c r="Z542" s="548"/>
    </row>
    <row r="543" spans="1:26">
      <c r="A543" s="548"/>
      <c r="B543" s="548"/>
      <c r="C543" s="548"/>
      <c r="D543" s="548"/>
      <c r="E543" s="548"/>
      <c r="F543" s="548"/>
      <c r="G543" s="548"/>
      <c r="H543" s="548"/>
      <c r="I543" s="548"/>
      <c r="J543" s="548"/>
      <c r="K543" s="548"/>
      <c r="L543" s="548"/>
      <c r="M543" s="548"/>
      <c r="N543" s="548"/>
      <c r="O543" s="548"/>
      <c r="P543" s="548"/>
      <c r="Q543" s="548"/>
      <c r="R543" s="548"/>
      <c r="S543" s="548"/>
      <c r="T543" s="548"/>
      <c r="U543" s="548"/>
      <c r="V543" s="548"/>
      <c r="W543" s="548"/>
      <c r="X543" s="548"/>
      <c r="Y543" s="548"/>
      <c r="Z543" s="548"/>
    </row>
    <row r="544" spans="1:26">
      <c r="A544" s="548"/>
      <c r="B544" s="548"/>
      <c r="C544" s="548"/>
      <c r="D544" s="548"/>
      <c r="E544" s="548"/>
      <c r="F544" s="548"/>
      <c r="G544" s="548"/>
      <c r="H544" s="548"/>
      <c r="I544" s="548"/>
      <c r="J544" s="548"/>
      <c r="K544" s="548"/>
      <c r="L544" s="548"/>
      <c r="M544" s="548"/>
      <c r="N544" s="548"/>
      <c r="O544" s="548"/>
      <c r="P544" s="548"/>
      <c r="Q544" s="548"/>
      <c r="R544" s="548"/>
      <c r="S544" s="548"/>
      <c r="T544" s="548"/>
      <c r="U544" s="548"/>
      <c r="V544" s="548"/>
      <c r="W544" s="548"/>
      <c r="X544" s="548"/>
      <c r="Y544" s="548"/>
      <c r="Z544" s="548"/>
    </row>
    <row r="545" spans="1:26">
      <c r="A545" s="548"/>
      <c r="B545" s="548"/>
      <c r="C545" s="548"/>
      <c r="D545" s="548"/>
      <c r="E545" s="548"/>
      <c r="F545" s="548"/>
      <c r="G545" s="548"/>
      <c r="H545" s="548"/>
      <c r="I545" s="548"/>
      <c r="J545" s="548"/>
      <c r="K545" s="548"/>
      <c r="L545" s="548"/>
      <c r="M545" s="548"/>
      <c r="N545" s="548"/>
      <c r="O545" s="548"/>
      <c r="P545" s="548"/>
      <c r="Q545" s="548"/>
      <c r="R545" s="548"/>
      <c r="S545" s="548"/>
      <c r="T545" s="548"/>
      <c r="U545" s="548"/>
      <c r="V545" s="548"/>
      <c r="W545" s="548"/>
      <c r="X545" s="548"/>
      <c r="Y545" s="548"/>
      <c r="Z545" s="548"/>
    </row>
    <row r="546" spans="1:26">
      <c r="A546" s="548"/>
      <c r="B546" s="548"/>
      <c r="C546" s="548"/>
      <c r="D546" s="548"/>
      <c r="E546" s="548"/>
      <c r="F546" s="548"/>
      <c r="G546" s="548"/>
      <c r="H546" s="548"/>
      <c r="I546" s="548"/>
      <c r="J546" s="548"/>
      <c r="K546" s="548"/>
      <c r="L546" s="548"/>
      <c r="M546" s="548"/>
      <c r="N546" s="548"/>
      <c r="O546" s="548"/>
      <c r="P546" s="548"/>
      <c r="Q546" s="548"/>
      <c r="R546" s="548"/>
      <c r="S546" s="548"/>
      <c r="T546" s="548"/>
      <c r="U546" s="548"/>
      <c r="V546" s="548"/>
      <c r="W546" s="548"/>
      <c r="X546" s="548"/>
      <c r="Y546" s="548"/>
      <c r="Z546" s="548"/>
    </row>
    <row r="547" spans="1:26">
      <c r="A547" s="548"/>
      <c r="B547" s="548"/>
      <c r="C547" s="548"/>
      <c r="D547" s="548"/>
      <c r="E547" s="548"/>
      <c r="F547" s="548"/>
      <c r="G547" s="548"/>
      <c r="H547" s="548"/>
      <c r="I547" s="548"/>
      <c r="J547" s="548"/>
      <c r="K547" s="548"/>
      <c r="L547" s="548"/>
      <c r="M547" s="548"/>
      <c r="N547" s="548"/>
      <c r="O547" s="548"/>
      <c r="P547" s="548"/>
      <c r="Q547" s="548"/>
      <c r="R547" s="548"/>
      <c r="S547" s="548"/>
      <c r="T547" s="548"/>
      <c r="U547" s="548"/>
      <c r="V547" s="548"/>
      <c r="W547" s="548"/>
      <c r="X547" s="548"/>
      <c r="Y547" s="548"/>
      <c r="Z547" s="548"/>
    </row>
    <row r="548" spans="1:26">
      <c r="A548" s="548"/>
      <c r="B548" s="548"/>
      <c r="C548" s="548"/>
      <c r="D548" s="548"/>
      <c r="E548" s="548"/>
      <c r="F548" s="548"/>
      <c r="G548" s="548"/>
      <c r="H548" s="548"/>
      <c r="I548" s="548"/>
      <c r="J548" s="548"/>
      <c r="K548" s="548"/>
      <c r="L548" s="548"/>
      <c r="M548" s="548"/>
      <c r="N548" s="548"/>
      <c r="O548" s="548"/>
      <c r="P548" s="548"/>
      <c r="Q548" s="548"/>
      <c r="R548" s="548"/>
      <c r="S548" s="548"/>
      <c r="T548" s="548"/>
      <c r="U548" s="548"/>
      <c r="V548" s="548"/>
      <c r="W548" s="548"/>
      <c r="X548" s="548"/>
      <c r="Y548" s="548"/>
      <c r="Z548" s="548"/>
    </row>
    <row r="549" spans="1:26">
      <c r="A549" s="548"/>
      <c r="B549" s="548"/>
      <c r="C549" s="548"/>
      <c r="D549" s="548"/>
      <c r="E549" s="548"/>
      <c r="F549" s="548"/>
      <c r="G549" s="548"/>
      <c r="H549" s="548"/>
      <c r="I549" s="548"/>
      <c r="J549" s="548"/>
      <c r="K549" s="548"/>
      <c r="L549" s="548"/>
      <c r="M549" s="548"/>
      <c r="N549" s="548"/>
      <c r="O549" s="548"/>
      <c r="P549" s="548"/>
      <c r="Q549" s="548"/>
      <c r="R549" s="548"/>
      <c r="S549" s="548"/>
      <c r="T549" s="548"/>
      <c r="U549" s="548"/>
      <c r="V549" s="548"/>
      <c r="W549" s="548"/>
      <c r="X549" s="548"/>
      <c r="Y549" s="548"/>
      <c r="Z549" s="548"/>
    </row>
    <row r="550" spans="1:26">
      <c r="A550" s="548"/>
      <c r="B550" s="548"/>
      <c r="C550" s="548"/>
      <c r="D550" s="548"/>
      <c r="E550" s="548"/>
      <c r="F550" s="548"/>
      <c r="G550" s="548"/>
      <c r="H550" s="548"/>
      <c r="I550" s="548"/>
      <c r="J550" s="548"/>
      <c r="K550" s="548"/>
      <c r="L550" s="548"/>
      <c r="M550" s="548"/>
      <c r="N550" s="548"/>
      <c r="O550" s="548"/>
      <c r="P550" s="548"/>
      <c r="Q550" s="548"/>
      <c r="R550" s="548"/>
      <c r="S550" s="548"/>
      <c r="T550" s="548"/>
      <c r="U550" s="548"/>
      <c r="V550" s="548"/>
      <c r="W550" s="548"/>
      <c r="X550" s="548"/>
      <c r="Y550" s="548"/>
      <c r="Z550" s="548"/>
    </row>
    <row r="551" spans="1:26">
      <c r="A551" s="548"/>
      <c r="B551" s="548"/>
      <c r="C551" s="548"/>
      <c r="D551" s="548"/>
      <c r="E551" s="548"/>
      <c r="F551" s="548"/>
      <c r="G551" s="548"/>
      <c r="H551" s="548"/>
      <c r="I551" s="548"/>
      <c r="J551" s="548"/>
      <c r="K551" s="548"/>
      <c r="L551" s="548"/>
      <c r="M551" s="548"/>
      <c r="N551" s="548"/>
      <c r="O551" s="548"/>
      <c r="P551" s="548"/>
      <c r="Q551" s="548"/>
      <c r="R551" s="548"/>
      <c r="S551" s="548"/>
      <c r="T551" s="548"/>
      <c r="U551" s="548"/>
      <c r="V551" s="548"/>
      <c r="W551" s="548"/>
      <c r="X551" s="548"/>
      <c r="Y551" s="548"/>
      <c r="Z551" s="548"/>
    </row>
    <row r="552" spans="1:26">
      <c r="A552" s="548"/>
      <c r="B552" s="548"/>
      <c r="C552" s="548"/>
      <c r="D552" s="548"/>
      <c r="E552" s="548"/>
      <c r="F552" s="548"/>
      <c r="G552" s="548"/>
      <c r="H552" s="548"/>
      <c r="I552" s="548"/>
      <c r="J552" s="548"/>
      <c r="K552" s="548"/>
      <c r="L552" s="548"/>
      <c r="M552" s="548"/>
      <c r="N552" s="548"/>
      <c r="O552" s="548"/>
      <c r="P552" s="548"/>
      <c r="Q552" s="548"/>
      <c r="R552" s="548"/>
      <c r="S552" s="548"/>
      <c r="T552" s="548"/>
      <c r="U552" s="548"/>
      <c r="V552" s="548"/>
      <c r="W552" s="548"/>
      <c r="X552" s="548"/>
      <c r="Y552" s="548"/>
      <c r="Z552" s="548"/>
    </row>
    <row r="553" spans="1:26">
      <c r="A553" s="548"/>
      <c r="B553" s="548"/>
      <c r="C553" s="548"/>
      <c r="D553" s="548"/>
      <c r="E553" s="548"/>
      <c r="F553" s="548"/>
      <c r="G553" s="548"/>
      <c r="H553" s="548"/>
      <c r="I553" s="548"/>
      <c r="J553" s="548"/>
      <c r="K553" s="548"/>
      <c r="L553" s="548"/>
      <c r="M553" s="548"/>
      <c r="N553" s="548"/>
      <c r="O553" s="548"/>
      <c r="P553" s="548"/>
      <c r="Q553" s="548"/>
      <c r="R553" s="548"/>
      <c r="S553" s="548"/>
      <c r="T553" s="548"/>
      <c r="U553" s="548"/>
      <c r="V553" s="548"/>
      <c r="W553" s="548"/>
      <c r="X553" s="548"/>
      <c r="Y553" s="548"/>
      <c r="Z553" s="548"/>
    </row>
    <row r="554" spans="1:26">
      <c r="A554" s="548"/>
      <c r="B554" s="548"/>
      <c r="C554" s="548"/>
      <c r="D554" s="548"/>
      <c r="E554" s="548"/>
      <c r="F554" s="548"/>
      <c r="G554" s="548"/>
      <c r="H554" s="548"/>
      <c r="I554" s="548"/>
      <c r="J554" s="548"/>
      <c r="K554" s="548"/>
      <c r="L554" s="548"/>
      <c r="M554" s="548"/>
      <c r="N554" s="548"/>
      <c r="O554" s="548"/>
      <c r="P554" s="548"/>
      <c r="Q554" s="548"/>
      <c r="R554" s="548"/>
      <c r="S554" s="548"/>
      <c r="T554" s="548"/>
      <c r="U554" s="548"/>
      <c r="V554" s="548"/>
      <c r="W554" s="548"/>
      <c r="X554" s="548"/>
      <c r="Y554" s="548"/>
      <c r="Z554" s="548"/>
    </row>
    <row r="555" spans="1:26">
      <c r="A555" s="548"/>
      <c r="B555" s="548"/>
      <c r="C555" s="548"/>
      <c r="D555" s="548"/>
      <c r="E555" s="548"/>
      <c r="F555" s="548"/>
      <c r="G555" s="548"/>
      <c r="H555" s="548"/>
      <c r="I555" s="548"/>
      <c r="J555" s="548"/>
      <c r="K555" s="548"/>
      <c r="L555" s="548"/>
      <c r="M555" s="548"/>
      <c r="N555" s="548"/>
      <c r="O555" s="548"/>
      <c r="P555" s="548"/>
      <c r="Q555" s="548"/>
      <c r="R555" s="548"/>
      <c r="S555" s="548"/>
      <c r="T555" s="548"/>
      <c r="U555" s="548"/>
      <c r="V555" s="548"/>
      <c r="W555" s="548"/>
      <c r="X555" s="548"/>
      <c r="Y555" s="548"/>
      <c r="Z555" s="548"/>
    </row>
    <row r="556" spans="1:26">
      <c r="A556" s="548"/>
      <c r="B556" s="548"/>
      <c r="C556" s="548"/>
      <c r="D556" s="548"/>
      <c r="E556" s="548"/>
      <c r="F556" s="548"/>
      <c r="G556" s="548"/>
      <c r="H556" s="548"/>
      <c r="I556" s="548"/>
      <c r="J556" s="548"/>
      <c r="K556" s="548"/>
      <c r="L556" s="548"/>
      <c r="M556" s="548"/>
      <c r="N556" s="548"/>
      <c r="O556" s="548"/>
      <c r="P556" s="548"/>
      <c r="Q556" s="548"/>
      <c r="R556" s="548"/>
      <c r="S556" s="548"/>
      <c r="T556" s="548"/>
      <c r="U556" s="548"/>
      <c r="V556" s="548"/>
      <c r="W556" s="548"/>
      <c r="X556" s="548"/>
      <c r="Y556" s="548"/>
      <c r="Z556" s="548"/>
    </row>
    <row r="557" spans="1:26">
      <c r="A557" s="548"/>
      <c r="B557" s="548"/>
      <c r="C557" s="548"/>
      <c r="D557" s="548"/>
      <c r="E557" s="548"/>
      <c r="F557" s="548"/>
      <c r="G557" s="548"/>
      <c r="H557" s="548"/>
      <c r="I557" s="548"/>
      <c r="J557" s="548"/>
      <c r="K557" s="548"/>
      <c r="L557" s="548"/>
      <c r="M557" s="548"/>
      <c r="N557" s="548"/>
      <c r="O557" s="548"/>
      <c r="P557" s="548"/>
      <c r="Q557" s="548"/>
      <c r="R557" s="548"/>
      <c r="S557" s="548"/>
      <c r="T557" s="548"/>
      <c r="U557" s="548"/>
      <c r="V557" s="548"/>
      <c r="W557" s="548"/>
      <c r="X557" s="548"/>
      <c r="Y557" s="548"/>
      <c r="Z557" s="548"/>
    </row>
    <row r="558" spans="1:26">
      <c r="A558" s="548"/>
      <c r="B558" s="548"/>
      <c r="C558" s="548"/>
      <c r="D558" s="548"/>
      <c r="E558" s="548"/>
      <c r="F558" s="548"/>
      <c r="G558" s="548"/>
      <c r="H558" s="548"/>
      <c r="I558" s="548"/>
      <c r="J558" s="548"/>
      <c r="K558" s="548"/>
      <c r="L558" s="548"/>
      <c r="M558" s="548"/>
      <c r="N558" s="548"/>
      <c r="O558" s="548"/>
      <c r="P558" s="548"/>
      <c r="Q558" s="548"/>
      <c r="R558" s="548"/>
      <c r="S558" s="548"/>
      <c r="T558" s="548"/>
      <c r="U558" s="548"/>
      <c r="V558" s="548"/>
      <c r="W558" s="548"/>
      <c r="X558" s="548"/>
      <c r="Y558" s="548"/>
      <c r="Z558" s="548"/>
    </row>
    <row r="559" spans="1:26">
      <c r="A559" s="548"/>
      <c r="B559" s="548"/>
      <c r="C559" s="548"/>
      <c r="D559" s="548"/>
      <c r="E559" s="548"/>
      <c r="F559" s="548"/>
      <c r="G559" s="548"/>
      <c r="H559" s="548"/>
      <c r="I559" s="548"/>
      <c r="J559" s="548"/>
      <c r="K559" s="548"/>
      <c r="L559" s="548"/>
      <c r="M559" s="548"/>
      <c r="N559" s="548"/>
      <c r="O559" s="548"/>
      <c r="P559" s="548"/>
      <c r="Q559" s="548"/>
      <c r="R559" s="548"/>
      <c r="S559" s="548"/>
      <c r="T559" s="548"/>
      <c r="U559" s="548"/>
      <c r="V559" s="548"/>
      <c r="W559" s="548"/>
      <c r="X559" s="548"/>
      <c r="Y559" s="548"/>
      <c r="Z559" s="548"/>
    </row>
    <row r="560" spans="1:26">
      <c r="A560" s="548"/>
      <c r="B560" s="548"/>
      <c r="C560" s="548"/>
      <c r="D560" s="548"/>
      <c r="E560" s="548"/>
      <c r="F560" s="548"/>
      <c r="G560" s="548"/>
      <c r="H560" s="548"/>
      <c r="I560" s="548"/>
      <c r="J560" s="548"/>
      <c r="K560" s="548"/>
      <c r="L560" s="548"/>
      <c r="M560" s="548"/>
      <c r="N560" s="548"/>
      <c r="O560" s="548"/>
      <c r="P560" s="548"/>
      <c r="Q560" s="548"/>
      <c r="R560" s="548"/>
      <c r="S560" s="548"/>
      <c r="T560" s="548"/>
      <c r="U560" s="548"/>
      <c r="V560" s="548"/>
      <c r="W560" s="548"/>
      <c r="X560" s="548"/>
      <c r="Y560" s="548"/>
      <c r="Z560" s="548"/>
    </row>
    <row r="561" spans="1:26">
      <c r="A561" s="548"/>
      <c r="B561" s="548"/>
      <c r="C561" s="548"/>
      <c r="D561" s="548"/>
      <c r="E561" s="548"/>
      <c r="F561" s="548"/>
      <c r="G561" s="548"/>
      <c r="H561" s="548"/>
      <c r="I561" s="548"/>
      <c r="J561" s="548"/>
      <c r="K561" s="548"/>
      <c r="L561" s="548"/>
      <c r="M561" s="548"/>
      <c r="N561" s="548"/>
      <c r="O561" s="548"/>
      <c r="P561" s="548"/>
      <c r="Q561" s="548"/>
      <c r="R561" s="548"/>
      <c r="S561" s="548"/>
      <c r="T561" s="548"/>
      <c r="U561" s="548"/>
      <c r="V561" s="548"/>
      <c r="W561" s="548"/>
      <c r="X561" s="548"/>
      <c r="Y561" s="548"/>
      <c r="Z561" s="548"/>
    </row>
    <row r="562" spans="1:26">
      <c r="A562" s="548"/>
      <c r="B562" s="548"/>
      <c r="C562" s="548"/>
      <c r="D562" s="548"/>
      <c r="E562" s="548"/>
      <c r="F562" s="548"/>
      <c r="G562" s="548"/>
      <c r="H562" s="548"/>
      <c r="I562" s="548"/>
      <c r="J562" s="548"/>
      <c r="K562" s="548"/>
      <c r="L562" s="548"/>
      <c r="M562" s="548"/>
      <c r="N562" s="548"/>
      <c r="O562" s="548"/>
      <c r="P562" s="548"/>
      <c r="Q562" s="548"/>
      <c r="R562" s="548"/>
      <c r="S562" s="548"/>
      <c r="T562" s="548"/>
      <c r="U562" s="548"/>
      <c r="V562" s="548"/>
      <c r="W562" s="548"/>
      <c r="X562" s="548"/>
      <c r="Y562" s="548"/>
      <c r="Z562" s="548"/>
    </row>
    <row r="563" spans="1:26">
      <c r="A563" s="548"/>
      <c r="B563" s="548"/>
      <c r="C563" s="548"/>
      <c r="D563" s="548"/>
      <c r="E563" s="548"/>
      <c r="F563" s="548"/>
      <c r="G563" s="548"/>
      <c r="H563" s="548"/>
      <c r="I563" s="548"/>
      <c r="J563" s="548"/>
      <c r="K563" s="548"/>
      <c r="L563" s="548"/>
      <c r="M563" s="548"/>
      <c r="N563" s="548"/>
      <c r="O563" s="548"/>
      <c r="P563" s="548"/>
      <c r="Q563" s="548"/>
      <c r="R563" s="548"/>
      <c r="S563" s="548"/>
      <c r="T563" s="548"/>
      <c r="U563" s="548"/>
      <c r="V563" s="548"/>
      <c r="W563" s="548"/>
      <c r="X563" s="548"/>
      <c r="Y563" s="548"/>
      <c r="Z563" s="548"/>
    </row>
    <row r="564" spans="1:26">
      <c r="A564" s="548"/>
      <c r="B564" s="548"/>
      <c r="C564" s="548"/>
      <c r="D564" s="548"/>
      <c r="E564" s="548"/>
      <c r="F564" s="548"/>
      <c r="G564" s="548"/>
      <c r="H564" s="548"/>
      <c r="I564" s="548"/>
      <c r="J564" s="548"/>
      <c r="K564" s="548"/>
      <c r="L564" s="548"/>
      <c r="M564" s="548"/>
      <c r="N564" s="548"/>
      <c r="O564" s="548"/>
      <c r="P564" s="548"/>
      <c r="Q564" s="548"/>
      <c r="R564" s="548"/>
      <c r="S564" s="548"/>
      <c r="T564" s="548"/>
      <c r="U564" s="548"/>
      <c r="V564" s="548"/>
      <c r="W564" s="548"/>
      <c r="X564" s="548"/>
      <c r="Y564" s="548"/>
      <c r="Z564" s="548"/>
    </row>
    <row r="565" spans="1:26">
      <c r="A565" s="548"/>
      <c r="B565" s="548"/>
      <c r="C565" s="548"/>
      <c r="D565" s="548"/>
      <c r="E565" s="548"/>
      <c r="F565" s="548"/>
      <c r="G565" s="548"/>
      <c r="H565" s="548"/>
      <c r="I565" s="548"/>
      <c r="J565" s="548"/>
      <c r="K565" s="548"/>
      <c r="L565" s="548"/>
      <c r="M565" s="548"/>
      <c r="N565" s="548"/>
      <c r="O565" s="548"/>
      <c r="P565" s="548"/>
      <c r="Q565" s="548"/>
      <c r="R565" s="548"/>
      <c r="S565" s="548"/>
      <c r="T565" s="548"/>
      <c r="U565" s="548"/>
      <c r="V565" s="548"/>
      <c r="W565" s="548"/>
      <c r="X565" s="548"/>
      <c r="Y565" s="548"/>
      <c r="Z565" s="548"/>
    </row>
    <row r="566" spans="1:26">
      <c r="A566" s="548"/>
      <c r="B566" s="548"/>
      <c r="C566" s="548"/>
      <c r="D566" s="548"/>
      <c r="E566" s="548"/>
      <c r="F566" s="548"/>
      <c r="G566" s="548"/>
      <c r="H566" s="548"/>
      <c r="I566" s="548"/>
      <c r="J566" s="548"/>
      <c r="K566" s="548"/>
      <c r="L566" s="548"/>
      <c r="M566" s="548"/>
      <c r="N566" s="548"/>
      <c r="O566" s="548"/>
      <c r="P566" s="548"/>
      <c r="Q566" s="548"/>
      <c r="R566" s="548"/>
      <c r="S566" s="548"/>
      <c r="T566" s="548"/>
      <c r="U566" s="548"/>
      <c r="V566" s="548"/>
      <c r="W566" s="548"/>
      <c r="X566" s="548"/>
      <c r="Y566" s="548"/>
      <c r="Z566" s="548"/>
    </row>
    <row r="567" spans="1:26">
      <c r="A567" s="548"/>
      <c r="B567" s="548"/>
      <c r="C567" s="548"/>
      <c r="D567" s="548"/>
      <c r="E567" s="548"/>
      <c r="F567" s="548"/>
      <c r="G567" s="548"/>
      <c r="H567" s="548"/>
      <c r="I567" s="548"/>
      <c r="J567" s="548"/>
      <c r="K567" s="548"/>
      <c r="L567" s="548"/>
      <c r="M567" s="548"/>
      <c r="N567" s="548"/>
      <c r="O567" s="548"/>
      <c r="P567" s="548"/>
      <c r="Q567" s="548"/>
      <c r="R567" s="548"/>
      <c r="S567" s="548"/>
      <c r="T567" s="548"/>
      <c r="U567" s="548"/>
      <c r="V567" s="548"/>
      <c r="W567" s="548"/>
      <c r="X567" s="548"/>
      <c r="Y567" s="548"/>
      <c r="Z567" s="548"/>
    </row>
    <row r="568" spans="1:26">
      <c r="A568" s="548"/>
      <c r="B568" s="548"/>
      <c r="C568" s="548"/>
      <c r="D568" s="548"/>
      <c r="E568" s="548"/>
      <c r="F568" s="548"/>
      <c r="G568" s="548"/>
      <c r="H568" s="548"/>
      <c r="I568" s="548"/>
      <c r="J568" s="548"/>
      <c r="K568" s="548"/>
      <c r="L568" s="548"/>
      <c r="M568" s="548"/>
      <c r="N568" s="548"/>
      <c r="O568" s="548"/>
      <c r="P568" s="548"/>
      <c r="Q568" s="548"/>
      <c r="R568" s="548"/>
      <c r="S568" s="548"/>
      <c r="T568" s="548"/>
      <c r="U568" s="548"/>
      <c r="V568" s="548"/>
      <c r="W568" s="548"/>
      <c r="X568" s="548"/>
      <c r="Y568" s="548"/>
      <c r="Z568" s="548"/>
    </row>
    <row r="569" spans="1:26">
      <c r="A569" s="548"/>
      <c r="B569" s="548"/>
      <c r="C569" s="548"/>
      <c r="D569" s="548"/>
      <c r="E569" s="548"/>
      <c r="F569" s="548"/>
      <c r="G569" s="548"/>
      <c r="H569" s="548"/>
      <c r="I569" s="548"/>
      <c r="J569" s="548"/>
      <c r="K569" s="548"/>
      <c r="L569" s="548"/>
      <c r="M569" s="548"/>
      <c r="N569" s="548"/>
      <c r="O569" s="548"/>
      <c r="P569" s="548"/>
      <c r="Q569" s="548"/>
      <c r="R569" s="548"/>
      <c r="S569" s="548"/>
      <c r="T569" s="548"/>
      <c r="U569" s="548"/>
      <c r="V569" s="548"/>
      <c r="W569" s="548"/>
      <c r="X569" s="548"/>
      <c r="Y569" s="548"/>
      <c r="Z569" s="548"/>
    </row>
    <row r="570" spans="1:26">
      <c r="A570" s="548"/>
      <c r="B570" s="548"/>
      <c r="C570" s="548"/>
      <c r="D570" s="548"/>
      <c r="E570" s="548"/>
      <c r="F570" s="548"/>
      <c r="G570" s="548"/>
      <c r="H570" s="548"/>
      <c r="I570" s="548"/>
      <c r="J570" s="548"/>
      <c r="K570" s="548"/>
      <c r="L570" s="548"/>
      <c r="M570" s="548"/>
      <c r="N570" s="548"/>
      <c r="O570" s="548"/>
      <c r="P570" s="548"/>
      <c r="Q570" s="548"/>
      <c r="R570" s="548"/>
      <c r="S570" s="548"/>
      <c r="T570" s="548"/>
      <c r="U570" s="548"/>
      <c r="V570" s="548"/>
      <c r="W570" s="548"/>
      <c r="X570" s="548"/>
      <c r="Y570" s="548"/>
      <c r="Z570" s="548"/>
    </row>
    <row r="571" spans="1:26">
      <c r="A571" s="548"/>
      <c r="B571" s="548"/>
      <c r="C571" s="548"/>
      <c r="D571" s="548"/>
      <c r="E571" s="548"/>
      <c r="F571" s="548"/>
      <c r="G571" s="548"/>
      <c r="H571" s="548"/>
      <c r="I571" s="548"/>
      <c r="J571" s="548"/>
      <c r="K571" s="548"/>
      <c r="L571" s="548"/>
      <c r="M571" s="548"/>
      <c r="N571" s="548"/>
      <c r="O571" s="548"/>
      <c r="P571" s="548"/>
      <c r="Q571" s="548"/>
      <c r="R571" s="548"/>
      <c r="S571" s="548"/>
      <c r="T571" s="548"/>
      <c r="U571" s="548"/>
      <c r="V571" s="548"/>
      <c r="W571" s="548"/>
      <c r="X571" s="548"/>
      <c r="Y571" s="548"/>
      <c r="Z571" s="548"/>
    </row>
    <row r="572" spans="1:26">
      <c r="A572" s="548"/>
      <c r="B572" s="548"/>
      <c r="C572" s="548"/>
      <c r="D572" s="548"/>
      <c r="E572" s="548"/>
      <c r="F572" s="548"/>
      <c r="G572" s="548"/>
      <c r="H572" s="548"/>
      <c r="I572" s="548"/>
      <c r="J572" s="548"/>
      <c r="K572" s="548"/>
      <c r="L572" s="548"/>
      <c r="M572" s="548"/>
      <c r="N572" s="548"/>
      <c r="O572" s="548"/>
      <c r="P572" s="548"/>
      <c r="Q572" s="548"/>
      <c r="R572" s="548"/>
      <c r="S572" s="548"/>
      <c r="T572" s="548"/>
      <c r="U572" s="548"/>
      <c r="V572" s="548"/>
      <c r="W572" s="548"/>
      <c r="X572" s="548"/>
      <c r="Y572" s="548"/>
      <c r="Z572" s="548"/>
    </row>
    <row r="573" spans="1:26">
      <c r="A573" s="548"/>
      <c r="B573" s="548"/>
      <c r="C573" s="548"/>
      <c r="D573" s="548"/>
      <c r="E573" s="548"/>
      <c r="F573" s="548"/>
      <c r="G573" s="548"/>
      <c r="H573" s="548"/>
      <c r="I573" s="548"/>
      <c r="J573" s="548"/>
      <c r="K573" s="548"/>
      <c r="L573" s="548"/>
      <c r="M573" s="548"/>
      <c r="N573" s="548"/>
      <c r="O573" s="548"/>
      <c r="P573" s="548"/>
      <c r="Q573" s="548"/>
      <c r="R573" s="548"/>
      <c r="S573" s="548"/>
      <c r="T573" s="548"/>
      <c r="U573" s="548"/>
      <c r="V573" s="548"/>
      <c r="W573" s="548"/>
      <c r="X573" s="548"/>
      <c r="Y573" s="548"/>
      <c r="Z573" s="548"/>
    </row>
    <row r="574" spans="1:26">
      <c r="A574" s="548"/>
      <c r="B574" s="548"/>
      <c r="C574" s="548"/>
      <c r="D574" s="548"/>
      <c r="E574" s="548"/>
      <c r="F574" s="548"/>
      <c r="G574" s="548"/>
      <c r="H574" s="548"/>
      <c r="I574" s="548"/>
      <c r="J574" s="548"/>
      <c r="K574" s="548"/>
      <c r="L574" s="548"/>
      <c r="M574" s="548"/>
      <c r="N574" s="548"/>
      <c r="O574" s="548"/>
      <c r="P574" s="548"/>
      <c r="Q574" s="548"/>
      <c r="R574" s="548"/>
      <c r="S574" s="548"/>
      <c r="T574" s="548"/>
      <c r="U574" s="548"/>
      <c r="V574" s="548"/>
      <c r="W574" s="548"/>
      <c r="X574" s="548"/>
      <c r="Y574" s="548"/>
      <c r="Z574" s="548"/>
    </row>
    <row r="575" spans="1:26">
      <c r="A575" s="548"/>
      <c r="B575" s="548"/>
      <c r="C575" s="548"/>
      <c r="D575" s="548"/>
      <c r="E575" s="548"/>
      <c r="F575" s="548"/>
      <c r="G575" s="548"/>
      <c r="H575" s="548"/>
      <c r="I575" s="548"/>
      <c r="J575" s="548"/>
      <c r="K575" s="548"/>
      <c r="L575" s="548"/>
      <c r="M575" s="548"/>
      <c r="N575" s="548"/>
      <c r="O575" s="548"/>
      <c r="P575" s="548"/>
      <c r="Q575" s="548"/>
      <c r="R575" s="548"/>
      <c r="S575" s="548"/>
      <c r="T575" s="548"/>
      <c r="U575" s="548"/>
      <c r="V575" s="548"/>
      <c r="W575" s="548"/>
      <c r="X575" s="548"/>
      <c r="Y575" s="548"/>
      <c r="Z575" s="548"/>
    </row>
    <row r="576" spans="1:26">
      <c r="A576" s="548"/>
      <c r="B576" s="548"/>
      <c r="C576" s="548"/>
      <c r="D576" s="548"/>
      <c r="E576" s="548"/>
      <c r="F576" s="548"/>
      <c r="G576" s="548"/>
      <c r="H576" s="548"/>
      <c r="I576" s="548"/>
      <c r="J576" s="548"/>
      <c r="K576" s="548"/>
      <c r="L576" s="548"/>
      <c r="M576" s="548"/>
      <c r="N576" s="548"/>
      <c r="O576" s="548"/>
      <c r="P576" s="548"/>
      <c r="Q576" s="548"/>
      <c r="R576" s="548"/>
      <c r="S576" s="548"/>
      <c r="T576" s="548"/>
      <c r="U576" s="548"/>
      <c r="V576" s="548"/>
      <c r="W576" s="548"/>
      <c r="X576" s="548"/>
      <c r="Y576" s="548"/>
      <c r="Z576" s="548"/>
    </row>
    <row r="577" spans="1:26">
      <c r="A577" s="548"/>
      <c r="B577" s="548"/>
      <c r="C577" s="548"/>
      <c r="D577" s="548"/>
      <c r="E577" s="548"/>
      <c r="F577" s="548"/>
      <c r="G577" s="548"/>
      <c r="H577" s="548"/>
      <c r="I577" s="548"/>
      <c r="J577" s="548"/>
      <c r="K577" s="548"/>
      <c r="L577" s="548"/>
      <c r="M577" s="548"/>
      <c r="N577" s="548"/>
      <c r="O577" s="548"/>
      <c r="P577" s="548"/>
      <c r="Q577" s="548"/>
      <c r="R577" s="548"/>
      <c r="S577" s="548"/>
      <c r="T577" s="548"/>
      <c r="U577" s="548"/>
      <c r="V577" s="548"/>
      <c r="W577" s="548"/>
      <c r="X577" s="548"/>
      <c r="Y577" s="548"/>
      <c r="Z577" s="548"/>
    </row>
    <row r="578" spans="1:26">
      <c r="A578" s="548"/>
      <c r="B578" s="548"/>
      <c r="C578" s="548"/>
      <c r="D578" s="548"/>
      <c r="E578" s="548"/>
      <c r="F578" s="548"/>
      <c r="G578" s="548"/>
      <c r="H578" s="548"/>
      <c r="I578" s="548"/>
      <c r="J578" s="548"/>
      <c r="K578" s="548"/>
      <c r="L578" s="548"/>
      <c r="M578" s="548"/>
      <c r="N578" s="548"/>
      <c r="O578" s="548"/>
      <c r="P578" s="548"/>
      <c r="Q578" s="548"/>
      <c r="R578" s="548"/>
      <c r="S578" s="548"/>
      <c r="T578" s="548"/>
      <c r="U578" s="548"/>
      <c r="V578" s="548"/>
      <c r="W578" s="548"/>
      <c r="X578" s="548"/>
      <c r="Y578" s="548"/>
      <c r="Z578" s="548"/>
    </row>
    <row r="579" spans="1:26">
      <c r="A579" s="548"/>
      <c r="B579" s="548"/>
      <c r="C579" s="548"/>
      <c r="D579" s="548"/>
      <c r="E579" s="548"/>
      <c r="F579" s="548"/>
      <c r="G579" s="548"/>
      <c r="H579" s="548"/>
      <c r="I579" s="548"/>
      <c r="J579" s="548"/>
      <c r="K579" s="548"/>
      <c r="L579" s="548"/>
      <c r="M579" s="548"/>
      <c r="N579" s="548"/>
      <c r="O579" s="548"/>
      <c r="P579" s="548"/>
      <c r="Q579" s="548"/>
      <c r="R579" s="548"/>
      <c r="S579" s="548"/>
      <c r="T579" s="548"/>
      <c r="U579" s="548"/>
      <c r="V579" s="548"/>
      <c r="W579" s="548"/>
      <c r="X579" s="548"/>
      <c r="Y579" s="548"/>
      <c r="Z579" s="548"/>
    </row>
    <row r="580" spans="1:26">
      <c r="A580" s="548"/>
      <c r="B580" s="548"/>
      <c r="C580" s="548"/>
      <c r="D580" s="548"/>
      <c r="E580" s="548"/>
      <c r="F580" s="548"/>
      <c r="G580" s="548"/>
      <c r="H580" s="548"/>
      <c r="I580" s="548"/>
      <c r="J580" s="548"/>
      <c r="K580" s="548"/>
      <c r="L580" s="548"/>
      <c r="M580" s="548"/>
      <c r="N580" s="548"/>
      <c r="O580" s="548"/>
      <c r="P580" s="548"/>
      <c r="Q580" s="548"/>
      <c r="R580" s="548"/>
      <c r="S580" s="548"/>
      <c r="T580" s="548"/>
      <c r="U580" s="548"/>
      <c r="V580" s="548"/>
      <c r="W580" s="548"/>
      <c r="X580" s="548"/>
      <c r="Y580" s="548"/>
      <c r="Z580" s="548"/>
    </row>
    <row r="581" spans="1:26">
      <c r="A581" s="548"/>
      <c r="B581" s="548"/>
      <c r="C581" s="548"/>
      <c r="D581" s="548"/>
      <c r="E581" s="548"/>
      <c r="F581" s="548"/>
      <c r="G581" s="548"/>
      <c r="H581" s="548"/>
      <c r="I581" s="548"/>
      <c r="J581" s="548"/>
      <c r="K581" s="548"/>
      <c r="L581" s="548"/>
      <c r="M581" s="548"/>
      <c r="N581" s="548"/>
      <c r="O581" s="548"/>
      <c r="P581" s="548"/>
      <c r="Q581" s="548"/>
      <c r="R581" s="548"/>
      <c r="S581" s="548"/>
      <c r="T581" s="548"/>
      <c r="U581" s="548"/>
      <c r="V581" s="548"/>
      <c r="W581" s="548"/>
      <c r="X581" s="548"/>
      <c r="Y581" s="548"/>
      <c r="Z581" s="548"/>
    </row>
    <row r="582" spans="1:26">
      <c r="A582" s="548"/>
      <c r="B582" s="548"/>
      <c r="C582" s="548"/>
      <c r="D582" s="548"/>
      <c r="E582" s="548"/>
      <c r="F582" s="548"/>
      <c r="G582" s="548"/>
      <c r="H582" s="548"/>
      <c r="I582" s="548"/>
      <c r="J582" s="548"/>
      <c r="K582" s="548"/>
      <c r="L582" s="548"/>
      <c r="M582" s="548"/>
      <c r="N582" s="548"/>
      <c r="O582" s="548"/>
      <c r="P582" s="548"/>
      <c r="Q582" s="548"/>
      <c r="R582" s="548"/>
      <c r="S582" s="548"/>
      <c r="T582" s="548"/>
      <c r="U582" s="548"/>
      <c r="V582" s="548"/>
      <c r="W582" s="548"/>
      <c r="X582" s="548"/>
      <c r="Y582" s="548"/>
      <c r="Z582" s="548"/>
    </row>
    <row r="583" spans="1:26">
      <c r="A583" s="548"/>
      <c r="B583" s="548"/>
      <c r="C583" s="548"/>
      <c r="D583" s="548"/>
      <c r="E583" s="548"/>
      <c r="F583" s="548"/>
      <c r="G583" s="548"/>
      <c r="H583" s="548"/>
      <c r="I583" s="548"/>
      <c r="J583" s="548"/>
      <c r="K583" s="548"/>
      <c r="L583" s="548"/>
      <c r="M583" s="548"/>
      <c r="N583" s="548"/>
      <c r="O583" s="548"/>
      <c r="P583" s="548"/>
      <c r="Q583" s="548"/>
      <c r="R583" s="548"/>
      <c r="S583" s="548"/>
      <c r="T583" s="548"/>
      <c r="U583" s="548"/>
      <c r="V583" s="548"/>
      <c r="W583" s="548"/>
      <c r="X583" s="548"/>
      <c r="Y583" s="548"/>
      <c r="Z583" s="548"/>
    </row>
    <row r="584" spans="1:26">
      <c r="A584" s="548"/>
      <c r="B584" s="548"/>
      <c r="C584" s="548"/>
      <c r="D584" s="548"/>
      <c r="E584" s="548"/>
      <c r="F584" s="548"/>
      <c r="G584" s="548"/>
      <c r="H584" s="548"/>
      <c r="I584" s="548"/>
      <c r="J584" s="548"/>
      <c r="K584" s="548"/>
      <c r="L584" s="548"/>
      <c r="M584" s="548"/>
      <c r="N584" s="548"/>
      <c r="O584" s="548"/>
      <c r="P584" s="548"/>
      <c r="Q584" s="548"/>
      <c r="R584" s="548"/>
      <c r="S584" s="548"/>
      <c r="T584" s="548"/>
      <c r="U584" s="548"/>
      <c r="V584" s="548"/>
      <c r="W584" s="548"/>
      <c r="X584" s="548"/>
      <c r="Y584" s="548"/>
      <c r="Z584" s="548"/>
    </row>
    <row r="585" spans="1:26">
      <c r="A585" s="548"/>
      <c r="B585" s="548"/>
      <c r="C585" s="548"/>
      <c r="D585" s="548"/>
      <c r="E585" s="548"/>
      <c r="F585" s="548"/>
      <c r="G585" s="548"/>
      <c r="H585" s="548"/>
      <c r="I585" s="548"/>
      <c r="J585" s="548"/>
      <c r="K585" s="548"/>
      <c r="L585" s="548"/>
      <c r="M585" s="548"/>
      <c r="N585" s="548"/>
      <c r="O585" s="548"/>
      <c r="P585" s="548"/>
      <c r="Q585" s="548"/>
      <c r="R585" s="548"/>
      <c r="S585" s="548"/>
      <c r="T585" s="548"/>
      <c r="U585" s="548"/>
      <c r="V585" s="548"/>
      <c r="W585" s="548"/>
      <c r="X585" s="548"/>
      <c r="Y585" s="548"/>
      <c r="Z585" s="548"/>
    </row>
    <row r="586" spans="1:26">
      <c r="A586" s="548"/>
      <c r="B586" s="548"/>
      <c r="C586" s="548"/>
      <c r="D586" s="548"/>
      <c r="E586" s="548"/>
      <c r="F586" s="548"/>
      <c r="G586" s="548"/>
      <c r="H586" s="548"/>
      <c r="I586" s="548"/>
      <c r="J586" s="548"/>
      <c r="K586" s="548"/>
      <c r="L586" s="548"/>
      <c r="M586" s="548"/>
      <c r="N586" s="548"/>
      <c r="O586" s="548"/>
      <c r="P586" s="548"/>
      <c r="Q586" s="548"/>
      <c r="R586" s="548"/>
      <c r="S586" s="548"/>
      <c r="T586" s="548"/>
      <c r="U586" s="548"/>
      <c r="V586" s="548"/>
      <c r="W586" s="548"/>
      <c r="X586" s="548"/>
      <c r="Y586" s="548"/>
      <c r="Z586" s="548"/>
    </row>
    <row r="587" spans="1:26">
      <c r="A587" s="548"/>
      <c r="B587" s="548"/>
      <c r="C587" s="548"/>
      <c r="D587" s="548"/>
      <c r="E587" s="548"/>
      <c r="F587" s="548"/>
      <c r="G587" s="548"/>
      <c r="H587" s="548"/>
      <c r="I587" s="548"/>
      <c r="J587" s="548"/>
      <c r="K587" s="548"/>
      <c r="L587" s="548"/>
      <c r="M587" s="548"/>
      <c r="N587" s="548"/>
      <c r="O587" s="548"/>
      <c r="P587" s="548"/>
      <c r="Q587" s="548"/>
      <c r="R587" s="548"/>
      <c r="S587" s="548"/>
      <c r="T587" s="548"/>
      <c r="U587" s="548"/>
      <c r="V587" s="548"/>
      <c r="W587" s="548"/>
      <c r="X587" s="548"/>
      <c r="Y587" s="548"/>
      <c r="Z587" s="548"/>
    </row>
    <row r="588" spans="1:26">
      <c r="A588" s="548"/>
      <c r="B588" s="548"/>
      <c r="C588" s="548"/>
      <c r="D588" s="548"/>
      <c r="E588" s="548"/>
      <c r="F588" s="548"/>
      <c r="G588" s="548"/>
      <c r="H588" s="548"/>
      <c r="I588" s="548"/>
      <c r="J588" s="548"/>
      <c r="K588" s="548"/>
      <c r="L588" s="548"/>
      <c r="M588" s="548"/>
      <c r="N588" s="548"/>
      <c r="O588" s="548"/>
      <c r="P588" s="548"/>
      <c r="Q588" s="548"/>
      <c r="R588" s="548"/>
      <c r="S588" s="548"/>
      <c r="T588" s="548"/>
      <c r="U588" s="548"/>
      <c r="V588" s="548"/>
      <c r="W588" s="548"/>
      <c r="X588" s="548"/>
      <c r="Y588" s="548"/>
      <c r="Z588" s="548"/>
    </row>
    <row r="589" spans="1:26">
      <c r="A589" s="548"/>
      <c r="B589" s="548"/>
      <c r="C589" s="548"/>
      <c r="D589" s="548"/>
      <c r="E589" s="548"/>
      <c r="F589" s="548"/>
      <c r="G589" s="548"/>
      <c r="H589" s="548"/>
      <c r="I589" s="548"/>
      <c r="J589" s="548"/>
      <c r="K589" s="548"/>
      <c r="L589" s="548"/>
      <c r="M589" s="548"/>
      <c r="N589" s="548"/>
      <c r="O589" s="548"/>
      <c r="P589" s="548"/>
      <c r="Q589" s="548"/>
      <c r="R589" s="548"/>
      <c r="S589" s="548"/>
      <c r="T589" s="548"/>
      <c r="U589" s="548"/>
      <c r="V589" s="548"/>
      <c r="W589" s="548"/>
      <c r="X589" s="548"/>
      <c r="Y589" s="548"/>
      <c r="Z589" s="548"/>
    </row>
    <row r="590" spans="1:26">
      <c r="A590" s="548"/>
      <c r="B590" s="548"/>
      <c r="C590" s="548"/>
      <c r="D590" s="548"/>
      <c r="E590" s="548"/>
      <c r="F590" s="548"/>
      <c r="G590" s="548"/>
      <c r="H590" s="548"/>
      <c r="I590" s="548"/>
      <c r="J590" s="548"/>
      <c r="K590" s="548"/>
      <c r="L590" s="548"/>
      <c r="M590" s="548"/>
      <c r="N590" s="548"/>
      <c r="O590" s="548"/>
      <c r="P590" s="548"/>
      <c r="Q590" s="548"/>
      <c r="R590" s="548"/>
      <c r="S590" s="548"/>
      <c r="T590" s="548"/>
      <c r="U590" s="548"/>
      <c r="V590" s="548"/>
      <c r="W590" s="548"/>
      <c r="X590" s="548"/>
      <c r="Y590" s="548"/>
      <c r="Z590" s="548"/>
    </row>
    <row r="591" spans="1:26">
      <c r="A591" s="548"/>
      <c r="B591" s="548"/>
      <c r="C591" s="548"/>
      <c r="D591" s="548"/>
      <c r="E591" s="548"/>
      <c r="F591" s="548"/>
      <c r="G591" s="548"/>
      <c r="H591" s="548"/>
      <c r="I591" s="548"/>
      <c r="J591" s="548"/>
      <c r="K591" s="548"/>
      <c r="L591" s="548"/>
      <c r="M591" s="548"/>
      <c r="N591" s="548"/>
      <c r="O591" s="548"/>
      <c r="P591" s="548"/>
      <c r="Q591" s="548"/>
      <c r="R591" s="548"/>
      <c r="S591" s="548"/>
      <c r="T591" s="548"/>
      <c r="U591" s="548"/>
      <c r="V591" s="548"/>
      <c r="W591" s="548"/>
      <c r="X591" s="548"/>
      <c r="Y591" s="548"/>
      <c r="Z591" s="548"/>
    </row>
    <row r="592" spans="1:26">
      <c r="A592" s="548"/>
      <c r="B592" s="548"/>
      <c r="C592" s="548"/>
      <c r="D592" s="548"/>
      <c r="E592" s="548"/>
      <c r="F592" s="548"/>
      <c r="G592" s="548"/>
      <c r="H592" s="548"/>
      <c r="I592" s="548"/>
      <c r="J592" s="548"/>
      <c r="K592" s="548"/>
      <c r="L592" s="548"/>
      <c r="M592" s="548"/>
      <c r="N592" s="548"/>
      <c r="O592" s="548"/>
      <c r="P592" s="548"/>
      <c r="Q592" s="548"/>
      <c r="R592" s="548"/>
      <c r="S592" s="548"/>
      <c r="T592" s="548"/>
      <c r="U592" s="548"/>
      <c r="V592" s="548"/>
      <c r="W592" s="548"/>
      <c r="X592" s="548"/>
      <c r="Y592" s="548"/>
      <c r="Z592" s="548"/>
    </row>
    <row r="593" spans="1:26">
      <c r="A593" s="548"/>
      <c r="B593" s="548"/>
      <c r="C593" s="548"/>
      <c r="D593" s="548"/>
      <c r="E593" s="548"/>
      <c r="F593" s="548"/>
      <c r="G593" s="548"/>
      <c r="H593" s="548"/>
      <c r="I593" s="548"/>
      <c r="J593" s="548"/>
      <c r="K593" s="548"/>
      <c r="L593" s="548"/>
      <c r="M593" s="548"/>
      <c r="N593" s="548"/>
      <c r="O593" s="548"/>
      <c r="P593" s="548"/>
      <c r="Q593" s="548"/>
      <c r="R593" s="548"/>
      <c r="S593" s="548"/>
      <c r="T593" s="548"/>
      <c r="U593" s="548"/>
      <c r="V593" s="548"/>
      <c r="W593" s="548"/>
      <c r="X593" s="548"/>
      <c r="Y593" s="548"/>
      <c r="Z593" s="548"/>
    </row>
    <row r="594" spans="1:26">
      <c r="A594" s="548"/>
      <c r="B594" s="548"/>
      <c r="C594" s="548"/>
      <c r="D594" s="548"/>
      <c r="E594" s="548"/>
      <c r="F594" s="548"/>
      <c r="G594" s="548"/>
      <c r="H594" s="548"/>
      <c r="I594" s="548"/>
      <c r="J594" s="548"/>
      <c r="K594" s="548"/>
      <c r="L594" s="548"/>
      <c r="M594" s="548"/>
      <c r="N594" s="548"/>
      <c r="O594" s="548"/>
      <c r="P594" s="548"/>
      <c r="Q594" s="548"/>
      <c r="R594" s="548"/>
      <c r="S594" s="548"/>
      <c r="T594" s="548"/>
      <c r="U594" s="548"/>
      <c r="V594" s="548"/>
      <c r="W594" s="548"/>
      <c r="X594" s="548"/>
      <c r="Y594" s="548"/>
      <c r="Z594" s="548"/>
    </row>
    <row r="595" spans="1:26">
      <c r="A595" s="548"/>
      <c r="B595" s="548"/>
      <c r="C595" s="548"/>
      <c r="D595" s="548"/>
      <c r="E595" s="548"/>
      <c r="F595" s="548"/>
      <c r="G595" s="548"/>
      <c r="H595" s="548"/>
      <c r="I595" s="548"/>
      <c r="J595" s="548"/>
      <c r="K595" s="548"/>
      <c r="L595" s="548"/>
      <c r="M595" s="548"/>
      <c r="N595" s="548"/>
      <c r="O595" s="548"/>
      <c r="P595" s="548"/>
      <c r="Q595" s="548"/>
      <c r="R595" s="548"/>
      <c r="S595" s="548"/>
      <c r="T595" s="548"/>
      <c r="U595" s="548"/>
      <c r="V595" s="548"/>
      <c r="W595" s="548"/>
      <c r="X595" s="548"/>
      <c r="Y595" s="548"/>
      <c r="Z595" s="548"/>
    </row>
    <row r="596" spans="1:26">
      <c r="A596" s="548"/>
      <c r="B596" s="548"/>
      <c r="C596" s="548"/>
      <c r="D596" s="548"/>
      <c r="E596" s="548"/>
      <c r="F596" s="548"/>
      <c r="G596" s="548"/>
      <c r="H596" s="548"/>
      <c r="I596" s="548"/>
      <c r="J596" s="548"/>
      <c r="K596" s="548"/>
      <c r="L596" s="548"/>
      <c r="M596" s="548"/>
      <c r="N596" s="548"/>
      <c r="O596" s="548"/>
      <c r="P596" s="548"/>
      <c r="Q596" s="548"/>
      <c r="R596" s="548"/>
      <c r="S596" s="548"/>
      <c r="T596" s="548"/>
      <c r="U596" s="548"/>
      <c r="V596" s="548"/>
      <c r="W596" s="548"/>
      <c r="X596" s="548"/>
      <c r="Y596" s="548"/>
      <c r="Z596" s="548"/>
    </row>
    <row r="597" spans="1:26">
      <c r="A597" s="548"/>
      <c r="B597" s="548"/>
      <c r="C597" s="548"/>
      <c r="D597" s="548"/>
      <c r="E597" s="548"/>
      <c r="F597" s="548"/>
      <c r="G597" s="548"/>
      <c r="H597" s="548"/>
      <c r="I597" s="548"/>
      <c r="J597" s="548"/>
      <c r="K597" s="548"/>
      <c r="L597" s="548"/>
      <c r="M597" s="548"/>
      <c r="N597" s="548"/>
      <c r="O597" s="548"/>
      <c r="P597" s="548"/>
      <c r="Q597" s="548"/>
      <c r="R597" s="548"/>
      <c r="S597" s="548"/>
      <c r="T597" s="548"/>
      <c r="U597" s="548"/>
      <c r="V597" s="548"/>
      <c r="W597" s="548"/>
      <c r="X597" s="548"/>
      <c r="Y597" s="548"/>
      <c r="Z597" s="548"/>
    </row>
    <row r="598" spans="1:26">
      <c r="A598" s="548"/>
      <c r="B598" s="548"/>
      <c r="C598" s="548"/>
      <c r="D598" s="548"/>
      <c r="E598" s="548"/>
      <c r="F598" s="548"/>
      <c r="G598" s="548"/>
      <c r="H598" s="548"/>
      <c r="I598" s="548"/>
      <c r="J598" s="548"/>
      <c r="K598" s="548"/>
      <c r="L598" s="548"/>
      <c r="M598" s="548"/>
      <c r="N598" s="548"/>
      <c r="O598" s="548"/>
      <c r="P598" s="548"/>
      <c r="Q598" s="548"/>
      <c r="R598" s="548"/>
      <c r="S598" s="548"/>
      <c r="T598" s="548"/>
      <c r="U598" s="548"/>
      <c r="V598" s="548"/>
      <c r="W598" s="548"/>
      <c r="X598" s="548"/>
      <c r="Y598" s="548"/>
      <c r="Z598" s="548"/>
    </row>
    <row r="599" spans="1:26">
      <c r="A599" s="548"/>
      <c r="B599" s="548"/>
      <c r="C599" s="548"/>
      <c r="D599" s="548"/>
      <c r="E599" s="548"/>
      <c r="F599" s="548"/>
      <c r="G599" s="548"/>
      <c r="H599" s="548"/>
      <c r="I599" s="548"/>
      <c r="J599" s="548"/>
      <c r="K599" s="548"/>
      <c r="L599" s="548"/>
      <c r="M599" s="548"/>
      <c r="N599" s="548"/>
      <c r="O599" s="548"/>
      <c r="P599" s="548"/>
      <c r="Q599" s="548"/>
      <c r="R599" s="548"/>
      <c r="S599" s="548"/>
      <c r="T599" s="548"/>
      <c r="U599" s="548"/>
      <c r="V599" s="548"/>
      <c r="W599" s="548"/>
      <c r="X599" s="548"/>
      <c r="Y599" s="548"/>
      <c r="Z599" s="548"/>
    </row>
    <row r="600" spans="1:26">
      <c r="A600" s="548"/>
      <c r="B600" s="548"/>
      <c r="C600" s="548"/>
      <c r="D600" s="548"/>
      <c r="E600" s="548"/>
      <c r="F600" s="548"/>
      <c r="G600" s="548"/>
      <c r="H600" s="548"/>
      <c r="I600" s="548"/>
      <c r="J600" s="548"/>
      <c r="K600" s="548"/>
      <c r="L600" s="548"/>
      <c r="M600" s="548"/>
      <c r="N600" s="548"/>
      <c r="O600" s="548"/>
      <c r="P600" s="548"/>
      <c r="Q600" s="548"/>
      <c r="R600" s="548"/>
      <c r="S600" s="548"/>
      <c r="T600" s="548"/>
      <c r="U600" s="548"/>
      <c r="V600" s="548"/>
      <c r="W600" s="548"/>
      <c r="X600" s="548"/>
      <c r="Y600" s="548"/>
      <c r="Z600" s="548"/>
    </row>
    <row r="601" spans="1:26">
      <c r="A601" s="548"/>
      <c r="B601" s="548"/>
      <c r="C601" s="548"/>
      <c r="D601" s="548"/>
      <c r="E601" s="548"/>
      <c r="F601" s="548"/>
      <c r="G601" s="548"/>
      <c r="H601" s="548"/>
      <c r="I601" s="548"/>
      <c r="J601" s="548"/>
      <c r="K601" s="548"/>
      <c r="L601" s="548"/>
      <c r="M601" s="548"/>
      <c r="N601" s="548"/>
      <c r="O601" s="548"/>
      <c r="P601" s="548"/>
      <c r="Q601" s="548"/>
      <c r="R601" s="548"/>
      <c r="S601" s="548"/>
      <c r="T601" s="548"/>
      <c r="U601" s="548"/>
      <c r="V601" s="548"/>
      <c r="W601" s="548"/>
      <c r="X601" s="548"/>
      <c r="Y601" s="548"/>
      <c r="Z601" s="548"/>
    </row>
    <row r="602" spans="1:26">
      <c r="A602" s="548"/>
      <c r="B602" s="548"/>
      <c r="C602" s="548"/>
      <c r="D602" s="548"/>
      <c r="E602" s="548"/>
      <c r="F602" s="548"/>
      <c r="G602" s="548"/>
      <c r="H602" s="548"/>
      <c r="I602" s="548"/>
      <c r="J602" s="548"/>
      <c r="K602" s="548"/>
      <c r="L602" s="548"/>
      <c r="M602" s="548"/>
      <c r="N602" s="548"/>
      <c r="O602" s="548"/>
      <c r="P602" s="548"/>
      <c r="Q602" s="548"/>
      <c r="R602" s="548"/>
      <c r="S602" s="548"/>
      <c r="T602" s="548"/>
      <c r="U602" s="548"/>
      <c r="V602" s="548"/>
      <c r="W602" s="548"/>
      <c r="X602" s="548"/>
      <c r="Y602" s="548"/>
      <c r="Z602" s="548"/>
    </row>
    <row r="603" spans="1:26">
      <c r="A603" s="548"/>
      <c r="B603" s="548"/>
      <c r="C603" s="548"/>
      <c r="D603" s="548"/>
      <c r="E603" s="548"/>
      <c r="F603" s="548"/>
      <c r="G603" s="548"/>
      <c r="H603" s="548"/>
      <c r="I603" s="548"/>
      <c r="J603" s="548"/>
      <c r="K603" s="548"/>
      <c r="L603" s="548"/>
      <c r="M603" s="548"/>
      <c r="N603" s="548"/>
      <c r="O603" s="548"/>
      <c r="P603" s="548"/>
      <c r="Q603" s="548"/>
      <c r="R603" s="548"/>
      <c r="S603" s="548"/>
      <c r="T603" s="548"/>
      <c r="U603" s="548"/>
      <c r="V603" s="548"/>
      <c r="W603" s="548"/>
      <c r="X603" s="548"/>
      <c r="Y603" s="548"/>
      <c r="Z603" s="548"/>
    </row>
    <row r="604" spans="1:26">
      <c r="A604" s="548"/>
      <c r="B604" s="548"/>
      <c r="C604" s="548"/>
      <c r="D604" s="548"/>
      <c r="E604" s="548"/>
      <c r="F604" s="548"/>
      <c r="G604" s="548"/>
      <c r="H604" s="548"/>
      <c r="I604" s="548"/>
      <c r="J604" s="548"/>
      <c r="K604" s="548"/>
      <c r="L604" s="548"/>
      <c r="M604" s="548"/>
      <c r="N604" s="548"/>
      <c r="O604" s="548"/>
      <c r="P604" s="548"/>
      <c r="Q604" s="548"/>
      <c r="R604" s="548"/>
      <c r="S604" s="548"/>
      <c r="T604" s="548"/>
      <c r="U604" s="548"/>
      <c r="V604" s="548"/>
      <c r="W604" s="548"/>
      <c r="X604" s="548"/>
      <c r="Y604" s="548"/>
      <c r="Z604" s="548"/>
    </row>
    <row r="605" spans="1:26">
      <c r="A605" s="548"/>
      <c r="B605" s="548"/>
      <c r="C605" s="548"/>
      <c r="D605" s="548"/>
      <c r="E605" s="548"/>
      <c r="F605" s="548"/>
      <c r="G605" s="548"/>
      <c r="H605" s="548"/>
      <c r="I605" s="548"/>
      <c r="J605" s="548"/>
      <c r="K605" s="548"/>
      <c r="L605" s="548"/>
      <c r="M605" s="548"/>
      <c r="N605" s="548"/>
      <c r="O605" s="548"/>
      <c r="P605" s="548"/>
      <c r="Q605" s="548"/>
      <c r="R605" s="548"/>
      <c r="S605" s="548"/>
      <c r="T605" s="548"/>
      <c r="U605" s="548"/>
      <c r="V605" s="548"/>
      <c r="W605" s="548"/>
      <c r="X605" s="548"/>
      <c r="Y605" s="548"/>
      <c r="Z605" s="548"/>
    </row>
    <row r="606" spans="1:26">
      <c r="A606" s="548"/>
      <c r="B606" s="548"/>
      <c r="C606" s="548"/>
      <c r="D606" s="548"/>
      <c r="E606" s="548"/>
      <c r="F606" s="548"/>
      <c r="G606" s="548"/>
      <c r="H606" s="548"/>
      <c r="I606" s="548"/>
      <c r="J606" s="548"/>
      <c r="K606" s="548"/>
      <c r="L606" s="548"/>
      <c r="M606" s="548"/>
      <c r="N606" s="548"/>
      <c r="O606" s="548"/>
      <c r="P606" s="548"/>
      <c r="Q606" s="548"/>
      <c r="R606" s="548"/>
      <c r="S606" s="548"/>
      <c r="T606" s="548"/>
      <c r="U606" s="548"/>
      <c r="V606" s="548"/>
      <c r="W606" s="548"/>
      <c r="X606" s="548"/>
      <c r="Y606" s="548"/>
      <c r="Z606" s="548"/>
    </row>
    <row r="607" spans="1:26">
      <c r="A607" s="548"/>
      <c r="B607" s="548"/>
      <c r="C607" s="548"/>
      <c r="D607" s="548"/>
      <c r="E607" s="548"/>
      <c r="F607" s="548"/>
      <c r="G607" s="548"/>
      <c r="H607" s="548"/>
      <c r="I607" s="548"/>
      <c r="J607" s="548"/>
      <c r="K607" s="548"/>
      <c r="L607" s="548"/>
      <c r="M607" s="548"/>
      <c r="N607" s="548"/>
      <c r="O607" s="548"/>
      <c r="P607" s="548"/>
      <c r="Q607" s="548"/>
      <c r="R607" s="548"/>
      <c r="S607" s="548"/>
      <c r="T607" s="548"/>
      <c r="U607" s="548"/>
      <c r="V607" s="548"/>
      <c r="W607" s="548"/>
      <c r="X607" s="548"/>
      <c r="Y607" s="548"/>
      <c r="Z607" s="548"/>
    </row>
    <row r="608" spans="1:26">
      <c r="A608" s="548"/>
      <c r="B608" s="548"/>
      <c r="C608" s="548"/>
      <c r="D608" s="548"/>
      <c r="E608" s="548"/>
      <c r="F608" s="548"/>
      <c r="G608" s="548"/>
      <c r="H608" s="548"/>
      <c r="I608" s="548"/>
      <c r="J608" s="548"/>
      <c r="K608" s="548"/>
      <c r="L608" s="548"/>
      <c r="M608" s="548"/>
      <c r="N608" s="548"/>
      <c r="O608" s="548"/>
      <c r="P608" s="548"/>
      <c r="Q608" s="548"/>
      <c r="R608" s="548"/>
      <c r="S608" s="548"/>
      <c r="T608" s="548"/>
      <c r="U608" s="548"/>
      <c r="V608" s="548"/>
      <c r="W608" s="548"/>
      <c r="X608" s="548"/>
      <c r="Y608" s="548"/>
      <c r="Z608" s="548"/>
    </row>
    <row r="609" spans="1:26">
      <c r="A609" s="548"/>
      <c r="B609" s="548"/>
      <c r="C609" s="548"/>
      <c r="D609" s="548"/>
      <c r="E609" s="548"/>
      <c r="F609" s="548"/>
      <c r="G609" s="548"/>
      <c r="H609" s="548"/>
      <c r="I609" s="548"/>
      <c r="J609" s="548"/>
      <c r="K609" s="548"/>
      <c r="L609" s="548"/>
      <c r="M609" s="548"/>
      <c r="N609" s="548"/>
      <c r="O609" s="548"/>
      <c r="P609" s="548"/>
      <c r="Q609" s="548"/>
      <c r="R609" s="548"/>
      <c r="S609" s="548"/>
      <c r="T609" s="548"/>
      <c r="U609" s="548"/>
      <c r="V609" s="548"/>
      <c r="W609" s="548"/>
      <c r="X609" s="548"/>
      <c r="Y609" s="548"/>
      <c r="Z609" s="548"/>
    </row>
    <row r="610" spans="1:26">
      <c r="A610" s="548"/>
      <c r="B610" s="548"/>
      <c r="C610" s="548"/>
      <c r="D610" s="548"/>
      <c r="E610" s="548"/>
      <c r="F610" s="548"/>
      <c r="G610" s="548"/>
      <c r="H610" s="548"/>
      <c r="I610" s="548"/>
      <c r="J610" s="548"/>
      <c r="K610" s="548"/>
      <c r="L610" s="548"/>
      <c r="M610" s="548"/>
      <c r="N610" s="548"/>
      <c r="O610" s="548"/>
      <c r="P610" s="548"/>
      <c r="Q610" s="548"/>
      <c r="R610" s="548"/>
      <c r="S610" s="548"/>
      <c r="T610" s="548"/>
      <c r="U610" s="548"/>
      <c r="V610" s="548"/>
      <c r="W610" s="548"/>
      <c r="X610" s="548"/>
      <c r="Y610" s="548"/>
      <c r="Z610" s="548"/>
    </row>
    <row r="611" spans="1:26">
      <c r="A611" s="548"/>
      <c r="B611" s="548"/>
      <c r="C611" s="548"/>
      <c r="D611" s="548"/>
      <c r="E611" s="548"/>
      <c r="F611" s="548"/>
      <c r="G611" s="548"/>
      <c r="H611" s="548"/>
      <c r="I611" s="548"/>
      <c r="J611" s="548"/>
      <c r="K611" s="548"/>
      <c r="L611" s="548"/>
      <c r="M611" s="548"/>
      <c r="N611" s="548"/>
      <c r="O611" s="548"/>
      <c r="P611" s="548"/>
      <c r="Q611" s="548"/>
      <c r="R611" s="548"/>
      <c r="S611" s="548"/>
      <c r="T611" s="548"/>
      <c r="U611" s="548"/>
      <c r="V611" s="548"/>
      <c r="W611" s="548"/>
      <c r="X611" s="548"/>
      <c r="Y611" s="548"/>
      <c r="Z611" s="548"/>
    </row>
    <row r="612" spans="1:26">
      <c r="A612" s="548"/>
      <c r="B612" s="548"/>
      <c r="C612" s="548"/>
      <c r="D612" s="548"/>
      <c r="E612" s="548"/>
      <c r="F612" s="548"/>
      <c r="G612" s="548"/>
      <c r="H612" s="548"/>
      <c r="I612" s="548"/>
      <c r="J612" s="548"/>
      <c r="K612" s="548"/>
      <c r="L612" s="548"/>
      <c r="M612" s="548"/>
      <c r="N612" s="548"/>
      <c r="O612" s="548"/>
      <c r="P612" s="548"/>
      <c r="Q612" s="548"/>
      <c r="R612" s="548"/>
      <c r="S612" s="548"/>
      <c r="T612" s="548"/>
      <c r="U612" s="548"/>
      <c r="V612" s="548"/>
      <c r="W612" s="548"/>
      <c r="X612" s="548"/>
      <c r="Y612" s="548"/>
      <c r="Z612" s="548"/>
    </row>
    <row r="613" spans="1:26">
      <c r="A613" s="548"/>
      <c r="B613" s="548"/>
      <c r="C613" s="548"/>
      <c r="D613" s="548"/>
      <c r="E613" s="548"/>
      <c r="F613" s="548"/>
      <c r="G613" s="548"/>
      <c r="H613" s="548"/>
      <c r="I613" s="548"/>
      <c r="J613" s="548"/>
      <c r="K613" s="548"/>
      <c r="L613" s="548"/>
      <c r="M613" s="548"/>
      <c r="N613" s="548"/>
      <c r="O613" s="548"/>
      <c r="P613" s="548"/>
      <c r="Q613" s="548"/>
      <c r="R613" s="548"/>
      <c r="S613" s="548"/>
      <c r="T613" s="548"/>
      <c r="U613" s="548"/>
      <c r="V613" s="548"/>
      <c r="W613" s="548"/>
      <c r="X613" s="548"/>
      <c r="Y613" s="548"/>
      <c r="Z613" s="548"/>
    </row>
    <row r="614" spans="1:26">
      <c r="A614" s="548"/>
      <c r="B614" s="548"/>
      <c r="C614" s="548"/>
      <c r="D614" s="548"/>
      <c r="E614" s="548"/>
      <c r="F614" s="548"/>
      <c r="G614" s="548"/>
      <c r="H614" s="548"/>
      <c r="I614" s="548"/>
      <c r="J614" s="548"/>
      <c r="K614" s="548"/>
      <c r="L614" s="548"/>
      <c r="M614" s="548"/>
      <c r="N614" s="548"/>
      <c r="O614" s="548"/>
      <c r="P614" s="548"/>
      <c r="Q614" s="548"/>
      <c r="R614" s="548"/>
      <c r="S614" s="548"/>
      <c r="T614" s="548"/>
      <c r="U614" s="548"/>
      <c r="V614" s="548"/>
      <c r="W614" s="548"/>
      <c r="X614" s="548"/>
      <c r="Y614" s="548"/>
      <c r="Z614" s="548"/>
    </row>
    <row r="615" spans="1:26">
      <c r="A615" s="548"/>
      <c r="B615" s="548"/>
      <c r="C615" s="548"/>
      <c r="D615" s="548"/>
      <c r="E615" s="548"/>
      <c r="F615" s="548"/>
      <c r="G615" s="548"/>
      <c r="H615" s="548"/>
      <c r="I615" s="548"/>
      <c r="J615" s="548"/>
      <c r="K615" s="548"/>
      <c r="L615" s="548"/>
      <c r="M615" s="548"/>
      <c r="N615" s="548"/>
      <c r="O615" s="548"/>
      <c r="P615" s="548"/>
      <c r="Q615" s="548"/>
      <c r="R615" s="548"/>
      <c r="S615" s="548"/>
      <c r="T615" s="548"/>
      <c r="U615" s="548"/>
      <c r="V615" s="548"/>
      <c r="W615" s="548"/>
      <c r="X615" s="548"/>
      <c r="Y615" s="548"/>
      <c r="Z615" s="548"/>
    </row>
    <row r="616" spans="1:26">
      <c r="A616" s="548"/>
      <c r="B616" s="548"/>
      <c r="C616" s="548"/>
      <c r="D616" s="548"/>
      <c r="E616" s="548"/>
      <c r="F616" s="548"/>
      <c r="G616" s="548"/>
      <c r="H616" s="548"/>
      <c r="I616" s="548"/>
      <c r="J616" s="548"/>
      <c r="K616" s="548"/>
      <c r="L616" s="548"/>
      <c r="M616" s="548"/>
      <c r="N616" s="548"/>
      <c r="O616" s="548"/>
      <c r="P616" s="548"/>
      <c r="Q616" s="548"/>
      <c r="R616" s="548"/>
      <c r="S616" s="548"/>
      <c r="T616" s="548"/>
      <c r="U616" s="548"/>
      <c r="V616" s="548"/>
      <c r="W616" s="548"/>
      <c r="X616" s="548"/>
      <c r="Y616" s="548"/>
      <c r="Z616" s="548"/>
    </row>
    <row r="617" spans="1:26">
      <c r="A617" s="548"/>
      <c r="B617" s="548"/>
      <c r="C617" s="548"/>
      <c r="D617" s="548"/>
      <c r="E617" s="548"/>
      <c r="F617" s="548"/>
      <c r="G617" s="548"/>
      <c r="H617" s="548"/>
      <c r="I617" s="548"/>
      <c r="J617" s="548"/>
      <c r="K617" s="548"/>
      <c r="L617" s="548"/>
      <c r="M617" s="548"/>
      <c r="N617" s="548"/>
      <c r="O617" s="548"/>
      <c r="P617" s="548"/>
      <c r="Q617" s="548"/>
      <c r="R617" s="548"/>
      <c r="S617" s="548"/>
      <c r="T617" s="548"/>
      <c r="U617" s="548"/>
      <c r="V617" s="548"/>
      <c r="W617" s="548"/>
      <c r="X617" s="548"/>
      <c r="Y617" s="548"/>
      <c r="Z617" s="548"/>
    </row>
    <row r="618" spans="1:26">
      <c r="A618" s="548"/>
      <c r="B618" s="548"/>
      <c r="C618" s="548"/>
      <c r="D618" s="548"/>
      <c r="E618" s="548"/>
      <c r="F618" s="548"/>
      <c r="G618" s="548"/>
      <c r="H618" s="548"/>
      <c r="I618" s="548"/>
      <c r="J618" s="548"/>
      <c r="K618" s="548"/>
      <c r="L618" s="548"/>
      <c r="M618" s="548"/>
      <c r="N618" s="548"/>
      <c r="O618" s="548"/>
      <c r="P618" s="548"/>
      <c r="Q618" s="548"/>
      <c r="R618" s="548"/>
      <c r="S618" s="548"/>
      <c r="T618" s="548"/>
      <c r="U618" s="548"/>
      <c r="V618" s="548"/>
      <c r="W618" s="548"/>
      <c r="X618" s="548"/>
      <c r="Y618" s="548"/>
      <c r="Z618" s="548"/>
    </row>
    <row r="619" spans="1:26">
      <c r="A619" s="548"/>
      <c r="B619" s="548"/>
      <c r="C619" s="548"/>
      <c r="D619" s="548"/>
      <c r="E619" s="548"/>
      <c r="F619" s="548"/>
      <c r="G619" s="548"/>
      <c r="H619" s="548"/>
      <c r="I619" s="548"/>
      <c r="J619" s="548"/>
      <c r="K619" s="548"/>
      <c r="L619" s="548"/>
      <c r="M619" s="548"/>
      <c r="N619" s="548"/>
      <c r="O619" s="548"/>
      <c r="P619" s="548"/>
      <c r="Q619" s="548"/>
      <c r="R619" s="548"/>
      <c r="S619" s="548"/>
      <c r="T619" s="548"/>
      <c r="U619" s="548"/>
      <c r="V619" s="548"/>
      <c r="W619" s="548"/>
      <c r="X619" s="548"/>
      <c r="Y619" s="548"/>
      <c r="Z619" s="548"/>
    </row>
    <row r="620" spans="1:26">
      <c r="A620" s="548"/>
      <c r="B620" s="548"/>
      <c r="C620" s="548"/>
      <c r="D620" s="548"/>
      <c r="E620" s="548"/>
      <c r="F620" s="548"/>
      <c r="G620" s="548"/>
      <c r="H620" s="548"/>
      <c r="I620" s="548"/>
      <c r="J620" s="548"/>
      <c r="K620" s="548"/>
      <c r="L620" s="548"/>
      <c r="M620" s="548"/>
      <c r="N620" s="548"/>
      <c r="O620" s="548"/>
      <c r="P620" s="548"/>
      <c r="Q620" s="548"/>
      <c r="R620" s="548"/>
      <c r="S620" s="548"/>
      <c r="T620" s="548"/>
      <c r="U620" s="548"/>
      <c r="V620" s="548"/>
      <c r="W620" s="548"/>
      <c r="X620" s="548"/>
      <c r="Y620" s="548"/>
      <c r="Z620" s="548"/>
    </row>
    <row r="621" spans="1:26">
      <c r="A621" s="548"/>
      <c r="B621" s="548"/>
      <c r="C621" s="548"/>
      <c r="D621" s="548"/>
      <c r="E621" s="548"/>
      <c r="F621" s="548"/>
      <c r="G621" s="548"/>
      <c r="H621" s="548"/>
      <c r="I621" s="548"/>
      <c r="J621" s="548"/>
      <c r="K621" s="548"/>
      <c r="L621" s="548"/>
      <c r="M621" s="548"/>
      <c r="N621" s="548"/>
      <c r="O621" s="548"/>
      <c r="P621" s="548"/>
      <c r="Q621" s="548"/>
      <c r="R621" s="548"/>
      <c r="S621" s="548"/>
      <c r="T621" s="548"/>
      <c r="U621" s="548"/>
      <c r="V621" s="548"/>
      <c r="W621" s="548"/>
      <c r="X621" s="548"/>
      <c r="Y621" s="548"/>
      <c r="Z621" s="548"/>
    </row>
    <row r="622" spans="1:26">
      <c r="A622" s="548"/>
      <c r="B622" s="548"/>
      <c r="C622" s="548"/>
      <c r="D622" s="548"/>
      <c r="E622" s="548"/>
      <c r="F622" s="548"/>
      <c r="G622" s="548"/>
      <c r="H622" s="548"/>
      <c r="I622" s="548"/>
      <c r="J622" s="548"/>
      <c r="K622" s="548"/>
      <c r="L622" s="548"/>
      <c r="M622" s="548"/>
      <c r="N622" s="548"/>
      <c r="O622" s="548"/>
      <c r="P622" s="548"/>
      <c r="Q622" s="548"/>
      <c r="R622" s="548"/>
      <c r="S622" s="548"/>
      <c r="T622" s="548"/>
      <c r="U622" s="548"/>
      <c r="V622" s="548"/>
      <c r="W622" s="548"/>
      <c r="X622" s="548"/>
      <c r="Y622" s="548"/>
      <c r="Z622" s="548"/>
    </row>
    <row r="623" spans="1:26">
      <c r="A623" s="548"/>
      <c r="B623" s="548"/>
      <c r="C623" s="548"/>
      <c r="D623" s="548"/>
      <c r="E623" s="548"/>
      <c r="F623" s="548"/>
      <c r="G623" s="548"/>
      <c r="H623" s="548"/>
      <c r="I623" s="548"/>
      <c r="J623" s="548"/>
      <c r="K623" s="548"/>
      <c r="L623" s="548"/>
      <c r="M623" s="548"/>
      <c r="N623" s="548"/>
      <c r="O623" s="548"/>
      <c r="P623" s="548"/>
      <c r="Q623" s="548"/>
      <c r="R623" s="548"/>
      <c r="S623" s="548"/>
      <c r="T623" s="548"/>
      <c r="U623" s="548"/>
      <c r="V623" s="548"/>
      <c r="W623" s="548"/>
      <c r="X623" s="548"/>
      <c r="Y623" s="548"/>
      <c r="Z623" s="548"/>
    </row>
    <row r="624" spans="1:26">
      <c r="A624" s="548"/>
      <c r="B624" s="548"/>
      <c r="C624" s="548"/>
      <c r="D624" s="548"/>
      <c r="E624" s="548"/>
      <c r="F624" s="548"/>
      <c r="G624" s="548"/>
      <c r="H624" s="548"/>
      <c r="I624" s="548"/>
      <c r="J624" s="548"/>
      <c r="K624" s="548"/>
      <c r="L624" s="548"/>
      <c r="M624" s="548"/>
      <c r="N624" s="548"/>
      <c r="O624" s="548"/>
      <c r="P624" s="548"/>
      <c r="Q624" s="548"/>
      <c r="R624" s="548"/>
      <c r="S624" s="548"/>
      <c r="T624" s="548"/>
      <c r="U624" s="548"/>
      <c r="V624" s="548"/>
      <c r="W624" s="548"/>
      <c r="X624" s="548"/>
      <c r="Y624" s="548"/>
      <c r="Z624" s="548"/>
    </row>
    <row r="625" spans="1:26">
      <c r="A625" s="548"/>
      <c r="B625" s="548"/>
      <c r="C625" s="548"/>
      <c r="D625" s="548"/>
      <c r="E625" s="548"/>
      <c r="F625" s="548"/>
      <c r="G625" s="548"/>
      <c r="H625" s="548"/>
      <c r="I625" s="548"/>
      <c r="J625" s="548"/>
      <c r="K625" s="548"/>
      <c r="L625" s="548"/>
      <c r="M625" s="548"/>
      <c r="N625" s="548"/>
      <c r="O625" s="548"/>
      <c r="P625" s="548"/>
      <c r="Q625" s="548"/>
      <c r="R625" s="548"/>
      <c r="S625" s="548"/>
      <c r="T625" s="548"/>
      <c r="U625" s="548"/>
      <c r="V625" s="548"/>
      <c r="W625" s="548"/>
      <c r="X625" s="548"/>
      <c r="Y625" s="548"/>
      <c r="Z625" s="548"/>
    </row>
    <row r="626" spans="1:26">
      <c r="A626" s="548"/>
      <c r="B626" s="548"/>
      <c r="C626" s="548"/>
      <c r="D626" s="548"/>
      <c r="E626" s="548"/>
      <c r="F626" s="548"/>
      <c r="G626" s="548"/>
      <c r="H626" s="548"/>
      <c r="I626" s="548"/>
      <c r="J626" s="548"/>
      <c r="K626" s="548"/>
      <c r="L626" s="548"/>
      <c r="M626" s="548"/>
      <c r="N626" s="548"/>
      <c r="O626" s="548"/>
      <c r="P626" s="548"/>
      <c r="Q626" s="548"/>
      <c r="R626" s="548"/>
      <c r="S626" s="548"/>
      <c r="T626" s="548"/>
      <c r="U626" s="548"/>
      <c r="V626" s="548"/>
      <c r="W626" s="548"/>
      <c r="X626" s="548"/>
      <c r="Y626" s="548"/>
      <c r="Z626" s="548"/>
    </row>
    <row r="627" spans="1:26">
      <c r="A627" s="548"/>
      <c r="B627" s="548"/>
      <c r="C627" s="548"/>
      <c r="D627" s="548"/>
      <c r="E627" s="548"/>
      <c r="F627" s="548"/>
      <c r="G627" s="548"/>
      <c r="H627" s="548"/>
      <c r="I627" s="548"/>
      <c r="J627" s="548"/>
      <c r="K627" s="548"/>
      <c r="L627" s="548"/>
      <c r="M627" s="548"/>
      <c r="N627" s="548"/>
      <c r="O627" s="548"/>
      <c r="P627" s="548"/>
      <c r="Q627" s="548"/>
      <c r="R627" s="548"/>
      <c r="S627" s="548"/>
      <c r="T627" s="548"/>
      <c r="U627" s="548"/>
      <c r="V627" s="548"/>
      <c r="W627" s="548"/>
      <c r="X627" s="548"/>
      <c r="Y627" s="548"/>
      <c r="Z627" s="548"/>
    </row>
    <row r="628" spans="1:26">
      <c r="A628" s="548"/>
      <c r="B628" s="548"/>
      <c r="C628" s="548"/>
      <c r="D628" s="548"/>
      <c r="E628" s="548"/>
      <c r="F628" s="548"/>
      <c r="G628" s="548"/>
      <c r="H628" s="548"/>
      <c r="I628" s="548"/>
      <c r="J628" s="548"/>
      <c r="K628" s="548"/>
      <c r="L628" s="548"/>
      <c r="M628" s="548"/>
      <c r="N628" s="548"/>
      <c r="O628" s="548"/>
      <c r="P628" s="548"/>
      <c r="Q628" s="548"/>
      <c r="R628" s="548"/>
      <c r="S628" s="548"/>
      <c r="T628" s="548"/>
      <c r="U628" s="548"/>
      <c r="V628" s="548"/>
      <c r="W628" s="548"/>
      <c r="X628" s="548"/>
      <c r="Y628" s="548"/>
      <c r="Z628" s="548"/>
    </row>
    <row r="629" spans="1:26">
      <c r="A629" s="548"/>
      <c r="B629" s="548"/>
      <c r="C629" s="548"/>
      <c r="D629" s="548"/>
      <c r="E629" s="548"/>
      <c r="F629" s="548"/>
      <c r="G629" s="548"/>
      <c r="H629" s="548"/>
      <c r="I629" s="548"/>
      <c r="J629" s="548"/>
      <c r="K629" s="548"/>
      <c r="L629" s="548"/>
      <c r="M629" s="548"/>
      <c r="N629" s="548"/>
      <c r="O629" s="548"/>
      <c r="P629" s="548"/>
      <c r="Q629" s="548"/>
      <c r="R629" s="548"/>
      <c r="S629" s="548"/>
      <c r="T629" s="548"/>
      <c r="U629" s="548"/>
      <c r="V629" s="548"/>
      <c r="W629" s="548"/>
      <c r="X629" s="548"/>
      <c r="Y629" s="548"/>
      <c r="Z629" s="548"/>
    </row>
    <row r="630" spans="1:26">
      <c r="A630" s="548"/>
      <c r="B630" s="548"/>
      <c r="C630" s="548"/>
      <c r="D630" s="548"/>
      <c r="E630" s="548"/>
      <c r="F630" s="548"/>
      <c r="G630" s="548"/>
      <c r="H630" s="548"/>
      <c r="I630" s="548"/>
      <c r="J630" s="548"/>
      <c r="K630" s="548"/>
      <c r="L630" s="548"/>
      <c r="M630" s="548"/>
      <c r="N630" s="548"/>
      <c r="O630" s="548"/>
      <c r="P630" s="548"/>
      <c r="Q630" s="548"/>
      <c r="R630" s="548"/>
      <c r="S630" s="548"/>
      <c r="T630" s="548"/>
      <c r="U630" s="548"/>
      <c r="V630" s="548"/>
      <c r="W630" s="548"/>
      <c r="X630" s="548"/>
      <c r="Y630" s="548"/>
      <c r="Z630" s="548"/>
    </row>
    <row r="631" spans="1:26">
      <c r="A631" s="548"/>
      <c r="B631" s="548"/>
      <c r="C631" s="548"/>
      <c r="D631" s="548"/>
      <c r="E631" s="548"/>
      <c r="F631" s="548"/>
      <c r="G631" s="548"/>
      <c r="H631" s="548"/>
      <c r="I631" s="548"/>
      <c r="J631" s="548"/>
      <c r="K631" s="548"/>
      <c r="L631" s="548"/>
      <c r="M631" s="548"/>
      <c r="N631" s="548"/>
      <c r="O631" s="548"/>
      <c r="P631" s="548"/>
      <c r="Q631" s="548"/>
      <c r="R631" s="548"/>
      <c r="S631" s="548"/>
      <c r="T631" s="548"/>
      <c r="U631" s="548"/>
      <c r="V631" s="548"/>
      <c r="W631" s="548"/>
      <c r="X631" s="548"/>
      <c r="Y631" s="548"/>
      <c r="Z631" s="548"/>
    </row>
    <row r="632" spans="1:26">
      <c r="A632" s="548"/>
      <c r="B632" s="548"/>
      <c r="C632" s="548"/>
      <c r="D632" s="548"/>
      <c r="E632" s="548"/>
      <c r="F632" s="548"/>
      <c r="G632" s="548"/>
      <c r="H632" s="548"/>
      <c r="I632" s="548"/>
      <c r="J632" s="548"/>
      <c r="K632" s="548"/>
      <c r="L632" s="548"/>
      <c r="M632" s="548"/>
      <c r="N632" s="548"/>
      <c r="O632" s="548"/>
      <c r="P632" s="548"/>
      <c r="Q632" s="548"/>
      <c r="R632" s="548"/>
      <c r="S632" s="548"/>
      <c r="T632" s="548"/>
      <c r="U632" s="548"/>
      <c r="V632" s="548"/>
      <c r="W632" s="548"/>
      <c r="X632" s="548"/>
      <c r="Y632" s="548"/>
      <c r="Z632" s="548"/>
    </row>
    <row r="633" spans="1:26">
      <c r="A633" s="548"/>
      <c r="B633" s="548"/>
      <c r="C633" s="548"/>
      <c r="D633" s="548"/>
      <c r="E633" s="548"/>
      <c r="F633" s="548"/>
      <c r="G633" s="548"/>
      <c r="H633" s="548"/>
      <c r="I633" s="548"/>
      <c r="J633" s="548"/>
      <c r="K633" s="548"/>
      <c r="L633" s="548"/>
      <c r="M633" s="548"/>
      <c r="N633" s="548"/>
      <c r="O633" s="548"/>
      <c r="P633" s="548"/>
      <c r="Q633" s="548"/>
      <c r="R633" s="548"/>
      <c r="S633" s="548"/>
      <c r="T633" s="548"/>
      <c r="U633" s="548"/>
      <c r="V633" s="548"/>
      <c r="W633" s="548"/>
      <c r="X633" s="548"/>
      <c r="Y633" s="548"/>
      <c r="Z633" s="548"/>
    </row>
    <row r="634" spans="1:26">
      <c r="A634" s="548"/>
      <c r="B634" s="548"/>
      <c r="C634" s="548"/>
      <c r="D634" s="548"/>
      <c r="E634" s="548"/>
      <c r="F634" s="548"/>
      <c r="G634" s="548"/>
      <c r="H634" s="548"/>
      <c r="I634" s="548"/>
      <c r="J634" s="548"/>
      <c r="K634" s="548"/>
      <c r="L634" s="548"/>
      <c r="M634" s="548"/>
      <c r="N634" s="548"/>
      <c r="O634" s="548"/>
      <c r="P634" s="548"/>
      <c r="Q634" s="548"/>
      <c r="R634" s="548"/>
      <c r="S634" s="548"/>
      <c r="T634" s="548"/>
      <c r="U634" s="548"/>
      <c r="V634" s="548"/>
      <c r="W634" s="548"/>
      <c r="X634" s="548"/>
      <c r="Y634" s="548"/>
      <c r="Z634" s="548"/>
    </row>
    <row r="635" spans="1:26">
      <c r="A635" s="548"/>
      <c r="B635" s="548"/>
      <c r="C635" s="548"/>
      <c r="D635" s="548"/>
      <c r="E635" s="548"/>
      <c r="F635" s="548"/>
      <c r="G635" s="548"/>
      <c r="H635" s="548"/>
      <c r="I635" s="548"/>
      <c r="J635" s="548"/>
      <c r="K635" s="548"/>
      <c r="L635" s="548"/>
      <c r="M635" s="548"/>
      <c r="N635" s="548"/>
      <c r="O635" s="548"/>
      <c r="P635" s="548"/>
      <c r="Q635" s="548"/>
      <c r="R635" s="548"/>
      <c r="S635" s="548"/>
      <c r="T635" s="548"/>
      <c r="U635" s="548"/>
      <c r="V635" s="548"/>
      <c r="W635" s="548"/>
      <c r="X635" s="548"/>
      <c r="Y635" s="548"/>
      <c r="Z635" s="548"/>
    </row>
    <row r="636" spans="1:26">
      <c r="A636" s="548"/>
      <c r="B636" s="548"/>
      <c r="C636" s="548"/>
      <c r="D636" s="548"/>
      <c r="E636" s="548"/>
      <c r="F636" s="548"/>
      <c r="G636" s="548"/>
      <c r="H636" s="548"/>
      <c r="I636" s="548"/>
      <c r="J636" s="548"/>
      <c r="K636" s="548"/>
      <c r="L636" s="548"/>
      <c r="M636" s="548"/>
      <c r="N636" s="548"/>
      <c r="O636" s="548"/>
      <c r="P636" s="548"/>
      <c r="Q636" s="548"/>
      <c r="R636" s="548"/>
      <c r="S636" s="548"/>
      <c r="T636" s="548"/>
      <c r="U636" s="548"/>
      <c r="V636" s="548"/>
      <c r="W636" s="548"/>
      <c r="X636" s="548"/>
      <c r="Y636" s="548"/>
      <c r="Z636" s="548"/>
    </row>
    <row r="637" spans="1:26">
      <c r="A637" s="548"/>
      <c r="B637" s="548"/>
      <c r="C637" s="548"/>
      <c r="D637" s="548"/>
      <c r="E637" s="548"/>
      <c r="F637" s="548"/>
      <c r="G637" s="548"/>
      <c r="H637" s="548"/>
      <c r="I637" s="548"/>
      <c r="J637" s="548"/>
      <c r="K637" s="548"/>
      <c r="L637" s="548"/>
      <c r="M637" s="548"/>
      <c r="N637" s="548"/>
      <c r="O637" s="548"/>
      <c r="P637" s="548"/>
      <c r="Q637" s="548"/>
      <c r="R637" s="548"/>
      <c r="S637" s="548"/>
      <c r="T637" s="548"/>
      <c r="U637" s="548"/>
      <c r="V637" s="548"/>
      <c r="W637" s="548"/>
      <c r="X637" s="548"/>
      <c r="Y637" s="548"/>
      <c r="Z637" s="548"/>
    </row>
    <row r="638" spans="1:26">
      <c r="A638" s="548"/>
      <c r="B638" s="548"/>
      <c r="C638" s="548"/>
      <c r="D638" s="548"/>
      <c r="E638" s="548"/>
      <c r="F638" s="548"/>
      <c r="G638" s="548"/>
      <c r="H638" s="548"/>
      <c r="I638" s="548"/>
      <c r="J638" s="548"/>
      <c r="K638" s="548"/>
      <c r="L638" s="548"/>
      <c r="M638" s="548"/>
      <c r="N638" s="548"/>
      <c r="O638" s="548"/>
      <c r="P638" s="548"/>
      <c r="Q638" s="548"/>
      <c r="R638" s="548"/>
      <c r="S638" s="548"/>
      <c r="T638" s="548"/>
      <c r="U638" s="548"/>
      <c r="V638" s="548"/>
      <c r="W638" s="548"/>
      <c r="X638" s="548"/>
      <c r="Y638" s="548"/>
      <c r="Z638" s="548"/>
    </row>
    <row r="639" spans="1:26">
      <c r="A639" s="548"/>
      <c r="B639" s="548"/>
      <c r="C639" s="548"/>
      <c r="D639" s="548"/>
      <c r="E639" s="548"/>
      <c r="F639" s="548"/>
      <c r="G639" s="548"/>
      <c r="H639" s="548"/>
      <c r="I639" s="548"/>
      <c r="J639" s="548"/>
      <c r="K639" s="548"/>
      <c r="L639" s="548"/>
      <c r="M639" s="548"/>
      <c r="N639" s="548"/>
      <c r="O639" s="548"/>
      <c r="P639" s="548"/>
      <c r="Q639" s="548"/>
      <c r="R639" s="548"/>
      <c r="S639" s="548"/>
      <c r="T639" s="548"/>
      <c r="U639" s="548"/>
      <c r="V639" s="548"/>
      <c r="W639" s="548"/>
      <c r="X639" s="548"/>
      <c r="Y639" s="548"/>
      <c r="Z639" s="548"/>
    </row>
    <row r="640" spans="1:26">
      <c r="A640" s="548"/>
      <c r="B640" s="548"/>
      <c r="C640" s="548"/>
      <c r="D640" s="548"/>
      <c r="E640" s="548"/>
      <c r="F640" s="548"/>
      <c r="G640" s="548"/>
      <c r="H640" s="548"/>
      <c r="I640" s="548"/>
      <c r="J640" s="548"/>
      <c r="K640" s="548"/>
      <c r="L640" s="548"/>
      <c r="M640" s="548"/>
      <c r="N640" s="548"/>
      <c r="O640" s="548"/>
      <c r="P640" s="548"/>
      <c r="Q640" s="548"/>
      <c r="R640" s="548"/>
      <c r="S640" s="548"/>
      <c r="T640" s="548"/>
      <c r="U640" s="548"/>
      <c r="V640" s="548"/>
      <c r="W640" s="548"/>
      <c r="X640" s="548"/>
      <c r="Y640" s="548"/>
      <c r="Z640" s="548"/>
    </row>
    <row r="641" spans="1:26">
      <c r="A641" s="548"/>
      <c r="B641" s="548"/>
      <c r="C641" s="548"/>
      <c r="D641" s="548"/>
      <c r="E641" s="548"/>
      <c r="F641" s="548"/>
      <c r="G641" s="548"/>
      <c r="H641" s="548"/>
      <c r="I641" s="548"/>
      <c r="J641" s="548"/>
      <c r="K641" s="548"/>
      <c r="L641" s="548"/>
      <c r="M641" s="548"/>
      <c r="N641" s="548"/>
      <c r="O641" s="548"/>
      <c r="P641" s="548"/>
      <c r="Q641" s="548"/>
      <c r="R641" s="548"/>
      <c r="S641" s="548"/>
      <c r="T641" s="548"/>
      <c r="U641" s="548"/>
      <c r="V641" s="548"/>
      <c r="W641" s="548"/>
      <c r="X641" s="548"/>
      <c r="Y641" s="548"/>
      <c r="Z641" s="548"/>
    </row>
    <row r="642" spans="1:26">
      <c r="A642" s="548"/>
      <c r="B642" s="548"/>
      <c r="C642" s="548"/>
      <c r="D642" s="548"/>
      <c r="E642" s="548"/>
      <c r="F642" s="548"/>
      <c r="G642" s="548"/>
      <c r="H642" s="548"/>
      <c r="I642" s="548"/>
      <c r="J642" s="548"/>
      <c r="K642" s="548"/>
      <c r="L642" s="548"/>
      <c r="M642" s="548"/>
      <c r="N642" s="548"/>
      <c r="O642" s="548"/>
      <c r="P642" s="548"/>
      <c r="Q642" s="548"/>
      <c r="R642" s="548"/>
      <c r="S642" s="548"/>
      <c r="T642" s="548"/>
      <c r="U642" s="548"/>
      <c r="V642" s="548"/>
      <c r="W642" s="548"/>
      <c r="X642" s="548"/>
      <c r="Y642" s="548"/>
      <c r="Z642" s="548"/>
    </row>
    <row r="643" spans="1:26">
      <c r="A643" s="548"/>
      <c r="B643" s="548"/>
      <c r="C643" s="548"/>
      <c r="D643" s="548"/>
      <c r="E643" s="548"/>
      <c r="F643" s="548"/>
      <c r="G643" s="548"/>
      <c r="H643" s="548"/>
      <c r="I643" s="548"/>
      <c r="J643" s="548"/>
      <c r="K643" s="548"/>
      <c r="L643" s="548"/>
      <c r="M643" s="548"/>
      <c r="N643" s="548"/>
      <c r="O643" s="548"/>
      <c r="P643" s="548"/>
      <c r="Q643" s="548"/>
      <c r="R643" s="548"/>
      <c r="S643" s="548"/>
      <c r="T643" s="548"/>
      <c r="U643" s="548"/>
      <c r="V643" s="548"/>
      <c r="W643" s="548"/>
      <c r="X643" s="548"/>
      <c r="Y643" s="548"/>
      <c r="Z643" s="548"/>
    </row>
    <row r="644" spans="1:26">
      <c r="A644" s="548"/>
      <c r="B644" s="548"/>
      <c r="C644" s="548"/>
      <c r="D644" s="548"/>
      <c r="E644" s="548"/>
      <c r="F644" s="548"/>
      <c r="G644" s="548"/>
      <c r="H644" s="548"/>
      <c r="I644" s="548"/>
      <c r="J644" s="548"/>
      <c r="K644" s="548"/>
      <c r="L644" s="548"/>
      <c r="M644" s="548"/>
      <c r="N644" s="548"/>
      <c r="O644" s="548"/>
      <c r="P644" s="548"/>
      <c r="Q644" s="548"/>
      <c r="R644" s="548"/>
      <c r="S644" s="548"/>
      <c r="T644" s="548"/>
      <c r="U644" s="548"/>
      <c r="V644" s="548"/>
      <c r="W644" s="548"/>
      <c r="X644" s="548"/>
      <c r="Y644" s="548"/>
      <c r="Z644" s="548"/>
    </row>
    <row r="645" spans="1:26">
      <c r="A645" s="548"/>
      <c r="B645" s="548"/>
      <c r="C645" s="548"/>
      <c r="D645" s="548"/>
      <c r="E645" s="548"/>
      <c r="F645" s="548"/>
      <c r="G645" s="548"/>
      <c r="H645" s="548"/>
      <c r="I645" s="548"/>
      <c r="J645" s="548"/>
      <c r="K645" s="548"/>
      <c r="L645" s="548"/>
      <c r="M645" s="548"/>
      <c r="N645" s="548"/>
      <c r="O645" s="548"/>
      <c r="P645" s="548"/>
      <c r="Q645" s="548"/>
      <c r="R645" s="548"/>
      <c r="S645" s="548"/>
      <c r="T645" s="548"/>
      <c r="U645" s="548"/>
      <c r="V645" s="548"/>
      <c r="W645" s="548"/>
      <c r="X645" s="548"/>
      <c r="Y645" s="548"/>
      <c r="Z645" s="548"/>
    </row>
    <row r="646" spans="1:26">
      <c r="A646" s="548"/>
      <c r="B646" s="548"/>
      <c r="C646" s="548"/>
      <c r="D646" s="548"/>
      <c r="E646" s="548"/>
      <c r="F646" s="548"/>
      <c r="G646" s="548"/>
      <c r="H646" s="548"/>
      <c r="I646" s="548"/>
      <c r="J646" s="548"/>
      <c r="K646" s="548"/>
      <c r="L646" s="548"/>
      <c r="M646" s="548"/>
      <c r="N646" s="548"/>
      <c r="O646" s="548"/>
      <c r="P646" s="548"/>
      <c r="Q646" s="548"/>
      <c r="R646" s="548"/>
      <c r="S646" s="548"/>
      <c r="T646" s="548"/>
      <c r="U646" s="548"/>
      <c r="V646" s="548"/>
      <c r="W646" s="548"/>
      <c r="X646" s="548"/>
      <c r="Y646" s="548"/>
      <c r="Z646" s="548"/>
    </row>
    <row r="647" spans="1:26">
      <c r="A647" s="548"/>
      <c r="B647" s="548"/>
      <c r="C647" s="548"/>
      <c r="D647" s="548"/>
      <c r="E647" s="548"/>
      <c r="F647" s="548"/>
      <c r="G647" s="548"/>
      <c r="H647" s="548"/>
      <c r="I647" s="548"/>
      <c r="J647" s="548"/>
      <c r="K647" s="548"/>
      <c r="L647" s="548"/>
      <c r="M647" s="548"/>
      <c r="N647" s="548"/>
      <c r="O647" s="548"/>
      <c r="P647" s="548"/>
      <c r="Q647" s="548"/>
      <c r="R647" s="548"/>
      <c r="S647" s="548"/>
      <c r="T647" s="548"/>
      <c r="U647" s="548"/>
      <c r="V647" s="548"/>
      <c r="W647" s="548"/>
      <c r="X647" s="548"/>
      <c r="Y647" s="548"/>
      <c r="Z647" s="548"/>
    </row>
    <row r="648" spans="1:26">
      <c r="A648" s="548"/>
      <c r="B648" s="548"/>
      <c r="C648" s="548"/>
      <c r="D648" s="548"/>
      <c r="E648" s="548"/>
      <c r="F648" s="548"/>
      <c r="G648" s="548"/>
      <c r="H648" s="548"/>
      <c r="I648" s="548"/>
      <c r="J648" s="548"/>
      <c r="K648" s="548"/>
      <c r="L648" s="548"/>
      <c r="M648" s="548"/>
      <c r="N648" s="548"/>
      <c r="O648" s="548"/>
      <c r="P648" s="548"/>
      <c r="Q648" s="548"/>
      <c r="R648" s="548"/>
      <c r="S648" s="548"/>
      <c r="T648" s="548"/>
      <c r="U648" s="548"/>
      <c r="V648" s="548"/>
      <c r="W648" s="548"/>
      <c r="X648" s="548"/>
      <c r="Y648" s="548"/>
      <c r="Z648" s="548"/>
    </row>
    <row r="649" spans="1:26">
      <c r="A649" s="548"/>
      <c r="B649" s="548"/>
      <c r="C649" s="548"/>
      <c r="D649" s="548"/>
      <c r="E649" s="548"/>
      <c r="F649" s="548"/>
      <c r="G649" s="548"/>
      <c r="H649" s="548"/>
      <c r="I649" s="548"/>
      <c r="J649" s="548"/>
      <c r="K649" s="548"/>
      <c r="L649" s="548"/>
      <c r="M649" s="548"/>
      <c r="N649" s="548"/>
      <c r="O649" s="548"/>
      <c r="P649" s="548"/>
      <c r="Q649" s="548"/>
      <c r="R649" s="548"/>
      <c r="S649" s="548"/>
      <c r="T649" s="548"/>
      <c r="U649" s="548"/>
      <c r="V649" s="548"/>
      <c r="W649" s="548"/>
      <c r="X649" s="548"/>
      <c r="Y649" s="548"/>
      <c r="Z649" s="548"/>
    </row>
    <row r="650" spans="1:26">
      <c r="A650" s="548"/>
      <c r="B650" s="548"/>
      <c r="C650" s="548"/>
      <c r="D650" s="548"/>
      <c r="E650" s="548"/>
      <c r="F650" s="548"/>
      <c r="G650" s="548"/>
      <c r="H650" s="548"/>
      <c r="I650" s="548"/>
      <c r="J650" s="548"/>
      <c r="K650" s="548"/>
      <c r="L650" s="548"/>
      <c r="M650" s="548"/>
      <c r="N650" s="548"/>
      <c r="O650" s="548"/>
      <c r="P650" s="548"/>
      <c r="Q650" s="548"/>
      <c r="R650" s="548"/>
      <c r="S650" s="548"/>
      <c r="T650" s="548"/>
      <c r="U650" s="548"/>
      <c r="V650" s="548"/>
      <c r="W650" s="548"/>
      <c r="X650" s="548"/>
      <c r="Y650" s="548"/>
      <c r="Z650" s="548"/>
    </row>
    <row r="651" spans="1:26">
      <c r="A651" s="548"/>
      <c r="B651" s="548"/>
      <c r="C651" s="548"/>
      <c r="D651" s="548"/>
      <c r="E651" s="548"/>
      <c r="F651" s="548"/>
      <c r="G651" s="548"/>
      <c r="H651" s="548"/>
      <c r="I651" s="548"/>
      <c r="J651" s="548"/>
      <c r="K651" s="548"/>
      <c r="L651" s="548"/>
      <c r="M651" s="548"/>
      <c r="N651" s="548"/>
      <c r="O651" s="548"/>
      <c r="P651" s="548"/>
      <c r="Q651" s="548"/>
      <c r="R651" s="548"/>
      <c r="S651" s="548"/>
      <c r="T651" s="548"/>
      <c r="U651" s="548"/>
      <c r="V651" s="548"/>
      <c r="W651" s="548"/>
      <c r="X651" s="548"/>
      <c r="Y651" s="548"/>
      <c r="Z651" s="548"/>
    </row>
    <row r="652" spans="1:26">
      <c r="A652" s="548"/>
      <c r="B652" s="548"/>
      <c r="C652" s="548"/>
      <c r="D652" s="548"/>
      <c r="E652" s="548"/>
      <c r="F652" s="548"/>
      <c r="G652" s="548"/>
      <c r="H652" s="548"/>
      <c r="I652" s="548"/>
      <c r="J652" s="548"/>
      <c r="K652" s="548"/>
      <c r="L652" s="548"/>
      <c r="M652" s="548"/>
      <c r="N652" s="548"/>
      <c r="O652" s="548"/>
      <c r="P652" s="548"/>
      <c r="Q652" s="548"/>
      <c r="R652" s="548"/>
      <c r="S652" s="548"/>
      <c r="T652" s="548"/>
      <c r="U652" s="548"/>
      <c r="V652" s="548"/>
      <c r="W652" s="548"/>
      <c r="X652" s="548"/>
      <c r="Y652" s="548"/>
      <c r="Z652" s="548"/>
    </row>
    <row r="653" spans="1:26">
      <c r="A653" s="548"/>
      <c r="B653" s="548"/>
      <c r="C653" s="548"/>
      <c r="D653" s="548"/>
      <c r="E653" s="548"/>
      <c r="F653" s="548"/>
      <c r="G653" s="548"/>
      <c r="H653" s="548"/>
      <c r="I653" s="548"/>
      <c r="J653" s="548"/>
      <c r="K653" s="548"/>
      <c r="L653" s="548"/>
      <c r="M653" s="548"/>
      <c r="N653" s="548"/>
      <c r="O653" s="548"/>
      <c r="P653" s="548"/>
      <c r="Q653" s="548"/>
      <c r="R653" s="548"/>
      <c r="S653" s="548"/>
      <c r="T653" s="548"/>
      <c r="U653" s="548"/>
      <c r="V653" s="548"/>
      <c r="W653" s="548"/>
      <c r="X653" s="548"/>
      <c r="Y653" s="548"/>
      <c r="Z653" s="548"/>
    </row>
    <row r="654" spans="1:26">
      <c r="A654" s="548"/>
      <c r="B654" s="548"/>
      <c r="C654" s="548"/>
      <c r="D654" s="548"/>
      <c r="E654" s="548"/>
      <c r="F654" s="548"/>
      <c r="G654" s="548"/>
      <c r="H654" s="548"/>
      <c r="I654" s="548"/>
      <c r="J654" s="548"/>
      <c r="K654" s="548"/>
      <c r="L654" s="548"/>
      <c r="M654" s="548"/>
      <c r="N654" s="548"/>
      <c r="O654" s="548"/>
      <c r="P654" s="548"/>
      <c r="Q654" s="548"/>
      <c r="R654" s="548"/>
      <c r="S654" s="548"/>
      <c r="T654" s="548"/>
      <c r="U654" s="548"/>
      <c r="V654" s="548"/>
      <c r="W654" s="548"/>
      <c r="X654" s="548"/>
      <c r="Y654" s="548"/>
      <c r="Z654" s="548"/>
    </row>
    <row r="655" spans="1:26">
      <c r="A655" s="548"/>
      <c r="B655" s="548"/>
      <c r="C655" s="548"/>
      <c r="D655" s="548"/>
      <c r="E655" s="548"/>
      <c r="F655" s="548"/>
      <c r="G655" s="548"/>
      <c r="H655" s="548"/>
      <c r="I655" s="548"/>
      <c r="J655" s="548"/>
      <c r="K655" s="548"/>
      <c r="L655" s="548"/>
      <c r="M655" s="548"/>
      <c r="N655" s="548"/>
      <c r="O655" s="548"/>
      <c r="P655" s="548"/>
      <c r="Q655" s="548"/>
      <c r="R655" s="548"/>
      <c r="S655" s="548"/>
      <c r="T655" s="548"/>
      <c r="U655" s="548"/>
      <c r="V655" s="548"/>
      <c r="W655" s="548"/>
      <c r="X655" s="548"/>
      <c r="Y655" s="548"/>
      <c r="Z655" s="548"/>
    </row>
    <row r="656" spans="1:26">
      <c r="A656" s="548"/>
      <c r="B656" s="548"/>
      <c r="C656" s="548"/>
      <c r="D656" s="548"/>
      <c r="E656" s="548"/>
      <c r="F656" s="548"/>
      <c r="G656" s="548"/>
      <c r="H656" s="548"/>
      <c r="I656" s="548"/>
      <c r="J656" s="548"/>
      <c r="K656" s="548"/>
      <c r="L656" s="548"/>
      <c r="M656" s="548"/>
      <c r="N656" s="548"/>
      <c r="O656" s="548"/>
      <c r="P656" s="548"/>
      <c r="Q656" s="548"/>
      <c r="R656" s="548"/>
      <c r="S656" s="548"/>
      <c r="T656" s="548"/>
      <c r="U656" s="548"/>
      <c r="V656" s="548"/>
      <c r="W656" s="548"/>
      <c r="X656" s="548"/>
      <c r="Y656" s="548"/>
      <c r="Z656" s="548"/>
    </row>
    <row r="657" spans="1:26">
      <c r="A657" s="548"/>
      <c r="B657" s="548"/>
      <c r="C657" s="548"/>
      <c r="D657" s="548"/>
      <c r="E657" s="548"/>
      <c r="F657" s="548"/>
      <c r="G657" s="548"/>
      <c r="H657" s="548"/>
      <c r="I657" s="548"/>
      <c r="J657" s="548"/>
      <c r="K657" s="548"/>
      <c r="L657" s="548"/>
      <c r="M657" s="548"/>
      <c r="N657" s="548"/>
      <c r="O657" s="548"/>
      <c r="P657" s="548"/>
      <c r="Q657" s="548"/>
      <c r="R657" s="548"/>
      <c r="S657" s="548"/>
      <c r="T657" s="548"/>
      <c r="U657" s="548"/>
      <c r="V657" s="548"/>
      <c r="W657" s="548"/>
      <c r="X657" s="548"/>
      <c r="Y657" s="548"/>
      <c r="Z657" s="548"/>
    </row>
    <row r="658" spans="1:26">
      <c r="A658" s="548"/>
      <c r="B658" s="548"/>
      <c r="C658" s="548"/>
      <c r="D658" s="548"/>
      <c r="E658" s="548"/>
      <c r="F658" s="548"/>
      <c r="G658" s="548"/>
      <c r="H658" s="548"/>
      <c r="I658" s="548"/>
      <c r="J658" s="548"/>
      <c r="K658" s="548"/>
      <c r="L658" s="548"/>
      <c r="M658" s="548"/>
      <c r="N658" s="548"/>
      <c r="O658" s="548"/>
      <c r="P658" s="548"/>
      <c r="Q658" s="548"/>
      <c r="R658" s="548"/>
      <c r="S658" s="548"/>
      <c r="T658" s="548"/>
      <c r="U658" s="548"/>
      <c r="V658" s="548"/>
      <c r="W658" s="548"/>
      <c r="X658" s="548"/>
      <c r="Y658" s="548"/>
      <c r="Z658" s="548"/>
    </row>
    <row r="659" spans="1:26">
      <c r="A659" s="548"/>
      <c r="B659" s="548"/>
      <c r="C659" s="548"/>
      <c r="D659" s="548"/>
      <c r="E659" s="548"/>
      <c r="F659" s="548"/>
      <c r="G659" s="548"/>
      <c r="H659" s="548"/>
      <c r="I659" s="548"/>
      <c r="J659" s="548"/>
      <c r="K659" s="548"/>
      <c r="L659" s="548"/>
      <c r="M659" s="548"/>
      <c r="N659" s="548"/>
      <c r="O659" s="548"/>
      <c r="P659" s="548"/>
      <c r="Q659" s="548"/>
      <c r="R659" s="548"/>
      <c r="S659" s="548"/>
      <c r="T659" s="548"/>
      <c r="U659" s="548"/>
      <c r="V659" s="548"/>
      <c r="W659" s="548"/>
      <c r="X659" s="548"/>
      <c r="Y659" s="548"/>
      <c r="Z659" s="548"/>
    </row>
    <row r="660" spans="1:26">
      <c r="A660" s="548"/>
      <c r="B660" s="548"/>
      <c r="C660" s="548"/>
      <c r="D660" s="548"/>
      <c r="E660" s="548"/>
      <c r="F660" s="548"/>
      <c r="G660" s="548"/>
      <c r="H660" s="548"/>
      <c r="I660" s="548"/>
      <c r="J660" s="548"/>
      <c r="K660" s="548"/>
      <c r="L660" s="548"/>
      <c r="M660" s="548"/>
      <c r="N660" s="548"/>
      <c r="O660" s="548"/>
      <c r="P660" s="548"/>
      <c r="Q660" s="548"/>
      <c r="R660" s="548"/>
      <c r="S660" s="548"/>
      <c r="T660" s="548"/>
      <c r="U660" s="548"/>
      <c r="V660" s="548"/>
      <c r="W660" s="548"/>
      <c r="X660" s="548"/>
      <c r="Y660" s="548"/>
      <c r="Z660" s="548"/>
    </row>
    <row r="661" spans="1:26">
      <c r="A661" s="548"/>
      <c r="B661" s="548"/>
      <c r="C661" s="548"/>
      <c r="D661" s="548"/>
      <c r="E661" s="548"/>
      <c r="F661" s="548"/>
      <c r="G661" s="548"/>
      <c r="H661" s="548"/>
      <c r="I661" s="548"/>
      <c r="J661" s="548"/>
      <c r="K661" s="548"/>
      <c r="L661" s="548"/>
      <c r="M661" s="548"/>
      <c r="N661" s="548"/>
      <c r="O661" s="548"/>
      <c r="P661" s="548"/>
      <c r="Q661" s="548"/>
      <c r="R661" s="548"/>
      <c r="S661" s="548"/>
      <c r="T661" s="548"/>
      <c r="U661" s="548"/>
      <c r="V661" s="548"/>
      <c r="W661" s="548"/>
      <c r="X661" s="548"/>
      <c r="Y661" s="548"/>
      <c r="Z661" s="548"/>
    </row>
    <row r="662" spans="1:26">
      <c r="A662" s="548"/>
      <c r="B662" s="548"/>
      <c r="C662" s="548"/>
      <c r="D662" s="548"/>
      <c r="E662" s="548"/>
      <c r="F662" s="548"/>
      <c r="G662" s="548"/>
      <c r="H662" s="548"/>
      <c r="I662" s="548"/>
      <c r="J662" s="548"/>
      <c r="K662" s="548"/>
      <c r="L662" s="548"/>
      <c r="M662" s="548"/>
      <c r="N662" s="548"/>
      <c r="O662" s="548"/>
      <c r="P662" s="548"/>
      <c r="Q662" s="548"/>
      <c r="R662" s="548"/>
      <c r="S662" s="548"/>
      <c r="T662" s="548"/>
      <c r="U662" s="548"/>
      <c r="V662" s="548"/>
      <c r="W662" s="548"/>
      <c r="X662" s="548"/>
      <c r="Y662" s="548"/>
      <c r="Z662" s="548"/>
    </row>
    <row r="663" spans="1:26">
      <c r="A663" s="548"/>
      <c r="B663" s="548"/>
      <c r="C663" s="548"/>
      <c r="D663" s="548"/>
      <c r="E663" s="548"/>
      <c r="F663" s="548"/>
      <c r="G663" s="548"/>
      <c r="H663" s="548"/>
      <c r="I663" s="548"/>
      <c r="J663" s="548"/>
      <c r="K663" s="548"/>
      <c r="L663" s="548"/>
      <c r="M663" s="548"/>
      <c r="N663" s="548"/>
      <c r="O663" s="548"/>
      <c r="P663" s="548"/>
      <c r="Q663" s="548"/>
      <c r="R663" s="548"/>
      <c r="S663" s="548"/>
      <c r="T663" s="548"/>
      <c r="U663" s="548"/>
      <c r="V663" s="548"/>
      <c r="W663" s="548"/>
      <c r="X663" s="548"/>
      <c r="Y663" s="548"/>
      <c r="Z663" s="548"/>
    </row>
    <row r="664" spans="1:26">
      <c r="A664" s="548"/>
      <c r="B664" s="548"/>
      <c r="C664" s="548"/>
      <c r="D664" s="548"/>
      <c r="E664" s="548"/>
      <c r="F664" s="548"/>
      <c r="G664" s="548"/>
      <c r="H664" s="548"/>
      <c r="I664" s="548"/>
      <c r="J664" s="548"/>
      <c r="K664" s="548"/>
      <c r="L664" s="548"/>
      <c r="M664" s="548"/>
      <c r="N664" s="548"/>
      <c r="O664" s="548"/>
      <c r="P664" s="548"/>
      <c r="Q664" s="548"/>
      <c r="R664" s="548"/>
      <c r="S664" s="548"/>
      <c r="T664" s="548"/>
      <c r="U664" s="548"/>
      <c r="V664" s="548"/>
      <c r="W664" s="548"/>
      <c r="X664" s="548"/>
      <c r="Y664" s="548"/>
      <c r="Z664" s="548"/>
    </row>
    <row r="665" spans="1:26">
      <c r="A665" s="548"/>
      <c r="B665" s="548"/>
      <c r="C665" s="548"/>
      <c r="D665" s="548"/>
      <c r="E665" s="548"/>
      <c r="F665" s="548"/>
      <c r="G665" s="548"/>
      <c r="H665" s="548"/>
      <c r="I665" s="548"/>
      <c r="J665" s="548"/>
      <c r="K665" s="548"/>
      <c r="L665" s="548"/>
      <c r="M665" s="548"/>
      <c r="N665" s="548"/>
      <c r="O665" s="548"/>
      <c r="P665" s="548"/>
      <c r="Q665" s="548"/>
      <c r="R665" s="548"/>
      <c r="S665" s="548"/>
      <c r="T665" s="548"/>
      <c r="U665" s="548"/>
      <c r="V665" s="548"/>
      <c r="W665" s="548"/>
      <c r="X665" s="548"/>
      <c r="Y665" s="548"/>
      <c r="Z665" s="548"/>
    </row>
    <row r="666" spans="1:26">
      <c r="A666" s="548"/>
      <c r="B666" s="548"/>
      <c r="C666" s="548"/>
      <c r="D666" s="548"/>
      <c r="E666" s="548"/>
      <c r="F666" s="548"/>
      <c r="G666" s="548"/>
      <c r="H666" s="548"/>
      <c r="I666" s="548"/>
      <c r="J666" s="548"/>
      <c r="K666" s="548"/>
      <c r="L666" s="548"/>
      <c r="M666" s="548"/>
      <c r="N666" s="548"/>
      <c r="O666" s="548"/>
      <c r="P666" s="548"/>
      <c r="Q666" s="548"/>
      <c r="R666" s="548"/>
      <c r="S666" s="548"/>
      <c r="T666" s="548"/>
      <c r="U666" s="548"/>
      <c r="V666" s="548"/>
      <c r="W666" s="548"/>
      <c r="X666" s="548"/>
      <c r="Y666" s="548"/>
      <c r="Z666" s="548"/>
    </row>
    <row r="667" spans="1:26">
      <c r="A667" s="548"/>
      <c r="B667" s="548"/>
      <c r="C667" s="548"/>
      <c r="D667" s="548"/>
      <c r="E667" s="548"/>
      <c r="F667" s="548"/>
      <c r="G667" s="548"/>
      <c r="H667" s="548"/>
      <c r="I667" s="548"/>
      <c r="J667" s="548"/>
      <c r="K667" s="548"/>
      <c r="L667" s="548"/>
      <c r="M667" s="548"/>
      <c r="N667" s="548"/>
      <c r="O667" s="548"/>
      <c r="P667" s="548"/>
      <c r="Q667" s="548"/>
      <c r="R667" s="548"/>
      <c r="S667" s="548"/>
      <c r="T667" s="548"/>
      <c r="U667" s="548"/>
      <c r="V667" s="548"/>
      <c r="W667" s="548"/>
      <c r="X667" s="548"/>
      <c r="Y667" s="548"/>
      <c r="Z667" s="548"/>
    </row>
    <row r="668" spans="1:26">
      <c r="A668" s="548"/>
      <c r="B668" s="548"/>
      <c r="C668" s="548"/>
      <c r="D668" s="548"/>
      <c r="E668" s="548"/>
      <c r="F668" s="548"/>
      <c r="G668" s="548"/>
      <c r="H668" s="548"/>
      <c r="I668" s="548"/>
      <c r="J668" s="548"/>
      <c r="K668" s="548"/>
      <c r="L668" s="548"/>
      <c r="M668" s="548"/>
      <c r="N668" s="548"/>
      <c r="O668" s="548"/>
      <c r="P668" s="548"/>
      <c r="Q668" s="548"/>
      <c r="R668" s="548"/>
      <c r="S668" s="548"/>
      <c r="T668" s="548"/>
      <c r="U668" s="548"/>
      <c r="V668" s="548"/>
      <c r="W668" s="548"/>
      <c r="X668" s="548"/>
      <c r="Y668" s="548"/>
      <c r="Z668" s="548"/>
    </row>
    <row r="669" spans="1:26">
      <c r="A669" s="548"/>
      <c r="B669" s="548"/>
      <c r="C669" s="548"/>
      <c r="D669" s="548"/>
      <c r="E669" s="548"/>
      <c r="F669" s="548"/>
      <c r="G669" s="548"/>
      <c r="H669" s="548"/>
      <c r="I669" s="548"/>
      <c r="J669" s="548"/>
      <c r="K669" s="548"/>
      <c r="L669" s="548"/>
      <c r="M669" s="548"/>
      <c r="N669" s="548"/>
      <c r="O669" s="548"/>
      <c r="P669" s="548"/>
      <c r="Q669" s="548"/>
      <c r="R669" s="548"/>
      <c r="S669" s="548"/>
      <c r="T669" s="548"/>
      <c r="U669" s="548"/>
      <c r="V669" s="548"/>
      <c r="W669" s="548"/>
      <c r="X669" s="548"/>
      <c r="Y669" s="548"/>
      <c r="Z669" s="548"/>
    </row>
    <row r="670" spans="1:26">
      <c r="A670" s="548"/>
      <c r="B670" s="548"/>
      <c r="C670" s="548"/>
      <c r="D670" s="548"/>
      <c r="E670" s="548"/>
      <c r="F670" s="548"/>
      <c r="G670" s="548"/>
      <c r="H670" s="548"/>
      <c r="I670" s="548"/>
      <c r="J670" s="548"/>
      <c r="K670" s="548"/>
      <c r="L670" s="548"/>
      <c r="M670" s="548"/>
      <c r="N670" s="548"/>
      <c r="O670" s="548"/>
      <c r="P670" s="548"/>
      <c r="Q670" s="548"/>
      <c r="R670" s="548"/>
      <c r="S670" s="548"/>
      <c r="T670" s="548"/>
      <c r="U670" s="548"/>
      <c r="V670" s="548"/>
      <c r="W670" s="548"/>
      <c r="X670" s="548"/>
      <c r="Y670" s="548"/>
      <c r="Z670" s="548"/>
    </row>
    <row r="671" spans="1:26">
      <c r="A671" s="548"/>
      <c r="B671" s="548"/>
      <c r="C671" s="548"/>
      <c r="D671" s="548"/>
      <c r="E671" s="548"/>
      <c r="F671" s="548"/>
      <c r="G671" s="548"/>
      <c r="H671" s="548"/>
      <c r="I671" s="548"/>
      <c r="J671" s="548"/>
      <c r="K671" s="548"/>
      <c r="L671" s="548"/>
      <c r="M671" s="548"/>
      <c r="N671" s="548"/>
      <c r="O671" s="548"/>
      <c r="P671" s="548"/>
      <c r="Q671" s="548"/>
      <c r="R671" s="548"/>
      <c r="S671" s="548"/>
      <c r="T671" s="548"/>
      <c r="U671" s="548"/>
      <c r="V671" s="548"/>
      <c r="W671" s="548"/>
      <c r="X671" s="548"/>
      <c r="Y671" s="548"/>
      <c r="Z671" s="548"/>
    </row>
    <row r="672" spans="1:26">
      <c r="A672" s="548"/>
      <c r="B672" s="548"/>
      <c r="C672" s="548"/>
      <c r="D672" s="548"/>
      <c r="E672" s="548"/>
      <c r="F672" s="548"/>
      <c r="G672" s="548"/>
      <c r="H672" s="548"/>
      <c r="I672" s="548"/>
      <c r="J672" s="548"/>
      <c r="K672" s="548"/>
      <c r="L672" s="548"/>
      <c r="M672" s="548"/>
      <c r="N672" s="548"/>
      <c r="O672" s="548"/>
      <c r="P672" s="548"/>
      <c r="Q672" s="548"/>
      <c r="R672" s="548"/>
      <c r="S672" s="548"/>
      <c r="T672" s="548"/>
      <c r="U672" s="548"/>
      <c r="V672" s="548"/>
      <c r="W672" s="548"/>
      <c r="X672" s="548"/>
      <c r="Y672" s="548"/>
      <c r="Z672" s="548"/>
    </row>
    <row r="673" spans="1:26">
      <c r="A673" s="548"/>
      <c r="B673" s="548"/>
      <c r="C673" s="548"/>
      <c r="D673" s="548"/>
      <c r="E673" s="548"/>
      <c r="F673" s="548"/>
      <c r="G673" s="548"/>
      <c r="H673" s="548"/>
      <c r="I673" s="548"/>
      <c r="J673" s="548"/>
      <c r="K673" s="548"/>
      <c r="L673" s="548"/>
      <c r="M673" s="548"/>
      <c r="N673" s="548"/>
      <c r="O673" s="548"/>
      <c r="P673" s="548"/>
      <c r="Q673" s="548"/>
      <c r="R673" s="548"/>
      <c r="S673" s="548"/>
      <c r="T673" s="548"/>
      <c r="U673" s="548"/>
      <c r="V673" s="548"/>
      <c r="W673" s="548"/>
      <c r="X673" s="548"/>
      <c r="Y673" s="548"/>
      <c r="Z673" s="548"/>
    </row>
    <row r="674" spans="1:26">
      <c r="A674" s="548"/>
      <c r="B674" s="548"/>
      <c r="C674" s="548"/>
      <c r="D674" s="548"/>
      <c r="E674" s="548"/>
      <c r="F674" s="548"/>
      <c r="G674" s="548"/>
      <c r="H674" s="548"/>
      <c r="I674" s="548"/>
      <c r="J674" s="548"/>
      <c r="K674" s="548"/>
      <c r="L674" s="548"/>
      <c r="M674" s="548"/>
      <c r="N674" s="548"/>
      <c r="O674" s="548"/>
      <c r="P674" s="548"/>
      <c r="Q674" s="548"/>
      <c r="R674" s="548"/>
      <c r="S674" s="548"/>
      <c r="T674" s="548"/>
      <c r="U674" s="548"/>
      <c r="V674" s="548"/>
      <c r="W674" s="548"/>
      <c r="X674" s="548"/>
      <c r="Y674" s="548"/>
      <c r="Z674" s="548"/>
    </row>
    <row r="675" spans="1:26">
      <c r="A675" s="548"/>
      <c r="B675" s="548"/>
      <c r="C675" s="548"/>
      <c r="D675" s="548"/>
      <c r="E675" s="548"/>
      <c r="F675" s="548"/>
      <c r="G675" s="548"/>
      <c r="H675" s="548"/>
      <c r="I675" s="548"/>
      <c r="J675" s="548"/>
      <c r="K675" s="548"/>
      <c r="L675" s="548"/>
      <c r="M675" s="548"/>
      <c r="N675" s="548"/>
      <c r="O675" s="548"/>
      <c r="P675" s="548"/>
      <c r="Q675" s="548"/>
      <c r="R675" s="548"/>
      <c r="S675" s="548"/>
      <c r="T675" s="548"/>
      <c r="U675" s="548"/>
      <c r="V675" s="548"/>
      <c r="W675" s="548"/>
      <c r="X675" s="548"/>
      <c r="Y675" s="548"/>
      <c r="Z675" s="548"/>
    </row>
    <row r="676" spans="1:26">
      <c r="A676" s="548"/>
      <c r="B676" s="548"/>
      <c r="C676" s="548"/>
      <c r="D676" s="548"/>
      <c r="E676" s="548"/>
      <c r="F676" s="548"/>
      <c r="G676" s="548"/>
      <c r="H676" s="548"/>
      <c r="I676" s="548"/>
      <c r="J676" s="548"/>
      <c r="K676" s="548"/>
      <c r="L676" s="548"/>
      <c r="M676" s="548"/>
      <c r="N676" s="548"/>
      <c r="O676" s="548"/>
      <c r="P676" s="548"/>
      <c r="Q676" s="548"/>
      <c r="R676" s="548"/>
      <c r="S676" s="548"/>
      <c r="T676" s="548"/>
      <c r="U676" s="548"/>
      <c r="V676" s="548"/>
      <c r="W676" s="548"/>
      <c r="X676" s="548"/>
      <c r="Y676" s="548"/>
      <c r="Z676" s="548"/>
    </row>
    <row r="677" spans="1:26">
      <c r="A677" s="548"/>
      <c r="B677" s="548"/>
      <c r="C677" s="548"/>
      <c r="D677" s="548"/>
      <c r="E677" s="548"/>
      <c r="F677" s="548"/>
      <c r="G677" s="548"/>
      <c r="H677" s="548"/>
      <c r="I677" s="548"/>
      <c r="J677" s="548"/>
      <c r="K677" s="548"/>
      <c r="L677" s="548"/>
      <c r="M677" s="548"/>
      <c r="N677" s="548"/>
      <c r="O677" s="548"/>
      <c r="P677" s="548"/>
      <c r="Q677" s="548"/>
      <c r="R677" s="548"/>
      <c r="S677" s="548"/>
      <c r="T677" s="548"/>
      <c r="U677" s="548"/>
      <c r="V677" s="548"/>
      <c r="W677" s="548"/>
      <c r="X677" s="548"/>
      <c r="Y677" s="548"/>
      <c r="Z677" s="548"/>
    </row>
    <row r="678" spans="1:26">
      <c r="A678" s="548"/>
      <c r="B678" s="548"/>
      <c r="C678" s="548"/>
      <c r="D678" s="548"/>
      <c r="E678" s="548"/>
      <c r="F678" s="548"/>
      <c r="G678" s="548"/>
      <c r="H678" s="548"/>
      <c r="I678" s="548"/>
      <c r="J678" s="548"/>
      <c r="K678" s="548"/>
      <c r="L678" s="548"/>
      <c r="M678" s="548"/>
      <c r="N678" s="548"/>
      <c r="O678" s="548"/>
      <c r="P678" s="548"/>
      <c r="Q678" s="548"/>
      <c r="R678" s="548"/>
      <c r="S678" s="548"/>
      <c r="T678" s="548"/>
      <c r="U678" s="548"/>
      <c r="V678" s="548"/>
      <c r="W678" s="548"/>
      <c r="X678" s="548"/>
      <c r="Y678" s="548"/>
      <c r="Z678" s="548"/>
    </row>
    <row r="679" spans="1:26">
      <c r="A679" s="548"/>
      <c r="B679" s="548"/>
      <c r="C679" s="548"/>
      <c r="D679" s="548"/>
      <c r="E679" s="548"/>
      <c r="F679" s="548"/>
      <c r="G679" s="548"/>
      <c r="H679" s="548"/>
      <c r="I679" s="548"/>
      <c r="J679" s="548"/>
      <c r="K679" s="548"/>
      <c r="L679" s="548"/>
      <c r="M679" s="548"/>
      <c r="N679" s="548"/>
      <c r="O679" s="548"/>
      <c r="P679" s="548"/>
      <c r="Q679" s="548"/>
      <c r="R679" s="548"/>
      <c r="S679" s="548"/>
      <c r="T679" s="548"/>
      <c r="U679" s="548"/>
      <c r="V679" s="548"/>
      <c r="W679" s="548"/>
      <c r="X679" s="548"/>
      <c r="Y679" s="548"/>
      <c r="Z679" s="548"/>
    </row>
    <row r="680" spans="1:26">
      <c r="A680" s="548"/>
      <c r="B680" s="548"/>
      <c r="C680" s="548"/>
      <c r="D680" s="548"/>
      <c r="E680" s="548"/>
      <c r="F680" s="548"/>
      <c r="G680" s="548"/>
      <c r="H680" s="548"/>
      <c r="I680" s="548"/>
      <c r="J680" s="548"/>
      <c r="K680" s="548"/>
      <c r="L680" s="548"/>
      <c r="M680" s="548"/>
      <c r="N680" s="548"/>
      <c r="O680" s="548"/>
      <c r="P680" s="548"/>
      <c r="Q680" s="548"/>
      <c r="R680" s="548"/>
      <c r="S680" s="548"/>
      <c r="T680" s="548"/>
      <c r="U680" s="548"/>
      <c r="V680" s="548"/>
      <c r="W680" s="548"/>
      <c r="X680" s="548"/>
      <c r="Y680" s="548"/>
      <c r="Z680" s="548"/>
    </row>
    <row r="681" spans="1:26">
      <c r="A681" s="548"/>
      <c r="B681" s="548"/>
      <c r="C681" s="548"/>
      <c r="D681" s="548"/>
      <c r="E681" s="548"/>
      <c r="F681" s="548"/>
      <c r="G681" s="548"/>
      <c r="H681" s="548"/>
      <c r="I681" s="548"/>
      <c r="J681" s="548"/>
      <c r="K681" s="548"/>
      <c r="L681" s="548"/>
      <c r="M681" s="548"/>
      <c r="N681" s="548"/>
      <c r="O681" s="548"/>
      <c r="P681" s="548"/>
      <c r="Q681" s="548"/>
      <c r="R681" s="548"/>
      <c r="S681" s="548"/>
      <c r="T681" s="548"/>
      <c r="U681" s="548"/>
      <c r="V681" s="548"/>
      <c r="W681" s="548"/>
      <c r="X681" s="548"/>
      <c r="Y681" s="548"/>
      <c r="Z681" s="548"/>
    </row>
    <row r="682" spans="1:26">
      <c r="A682" s="548"/>
      <c r="B682" s="548"/>
      <c r="C682" s="548"/>
      <c r="D682" s="548"/>
      <c r="E682" s="548"/>
      <c r="F682" s="548"/>
      <c r="G682" s="548"/>
      <c r="H682" s="548"/>
      <c r="I682" s="548"/>
      <c r="J682" s="548"/>
      <c r="K682" s="548"/>
      <c r="L682" s="548"/>
      <c r="M682" s="548"/>
      <c r="N682" s="548"/>
      <c r="O682" s="548"/>
      <c r="P682" s="548"/>
      <c r="Q682" s="548"/>
      <c r="R682" s="548"/>
      <c r="S682" s="548"/>
      <c r="T682" s="548"/>
      <c r="U682" s="548"/>
      <c r="V682" s="548"/>
      <c r="W682" s="548"/>
      <c r="X682" s="548"/>
      <c r="Y682" s="548"/>
      <c r="Z682" s="548"/>
    </row>
    <row r="683" spans="1:26">
      <c r="A683" s="548"/>
      <c r="B683" s="548"/>
      <c r="C683" s="548"/>
      <c r="D683" s="548"/>
      <c r="E683" s="548"/>
      <c r="F683" s="548"/>
      <c r="G683" s="548"/>
      <c r="H683" s="548"/>
      <c r="I683" s="548"/>
      <c r="J683" s="548"/>
      <c r="K683" s="548"/>
      <c r="L683" s="548"/>
      <c r="M683" s="548"/>
      <c r="N683" s="548"/>
      <c r="O683" s="548"/>
      <c r="P683" s="548"/>
      <c r="Q683" s="548"/>
      <c r="R683" s="548"/>
      <c r="S683" s="548"/>
      <c r="T683" s="548"/>
      <c r="U683" s="548"/>
      <c r="V683" s="548"/>
      <c r="W683" s="548"/>
      <c r="X683" s="548"/>
      <c r="Y683" s="548"/>
      <c r="Z683" s="548"/>
    </row>
    <row r="684" spans="1:26">
      <c r="A684" s="548"/>
      <c r="B684" s="548"/>
      <c r="C684" s="548"/>
      <c r="D684" s="548"/>
      <c r="E684" s="548"/>
      <c r="F684" s="548"/>
      <c r="G684" s="548"/>
      <c r="H684" s="548"/>
      <c r="I684" s="548"/>
      <c r="J684" s="548"/>
      <c r="K684" s="548"/>
      <c r="L684" s="548"/>
      <c r="M684" s="548"/>
      <c r="N684" s="548"/>
      <c r="O684" s="548"/>
      <c r="P684" s="548"/>
      <c r="Q684" s="548"/>
      <c r="R684" s="548"/>
      <c r="S684" s="548"/>
      <c r="T684" s="548"/>
      <c r="U684" s="548"/>
      <c r="V684" s="548"/>
      <c r="W684" s="548"/>
      <c r="X684" s="548"/>
      <c r="Y684" s="548"/>
      <c r="Z684" s="548"/>
    </row>
    <row r="685" spans="1:26">
      <c r="A685" s="548"/>
      <c r="B685" s="548"/>
      <c r="C685" s="548"/>
      <c r="D685" s="548"/>
      <c r="E685" s="548"/>
      <c r="F685" s="548"/>
      <c r="G685" s="548"/>
      <c r="H685" s="548"/>
      <c r="I685" s="548"/>
      <c r="J685" s="548"/>
      <c r="K685" s="548"/>
      <c r="L685" s="548"/>
      <c r="M685" s="548"/>
      <c r="N685" s="548"/>
      <c r="O685" s="548"/>
      <c r="P685" s="548"/>
      <c r="Q685" s="548"/>
      <c r="R685" s="548"/>
      <c r="S685" s="548"/>
      <c r="T685" s="548"/>
      <c r="U685" s="548"/>
      <c r="V685" s="548"/>
      <c r="W685" s="548"/>
      <c r="X685" s="548"/>
      <c r="Y685" s="548"/>
      <c r="Z685" s="548"/>
    </row>
    <row r="686" spans="1:26">
      <c r="A686" s="548"/>
      <c r="B686" s="548"/>
      <c r="C686" s="548"/>
      <c r="D686" s="548"/>
      <c r="E686" s="548"/>
      <c r="F686" s="548"/>
      <c r="G686" s="548"/>
      <c r="H686" s="548"/>
      <c r="I686" s="548"/>
      <c r="J686" s="548"/>
      <c r="K686" s="548"/>
      <c r="L686" s="548"/>
      <c r="M686" s="548"/>
      <c r="N686" s="548"/>
      <c r="O686" s="548"/>
      <c r="P686" s="548"/>
      <c r="Q686" s="548"/>
      <c r="R686" s="548"/>
      <c r="S686" s="548"/>
      <c r="T686" s="548"/>
      <c r="U686" s="548"/>
      <c r="V686" s="548"/>
      <c r="W686" s="548"/>
      <c r="X686" s="548"/>
      <c r="Y686" s="548"/>
      <c r="Z686" s="548"/>
    </row>
    <row r="687" spans="1:26">
      <c r="A687" s="548"/>
      <c r="B687" s="548"/>
      <c r="C687" s="548"/>
      <c r="D687" s="548"/>
      <c r="E687" s="548"/>
      <c r="F687" s="548"/>
      <c r="G687" s="548"/>
      <c r="H687" s="548"/>
      <c r="I687" s="548"/>
      <c r="J687" s="548"/>
      <c r="K687" s="548"/>
      <c r="L687" s="548"/>
      <c r="M687" s="548"/>
      <c r="N687" s="548"/>
      <c r="O687" s="548"/>
      <c r="P687" s="548"/>
      <c r="Q687" s="548"/>
      <c r="R687" s="548"/>
      <c r="S687" s="548"/>
      <c r="T687" s="548"/>
      <c r="U687" s="548"/>
      <c r="V687" s="548"/>
      <c r="W687" s="548"/>
      <c r="X687" s="548"/>
      <c r="Y687" s="548"/>
      <c r="Z687" s="548"/>
    </row>
    <row r="688" spans="1:26">
      <c r="A688" s="548"/>
      <c r="B688" s="548"/>
      <c r="C688" s="548"/>
      <c r="D688" s="548"/>
      <c r="E688" s="548"/>
      <c r="F688" s="548"/>
      <c r="G688" s="548"/>
      <c r="H688" s="548"/>
      <c r="I688" s="548"/>
      <c r="J688" s="548"/>
      <c r="K688" s="548"/>
      <c r="L688" s="548"/>
      <c r="M688" s="548"/>
      <c r="N688" s="548"/>
      <c r="O688" s="548"/>
      <c r="P688" s="548"/>
      <c r="Q688" s="548"/>
      <c r="R688" s="548"/>
      <c r="S688" s="548"/>
      <c r="T688" s="548"/>
      <c r="U688" s="548"/>
      <c r="V688" s="548"/>
      <c r="W688" s="548"/>
      <c r="X688" s="548"/>
      <c r="Y688" s="548"/>
      <c r="Z688" s="548"/>
    </row>
    <row r="689" spans="1:26">
      <c r="A689" s="548"/>
      <c r="B689" s="548"/>
      <c r="C689" s="548"/>
      <c r="D689" s="548"/>
      <c r="E689" s="548"/>
      <c r="F689" s="548"/>
      <c r="G689" s="548"/>
      <c r="H689" s="548"/>
      <c r="I689" s="548"/>
      <c r="J689" s="548"/>
      <c r="K689" s="548"/>
      <c r="L689" s="548"/>
      <c r="M689" s="548"/>
      <c r="N689" s="548"/>
      <c r="O689" s="548"/>
      <c r="P689" s="548"/>
      <c r="Q689" s="548"/>
      <c r="R689" s="548"/>
      <c r="S689" s="548"/>
      <c r="T689" s="548"/>
      <c r="U689" s="548"/>
      <c r="V689" s="548"/>
      <c r="W689" s="548"/>
      <c r="X689" s="548"/>
      <c r="Y689" s="548"/>
      <c r="Z689" s="548"/>
    </row>
    <row r="690" spans="1:26">
      <c r="A690" s="548"/>
      <c r="B690" s="548"/>
      <c r="C690" s="548"/>
      <c r="D690" s="548"/>
      <c r="E690" s="548"/>
      <c r="F690" s="548"/>
      <c r="G690" s="548"/>
      <c r="H690" s="548"/>
      <c r="I690" s="548"/>
      <c r="J690" s="548"/>
      <c r="K690" s="548"/>
      <c r="L690" s="548"/>
      <c r="M690" s="548"/>
      <c r="N690" s="548"/>
      <c r="O690" s="548"/>
      <c r="P690" s="548"/>
      <c r="Q690" s="548"/>
      <c r="R690" s="548"/>
      <c r="S690" s="548"/>
      <c r="T690" s="548"/>
      <c r="U690" s="548"/>
      <c r="V690" s="548"/>
      <c r="W690" s="548"/>
      <c r="X690" s="548"/>
      <c r="Y690" s="548"/>
      <c r="Z690" s="548"/>
    </row>
    <row r="691" spans="1:26">
      <c r="A691" s="548"/>
      <c r="B691" s="548"/>
      <c r="C691" s="548"/>
      <c r="D691" s="548"/>
      <c r="E691" s="548"/>
      <c r="F691" s="548"/>
      <c r="G691" s="548"/>
      <c r="H691" s="548"/>
      <c r="I691" s="548"/>
      <c r="J691" s="548"/>
      <c r="K691" s="548"/>
      <c r="L691" s="548"/>
      <c r="M691" s="548"/>
      <c r="N691" s="548"/>
      <c r="O691" s="548"/>
      <c r="P691" s="548"/>
      <c r="Q691" s="548"/>
      <c r="R691" s="548"/>
      <c r="S691" s="548"/>
      <c r="T691" s="548"/>
      <c r="U691" s="548"/>
      <c r="V691" s="548"/>
      <c r="W691" s="548"/>
      <c r="X691" s="548"/>
      <c r="Y691" s="548"/>
      <c r="Z691" s="548"/>
    </row>
    <row r="692" spans="1:26">
      <c r="A692" s="548"/>
      <c r="B692" s="548"/>
      <c r="C692" s="548"/>
      <c r="D692" s="548"/>
      <c r="E692" s="548"/>
      <c r="F692" s="548"/>
      <c r="G692" s="548"/>
      <c r="H692" s="548"/>
      <c r="I692" s="548"/>
      <c r="J692" s="548"/>
      <c r="K692" s="548"/>
      <c r="L692" s="548"/>
      <c r="M692" s="548"/>
      <c r="N692" s="548"/>
      <c r="O692" s="548"/>
      <c r="P692" s="548"/>
      <c r="Q692" s="548"/>
      <c r="R692" s="548"/>
      <c r="S692" s="548"/>
      <c r="T692" s="548"/>
      <c r="U692" s="548"/>
      <c r="V692" s="548"/>
      <c r="W692" s="548"/>
      <c r="X692" s="548"/>
      <c r="Y692" s="548"/>
      <c r="Z692" s="548"/>
    </row>
    <row r="693" spans="1:26">
      <c r="A693" s="548"/>
      <c r="B693" s="548"/>
      <c r="C693" s="548"/>
      <c r="D693" s="548"/>
      <c r="E693" s="548"/>
      <c r="F693" s="548"/>
      <c r="G693" s="548"/>
      <c r="H693" s="548"/>
      <c r="I693" s="548"/>
      <c r="J693" s="548"/>
      <c r="K693" s="548"/>
      <c r="L693" s="548"/>
      <c r="M693" s="548"/>
      <c r="N693" s="548"/>
      <c r="O693" s="548"/>
      <c r="P693" s="548"/>
      <c r="Q693" s="548"/>
      <c r="R693" s="548"/>
      <c r="S693" s="548"/>
      <c r="T693" s="548"/>
      <c r="U693" s="548"/>
      <c r="V693" s="548"/>
      <c r="W693" s="548"/>
      <c r="X693" s="548"/>
      <c r="Y693" s="548"/>
      <c r="Z693" s="548"/>
    </row>
    <row r="694" spans="1:26">
      <c r="A694" s="548"/>
      <c r="B694" s="548"/>
      <c r="C694" s="548"/>
      <c r="D694" s="548"/>
      <c r="E694" s="548"/>
      <c r="F694" s="548"/>
      <c r="G694" s="548"/>
      <c r="H694" s="548"/>
      <c r="I694" s="548"/>
      <c r="J694" s="548"/>
      <c r="K694" s="548"/>
      <c r="L694" s="548"/>
      <c r="M694" s="548"/>
      <c r="N694" s="548"/>
      <c r="O694" s="548"/>
      <c r="P694" s="548"/>
      <c r="Q694" s="548"/>
      <c r="R694" s="548"/>
      <c r="S694" s="548"/>
      <c r="T694" s="548"/>
      <c r="U694" s="548"/>
      <c r="V694" s="548"/>
      <c r="W694" s="548"/>
      <c r="X694" s="548"/>
      <c r="Y694" s="548"/>
      <c r="Z694" s="548"/>
    </row>
    <row r="695" spans="1:26">
      <c r="A695" s="548"/>
      <c r="B695" s="548"/>
      <c r="C695" s="548"/>
      <c r="D695" s="548"/>
      <c r="E695" s="548"/>
      <c r="F695" s="548"/>
      <c r="G695" s="548"/>
      <c r="H695" s="548"/>
      <c r="I695" s="548"/>
      <c r="J695" s="548"/>
      <c r="K695" s="548"/>
      <c r="L695" s="548"/>
      <c r="M695" s="548"/>
      <c r="N695" s="548"/>
      <c r="O695" s="548"/>
      <c r="P695" s="548"/>
      <c r="Q695" s="548"/>
      <c r="R695" s="548"/>
      <c r="S695" s="548"/>
      <c r="T695" s="548"/>
      <c r="U695" s="548"/>
      <c r="V695" s="548"/>
      <c r="W695" s="548"/>
      <c r="X695" s="548"/>
      <c r="Y695" s="548"/>
      <c r="Z695" s="548"/>
    </row>
    <row r="696" spans="1:26">
      <c r="A696" s="548"/>
      <c r="B696" s="548"/>
      <c r="C696" s="548"/>
      <c r="D696" s="548"/>
      <c r="E696" s="548"/>
      <c r="F696" s="548"/>
      <c r="G696" s="548"/>
      <c r="H696" s="548"/>
      <c r="I696" s="548"/>
      <c r="J696" s="548"/>
      <c r="K696" s="548"/>
      <c r="L696" s="548"/>
      <c r="M696" s="548"/>
      <c r="N696" s="548"/>
      <c r="O696" s="548"/>
      <c r="P696" s="548"/>
      <c r="Q696" s="548"/>
      <c r="R696" s="548"/>
      <c r="S696" s="548"/>
      <c r="T696" s="548"/>
      <c r="U696" s="548"/>
      <c r="V696" s="548"/>
      <c r="W696" s="548"/>
      <c r="X696" s="548"/>
      <c r="Y696" s="548"/>
      <c r="Z696" s="548"/>
    </row>
    <row r="697" spans="1:26">
      <c r="A697" s="548"/>
      <c r="B697" s="548"/>
      <c r="C697" s="548"/>
      <c r="D697" s="548"/>
      <c r="E697" s="548"/>
      <c r="F697" s="548"/>
      <c r="G697" s="548"/>
      <c r="H697" s="548"/>
      <c r="I697" s="548"/>
      <c r="J697" s="548"/>
      <c r="K697" s="548"/>
      <c r="L697" s="548"/>
      <c r="M697" s="548"/>
      <c r="N697" s="548"/>
      <c r="O697" s="548"/>
      <c r="P697" s="548"/>
      <c r="Q697" s="548"/>
      <c r="R697" s="548"/>
      <c r="S697" s="548"/>
      <c r="T697" s="548"/>
      <c r="U697" s="548"/>
      <c r="V697" s="548"/>
      <c r="W697" s="548"/>
      <c r="X697" s="548"/>
      <c r="Y697" s="548"/>
      <c r="Z697" s="548"/>
    </row>
    <row r="698" spans="1:26">
      <c r="A698" s="548"/>
      <c r="B698" s="548"/>
      <c r="C698" s="548"/>
      <c r="D698" s="548"/>
      <c r="E698" s="548"/>
      <c r="F698" s="548"/>
      <c r="G698" s="548"/>
      <c r="H698" s="548"/>
      <c r="I698" s="548"/>
      <c r="J698" s="548"/>
      <c r="K698" s="548"/>
      <c r="L698" s="548"/>
      <c r="M698" s="548"/>
      <c r="N698" s="548"/>
      <c r="O698" s="548"/>
      <c r="P698" s="548"/>
      <c r="Q698" s="548"/>
      <c r="R698" s="548"/>
      <c r="S698" s="548"/>
      <c r="T698" s="548"/>
      <c r="U698" s="548"/>
      <c r="V698" s="548"/>
      <c r="W698" s="548"/>
      <c r="X698" s="548"/>
      <c r="Y698" s="548"/>
      <c r="Z698" s="548"/>
    </row>
    <row r="699" spans="1:26">
      <c r="A699" s="548"/>
      <c r="B699" s="548"/>
      <c r="C699" s="548"/>
      <c r="D699" s="548"/>
      <c r="E699" s="548"/>
      <c r="F699" s="548"/>
      <c r="G699" s="548"/>
      <c r="H699" s="548"/>
      <c r="I699" s="548"/>
      <c r="J699" s="548"/>
      <c r="K699" s="548"/>
      <c r="L699" s="548"/>
      <c r="M699" s="548"/>
      <c r="N699" s="548"/>
      <c r="O699" s="548"/>
      <c r="P699" s="548"/>
      <c r="Q699" s="548"/>
      <c r="R699" s="548"/>
      <c r="S699" s="548"/>
      <c r="T699" s="548"/>
      <c r="U699" s="548"/>
      <c r="V699" s="548"/>
      <c r="W699" s="548"/>
      <c r="X699" s="548"/>
      <c r="Y699" s="548"/>
      <c r="Z699" s="548"/>
    </row>
    <row r="700" spans="1:26">
      <c r="A700" s="548"/>
      <c r="B700" s="548"/>
      <c r="C700" s="548"/>
      <c r="D700" s="548"/>
      <c r="E700" s="548"/>
      <c r="F700" s="548"/>
      <c r="G700" s="548"/>
      <c r="H700" s="548"/>
      <c r="I700" s="548"/>
      <c r="J700" s="548"/>
      <c r="K700" s="548"/>
      <c r="L700" s="548"/>
      <c r="M700" s="548"/>
      <c r="N700" s="548"/>
      <c r="O700" s="548"/>
      <c r="P700" s="548"/>
      <c r="Q700" s="548"/>
      <c r="R700" s="548"/>
      <c r="S700" s="548"/>
      <c r="T700" s="548"/>
      <c r="U700" s="548"/>
      <c r="V700" s="548"/>
      <c r="W700" s="548"/>
      <c r="X700" s="548"/>
      <c r="Y700" s="548"/>
      <c r="Z700" s="548"/>
    </row>
    <row r="701" spans="1:26">
      <c r="A701" s="548"/>
      <c r="B701" s="548"/>
      <c r="C701" s="548"/>
      <c r="D701" s="548"/>
      <c r="E701" s="548"/>
      <c r="F701" s="548"/>
      <c r="G701" s="548"/>
      <c r="H701" s="548"/>
      <c r="I701" s="548"/>
      <c r="J701" s="548"/>
      <c r="K701" s="548"/>
      <c r="L701" s="548"/>
      <c r="M701" s="548"/>
      <c r="N701" s="548"/>
      <c r="O701" s="548"/>
      <c r="P701" s="548"/>
      <c r="Q701" s="548"/>
      <c r="R701" s="548"/>
      <c r="S701" s="548"/>
      <c r="T701" s="548"/>
      <c r="U701" s="548"/>
      <c r="V701" s="548"/>
      <c r="W701" s="548"/>
      <c r="X701" s="548"/>
      <c r="Y701" s="548"/>
      <c r="Z701" s="548"/>
    </row>
    <row r="702" spans="1:26">
      <c r="A702" s="548"/>
      <c r="B702" s="548"/>
      <c r="C702" s="548"/>
      <c r="D702" s="548"/>
      <c r="E702" s="548"/>
      <c r="F702" s="548"/>
      <c r="G702" s="548"/>
      <c r="H702" s="548"/>
      <c r="I702" s="548"/>
      <c r="J702" s="548"/>
      <c r="K702" s="548"/>
      <c r="L702" s="548"/>
      <c r="M702" s="548"/>
      <c r="N702" s="548"/>
      <c r="O702" s="548"/>
      <c r="P702" s="548"/>
      <c r="Q702" s="548"/>
      <c r="R702" s="548"/>
      <c r="S702" s="548"/>
      <c r="T702" s="548"/>
      <c r="U702" s="548"/>
      <c r="V702" s="548"/>
      <c r="W702" s="548"/>
      <c r="X702" s="548"/>
      <c r="Y702" s="548"/>
      <c r="Z702" s="548"/>
    </row>
    <row r="703" spans="1:26">
      <c r="A703" s="548"/>
      <c r="B703" s="548"/>
      <c r="C703" s="548"/>
      <c r="D703" s="548"/>
      <c r="E703" s="548"/>
      <c r="F703" s="548"/>
      <c r="G703" s="548"/>
      <c r="H703" s="548"/>
      <c r="I703" s="548"/>
      <c r="J703" s="548"/>
      <c r="K703" s="548"/>
      <c r="L703" s="548"/>
      <c r="M703" s="548"/>
      <c r="N703" s="548"/>
      <c r="O703" s="548"/>
      <c r="P703" s="548"/>
      <c r="Q703" s="548"/>
      <c r="R703" s="548"/>
      <c r="S703" s="548"/>
      <c r="T703" s="548"/>
      <c r="U703" s="548"/>
      <c r="V703" s="548"/>
      <c r="W703" s="548"/>
      <c r="X703" s="548"/>
      <c r="Y703" s="548"/>
      <c r="Z703" s="548"/>
    </row>
    <row r="704" spans="1:26">
      <c r="A704" s="548"/>
      <c r="B704" s="548"/>
      <c r="C704" s="548"/>
      <c r="D704" s="548"/>
      <c r="E704" s="548"/>
      <c r="F704" s="548"/>
      <c r="G704" s="548"/>
      <c r="H704" s="548"/>
      <c r="I704" s="548"/>
      <c r="J704" s="548"/>
      <c r="K704" s="548"/>
      <c r="L704" s="548"/>
      <c r="M704" s="548"/>
      <c r="N704" s="548"/>
      <c r="O704" s="548"/>
      <c r="P704" s="548"/>
      <c r="Q704" s="548"/>
      <c r="R704" s="548"/>
      <c r="S704" s="548"/>
      <c r="T704" s="548"/>
      <c r="U704" s="548"/>
      <c r="V704" s="548"/>
      <c r="W704" s="548"/>
      <c r="X704" s="548"/>
      <c r="Y704" s="548"/>
      <c r="Z704" s="548"/>
    </row>
    <row r="705" spans="1:26">
      <c r="A705" s="548"/>
      <c r="B705" s="548"/>
      <c r="C705" s="548"/>
      <c r="D705" s="548"/>
      <c r="E705" s="548"/>
      <c r="F705" s="548"/>
      <c r="G705" s="548"/>
      <c r="H705" s="548"/>
      <c r="I705" s="548"/>
      <c r="J705" s="548"/>
      <c r="K705" s="548"/>
      <c r="L705" s="548"/>
      <c r="M705" s="548"/>
      <c r="N705" s="548"/>
      <c r="O705" s="548"/>
      <c r="P705" s="548"/>
      <c r="Q705" s="548"/>
      <c r="R705" s="548"/>
      <c r="S705" s="548"/>
      <c r="T705" s="548"/>
      <c r="U705" s="548"/>
      <c r="V705" s="548"/>
      <c r="W705" s="548"/>
      <c r="X705" s="548"/>
      <c r="Y705" s="548"/>
      <c r="Z705" s="548"/>
    </row>
    <row r="706" spans="1:26">
      <c r="A706" s="548"/>
      <c r="B706" s="548"/>
      <c r="C706" s="548"/>
      <c r="D706" s="548"/>
      <c r="E706" s="548"/>
      <c r="F706" s="548"/>
      <c r="G706" s="548"/>
      <c r="H706" s="548"/>
      <c r="I706" s="548"/>
      <c r="J706" s="548"/>
      <c r="K706" s="548"/>
      <c r="L706" s="548"/>
      <c r="M706" s="548"/>
      <c r="N706" s="548"/>
      <c r="O706" s="548"/>
      <c r="P706" s="548"/>
      <c r="Q706" s="548"/>
      <c r="R706" s="548"/>
      <c r="S706" s="548"/>
      <c r="T706" s="548"/>
      <c r="U706" s="548"/>
      <c r="V706" s="548"/>
      <c r="W706" s="548"/>
      <c r="X706" s="548"/>
      <c r="Y706" s="548"/>
      <c r="Z706" s="548"/>
    </row>
    <row r="707" spans="1:26">
      <c r="A707" s="548"/>
      <c r="B707" s="548"/>
      <c r="C707" s="548"/>
      <c r="D707" s="548"/>
      <c r="E707" s="548"/>
      <c r="F707" s="548"/>
      <c r="G707" s="548"/>
      <c r="H707" s="548"/>
      <c r="I707" s="548"/>
      <c r="J707" s="548"/>
      <c r="K707" s="548"/>
      <c r="L707" s="548"/>
      <c r="M707" s="548"/>
      <c r="N707" s="548"/>
      <c r="O707" s="548"/>
      <c r="P707" s="548"/>
      <c r="Q707" s="548"/>
      <c r="R707" s="548"/>
      <c r="S707" s="548"/>
      <c r="T707" s="548"/>
      <c r="U707" s="548"/>
      <c r="V707" s="548"/>
      <c r="W707" s="548"/>
      <c r="X707" s="548"/>
      <c r="Y707" s="548"/>
      <c r="Z707" s="548"/>
    </row>
    <row r="708" spans="1:26">
      <c r="A708" s="548"/>
      <c r="B708" s="548"/>
      <c r="C708" s="548"/>
      <c r="D708" s="548"/>
      <c r="E708" s="548"/>
      <c r="F708" s="548"/>
      <c r="G708" s="548"/>
      <c r="H708" s="548"/>
      <c r="I708" s="548"/>
      <c r="J708" s="548"/>
      <c r="K708" s="548"/>
      <c r="L708" s="548"/>
      <c r="M708" s="548"/>
      <c r="N708" s="548"/>
      <c r="O708" s="548"/>
      <c r="P708" s="548"/>
      <c r="Q708" s="548"/>
      <c r="R708" s="548"/>
      <c r="S708" s="548"/>
      <c r="T708" s="548"/>
      <c r="U708" s="548"/>
      <c r="V708" s="548"/>
      <c r="W708" s="548"/>
      <c r="X708" s="548"/>
      <c r="Y708" s="548"/>
      <c r="Z708" s="548"/>
    </row>
    <row r="709" spans="1:26">
      <c r="A709" s="548"/>
      <c r="B709" s="548"/>
      <c r="C709" s="548"/>
      <c r="D709" s="548"/>
      <c r="E709" s="548"/>
      <c r="F709" s="548"/>
      <c r="G709" s="548"/>
      <c r="H709" s="548"/>
      <c r="I709" s="548"/>
      <c r="J709" s="548"/>
      <c r="K709" s="548"/>
      <c r="L709" s="548"/>
      <c r="M709" s="548"/>
      <c r="N709" s="548"/>
      <c r="O709" s="548"/>
      <c r="P709" s="548"/>
      <c r="Q709" s="548"/>
      <c r="R709" s="548"/>
      <c r="S709" s="548"/>
      <c r="T709" s="548"/>
      <c r="U709" s="548"/>
      <c r="V709" s="548"/>
      <c r="W709" s="548"/>
      <c r="X709" s="548"/>
      <c r="Y709" s="548"/>
      <c r="Z709" s="548"/>
    </row>
    <row r="710" spans="1:26">
      <c r="A710" s="548"/>
      <c r="B710" s="548"/>
      <c r="C710" s="548"/>
      <c r="D710" s="548"/>
      <c r="E710" s="548"/>
      <c r="F710" s="548"/>
      <c r="G710" s="548"/>
      <c r="H710" s="548"/>
      <c r="I710" s="548"/>
      <c r="J710" s="548"/>
      <c r="K710" s="548"/>
      <c r="L710" s="548"/>
      <c r="M710" s="548"/>
      <c r="N710" s="548"/>
      <c r="O710" s="548"/>
      <c r="P710" s="548"/>
      <c r="Q710" s="548"/>
      <c r="R710" s="548"/>
      <c r="S710" s="548"/>
      <c r="T710" s="548"/>
      <c r="U710" s="548"/>
      <c r="V710" s="548"/>
      <c r="W710" s="548"/>
      <c r="X710" s="548"/>
      <c r="Y710" s="548"/>
      <c r="Z710" s="548"/>
    </row>
    <row r="711" spans="1:26">
      <c r="A711" s="548"/>
      <c r="B711" s="548"/>
      <c r="C711" s="548"/>
      <c r="D711" s="548"/>
      <c r="E711" s="548"/>
      <c r="F711" s="548"/>
      <c r="G711" s="548"/>
      <c r="H711" s="548"/>
      <c r="I711" s="548"/>
      <c r="J711" s="548"/>
      <c r="K711" s="548"/>
      <c r="L711" s="548"/>
      <c r="M711" s="548"/>
      <c r="N711" s="548"/>
      <c r="O711" s="548"/>
      <c r="P711" s="548"/>
      <c r="Q711" s="548"/>
      <c r="R711" s="548"/>
      <c r="S711" s="548"/>
      <c r="T711" s="548"/>
      <c r="U711" s="548"/>
      <c r="V711" s="548"/>
      <c r="W711" s="548"/>
      <c r="X711" s="548"/>
      <c r="Y711" s="548"/>
      <c r="Z711" s="548"/>
    </row>
    <row r="712" spans="1:26">
      <c r="A712" s="548"/>
      <c r="B712" s="548"/>
      <c r="C712" s="548"/>
      <c r="D712" s="548"/>
      <c r="E712" s="548"/>
      <c r="F712" s="548"/>
      <c r="G712" s="548"/>
      <c r="H712" s="548"/>
      <c r="I712" s="548"/>
      <c r="J712" s="548"/>
      <c r="K712" s="548"/>
      <c r="L712" s="548"/>
      <c r="M712" s="548"/>
      <c r="N712" s="548"/>
      <c r="O712" s="548"/>
      <c r="P712" s="548"/>
      <c r="Q712" s="548"/>
      <c r="R712" s="548"/>
      <c r="S712" s="548"/>
      <c r="T712" s="548"/>
      <c r="U712" s="548"/>
      <c r="V712" s="548"/>
      <c r="W712" s="548"/>
      <c r="X712" s="548"/>
      <c r="Y712" s="548"/>
      <c r="Z712" s="548"/>
    </row>
    <row r="713" spans="1:26">
      <c r="A713" s="548"/>
      <c r="B713" s="548"/>
      <c r="C713" s="548"/>
      <c r="D713" s="548"/>
      <c r="E713" s="548"/>
      <c r="F713" s="548"/>
      <c r="G713" s="548"/>
      <c r="H713" s="548"/>
      <c r="I713" s="548"/>
      <c r="J713" s="548"/>
      <c r="K713" s="548"/>
      <c r="L713" s="548"/>
      <c r="M713" s="548"/>
      <c r="N713" s="548"/>
      <c r="O713" s="548"/>
      <c r="P713" s="548"/>
      <c r="Q713" s="548"/>
      <c r="R713" s="548"/>
      <c r="S713" s="548"/>
      <c r="T713" s="548"/>
      <c r="U713" s="548"/>
      <c r="V713" s="548"/>
      <c r="W713" s="548"/>
      <c r="X713" s="548"/>
      <c r="Y713" s="548"/>
      <c r="Z713" s="548"/>
    </row>
    <row r="714" spans="1:26">
      <c r="A714" s="548"/>
      <c r="B714" s="548"/>
      <c r="C714" s="548"/>
      <c r="D714" s="548"/>
      <c r="E714" s="548"/>
      <c r="F714" s="548"/>
      <c r="G714" s="548"/>
      <c r="H714" s="548"/>
      <c r="I714" s="548"/>
      <c r="J714" s="548"/>
      <c r="K714" s="548"/>
      <c r="L714" s="548"/>
      <c r="M714" s="548"/>
      <c r="N714" s="548"/>
      <c r="O714" s="548"/>
      <c r="P714" s="548"/>
      <c r="Q714" s="548"/>
      <c r="R714" s="548"/>
      <c r="S714" s="548"/>
      <c r="T714" s="548"/>
      <c r="U714" s="548"/>
      <c r="V714" s="548"/>
      <c r="W714" s="548"/>
      <c r="X714" s="548"/>
      <c r="Y714" s="548"/>
      <c r="Z714" s="548"/>
    </row>
    <row r="715" spans="1:26">
      <c r="A715" s="548"/>
      <c r="B715" s="548"/>
      <c r="C715" s="548"/>
      <c r="D715" s="548"/>
      <c r="E715" s="548"/>
      <c r="F715" s="548"/>
      <c r="G715" s="548"/>
      <c r="H715" s="548"/>
      <c r="I715" s="548"/>
      <c r="J715" s="548"/>
      <c r="K715" s="548"/>
      <c r="L715" s="548"/>
      <c r="M715" s="548"/>
      <c r="N715" s="548"/>
      <c r="O715" s="548"/>
      <c r="P715" s="548"/>
      <c r="Q715" s="548"/>
      <c r="R715" s="548"/>
      <c r="S715" s="548"/>
      <c r="T715" s="548"/>
      <c r="U715" s="548"/>
      <c r="V715" s="548"/>
      <c r="W715" s="548"/>
      <c r="X715" s="548"/>
      <c r="Y715" s="548"/>
      <c r="Z715" s="548"/>
    </row>
    <row r="716" spans="1:26">
      <c r="A716" s="548"/>
      <c r="B716" s="548"/>
      <c r="C716" s="548"/>
      <c r="D716" s="548"/>
      <c r="E716" s="548"/>
      <c r="F716" s="548"/>
      <c r="G716" s="548"/>
      <c r="H716" s="548"/>
      <c r="I716" s="548"/>
      <c r="J716" s="548"/>
      <c r="K716" s="548"/>
      <c r="L716" s="548"/>
      <c r="M716" s="548"/>
      <c r="N716" s="548"/>
      <c r="O716" s="548"/>
      <c r="P716" s="548"/>
      <c r="Q716" s="548"/>
      <c r="R716" s="548"/>
      <c r="S716" s="548"/>
      <c r="T716" s="548"/>
      <c r="U716" s="548"/>
      <c r="V716" s="548"/>
      <c r="W716" s="548"/>
      <c r="X716" s="548"/>
      <c r="Y716" s="548"/>
      <c r="Z716" s="548"/>
    </row>
    <row r="717" spans="1:26">
      <c r="A717" s="548"/>
      <c r="B717" s="548"/>
      <c r="C717" s="548"/>
      <c r="D717" s="548"/>
      <c r="E717" s="548"/>
      <c r="F717" s="548"/>
      <c r="G717" s="548"/>
      <c r="H717" s="548"/>
      <c r="I717" s="548"/>
      <c r="J717" s="548"/>
      <c r="K717" s="548"/>
      <c r="L717" s="548"/>
      <c r="M717" s="548"/>
      <c r="N717" s="548"/>
      <c r="O717" s="548"/>
      <c r="P717" s="548"/>
      <c r="Q717" s="548"/>
      <c r="R717" s="548"/>
      <c r="S717" s="548"/>
      <c r="T717" s="548"/>
      <c r="U717" s="548"/>
      <c r="V717" s="548"/>
      <c r="W717" s="548"/>
      <c r="X717" s="548"/>
      <c r="Y717" s="548"/>
      <c r="Z717" s="548"/>
    </row>
    <row r="718" spans="1:26">
      <c r="A718" s="548"/>
      <c r="B718" s="548"/>
      <c r="C718" s="548"/>
      <c r="D718" s="548"/>
      <c r="E718" s="548"/>
      <c r="F718" s="548"/>
      <c r="G718" s="548"/>
      <c r="H718" s="548"/>
      <c r="I718" s="548"/>
      <c r="J718" s="548"/>
      <c r="K718" s="548"/>
      <c r="L718" s="548"/>
      <c r="M718" s="548"/>
      <c r="N718" s="548"/>
      <c r="O718" s="548"/>
      <c r="P718" s="548"/>
      <c r="Q718" s="548"/>
      <c r="R718" s="548"/>
      <c r="S718" s="548"/>
      <c r="T718" s="548"/>
      <c r="U718" s="548"/>
      <c r="V718" s="548"/>
      <c r="W718" s="548"/>
      <c r="X718" s="548"/>
      <c r="Y718" s="548"/>
      <c r="Z718" s="548"/>
    </row>
    <row r="719" spans="1:26">
      <c r="A719" s="548"/>
      <c r="B719" s="548"/>
      <c r="C719" s="548"/>
      <c r="D719" s="548"/>
      <c r="E719" s="548"/>
      <c r="F719" s="548"/>
      <c r="G719" s="548"/>
      <c r="H719" s="548"/>
      <c r="I719" s="548"/>
      <c r="J719" s="548"/>
      <c r="K719" s="548"/>
      <c r="L719" s="548"/>
      <c r="M719" s="548"/>
      <c r="N719" s="548"/>
      <c r="O719" s="548"/>
      <c r="P719" s="548"/>
      <c r="Q719" s="548"/>
      <c r="R719" s="548"/>
      <c r="S719" s="548"/>
      <c r="T719" s="548"/>
      <c r="U719" s="548"/>
      <c r="V719" s="548"/>
      <c r="W719" s="548"/>
      <c r="X719" s="548"/>
      <c r="Y719" s="548"/>
      <c r="Z719" s="548"/>
    </row>
    <row r="720" spans="1:26">
      <c r="A720" s="548"/>
      <c r="B720" s="548"/>
      <c r="C720" s="548"/>
      <c r="D720" s="548"/>
      <c r="E720" s="548"/>
      <c r="F720" s="548"/>
      <c r="G720" s="548"/>
      <c r="H720" s="548"/>
      <c r="I720" s="548"/>
      <c r="J720" s="548"/>
      <c r="K720" s="548"/>
      <c r="L720" s="548"/>
      <c r="M720" s="548"/>
      <c r="N720" s="548"/>
      <c r="O720" s="548"/>
      <c r="P720" s="548"/>
      <c r="Q720" s="548"/>
      <c r="R720" s="548"/>
      <c r="S720" s="548"/>
      <c r="T720" s="548"/>
      <c r="U720" s="548"/>
      <c r="V720" s="548"/>
      <c r="W720" s="548"/>
      <c r="X720" s="548"/>
      <c r="Y720" s="548"/>
      <c r="Z720" s="548"/>
    </row>
    <row r="721" spans="1:26">
      <c r="A721" s="548"/>
      <c r="B721" s="548"/>
      <c r="C721" s="548"/>
      <c r="D721" s="548"/>
      <c r="E721" s="548"/>
      <c r="F721" s="548"/>
      <c r="G721" s="548"/>
      <c r="H721" s="548"/>
      <c r="I721" s="548"/>
      <c r="J721" s="548"/>
      <c r="K721" s="548"/>
      <c r="L721" s="548"/>
      <c r="M721" s="548"/>
      <c r="N721" s="548"/>
      <c r="O721" s="548"/>
      <c r="P721" s="548"/>
      <c r="Q721" s="548"/>
      <c r="R721" s="548"/>
      <c r="S721" s="548"/>
      <c r="T721" s="548"/>
      <c r="U721" s="548"/>
      <c r="V721" s="548"/>
      <c r="W721" s="548"/>
      <c r="X721" s="548"/>
      <c r="Y721" s="548"/>
      <c r="Z721" s="548"/>
    </row>
    <row r="722" spans="1:26">
      <c r="A722" s="548"/>
      <c r="B722" s="548"/>
      <c r="C722" s="548"/>
      <c r="D722" s="548"/>
      <c r="E722" s="548"/>
      <c r="F722" s="548"/>
      <c r="G722" s="548"/>
      <c r="H722" s="548"/>
      <c r="I722" s="548"/>
      <c r="J722" s="548"/>
      <c r="K722" s="548"/>
      <c r="L722" s="548"/>
      <c r="M722" s="548"/>
      <c r="N722" s="548"/>
      <c r="O722" s="548"/>
      <c r="P722" s="548"/>
      <c r="Q722" s="548"/>
      <c r="R722" s="548"/>
      <c r="S722" s="548"/>
      <c r="T722" s="548"/>
      <c r="U722" s="548"/>
      <c r="V722" s="548"/>
      <c r="W722" s="548"/>
      <c r="X722" s="548"/>
      <c r="Y722" s="548"/>
      <c r="Z722" s="548"/>
    </row>
    <row r="723" spans="1:26">
      <c r="A723" s="548"/>
      <c r="B723" s="548"/>
      <c r="C723" s="548"/>
      <c r="D723" s="548"/>
      <c r="E723" s="548"/>
      <c r="F723" s="548"/>
      <c r="G723" s="548"/>
      <c r="H723" s="548"/>
      <c r="I723" s="548"/>
      <c r="J723" s="548"/>
      <c r="K723" s="548"/>
      <c r="L723" s="548"/>
      <c r="M723" s="548"/>
      <c r="N723" s="548"/>
      <c r="O723" s="548"/>
      <c r="P723" s="548"/>
      <c r="Q723" s="548"/>
      <c r="R723" s="548"/>
      <c r="S723" s="548"/>
      <c r="T723" s="548"/>
      <c r="U723" s="548"/>
      <c r="V723" s="548"/>
      <c r="W723" s="548"/>
      <c r="X723" s="548"/>
      <c r="Y723" s="548"/>
      <c r="Z723" s="548"/>
    </row>
    <row r="724" spans="1:26">
      <c r="A724" s="548"/>
      <c r="B724" s="548"/>
      <c r="C724" s="548"/>
      <c r="D724" s="548"/>
      <c r="E724" s="548"/>
      <c r="F724" s="548"/>
      <c r="G724" s="548"/>
      <c r="H724" s="548"/>
      <c r="I724" s="548"/>
      <c r="J724" s="548"/>
      <c r="K724" s="548"/>
      <c r="L724" s="548"/>
      <c r="M724" s="548"/>
      <c r="N724" s="548"/>
      <c r="O724" s="548"/>
      <c r="P724" s="548"/>
      <c r="Q724" s="548"/>
      <c r="R724" s="548"/>
      <c r="S724" s="548"/>
      <c r="T724" s="548"/>
      <c r="U724" s="548"/>
      <c r="V724" s="548"/>
      <c r="W724" s="548"/>
      <c r="X724" s="548"/>
      <c r="Y724" s="548"/>
      <c r="Z724" s="548"/>
    </row>
    <row r="725" spans="1:26">
      <c r="A725" s="548"/>
      <c r="B725" s="548"/>
      <c r="C725" s="548"/>
      <c r="D725" s="548"/>
      <c r="E725" s="548"/>
      <c r="F725" s="548"/>
      <c r="G725" s="548"/>
      <c r="H725" s="548"/>
      <c r="I725" s="548"/>
      <c r="J725" s="548"/>
      <c r="K725" s="548"/>
      <c r="L725" s="548"/>
      <c r="M725" s="548"/>
      <c r="N725" s="548"/>
      <c r="O725" s="548"/>
      <c r="P725" s="548"/>
      <c r="Q725" s="548"/>
      <c r="R725" s="548"/>
      <c r="S725" s="548"/>
      <c r="T725" s="548"/>
      <c r="U725" s="548"/>
      <c r="V725" s="548"/>
      <c r="W725" s="548"/>
      <c r="X725" s="548"/>
      <c r="Y725" s="548"/>
      <c r="Z725" s="548"/>
    </row>
    <row r="726" spans="1:26">
      <c r="A726" s="548"/>
      <c r="B726" s="548"/>
      <c r="C726" s="548"/>
      <c r="D726" s="548"/>
      <c r="E726" s="548"/>
      <c r="F726" s="548"/>
      <c r="G726" s="548"/>
      <c r="H726" s="548"/>
      <c r="I726" s="548"/>
      <c r="J726" s="548"/>
      <c r="K726" s="548"/>
      <c r="L726" s="548"/>
      <c r="M726" s="548"/>
      <c r="N726" s="548"/>
      <c r="O726" s="548"/>
      <c r="P726" s="548"/>
      <c r="Q726" s="548"/>
      <c r="R726" s="548"/>
      <c r="S726" s="548"/>
      <c r="T726" s="548"/>
      <c r="U726" s="548"/>
      <c r="V726" s="548"/>
      <c r="W726" s="548"/>
      <c r="X726" s="548"/>
      <c r="Y726" s="548"/>
      <c r="Z726" s="548"/>
    </row>
    <row r="727" spans="1:26">
      <c r="A727" s="548"/>
      <c r="B727" s="548"/>
      <c r="C727" s="548"/>
      <c r="D727" s="548"/>
      <c r="E727" s="548"/>
      <c r="F727" s="548"/>
      <c r="G727" s="548"/>
      <c r="H727" s="548"/>
      <c r="I727" s="548"/>
      <c r="J727" s="548"/>
      <c r="K727" s="548"/>
      <c r="L727" s="548"/>
      <c r="M727" s="548"/>
      <c r="N727" s="548"/>
      <c r="O727" s="548"/>
      <c r="P727" s="548"/>
      <c r="Q727" s="548"/>
      <c r="R727" s="548"/>
      <c r="S727" s="548"/>
      <c r="T727" s="548"/>
      <c r="U727" s="548"/>
      <c r="V727" s="548"/>
      <c r="W727" s="548"/>
      <c r="X727" s="548"/>
      <c r="Y727" s="548"/>
      <c r="Z727" s="548"/>
    </row>
    <row r="728" spans="1:26">
      <c r="A728" s="548"/>
      <c r="B728" s="548"/>
      <c r="C728" s="548"/>
      <c r="D728" s="548"/>
      <c r="E728" s="548"/>
      <c r="F728" s="548"/>
      <c r="G728" s="548"/>
      <c r="H728" s="548"/>
      <c r="I728" s="548"/>
      <c r="J728" s="548"/>
      <c r="K728" s="548"/>
      <c r="L728" s="548"/>
      <c r="M728" s="548"/>
      <c r="N728" s="548"/>
      <c r="O728" s="548"/>
      <c r="P728" s="548"/>
      <c r="Q728" s="548"/>
      <c r="R728" s="548"/>
      <c r="S728" s="548"/>
      <c r="T728" s="548"/>
      <c r="U728" s="548"/>
      <c r="V728" s="548"/>
      <c r="W728" s="548"/>
      <c r="X728" s="548"/>
      <c r="Y728" s="548"/>
      <c r="Z728" s="548"/>
    </row>
    <row r="729" spans="1:26">
      <c r="A729" s="548"/>
      <c r="B729" s="548"/>
      <c r="C729" s="548"/>
      <c r="D729" s="548"/>
      <c r="E729" s="548"/>
      <c r="F729" s="548"/>
      <c r="G729" s="548"/>
      <c r="H729" s="548"/>
      <c r="I729" s="548"/>
      <c r="J729" s="548"/>
      <c r="K729" s="548"/>
      <c r="L729" s="548"/>
      <c r="M729" s="548"/>
      <c r="N729" s="548"/>
      <c r="O729" s="548"/>
      <c r="P729" s="548"/>
      <c r="Q729" s="548"/>
      <c r="R729" s="548"/>
      <c r="S729" s="548"/>
      <c r="T729" s="548"/>
      <c r="U729" s="548"/>
      <c r="V729" s="548"/>
      <c r="W729" s="548"/>
      <c r="X729" s="548"/>
      <c r="Y729" s="548"/>
      <c r="Z729" s="548"/>
    </row>
    <row r="730" spans="1:26">
      <c r="A730" s="548"/>
      <c r="B730" s="548"/>
      <c r="C730" s="548"/>
      <c r="D730" s="548"/>
      <c r="E730" s="548"/>
      <c r="F730" s="548"/>
      <c r="G730" s="548"/>
      <c r="H730" s="548"/>
      <c r="I730" s="548"/>
      <c r="J730" s="548"/>
      <c r="K730" s="548"/>
      <c r="L730" s="548"/>
      <c r="M730" s="548"/>
      <c r="N730" s="548"/>
      <c r="O730" s="548"/>
      <c r="P730" s="548"/>
      <c r="Q730" s="548"/>
      <c r="R730" s="548"/>
      <c r="S730" s="548"/>
      <c r="T730" s="548"/>
      <c r="U730" s="548"/>
      <c r="V730" s="548"/>
      <c r="W730" s="548"/>
      <c r="X730" s="548"/>
      <c r="Y730" s="548"/>
      <c r="Z730" s="548"/>
    </row>
    <row r="731" spans="1:26">
      <c r="A731" s="548"/>
      <c r="B731" s="548"/>
      <c r="C731" s="548"/>
      <c r="D731" s="548"/>
      <c r="E731" s="548"/>
      <c r="F731" s="548"/>
      <c r="G731" s="548"/>
      <c r="H731" s="548"/>
      <c r="I731" s="548"/>
      <c r="J731" s="548"/>
      <c r="K731" s="548"/>
      <c r="L731" s="548"/>
      <c r="M731" s="548"/>
      <c r="N731" s="548"/>
      <c r="O731" s="548"/>
      <c r="P731" s="548"/>
      <c r="Q731" s="548"/>
      <c r="R731" s="548"/>
      <c r="S731" s="548"/>
      <c r="T731" s="548"/>
      <c r="U731" s="548"/>
      <c r="V731" s="548"/>
      <c r="W731" s="548"/>
      <c r="X731" s="548"/>
      <c r="Y731" s="548"/>
      <c r="Z731" s="548"/>
    </row>
    <row r="732" spans="1:26">
      <c r="A732" s="548"/>
      <c r="B732" s="548"/>
      <c r="C732" s="548"/>
      <c r="D732" s="548"/>
      <c r="E732" s="548"/>
      <c r="F732" s="548"/>
      <c r="G732" s="548"/>
      <c r="H732" s="548"/>
      <c r="I732" s="548"/>
      <c r="J732" s="548"/>
      <c r="K732" s="548"/>
      <c r="L732" s="548"/>
      <c r="M732" s="548"/>
      <c r="N732" s="548"/>
      <c r="O732" s="548"/>
      <c r="P732" s="548"/>
      <c r="Q732" s="548"/>
      <c r="R732" s="548"/>
      <c r="S732" s="548"/>
      <c r="T732" s="548"/>
      <c r="U732" s="548"/>
      <c r="V732" s="548"/>
      <c r="W732" s="548"/>
      <c r="X732" s="548"/>
      <c r="Y732" s="548"/>
      <c r="Z732" s="548"/>
    </row>
    <row r="733" spans="1:26">
      <c r="A733" s="548"/>
      <c r="B733" s="548"/>
      <c r="C733" s="548"/>
      <c r="D733" s="548"/>
      <c r="E733" s="548"/>
      <c r="F733" s="548"/>
      <c r="G733" s="548"/>
      <c r="H733" s="548"/>
      <c r="I733" s="548"/>
      <c r="J733" s="548"/>
      <c r="K733" s="548"/>
      <c r="L733" s="548"/>
      <c r="M733" s="548"/>
      <c r="N733" s="548"/>
      <c r="O733" s="548"/>
      <c r="P733" s="548"/>
      <c r="Q733" s="548"/>
      <c r="R733" s="548"/>
      <c r="S733" s="548"/>
      <c r="T733" s="548"/>
      <c r="U733" s="548"/>
      <c r="V733" s="548"/>
      <c r="W733" s="548"/>
      <c r="X733" s="548"/>
      <c r="Y733" s="548"/>
      <c r="Z733" s="548"/>
    </row>
    <row r="734" spans="1:26">
      <c r="A734" s="548"/>
      <c r="B734" s="548"/>
      <c r="C734" s="548"/>
      <c r="D734" s="548"/>
      <c r="E734" s="548"/>
      <c r="F734" s="548"/>
      <c r="G734" s="548"/>
      <c r="H734" s="548"/>
      <c r="I734" s="548"/>
      <c r="J734" s="548"/>
      <c r="K734" s="548"/>
      <c r="L734" s="548"/>
      <c r="M734" s="548"/>
      <c r="N734" s="548"/>
      <c r="O734" s="548"/>
      <c r="P734" s="548"/>
      <c r="Q734" s="548"/>
      <c r="R734" s="548"/>
      <c r="S734" s="548"/>
      <c r="T734" s="548"/>
      <c r="U734" s="548"/>
      <c r="V734" s="548"/>
      <c r="W734" s="548"/>
      <c r="X734" s="548"/>
      <c r="Y734" s="548"/>
      <c r="Z734" s="548"/>
    </row>
    <row r="735" spans="1:26">
      <c r="A735" s="548"/>
      <c r="B735" s="548"/>
      <c r="C735" s="548"/>
      <c r="D735" s="548"/>
      <c r="E735" s="548"/>
      <c r="F735" s="548"/>
      <c r="G735" s="548"/>
      <c r="H735" s="548"/>
      <c r="I735" s="548"/>
      <c r="J735" s="548"/>
      <c r="K735" s="548"/>
      <c r="L735" s="548"/>
      <c r="M735" s="548"/>
      <c r="N735" s="548"/>
      <c r="O735" s="548"/>
      <c r="P735" s="548"/>
      <c r="Q735" s="548"/>
      <c r="R735" s="548"/>
      <c r="S735" s="548"/>
      <c r="T735" s="548"/>
      <c r="U735" s="548"/>
      <c r="V735" s="548"/>
      <c r="W735" s="548"/>
      <c r="X735" s="548"/>
      <c r="Y735" s="548"/>
      <c r="Z735" s="548"/>
    </row>
    <row r="736" spans="1:26">
      <c r="A736" s="548"/>
      <c r="B736" s="548"/>
      <c r="C736" s="548"/>
      <c r="D736" s="548"/>
      <c r="E736" s="548"/>
      <c r="F736" s="548"/>
      <c r="G736" s="548"/>
      <c r="H736" s="548"/>
      <c r="I736" s="548"/>
      <c r="J736" s="548"/>
      <c r="K736" s="548"/>
      <c r="L736" s="548"/>
      <c r="M736" s="548"/>
      <c r="N736" s="548"/>
      <c r="O736" s="548"/>
      <c r="P736" s="548"/>
      <c r="Q736" s="548"/>
      <c r="R736" s="548"/>
      <c r="S736" s="548"/>
      <c r="T736" s="548"/>
      <c r="U736" s="548"/>
      <c r="V736" s="548"/>
      <c r="W736" s="548"/>
      <c r="X736" s="548"/>
      <c r="Y736" s="548"/>
      <c r="Z736" s="548"/>
    </row>
    <row r="737" spans="1:26">
      <c r="A737" s="548"/>
      <c r="B737" s="548"/>
      <c r="C737" s="548"/>
      <c r="D737" s="548"/>
      <c r="E737" s="548"/>
      <c r="F737" s="548"/>
      <c r="G737" s="548"/>
      <c r="H737" s="548"/>
      <c r="I737" s="548"/>
      <c r="J737" s="548"/>
      <c r="K737" s="548"/>
      <c r="L737" s="548"/>
      <c r="M737" s="548"/>
      <c r="N737" s="548"/>
      <c r="O737" s="548"/>
      <c r="P737" s="548"/>
      <c r="Q737" s="548"/>
      <c r="R737" s="548"/>
      <c r="S737" s="548"/>
      <c r="T737" s="548"/>
      <c r="U737" s="548"/>
      <c r="V737" s="548"/>
      <c r="W737" s="548"/>
      <c r="X737" s="548"/>
      <c r="Y737" s="548"/>
      <c r="Z737" s="548"/>
    </row>
    <row r="738" spans="1:26">
      <c r="A738" s="548"/>
      <c r="B738" s="548"/>
      <c r="C738" s="548"/>
      <c r="D738" s="548"/>
      <c r="E738" s="548"/>
      <c r="F738" s="548"/>
      <c r="G738" s="548"/>
      <c r="H738" s="548"/>
      <c r="I738" s="548"/>
      <c r="J738" s="548"/>
      <c r="K738" s="548"/>
      <c r="L738" s="548"/>
      <c r="M738" s="548"/>
      <c r="N738" s="548"/>
      <c r="O738" s="548"/>
      <c r="P738" s="548"/>
      <c r="Q738" s="548"/>
      <c r="R738" s="548"/>
      <c r="S738" s="548"/>
      <c r="T738" s="548"/>
      <c r="U738" s="548"/>
      <c r="V738" s="548"/>
      <c r="W738" s="548"/>
      <c r="X738" s="548"/>
      <c r="Y738" s="548"/>
      <c r="Z738" s="548"/>
    </row>
    <row r="739" spans="1:26">
      <c r="A739" s="548"/>
      <c r="B739" s="548"/>
      <c r="C739" s="548"/>
      <c r="D739" s="548"/>
      <c r="E739" s="548"/>
      <c r="F739" s="548"/>
      <c r="G739" s="548"/>
      <c r="H739" s="548"/>
      <c r="I739" s="548"/>
      <c r="J739" s="548"/>
      <c r="K739" s="548"/>
      <c r="L739" s="548"/>
      <c r="M739" s="548"/>
      <c r="N739" s="548"/>
      <c r="O739" s="548"/>
      <c r="P739" s="548"/>
      <c r="Q739" s="548"/>
      <c r="R739" s="548"/>
      <c r="S739" s="548"/>
      <c r="T739" s="548"/>
      <c r="U739" s="548"/>
      <c r="V739" s="548"/>
      <c r="W739" s="548"/>
      <c r="X739" s="548"/>
      <c r="Y739" s="548"/>
      <c r="Z739" s="548"/>
    </row>
    <row r="740" spans="1:26">
      <c r="A740" s="548"/>
      <c r="B740" s="548"/>
      <c r="C740" s="548"/>
      <c r="D740" s="548"/>
      <c r="E740" s="548"/>
      <c r="F740" s="548"/>
      <c r="G740" s="548"/>
      <c r="H740" s="548"/>
      <c r="I740" s="548"/>
      <c r="J740" s="548"/>
      <c r="K740" s="548"/>
      <c r="L740" s="548"/>
      <c r="M740" s="548"/>
      <c r="N740" s="548"/>
      <c r="O740" s="548"/>
      <c r="P740" s="548"/>
      <c r="Q740" s="548"/>
      <c r="R740" s="548"/>
      <c r="S740" s="548"/>
      <c r="T740" s="548"/>
      <c r="U740" s="548"/>
      <c r="V740" s="548"/>
      <c r="W740" s="548"/>
      <c r="X740" s="548"/>
      <c r="Y740" s="548"/>
      <c r="Z740" s="548"/>
    </row>
    <row r="741" spans="1:26">
      <c r="A741" s="548"/>
      <c r="B741" s="548"/>
      <c r="C741" s="548"/>
      <c r="D741" s="548"/>
      <c r="E741" s="548"/>
      <c r="F741" s="548"/>
      <c r="G741" s="548"/>
      <c r="H741" s="548"/>
      <c r="I741" s="548"/>
      <c r="J741" s="548"/>
      <c r="K741" s="548"/>
      <c r="L741" s="548"/>
      <c r="M741" s="548"/>
      <c r="N741" s="548"/>
      <c r="O741" s="548"/>
      <c r="P741" s="548"/>
      <c r="Q741" s="548"/>
      <c r="R741" s="548"/>
      <c r="S741" s="548"/>
      <c r="T741" s="548"/>
      <c r="U741" s="548"/>
      <c r="V741" s="548"/>
      <c r="W741" s="548"/>
      <c r="X741" s="548"/>
      <c r="Y741" s="548"/>
      <c r="Z741" s="548"/>
    </row>
    <row r="742" spans="1:26">
      <c r="A742" s="548"/>
      <c r="B742" s="548"/>
      <c r="C742" s="548"/>
      <c r="D742" s="548"/>
      <c r="E742" s="548"/>
      <c r="F742" s="548"/>
      <c r="G742" s="548"/>
      <c r="H742" s="548"/>
      <c r="I742" s="548"/>
      <c r="J742" s="548"/>
      <c r="K742" s="548"/>
      <c r="L742" s="548"/>
      <c r="M742" s="548"/>
      <c r="N742" s="548"/>
      <c r="O742" s="548"/>
      <c r="P742" s="548"/>
      <c r="Q742" s="548"/>
      <c r="R742" s="548"/>
      <c r="S742" s="548"/>
      <c r="T742" s="548"/>
      <c r="U742" s="548"/>
      <c r="V742" s="548"/>
      <c r="W742" s="548"/>
      <c r="X742" s="548"/>
      <c r="Y742" s="548"/>
      <c r="Z742" s="548"/>
    </row>
    <row r="743" spans="1:26">
      <c r="A743" s="548"/>
      <c r="B743" s="548"/>
      <c r="C743" s="548"/>
      <c r="D743" s="548"/>
      <c r="E743" s="548"/>
      <c r="F743" s="548"/>
      <c r="G743" s="548"/>
      <c r="H743" s="548"/>
      <c r="I743" s="548"/>
      <c r="J743" s="548"/>
      <c r="K743" s="548"/>
      <c r="L743" s="548"/>
      <c r="M743" s="548"/>
      <c r="N743" s="548"/>
      <c r="O743" s="548"/>
      <c r="P743" s="548"/>
      <c r="Q743" s="548"/>
      <c r="R743" s="548"/>
      <c r="S743" s="548"/>
      <c r="T743" s="548"/>
      <c r="U743" s="548"/>
      <c r="V743" s="548"/>
      <c r="W743" s="548"/>
      <c r="X743" s="548"/>
      <c r="Y743" s="548"/>
      <c r="Z743" s="548"/>
    </row>
    <row r="744" spans="1:26">
      <c r="A744" s="548"/>
      <c r="B744" s="548"/>
      <c r="C744" s="548"/>
      <c r="D744" s="548"/>
      <c r="E744" s="548"/>
      <c r="F744" s="548"/>
      <c r="G744" s="548"/>
      <c r="H744" s="548"/>
      <c r="I744" s="548"/>
      <c r="J744" s="548"/>
      <c r="K744" s="548"/>
      <c r="L744" s="548"/>
      <c r="M744" s="548"/>
      <c r="N744" s="548"/>
      <c r="O744" s="548"/>
      <c r="P744" s="548"/>
      <c r="Q744" s="548"/>
      <c r="R744" s="548"/>
      <c r="S744" s="548"/>
      <c r="T744" s="548"/>
      <c r="U744" s="548"/>
      <c r="V744" s="548"/>
      <c r="W744" s="548"/>
      <c r="X744" s="548"/>
      <c r="Y744" s="548"/>
      <c r="Z744" s="548"/>
    </row>
    <row r="745" spans="1:26">
      <c r="A745" s="548"/>
      <c r="B745" s="548"/>
      <c r="C745" s="548"/>
      <c r="D745" s="548"/>
      <c r="E745" s="548"/>
      <c r="F745" s="548"/>
      <c r="G745" s="548"/>
      <c r="H745" s="548"/>
      <c r="I745" s="548"/>
      <c r="J745" s="548"/>
      <c r="K745" s="548"/>
      <c r="L745" s="548"/>
      <c r="M745" s="548"/>
      <c r="N745" s="548"/>
      <c r="O745" s="548"/>
      <c r="P745" s="548"/>
      <c r="Q745" s="548"/>
      <c r="R745" s="548"/>
      <c r="S745" s="548"/>
      <c r="T745" s="548"/>
      <c r="U745" s="548"/>
      <c r="V745" s="548"/>
      <c r="W745" s="548"/>
      <c r="X745" s="548"/>
      <c r="Y745" s="548"/>
      <c r="Z745" s="548"/>
    </row>
    <row r="746" spans="1:26">
      <c r="A746" s="548"/>
      <c r="B746" s="548"/>
      <c r="C746" s="548"/>
      <c r="D746" s="548"/>
      <c r="E746" s="548"/>
      <c r="F746" s="548"/>
      <c r="G746" s="548"/>
      <c r="H746" s="548"/>
      <c r="I746" s="548"/>
      <c r="J746" s="548"/>
      <c r="K746" s="548"/>
      <c r="L746" s="548"/>
      <c r="M746" s="548"/>
      <c r="N746" s="548"/>
      <c r="O746" s="548"/>
      <c r="P746" s="548"/>
      <c r="Q746" s="548"/>
      <c r="R746" s="548"/>
      <c r="S746" s="548"/>
      <c r="T746" s="548"/>
      <c r="U746" s="548"/>
      <c r="V746" s="548"/>
      <c r="W746" s="548"/>
      <c r="X746" s="548"/>
      <c r="Y746" s="548"/>
      <c r="Z746" s="548"/>
    </row>
    <row r="747" spans="1:26">
      <c r="A747" s="548"/>
      <c r="B747" s="548"/>
      <c r="C747" s="548"/>
      <c r="D747" s="548"/>
      <c r="E747" s="548"/>
      <c r="F747" s="548"/>
      <c r="G747" s="548"/>
      <c r="H747" s="548"/>
      <c r="I747" s="548"/>
      <c r="J747" s="548"/>
      <c r="K747" s="548"/>
      <c r="L747" s="548"/>
      <c r="M747" s="548"/>
      <c r="N747" s="548"/>
      <c r="O747" s="548"/>
      <c r="P747" s="548"/>
      <c r="Q747" s="548"/>
      <c r="R747" s="548"/>
      <c r="S747" s="548"/>
      <c r="T747" s="548"/>
      <c r="U747" s="548"/>
      <c r="V747" s="548"/>
      <c r="W747" s="548"/>
      <c r="X747" s="548"/>
      <c r="Y747" s="548"/>
      <c r="Z747" s="548"/>
    </row>
    <row r="748" spans="1:26">
      <c r="A748" s="548"/>
      <c r="B748" s="548"/>
      <c r="C748" s="548"/>
      <c r="D748" s="548"/>
      <c r="E748" s="548"/>
      <c r="F748" s="548"/>
      <c r="G748" s="548"/>
      <c r="H748" s="548"/>
      <c r="I748" s="548"/>
      <c r="J748" s="548"/>
      <c r="K748" s="548"/>
      <c r="L748" s="548"/>
      <c r="M748" s="548"/>
      <c r="N748" s="548"/>
      <c r="O748" s="548"/>
      <c r="P748" s="548"/>
      <c r="Q748" s="548"/>
      <c r="R748" s="548"/>
      <c r="S748" s="548"/>
      <c r="T748" s="548"/>
      <c r="U748" s="548"/>
      <c r="V748" s="548"/>
      <c r="W748" s="548"/>
      <c r="X748" s="548"/>
      <c r="Y748" s="548"/>
      <c r="Z748" s="548"/>
    </row>
    <row r="749" spans="1:26">
      <c r="A749" s="548"/>
      <c r="B749" s="548"/>
      <c r="C749" s="548"/>
      <c r="D749" s="548"/>
      <c r="E749" s="548"/>
      <c r="F749" s="548"/>
      <c r="G749" s="548"/>
      <c r="H749" s="548"/>
      <c r="I749" s="548"/>
      <c r="J749" s="548"/>
      <c r="K749" s="548"/>
      <c r="L749" s="548"/>
      <c r="M749" s="548"/>
      <c r="N749" s="548"/>
      <c r="O749" s="548"/>
      <c r="P749" s="548"/>
      <c r="Q749" s="548"/>
      <c r="R749" s="548"/>
      <c r="S749" s="548"/>
      <c r="T749" s="548"/>
      <c r="U749" s="548"/>
      <c r="V749" s="548"/>
      <c r="W749" s="548"/>
      <c r="X749" s="548"/>
      <c r="Y749" s="548"/>
      <c r="Z749" s="548"/>
    </row>
    <row r="750" spans="1:26">
      <c r="A750" s="548"/>
      <c r="B750" s="548"/>
      <c r="C750" s="548"/>
      <c r="D750" s="548"/>
      <c r="E750" s="548"/>
      <c r="F750" s="548"/>
      <c r="G750" s="548"/>
      <c r="H750" s="548"/>
      <c r="I750" s="548"/>
      <c r="J750" s="548"/>
      <c r="K750" s="548"/>
      <c r="L750" s="548"/>
      <c r="M750" s="548"/>
      <c r="N750" s="548"/>
      <c r="O750" s="548"/>
      <c r="P750" s="548"/>
      <c r="Q750" s="548"/>
      <c r="R750" s="548"/>
      <c r="S750" s="548"/>
      <c r="T750" s="548"/>
      <c r="U750" s="548"/>
      <c r="V750" s="548"/>
      <c r="W750" s="548"/>
      <c r="X750" s="548"/>
      <c r="Y750" s="548"/>
      <c r="Z750" s="548"/>
    </row>
    <row r="751" spans="1:26">
      <c r="A751" s="548"/>
      <c r="B751" s="548"/>
      <c r="C751" s="548"/>
      <c r="D751" s="548"/>
      <c r="E751" s="548"/>
      <c r="F751" s="548"/>
      <c r="G751" s="548"/>
      <c r="H751" s="548"/>
      <c r="I751" s="548"/>
      <c r="J751" s="548"/>
      <c r="K751" s="548"/>
      <c r="L751" s="548"/>
      <c r="M751" s="548"/>
      <c r="N751" s="548"/>
      <c r="O751" s="548"/>
      <c r="P751" s="548"/>
      <c r="Q751" s="548"/>
      <c r="R751" s="548"/>
      <c r="S751" s="548"/>
      <c r="T751" s="548"/>
      <c r="U751" s="548"/>
      <c r="V751" s="548"/>
      <c r="W751" s="548"/>
      <c r="X751" s="548"/>
      <c r="Y751" s="548"/>
      <c r="Z751" s="548"/>
    </row>
    <row r="752" spans="1:26">
      <c r="A752" s="548"/>
      <c r="B752" s="548"/>
      <c r="C752" s="548"/>
      <c r="D752" s="548"/>
      <c r="E752" s="548"/>
      <c r="F752" s="548"/>
      <c r="G752" s="548"/>
      <c r="H752" s="548"/>
      <c r="I752" s="548"/>
      <c r="J752" s="548"/>
      <c r="K752" s="548"/>
      <c r="L752" s="548"/>
      <c r="M752" s="548"/>
      <c r="N752" s="548"/>
      <c r="O752" s="548"/>
      <c r="P752" s="548"/>
      <c r="Q752" s="548"/>
      <c r="R752" s="548"/>
      <c r="S752" s="548"/>
      <c r="T752" s="548"/>
      <c r="U752" s="548"/>
      <c r="V752" s="548"/>
      <c r="W752" s="548"/>
      <c r="X752" s="548"/>
      <c r="Y752" s="548"/>
      <c r="Z752" s="548"/>
    </row>
    <row r="753" spans="1:26">
      <c r="A753" s="548"/>
      <c r="B753" s="548"/>
      <c r="C753" s="548"/>
      <c r="D753" s="548"/>
      <c r="E753" s="548"/>
      <c r="F753" s="548"/>
      <c r="G753" s="548"/>
      <c r="H753" s="548"/>
      <c r="I753" s="548"/>
      <c r="J753" s="548"/>
      <c r="K753" s="548"/>
      <c r="L753" s="548"/>
      <c r="M753" s="548"/>
      <c r="N753" s="548"/>
      <c r="O753" s="548"/>
      <c r="P753" s="548"/>
      <c r="Q753" s="548"/>
      <c r="R753" s="548"/>
      <c r="S753" s="548"/>
      <c r="T753" s="548"/>
      <c r="U753" s="548"/>
      <c r="V753" s="548"/>
      <c r="W753" s="548"/>
      <c r="X753" s="548"/>
      <c r="Y753" s="548"/>
      <c r="Z753" s="548"/>
    </row>
    <row r="754" spans="1:26">
      <c r="A754" s="548"/>
      <c r="B754" s="548"/>
      <c r="C754" s="548"/>
      <c r="D754" s="548"/>
      <c r="E754" s="548"/>
      <c r="F754" s="548"/>
      <c r="G754" s="548"/>
      <c r="H754" s="548"/>
      <c r="I754" s="548"/>
      <c r="J754" s="548"/>
      <c r="K754" s="548"/>
      <c r="L754" s="548"/>
      <c r="M754" s="548"/>
      <c r="N754" s="548"/>
      <c r="O754" s="548"/>
      <c r="P754" s="548"/>
      <c r="Q754" s="548"/>
      <c r="R754" s="548"/>
      <c r="S754" s="548"/>
      <c r="T754" s="548"/>
      <c r="U754" s="548"/>
      <c r="V754" s="548"/>
      <c r="W754" s="548"/>
      <c r="X754" s="548"/>
      <c r="Y754" s="548"/>
      <c r="Z754" s="548"/>
    </row>
    <row r="755" spans="1:26">
      <c r="A755" s="548"/>
      <c r="B755" s="548"/>
      <c r="C755" s="548"/>
      <c r="D755" s="548"/>
      <c r="E755" s="548"/>
      <c r="F755" s="548"/>
      <c r="G755" s="548"/>
      <c r="H755" s="548"/>
      <c r="I755" s="548"/>
      <c r="J755" s="548"/>
      <c r="K755" s="548"/>
      <c r="L755" s="548"/>
      <c r="M755" s="548"/>
      <c r="N755" s="548"/>
      <c r="O755" s="548"/>
      <c r="P755" s="548"/>
      <c r="Q755" s="548"/>
      <c r="R755" s="548"/>
      <c r="S755" s="548"/>
      <c r="T755" s="548"/>
      <c r="U755" s="548"/>
      <c r="V755" s="548"/>
      <c r="W755" s="548"/>
      <c r="X755" s="548"/>
      <c r="Y755" s="548"/>
      <c r="Z755" s="548"/>
    </row>
    <row r="756" spans="1:26">
      <c r="A756" s="548"/>
      <c r="B756" s="548"/>
      <c r="C756" s="548"/>
      <c r="D756" s="548"/>
      <c r="E756" s="548"/>
      <c r="F756" s="548"/>
      <c r="G756" s="548"/>
      <c r="H756" s="548"/>
      <c r="I756" s="548"/>
      <c r="J756" s="548"/>
      <c r="K756" s="548"/>
      <c r="L756" s="548"/>
      <c r="M756" s="548"/>
      <c r="N756" s="548"/>
      <c r="O756" s="548"/>
      <c r="P756" s="548"/>
      <c r="Q756" s="548"/>
      <c r="R756" s="548"/>
      <c r="S756" s="548"/>
      <c r="T756" s="548"/>
      <c r="U756" s="548"/>
      <c r="V756" s="548"/>
      <c r="W756" s="548"/>
      <c r="X756" s="548"/>
      <c r="Y756" s="548"/>
      <c r="Z756" s="548"/>
    </row>
    <row r="757" spans="1:26">
      <c r="A757" s="548"/>
      <c r="B757" s="548"/>
      <c r="C757" s="548"/>
      <c r="D757" s="548"/>
      <c r="E757" s="548"/>
      <c r="F757" s="548"/>
      <c r="G757" s="548"/>
      <c r="H757" s="548"/>
      <c r="I757" s="548"/>
      <c r="J757" s="548"/>
      <c r="K757" s="548"/>
      <c r="L757" s="548"/>
      <c r="M757" s="548"/>
      <c r="N757" s="548"/>
      <c r="O757" s="548"/>
      <c r="P757" s="548"/>
      <c r="Q757" s="548"/>
      <c r="R757" s="548"/>
      <c r="S757" s="548"/>
      <c r="T757" s="548"/>
      <c r="U757" s="548"/>
      <c r="V757" s="548"/>
      <c r="W757" s="548"/>
      <c r="X757" s="548"/>
      <c r="Y757" s="548"/>
      <c r="Z757" s="548"/>
    </row>
    <row r="758" spans="1:26">
      <c r="A758" s="548"/>
      <c r="B758" s="548"/>
      <c r="C758" s="548"/>
      <c r="D758" s="548"/>
      <c r="E758" s="548"/>
      <c r="F758" s="548"/>
      <c r="G758" s="548"/>
      <c r="H758" s="548"/>
      <c r="I758" s="548"/>
      <c r="J758" s="548"/>
      <c r="K758" s="548"/>
      <c r="L758" s="548"/>
      <c r="M758" s="548"/>
      <c r="N758" s="548"/>
      <c r="O758" s="548"/>
      <c r="P758" s="548"/>
      <c r="Q758" s="548"/>
      <c r="R758" s="548"/>
      <c r="S758" s="548"/>
      <c r="T758" s="548"/>
      <c r="U758" s="548"/>
      <c r="V758" s="548"/>
      <c r="W758" s="548"/>
      <c r="X758" s="548"/>
      <c r="Y758" s="548"/>
      <c r="Z758" s="548"/>
    </row>
    <row r="759" spans="1:26">
      <c r="A759" s="548"/>
      <c r="B759" s="548"/>
      <c r="C759" s="548"/>
      <c r="D759" s="548"/>
      <c r="E759" s="548"/>
      <c r="F759" s="548"/>
      <c r="G759" s="548"/>
      <c r="H759" s="548"/>
      <c r="I759" s="548"/>
      <c r="J759" s="548"/>
      <c r="K759" s="548"/>
      <c r="L759" s="548"/>
      <c r="M759" s="548"/>
      <c r="N759" s="548"/>
      <c r="O759" s="548"/>
      <c r="P759" s="548"/>
      <c r="Q759" s="548"/>
      <c r="R759" s="548"/>
      <c r="S759" s="548"/>
      <c r="T759" s="548"/>
      <c r="U759" s="548"/>
      <c r="V759" s="548"/>
      <c r="W759" s="548"/>
      <c r="X759" s="548"/>
      <c r="Y759" s="548"/>
      <c r="Z759" s="548"/>
    </row>
    <row r="760" spans="1:26">
      <c r="A760" s="548"/>
      <c r="B760" s="548"/>
      <c r="C760" s="548"/>
      <c r="D760" s="548"/>
      <c r="E760" s="548"/>
      <c r="F760" s="548"/>
      <c r="G760" s="548"/>
      <c r="H760" s="548"/>
      <c r="I760" s="548"/>
      <c r="J760" s="548"/>
      <c r="K760" s="548"/>
      <c r="L760" s="548"/>
      <c r="M760" s="548"/>
      <c r="N760" s="548"/>
      <c r="O760" s="548"/>
      <c r="P760" s="548"/>
      <c r="Q760" s="548"/>
      <c r="R760" s="548"/>
      <c r="S760" s="548"/>
      <c r="T760" s="548"/>
      <c r="U760" s="548"/>
      <c r="V760" s="548"/>
      <c r="W760" s="548"/>
      <c r="X760" s="548"/>
      <c r="Y760" s="548"/>
      <c r="Z760" s="548"/>
    </row>
    <row r="761" spans="1:26">
      <c r="A761" s="548"/>
      <c r="B761" s="548"/>
      <c r="C761" s="548"/>
      <c r="D761" s="548"/>
      <c r="E761" s="548"/>
      <c r="F761" s="548"/>
      <c r="G761" s="548"/>
      <c r="H761" s="548"/>
      <c r="I761" s="548"/>
      <c r="J761" s="548"/>
      <c r="K761" s="548"/>
      <c r="L761" s="548"/>
      <c r="M761" s="548"/>
      <c r="N761" s="548"/>
      <c r="O761" s="548"/>
      <c r="P761" s="548"/>
      <c r="Q761" s="548"/>
      <c r="R761" s="548"/>
      <c r="S761" s="548"/>
      <c r="T761" s="548"/>
      <c r="U761" s="548"/>
      <c r="V761" s="548"/>
      <c r="W761" s="548"/>
      <c r="X761" s="548"/>
      <c r="Y761" s="548"/>
      <c r="Z761" s="548"/>
    </row>
    <row r="762" spans="1:26">
      <c r="A762" s="548"/>
      <c r="B762" s="548"/>
      <c r="C762" s="548"/>
      <c r="D762" s="548"/>
      <c r="E762" s="548"/>
      <c r="F762" s="548"/>
      <c r="G762" s="548"/>
      <c r="H762" s="548"/>
      <c r="I762" s="548"/>
      <c r="J762" s="548"/>
      <c r="K762" s="548"/>
      <c r="L762" s="548"/>
      <c r="M762" s="548"/>
      <c r="N762" s="548"/>
      <c r="O762" s="548"/>
      <c r="P762" s="548"/>
      <c r="Q762" s="548"/>
      <c r="R762" s="548"/>
      <c r="S762" s="548"/>
      <c r="T762" s="548"/>
      <c r="U762" s="548"/>
      <c r="V762" s="548"/>
      <c r="W762" s="548"/>
      <c r="X762" s="548"/>
      <c r="Y762" s="548"/>
      <c r="Z762" s="548"/>
    </row>
    <row r="763" spans="1:26">
      <c r="A763" s="548"/>
      <c r="B763" s="548"/>
      <c r="C763" s="548"/>
      <c r="D763" s="548"/>
      <c r="E763" s="548"/>
      <c r="F763" s="548"/>
      <c r="G763" s="548"/>
      <c r="H763" s="548"/>
      <c r="I763" s="548"/>
      <c r="J763" s="548"/>
      <c r="K763" s="548"/>
      <c r="L763" s="548"/>
      <c r="M763" s="548"/>
      <c r="N763" s="548"/>
      <c r="O763" s="548"/>
      <c r="P763" s="548"/>
      <c r="Q763" s="548"/>
      <c r="R763" s="548"/>
      <c r="S763" s="548"/>
      <c r="T763" s="548"/>
      <c r="U763" s="548"/>
      <c r="V763" s="548"/>
      <c r="W763" s="548"/>
      <c r="X763" s="548"/>
      <c r="Y763" s="548"/>
      <c r="Z763" s="548"/>
    </row>
    <row r="764" spans="1:26">
      <c r="A764" s="548"/>
      <c r="B764" s="548"/>
      <c r="C764" s="548"/>
      <c r="D764" s="548"/>
      <c r="E764" s="548"/>
      <c r="F764" s="548"/>
      <c r="G764" s="548"/>
      <c r="H764" s="548"/>
      <c r="I764" s="548"/>
      <c r="J764" s="548"/>
      <c r="K764" s="548"/>
      <c r="L764" s="548"/>
      <c r="M764" s="548"/>
      <c r="N764" s="548"/>
      <c r="O764" s="548"/>
      <c r="P764" s="548"/>
      <c r="Q764" s="548"/>
      <c r="R764" s="548"/>
      <c r="S764" s="548"/>
      <c r="T764" s="548"/>
      <c r="U764" s="548"/>
      <c r="V764" s="548"/>
      <c r="W764" s="548"/>
      <c r="X764" s="548"/>
      <c r="Y764" s="548"/>
      <c r="Z764" s="548"/>
    </row>
    <row r="765" spans="1:26">
      <c r="A765" s="548"/>
      <c r="B765" s="548"/>
      <c r="C765" s="548"/>
      <c r="D765" s="548"/>
      <c r="E765" s="548"/>
      <c r="F765" s="548"/>
      <c r="G765" s="548"/>
      <c r="H765" s="548"/>
      <c r="I765" s="548"/>
      <c r="J765" s="548"/>
      <c r="K765" s="548"/>
      <c r="L765" s="548"/>
      <c r="M765" s="548"/>
      <c r="N765" s="548"/>
      <c r="O765" s="548"/>
      <c r="P765" s="548"/>
      <c r="Q765" s="548"/>
      <c r="R765" s="548"/>
      <c r="S765" s="548"/>
      <c r="T765" s="548"/>
      <c r="U765" s="548"/>
      <c r="V765" s="548"/>
      <c r="W765" s="548"/>
      <c r="X765" s="548"/>
      <c r="Y765" s="548"/>
      <c r="Z765" s="548"/>
    </row>
    <row r="766" spans="1:26">
      <c r="A766" s="548"/>
      <c r="B766" s="548"/>
      <c r="C766" s="548"/>
      <c r="D766" s="548"/>
      <c r="E766" s="548"/>
      <c r="F766" s="548"/>
      <c r="G766" s="548"/>
      <c r="H766" s="548"/>
      <c r="I766" s="548"/>
      <c r="J766" s="548"/>
      <c r="K766" s="548"/>
      <c r="L766" s="548"/>
      <c r="M766" s="548"/>
      <c r="N766" s="548"/>
      <c r="O766" s="548"/>
      <c r="P766" s="548"/>
      <c r="Q766" s="548"/>
      <c r="R766" s="548"/>
      <c r="S766" s="548"/>
      <c r="T766" s="548"/>
      <c r="U766" s="548"/>
      <c r="V766" s="548"/>
      <c r="W766" s="548"/>
      <c r="X766" s="548"/>
      <c r="Y766" s="548"/>
      <c r="Z766" s="548"/>
    </row>
    <row r="767" spans="1:26">
      <c r="A767" s="548"/>
      <c r="B767" s="548"/>
      <c r="C767" s="548"/>
      <c r="D767" s="548"/>
      <c r="E767" s="548"/>
      <c r="F767" s="548"/>
      <c r="G767" s="548"/>
      <c r="H767" s="548"/>
      <c r="I767" s="548"/>
      <c r="J767" s="548"/>
      <c r="K767" s="548"/>
      <c r="L767" s="548"/>
      <c r="M767" s="548"/>
      <c r="N767" s="548"/>
      <c r="O767" s="548"/>
      <c r="P767" s="548"/>
      <c r="Q767" s="548"/>
      <c r="R767" s="548"/>
      <c r="S767" s="548"/>
      <c r="T767" s="548"/>
      <c r="U767" s="548"/>
      <c r="V767" s="548"/>
      <c r="W767" s="548"/>
      <c r="X767" s="548"/>
      <c r="Y767" s="548"/>
      <c r="Z767" s="548"/>
    </row>
    <row r="768" spans="1:26">
      <c r="A768" s="548"/>
      <c r="B768" s="548"/>
      <c r="C768" s="548"/>
      <c r="D768" s="548"/>
      <c r="E768" s="548"/>
      <c r="F768" s="548"/>
      <c r="G768" s="548"/>
      <c r="H768" s="548"/>
      <c r="I768" s="548"/>
      <c r="J768" s="548"/>
      <c r="K768" s="548"/>
      <c r="L768" s="548"/>
      <c r="M768" s="548"/>
      <c r="N768" s="548"/>
      <c r="O768" s="548"/>
      <c r="P768" s="548"/>
      <c r="Q768" s="548"/>
      <c r="R768" s="548"/>
      <c r="S768" s="548"/>
      <c r="T768" s="548"/>
      <c r="U768" s="548"/>
      <c r="V768" s="548"/>
      <c r="W768" s="548"/>
      <c r="X768" s="548"/>
      <c r="Y768" s="548"/>
      <c r="Z768" s="548"/>
    </row>
    <row r="769" spans="1:26">
      <c r="A769" s="548"/>
      <c r="B769" s="548"/>
      <c r="C769" s="548"/>
      <c r="D769" s="548"/>
      <c r="E769" s="548"/>
      <c r="F769" s="548"/>
      <c r="G769" s="548"/>
      <c r="H769" s="548"/>
      <c r="I769" s="548"/>
      <c r="J769" s="548"/>
      <c r="K769" s="548"/>
      <c r="L769" s="548"/>
      <c r="M769" s="548"/>
      <c r="N769" s="548"/>
      <c r="O769" s="548"/>
      <c r="P769" s="548"/>
      <c r="Q769" s="548"/>
      <c r="R769" s="548"/>
      <c r="S769" s="548"/>
      <c r="T769" s="548"/>
      <c r="U769" s="548"/>
      <c r="V769" s="548"/>
      <c r="W769" s="548"/>
      <c r="X769" s="548"/>
      <c r="Y769" s="548"/>
      <c r="Z769" s="548"/>
    </row>
    <row r="770" spans="1:26">
      <c r="A770" s="548"/>
      <c r="B770" s="548"/>
      <c r="C770" s="548"/>
      <c r="D770" s="548"/>
      <c r="E770" s="548"/>
      <c r="F770" s="548"/>
      <c r="G770" s="548"/>
      <c r="H770" s="548"/>
      <c r="I770" s="548"/>
      <c r="J770" s="548"/>
      <c r="K770" s="548"/>
      <c r="L770" s="548"/>
      <c r="M770" s="548"/>
      <c r="N770" s="548"/>
      <c r="O770" s="548"/>
      <c r="P770" s="548"/>
      <c r="Q770" s="548"/>
      <c r="R770" s="548"/>
      <c r="S770" s="548"/>
      <c r="T770" s="548"/>
      <c r="U770" s="548"/>
      <c r="V770" s="548"/>
      <c r="W770" s="548"/>
      <c r="X770" s="548"/>
      <c r="Y770" s="548"/>
      <c r="Z770" s="548"/>
    </row>
    <row r="771" spans="1:26">
      <c r="A771" s="548"/>
      <c r="B771" s="548"/>
      <c r="C771" s="548"/>
      <c r="D771" s="548"/>
      <c r="E771" s="548"/>
      <c r="F771" s="548"/>
      <c r="G771" s="548"/>
      <c r="H771" s="548"/>
      <c r="I771" s="548"/>
      <c r="J771" s="548"/>
      <c r="K771" s="548"/>
      <c r="L771" s="548"/>
      <c r="M771" s="548"/>
      <c r="N771" s="548"/>
      <c r="O771" s="548"/>
      <c r="P771" s="548"/>
      <c r="Q771" s="548"/>
      <c r="R771" s="548"/>
      <c r="S771" s="548"/>
      <c r="T771" s="548"/>
      <c r="U771" s="548"/>
      <c r="V771" s="548"/>
      <c r="W771" s="548"/>
      <c r="X771" s="548"/>
      <c r="Y771" s="548"/>
      <c r="Z771" s="548"/>
    </row>
    <row r="772" spans="1:26">
      <c r="A772" s="548"/>
      <c r="B772" s="548"/>
      <c r="C772" s="548"/>
      <c r="D772" s="548"/>
      <c r="E772" s="548"/>
      <c r="F772" s="548"/>
      <c r="G772" s="548"/>
      <c r="H772" s="548"/>
      <c r="I772" s="548"/>
      <c r="J772" s="548"/>
      <c r="K772" s="548"/>
      <c r="L772" s="548"/>
      <c r="M772" s="548"/>
      <c r="N772" s="548"/>
      <c r="O772" s="548"/>
      <c r="P772" s="548"/>
      <c r="Q772" s="548"/>
      <c r="R772" s="548"/>
      <c r="S772" s="548"/>
      <c r="T772" s="548"/>
      <c r="U772" s="548"/>
      <c r="V772" s="548"/>
      <c r="W772" s="548"/>
      <c r="X772" s="548"/>
      <c r="Y772" s="548"/>
      <c r="Z772" s="548"/>
    </row>
    <row r="773" spans="1:26">
      <c r="A773" s="548"/>
      <c r="B773" s="548"/>
      <c r="C773" s="548"/>
      <c r="D773" s="548"/>
      <c r="E773" s="548"/>
      <c r="F773" s="548"/>
      <c r="G773" s="548"/>
      <c r="H773" s="548"/>
      <c r="I773" s="548"/>
      <c r="J773" s="548"/>
      <c r="K773" s="548"/>
      <c r="L773" s="548"/>
      <c r="M773" s="548"/>
      <c r="N773" s="548"/>
      <c r="O773" s="548"/>
      <c r="P773" s="548"/>
      <c r="Q773" s="548"/>
      <c r="R773" s="548"/>
      <c r="S773" s="548"/>
      <c r="T773" s="548"/>
      <c r="U773" s="548"/>
      <c r="V773" s="548"/>
      <c r="W773" s="548"/>
      <c r="X773" s="548"/>
      <c r="Y773" s="548"/>
      <c r="Z773" s="548"/>
    </row>
    <row r="774" spans="1:26">
      <c r="A774" s="548"/>
      <c r="B774" s="548"/>
      <c r="C774" s="548"/>
      <c r="D774" s="548"/>
      <c r="E774" s="548"/>
      <c r="F774" s="548"/>
      <c r="G774" s="548"/>
      <c r="H774" s="548"/>
      <c r="I774" s="548"/>
      <c r="J774" s="548"/>
      <c r="K774" s="548"/>
      <c r="L774" s="548"/>
      <c r="M774" s="548"/>
      <c r="N774" s="548"/>
      <c r="O774" s="548"/>
      <c r="P774" s="548"/>
      <c r="Q774" s="548"/>
      <c r="R774" s="548"/>
      <c r="S774" s="548"/>
      <c r="T774" s="548"/>
      <c r="U774" s="548"/>
      <c r="V774" s="548"/>
      <c r="W774" s="548"/>
      <c r="X774" s="548"/>
      <c r="Y774" s="548"/>
      <c r="Z774" s="548"/>
    </row>
    <row r="775" spans="1:26">
      <c r="A775" s="548"/>
      <c r="B775" s="548"/>
      <c r="C775" s="548"/>
      <c r="D775" s="548"/>
      <c r="E775" s="548"/>
      <c r="F775" s="548"/>
      <c r="G775" s="548"/>
      <c r="H775" s="548"/>
      <c r="I775" s="548"/>
      <c r="J775" s="548"/>
      <c r="K775" s="548"/>
      <c r="L775" s="548"/>
      <c r="M775" s="548"/>
      <c r="N775" s="548"/>
      <c r="O775" s="548"/>
      <c r="P775" s="548"/>
      <c r="Q775" s="548"/>
      <c r="R775" s="548"/>
      <c r="S775" s="548"/>
      <c r="T775" s="548"/>
      <c r="U775" s="548"/>
      <c r="V775" s="548"/>
      <c r="W775" s="548"/>
      <c r="X775" s="548"/>
      <c r="Y775" s="548"/>
      <c r="Z775" s="548"/>
    </row>
    <row r="776" spans="1:26">
      <c r="A776" s="548"/>
      <c r="B776" s="548"/>
      <c r="C776" s="548"/>
      <c r="D776" s="548"/>
      <c r="E776" s="548"/>
      <c r="F776" s="548"/>
      <c r="G776" s="548"/>
      <c r="H776" s="548"/>
      <c r="I776" s="548"/>
      <c r="J776" s="548"/>
      <c r="K776" s="548"/>
      <c r="L776" s="548"/>
      <c r="M776" s="548"/>
      <c r="N776" s="548"/>
      <c r="O776" s="548"/>
      <c r="P776" s="548"/>
      <c r="Q776" s="548"/>
      <c r="R776" s="548"/>
      <c r="S776" s="548"/>
      <c r="T776" s="548"/>
      <c r="U776" s="548"/>
      <c r="V776" s="548"/>
      <c r="W776" s="548"/>
      <c r="X776" s="548"/>
      <c r="Y776" s="548"/>
      <c r="Z776" s="548"/>
    </row>
    <row r="777" spans="1:26">
      <c r="A777" s="548"/>
      <c r="B777" s="548"/>
      <c r="C777" s="548"/>
      <c r="D777" s="548"/>
      <c r="E777" s="548"/>
      <c r="F777" s="548"/>
      <c r="G777" s="548"/>
      <c r="H777" s="548"/>
      <c r="I777" s="548"/>
      <c r="J777" s="548"/>
      <c r="K777" s="548"/>
      <c r="L777" s="548"/>
      <c r="M777" s="548"/>
      <c r="N777" s="548"/>
      <c r="O777" s="548"/>
      <c r="P777" s="548"/>
      <c r="Q777" s="548"/>
      <c r="R777" s="548"/>
      <c r="S777" s="548"/>
      <c r="T777" s="548"/>
      <c r="U777" s="548"/>
      <c r="V777" s="548"/>
      <c r="W777" s="548"/>
      <c r="X777" s="548"/>
      <c r="Y777" s="548"/>
      <c r="Z777" s="548"/>
    </row>
    <row r="778" spans="1:26">
      <c r="A778" s="548"/>
      <c r="B778" s="548"/>
      <c r="C778" s="548"/>
      <c r="D778" s="548"/>
      <c r="E778" s="548"/>
      <c r="F778" s="548"/>
      <c r="G778" s="548"/>
      <c r="H778" s="548"/>
      <c r="I778" s="548"/>
      <c r="J778" s="548"/>
      <c r="K778" s="548"/>
      <c r="L778" s="548"/>
      <c r="M778" s="548"/>
      <c r="N778" s="548"/>
      <c r="O778" s="548"/>
      <c r="P778" s="548"/>
      <c r="Q778" s="548"/>
      <c r="R778" s="548"/>
      <c r="S778" s="548"/>
      <c r="T778" s="548"/>
      <c r="U778" s="548"/>
      <c r="V778" s="548"/>
      <c r="W778" s="548"/>
      <c r="X778" s="548"/>
      <c r="Y778" s="548"/>
      <c r="Z778" s="548"/>
    </row>
    <row r="779" spans="1:26">
      <c r="A779" s="548"/>
      <c r="B779" s="548"/>
      <c r="C779" s="548"/>
      <c r="D779" s="548"/>
      <c r="E779" s="548"/>
      <c r="F779" s="548"/>
      <c r="G779" s="548"/>
      <c r="H779" s="548"/>
      <c r="I779" s="548"/>
      <c r="J779" s="548"/>
      <c r="K779" s="548"/>
      <c r="L779" s="548"/>
      <c r="M779" s="548"/>
      <c r="N779" s="548"/>
      <c r="O779" s="548"/>
      <c r="P779" s="548"/>
      <c r="Q779" s="548"/>
      <c r="R779" s="548"/>
      <c r="S779" s="548"/>
      <c r="T779" s="548"/>
      <c r="U779" s="548"/>
      <c r="V779" s="548"/>
      <c r="W779" s="548"/>
      <c r="X779" s="548"/>
      <c r="Y779" s="548"/>
      <c r="Z779" s="548"/>
    </row>
    <row r="780" spans="1:26">
      <c r="A780" s="548"/>
      <c r="B780" s="548"/>
      <c r="C780" s="548"/>
      <c r="D780" s="548"/>
      <c r="E780" s="548"/>
      <c r="F780" s="548"/>
      <c r="G780" s="548"/>
      <c r="H780" s="548"/>
      <c r="I780" s="548"/>
      <c r="J780" s="548"/>
      <c r="K780" s="548"/>
      <c r="L780" s="548"/>
      <c r="M780" s="548"/>
      <c r="N780" s="548"/>
      <c r="O780" s="548"/>
      <c r="P780" s="548"/>
      <c r="Q780" s="548"/>
      <c r="R780" s="548"/>
      <c r="S780" s="548"/>
      <c r="T780" s="548"/>
      <c r="U780" s="548"/>
      <c r="V780" s="548"/>
      <c r="W780" s="548"/>
      <c r="X780" s="548"/>
      <c r="Y780" s="548"/>
      <c r="Z780" s="548"/>
    </row>
    <row r="781" spans="1:26">
      <c r="A781" s="548"/>
      <c r="B781" s="548"/>
      <c r="C781" s="548"/>
      <c r="D781" s="548"/>
      <c r="E781" s="548"/>
      <c r="F781" s="548"/>
      <c r="G781" s="548"/>
      <c r="H781" s="548"/>
      <c r="I781" s="548"/>
      <c r="J781" s="548"/>
      <c r="K781" s="548"/>
      <c r="L781" s="548"/>
      <c r="M781" s="548"/>
      <c r="N781" s="548"/>
      <c r="O781" s="548"/>
      <c r="P781" s="548"/>
      <c r="Q781" s="548"/>
      <c r="R781" s="548"/>
      <c r="S781" s="548"/>
      <c r="T781" s="548"/>
      <c r="U781" s="548"/>
      <c r="V781" s="548"/>
      <c r="W781" s="548"/>
      <c r="X781" s="548"/>
      <c r="Y781" s="548"/>
      <c r="Z781" s="548"/>
    </row>
    <row r="782" spans="1:26">
      <c r="A782" s="548"/>
      <c r="B782" s="548"/>
      <c r="C782" s="548"/>
      <c r="D782" s="548"/>
      <c r="E782" s="548"/>
      <c r="F782" s="548"/>
      <c r="G782" s="548"/>
      <c r="H782" s="548"/>
      <c r="I782" s="548"/>
      <c r="J782" s="548"/>
      <c r="K782" s="548"/>
      <c r="L782" s="548"/>
      <c r="M782" s="548"/>
      <c r="N782" s="548"/>
      <c r="O782" s="548"/>
      <c r="P782" s="548"/>
      <c r="Q782" s="548"/>
      <c r="R782" s="548"/>
      <c r="S782" s="548"/>
      <c r="T782" s="548"/>
      <c r="U782" s="548"/>
      <c r="V782" s="548"/>
      <c r="W782" s="548"/>
      <c r="X782" s="548"/>
      <c r="Y782" s="548"/>
      <c r="Z782" s="548"/>
    </row>
    <row r="783" spans="1:26">
      <c r="A783" s="548"/>
      <c r="B783" s="548"/>
      <c r="C783" s="548"/>
      <c r="D783" s="548"/>
      <c r="E783" s="548"/>
      <c r="F783" s="548"/>
      <c r="G783" s="548"/>
      <c r="H783" s="548"/>
      <c r="I783" s="548"/>
      <c r="J783" s="548"/>
      <c r="K783" s="548"/>
      <c r="L783" s="548"/>
      <c r="M783" s="548"/>
      <c r="N783" s="548"/>
      <c r="O783" s="548"/>
      <c r="P783" s="548"/>
      <c r="Q783" s="548"/>
      <c r="R783" s="548"/>
      <c r="S783" s="548"/>
      <c r="T783" s="548"/>
      <c r="U783" s="548"/>
      <c r="V783" s="548"/>
      <c r="W783" s="548"/>
      <c r="X783" s="548"/>
      <c r="Y783" s="548"/>
      <c r="Z783" s="548"/>
    </row>
    <row r="784" spans="1:26">
      <c r="A784" s="548"/>
      <c r="B784" s="548"/>
      <c r="C784" s="548"/>
      <c r="D784" s="548"/>
      <c r="E784" s="548"/>
      <c r="F784" s="548"/>
      <c r="G784" s="548"/>
      <c r="H784" s="548"/>
      <c r="I784" s="548"/>
      <c r="J784" s="548"/>
      <c r="K784" s="548"/>
      <c r="L784" s="548"/>
      <c r="M784" s="548"/>
      <c r="N784" s="548"/>
      <c r="O784" s="548"/>
      <c r="P784" s="548"/>
      <c r="Q784" s="548"/>
      <c r="R784" s="548"/>
      <c r="S784" s="548"/>
      <c r="T784" s="548"/>
      <c r="U784" s="548"/>
      <c r="V784" s="548"/>
      <c r="W784" s="548"/>
      <c r="X784" s="548"/>
      <c r="Y784" s="548"/>
      <c r="Z784" s="548"/>
    </row>
    <row r="785" spans="1:26">
      <c r="A785" s="548"/>
      <c r="B785" s="548"/>
      <c r="C785" s="548"/>
      <c r="D785" s="548"/>
      <c r="E785" s="548"/>
      <c r="F785" s="548"/>
      <c r="G785" s="548"/>
      <c r="H785" s="548"/>
      <c r="I785" s="548"/>
      <c r="J785" s="548"/>
      <c r="K785" s="548"/>
      <c r="L785" s="548"/>
      <c r="M785" s="548"/>
      <c r="N785" s="548"/>
      <c r="O785" s="548"/>
      <c r="P785" s="548"/>
      <c r="Q785" s="548"/>
      <c r="R785" s="548"/>
      <c r="S785" s="548"/>
      <c r="T785" s="548"/>
      <c r="U785" s="548"/>
      <c r="V785" s="548"/>
      <c r="W785" s="548"/>
      <c r="X785" s="548"/>
      <c r="Y785" s="548"/>
      <c r="Z785" s="548"/>
    </row>
    <row r="786" spans="1:26">
      <c r="A786" s="548"/>
      <c r="B786" s="548"/>
      <c r="C786" s="548"/>
      <c r="D786" s="548"/>
      <c r="E786" s="548"/>
      <c r="F786" s="548"/>
      <c r="G786" s="548"/>
      <c r="H786" s="548"/>
      <c r="I786" s="548"/>
      <c r="J786" s="548"/>
      <c r="K786" s="548"/>
      <c r="L786" s="548"/>
      <c r="M786" s="548"/>
      <c r="N786" s="548"/>
      <c r="O786" s="548"/>
      <c r="P786" s="548"/>
      <c r="Q786" s="548"/>
      <c r="R786" s="548"/>
      <c r="S786" s="548"/>
      <c r="T786" s="548"/>
      <c r="U786" s="548"/>
      <c r="V786" s="548"/>
      <c r="W786" s="548"/>
      <c r="X786" s="548"/>
      <c r="Y786" s="548"/>
      <c r="Z786" s="548"/>
    </row>
    <row r="787" spans="1:26">
      <c r="A787" s="548"/>
      <c r="B787" s="548"/>
      <c r="C787" s="548"/>
      <c r="D787" s="548"/>
      <c r="E787" s="548"/>
      <c r="F787" s="548"/>
      <c r="G787" s="548"/>
      <c r="H787" s="548"/>
      <c r="I787" s="548"/>
      <c r="J787" s="548"/>
      <c r="K787" s="548"/>
      <c r="L787" s="548"/>
      <c r="M787" s="548"/>
      <c r="N787" s="548"/>
      <c r="O787" s="548"/>
      <c r="P787" s="548"/>
      <c r="Q787" s="548"/>
      <c r="R787" s="548"/>
      <c r="S787" s="548"/>
      <c r="T787" s="548"/>
      <c r="U787" s="548"/>
      <c r="V787" s="548"/>
      <c r="W787" s="548"/>
      <c r="X787" s="548"/>
      <c r="Y787" s="548"/>
      <c r="Z787" s="548"/>
    </row>
    <row r="788" spans="1:26">
      <c r="A788" s="548"/>
      <c r="B788" s="548"/>
      <c r="C788" s="548"/>
      <c r="D788" s="548"/>
      <c r="E788" s="548"/>
      <c r="F788" s="548"/>
      <c r="G788" s="548"/>
      <c r="H788" s="548"/>
      <c r="I788" s="548"/>
      <c r="J788" s="548"/>
      <c r="K788" s="548"/>
      <c r="L788" s="548"/>
      <c r="M788" s="548"/>
      <c r="N788" s="548"/>
      <c r="O788" s="548"/>
      <c r="P788" s="548"/>
      <c r="Q788" s="548"/>
      <c r="R788" s="548"/>
      <c r="S788" s="548"/>
      <c r="T788" s="548"/>
      <c r="U788" s="548"/>
      <c r="V788" s="548"/>
      <c r="W788" s="548"/>
      <c r="X788" s="548"/>
      <c r="Y788" s="548"/>
      <c r="Z788" s="548"/>
    </row>
    <row r="789" spans="1:26">
      <c r="A789" s="548"/>
      <c r="B789" s="548"/>
      <c r="C789" s="548"/>
      <c r="D789" s="548"/>
      <c r="E789" s="548"/>
      <c r="F789" s="548"/>
      <c r="G789" s="548"/>
      <c r="H789" s="548"/>
      <c r="I789" s="548"/>
      <c r="J789" s="548"/>
      <c r="K789" s="548"/>
      <c r="L789" s="548"/>
      <c r="M789" s="548"/>
      <c r="N789" s="548"/>
      <c r="O789" s="548"/>
      <c r="P789" s="548"/>
      <c r="Q789" s="548"/>
      <c r="R789" s="548"/>
      <c r="S789" s="548"/>
      <c r="T789" s="548"/>
      <c r="U789" s="548"/>
      <c r="V789" s="548"/>
      <c r="W789" s="548"/>
      <c r="X789" s="548"/>
      <c r="Y789" s="548"/>
      <c r="Z789" s="548"/>
    </row>
    <row r="790" spans="1:26">
      <c r="A790" s="548"/>
      <c r="B790" s="548"/>
      <c r="C790" s="548"/>
      <c r="D790" s="548"/>
      <c r="E790" s="548"/>
      <c r="F790" s="548"/>
      <c r="G790" s="548"/>
      <c r="H790" s="548"/>
      <c r="I790" s="548"/>
      <c r="J790" s="548"/>
      <c r="K790" s="548"/>
      <c r="L790" s="548"/>
      <c r="M790" s="548"/>
      <c r="N790" s="548"/>
      <c r="O790" s="548"/>
      <c r="P790" s="548"/>
      <c r="Q790" s="548"/>
      <c r="R790" s="548"/>
      <c r="S790" s="548"/>
      <c r="T790" s="548"/>
      <c r="U790" s="548"/>
      <c r="V790" s="548"/>
      <c r="W790" s="548"/>
      <c r="X790" s="548"/>
      <c r="Y790" s="548"/>
      <c r="Z790" s="548"/>
    </row>
    <row r="791" spans="1:26">
      <c r="A791" s="548"/>
      <c r="B791" s="548"/>
      <c r="C791" s="548"/>
      <c r="D791" s="548"/>
      <c r="E791" s="548"/>
      <c r="F791" s="548"/>
      <c r="G791" s="548"/>
      <c r="H791" s="548"/>
      <c r="I791" s="548"/>
      <c r="J791" s="548"/>
      <c r="K791" s="548"/>
      <c r="L791" s="548"/>
      <c r="M791" s="548"/>
      <c r="N791" s="548"/>
      <c r="O791" s="548"/>
      <c r="P791" s="548"/>
      <c r="Q791" s="548"/>
      <c r="R791" s="548"/>
      <c r="S791" s="548"/>
      <c r="T791" s="548"/>
      <c r="U791" s="548"/>
      <c r="V791" s="548"/>
      <c r="W791" s="548"/>
      <c r="X791" s="548"/>
      <c r="Y791" s="548"/>
      <c r="Z791" s="548"/>
    </row>
    <row r="792" spans="1:26">
      <c r="A792" s="548"/>
      <c r="B792" s="548"/>
      <c r="C792" s="548"/>
      <c r="D792" s="548"/>
      <c r="E792" s="548"/>
      <c r="F792" s="548"/>
      <c r="G792" s="548"/>
      <c r="H792" s="548"/>
      <c r="I792" s="548"/>
      <c r="J792" s="548"/>
      <c r="K792" s="548"/>
      <c r="L792" s="548"/>
      <c r="M792" s="548"/>
      <c r="N792" s="548"/>
      <c r="O792" s="548"/>
      <c r="P792" s="548"/>
      <c r="Q792" s="548"/>
      <c r="R792" s="548"/>
      <c r="S792" s="548"/>
      <c r="T792" s="548"/>
      <c r="U792" s="548"/>
      <c r="V792" s="548"/>
      <c r="W792" s="548"/>
      <c r="X792" s="548"/>
      <c r="Y792" s="548"/>
      <c r="Z792" s="548"/>
    </row>
    <row r="793" spans="1:26">
      <c r="A793" s="548"/>
      <c r="B793" s="548"/>
      <c r="C793" s="548"/>
      <c r="D793" s="548"/>
      <c r="E793" s="548"/>
      <c r="F793" s="548"/>
      <c r="G793" s="548"/>
      <c r="H793" s="548"/>
      <c r="I793" s="548"/>
      <c r="J793" s="548"/>
      <c r="K793" s="548"/>
      <c r="L793" s="548"/>
      <c r="M793" s="548"/>
      <c r="N793" s="548"/>
      <c r="O793" s="548"/>
      <c r="P793" s="548"/>
      <c r="Q793" s="548"/>
      <c r="R793" s="548"/>
      <c r="S793" s="548"/>
      <c r="T793" s="548"/>
      <c r="U793" s="548"/>
      <c r="V793" s="548"/>
      <c r="W793" s="548"/>
      <c r="X793" s="548"/>
      <c r="Y793" s="548"/>
      <c r="Z793" s="548"/>
    </row>
    <row r="794" spans="1:26">
      <c r="A794" s="548"/>
      <c r="B794" s="548"/>
      <c r="C794" s="548"/>
      <c r="D794" s="548"/>
      <c r="E794" s="548"/>
      <c r="F794" s="548"/>
      <c r="G794" s="548"/>
      <c r="H794" s="548"/>
      <c r="I794" s="548"/>
      <c r="J794" s="548"/>
      <c r="K794" s="548"/>
      <c r="L794" s="548"/>
      <c r="M794" s="548"/>
      <c r="N794" s="548"/>
      <c r="O794" s="548"/>
      <c r="P794" s="548"/>
      <c r="Q794" s="548"/>
      <c r="R794" s="548"/>
      <c r="S794" s="548"/>
      <c r="T794" s="548"/>
      <c r="U794" s="548"/>
      <c r="V794" s="548"/>
      <c r="W794" s="548"/>
      <c r="X794" s="548"/>
      <c r="Y794" s="548"/>
      <c r="Z794" s="548"/>
    </row>
    <row r="795" spans="1:26">
      <c r="A795" s="548"/>
      <c r="B795" s="548"/>
      <c r="C795" s="548"/>
      <c r="D795" s="548"/>
      <c r="E795" s="548"/>
      <c r="F795" s="548"/>
      <c r="G795" s="548"/>
      <c r="H795" s="548"/>
      <c r="I795" s="548"/>
      <c r="J795" s="548"/>
      <c r="K795" s="548"/>
      <c r="L795" s="548"/>
      <c r="M795" s="548"/>
      <c r="N795" s="548"/>
      <c r="O795" s="548"/>
      <c r="P795" s="548"/>
      <c r="Q795" s="548"/>
      <c r="R795" s="548"/>
      <c r="S795" s="548"/>
      <c r="T795" s="548"/>
      <c r="U795" s="548"/>
      <c r="V795" s="548"/>
      <c r="W795" s="548"/>
      <c r="X795" s="548"/>
      <c r="Y795" s="548"/>
      <c r="Z795" s="548"/>
    </row>
    <row r="796" spans="1:26">
      <c r="A796" s="548"/>
      <c r="B796" s="548"/>
      <c r="C796" s="548"/>
      <c r="D796" s="548"/>
      <c r="E796" s="548"/>
      <c r="F796" s="548"/>
      <c r="G796" s="548"/>
      <c r="H796" s="548"/>
      <c r="I796" s="548"/>
      <c r="J796" s="548"/>
      <c r="K796" s="548"/>
      <c r="L796" s="548"/>
      <c r="M796" s="548"/>
      <c r="N796" s="548"/>
      <c r="O796" s="548"/>
      <c r="P796" s="548"/>
      <c r="Q796" s="548"/>
      <c r="R796" s="548"/>
      <c r="S796" s="548"/>
      <c r="T796" s="548"/>
      <c r="U796" s="548"/>
      <c r="V796" s="548"/>
      <c r="W796" s="548"/>
      <c r="X796" s="548"/>
      <c r="Y796" s="548"/>
      <c r="Z796" s="548"/>
    </row>
    <row r="797" spans="1:26">
      <c r="A797" s="548"/>
      <c r="B797" s="548"/>
      <c r="C797" s="548"/>
      <c r="D797" s="548"/>
      <c r="E797" s="548"/>
      <c r="F797" s="548"/>
      <c r="G797" s="548"/>
      <c r="H797" s="548"/>
      <c r="I797" s="548"/>
      <c r="J797" s="548"/>
      <c r="K797" s="548"/>
      <c r="L797" s="548"/>
      <c r="M797" s="548"/>
      <c r="N797" s="548"/>
      <c r="O797" s="548"/>
      <c r="P797" s="548"/>
      <c r="Q797" s="548"/>
      <c r="R797" s="548"/>
      <c r="S797" s="548"/>
      <c r="T797" s="548"/>
      <c r="U797" s="548"/>
      <c r="V797" s="548"/>
      <c r="W797" s="548"/>
      <c r="X797" s="548"/>
      <c r="Y797" s="548"/>
      <c r="Z797" s="548"/>
    </row>
    <row r="798" spans="1:26">
      <c r="A798" s="548"/>
      <c r="B798" s="548"/>
      <c r="C798" s="548"/>
      <c r="D798" s="548"/>
      <c r="E798" s="548"/>
      <c r="F798" s="548"/>
      <c r="G798" s="548"/>
      <c r="H798" s="548"/>
      <c r="I798" s="548"/>
      <c r="J798" s="548"/>
      <c r="K798" s="548"/>
      <c r="L798" s="548"/>
      <c r="M798" s="548"/>
      <c r="N798" s="548"/>
      <c r="O798" s="548"/>
      <c r="P798" s="548"/>
      <c r="Q798" s="548"/>
      <c r="R798" s="548"/>
      <c r="S798" s="548"/>
      <c r="T798" s="548"/>
      <c r="U798" s="548"/>
      <c r="V798" s="548"/>
      <c r="W798" s="548"/>
      <c r="X798" s="548"/>
      <c r="Y798" s="548"/>
      <c r="Z798" s="548"/>
    </row>
    <row r="799" spans="1:26">
      <c r="A799" s="548"/>
      <c r="B799" s="548"/>
      <c r="C799" s="548"/>
      <c r="D799" s="548"/>
      <c r="E799" s="548"/>
      <c r="F799" s="548"/>
      <c r="G799" s="548"/>
      <c r="H799" s="548"/>
      <c r="I799" s="548"/>
      <c r="J799" s="548"/>
      <c r="K799" s="548"/>
      <c r="L799" s="548"/>
      <c r="M799" s="548"/>
      <c r="N799" s="548"/>
      <c r="O799" s="548"/>
      <c r="P799" s="548"/>
      <c r="Q799" s="548"/>
      <c r="R799" s="548"/>
      <c r="S799" s="548"/>
      <c r="T799" s="548"/>
      <c r="U799" s="548"/>
      <c r="V799" s="548"/>
      <c r="W799" s="548"/>
      <c r="X799" s="548"/>
      <c r="Y799" s="548"/>
      <c r="Z799" s="548"/>
    </row>
    <row r="800" spans="1:26">
      <c r="A800" s="548"/>
      <c r="B800" s="548"/>
      <c r="C800" s="548"/>
      <c r="D800" s="548"/>
      <c r="E800" s="548"/>
      <c r="F800" s="548"/>
      <c r="G800" s="548"/>
      <c r="H800" s="548"/>
      <c r="I800" s="548"/>
      <c r="J800" s="548"/>
      <c r="K800" s="548"/>
      <c r="L800" s="548"/>
      <c r="M800" s="548"/>
      <c r="N800" s="548"/>
      <c r="O800" s="548"/>
      <c r="P800" s="548"/>
      <c r="Q800" s="548"/>
      <c r="R800" s="548"/>
      <c r="S800" s="548"/>
      <c r="T800" s="548"/>
      <c r="U800" s="548"/>
      <c r="V800" s="548"/>
      <c r="W800" s="548"/>
      <c r="X800" s="548"/>
      <c r="Y800" s="548"/>
      <c r="Z800" s="548"/>
    </row>
    <row r="801" spans="1:26">
      <c r="A801" s="548"/>
      <c r="B801" s="548"/>
      <c r="C801" s="548"/>
      <c r="D801" s="548"/>
      <c r="E801" s="548"/>
      <c r="F801" s="548"/>
      <c r="G801" s="548"/>
      <c r="H801" s="548"/>
      <c r="I801" s="548"/>
      <c r="J801" s="548"/>
      <c r="K801" s="548"/>
      <c r="L801" s="548"/>
      <c r="M801" s="548"/>
      <c r="N801" s="548"/>
      <c r="O801" s="548"/>
      <c r="P801" s="548"/>
      <c r="Q801" s="548"/>
      <c r="R801" s="548"/>
      <c r="S801" s="548"/>
      <c r="T801" s="548"/>
      <c r="U801" s="548"/>
      <c r="V801" s="548"/>
      <c r="W801" s="548"/>
      <c r="X801" s="548"/>
      <c r="Y801" s="548"/>
      <c r="Z801" s="548"/>
    </row>
    <row r="802" spans="1:26">
      <c r="A802" s="548"/>
      <c r="B802" s="548"/>
      <c r="C802" s="548"/>
      <c r="D802" s="548"/>
      <c r="E802" s="548"/>
      <c r="F802" s="548"/>
      <c r="G802" s="548"/>
      <c r="H802" s="548"/>
      <c r="I802" s="548"/>
      <c r="J802" s="548"/>
      <c r="K802" s="548"/>
      <c r="L802" s="548"/>
      <c r="M802" s="548"/>
      <c r="N802" s="548"/>
      <c r="O802" s="548"/>
      <c r="P802" s="548"/>
      <c r="Q802" s="548"/>
      <c r="R802" s="548"/>
      <c r="S802" s="548"/>
      <c r="T802" s="548"/>
      <c r="U802" s="548"/>
      <c r="V802" s="548"/>
      <c r="W802" s="548"/>
      <c r="X802" s="548"/>
      <c r="Y802" s="548"/>
      <c r="Z802" s="548"/>
    </row>
    <row r="803" spans="1:26">
      <c r="A803" s="548"/>
      <c r="B803" s="548"/>
      <c r="C803" s="548"/>
      <c r="D803" s="548"/>
      <c r="E803" s="548"/>
      <c r="F803" s="548"/>
      <c r="G803" s="548"/>
      <c r="H803" s="548"/>
      <c r="I803" s="548"/>
      <c r="J803" s="548"/>
      <c r="K803" s="548"/>
      <c r="L803" s="548"/>
      <c r="M803" s="548"/>
      <c r="N803" s="548"/>
      <c r="O803" s="548"/>
      <c r="P803" s="548"/>
      <c r="Q803" s="548"/>
      <c r="R803" s="548"/>
      <c r="S803" s="548"/>
      <c r="T803" s="548"/>
      <c r="U803" s="548"/>
      <c r="V803" s="548"/>
      <c r="W803" s="548"/>
      <c r="X803" s="548"/>
      <c r="Y803" s="548"/>
      <c r="Z803" s="548"/>
    </row>
    <row r="804" spans="1:26">
      <c r="A804" s="548"/>
      <c r="B804" s="548"/>
      <c r="C804" s="548"/>
      <c r="D804" s="548"/>
      <c r="E804" s="548"/>
      <c r="F804" s="548"/>
      <c r="G804" s="548"/>
      <c r="H804" s="548"/>
      <c r="I804" s="548"/>
      <c r="J804" s="548"/>
      <c r="K804" s="548"/>
      <c r="L804" s="548"/>
      <c r="M804" s="548"/>
      <c r="N804" s="548"/>
      <c r="O804" s="548"/>
      <c r="P804" s="548"/>
      <c r="Q804" s="548"/>
      <c r="R804" s="548"/>
      <c r="S804" s="548"/>
      <c r="T804" s="548"/>
      <c r="U804" s="548"/>
      <c r="V804" s="548"/>
      <c r="W804" s="548"/>
      <c r="X804" s="548"/>
      <c r="Y804" s="548"/>
      <c r="Z804" s="548"/>
    </row>
    <row r="805" spans="1:26">
      <c r="A805" s="548"/>
      <c r="B805" s="548"/>
      <c r="C805" s="548"/>
      <c r="D805" s="548"/>
      <c r="E805" s="548"/>
      <c r="F805" s="548"/>
      <c r="G805" s="548"/>
      <c r="H805" s="548"/>
      <c r="I805" s="548"/>
      <c r="J805" s="548"/>
      <c r="K805" s="548"/>
      <c r="L805" s="548"/>
      <c r="M805" s="548"/>
      <c r="N805" s="548"/>
      <c r="O805" s="548"/>
      <c r="P805" s="548"/>
      <c r="Q805" s="548"/>
      <c r="R805" s="548"/>
      <c r="S805" s="548"/>
      <c r="T805" s="548"/>
      <c r="U805" s="548"/>
      <c r="V805" s="548"/>
      <c r="W805" s="548"/>
      <c r="X805" s="548"/>
      <c r="Y805" s="548"/>
      <c r="Z805" s="548"/>
    </row>
    <row r="806" spans="1:26">
      <c r="A806" s="548"/>
      <c r="B806" s="548"/>
      <c r="C806" s="548"/>
      <c r="D806" s="548"/>
      <c r="E806" s="548"/>
      <c r="F806" s="548"/>
      <c r="G806" s="548"/>
      <c r="H806" s="548"/>
      <c r="I806" s="548"/>
      <c r="J806" s="548"/>
      <c r="K806" s="548"/>
      <c r="L806" s="548"/>
      <c r="M806" s="548"/>
      <c r="N806" s="548"/>
      <c r="O806" s="548"/>
      <c r="P806" s="548"/>
      <c r="Q806" s="548"/>
      <c r="R806" s="548"/>
      <c r="S806" s="548"/>
      <c r="T806" s="548"/>
      <c r="U806" s="548"/>
      <c r="V806" s="548"/>
      <c r="W806" s="548"/>
      <c r="X806" s="548"/>
      <c r="Y806" s="548"/>
      <c r="Z806" s="548"/>
    </row>
    <row r="807" spans="1:26">
      <c r="A807" s="548"/>
      <c r="B807" s="548"/>
      <c r="C807" s="548"/>
      <c r="D807" s="548"/>
      <c r="E807" s="548"/>
      <c r="F807" s="548"/>
      <c r="G807" s="548"/>
      <c r="H807" s="548"/>
      <c r="I807" s="548"/>
      <c r="J807" s="548"/>
      <c r="K807" s="548"/>
      <c r="L807" s="548"/>
      <c r="M807" s="548"/>
      <c r="N807" s="548"/>
      <c r="O807" s="548"/>
      <c r="P807" s="548"/>
      <c r="Q807" s="548"/>
      <c r="R807" s="548"/>
      <c r="S807" s="548"/>
      <c r="T807" s="548"/>
      <c r="U807" s="548"/>
      <c r="V807" s="548"/>
      <c r="W807" s="548"/>
      <c r="X807" s="548"/>
      <c r="Y807" s="548"/>
      <c r="Z807" s="548"/>
    </row>
    <row r="808" spans="1:26">
      <c r="A808" s="548"/>
      <c r="B808" s="548"/>
      <c r="C808" s="548"/>
      <c r="D808" s="548"/>
      <c r="E808" s="548"/>
      <c r="F808" s="548"/>
      <c r="G808" s="548"/>
      <c r="H808" s="548"/>
      <c r="I808" s="548"/>
      <c r="J808" s="548"/>
      <c r="K808" s="548"/>
      <c r="L808" s="548"/>
      <c r="M808" s="548"/>
      <c r="N808" s="548"/>
      <c r="O808" s="548"/>
      <c r="P808" s="548"/>
      <c r="Q808" s="548"/>
      <c r="R808" s="548"/>
      <c r="S808" s="548"/>
      <c r="T808" s="548"/>
      <c r="U808" s="548"/>
      <c r="V808" s="548"/>
      <c r="W808" s="548"/>
      <c r="X808" s="548"/>
      <c r="Y808" s="548"/>
      <c r="Z808" s="548"/>
    </row>
    <row r="809" spans="1:26">
      <c r="A809" s="548"/>
      <c r="B809" s="548"/>
      <c r="C809" s="548"/>
      <c r="D809" s="548"/>
      <c r="E809" s="548"/>
      <c r="F809" s="548"/>
      <c r="G809" s="548"/>
      <c r="H809" s="548"/>
      <c r="I809" s="548"/>
      <c r="J809" s="548"/>
      <c r="K809" s="548"/>
      <c r="L809" s="548"/>
      <c r="M809" s="548"/>
      <c r="N809" s="548"/>
      <c r="O809" s="548"/>
      <c r="P809" s="548"/>
      <c r="Q809" s="548"/>
      <c r="R809" s="548"/>
      <c r="S809" s="548"/>
      <c r="T809" s="548"/>
      <c r="U809" s="548"/>
      <c r="V809" s="548"/>
      <c r="W809" s="548"/>
      <c r="X809" s="548"/>
      <c r="Y809" s="548"/>
      <c r="Z809" s="548"/>
    </row>
    <row r="810" spans="1:26">
      <c r="A810" s="548"/>
      <c r="B810" s="548"/>
      <c r="C810" s="548"/>
      <c r="D810" s="548"/>
      <c r="E810" s="548"/>
      <c r="F810" s="548"/>
      <c r="G810" s="548"/>
      <c r="H810" s="548"/>
      <c r="I810" s="548"/>
      <c r="J810" s="548"/>
      <c r="K810" s="548"/>
      <c r="L810" s="548"/>
      <c r="M810" s="548"/>
      <c r="N810" s="548"/>
      <c r="O810" s="548"/>
      <c r="P810" s="548"/>
      <c r="Q810" s="548"/>
      <c r="R810" s="548"/>
      <c r="S810" s="548"/>
      <c r="T810" s="548"/>
      <c r="U810" s="548"/>
      <c r="V810" s="548"/>
      <c r="W810" s="548"/>
      <c r="X810" s="548"/>
      <c r="Y810" s="548"/>
      <c r="Z810" s="548"/>
    </row>
    <row r="811" spans="1:26">
      <c r="A811" s="548"/>
      <c r="B811" s="548"/>
      <c r="C811" s="548"/>
      <c r="D811" s="548"/>
      <c r="E811" s="548"/>
      <c r="F811" s="548"/>
      <c r="G811" s="548"/>
      <c r="H811" s="548"/>
      <c r="I811" s="548"/>
      <c r="J811" s="548"/>
      <c r="K811" s="548"/>
      <c r="L811" s="548"/>
      <c r="M811" s="548"/>
      <c r="N811" s="548"/>
      <c r="O811" s="548"/>
      <c r="P811" s="548"/>
      <c r="Q811" s="548"/>
      <c r="R811" s="548"/>
      <c r="S811" s="548"/>
      <c r="T811" s="548"/>
      <c r="U811" s="548"/>
      <c r="V811" s="548"/>
      <c r="W811" s="548"/>
      <c r="X811" s="548"/>
      <c r="Y811" s="548"/>
      <c r="Z811" s="548"/>
    </row>
    <row r="812" spans="1:26">
      <c r="A812" s="548"/>
      <c r="B812" s="548"/>
      <c r="C812" s="548"/>
      <c r="D812" s="548"/>
      <c r="E812" s="548"/>
      <c r="F812" s="548"/>
      <c r="G812" s="548"/>
      <c r="H812" s="548"/>
      <c r="I812" s="548"/>
      <c r="J812" s="548"/>
      <c r="K812" s="548"/>
      <c r="L812" s="548"/>
      <c r="M812" s="548"/>
      <c r="N812" s="548"/>
      <c r="O812" s="548"/>
      <c r="P812" s="548"/>
      <c r="Q812" s="548"/>
      <c r="R812" s="548"/>
      <c r="S812" s="548"/>
      <c r="T812" s="548"/>
      <c r="U812" s="548"/>
      <c r="V812" s="548"/>
      <c r="W812" s="548"/>
      <c r="X812" s="548"/>
      <c r="Y812" s="548"/>
      <c r="Z812" s="548"/>
    </row>
    <row r="813" spans="1:26">
      <c r="A813" s="548"/>
      <c r="B813" s="548"/>
      <c r="C813" s="548"/>
      <c r="D813" s="548"/>
      <c r="E813" s="548"/>
      <c r="F813" s="548"/>
      <c r="G813" s="548"/>
      <c r="H813" s="548"/>
      <c r="I813" s="548"/>
      <c r="J813" s="548"/>
      <c r="K813" s="548"/>
      <c r="L813" s="548"/>
      <c r="M813" s="548"/>
      <c r="N813" s="548"/>
      <c r="O813" s="548"/>
      <c r="P813" s="548"/>
      <c r="Q813" s="548"/>
      <c r="R813" s="548"/>
      <c r="S813" s="548"/>
      <c r="T813" s="548"/>
      <c r="U813" s="548"/>
      <c r="V813" s="548"/>
      <c r="W813" s="548"/>
      <c r="X813" s="548"/>
      <c r="Y813" s="548"/>
      <c r="Z813" s="548"/>
    </row>
    <row r="814" spans="1:26">
      <c r="A814" s="548"/>
      <c r="B814" s="548"/>
      <c r="C814" s="548"/>
      <c r="D814" s="548"/>
      <c r="E814" s="548"/>
      <c r="F814" s="548"/>
      <c r="G814" s="548"/>
      <c r="H814" s="548"/>
      <c r="I814" s="548"/>
      <c r="J814" s="548"/>
      <c r="K814" s="548"/>
      <c r="L814" s="548"/>
      <c r="M814" s="548"/>
      <c r="N814" s="548"/>
      <c r="O814" s="548"/>
      <c r="P814" s="548"/>
      <c r="Q814" s="548"/>
      <c r="R814" s="548"/>
      <c r="S814" s="548"/>
      <c r="T814" s="548"/>
      <c r="U814" s="548"/>
      <c r="V814" s="548"/>
      <c r="W814" s="548"/>
      <c r="X814" s="548"/>
      <c r="Y814" s="548"/>
      <c r="Z814" s="548"/>
    </row>
    <row r="815" spans="1:26">
      <c r="A815" s="548"/>
      <c r="B815" s="548"/>
      <c r="C815" s="548"/>
      <c r="D815" s="548"/>
      <c r="E815" s="548"/>
      <c r="F815" s="548"/>
      <c r="G815" s="548"/>
      <c r="H815" s="548"/>
      <c r="I815" s="548"/>
      <c r="J815" s="548"/>
      <c r="K815" s="548"/>
      <c r="L815" s="548"/>
      <c r="M815" s="548"/>
      <c r="N815" s="548"/>
      <c r="O815" s="548"/>
      <c r="P815" s="548"/>
      <c r="Q815" s="548"/>
      <c r="R815" s="548"/>
      <c r="S815" s="548"/>
      <c r="T815" s="548"/>
      <c r="U815" s="548"/>
      <c r="V815" s="548"/>
      <c r="W815" s="548"/>
      <c r="X815" s="548"/>
      <c r="Y815" s="548"/>
      <c r="Z815" s="548"/>
    </row>
    <row r="816" spans="1:26">
      <c r="A816" s="548"/>
      <c r="B816" s="548"/>
      <c r="C816" s="548"/>
      <c r="D816" s="548"/>
      <c r="E816" s="548"/>
      <c r="F816" s="548"/>
      <c r="G816" s="548"/>
      <c r="H816" s="548"/>
      <c r="I816" s="548"/>
      <c r="J816" s="548"/>
      <c r="K816" s="548"/>
      <c r="L816" s="548"/>
      <c r="M816" s="548"/>
      <c r="N816" s="548"/>
      <c r="O816" s="548"/>
      <c r="P816" s="548"/>
      <c r="Q816" s="548"/>
      <c r="R816" s="548"/>
      <c r="S816" s="548"/>
      <c r="T816" s="548"/>
      <c r="U816" s="548"/>
      <c r="V816" s="548"/>
      <c r="W816" s="548"/>
      <c r="X816" s="548"/>
      <c r="Y816" s="548"/>
      <c r="Z816" s="548"/>
    </row>
    <row r="817" spans="1:26">
      <c r="A817" s="548"/>
      <c r="B817" s="548"/>
      <c r="C817" s="548"/>
      <c r="D817" s="548"/>
      <c r="E817" s="548"/>
      <c r="F817" s="548"/>
      <c r="G817" s="548"/>
      <c r="H817" s="548"/>
      <c r="I817" s="548"/>
      <c r="J817" s="548"/>
      <c r="K817" s="548"/>
      <c r="L817" s="548"/>
      <c r="M817" s="548"/>
      <c r="N817" s="548"/>
      <c r="O817" s="548"/>
      <c r="P817" s="548"/>
      <c r="Q817" s="548"/>
      <c r="R817" s="548"/>
      <c r="S817" s="548"/>
      <c r="T817" s="548"/>
      <c r="U817" s="548"/>
      <c r="V817" s="548"/>
      <c r="W817" s="548"/>
      <c r="X817" s="548"/>
      <c r="Y817" s="548"/>
      <c r="Z817" s="548"/>
    </row>
    <row r="818" spans="1:26">
      <c r="A818" s="548"/>
      <c r="B818" s="548"/>
      <c r="C818" s="548"/>
      <c r="D818" s="548"/>
      <c r="E818" s="548"/>
      <c r="F818" s="548"/>
      <c r="G818" s="548"/>
      <c r="H818" s="548"/>
      <c r="I818" s="548"/>
      <c r="J818" s="548"/>
      <c r="K818" s="548"/>
      <c r="L818" s="548"/>
      <c r="M818" s="548"/>
      <c r="N818" s="548"/>
      <c r="O818" s="548"/>
      <c r="P818" s="548"/>
      <c r="Q818" s="548"/>
      <c r="R818" s="548"/>
      <c r="S818" s="548"/>
      <c r="T818" s="548"/>
      <c r="U818" s="548"/>
      <c r="V818" s="548"/>
      <c r="W818" s="548"/>
      <c r="X818" s="548"/>
      <c r="Y818" s="548"/>
      <c r="Z818" s="548"/>
    </row>
    <row r="819" spans="1:26">
      <c r="A819" s="548"/>
      <c r="B819" s="548"/>
      <c r="C819" s="548"/>
      <c r="D819" s="548"/>
      <c r="E819" s="548"/>
      <c r="F819" s="548"/>
      <c r="G819" s="548"/>
      <c r="H819" s="548"/>
      <c r="I819" s="548"/>
      <c r="J819" s="548"/>
      <c r="K819" s="548"/>
      <c r="L819" s="548"/>
      <c r="M819" s="548"/>
      <c r="N819" s="548"/>
      <c r="O819" s="548"/>
      <c r="P819" s="548"/>
      <c r="Q819" s="548"/>
      <c r="R819" s="548"/>
      <c r="S819" s="548"/>
      <c r="T819" s="548"/>
      <c r="U819" s="548"/>
      <c r="V819" s="548"/>
      <c r="W819" s="548"/>
      <c r="X819" s="548"/>
      <c r="Y819" s="548"/>
      <c r="Z819" s="548"/>
    </row>
    <row r="820" spans="1:26">
      <c r="A820" s="548"/>
      <c r="B820" s="548"/>
      <c r="C820" s="548"/>
      <c r="D820" s="548"/>
      <c r="E820" s="548"/>
      <c r="F820" s="548"/>
      <c r="G820" s="548"/>
      <c r="H820" s="548"/>
      <c r="I820" s="548"/>
      <c r="J820" s="548"/>
      <c r="K820" s="548"/>
      <c r="L820" s="548"/>
      <c r="M820" s="548"/>
      <c r="N820" s="548"/>
      <c r="O820" s="548"/>
      <c r="P820" s="548"/>
      <c r="Q820" s="548"/>
      <c r="R820" s="548"/>
      <c r="S820" s="548"/>
      <c r="T820" s="548"/>
      <c r="U820" s="548"/>
      <c r="V820" s="548"/>
      <c r="W820" s="548"/>
      <c r="X820" s="548"/>
      <c r="Y820" s="548"/>
      <c r="Z820" s="548"/>
    </row>
    <row r="821" spans="1:26">
      <c r="A821" s="548"/>
      <c r="B821" s="548"/>
      <c r="C821" s="548"/>
      <c r="D821" s="548"/>
      <c r="E821" s="548"/>
      <c r="F821" s="548"/>
      <c r="G821" s="548"/>
      <c r="H821" s="548"/>
      <c r="I821" s="548"/>
      <c r="J821" s="548"/>
      <c r="K821" s="548"/>
      <c r="L821" s="548"/>
      <c r="M821" s="548"/>
      <c r="N821" s="548"/>
      <c r="O821" s="548"/>
      <c r="P821" s="548"/>
      <c r="Q821" s="548"/>
      <c r="R821" s="548"/>
      <c r="S821" s="548"/>
      <c r="T821" s="548"/>
      <c r="U821" s="548"/>
      <c r="V821" s="548"/>
      <c r="W821" s="548"/>
      <c r="X821" s="548"/>
      <c r="Y821" s="548"/>
      <c r="Z821" s="548"/>
    </row>
    <row r="822" spans="1:26">
      <c r="A822" s="548"/>
      <c r="B822" s="548"/>
      <c r="C822" s="548"/>
      <c r="D822" s="548"/>
      <c r="E822" s="548"/>
      <c r="F822" s="548"/>
      <c r="G822" s="548"/>
      <c r="H822" s="548"/>
      <c r="I822" s="548"/>
      <c r="J822" s="548"/>
      <c r="K822" s="548"/>
      <c r="L822" s="548"/>
      <c r="M822" s="548"/>
      <c r="N822" s="548"/>
      <c r="O822" s="548"/>
      <c r="P822" s="548"/>
      <c r="Q822" s="548"/>
      <c r="R822" s="548"/>
      <c r="S822" s="548"/>
      <c r="T822" s="548"/>
      <c r="U822" s="548"/>
      <c r="V822" s="548"/>
      <c r="W822" s="548"/>
      <c r="X822" s="548"/>
      <c r="Y822" s="548"/>
      <c r="Z822" s="548"/>
    </row>
    <row r="823" spans="1:26">
      <c r="A823" s="548"/>
      <c r="B823" s="548"/>
      <c r="C823" s="548"/>
      <c r="D823" s="548"/>
      <c r="E823" s="548"/>
      <c r="F823" s="548"/>
      <c r="G823" s="548"/>
      <c r="H823" s="548"/>
      <c r="I823" s="548"/>
      <c r="J823" s="548"/>
      <c r="K823" s="548"/>
      <c r="L823" s="548"/>
      <c r="M823" s="548"/>
      <c r="N823" s="548"/>
      <c r="O823" s="548"/>
      <c r="P823" s="548"/>
      <c r="Q823" s="548"/>
      <c r="R823" s="548"/>
      <c r="S823" s="548"/>
      <c r="T823" s="548"/>
      <c r="U823" s="548"/>
      <c r="V823" s="548"/>
      <c r="W823" s="548"/>
      <c r="X823" s="548"/>
      <c r="Y823" s="548"/>
      <c r="Z823" s="548"/>
    </row>
    <row r="824" spans="1:26">
      <c r="A824" s="548"/>
      <c r="B824" s="548"/>
      <c r="C824" s="548"/>
      <c r="D824" s="548"/>
      <c r="E824" s="548"/>
      <c r="F824" s="548"/>
      <c r="G824" s="548"/>
      <c r="H824" s="548"/>
      <c r="I824" s="548"/>
      <c r="J824" s="548"/>
      <c r="K824" s="548"/>
      <c r="L824" s="548"/>
      <c r="M824" s="548"/>
      <c r="N824" s="548"/>
      <c r="O824" s="548"/>
      <c r="P824" s="548"/>
      <c r="Q824" s="548"/>
      <c r="R824" s="548"/>
      <c r="S824" s="548"/>
      <c r="T824" s="548"/>
      <c r="U824" s="548"/>
      <c r="V824" s="548"/>
      <c r="W824" s="548"/>
      <c r="X824" s="548"/>
      <c r="Y824" s="548"/>
      <c r="Z824" s="548"/>
    </row>
    <row r="825" spans="1:26">
      <c r="A825" s="548"/>
      <c r="B825" s="548"/>
      <c r="C825" s="548"/>
      <c r="D825" s="548"/>
      <c r="E825" s="548"/>
      <c r="F825" s="548"/>
      <c r="G825" s="548"/>
      <c r="H825" s="548"/>
      <c r="I825" s="548"/>
      <c r="J825" s="548"/>
      <c r="K825" s="548"/>
      <c r="L825" s="548"/>
      <c r="M825" s="548"/>
      <c r="N825" s="548"/>
      <c r="O825" s="548"/>
      <c r="P825" s="548"/>
      <c r="Q825" s="548"/>
      <c r="R825" s="548"/>
      <c r="S825" s="548"/>
      <c r="T825" s="548"/>
      <c r="U825" s="548"/>
      <c r="V825" s="548"/>
      <c r="W825" s="548"/>
      <c r="X825" s="548"/>
      <c r="Y825" s="548"/>
      <c r="Z825" s="548"/>
    </row>
    <row r="826" spans="1:26">
      <c r="A826" s="548"/>
      <c r="B826" s="548"/>
      <c r="C826" s="548"/>
      <c r="D826" s="548"/>
      <c r="E826" s="548"/>
      <c r="F826" s="548"/>
      <c r="G826" s="548"/>
      <c r="H826" s="548"/>
      <c r="I826" s="548"/>
      <c r="J826" s="548"/>
      <c r="K826" s="548"/>
      <c r="L826" s="548"/>
      <c r="M826" s="548"/>
      <c r="N826" s="548"/>
      <c r="O826" s="548"/>
      <c r="P826" s="548"/>
      <c r="Q826" s="548"/>
      <c r="R826" s="548"/>
      <c r="S826" s="548"/>
      <c r="T826" s="548"/>
      <c r="U826" s="548"/>
      <c r="V826" s="548"/>
      <c r="W826" s="548"/>
      <c r="X826" s="548"/>
      <c r="Y826" s="548"/>
      <c r="Z826" s="548"/>
    </row>
    <row r="827" spans="1:26">
      <c r="A827" s="548"/>
      <c r="B827" s="548"/>
      <c r="C827" s="548"/>
      <c r="D827" s="548"/>
      <c r="E827" s="548"/>
      <c r="F827" s="548"/>
      <c r="G827" s="548"/>
      <c r="H827" s="548"/>
      <c r="I827" s="548"/>
      <c r="J827" s="548"/>
      <c r="K827" s="548"/>
      <c r="L827" s="548"/>
      <c r="M827" s="548"/>
      <c r="N827" s="548"/>
      <c r="O827" s="548"/>
      <c r="P827" s="548"/>
      <c r="Q827" s="548"/>
      <c r="R827" s="548"/>
      <c r="S827" s="548"/>
      <c r="T827" s="548"/>
      <c r="U827" s="548"/>
      <c r="V827" s="548"/>
      <c r="W827" s="548"/>
      <c r="X827" s="548"/>
      <c r="Y827" s="548"/>
      <c r="Z827" s="548"/>
    </row>
    <row r="828" spans="1:26">
      <c r="A828" s="548"/>
      <c r="B828" s="548"/>
      <c r="C828" s="548"/>
      <c r="D828" s="548"/>
      <c r="E828" s="548"/>
      <c r="F828" s="548"/>
      <c r="G828" s="548"/>
      <c r="H828" s="548"/>
      <c r="I828" s="548"/>
      <c r="J828" s="548"/>
      <c r="K828" s="548"/>
      <c r="L828" s="548"/>
      <c r="M828" s="548"/>
      <c r="N828" s="548"/>
      <c r="O828" s="548"/>
      <c r="P828" s="548"/>
      <c r="Q828" s="548"/>
      <c r="R828" s="548"/>
      <c r="S828" s="548"/>
      <c r="T828" s="548"/>
      <c r="U828" s="548"/>
      <c r="V828" s="548"/>
      <c r="W828" s="548"/>
      <c r="X828" s="548"/>
      <c r="Y828" s="548"/>
      <c r="Z828" s="548"/>
    </row>
    <row r="829" spans="1:26">
      <c r="A829" s="548"/>
      <c r="B829" s="548"/>
      <c r="C829" s="548"/>
      <c r="D829" s="548"/>
      <c r="E829" s="548"/>
      <c r="F829" s="548"/>
      <c r="G829" s="548"/>
      <c r="H829" s="548"/>
      <c r="I829" s="548"/>
      <c r="J829" s="548"/>
      <c r="K829" s="548"/>
      <c r="L829" s="548"/>
      <c r="M829" s="548"/>
      <c r="N829" s="548"/>
      <c r="O829" s="548"/>
      <c r="P829" s="548"/>
      <c r="Q829" s="548"/>
      <c r="R829" s="548"/>
      <c r="S829" s="548"/>
      <c r="T829" s="548"/>
      <c r="U829" s="548"/>
      <c r="V829" s="548"/>
      <c r="W829" s="548"/>
      <c r="X829" s="548"/>
      <c r="Y829" s="548"/>
      <c r="Z829" s="548"/>
    </row>
    <row r="830" spans="1:26">
      <c r="A830" s="548"/>
      <c r="B830" s="548"/>
      <c r="C830" s="548"/>
      <c r="D830" s="548"/>
      <c r="E830" s="548"/>
      <c r="F830" s="548"/>
      <c r="G830" s="548"/>
      <c r="H830" s="548"/>
      <c r="I830" s="548"/>
      <c r="J830" s="548"/>
      <c r="K830" s="548"/>
      <c r="L830" s="548"/>
      <c r="M830" s="548"/>
      <c r="N830" s="548"/>
      <c r="O830" s="548"/>
      <c r="P830" s="548"/>
      <c r="Q830" s="548"/>
      <c r="R830" s="548"/>
      <c r="S830" s="548"/>
      <c r="T830" s="548"/>
      <c r="U830" s="548"/>
      <c r="V830" s="548"/>
      <c r="W830" s="548"/>
      <c r="X830" s="548"/>
      <c r="Y830" s="548"/>
      <c r="Z830" s="548"/>
    </row>
    <row r="831" spans="1:26">
      <c r="A831" s="548"/>
      <c r="B831" s="548"/>
      <c r="C831" s="548"/>
      <c r="D831" s="548"/>
      <c r="E831" s="548"/>
      <c r="F831" s="548"/>
      <c r="G831" s="548"/>
      <c r="H831" s="548"/>
      <c r="I831" s="548"/>
      <c r="J831" s="548"/>
      <c r="K831" s="548"/>
      <c r="L831" s="548"/>
      <c r="M831" s="548"/>
      <c r="N831" s="548"/>
      <c r="O831" s="548"/>
      <c r="P831" s="548"/>
      <c r="Q831" s="548"/>
      <c r="R831" s="548"/>
      <c r="S831" s="548"/>
      <c r="T831" s="548"/>
      <c r="U831" s="548"/>
      <c r="V831" s="548"/>
      <c r="W831" s="548"/>
      <c r="X831" s="548"/>
      <c r="Y831" s="548"/>
      <c r="Z831" s="548"/>
    </row>
    <row r="832" spans="1:26">
      <c r="A832" s="548"/>
      <c r="B832" s="548"/>
      <c r="C832" s="548"/>
      <c r="D832" s="548"/>
      <c r="E832" s="548"/>
      <c r="F832" s="548"/>
      <c r="G832" s="548"/>
      <c r="H832" s="548"/>
      <c r="I832" s="548"/>
      <c r="J832" s="548"/>
      <c r="K832" s="548"/>
      <c r="L832" s="548"/>
      <c r="M832" s="548"/>
      <c r="N832" s="548"/>
      <c r="O832" s="548"/>
      <c r="P832" s="548"/>
      <c r="Q832" s="548"/>
      <c r="R832" s="548"/>
      <c r="S832" s="548"/>
      <c r="T832" s="548"/>
      <c r="U832" s="548"/>
      <c r="V832" s="548"/>
      <c r="W832" s="548"/>
      <c r="X832" s="548"/>
      <c r="Y832" s="548"/>
      <c r="Z832" s="548"/>
    </row>
    <row r="833" spans="1:26">
      <c r="A833" s="548"/>
      <c r="B833" s="548"/>
      <c r="C833" s="548"/>
      <c r="D833" s="548"/>
      <c r="E833" s="548"/>
      <c r="F833" s="548"/>
      <c r="G833" s="548"/>
      <c r="H833" s="548"/>
      <c r="I833" s="548"/>
      <c r="J833" s="548"/>
      <c r="K833" s="548"/>
      <c r="L833" s="548"/>
      <c r="M833" s="548"/>
      <c r="N833" s="548"/>
      <c r="O833" s="548"/>
      <c r="P833" s="548"/>
      <c r="Q833" s="548"/>
      <c r="R833" s="548"/>
      <c r="S833" s="548"/>
      <c r="T833" s="548"/>
      <c r="U833" s="548"/>
      <c r="V833" s="548"/>
      <c r="W833" s="548"/>
      <c r="X833" s="548"/>
      <c r="Y833" s="548"/>
      <c r="Z833" s="548"/>
    </row>
    <row r="834" spans="1:26">
      <c r="A834" s="548"/>
      <c r="B834" s="548"/>
      <c r="C834" s="548"/>
      <c r="D834" s="548"/>
      <c r="E834" s="548"/>
      <c r="F834" s="548"/>
      <c r="G834" s="548"/>
      <c r="H834" s="548"/>
      <c r="I834" s="548"/>
      <c r="J834" s="548"/>
      <c r="K834" s="548"/>
      <c r="L834" s="548"/>
      <c r="M834" s="548"/>
      <c r="N834" s="548"/>
      <c r="O834" s="548"/>
      <c r="P834" s="548"/>
      <c r="Q834" s="548"/>
      <c r="R834" s="548"/>
      <c r="S834" s="548"/>
      <c r="T834" s="548"/>
      <c r="U834" s="548"/>
      <c r="V834" s="548"/>
      <c r="W834" s="548"/>
      <c r="X834" s="548"/>
      <c r="Y834" s="548"/>
      <c r="Z834" s="548"/>
    </row>
    <row r="835" spans="1:26">
      <c r="A835" s="548"/>
      <c r="B835" s="548"/>
      <c r="C835" s="548"/>
      <c r="D835" s="548"/>
      <c r="E835" s="548"/>
      <c r="F835" s="548"/>
      <c r="G835" s="548"/>
      <c r="H835" s="548"/>
      <c r="I835" s="548"/>
      <c r="J835" s="548"/>
      <c r="K835" s="548"/>
      <c r="L835" s="548"/>
      <c r="M835" s="548"/>
      <c r="N835" s="548"/>
      <c r="O835" s="548"/>
      <c r="P835" s="548"/>
      <c r="Q835" s="548"/>
      <c r="R835" s="548"/>
      <c r="S835" s="548"/>
      <c r="T835" s="548"/>
      <c r="U835" s="548"/>
      <c r="V835" s="548"/>
      <c r="W835" s="548"/>
      <c r="X835" s="548"/>
      <c r="Y835" s="548"/>
      <c r="Z835" s="548"/>
    </row>
    <row r="836" spans="1:26">
      <c r="A836" s="548"/>
      <c r="B836" s="548"/>
      <c r="C836" s="548"/>
      <c r="D836" s="548"/>
      <c r="E836" s="548"/>
      <c r="F836" s="548"/>
      <c r="G836" s="548"/>
      <c r="H836" s="548"/>
      <c r="I836" s="548"/>
      <c r="J836" s="548"/>
      <c r="K836" s="548"/>
      <c r="L836" s="548"/>
      <c r="M836" s="548"/>
      <c r="N836" s="548"/>
      <c r="O836" s="548"/>
      <c r="P836" s="548"/>
      <c r="Q836" s="548"/>
      <c r="R836" s="548"/>
      <c r="S836" s="548"/>
      <c r="T836" s="548"/>
      <c r="U836" s="548"/>
      <c r="V836" s="548"/>
      <c r="W836" s="548"/>
      <c r="X836" s="548"/>
      <c r="Y836" s="548"/>
      <c r="Z836" s="548"/>
    </row>
    <row r="837" spans="1:26">
      <c r="A837" s="548"/>
      <c r="B837" s="548"/>
      <c r="C837" s="548"/>
      <c r="D837" s="548"/>
      <c r="E837" s="548"/>
      <c r="F837" s="548"/>
      <c r="G837" s="548"/>
      <c r="H837" s="548"/>
      <c r="I837" s="548"/>
      <c r="J837" s="548"/>
      <c r="K837" s="548"/>
      <c r="L837" s="548"/>
      <c r="M837" s="548"/>
      <c r="N837" s="548"/>
      <c r="O837" s="548"/>
      <c r="P837" s="548"/>
      <c r="Q837" s="548"/>
      <c r="R837" s="548"/>
      <c r="S837" s="548"/>
      <c r="T837" s="548"/>
      <c r="U837" s="548"/>
      <c r="V837" s="548"/>
      <c r="W837" s="548"/>
      <c r="X837" s="548"/>
      <c r="Y837" s="548"/>
      <c r="Z837" s="548"/>
    </row>
    <row r="838" spans="1:26">
      <c r="A838" s="548"/>
      <c r="B838" s="548"/>
      <c r="C838" s="548"/>
      <c r="D838" s="548"/>
      <c r="E838" s="548"/>
      <c r="F838" s="548"/>
      <c r="G838" s="548"/>
      <c r="H838" s="548"/>
      <c r="I838" s="548"/>
      <c r="J838" s="548"/>
      <c r="K838" s="548"/>
      <c r="L838" s="548"/>
      <c r="M838" s="548"/>
      <c r="N838" s="548"/>
      <c r="O838" s="548"/>
      <c r="P838" s="548"/>
      <c r="Q838" s="548"/>
      <c r="R838" s="548"/>
      <c r="S838" s="548"/>
      <c r="T838" s="548"/>
      <c r="U838" s="548"/>
      <c r="V838" s="548"/>
      <c r="W838" s="548"/>
      <c r="X838" s="548"/>
      <c r="Y838" s="548"/>
      <c r="Z838" s="548"/>
    </row>
    <row r="839" spans="1:26">
      <c r="A839" s="548"/>
      <c r="B839" s="548"/>
      <c r="C839" s="548"/>
      <c r="D839" s="548"/>
      <c r="E839" s="548"/>
      <c r="F839" s="548"/>
      <c r="G839" s="548"/>
      <c r="H839" s="548"/>
      <c r="I839" s="548"/>
      <c r="J839" s="548"/>
      <c r="K839" s="548"/>
      <c r="L839" s="548"/>
      <c r="M839" s="548"/>
      <c r="N839" s="548"/>
      <c r="O839" s="548"/>
      <c r="P839" s="548"/>
      <c r="Q839" s="548"/>
      <c r="R839" s="548"/>
      <c r="S839" s="548"/>
      <c r="T839" s="548"/>
      <c r="U839" s="548"/>
      <c r="V839" s="548"/>
      <c r="W839" s="548"/>
      <c r="X839" s="548"/>
      <c r="Y839" s="548"/>
      <c r="Z839" s="548"/>
    </row>
    <row r="840" spans="1:26">
      <c r="A840" s="548"/>
      <c r="B840" s="548"/>
      <c r="C840" s="548"/>
      <c r="D840" s="548"/>
      <c r="E840" s="548"/>
      <c r="F840" s="548"/>
      <c r="G840" s="548"/>
      <c r="H840" s="548"/>
      <c r="I840" s="548"/>
      <c r="J840" s="548"/>
      <c r="K840" s="548"/>
      <c r="L840" s="548"/>
      <c r="M840" s="548"/>
      <c r="N840" s="548"/>
      <c r="O840" s="548"/>
      <c r="P840" s="548"/>
      <c r="Q840" s="548"/>
      <c r="R840" s="548"/>
      <c r="S840" s="548"/>
      <c r="T840" s="548"/>
      <c r="U840" s="548"/>
      <c r="V840" s="548"/>
      <c r="W840" s="548"/>
      <c r="X840" s="548"/>
      <c r="Y840" s="548"/>
      <c r="Z840" s="548"/>
    </row>
    <row r="841" spans="1:26">
      <c r="A841" s="548"/>
      <c r="B841" s="548"/>
      <c r="C841" s="548"/>
      <c r="D841" s="548"/>
      <c r="E841" s="548"/>
      <c r="F841" s="548"/>
      <c r="G841" s="548"/>
      <c r="H841" s="548"/>
      <c r="I841" s="548"/>
      <c r="J841" s="548"/>
      <c r="K841" s="548"/>
      <c r="L841" s="548"/>
      <c r="M841" s="548"/>
      <c r="N841" s="548"/>
      <c r="O841" s="548"/>
      <c r="P841" s="548"/>
      <c r="Q841" s="548"/>
      <c r="R841" s="548"/>
      <c r="S841" s="548"/>
      <c r="T841" s="548"/>
      <c r="U841" s="548"/>
      <c r="V841" s="548"/>
      <c r="W841" s="548"/>
      <c r="X841" s="548"/>
      <c r="Y841" s="548"/>
      <c r="Z841" s="548"/>
    </row>
    <row r="842" spans="1:26">
      <c r="A842" s="548"/>
      <c r="B842" s="548"/>
      <c r="C842" s="548"/>
      <c r="D842" s="548"/>
      <c r="E842" s="548"/>
      <c r="F842" s="548"/>
      <c r="G842" s="548"/>
      <c r="H842" s="548"/>
      <c r="I842" s="548"/>
      <c r="J842" s="548"/>
      <c r="K842" s="548"/>
      <c r="L842" s="548"/>
      <c r="M842" s="548"/>
      <c r="N842" s="548"/>
      <c r="O842" s="548"/>
      <c r="P842" s="548"/>
      <c r="Q842" s="548"/>
      <c r="R842" s="548"/>
      <c r="S842" s="548"/>
      <c r="T842" s="548"/>
      <c r="U842" s="548"/>
      <c r="V842" s="548"/>
      <c r="W842" s="548"/>
      <c r="X842" s="548"/>
      <c r="Y842" s="548"/>
      <c r="Z842" s="548"/>
    </row>
    <row r="843" spans="1:26">
      <c r="A843" s="548"/>
      <c r="B843" s="548"/>
      <c r="C843" s="548"/>
      <c r="D843" s="548"/>
      <c r="E843" s="548"/>
      <c r="F843" s="548"/>
      <c r="G843" s="548"/>
      <c r="H843" s="548"/>
      <c r="I843" s="548"/>
      <c r="J843" s="548"/>
      <c r="K843" s="548"/>
      <c r="L843" s="548"/>
      <c r="M843" s="548"/>
      <c r="N843" s="548"/>
      <c r="O843" s="548"/>
      <c r="P843" s="548"/>
      <c r="Q843" s="548"/>
      <c r="R843" s="548"/>
      <c r="S843" s="548"/>
      <c r="T843" s="548"/>
      <c r="U843" s="548"/>
      <c r="V843" s="548"/>
      <c r="W843" s="548"/>
      <c r="X843" s="548"/>
      <c r="Y843" s="548"/>
      <c r="Z843" s="548"/>
    </row>
    <row r="844" spans="1:26">
      <c r="A844" s="548"/>
      <c r="B844" s="548"/>
      <c r="C844" s="548"/>
      <c r="D844" s="548"/>
      <c r="E844" s="548"/>
      <c r="F844" s="548"/>
      <c r="G844" s="548"/>
      <c r="H844" s="548"/>
      <c r="I844" s="548"/>
      <c r="J844" s="548"/>
      <c r="K844" s="548"/>
      <c r="L844" s="548"/>
      <c r="M844" s="548"/>
      <c r="N844" s="548"/>
      <c r="O844" s="548"/>
      <c r="P844" s="548"/>
      <c r="Q844" s="548"/>
      <c r="R844" s="548"/>
      <c r="S844" s="548"/>
      <c r="T844" s="548"/>
      <c r="U844" s="548"/>
      <c r="V844" s="548"/>
      <c r="W844" s="548"/>
      <c r="X844" s="548"/>
      <c r="Y844" s="548"/>
      <c r="Z844" s="548"/>
    </row>
    <row r="845" spans="1:26">
      <c r="A845" s="548"/>
      <c r="B845" s="548"/>
      <c r="C845" s="548"/>
      <c r="D845" s="548"/>
      <c r="E845" s="548"/>
      <c r="F845" s="548"/>
      <c r="G845" s="548"/>
      <c r="H845" s="548"/>
      <c r="I845" s="548"/>
      <c r="J845" s="548"/>
      <c r="K845" s="548"/>
      <c r="L845" s="548"/>
      <c r="M845" s="548"/>
      <c r="N845" s="548"/>
      <c r="O845" s="548"/>
      <c r="P845" s="548"/>
      <c r="Q845" s="548"/>
      <c r="R845" s="548"/>
      <c r="S845" s="548"/>
      <c r="T845" s="548"/>
      <c r="U845" s="548"/>
      <c r="V845" s="548"/>
      <c r="W845" s="548"/>
      <c r="X845" s="548"/>
      <c r="Y845" s="548"/>
      <c r="Z845" s="548"/>
    </row>
    <row r="846" spans="1:26">
      <c r="A846" s="548"/>
      <c r="B846" s="548"/>
      <c r="C846" s="548"/>
      <c r="D846" s="548"/>
      <c r="E846" s="548"/>
      <c r="F846" s="548"/>
      <c r="G846" s="548"/>
      <c r="H846" s="548"/>
      <c r="I846" s="548"/>
      <c r="J846" s="548"/>
      <c r="K846" s="548"/>
      <c r="L846" s="548"/>
      <c r="M846" s="548"/>
      <c r="N846" s="548"/>
      <c r="O846" s="548"/>
      <c r="P846" s="548"/>
      <c r="Q846" s="548"/>
      <c r="R846" s="548"/>
      <c r="S846" s="548"/>
      <c r="T846" s="548"/>
      <c r="U846" s="548"/>
      <c r="V846" s="548"/>
      <c r="W846" s="548"/>
      <c r="X846" s="548"/>
      <c r="Y846" s="548"/>
      <c r="Z846" s="548"/>
    </row>
    <row r="847" spans="1:26">
      <c r="A847" s="548"/>
      <c r="B847" s="548"/>
      <c r="C847" s="548"/>
      <c r="D847" s="548"/>
      <c r="E847" s="548"/>
      <c r="F847" s="548"/>
      <c r="G847" s="548"/>
      <c r="H847" s="548"/>
      <c r="I847" s="548"/>
      <c r="J847" s="548"/>
      <c r="K847" s="548"/>
      <c r="L847" s="548"/>
      <c r="M847" s="548"/>
      <c r="N847" s="548"/>
      <c r="O847" s="548"/>
      <c r="P847" s="548"/>
      <c r="Q847" s="548"/>
      <c r="R847" s="548"/>
      <c r="S847" s="548"/>
      <c r="T847" s="548"/>
      <c r="U847" s="548"/>
      <c r="V847" s="548"/>
      <c r="W847" s="548"/>
      <c r="X847" s="548"/>
      <c r="Y847" s="548"/>
      <c r="Z847" s="548"/>
    </row>
    <row r="848" spans="1:26">
      <c r="A848" s="548"/>
      <c r="B848" s="548"/>
      <c r="C848" s="548"/>
      <c r="D848" s="548"/>
      <c r="E848" s="548"/>
      <c r="F848" s="548"/>
      <c r="G848" s="548"/>
      <c r="H848" s="548"/>
      <c r="I848" s="548"/>
      <c r="J848" s="548"/>
      <c r="K848" s="548"/>
      <c r="L848" s="548"/>
      <c r="M848" s="548"/>
      <c r="N848" s="548"/>
      <c r="O848" s="548"/>
      <c r="P848" s="548"/>
      <c r="Q848" s="548"/>
      <c r="R848" s="548"/>
      <c r="S848" s="548"/>
      <c r="T848" s="548"/>
      <c r="U848" s="548"/>
      <c r="V848" s="548"/>
      <c r="W848" s="548"/>
      <c r="X848" s="548"/>
      <c r="Y848" s="548"/>
      <c r="Z848" s="548"/>
    </row>
    <row r="849" spans="1:26">
      <c r="A849" s="548"/>
      <c r="B849" s="548"/>
      <c r="C849" s="548"/>
      <c r="D849" s="548"/>
      <c r="E849" s="548"/>
      <c r="F849" s="548"/>
      <c r="G849" s="548"/>
      <c r="H849" s="548"/>
      <c r="I849" s="548"/>
      <c r="J849" s="548"/>
      <c r="K849" s="548"/>
      <c r="L849" s="548"/>
      <c r="M849" s="548"/>
      <c r="N849" s="548"/>
      <c r="O849" s="548"/>
      <c r="P849" s="548"/>
      <c r="Q849" s="548"/>
      <c r="R849" s="548"/>
      <c r="S849" s="548"/>
      <c r="T849" s="548"/>
      <c r="U849" s="548"/>
      <c r="V849" s="548"/>
      <c r="W849" s="548"/>
      <c r="X849" s="548"/>
      <c r="Y849" s="548"/>
      <c r="Z849" s="548"/>
    </row>
    <row r="850" spans="1:26">
      <c r="A850" s="548"/>
      <c r="B850" s="548"/>
      <c r="C850" s="548"/>
      <c r="D850" s="548"/>
      <c r="E850" s="548"/>
      <c r="F850" s="548"/>
      <c r="G850" s="548"/>
      <c r="H850" s="548"/>
      <c r="I850" s="548"/>
      <c r="J850" s="548"/>
      <c r="K850" s="548"/>
      <c r="L850" s="548"/>
      <c r="M850" s="548"/>
      <c r="N850" s="548"/>
      <c r="O850" s="548"/>
      <c r="P850" s="548"/>
      <c r="Q850" s="548"/>
      <c r="R850" s="548"/>
      <c r="S850" s="548"/>
      <c r="T850" s="548"/>
      <c r="U850" s="548"/>
      <c r="V850" s="548"/>
      <c r="W850" s="548"/>
      <c r="X850" s="548"/>
      <c r="Y850" s="548"/>
      <c r="Z850" s="548"/>
    </row>
    <row r="851" spans="1:26">
      <c r="A851" s="548"/>
      <c r="B851" s="548"/>
      <c r="C851" s="548"/>
      <c r="D851" s="548"/>
      <c r="E851" s="548"/>
      <c r="F851" s="548"/>
      <c r="G851" s="548"/>
      <c r="H851" s="548"/>
      <c r="I851" s="548"/>
      <c r="J851" s="548"/>
      <c r="K851" s="548"/>
      <c r="L851" s="548"/>
      <c r="M851" s="548"/>
      <c r="N851" s="548"/>
      <c r="O851" s="548"/>
      <c r="P851" s="548"/>
      <c r="Q851" s="548"/>
      <c r="R851" s="548"/>
      <c r="S851" s="548"/>
      <c r="T851" s="548"/>
      <c r="U851" s="548"/>
      <c r="V851" s="548"/>
      <c r="W851" s="548"/>
      <c r="X851" s="548"/>
      <c r="Y851" s="548"/>
      <c r="Z851" s="548"/>
    </row>
    <row r="852" spans="1:26">
      <c r="A852" s="548"/>
      <c r="B852" s="548"/>
      <c r="C852" s="548"/>
      <c r="D852" s="548"/>
      <c r="E852" s="548"/>
      <c r="F852" s="548"/>
      <c r="G852" s="548"/>
      <c r="H852" s="548"/>
      <c r="I852" s="548"/>
      <c r="J852" s="548"/>
      <c r="K852" s="548"/>
      <c r="L852" s="548"/>
      <c r="M852" s="548"/>
      <c r="N852" s="548"/>
      <c r="O852" s="548"/>
      <c r="P852" s="548"/>
      <c r="Q852" s="548"/>
      <c r="R852" s="548"/>
      <c r="S852" s="548"/>
      <c r="T852" s="548"/>
      <c r="U852" s="548"/>
      <c r="V852" s="548"/>
      <c r="W852" s="548"/>
      <c r="X852" s="548"/>
      <c r="Y852" s="548"/>
      <c r="Z852" s="548"/>
    </row>
    <row r="853" spans="1:26">
      <c r="A853" s="548"/>
      <c r="B853" s="548"/>
      <c r="C853" s="548"/>
      <c r="D853" s="548"/>
      <c r="E853" s="548"/>
      <c r="F853" s="548"/>
      <c r="G853" s="548"/>
      <c r="H853" s="548"/>
      <c r="I853" s="548"/>
      <c r="J853" s="548"/>
      <c r="K853" s="548"/>
      <c r="L853" s="548"/>
      <c r="M853" s="548"/>
      <c r="N853" s="548"/>
      <c r="O853" s="548"/>
      <c r="P853" s="548"/>
      <c r="Q853" s="548"/>
      <c r="R853" s="548"/>
      <c r="S853" s="548"/>
      <c r="T853" s="548"/>
      <c r="U853" s="548"/>
      <c r="V853" s="548"/>
      <c r="W853" s="548"/>
      <c r="X853" s="548"/>
      <c r="Y853" s="548"/>
      <c r="Z853" s="548"/>
    </row>
    <row r="854" spans="1:26">
      <c r="A854" s="548"/>
      <c r="B854" s="548"/>
      <c r="C854" s="548"/>
      <c r="D854" s="548"/>
      <c r="E854" s="548"/>
      <c r="F854" s="548"/>
      <c r="G854" s="548"/>
      <c r="H854" s="548"/>
      <c r="I854" s="548"/>
      <c r="J854" s="548"/>
      <c r="K854" s="548"/>
      <c r="L854" s="548"/>
      <c r="M854" s="548"/>
      <c r="N854" s="548"/>
      <c r="O854" s="548"/>
      <c r="P854" s="548"/>
      <c r="Q854" s="548"/>
      <c r="R854" s="548"/>
      <c r="S854" s="548"/>
      <c r="T854" s="548"/>
      <c r="U854" s="548"/>
      <c r="V854" s="548"/>
      <c r="W854" s="548"/>
      <c r="X854" s="548"/>
      <c r="Y854" s="548"/>
      <c r="Z854" s="548"/>
    </row>
    <row r="855" spans="1:26">
      <c r="A855" s="548"/>
      <c r="B855" s="548"/>
      <c r="C855" s="548"/>
      <c r="D855" s="548"/>
      <c r="E855" s="548"/>
      <c r="F855" s="548"/>
      <c r="G855" s="548"/>
      <c r="H855" s="548"/>
      <c r="I855" s="548"/>
      <c r="J855" s="548"/>
      <c r="K855" s="548"/>
      <c r="L855" s="548"/>
      <c r="M855" s="548"/>
      <c r="N855" s="548"/>
      <c r="O855" s="548"/>
      <c r="P855" s="548"/>
      <c r="Q855" s="548"/>
      <c r="R855" s="548"/>
      <c r="S855" s="548"/>
      <c r="T855" s="548"/>
      <c r="U855" s="548"/>
      <c r="V855" s="548"/>
      <c r="W855" s="548"/>
      <c r="X855" s="548"/>
      <c r="Y855" s="548"/>
      <c r="Z855" s="548"/>
    </row>
    <row r="856" spans="1:26">
      <c r="A856" s="548"/>
      <c r="B856" s="548"/>
      <c r="C856" s="548"/>
      <c r="D856" s="548"/>
      <c r="E856" s="548"/>
      <c r="F856" s="548"/>
      <c r="G856" s="548"/>
      <c r="H856" s="548"/>
      <c r="I856" s="548"/>
      <c r="J856" s="548"/>
      <c r="K856" s="548"/>
      <c r="L856" s="548"/>
      <c r="M856" s="548"/>
      <c r="N856" s="548"/>
      <c r="O856" s="548"/>
      <c r="P856" s="548"/>
      <c r="Q856" s="548"/>
      <c r="R856" s="548"/>
      <c r="S856" s="548"/>
      <c r="T856" s="548"/>
      <c r="U856" s="548"/>
      <c r="V856" s="548"/>
      <c r="W856" s="548"/>
      <c r="X856" s="548"/>
      <c r="Y856" s="548"/>
      <c r="Z856" s="548"/>
    </row>
    <row r="857" spans="1:26">
      <c r="A857" s="548"/>
      <c r="B857" s="548"/>
      <c r="C857" s="548"/>
      <c r="D857" s="548"/>
      <c r="E857" s="548"/>
      <c r="F857" s="548"/>
      <c r="G857" s="548"/>
      <c r="H857" s="548"/>
      <c r="I857" s="548"/>
      <c r="J857" s="548"/>
      <c r="K857" s="548"/>
      <c r="L857" s="548"/>
      <c r="M857" s="548"/>
      <c r="N857" s="548"/>
      <c r="O857" s="548"/>
      <c r="P857" s="548"/>
      <c r="Q857" s="548"/>
      <c r="R857" s="548"/>
      <c r="S857" s="548"/>
      <c r="T857" s="548"/>
      <c r="U857" s="548"/>
      <c r="V857" s="548"/>
      <c r="W857" s="548"/>
      <c r="X857" s="548"/>
      <c r="Y857" s="548"/>
      <c r="Z857" s="548"/>
    </row>
    <row r="858" spans="1:26">
      <c r="A858" s="548"/>
      <c r="B858" s="548"/>
      <c r="C858" s="548"/>
      <c r="D858" s="548"/>
      <c r="E858" s="548"/>
      <c r="F858" s="548"/>
      <c r="G858" s="548"/>
      <c r="H858" s="548"/>
      <c r="I858" s="548"/>
      <c r="J858" s="548"/>
      <c r="K858" s="548"/>
      <c r="L858" s="548"/>
      <c r="M858" s="548"/>
      <c r="N858" s="548"/>
      <c r="O858" s="548"/>
      <c r="P858" s="548"/>
      <c r="Q858" s="548"/>
      <c r="R858" s="548"/>
      <c r="S858" s="548"/>
      <c r="T858" s="548"/>
      <c r="U858" s="548"/>
      <c r="V858" s="548"/>
      <c r="W858" s="548"/>
      <c r="X858" s="548"/>
      <c r="Y858" s="548"/>
      <c r="Z858" s="548"/>
    </row>
    <row r="859" spans="1:26">
      <c r="A859" s="548"/>
      <c r="B859" s="548"/>
      <c r="C859" s="548"/>
      <c r="D859" s="548"/>
      <c r="E859" s="548"/>
      <c r="F859" s="548"/>
      <c r="G859" s="548"/>
      <c r="H859" s="548"/>
      <c r="I859" s="548"/>
      <c r="J859" s="548"/>
      <c r="K859" s="548"/>
      <c r="L859" s="548"/>
      <c r="M859" s="548"/>
      <c r="N859" s="548"/>
      <c r="O859" s="548"/>
      <c r="P859" s="548"/>
      <c r="Q859" s="548"/>
      <c r="R859" s="548"/>
      <c r="S859" s="548"/>
      <c r="T859" s="548"/>
      <c r="U859" s="548"/>
      <c r="V859" s="548"/>
      <c r="W859" s="548"/>
      <c r="X859" s="548"/>
      <c r="Y859" s="548"/>
      <c r="Z859" s="548"/>
    </row>
    <row r="860" spans="1:26">
      <c r="A860" s="548"/>
      <c r="B860" s="548"/>
      <c r="C860" s="548"/>
      <c r="D860" s="548"/>
      <c r="E860" s="548"/>
      <c r="F860" s="548"/>
      <c r="G860" s="548"/>
      <c r="H860" s="548"/>
      <c r="I860" s="548"/>
      <c r="J860" s="548"/>
      <c r="K860" s="548"/>
      <c r="L860" s="548"/>
      <c r="M860" s="548"/>
      <c r="N860" s="548"/>
      <c r="O860" s="548"/>
      <c r="P860" s="548"/>
      <c r="Q860" s="548"/>
      <c r="R860" s="548"/>
      <c r="S860" s="548"/>
      <c r="T860" s="548"/>
      <c r="U860" s="548"/>
      <c r="V860" s="548"/>
      <c r="W860" s="548"/>
      <c r="X860" s="548"/>
      <c r="Y860" s="548"/>
      <c r="Z860" s="548"/>
    </row>
    <row r="861" spans="1:26">
      <c r="A861" s="548"/>
      <c r="B861" s="548"/>
      <c r="C861" s="548"/>
      <c r="D861" s="548"/>
      <c r="E861" s="548"/>
      <c r="F861" s="548"/>
      <c r="G861" s="548"/>
      <c r="H861" s="548"/>
      <c r="I861" s="548"/>
      <c r="J861" s="548"/>
      <c r="K861" s="548"/>
      <c r="L861" s="548"/>
      <c r="M861" s="548"/>
      <c r="N861" s="548"/>
      <c r="O861" s="548"/>
      <c r="P861" s="548"/>
      <c r="Q861" s="548"/>
      <c r="R861" s="548"/>
      <c r="S861" s="548"/>
      <c r="T861" s="548"/>
      <c r="U861" s="548"/>
      <c r="V861" s="548"/>
      <c r="W861" s="548"/>
      <c r="X861" s="548"/>
      <c r="Y861" s="548"/>
      <c r="Z861" s="548"/>
    </row>
    <row r="862" spans="1:26">
      <c r="A862" s="548"/>
      <c r="B862" s="548"/>
      <c r="C862" s="548"/>
      <c r="D862" s="548"/>
      <c r="E862" s="548"/>
      <c r="F862" s="548"/>
      <c r="G862" s="548"/>
      <c r="H862" s="548"/>
      <c r="I862" s="548"/>
      <c r="J862" s="548"/>
      <c r="K862" s="548"/>
      <c r="L862" s="548"/>
      <c r="M862" s="548"/>
      <c r="N862" s="548"/>
      <c r="O862" s="548"/>
      <c r="P862" s="548"/>
      <c r="Q862" s="548"/>
      <c r="R862" s="548"/>
      <c r="S862" s="548"/>
      <c r="T862" s="548"/>
      <c r="U862" s="548"/>
      <c r="V862" s="548"/>
      <c r="W862" s="548"/>
      <c r="X862" s="548"/>
      <c r="Y862" s="548"/>
      <c r="Z862" s="548"/>
    </row>
    <row r="863" spans="1:26">
      <c r="A863" s="548"/>
      <c r="B863" s="548"/>
      <c r="C863" s="548"/>
      <c r="D863" s="548"/>
      <c r="E863" s="548"/>
      <c r="F863" s="548"/>
      <c r="G863" s="548"/>
      <c r="H863" s="548"/>
      <c r="I863" s="548"/>
      <c r="J863" s="548"/>
      <c r="K863" s="548"/>
      <c r="L863" s="548"/>
      <c r="M863" s="548"/>
      <c r="N863" s="548"/>
      <c r="O863" s="548"/>
      <c r="P863" s="548"/>
      <c r="Q863" s="548"/>
      <c r="R863" s="548"/>
      <c r="S863" s="548"/>
      <c r="T863" s="548"/>
      <c r="U863" s="548"/>
      <c r="V863" s="548"/>
      <c r="W863" s="548"/>
      <c r="X863" s="548"/>
      <c r="Y863" s="548"/>
      <c r="Z863" s="548"/>
    </row>
    <row r="864" spans="1:26">
      <c r="A864" s="548"/>
      <c r="B864" s="548"/>
      <c r="C864" s="548"/>
      <c r="D864" s="548"/>
      <c r="E864" s="548"/>
      <c r="F864" s="548"/>
      <c r="G864" s="548"/>
      <c r="H864" s="548"/>
      <c r="I864" s="548"/>
      <c r="J864" s="548"/>
      <c r="K864" s="548"/>
      <c r="L864" s="548"/>
      <c r="M864" s="548"/>
      <c r="N864" s="548"/>
      <c r="O864" s="548"/>
      <c r="P864" s="548"/>
      <c r="Q864" s="548"/>
      <c r="R864" s="548"/>
      <c r="S864" s="548"/>
      <c r="T864" s="548"/>
      <c r="U864" s="548"/>
      <c r="V864" s="548"/>
      <c r="W864" s="548"/>
      <c r="X864" s="548"/>
      <c r="Y864" s="548"/>
      <c r="Z864" s="548"/>
    </row>
    <row r="865" spans="1:26">
      <c r="A865" s="548"/>
      <c r="B865" s="548"/>
      <c r="C865" s="548"/>
      <c r="D865" s="548"/>
      <c r="E865" s="548"/>
      <c r="F865" s="548"/>
      <c r="G865" s="548"/>
      <c r="H865" s="548"/>
      <c r="I865" s="548"/>
      <c r="J865" s="548"/>
      <c r="K865" s="548"/>
      <c r="L865" s="548"/>
      <c r="M865" s="548"/>
      <c r="N865" s="548"/>
      <c r="O865" s="548"/>
      <c r="P865" s="548"/>
      <c r="Q865" s="548"/>
      <c r="R865" s="548"/>
      <c r="S865" s="548"/>
      <c r="T865" s="548"/>
      <c r="U865" s="548"/>
      <c r="V865" s="548"/>
      <c r="W865" s="548"/>
      <c r="X865" s="548"/>
      <c r="Y865" s="548"/>
      <c r="Z865" s="548"/>
    </row>
    <row r="866" spans="1:26">
      <c r="A866" s="548"/>
      <c r="B866" s="548"/>
      <c r="C866" s="548"/>
      <c r="D866" s="548"/>
      <c r="E866" s="548"/>
      <c r="F866" s="548"/>
      <c r="G866" s="548"/>
      <c r="H866" s="548"/>
      <c r="I866" s="548"/>
      <c r="J866" s="548"/>
      <c r="K866" s="548"/>
      <c r="L866" s="548"/>
      <c r="M866" s="548"/>
      <c r="N866" s="548"/>
      <c r="O866" s="548"/>
      <c r="P866" s="548"/>
      <c r="Q866" s="548"/>
      <c r="R866" s="548"/>
      <c r="S866" s="548"/>
      <c r="T866" s="548"/>
      <c r="U866" s="548"/>
      <c r="V866" s="548"/>
      <c r="W866" s="548"/>
      <c r="X866" s="548"/>
      <c r="Y866" s="548"/>
      <c r="Z866" s="548"/>
    </row>
    <row r="867" spans="1:26">
      <c r="A867" s="548"/>
      <c r="B867" s="548"/>
      <c r="C867" s="548"/>
      <c r="D867" s="548"/>
      <c r="E867" s="548"/>
      <c r="F867" s="548"/>
      <c r="G867" s="548"/>
      <c r="H867" s="548"/>
      <c r="I867" s="548"/>
      <c r="J867" s="548"/>
      <c r="K867" s="548"/>
      <c r="L867" s="548"/>
      <c r="M867" s="548"/>
      <c r="N867" s="548"/>
      <c r="O867" s="548"/>
      <c r="P867" s="548"/>
      <c r="Q867" s="548"/>
      <c r="R867" s="548"/>
      <c r="S867" s="548"/>
      <c r="T867" s="548"/>
      <c r="U867" s="548"/>
      <c r="V867" s="548"/>
      <c r="W867" s="548"/>
      <c r="X867" s="548"/>
      <c r="Y867" s="548"/>
      <c r="Z867" s="548"/>
    </row>
    <row r="868" spans="1:26">
      <c r="A868" s="548"/>
      <c r="B868" s="548"/>
      <c r="C868" s="548"/>
      <c r="D868" s="548"/>
      <c r="E868" s="548"/>
      <c r="F868" s="548"/>
      <c r="G868" s="548"/>
      <c r="H868" s="548"/>
      <c r="I868" s="548"/>
      <c r="J868" s="548"/>
      <c r="K868" s="548"/>
      <c r="L868" s="548"/>
      <c r="M868" s="548"/>
      <c r="N868" s="548"/>
      <c r="O868" s="548"/>
      <c r="P868" s="548"/>
      <c r="Q868" s="548"/>
      <c r="R868" s="548"/>
      <c r="S868" s="548"/>
      <c r="T868" s="548"/>
      <c r="U868" s="548"/>
      <c r="V868" s="548"/>
      <c r="W868" s="548"/>
      <c r="X868" s="548"/>
      <c r="Y868" s="548"/>
      <c r="Z868" s="548"/>
    </row>
    <row r="869" spans="1:26">
      <c r="A869" s="548"/>
      <c r="B869" s="548"/>
      <c r="C869" s="548"/>
      <c r="D869" s="548"/>
      <c r="E869" s="548"/>
      <c r="F869" s="548"/>
      <c r="G869" s="548"/>
      <c r="H869" s="548"/>
      <c r="I869" s="548"/>
      <c r="J869" s="548"/>
      <c r="K869" s="548"/>
      <c r="L869" s="548"/>
      <c r="M869" s="548"/>
      <c r="N869" s="548"/>
      <c r="O869" s="548"/>
      <c r="P869" s="548"/>
      <c r="Q869" s="548"/>
      <c r="R869" s="548"/>
      <c r="S869" s="548"/>
      <c r="T869" s="548"/>
      <c r="U869" s="548"/>
      <c r="V869" s="548"/>
      <c r="W869" s="548"/>
      <c r="X869" s="548"/>
      <c r="Y869" s="548"/>
      <c r="Z869" s="548"/>
    </row>
    <row r="870" spans="1:26">
      <c r="A870" s="548"/>
      <c r="B870" s="548"/>
      <c r="C870" s="548"/>
      <c r="D870" s="548"/>
      <c r="E870" s="548"/>
      <c r="F870" s="548"/>
      <c r="G870" s="548"/>
      <c r="H870" s="548"/>
      <c r="I870" s="548"/>
      <c r="J870" s="548"/>
      <c r="K870" s="548"/>
      <c r="L870" s="548"/>
      <c r="M870" s="548"/>
      <c r="N870" s="548"/>
      <c r="O870" s="548"/>
      <c r="P870" s="548"/>
      <c r="Q870" s="548"/>
      <c r="R870" s="548"/>
      <c r="S870" s="548"/>
      <c r="T870" s="548"/>
      <c r="U870" s="548"/>
      <c r="V870" s="548"/>
      <c r="W870" s="548"/>
      <c r="X870" s="548"/>
      <c r="Y870" s="548"/>
      <c r="Z870" s="548"/>
    </row>
    <row r="871" spans="1:26">
      <c r="A871" s="548"/>
      <c r="B871" s="548"/>
      <c r="C871" s="548"/>
      <c r="D871" s="548"/>
      <c r="E871" s="548"/>
      <c r="F871" s="548"/>
      <c r="G871" s="548"/>
      <c r="H871" s="548"/>
      <c r="I871" s="548"/>
      <c r="J871" s="548"/>
      <c r="K871" s="548"/>
      <c r="L871" s="548"/>
      <c r="M871" s="548"/>
      <c r="N871" s="548"/>
      <c r="O871" s="548"/>
      <c r="P871" s="548"/>
      <c r="Q871" s="548"/>
      <c r="R871" s="548"/>
      <c r="S871" s="548"/>
      <c r="T871" s="548"/>
      <c r="U871" s="548"/>
      <c r="V871" s="548"/>
      <c r="W871" s="548"/>
      <c r="X871" s="548"/>
      <c r="Y871" s="548"/>
      <c r="Z871" s="548"/>
    </row>
    <row r="872" spans="1:26">
      <c r="A872" s="548"/>
      <c r="B872" s="548"/>
      <c r="C872" s="548"/>
      <c r="D872" s="548"/>
      <c r="E872" s="548"/>
      <c r="F872" s="548"/>
      <c r="G872" s="548"/>
      <c r="H872" s="548"/>
      <c r="I872" s="548"/>
      <c r="J872" s="548"/>
      <c r="K872" s="548"/>
      <c r="L872" s="548"/>
      <c r="M872" s="548"/>
      <c r="N872" s="548"/>
      <c r="O872" s="548"/>
      <c r="P872" s="548"/>
      <c r="Q872" s="548"/>
      <c r="R872" s="548"/>
      <c r="S872" s="548"/>
      <c r="T872" s="548"/>
      <c r="U872" s="548"/>
      <c r="V872" s="548"/>
      <c r="W872" s="548"/>
      <c r="X872" s="548"/>
      <c r="Y872" s="548"/>
      <c r="Z872" s="548"/>
    </row>
    <row r="873" spans="1:26">
      <c r="A873" s="548"/>
      <c r="B873" s="548"/>
      <c r="C873" s="548"/>
      <c r="D873" s="548"/>
      <c r="E873" s="548"/>
      <c r="F873" s="548"/>
      <c r="G873" s="548"/>
      <c r="H873" s="548"/>
      <c r="I873" s="548"/>
      <c r="J873" s="548"/>
      <c r="K873" s="548"/>
      <c r="L873" s="548"/>
      <c r="M873" s="548"/>
      <c r="N873" s="548"/>
      <c r="O873" s="548"/>
      <c r="P873" s="548"/>
      <c r="Q873" s="548"/>
      <c r="R873" s="548"/>
      <c r="S873" s="548"/>
      <c r="T873" s="548"/>
      <c r="U873" s="548"/>
      <c r="V873" s="548"/>
      <c r="W873" s="548"/>
      <c r="X873" s="548"/>
      <c r="Y873" s="548"/>
      <c r="Z873" s="548"/>
    </row>
    <row r="874" spans="1:26">
      <c r="A874" s="548"/>
      <c r="B874" s="548"/>
      <c r="C874" s="548"/>
      <c r="D874" s="548"/>
      <c r="E874" s="548"/>
      <c r="F874" s="548"/>
      <c r="G874" s="548"/>
      <c r="H874" s="548"/>
      <c r="I874" s="548"/>
      <c r="J874" s="548"/>
      <c r="K874" s="548"/>
      <c r="L874" s="548"/>
      <c r="M874" s="548"/>
      <c r="N874" s="548"/>
      <c r="O874" s="548"/>
      <c r="P874" s="548"/>
      <c r="Q874" s="548"/>
      <c r="R874" s="548"/>
      <c r="S874" s="548"/>
      <c r="T874" s="548"/>
      <c r="U874" s="548"/>
      <c r="V874" s="548"/>
      <c r="W874" s="548"/>
      <c r="X874" s="548"/>
      <c r="Y874" s="548"/>
      <c r="Z874" s="548"/>
    </row>
    <row r="875" spans="1:26">
      <c r="A875" s="548"/>
      <c r="B875" s="548"/>
      <c r="C875" s="548"/>
      <c r="D875" s="548"/>
      <c r="E875" s="548"/>
      <c r="F875" s="548"/>
      <c r="G875" s="548"/>
      <c r="H875" s="548"/>
      <c r="I875" s="548"/>
      <c r="J875" s="548"/>
      <c r="K875" s="548"/>
      <c r="L875" s="548"/>
      <c r="M875" s="548"/>
      <c r="N875" s="548"/>
      <c r="O875" s="548"/>
      <c r="P875" s="548"/>
      <c r="Q875" s="548"/>
      <c r="R875" s="548"/>
      <c r="S875" s="548"/>
      <c r="T875" s="548"/>
      <c r="U875" s="548"/>
      <c r="V875" s="548"/>
      <c r="W875" s="548"/>
      <c r="X875" s="548"/>
      <c r="Y875" s="548"/>
      <c r="Z875" s="548"/>
    </row>
    <row r="876" spans="1:26">
      <c r="A876" s="548"/>
      <c r="B876" s="548"/>
      <c r="C876" s="548"/>
      <c r="D876" s="548"/>
      <c r="E876" s="548"/>
      <c r="F876" s="548"/>
      <c r="G876" s="548"/>
      <c r="H876" s="548"/>
      <c r="I876" s="548"/>
      <c r="J876" s="548"/>
      <c r="K876" s="548"/>
      <c r="L876" s="548"/>
      <c r="M876" s="548"/>
      <c r="N876" s="548"/>
      <c r="O876" s="548"/>
      <c r="P876" s="548"/>
      <c r="Q876" s="548"/>
      <c r="R876" s="548"/>
      <c r="S876" s="548"/>
      <c r="T876" s="548"/>
      <c r="U876" s="548"/>
      <c r="V876" s="548"/>
      <c r="W876" s="548"/>
      <c r="X876" s="548"/>
      <c r="Y876" s="548"/>
      <c r="Z876" s="548"/>
    </row>
    <row r="877" spans="1:26">
      <c r="A877" s="548"/>
      <c r="B877" s="548"/>
      <c r="C877" s="548"/>
      <c r="D877" s="548"/>
      <c r="E877" s="548"/>
      <c r="F877" s="548"/>
      <c r="G877" s="548"/>
      <c r="H877" s="548"/>
      <c r="I877" s="548"/>
      <c r="J877" s="548"/>
      <c r="K877" s="548"/>
      <c r="L877" s="548"/>
      <c r="M877" s="548"/>
      <c r="N877" s="548"/>
      <c r="O877" s="548"/>
      <c r="P877" s="548"/>
      <c r="Q877" s="548"/>
      <c r="R877" s="548"/>
      <c r="S877" s="548"/>
      <c r="T877" s="548"/>
      <c r="U877" s="548"/>
      <c r="V877" s="548"/>
      <c r="W877" s="548"/>
      <c r="X877" s="548"/>
      <c r="Y877" s="548"/>
      <c r="Z877" s="548"/>
    </row>
    <row r="878" spans="1:26">
      <c r="A878" s="548"/>
      <c r="B878" s="548"/>
      <c r="C878" s="548"/>
      <c r="D878" s="548"/>
      <c r="E878" s="548"/>
      <c r="F878" s="548"/>
      <c r="G878" s="548"/>
      <c r="H878" s="548"/>
      <c r="I878" s="548"/>
      <c r="J878" s="548"/>
      <c r="K878" s="548"/>
      <c r="L878" s="548"/>
      <c r="M878" s="548"/>
      <c r="N878" s="548"/>
      <c r="O878" s="548"/>
      <c r="P878" s="548"/>
      <c r="Q878" s="548"/>
      <c r="R878" s="548"/>
      <c r="S878" s="548"/>
      <c r="T878" s="548"/>
      <c r="U878" s="548"/>
      <c r="V878" s="548"/>
      <c r="W878" s="548"/>
      <c r="X878" s="548"/>
      <c r="Y878" s="548"/>
      <c r="Z878" s="548"/>
    </row>
    <row r="879" spans="1:26">
      <c r="A879" s="548"/>
      <c r="B879" s="548"/>
      <c r="C879" s="548"/>
      <c r="D879" s="548"/>
      <c r="E879" s="548"/>
      <c r="F879" s="548"/>
      <c r="G879" s="548"/>
      <c r="H879" s="548"/>
      <c r="I879" s="548"/>
      <c r="J879" s="548"/>
      <c r="K879" s="548"/>
      <c r="L879" s="548"/>
      <c r="M879" s="548"/>
      <c r="N879" s="548"/>
      <c r="O879" s="548"/>
      <c r="P879" s="548"/>
      <c r="Q879" s="548"/>
      <c r="R879" s="548"/>
      <c r="S879" s="548"/>
      <c r="T879" s="548"/>
      <c r="U879" s="548"/>
      <c r="V879" s="548"/>
      <c r="W879" s="548"/>
      <c r="X879" s="548"/>
      <c r="Y879" s="548"/>
      <c r="Z879" s="548"/>
    </row>
    <row r="880" spans="1:26">
      <c r="A880" s="548"/>
      <c r="B880" s="548"/>
      <c r="C880" s="548"/>
      <c r="D880" s="548"/>
      <c r="E880" s="548"/>
      <c r="F880" s="548"/>
      <c r="G880" s="548"/>
      <c r="H880" s="548"/>
      <c r="I880" s="548"/>
      <c r="J880" s="548"/>
      <c r="K880" s="548"/>
      <c r="L880" s="548"/>
      <c r="M880" s="548"/>
      <c r="N880" s="548"/>
      <c r="O880" s="548"/>
      <c r="P880" s="548"/>
      <c r="Q880" s="548"/>
      <c r="R880" s="548"/>
      <c r="S880" s="548"/>
      <c r="T880" s="548"/>
      <c r="U880" s="548"/>
      <c r="V880" s="548"/>
      <c r="W880" s="548"/>
      <c r="X880" s="548"/>
      <c r="Y880" s="548"/>
      <c r="Z880" s="548"/>
    </row>
    <row r="881" spans="1:26">
      <c r="A881" s="548"/>
      <c r="B881" s="548"/>
      <c r="C881" s="548"/>
      <c r="D881" s="548"/>
      <c r="E881" s="548"/>
      <c r="F881" s="548"/>
      <c r="G881" s="548"/>
      <c r="H881" s="548"/>
      <c r="I881" s="548"/>
      <c r="J881" s="548"/>
      <c r="K881" s="548"/>
      <c r="L881" s="548"/>
      <c r="M881" s="548"/>
      <c r="N881" s="548"/>
      <c r="O881" s="548"/>
      <c r="P881" s="548"/>
      <c r="Q881" s="548"/>
      <c r="R881" s="548"/>
      <c r="S881" s="548"/>
      <c r="T881" s="548"/>
      <c r="U881" s="548"/>
      <c r="V881" s="548"/>
      <c r="W881" s="548"/>
      <c r="X881" s="548"/>
      <c r="Y881" s="548"/>
      <c r="Z881" s="548"/>
    </row>
    <row r="882" spans="1:26">
      <c r="A882" s="548"/>
      <c r="B882" s="548"/>
      <c r="C882" s="548"/>
      <c r="D882" s="548"/>
      <c r="E882" s="548"/>
      <c r="F882" s="548"/>
      <c r="G882" s="548"/>
      <c r="H882" s="548"/>
      <c r="I882" s="548"/>
      <c r="J882" s="548"/>
      <c r="K882" s="548"/>
      <c r="L882" s="548"/>
      <c r="M882" s="548"/>
      <c r="N882" s="548"/>
      <c r="O882" s="548"/>
      <c r="P882" s="548"/>
      <c r="Q882" s="548"/>
      <c r="R882" s="548"/>
      <c r="S882" s="548"/>
      <c r="T882" s="548"/>
      <c r="U882" s="548"/>
      <c r="V882" s="548"/>
      <c r="W882" s="548"/>
      <c r="X882" s="548"/>
      <c r="Y882" s="548"/>
      <c r="Z882" s="548"/>
    </row>
    <row r="883" spans="1:26">
      <c r="A883" s="548"/>
      <c r="B883" s="548"/>
      <c r="C883" s="548"/>
      <c r="D883" s="548"/>
      <c r="E883" s="548"/>
      <c r="F883" s="548"/>
      <c r="G883" s="548"/>
      <c r="H883" s="548"/>
      <c r="I883" s="548"/>
      <c r="J883" s="548"/>
      <c r="K883" s="548"/>
      <c r="L883" s="548"/>
      <c r="M883" s="548"/>
      <c r="N883" s="548"/>
      <c r="O883" s="548"/>
      <c r="P883" s="548"/>
      <c r="Q883" s="548"/>
      <c r="R883" s="548"/>
      <c r="S883" s="548"/>
      <c r="T883" s="548"/>
      <c r="U883" s="548"/>
      <c r="V883" s="548"/>
      <c r="W883" s="548"/>
      <c r="X883" s="548"/>
      <c r="Y883" s="548"/>
      <c r="Z883" s="548"/>
    </row>
    <row r="884" spans="1:26">
      <c r="A884" s="548"/>
      <c r="B884" s="548"/>
      <c r="C884" s="548"/>
      <c r="D884" s="548"/>
      <c r="E884" s="548"/>
      <c r="F884" s="548"/>
      <c r="G884" s="548"/>
      <c r="H884" s="548"/>
      <c r="I884" s="548"/>
      <c r="J884" s="548"/>
      <c r="K884" s="548"/>
      <c r="L884" s="548"/>
      <c r="M884" s="548"/>
      <c r="N884" s="548"/>
      <c r="O884" s="548"/>
      <c r="P884" s="548"/>
      <c r="Q884" s="548"/>
      <c r="R884" s="548"/>
      <c r="S884" s="548"/>
      <c r="T884" s="548"/>
      <c r="U884" s="548"/>
      <c r="V884" s="548"/>
      <c r="W884" s="548"/>
      <c r="X884" s="548"/>
      <c r="Y884" s="548"/>
      <c r="Z884" s="548"/>
    </row>
    <row r="885" spans="1:26">
      <c r="A885" s="548"/>
      <c r="B885" s="548"/>
      <c r="C885" s="548"/>
      <c r="D885" s="548"/>
      <c r="E885" s="548"/>
      <c r="F885" s="548"/>
      <c r="G885" s="548"/>
      <c r="H885" s="548"/>
      <c r="I885" s="548"/>
      <c r="J885" s="548"/>
      <c r="K885" s="548"/>
      <c r="L885" s="548"/>
      <c r="M885" s="548"/>
      <c r="N885" s="548"/>
      <c r="O885" s="548"/>
      <c r="P885" s="548"/>
      <c r="Q885" s="548"/>
      <c r="R885" s="548"/>
      <c r="S885" s="548"/>
      <c r="T885" s="548"/>
      <c r="U885" s="548"/>
      <c r="V885" s="548"/>
      <c r="W885" s="548"/>
      <c r="X885" s="548"/>
      <c r="Y885" s="548"/>
      <c r="Z885" s="548"/>
    </row>
    <row r="886" spans="1:26">
      <c r="A886" s="548"/>
      <c r="B886" s="548"/>
      <c r="C886" s="548"/>
      <c r="D886" s="548"/>
      <c r="E886" s="548"/>
      <c r="F886" s="548"/>
      <c r="G886" s="548"/>
      <c r="H886" s="548"/>
      <c r="I886" s="548"/>
      <c r="J886" s="548"/>
      <c r="K886" s="548"/>
      <c r="L886" s="548"/>
      <c r="M886" s="548"/>
      <c r="N886" s="548"/>
      <c r="O886" s="548"/>
      <c r="P886" s="548"/>
      <c r="Q886" s="548"/>
      <c r="R886" s="548"/>
      <c r="S886" s="548"/>
      <c r="T886" s="548"/>
      <c r="U886" s="548"/>
      <c r="V886" s="548"/>
      <c r="W886" s="548"/>
      <c r="X886" s="548"/>
      <c r="Y886" s="548"/>
      <c r="Z886" s="548"/>
    </row>
    <row r="887" spans="1:26">
      <c r="A887" s="548"/>
      <c r="B887" s="548"/>
      <c r="C887" s="548"/>
      <c r="D887" s="548"/>
      <c r="E887" s="548"/>
      <c r="F887" s="548"/>
      <c r="G887" s="548"/>
      <c r="H887" s="548"/>
      <c r="I887" s="548"/>
      <c r="J887" s="548"/>
      <c r="K887" s="548"/>
      <c r="L887" s="548"/>
      <c r="M887" s="548"/>
      <c r="N887" s="548"/>
      <c r="O887" s="548"/>
      <c r="P887" s="548"/>
      <c r="Q887" s="548"/>
      <c r="R887" s="548"/>
      <c r="S887" s="548"/>
      <c r="T887" s="548"/>
      <c r="U887" s="548"/>
      <c r="V887" s="548"/>
      <c r="W887" s="548"/>
      <c r="X887" s="548"/>
      <c r="Y887" s="548"/>
      <c r="Z887" s="548"/>
    </row>
    <row r="888" spans="1:26">
      <c r="A888" s="548"/>
      <c r="B888" s="548"/>
      <c r="C888" s="548"/>
      <c r="D888" s="548"/>
      <c r="E888" s="548"/>
      <c r="F888" s="548"/>
      <c r="G888" s="548"/>
      <c r="H888" s="548"/>
      <c r="I888" s="548"/>
      <c r="J888" s="548"/>
      <c r="K888" s="548"/>
      <c r="L888" s="548"/>
      <c r="M888" s="548"/>
      <c r="N888" s="548"/>
      <c r="O888" s="548"/>
      <c r="P888" s="548"/>
      <c r="Q888" s="548"/>
      <c r="R888" s="548"/>
      <c r="S888" s="548"/>
      <c r="T888" s="548"/>
      <c r="U888" s="548"/>
      <c r="V888" s="548"/>
      <c r="W888" s="548"/>
      <c r="X888" s="548"/>
      <c r="Y888" s="548"/>
      <c r="Z888" s="548"/>
    </row>
    <row r="889" spans="1:26">
      <c r="A889" s="548"/>
      <c r="B889" s="548"/>
      <c r="C889" s="548"/>
      <c r="D889" s="548"/>
      <c r="E889" s="548"/>
      <c r="F889" s="548"/>
      <c r="G889" s="548"/>
      <c r="H889" s="548"/>
      <c r="I889" s="548"/>
      <c r="J889" s="548"/>
      <c r="K889" s="548"/>
      <c r="L889" s="548"/>
      <c r="M889" s="548"/>
      <c r="N889" s="548"/>
      <c r="O889" s="548"/>
      <c r="P889" s="548"/>
      <c r="Q889" s="548"/>
      <c r="R889" s="548"/>
      <c r="S889" s="548"/>
      <c r="T889" s="548"/>
      <c r="U889" s="548"/>
      <c r="V889" s="548"/>
      <c r="W889" s="548"/>
      <c r="X889" s="548"/>
      <c r="Y889" s="548"/>
      <c r="Z889" s="548"/>
    </row>
    <row r="890" spans="1:26">
      <c r="A890" s="548"/>
      <c r="B890" s="548"/>
      <c r="C890" s="548"/>
      <c r="D890" s="548"/>
      <c r="E890" s="548"/>
      <c r="F890" s="548"/>
      <c r="G890" s="548"/>
      <c r="H890" s="548"/>
      <c r="I890" s="548"/>
      <c r="J890" s="548"/>
      <c r="K890" s="548"/>
      <c r="L890" s="548"/>
      <c r="M890" s="548"/>
      <c r="N890" s="548"/>
      <c r="O890" s="548"/>
      <c r="P890" s="548"/>
      <c r="Q890" s="548"/>
      <c r="R890" s="548"/>
      <c r="S890" s="548"/>
      <c r="T890" s="548"/>
      <c r="U890" s="548"/>
      <c r="V890" s="548"/>
      <c r="W890" s="548"/>
      <c r="X890" s="548"/>
      <c r="Y890" s="548"/>
      <c r="Z890" s="548"/>
    </row>
    <row r="891" spans="1:26">
      <c r="A891" s="548"/>
      <c r="B891" s="548"/>
      <c r="C891" s="548"/>
      <c r="D891" s="548"/>
      <c r="E891" s="548"/>
      <c r="F891" s="548"/>
      <c r="G891" s="548"/>
      <c r="H891" s="548"/>
      <c r="I891" s="548"/>
      <c r="J891" s="548"/>
      <c r="K891" s="548"/>
      <c r="L891" s="548"/>
      <c r="M891" s="548"/>
      <c r="N891" s="548"/>
      <c r="O891" s="548"/>
      <c r="P891" s="548"/>
      <c r="Q891" s="548"/>
      <c r="R891" s="548"/>
      <c r="S891" s="548"/>
      <c r="T891" s="548"/>
      <c r="U891" s="548"/>
      <c r="V891" s="548"/>
      <c r="W891" s="548"/>
      <c r="X891" s="548"/>
      <c r="Y891" s="548"/>
      <c r="Z891" s="548"/>
    </row>
    <row r="892" spans="1:26">
      <c r="A892" s="548"/>
      <c r="B892" s="548"/>
      <c r="C892" s="548"/>
      <c r="D892" s="548"/>
      <c r="E892" s="548"/>
      <c r="F892" s="548"/>
      <c r="G892" s="548"/>
      <c r="H892" s="548"/>
      <c r="I892" s="548"/>
      <c r="J892" s="548"/>
      <c r="K892" s="548"/>
      <c r="L892" s="548"/>
      <c r="M892" s="548"/>
      <c r="N892" s="548"/>
      <c r="O892" s="548"/>
      <c r="P892" s="548"/>
      <c r="Q892" s="548"/>
      <c r="R892" s="548"/>
      <c r="S892" s="548"/>
      <c r="T892" s="548"/>
      <c r="U892" s="548"/>
      <c r="V892" s="548"/>
      <c r="W892" s="548"/>
      <c r="X892" s="548"/>
      <c r="Y892" s="548"/>
      <c r="Z892" s="548"/>
    </row>
    <row r="893" spans="1:26">
      <c r="A893" s="548"/>
      <c r="B893" s="548"/>
      <c r="C893" s="548"/>
      <c r="D893" s="548"/>
      <c r="E893" s="548"/>
      <c r="F893" s="548"/>
      <c r="G893" s="548"/>
      <c r="H893" s="548"/>
      <c r="I893" s="548"/>
      <c r="J893" s="548"/>
      <c r="K893" s="548"/>
      <c r="L893" s="548"/>
      <c r="M893" s="548"/>
      <c r="N893" s="548"/>
      <c r="O893" s="548"/>
      <c r="P893" s="548"/>
      <c r="Q893" s="548"/>
      <c r="R893" s="548"/>
      <c r="S893" s="548"/>
      <c r="T893" s="548"/>
      <c r="U893" s="548"/>
      <c r="V893" s="548"/>
      <c r="W893" s="548"/>
      <c r="X893" s="548"/>
      <c r="Y893" s="548"/>
      <c r="Z893" s="548"/>
    </row>
    <row r="894" spans="1:26">
      <c r="A894" s="548"/>
      <c r="B894" s="548"/>
      <c r="C894" s="548"/>
      <c r="D894" s="548"/>
      <c r="E894" s="548"/>
      <c r="F894" s="548"/>
      <c r="G894" s="548"/>
      <c r="H894" s="548"/>
      <c r="I894" s="548"/>
      <c r="J894" s="548"/>
      <c r="K894" s="548"/>
      <c r="L894" s="548"/>
      <c r="M894" s="548"/>
      <c r="N894" s="548"/>
      <c r="O894" s="548"/>
      <c r="P894" s="548"/>
      <c r="Q894" s="548"/>
      <c r="R894" s="548"/>
      <c r="S894" s="548"/>
      <c r="T894" s="548"/>
      <c r="U894" s="548"/>
      <c r="V894" s="548"/>
      <c r="W894" s="548"/>
      <c r="X894" s="548"/>
      <c r="Y894" s="548"/>
      <c r="Z894" s="548"/>
    </row>
    <row r="895" spans="1:26">
      <c r="A895" s="548"/>
      <c r="B895" s="548"/>
      <c r="C895" s="548"/>
      <c r="D895" s="548"/>
      <c r="E895" s="548"/>
      <c r="F895" s="548"/>
      <c r="G895" s="548"/>
      <c r="H895" s="548"/>
      <c r="I895" s="548"/>
      <c r="J895" s="548"/>
      <c r="K895" s="548"/>
      <c r="L895" s="548"/>
      <c r="M895" s="548"/>
      <c r="N895" s="548"/>
      <c r="O895" s="548"/>
      <c r="P895" s="548"/>
      <c r="Q895" s="548"/>
      <c r="R895" s="548"/>
      <c r="S895" s="548"/>
      <c r="T895" s="548"/>
      <c r="U895" s="548"/>
      <c r="V895" s="548"/>
      <c r="W895" s="548"/>
      <c r="X895" s="548"/>
      <c r="Y895" s="548"/>
      <c r="Z895" s="548"/>
    </row>
    <row r="896" spans="1:26">
      <c r="A896" s="548"/>
      <c r="B896" s="548"/>
      <c r="C896" s="548"/>
      <c r="D896" s="548"/>
      <c r="E896" s="548"/>
      <c r="F896" s="548"/>
      <c r="G896" s="548"/>
      <c r="H896" s="548"/>
      <c r="I896" s="548"/>
      <c r="J896" s="548"/>
      <c r="K896" s="548"/>
      <c r="L896" s="548"/>
      <c r="M896" s="548"/>
      <c r="N896" s="548"/>
      <c r="O896" s="548"/>
      <c r="P896" s="548"/>
      <c r="Q896" s="548"/>
      <c r="R896" s="548"/>
      <c r="S896" s="548"/>
      <c r="T896" s="548"/>
      <c r="U896" s="548"/>
      <c r="V896" s="548"/>
      <c r="W896" s="548"/>
      <c r="X896" s="548"/>
      <c r="Y896" s="548"/>
      <c r="Z896" s="548"/>
    </row>
    <row r="897" spans="1:26">
      <c r="A897" s="548"/>
      <c r="B897" s="548"/>
      <c r="C897" s="548"/>
      <c r="D897" s="548"/>
      <c r="E897" s="548"/>
      <c r="F897" s="548"/>
      <c r="G897" s="548"/>
      <c r="H897" s="548"/>
      <c r="I897" s="548"/>
      <c r="J897" s="548"/>
      <c r="K897" s="548"/>
      <c r="L897" s="548"/>
      <c r="M897" s="548"/>
      <c r="N897" s="548"/>
      <c r="O897" s="548"/>
      <c r="P897" s="548"/>
      <c r="Q897" s="548"/>
      <c r="R897" s="548"/>
      <c r="S897" s="548"/>
      <c r="T897" s="548"/>
      <c r="U897" s="548"/>
      <c r="V897" s="548"/>
      <c r="W897" s="548"/>
      <c r="X897" s="548"/>
      <c r="Y897" s="548"/>
      <c r="Z897" s="548"/>
    </row>
    <row r="898" spans="1:26">
      <c r="A898" s="548"/>
      <c r="B898" s="548"/>
      <c r="C898" s="548"/>
      <c r="D898" s="548"/>
      <c r="E898" s="548"/>
      <c r="F898" s="548"/>
      <c r="G898" s="548"/>
      <c r="H898" s="548"/>
      <c r="I898" s="548"/>
      <c r="J898" s="548"/>
      <c r="K898" s="548"/>
      <c r="L898" s="548"/>
      <c r="M898" s="548"/>
      <c r="N898" s="548"/>
      <c r="O898" s="548"/>
      <c r="P898" s="548"/>
      <c r="Q898" s="548"/>
      <c r="R898" s="548"/>
      <c r="S898" s="548"/>
      <c r="T898" s="548"/>
      <c r="U898" s="548"/>
      <c r="V898" s="548"/>
      <c r="W898" s="548"/>
      <c r="X898" s="548"/>
      <c r="Y898" s="548"/>
      <c r="Z898" s="548"/>
    </row>
    <row r="899" spans="1:26">
      <c r="A899" s="548"/>
      <c r="B899" s="548"/>
      <c r="C899" s="548"/>
      <c r="D899" s="548"/>
      <c r="E899" s="548"/>
      <c r="F899" s="548"/>
      <c r="G899" s="548"/>
      <c r="H899" s="548"/>
      <c r="I899" s="548"/>
      <c r="J899" s="548"/>
      <c r="K899" s="548"/>
      <c r="L899" s="548"/>
      <c r="M899" s="548"/>
      <c r="N899" s="548"/>
      <c r="O899" s="548"/>
      <c r="P899" s="548"/>
      <c r="Q899" s="548"/>
      <c r="R899" s="548"/>
      <c r="S899" s="548"/>
      <c r="T899" s="548"/>
      <c r="U899" s="548"/>
      <c r="V899" s="548"/>
      <c r="W899" s="548"/>
      <c r="X899" s="548"/>
      <c r="Y899" s="548"/>
      <c r="Z899" s="548"/>
    </row>
    <row r="900" spans="1:26">
      <c r="A900" s="548"/>
      <c r="B900" s="548"/>
      <c r="C900" s="548"/>
      <c r="D900" s="548"/>
      <c r="E900" s="548"/>
      <c r="F900" s="548"/>
      <c r="G900" s="548"/>
      <c r="H900" s="548"/>
      <c r="I900" s="548"/>
      <c r="J900" s="548"/>
      <c r="K900" s="548"/>
      <c r="L900" s="548"/>
      <c r="M900" s="548"/>
      <c r="N900" s="548"/>
      <c r="O900" s="548"/>
      <c r="P900" s="548"/>
      <c r="Q900" s="548"/>
      <c r="R900" s="548"/>
      <c r="S900" s="548"/>
      <c r="T900" s="548"/>
      <c r="U900" s="548"/>
      <c r="V900" s="548"/>
      <c r="W900" s="548"/>
      <c r="X900" s="548"/>
      <c r="Y900" s="548"/>
      <c r="Z900" s="548"/>
    </row>
    <row r="901" spans="1:26">
      <c r="A901" s="548"/>
      <c r="B901" s="548"/>
      <c r="C901" s="548"/>
      <c r="D901" s="548"/>
      <c r="E901" s="548"/>
      <c r="F901" s="548"/>
      <c r="G901" s="548"/>
      <c r="H901" s="548"/>
      <c r="I901" s="548"/>
      <c r="J901" s="548"/>
      <c r="K901" s="548"/>
      <c r="L901" s="548"/>
      <c r="M901" s="548"/>
      <c r="N901" s="548"/>
      <c r="O901" s="548"/>
      <c r="P901" s="548"/>
      <c r="Q901" s="548"/>
      <c r="R901" s="548"/>
      <c r="S901" s="548"/>
      <c r="T901" s="548"/>
      <c r="U901" s="548"/>
      <c r="V901" s="548"/>
      <c r="W901" s="548"/>
      <c r="X901" s="548"/>
      <c r="Y901" s="548"/>
      <c r="Z901" s="548"/>
    </row>
    <row r="902" spans="1:26">
      <c r="A902" s="548"/>
      <c r="B902" s="548"/>
      <c r="C902" s="548"/>
      <c r="D902" s="548"/>
      <c r="E902" s="548"/>
      <c r="F902" s="548"/>
      <c r="G902" s="548"/>
      <c r="H902" s="548"/>
      <c r="I902" s="548"/>
      <c r="J902" s="548"/>
      <c r="K902" s="548"/>
      <c r="L902" s="548"/>
      <c r="M902" s="548"/>
      <c r="N902" s="548"/>
      <c r="O902" s="548"/>
      <c r="P902" s="548"/>
      <c r="Q902" s="548"/>
      <c r="R902" s="548"/>
      <c r="S902" s="548"/>
      <c r="T902" s="548"/>
      <c r="U902" s="548"/>
      <c r="V902" s="548"/>
      <c r="W902" s="548"/>
      <c r="X902" s="548"/>
      <c r="Y902" s="548"/>
      <c r="Z902" s="548"/>
    </row>
    <row r="903" spans="1:26">
      <c r="A903" s="548"/>
      <c r="B903" s="548"/>
      <c r="C903" s="548"/>
      <c r="D903" s="548"/>
      <c r="E903" s="548"/>
      <c r="F903" s="548"/>
      <c r="G903" s="548"/>
      <c r="H903" s="548"/>
      <c r="I903" s="548"/>
      <c r="J903" s="548"/>
      <c r="K903" s="548"/>
      <c r="L903" s="548"/>
      <c r="M903" s="548"/>
      <c r="N903" s="548"/>
      <c r="O903" s="548"/>
      <c r="P903" s="548"/>
      <c r="Q903" s="548"/>
      <c r="R903" s="548"/>
      <c r="S903" s="548"/>
      <c r="T903" s="548"/>
      <c r="U903" s="548"/>
      <c r="V903" s="548"/>
      <c r="W903" s="548"/>
      <c r="X903" s="548"/>
      <c r="Y903" s="548"/>
      <c r="Z903" s="548"/>
    </row>
    <row r="904" spans="1:26">
      <c r="A904" s="548"/>
      <c r="B904" s="548"/>
      <c r="C904" s="548"/>
      <c r="D904" s="548"/>
      <c r="E904" s="548"/>
      <c r="F904" s="548"/>
      <c r="G904" s="548"/>
      <c r="H904" s="548"/>
      <c r="I904" s="548"/>
      <c r="J904" s="548"/>
      <c r="K904" s="548"/>
      <c r="L904" s="548"/>
      <c r="M904" s="548"/>
      <c r="N904" s="548"/>
      <c r="O904" s="548"/>
      <c r="P904" s="548"/>
      <c r="Q904" s="548"/>
      <c r="R904" s="548"/>
      <c r="S904" s="548"/>
      <c r="T904" s="548"/>
      <c r="U904" s="548"/>
      <c r="V904" s="548"/>
      <c r="W904" s="548"/>
      <c r="X904" s="548"/>
      <c r="Y904" s="548"/>
      <c r="Z904" s="548"/>
    </row>
    <row r="905" spans="1:26">
      <c r="A905" s="548"/>
      <c r="B905" s="548"/>
      <c r="C905" s="548"/>
      <c r="D905" s="548"/>
      <c r="E905" s="548"/>
      <c r="F905" s="548"/>
      <c r="G905" s="548"/>
      <c r="H905" s="548"/>
      <c r="I905" s="548"/>
      <c r="J905" s="548"/>
      <c r="K905" s="548"/>
      <c r="L905" s="548"/>
      <c r="M905" s="548"/>
      <c r="N905" s="548"/>
      <c r="O905" s="548"/>
      <c r="P905" s="548"/>
      <c r="Q905" s="548"/>
      <c r="R905" s="548"/>
      <c r="S905" s="548"/>
      <c r="T905" s="548"/>
      <c r="U905" s="548"/>
      <c r="V905" s="548"/>
      <c r="W905" s="548"/>
      <c r="X905" s="548"/>
      <c r="Y905" s="548"/>
      <c r="Z905" s="548"/>
    </row>
    <row r="906" spans="1:26">
      <c r="A906" s="548"/>
      <c r="B906" s="548"/>
      <c r="C906" s="548"/>
      <c r="D906" s="548"/>
      <c r="E906" s="548"/>
      <c r="F906" s="548"/>
      <c r="G906" s="548"/>
      <c r="H906" s="548"/>
      <c r="I906" s="548"/>
      <c r="J906" s="548"/>
      <c r="K906" s="548"/>
      <c r="L906" s="548"/>
      <c r="M906" s="548"/>
      <c r="N906" s="548"/>
      <c r="O906" s="548"/>
      <c r="P906" s="548"/>
      <c r="Q906" s="548"/>
      <c r="R906" s="548"/>
      <c r="S906" s="548"/>
      <c r="T906" s="548"/>
      <c r="U906" s="548"/>
      <c r="V906" s="548"/>
      <c r="W906" s="548"/>
      <c r="X906" s="548"/>
      <c r="Y906" s="548"/>
      <c r="Z906" s="548"/>
    </row>
    <row r="907" spans="1:26">
      <c r="A907" s="548"/>
      <c r="B907" s="548"/>
      <c r="C907" s="548"/>
      <c r="D907" s="548"/>
      <c r="E907" s="548"/>
      <c r="F907" s="548"/>
      <c r="G907" s="548"/>
      <c r="H907" s="548"/>
      <c r="I907" s="548"/>
      <c r="J907" s="548"/>
      <c r="K907" s="548"/>
      <c r="L907" s="548"/>
      <c r="M907" s="548"/>
      <c r="N907" s="548"/>
      <c r="O907" s="548"/>
      <c r="P907" s="548"/>
      <c r="Q907" s="548"/>
      <c r="R907" s="548"/>
      <c r="S907" s="548"/>
      <c r="T907" s="548"/>
      <c r="U907" s="548"/>
      <c r="V907" s="548"/>
      <c r="W907" s="548"/>
      <c r="X907" s="548"/>
      <c r="Y907" s="548"/>
      <c r="Z907" s="548"/>
    </row>
    <row r="908" spans="1:26">
      <c r="A908" s="548"/>
      <c r="B908" s="548"/>
      <c r="C908" s="548"/>
      <c r="D908" s="548"/>
      <c r="E908" s="548"/>
      <c r="F908" s="548"/>
      <c r="G908" s="548"/>
      <c r="H908" s="548"/>
      <c r="I908" s="548"/>
      <c r="J908" s="548"/>
      <c r="K908" s="548"/>
      <c r="L908" s="548"/>
      <c r="M908" s="548"/>
      <c r="N908" s="548"/>
      <c r="O908" s="548"/>
      <c r="P908" s="548"/>
      <c r="Q908" s="548"/>
      <c r="R908" s="548"/>
      <c r="S908" s="548"/>
      <c r="T908" s="548"/>
      <c r="U908" s="548"/>
      <c r="V908" s="548"/>
      <c r="W908" s="548"/>
      <c r="X908" s="548"/>
      <c r="Y908" s="548"/>
      <c r="Z908" s="548"/>
    </row>
    <row r="909" spans="1:26">
      <c r="A909" s="548"/>
      <c r="B909" s="548"/>
      <c r="C909" s="548"/>
      <c r="D909" s="548"/>
      <c r="E909" s="548"/>
      <c r="F909" s="548"/>
      <c r="G909" s="548"/>
      <c r="H909" s="548"/>
      <c r="I909" s="548"/>
      <c r="J909" s="548"/>
      <c r="K909" s="548"/>
      <c r="L909" s="548"/>
      <c r="M909" s="548"/>
      <c r="N909" s="548"/>
      <c r="O909" s="548"/>
      <c r="P909" s="548"/>
      <c r="Q909" s="548"/>
      <c r="R909" s="548"/>
      <c r="S909" s="548"/>
      <c r="T909" s="548"/>
      <c r="U909" s="548"/>
      <c r="V909" s="548"/>
      <c r="W909" s="548"/>
      <c r="X909" s="548"/>
      <c r="Y909" s="548"/>
      <c r="Z909" s="548"/>
    </row>
    <row r="910" spans="1:26">
      <c r="A910" s="548"/>
      <c r="B910" s="548"/>
      <c r="C910" s="548"/>
      <c r="D910" s="548"/>
      <c r="E910" s="548"/>
      <c r="F910" s="548"/>
      <c r="G910" s="548"/>
      <c r="H910" s="548"/>
      <c r="I910" s="548"/>
      <c r="J910" s="548"/>
      <c r="K910" s="548"/>
      <c r="L910" s="548"/>
      <c r="M910" s="548"/>
      <c r="N910" s="548"/>
      <c r="O910" s="548"/>
      <c r="P910" s="548"/>
      <c r="Q910" s="548"/>
      <c r="R910" s="548"/>
      <c r="S910" s="548"/>
      <c r="T910" s="548"/>
      <c r="U910" s="548"/>
      <c r="V910" s="548"/>
      <c r="W910" s="548"/>
      <c r="X910" s="548"/>
      <c r="Y910" s="548"/>
      <c r="Z910" s="548"/>
    </row>
    <row r="911" spans="1:26">
      <c r="A911" s="548"/>
      <c r="B911" s="548"/>
      <c r="C911" s="548"/>
      <c r="D911" s="548"/>
      <c r="E911" s="548"/>
      <c r="F911" s="548"/>
      <c r="G911" s="548"/>
      <c r="H911" s="548"/>
      <c r="I911" s="548"/>
      <c r="J911" s="548"/>
      <c r="K911" s="548"/>
      <c r="L911" s="548"/>
      <c r="M911" s="548"/>
      <c r="N911" s="548"/>
      <c r="O911" s="548"/>
      <c r="P911" s="548"/>
      <c r="Q911" s="548"/>
      <c r="R911" s="548"/>
      <c r="S911" s="548"/>
      <c r="T911" s="548"/>
      <c r="U911" s="548"/>
      <c r="V911" s="548"/>
      <c r="W911" s="548"/>
      <c r="X911" s="548"/>
      <c r="Y911" s="548"/>
      <c r="Z911" s="548"/>
    </row>
    <row r="912" spans="1:26">
      <c r="A912" s="548"/>
      <c r="B912" s="548"/>
      <c r="C912" s="548"/>
      <c r="D912" s="548"/>
      <c r="E912" s="548"/>
      <c r="F912" s="548"/>
      <c r="G912" s="548"/>
      <c r="H912" s="548"/>
      <c r="I912" s="548"/>
      <c r="J912" s="548"/>
      <c r="K912" s="548"/>
      <c r="L912" s="548"/>
      <c r="M912" s="548"/>
      <c r="N912" s="548"/>
      <c r="O912" s="548"/>
      <c r="P912" s="548"/>
      <c r="Q912" s="548"/>
      <c r="R912" s="548"/>
      <c r="S912" s="548"/>
      <c r="T912" s="548"/>
      <c r="U912" s="548"/>
      <c r="V912" s="548"/>
      <c r="W912" s="548"/>
      <c r="X912" s="548"/>
      <c r="Y912" s="548"/>
      <c r="Z912" s="548"/>
    </row>
    <row r="913" spans="1:26">
      <c r="A913" s="548"/>
      <c r="B913" s="548"/>
      <c r="C913" s="548"/>
      <c r="D913" s="548"/>
      <c r="E913" s="548"/>
      <c r="F913" s="548"/>
      <c r="G913" s="548"/>
      <c r="H913" s="548"/>
      <c r="I913" s="548"/>
      <c r="J913" s="548"/>
      <c r="K913" s="548"/>
      <c r="L913" s="548"/>
      <c r="M913" s="548"/>
      <c r="N913" s="548"/>
      <c r="O913" s="548"/>
      <c r="P913" s="548"/>
      <c r="Q913" s="548"/>
      <c r="R913" s="548"/>
      <c r="S913" s="548"/>
      <c r="T913" s="548"/>
      <c r="U913" s="548"/>
      <c r="V913" s="548"/>
      <c r="W913" s="548"/>
      <c r="X913" s="548"/>
      <c r="Y913" s="548"/>
      <c r="Z913" s="548"/>
    </row>
    <row r="914" spans="1:26">
      <c r="A914" s="548"/>
      <c r="B914" s="548"/>
      <c r="C914" s="548"/>
      <c r="D914" s="548"/>
      <c r="E914" s="548"/>
      <c r="F914" s="548"/>
      <c r="G914" s="548"/>
      <c r="H914" s="548"/>
      <c r="I914" s="548"/>
      <c r="J914" s="548"/>
      <c r="K914" s="548"/>
      <c r="L914" s="548"/>
      <c r="M914" s="548"/>
      <c r="N914" s="548"/>
      <c r="O914" s="548"/>
      <c r="P914" s="548"/>
      <c r="Q914" s="548"/>
      <c r="R914" s="548"/>
      <c r="S914" s="548"/>
      <c r="T914" s="548"/>
      <c r="U914" s="548"/>
      <c r="V914" s="548"/>
      <c r="W914" s="548"/>
      <c r="X914" s="548"/>
      <c r="Y914" s="548"/>
      <c r="Z914" s="548"/>
    </row>
    <row r="915" spans="1:26">
      <c r="A915" s="548"/>
      <c r="B915" s="548"/>
      <c r="C915" s="548"/>
      <c r="D915" s="548"/>
      <c r="E915" s="548"/>
      <c r="F915" s="548"/>
      <c r="G915" s="548"/>
      <c r="H915" s="548"/>
      <c r="I915" s="548"/>
      <c r="J915" s="548"/>
      <c r="K915" s="548"/>
      <c r="L915" s="548"/>
      <c r="M915" s="548"/>
      <c r="N915" s="548"/>
      <c r="O915" s="548"/>
      <c r="P915" s="548"/>
      <c r="Q915" s="548"/>
      <c r="R915" s="548"/>
      <c r="S915" s="548"/>
      <c r="T915" s="548"/>
      <c r="U915" s="548"/>
      <c r="V915" s="548"/>
      <c r="W915" s="548"/>
      <c r="X915" s="548"/>
      <c r="Y915" s="548"/>
      <c r="Z915" s="548"/>
    </row>
    <row r="916" spans="1:26">
      <c r="A916" s="548"/>
      <c r="B916" s="548"/>
      <c r="C916" s="548"/>
      <c r="D916" s="548"/>
      <c r="E916" s="548"/>
      <c r="F916" s="548"/>
      <c r="G916" s="548"/>
      <c r="H916" s="548"/>
      <c r="I916" s="548"/>
      <c r="J916" s="548"/>
      <c r="K916" s="548"/>
      <c r="L916" s="548"/>
      <c r="M916" s="548"/>
      <c r="N916" s="548"/>
      <c r="O916" s="548"/>
      <c r="P916" s="548"/>
      <c r="Q916" s="548"/>
      <c r="R916" s="548"/>
      <c r="S916" s="548"/>
      <c r="T916" s="548"/>
      <c r="U916" s="548"/>
      <c r="V916" s="548"/>
      <c r="W916" s="548"/>
      <c r="X916" s="548"/>
      <c r="Y916" s="548"/>
      <c r="Z916" s="548"/>
    </row>
    <row r="917" spans="1:26">
      <c r="A917" s="548"/>
      <c r="B917" s="548"/>
      <c r="C917" s="548"/>
      <c r="D917" s="548"/>
      <c r="E917" s="548"/>
      <c r="F917" s="548"/>
      <c r="G917" s="548"/>
      <c r="H917" s="548"/>
      <c r="I917" s="548"/>
      <c r="J917" s="548"/>
      <c r="K917" s="548"/>
      <c r="L917" s="548"/>
      <c r="M917" s="548"/>
      <c r="N917" s="548"/>
      <c r="O917" s="548"/>
      <c r="P917" s="548"/>
      <c r="Q917" s="548"/>
      <c r="R917" s="548"/>
      <c r="S917" s="548"/>
      <c r="T917" s="548"/>
      <c r="U917" s="548"/>
      <c r="V917" s="548"/>
      <c r="W917" s="548"/>
      <c r="X917" s="548"/>
      <c r="Y917" s="548"/>
      <c r="Z917" s="548"/>
    </row>
    <row r="918" spans="1:26">
      <c r="A918" s="548"/>
      <c r="B918" s="548"/>
      <c r="C918" s="548"/>
      <c r="D918" s="548"/>
      <c r="E918" s="548"/>
      <c r="F918" s="548"/>
      <c r="G918" s="548"/>
      <c r="H918" s="548"/>
      <c r="I918" s="548"/>
      <c r="J918" s="548"/>
      <c r="K918" s="548"/>
      <c r="L918" s="548"/>
      <c r="M918" s="548"/>
      <c r="N918" s="548"/>
      <c r="O918" s="548"/>
      <c r="P918" s="548"/>
      <c r="Q918" s="548"/>
      <c r="R918" s="548"/>
      <c r="S918" s="548"/>
      <c r="T918" s="548"/>
      <c r="U918" s="548"/>
      <c r="V918" s="548"/>
      <c r="W918" s="548"/>
      <c r="X918" s="548"/>
      <c r="Y918" s="548"/>
      <c r="Z918" s="548"/>
    </row>
    <row r="919" spans="1:26">
      <c r="A919" s="548"/>
      <c r="B919" s="548"/>
      <c r="C919" s="548"/>
      <c r="D919" s="548"/>
      <c r="E919" s="548"/>
      <c r="F919" s="548"/>
      <c r="G919" s="548"/>
      <c r="H919" s="548"/>
      <c r="I919" s="548"/>
      <c r="J919" s="548"/>
      <c r="K919" s="548"/>
      <c r="L919" s="548"/>
      <c r="M919" s="548"/>
      <c r="N919" s="548"/>
      <c r="O919" s="548"/>
      <c r="P919" s="548"/>
      <c r="Q919" s="548"/>
      <c r="R919" s="548"/>
      <c r="S919" s="548"/>
      <c r="T919" s="548"/>
      <c r="U919" s="548"/>
      <c r="V919" s="548"/>
      <c r="W919" s="548"/>
      <c r="X919" s="548"/>
      <c r="Y919" s="548"/>
      <c r="Z919" s="548"/>
    </row>
    <row r="920" spans="1:26">
      <c r="A920" s="548"/>
      <c r="B920" s="548"/>
      <c r="C920" s="548"/>
      <c r="D920" s="548"/>
      <c r="E920" s="548"/>
      <c r="F920" s="548"/>
      <c r="G920" s="548"/>
      <c r="H920" s="548"/>
      <c r="I920" s="548"/>
      <c r="J920" s="548"/>
      <c r="K920" s="548"/>
      <c r="L920" s="548"/>
      <c r="M920" s="548"/>
      <c r="N920" s="548"/>
      <c r="O920" s="548"/>
      <c r="P920" s="548"/>
      <c r="Q920" s="548"/>
      <c r="R920" s="548"/>
      <c r="S920" s="548"/>
      <c r="T920" s="548"/>
      <c r="U920" s="548"/>
      <c r="V920" s="548"/>
      <c r="W920" s="548"/>
      <c r="X920" s="548"/>
      <c r="Y920" s="548"/>
      <c r="Z920" s="548"/>
    </row>
    <row r="921" spans="1:26">
      <c r="A921" s="548"/>
      <c r="B921" s="548"/>
      <c r="C921" s="548"/>
      <c r="D921" s="548"/>
      <c r="E921" s="548"/>
      <c r="F921" s="548"/>
      <c r="G921" s="548"/>
      <c r="H921" s="548"/>
      <c r="I921" s="548"/>
      <c r="J921" s="548"/>
      <c r="K921" s="548"/>
      <c r="L921" s="548"/>
      <c r="M921" s="548"/>
      <c r="N921" s="548"/>
      <c r="O921" s="548"/>
      <c r="P921" s="548"/>
      <c r="Q921" s="548"/>
      <c r="R921" s="548"/>
      <c r="S921" s="548"/>
      <c r="T921" s="548"/>
      <c r="U921" s="548"/>
      <c r="V921" s="548"/>
      <c r="W921" s="548"/>
      <c r="X921" s="548"/>
      <c r="Y921" s="548"/>
      <c r="Z921" s="548"/>
    </row>
    <row r="922" spans="1:26">
      <c r="A922" s="548"/>
      <c r="B922" s="548"/>
      <c r="C922" s="548"/>
      <c r="D922" s="548"/>
      <c r="E922" s="548"/>
      <c r="F922" s="548"/>
      <c r="G922" s="548"/>
      <c r="H922" s="548"/>
      <c r="I922" s="548"/>
      <c r="J922" s="548"/>
      <c r="K922" s="548"/>
      <c r="L922" s="548"/>
      <c r="M922" s="548"/>
      <c r="N922" s="548"/>
      <c r="O922" s="548"/>
      <c r="P922" s="548"/>
      <c r="Q922" s="548"/>
      <c r="R922" s="548"/>
      <c r="S922" s="548"/>
      <c r="T922" s="548"/>
      <c r="U922" s="548"/>
      <c r="V922" s="548"/>
      <c r="W922" s="548"/>
      <c r="X922" s="548"/>
      <c r="Y922" s="548"/>
      <c r="Z922" s="548"/>
    </row>
    <row r="923" spans="1:26">
      <c r="A923" s="548"/>
      <c r="B923" s="548"/>
      <c r="C923" s="548"/>
      <c r="D923" s="548"/>
      <c r="E923" s="548"/>
      <c r="F923" s="548"/>
      <c r="G923" s="548"/>
      <c r="H923" s="548"/>
      <c r="I923" s="548"/>
      <c r="J923" s="548"/>
      <c r="K923" s="548"/>
      <c r="L923" s="548"/>
      <c r="M923" s="548"/>
      <c r="N923" s="548"/>
      <c r="O923" s="548"/>
      <c r="P923" s="548"/>
      <c r="Q923" s="548"/>
      <c r="R923" s="548"/>
      <c r="S923" s="548"/>
      <c r="T923" s="548"/>
      <c r="U923" s="548"/>
      <c r="V923" s="548"/>
      <c r="W923" s="548"/>
      <c r="X923" s="548"/>
      <c r="Y923" s="548"/>
      <c r="Z923" s="548"/>
    </row>
    <row r="924" spans="1:26">
      <c r="A924" s="548"/>
      <c r="B924" s="548"/>
      <c r="C924" s="548"/>
      <c r="D924" s="548"/>
      <c r="E924" s="548"/>
      <c r="F924" s="548"/>
      <c r="G924" s="548"/>
      <c r="H924" s="548"/>
      <c r="I924" s="548"/>
      <c r="J924" s="548"/>
      <c r="K924" s="548"/>
      <c r="L924" s="548"/>
      <c r="M924" s="548"/>
      <c r="N924" s="548"/>
      <c r="O924" s="548"/>
      <c r="P924" s="548"/>
      <c r="Q924" s="548"/>
      <c r="R924" s="548"/>
      <c r="S924" s="548"/>
      <c r="T924" s="548"/>
      <c r="U924" s="548"/>
      <c r="V924" s="548"/>
      <c r="W924" s="548"/>
      <c r="X924" s="548"/>
      <c r="Y924" s="548"/>
      <c r="Z924" s="548"/>
    </row>
    <row r="925" spans="1:26">
      <c r="A925" s="548"/>
      <c r="B925" s="548"/>
      <c r="C925" s="548"/>
      <c r="D925" s="548"/>
      <c r="E925" s="548"/>
      <c r="F925" s="548"/>
      <c r="G925" s="548"/>
      <c r="H925" s="548"/>
      <c r="I925" s="548"/>
      <c r="J925" s="548"/>
      <c r="K925" s="548"/>
      <c r="L925" s="548"/>
      <c r="M925" s="548"/>
      <c r="N925" s="548"/>
      <c r="O925" s="548"/>
      <c r="P925" s="548"/>
      <c r="Q925" s="548"/>
      <c r="R925" s="548"/>
      <c r="S925" s="548"/>
      <c r="T925" s="548"/>
      <c r="U925" s="548"/>
      <c r="V925" s="548"/>
      <c r="W925" s="548"/>
      <c r="X925" s="548"/>
      <c r="Y925" s="548"/>
      <c r="Z925" s="548"/>
    </row>
    <row r="926" spans="1:26">
      <c r="A926" s="548"/>
      <c r="B926" s="548"/>
      <c r="C926" s="548"/>
      <c r="D926" s="548"/>
      <c r="E926" s="548"/>
      <c r="F926" s="548"/>
      <c r="G926" s="548"/>
      <c r="H926" s="548"/>
      <c r="I926" s="548"/>
      <c r="J926" s="548"/>
      <c r="K926" s="548"/>
      <c r="L926" s="548"/>
      <c r="M926" s="548"/>
      <c r="N926" s="548"/>
      <c r="O926" s="548"/>
      <c r="P926" s="548"/>
      <c r="Q926" s="548"/>
      <c r="R926" s="548"/>
      <c r="S926" s="548"/>
      <c r="T926" s="548"/>
      <c r="U926" s="548"/>
      <c r="V926" s="548"/>
      <c r="W926" s="548"/>
      <c r="X926" s="548"/>
      <c r="Y926" s="548"/>
      <c r="Z926" s="548"/>
    </row>
    <row r="927" spans="1:26">
      <c r="A927" s="548"/>
      <c r="B927" s="548"/>
      <c r="C927" s="548"/>
      <c r="D927" s="548"/>
      <c r="E927" s="548"/>
      <c r="F927" s="548"/>
      <c r="G927" s="548"/>
      <c r="H927" s="548"/>
      <c r="I927" s="548"/>
      <c r="J927" s="548"/>
      <c r="K927" s="548"/>
      <c r="L927" s="548"/>
      <c r="M927" s="548"/>
      <c r="N927" s="548"/>
      <c r="O927" s="548"/>
      <c r="P927" s="548"/>
      <c r="Q927" s="548"/>
      <c r="R927" s="548"/>
      <c r="S927" s="548"/>
      <c r="T927" s="548"/>
      <c r="U927" s="548"/>
      <c r="V927" s="548"/>
      <c r="W927" s="548"/>
      <c r="X927" s="548"/>
      <c r="Y927" s="548"/>
      <c r="Z927" s="548"/>
    </row>
    <row r="928" spans="1:26">
      <c r="A928" s="548"/>
      <c r="B928" s="548"/>
      <c r="C928" s="548"/>
      <c r="D928" s="548"/>
      <c r="E928" s="548"/>
      <c r="F928" s="548"/>
      <c r="G928" s="548"/>
      <c r="H928" s="548"/>
      <c r="I928" s="548"/>
      <c r="J928" s="548"/>
      <c r="K928" s="548"/>
      <c r="L928" s="548"/>
      <c r="M928" s="548"/>
      <c r="N928" s="548"/>
      <c r="O928" s="548"/>
      <c r="P928" s="548"/>
      <c r="Q928" s="548"/>
      <c r="R928" s="548"/>
      <c r="S928" s="548"/>
      <c r="T928" s="548"/>
      <c r="U928" s="548"/>
      <c r="V928" s="548"/>
      <c r="W928" s="548"/>
      <c r="X928" s="548"/>
      <c r="Y928" s="548"/>
      <c r="Z928" s="548"/>
    </row>
    <row r="929" spans="1:26">
      <c r="A929" s="548"/>
      <c r="B929" s="548"/>
      <c r="C929" s="548"/>
      <c r="D929" s="548"/>
      <c r="E929" s="548"/>
      <c r="F929" s="548"/>
      <c r="G929" s="548"/>
      <c r="H929" s="548"/>
      <c r="I929" s="548"/>
      <c r="J929" s="548"/>
      <c r="K929" s="548"/>
      <c r="L929" s="548"/>
      <c r="M929" s="548"/>
      <c r="N929" s="548"/>
      <c r="O929" s="548"/>
      <c r="P929" s="548"/>
      <c r="Q929" s="548"/>
      <c r="R929" s="548"/>
      <c r="S929" s="548"/>
      <c r="T929" s="548"/>
      <c r="U929" s="548"/>
      <c r="V929" s="548"/>
      <c r="W929" s="548"/>
      <c r="X929" s="548"/>
      <c r="Y929" s="548"/>
      <c r="Z929" s="548"/>
    </row>
    <row r="930" spans="1:26">
      <c r="A930" s="548"/>
      <c r="B930" s="548"/>
      <c r="C930" s="548"/>
      <c r="D930" s="548"/>
      <c r="E930" s="548"/>
      <c r="F930" s="548"/>
      <c r="G930" s="548"/>
      <c r="H930" s="548"/>
      <c r="I930" s="548"/>
      <c r="J930" s="548"/>
      <c r="K930" s="548"/>
      <c r="L930" s="548"/>
      <c r="M930" s="548"/>
      <c r="N930" s="548"/>
      <c r="O930" s="548"/>
      <c r="P930" s="548"/>
      <c r="Q930" s="548"/>
      <c r="R930" s="548"/>
      <c r="S930" s="548"/>
      <c r="T930" s="548"/>
      <c r="U930" s="548"/>
      <c r="V930" s="548"/>
      <c r="W930" s="548"/>
      <c r="X930" s="548"/>
      <c r="Y930" s="548"/>
      <c r="Z930" s="548"/>
    </row>
    <row r="931" spans="1:26">
      <c r="A931" s="548"/>
      <c r="B931" s="548"/>
      <c r="C931" s="548"/>
      <c r="D931" s="548"/>
      <c r="E931" s="548"/>
      <c r="F931" s="548"/>
      <c r="G931" s="548"/>
      <c r="H931" s="548"/>
      <c r="I931" s="548"/>
      <c r="J931" s="548"/>
      <c r="K931" s="548"/>
      <c r="L931" s="548"/>
      <c r="M931" s="548"/>
      <c r="N931" s="548"/>
      <c r="O931" s="548"/>
      <c r="P931" s="548"/>
      <c r="Q931" s="548"/>
      <c r="R931" s="548"/>
      <c r="S931" s="548"/>
      <c r="T931" s="548"/>
      <c r="U931" s="548"/>
      <c r="V931" s="548"/>
      <c r="W931" s="548"/>
      <c r="X931" s="548"/>
      <c r="Y931" s="548"/>
      <c r="Z931" s="548"/>
    </row>
    <row r="932" spans="1:26">
      <c r="A932" s="548"/>
      <c r="B932" s="548"/>
      <c r="C932" s="548"/>
      <c r="D932" s="548"/>
      <c r="E932" s="548"/>
      <c r="F932" s="548"/>
      <c r="G932" s="548"/>
      <c r="H932" s="548"/>
      <c r="I932" s="548"/>
      <c r="J932" s="548"/>
      <c r="K932" s="548"/>
      <c r="L932" s="548"/>
      <c r="M932" s="548"/>
      <c r="N932" s="548"/>
      <c r="O932" s="548"/>
      <c r="P932" s="548"/>
      <c r="Q932" s="548"/>
      <c r="R932" s="548"/>
      <c r="S932" s="548"/>
      <c r="T932" s="548"/>
      <c r="U932" s="548"/>
      <c r="V932" s="548"/>
      <c r="W932" s="548"/>
      <c r="X932" s="548"/>
      <c r="Y932" s="548"/>
      <c r="Z932" s="548"/>
    </row>
    <row r="933" spans="1:26">
      <c r="A933" s="548"/>
      <c r="B933" s="548"/>
      <c r="C933" s="548"/>
      <c r="D933" s="548"/>
      <c r="E933" s="548"/>
      <c r="F933" s="548"/>
      <c r="G933" s="548"/>
      <c r="H933" s="548"/>
      <c r="I933" s="548"/>
      <c r="J933" s="548"/>
      <c r="K933" s="548"/>
      <c r="L933" s="548"/>
      <c r="M933" s="548"/>
      <c r="N933" s="548"/>
      <c r="O933" s="548"/>
      <c r="P933" s="548"/>
      <c r="Q933" s="548"/>
      <c r="R933" s="548"/>
      <c r="S933" s="548"/>
      <c r="T933" s="548"/>
      <c r="U933" s="548"/>
      <c r="V933" s="548"/>
      <c r="W933" s="548"/>
      <c r="X933" s="548"/>
      <c r="Y933" s="548"/>
      <c r="Z933" s="548"/>
    </row>
    <row r="934" spans="1:26">
      <c r="A934" s="548"/>
      <c r="B934" s="548"/>
      <c r="C934" s="548"/>
      <c r="D934" s="548"/>
      <c r="E934" s="548"/>
      <c r="F934" s="548"/>
      <c r="G934" s="548"/>
      <c r="H934" s="548"/>
      <c r="I934" s="548"/>
      <c r="J934" s="548"/>
      <c r="K934" s="548"/>
      <c r="L934" s="548"/>
      <c r="M934" s="548"/>
      <c r="N934" s="548"/>
      <c r="O934" s="548"/>
      <c r="P934" s="548"/>
      <c r="Q934" s="548"/>
      <c r="R934" s="548"/>
      <c r="S934" s="548"/>
      <c r="T934" s="548"/>
      <c r="U934" s="548"/>
      <c r="V934" s="548"/>
      <c r="W934" s="548"/>
      <c r="X934" s="548"/>
      <c r="Y934" s="548"/>
      <c r="Z934" s="548"/>
    </row>
    <row r="935" spans="1:26">
      <c r="A935" s="548"/>
      <c r="B935" s="548"/>
      <c r="C935" s="548"/>
      <c r="D935" s="548"/>
      <c r="E935" s="548"/>
      <c r="F935" s="548"/>
      <c r="G935" s="548"/>
      <c r="H935" s="548"/>
      <c r="I935" s="548"/>
      <c r="J935" s="548"/>
      <c r="K935" s="548"/>
      <c r="L935" s="548"/>
      <c r="M935" s="548"/>
      <c r="N935" s="548"/>
      <c r="O935" s="548"/>
      <c r="P935" s="548"/>
      <c r="Q935" s="548"/>
      <c r="R935" s="548"/>
      <c r="S935" s="548"/>
      <c r="T935" s="548"/>
      <c r="U935" s="548"/>
      <c r="V935" s="548"/>
      <c r="W935" s="548"/>
      <c r="X935" s="548"/>
      <c r="Y935" s="548"/>
      <c r="Z935" s="548"/>
    </row>
    <row r="936" spans="1:26">
      <c r="A936" s="548"/>
      <c r="B936" s="548"/>
      <c r="C936" s="548"/>
      <c r="D936" s="548"/>
      <c r="E936" s="548"/>
      <c r="F936" s="548"/>
      <c r="G936" s="548"/>
      <c r="H936" s="548"/>
      <c r="I936" s="548"/>
      <c r="J936" s="548"/>
      <c r="K936" s="548"/>
      <c r="L936" s="548"/>
      <c r="M936" s="548"/>
      <c r="N936" s="548"/>
      <c r="O936" s="548"/>
      <c r="P936" s="548"/>
      <c r="Q936" s="548"/>
      <c r="R936" s="548"/>
      <c r="S936" s="548"/>
      <c r="T936" s="548"/>
      <c r="U936" s="548"/>
      <c r="V936" s="548"/>
      <c r="W936" s="548"/>
      <c r="X936" s="548"/>
      <c r="Y936" s="548"/>
      <c r="Z936" s="548"/>
    </row>
    <row r="937" spans="1:26">
      <c r="A937" s="548"/>
      <c r="B937" s="548"/>
      <c r="C937" s="548"/>
      <c r="D937" s="548"/>
      <c r="E937" s="548"/>
      <c r="F937" s="548"/>
      <c r="G937" s="548"/>
      <c r="H937" s="548"/>
      <c r="I937" s="548"/>
      <c r="J937" s="548"/>
      <c r="K937" s="548"/>
      <c r="L937" s="548"/>
      <c r="M937" s="548"/>
      <c r="N937" s="548"/>
      <c r="O937" s="548"/>
      <c r="P937" s="548"/>
      <c r="Q937" s="548"/>
      <c r="R937" s="548"/>
      <c r="S937" s="548"/>
      <c r="T937" s="548"/>
      <c r="U937" s="548"/>
      <c r="V937" s="548"/>
      <c r="W937" s="548"/>
      <c r="X937" s="548"/>
      <c r="Y937" s="548"/>
      <c r="Z937" s="548"/>
    </row>
    <row r="938" spans="1:26">
      <c r="A938" s="548"/>
      <c r="B938" s="548"/>
      <c r="C938" s="548"/>
      <c r="D938" s="548"/>
      <c r="E938" s="548"/>
      <c r="F938" s="548"/>
      <c r="G938" s="548"/>
      <c r="H938" s="548"/>
      <c r="I938" s="548"/>
      <c r="J938" s="548"/>
      <c r="K938" s="548"/>
      <c r="L938" s="548"/>
      <c r="M938" s="548"/>
      <c r="N938" s="548"/>
      <c r="O938" s="548"/>
      <c r="P938" s="548"/>
      <c r="Q938" s="548"/>
      <c r="R938" s="548"/>
      <c r="S938" s="548"/>
      <c r="T938" s="548"/>
      <c r="U938" s="548"/>
      <c r="V938" s="548"/>
      <c r="W938" s="548"/>
      <c r="X938" s="548"/>
      <c r="Y938" s="548"/>
      <c r="Z938" s="548"/>
    </row>
    <row r="939" spans="1:26">
      <c r="A939" s="548"/>
      <c r="B939" s="548"/>
      <c r="C939" s="548"/>
      <c r="D939" s="548"/>
      <c r="E939" s="548"/>
      <c r="F939" s="548"/>
      <c r="G939" s="548"/>
      <c r="H939" s="548"/>
      <c r="I939" s="548"/>
      <c r="J939" s="548"/>
      <c r="K939" s="548"/>
      <c r="L939" s="548"/>
      <c r="M939" s="548"/>
      <c r="N939" s="548"/>
      <c r="O939" s="548"/>
      <c r="P939" s="548"/>
      <c r="Q939" s="548"/>
      <c r="R939" s="548"/>
      <c r="S939" s="548"/>
      <c r="T939" s="548"/>
      <c r="U939" s="548"/>
      <c r="V939" s="548"/>
      <c r="W939" s="548"/>
      <c r="X939" s="548"/>
      <c r="Y939" s="548"/>
      <c r="Z939" s="548"/>
    </row>
    <row r="940" spans="1:26">
      <c r="A940" s="548"/>
      <c r="B940" s="548"/>
      <c r="C940" s="548"/>
      <c r="D940" s="548"/>
      <c r="E940" s="548"/>
      <c r="F940" s="548"/>
      <c r="G940" s="548"/>
      <c r="H940" s="548"/>
      <c r="I940" s="548"/>
      <c r="J940" s="548"/>
      <c r="K940" s="548"/>
      <c r="L940" s="548"/>
      <c r="M940" s="548"/>
      <c r="N940" s="548"/>
      <c r="O940" s="548"/>
      <c r="P940" s="548"/>
      <c r="Q940" s="548"/>
      <c r="R940" s="548"/>
      <c r="S940" s="548"/>
      <c r="T940" s="548"/>
      <c r="U940" s="548"/>
      <c r="V940" s="548"/>
      <c r="W940" s="548"/>
      <c r="X940" s="548"/>
      <c r="Y940" s="548"/>
      <c r="Z940" s="548"/>
    </row>
    <row r="941" spans="1:26">
      <c r="A941" s="548"/>
      <c r="B941" s="548"/>
      <c r="C941" s="548"/>
      <c r="D941" s="548"/>
      <c r="E941" s="548"/>
      <c r="F941" s="548"/>
      <c r="G941" s="548"/>
      <c r="H941" s="548"/>
      <c r="I941" s="548"/>
      <c r="J941" s="548"/>
      <c r="K941" s="548"/>
      <c r="L941" s="548"/>
      <c r="M941" s="548"/>
      <c r="N941" s="548"/>
      <c r="O941" s="548"/>
      <c r="P941" s="548"/>
      <c r="Q941" s="548"/>
      <c r="R941" s="548"/>
      <c r="S941" s="548"/>
      <c r="T941" s="548"/>
      <c r="U941" s="548"/>
      <c r="V941" s="548"/>
      <c r="W941" s="548"/>
      <c r="X941" s="548"/>
      <c r="Y941" s="548"/>
      <c r="Z941" s="548"/>
    </row>
    <row r="942" spans="1:26">
      <c r="A942" s="548"/>
      <c r="B942" s="548"/>
      <c r="C942" s="548"/>
      <c r="D942" s="548"/>
      <c r="E942" s="548"/>
      <c r="F942" s="548"/>
      <c r="G942" s="548"/>
      <c r="H942" s="548"/>
      <c r="I942" s="548"/>
      <c r="J942" s="548"/>
      <c r="K942" s="548"/>
      <c r="L942" s="548"/>
      <c r="M942" s="548"/>
      <c r="N942" s="548"/>
      <c r="O942" s="548"/>
      <c r="P942" s="548"/>
      <c r="Q942" s="548"/>
      <c r="R942" s="548"/>
      <c r="S942" s="548"/>
      <c r="T942" s="548"/>
      <c r="U942" s="548"/>
      <c r="V942" s="548"/>
      <c r="W942" s="548"/>
      <c r="X942" s="548"/>
      <c r="Y942" s="548"/>
      <c r="Z942" s="548"/>
    </row>
    <row r="943" spans="1:26">
      <c r="A943" s="548"/>
      <c r="B943" s="548"/>
      <c r="C943" s="548"/>
      <c r="D943" s="548"/>
      <c r="E943" s="548"/>
      <c r="F943" s="548"/>
      <c r="G943" s="548"/>
      <c r="H943" s="548"/>
      <c r="I943" s="548"/>
      <c r="J943" s="548"/>
      <c r="K943" s="548"/>
      <c r="L943" s="548"/>
      <c r="M943" s="548"/>
      <c r="N943" s="548"/>
      <c r="O943" s="548"/>
      <c r="P943" s="548"/>
      <c r="Q943" s="548"/>
      <c r="R943" s="548"/>
      <c r="S943" s="548"/>
      <c r="T943" s="548"/>
      <c r="U943" s="548"/>
      <c r="V943" s="548"/>
      <c r="W943" s="548"/>
      <c r="X943" s="548"/>
      <c r="Y943" s="548"/>
      <c r="Z943" s="548"/>
    </row>
    <row r="944" spans="1:26">
      <c r="A944" s="548"/>
      <c r="B944" s="548"/>
      <c r="C944" s="548"/>
      <c r="D944" s="548"/>
      <c r="E944" s="548"/>
      <c r="F944" s="548"/>
      <c r="G944" s="548"/>
      <c r="H944" s="548"/>
      <c r="I944" s="548"/>
      <c r="J944" s="548"/>
      <c r="K944" s="548"/>
      <c r="L944" s="548"/>
      <c r="M944" s="548"/>
      <c r="N944" s="548"/>
      <c r="O944" s="548"/>
      <c r="P944" s="548"/>
      <c r="Q944" s="548"/>
      <c r="R944" s="548"/>
      <c r="S944" s="548"/>
      <c r="T944" s="548"/>
      <c r="U944" s="548"/>
      <c r="V944" s="548"/>
      <c r="W944" s="548"/>
      <c r="X944" s="548"/>
      <c r="Y944" s="548"/>
      <c r="Z944" s="548"/>
    </row>
    <row r="945" spans="1:26">
      <c r="A945" s="548"/>
      <c r="B945" s="548"/>
      <c r="C945" s="548"/>
      <c r="D945" s="548"/>
      <c r="E945" s="548"/>
      <c r="F945" s="548"/>
      <c r="G945" s="548"/>
      <c r="H945" s="548"/>
      <c r="I945" s="548"/>
      <c r="J945" s="548"/>
      <c r="K945" s="548"/>
      <c r="L945" s="548"/>
      <c r="M945" s="548"/>
      <c r="N945" s="548"/>
      <c r="O945" s="548"/>
      <c r="P945" s="548"/>
      <c r="Q945" s="548"/>
      <c r="R945" s="548"/>
      <c r="S945" s="548"/>
      <c r="T945" s="548"/>
      <c r="U945" s="548"/>
      <c r="V945" s="548"/>
      <c r="W945" s="548"/>
      <c r="X945" s="548"/>
      <c r="Y945" s="548"/>
      <c r="Z945" s="548"/>
    </row>
    <row r="946" spans="1:26">
      <c r="A946" s="548"/>
      <c r="B946" s="548"/>
      <c r="C946" s="548"/>
      <c r="D946" s="548"/>
      <c r="E946" s="548"/>
      <c r="F946" s="548"/>
      <c r="G946" s="548"/>
      <c r="H946" s="548"/>
      <c r="I946" s="548"/>
      <c r="J946" s="548"/>
      <c r="K946" s="548"/>
      <c r="L946" s="548"/>
      <c r="M946" s="548"/>
      <c r="N946" s="548"/>
      <c r="O946" s="548"/>
      <c r="P946" s="548"/>
      <c r="Q946" s="548"/>
      <c r="R946" s="548"/>
      <c r="S946" s="548"/>
      <c r="T946" s="548"/>
      <c r="U946" s="548"/>
      <c r="V946" s="548"/>
      <c r="W946" s="548"/>
      <c r="X946" s="548"/>
      <c r="Y946" s="548"/>
      <c r="Z946" s="548"/>
    </row>
    <row r="947" spans="1:26">
      <c r="A947" s="548"/>
      <c r="B947" s="548"/>
      <c r="C947" s="548"/>
      <c r="D947" s="548"/>
      <c r="E947" s="548"/>
      <c r="F947" s="548"/>
      <c r="G947" s="548"/>
      <c r="H947" s="548"/>
      <c r="I947" s="548"/>
      <c r="J947" s="548"/>
      <c r="K947" s="548"/>
      <c r="L947" s="548"/>
      <c r="M947" s="548"/>
      <c r="N947" s="548"/>
      <c r="O947" s="548"/>
      <c r="P947" s="548"/>
      <c r="Q947" s="548"/>
      <c r="R947" s="548"/>
      <c r="S947" s="548"/>
      <c r="T947" s="548"/>
      <c r="U947" s="548"/>
      <c r="V947" s="548"/>
      <c r="W947" s="548"/>
      <c r="X947" s="548"/>
      <c r="Y947" s="548"/>
      <c r="Z947" s="548"/>
    </row>
    <row r="948" spans="1:26">
      <c r="A948" s="548"/>
      <c r="B948" s="548"/>
      <c r="C948" s="548"/>
      <c r="D948" s="548"/>
      <c r="E948" s="548"/>
      <c r="F948" s="548"/>
      <c r="G948" s="548"/>
      <c r="H948" s="548"/>
      <c r="I948" s="548"/>
      <c r="J948" s="548"/>
      <c r="K948" s="548"/>
      <c r="L948" s="548"/>
      <c r="M948" s="548"/>
      <c r="N948" s="548"/>
      <c r="O948" s="548"/>
      <c r="P948" s="548"/>
      <c r="Q948" s="548"/>
      <c r="R948" s="548"/>
      <c r="S948" s="548"/>
      <c r="T948" s="548"/>
      <c r="U948" s="548"/>
      <c r="V948" s="548"/>
      <c r="W948" s="548"/>
      <c r="X948" s="548"/>
      <c r="Y948" s="548"/>
      <c r="Z948" s="548"/>
    </row>
    <row r="949" spans="1:26">
      <c r="A949" s="548"/>
      <c r="B949" s="548"/>
      <c r="C949" s="548"/>
      <c r="D949" s="548"/>
      <c r="E949" s="548"/>
      <c r="F949" s="548"/>
      <c r="G949" s="548"/>
      <c r="H949" s="548"/>
      <c r="I949" s="548"/>
      <c r="J949" s="548"/>
      <c r="K949" s="548"/>
      <c r="L949" s="548"/>
      <c r="M949" s="548"/>
      <c r="N949" s="548"/>
      <c r="O949" s="548"/>
      <c r="P949" s="548"/>
      <c r="Q949" s="548"/>
      <c r="R949" s="548"/>
      <c r="S949" s="548"/>
      <c r="T949" s="548"/>
      <c r="U949" s="548"/>
      <c r="V949" s="548"/>
      <c r="W949" s="548"/>
      <c r="X949" s="548"/>
      <c r="Y949" s="548"/>
      <c r="Z949" s="548"/>
    </row>
    <row r="950" spans="1:26">
      <c r="A950" s="548"/>
      <c r="B950" s="548"/>
      <c r="C950" s="548"/>
      <c r="D950" s="548"/>
      <c r="E950" s="548"/>
      <c r="F950" s="548"/>
      <c r="G950" s="548"/>
      <c r="H950" s="548"/>
      <c r="I950" s="548"/>
      <c r="J950" s="548"/>
      <c r="K950" s="548"/>
      <c r="L950" s="548"/>
      <c r="M950" s="548"/>
      <c r="N950" s="548"/>
      <c r="O950" s="548"/>
      <c r="P950" s="548"/>
      <c r="Q950" s="548"/>
      <c r="R950" s="548"/>
      <c r="S950" s="548"/>
      <c r="T950" s="548"/>
      <c r="U950" s="548"/>
      <c r="V950" s="548"/>
      <c r="W950" s="548"/>
      <c r="X950" s="548"/>
      <c r="Y950" s="548"/>
      <c r="Z950" s="548"/>
    </row>
    <row r="951" spans="1:26">
      <c r="A951" s="548"/>
      <c r="B951" s="548"/>
      <c r="C951" s="548"/>
      <c r="D951" s="548"/>
      <c r="E951" s="548"/>
      <c r="F951" s="548"/>
      <c r="G951" s="548"/>
      <c r="H951" s="548"/>
      <c r="I951" s="548"/>
      <c r="J951" s="548"/>
      <c r="K951" s="548"/>
      <c r="L951" s="548"/>
      <c r="M951" s="548"/>
      <c r="N951" s="548"/>
      <c r="O951" s="548"/>
      <c r="P951" s="548"/>
      <c r="Q951" s="548"/>
      <c r="R951" s="548"/>
      <c r="S951" s="548"/>
      <c r="T951" s="548"/>
      <c r="U951" s="548"/>
      <c r="V951" s="548"/>
      <c r="W951" s="548"/>
      <c r="X951" s="548"/>
      <c r="Y951" s="548"/>
      <c r="Z951" s="548"/>
    </row>
    <row r="952" spans="1:26">
      <c r="A952" s="548"/>
      <c r="B952" s="548"/>
      <c r="C952" s="548"/>
      <c r="D952" s="548"/>
      <c r="E952" s="548"/>
      <c r="F952" s="548"/>
      <c r="G952" s="548"/>
      <c r="H952" s="548"/>
      <c r="I952" s="548"/>
      <c r="J952" s="548"/>
      <c r="K952" s="548"/>
      <c r="L952" s="548"/>
      <c r="M952" s="548"/>
      <c r="N952" s="548"/>
      <c r="O952" s="548"/>
      <c r="P952" s="548"/>
      <c r="Q952" s="548"/>
      <c r="R952" s="548"/>
      <c r="S952" s="548"/>
      <c r="T952" s="548"/>
      <c r="U952" s="548"/>
      <c r="V952" s="548"/>
      <c r="W952" s="548"/>
      <c r="X952" s="548"/>
      <c r="Y952" s="548"/>
      <c r="Z952" s="548"/>
    </row>
    <row r="953" spans="1:26">
      <c r="A953" s="548"/>
      <c r="B953" s="548"/>
      <c r="C953" s="548"/>
      <c r="D953" s="548"/>
      <c r="E953" s="548"/>
      <c r="F953" s="548"/>
      <c r="G953" s="548"/>
      <c r="H953" s="548"/>
      <c r="I953" s="548"/>
      <c r="J953" s="548"/>
      <c r="K953" s="548"/>
      <c r="L953" s="548"/>
      <c r="M953" s="548"/>
      <c r="N953" s="548"/>
      <c r="O953" s="548"/>
      <c r="P953" s="548"/>
      <c r="Q953" s="548"/>
      <c r="R953" s="548"/>
      <c r="S953" s="548"/>
      <c r="T953" s="548"/>
      <c r="U953" s="548"/>
      <c r="V953" s="548"/>
      <c r="W953" s="548"/>
      <c r="X953" s="548"/>
      <c r="Y953" s="548"/>
      <c r="Z953" s="548"/>
    </row>
    <row r="954" spans="1:26">
      <c r="A954" s="548"/>
      <c r="B954" s="548"/>
      <c r="C954" s="548"/>
      <c r="D954" s="548"/>
      <c r="E954" s="548"/>
      <c r="F954" s="548"/>
      <c r="G954" s="548"/>
      <c r="H954" s="548"/>
      <c r="I954" s="548"/>
      <c r="J954" s="548"/>
      <c r="K954" s="548"/>
      <c r="L954" s="548"/>
      <c r="M954" s="548"/>
      <c r="N954" s="548"/>
      <c r="O954" s="548"/>
      <c r="P954" s="548"/>
      <c r="Q954" s="548"/>
      <c r="R954" s="548"/>
      <c r="S954" s="548"/>
      <c r="T954" s="548"/>
      <c r="U954" s="548"/>
      <c r="V954" s="548"/>
      <c r="W954" s="548"/>
      <c r="X954" s="548"/>
      <c r="Y954" s="548"/>
      <c r="Z954" s="548"/>
    </row>
    <row r="955" spans="1:26">
      <c r="A955" s="548"/>
      <c r="B955" s="548"/>
      <c r="C955" s="548"/>
      <c r="D955" s="548"/>
      <c r="E955" s="548"/>
      <c r="F955" s="548"/>
      <c r="G955" s="548"/>
      <c r="H955" s="548"/>
      <c r="I955" s="548"/>
      <c r="J955" s="548"/>
      <c r="K955" s="548"/>
      <c r="L955" s="548"/>
      <c r="M955" s="548"/>
      <c r="N955" s="548"/>
      <c r="O955" s="548"/>
      <c r="P955" s="548"/>
      <c r="Q955" s="548"/>
      <c r="R955" s="548"/>
      <c r="S955" s="548"/>
      <c r="T955" s="548"/>
      <c r="U955" s="548"/>
      <c r="V955" s="548"/>
      <c r="W955" s="548"/>
      <c r="X955" s="548"/>
      <c r="Y955" s="548"/>
      <c r="Z955" s="548"/>
    </row>
    <row r="956" spans="1:26">
      <c r="A956" s="548"/>
      <c r="B956" s="548"/>
      <c r="C956" s="548"/>
      <c r="D956" s="548"/>
      <c r="E956" s="548"/>
      <c r="F956" s="548"/>
      <c r="G956" s="548"/>
      <c r="H956" s="548"/>
      <c r="I956" s="548"/>
      <c r="J956" s="548"/>
      <c r="K956" s="548"/>
      <c r="L956" s="548"/>
      <c r="M956" s="548"/>
      <c r="N956" s="548"/>
      <c r="O956" s="548"/>
      <c r="P956" s="548"/>
      <c r="Q956" s="548"/>
      <c r="R956" s="548"/>
      <c r="S956" s="548"/>
      <c r="T956" s="548"/>
      <c r="U956" s="548"/>
      <c r="V956" s="548"/>
      <c r="W956" s="548"/>
      <c r="X956" s="548"/>
      <c r="Y956" s="548"/>
      <c r="Z956" s="548"/>
    </row>
    <row r="957" spans="1:26">
      <c r="A957" s="548"/>
      <c r="B957" s="548"/>
      <c r="C957" s="548"/>
      <c r="D957" s="548"/>
      <c r="E957" s="548"/>
      <c r="F957" s="548"/>
      <c r="G957" s="548"/>
      <c r="H957" s="548"/>
      <c r="I957" s="548"/>
      <c r="J957" s="548"/>
      <c r="K957" s="548"/>
      <c r="L957" s="548"/>
      <c r="M957" s="548"/>
      <c r="N957" s="548"/>
      <c r="O957" s="548"/>
      <c r="P957" s="548"/>
      <c r="Q957" s="548"/>
      <c r="R957" s="548"/>
      <c r="S957" s="548"/>
      <c r="T957" s="548"/>
      <c r="U957" s="548"/>
      <c r="V957" s="548"/>
      <c r="W957" s="548"/>
      <c r="X957" s="548"/>
      <c r="Y957" s="548"/>
      <c r="Z957" s="548"/>
    </row>
    <row r="958" spans="1:26">
      <c r="A958" s="548"/>
      <c r="B958" s="548"/>
      <c r="C958" s="548"/>
      <c r="D958" s="548"/>
      <c r="E958" s="548"/>
      <c r="F958" s="548"/>
      <c r="G958" s="548"/>
      <c r="H958" s="548"/>
      <c r="I958" s="548"/>
      <c r="J958" s="548"/>
      <c r="K958" s="548"/>
      <c r="L958" s="548"/>
      <c r="M958" s="548"/>
      <c r="N958" s="548"/>
      <c r="O958" s="548"/>
      <c r="P958" s="548"/>
      <c r="Q958" s="548"/>
      <c r="R958" s="548"/>
      <c r="S958" s="548"/>
      <c r="T958" s="548"/>
      <c r="U958" s="548"/>
      <c r="V958" s="548"/>
      <c r="W958" s="548"/>
      <c r="X958" s="548"/>
      <c r="Y958" s="548"/>
      <c r="Z958" s="548"/>
    </row>
    <row r="959" spans="1:26">
      <c r="A959" s="548"/>
      <c r="B959" s="548"/>
      <c r="C959" s="548"/>
      <c r="D959" s="548"/>
      <c r="E959" s="548"/>
      <c r="F959" s="548"/>
      <c r="G959" s="548"/>
      <c r="H959" s="548"/>
      <c r="I959" s="548"/>
      <c r="J959" s="548"/>
      <c r="K959" s="548"/>
      <c r="L959" s="548"/>
      <c r="M959" s="548"/>
      <c r="N959" s="548"/>
      <c r="O959" s="548"/>
      <c r="P959" s="548"/>
      <c r="Q959" s="548"/>
      <c r="R959" s="548"/>
      <c r="S959" s="548"/>
      <c r="T959" s="548"/>
      <c r="U959" s="548"/>
      <c r="V959" s="548"/>
      <c r="W959" s="548"/>
      <c r="X959" s="548"/>
      <c r="Y959" s="548"/>
      <c r="Z959" s="548"/>
    </row>
    <row r="960" spans="1:26">
      <c r="A960" s="548"/>
      <c r="B960" s="548"/>
      <c r="C960" s="548"/>
      <c r="D960" s="548"/>
      <c r="E960" s="548"/>
      <c r="F960" s="548"/>
      <c r="G960" s="548"/>
      <c r="H960" s="548"/>
      <c r="I960" s="548"/>
      <c r="J960" s="548"/>
      <c r="K960" s="548"/>
      <c r="L960" s="548"/>
      <c r="M960" s="548"/>
      <c r="N960" s="548"/>
      <c r="O960" s="548"/>
      <c r="P960" s="548"/>
      <c r="Q960" s="548"/>
      <c r="R960" s="548"/>
      <c r="S960" s="548"/>
      <c r="T960" s="548"/>
      <c r="U960" s="548"/>
      <c r="V960" s="548"/>
      <c r="W960" s="548"/>
      <c r="X960" s="548"/>
      <c r="Y960" s="548"/>
      <c r="Z960" s="548"/>
    </row>
    <row r="961" spans="1:26">
      <c r="A961" s="548"/>
      <c r="B961" s="548"/>
      <c r="C961" s="548"/>
      <c r="D961" s="548"/>
      <c r="E961" s="548"/>
      <c r="F961" s="548"/>
      <c r="G961" s="548"/>
      <c r="H961" s="548"/>
      <c r="I961" s="548"/>
      <c r="J961" s="548"/>
      <c r="K961" s="548"/>
      <c r="L961" s="548"/>
      <c r="M961" s="548"/>
      <c r="N961" s="548"/>
      <c r="O961" s="548"/>
      <c r="P961" s="548"/>
      <c r="Q961" s="548"/>
      <c r="R961" s="548"/>
      <c r="S961" s="548"/>
      <c r="T961" s="548"/>
      <c r="U961" s="548"/>
      <c r="V961" s="548"/>
      <c r="W961" s="548"/>
      <c r="X961" s="548"/>
      <c r="Y961" s="548"/>
      <c r="Z961" s="548"/>
    </row>
    <row r="962" spans="1:26">
      <c r="A962" s="548"/>
      <c r="B962" s="548"/>
      <c r="C962" s="548"/>
      <c r="D962" s="548"/>
      <c r="E962" s="548"/>
      <c r="F962" s="548"/>
      <c r="G962" s="548"/>
      <c r="H962" s="548"/>
      <c r="I962" s="548"/>
      <c r="J962" s="548"/>
      <c r="K962" s="548"/>
      <c r="L962" s="548"/>
      <c r="M962" s="548"/>
      <c r="N962" s="548"/>
      <c r="O962" s="548"/>
      <c r="P962" s="548"/>
      <c r="Q962" s="548"/>
      <c r="R962" s="548"/>
      <c r="S962" s="548"/>
      <c r="T962" s="548"/>
      <c r="U962" s="548"/>
      <c r="V962" s="548"/>
      <c r="W962" s="548"/>
      <c r="X962" s="548"/>
      <c r="Y962" s="548"/>
      <c r="Z962" s="548"/>
    </row>
    <row r="963" spans="1:26">
      <c r="A963" s="548"/>
      <c r="B963" s="548"/>
      <c r="C963" s="548"/>
      <c r="D963" s="548"/>
      <c r="E963" s="548"/>
      <c r="F963" s="548"/>
      <c r="G963" s="548"/>
      <c r="H963" s="548"/>
      <c r="I963" s="548"/>
      <c r="J963" s="548"/>
      <c r="K963" s="548"/>
      <c r="L963" s="548"/>
      <c r="M963" s="548"/>
      <c r="N963" s="548"/>
      <c r="O963" s="548"/>
      <c r="P963" s="548"/>
      <c r="Q963" s="548"/>
      <c r="R963" s="548"/>
      <c r="S963" s="548"/>
      <c r="T963" s="548"/>
      <c r="U963" s="548"/>
      <c r="V963" s="548"/>
      <c r="W963" s="548"/>
      <c r="X963" s="548"/>
      <c r="Y963" s="548"/>
      <c r="Z963" s="548"/>
    </row>
    <row r="964" spans="1:26">
      <c r="A964" s="548"/>
      <c r="B964" s="548"/>
      <c r="C964" s="548"/>
      <c r="D964" s="548"/>
      <c r="E964" s="548"/>
      <c r="F964" s="548"/>
      <c r="G964" s="548"/>
      <c r="H964" s="548"/>
      <c r="I964" s="548"/>
      <c r="J964" s="548"/>
      <c r="K964" s="548"/>
      <c r="L964" s="548"/>
      <c r="M964" s="548"/>
      <c r="N964" s="548"/>
      <c r="O964" s="548"/>
      <c r="P964" s="548"/>
      <c r="Q964" s="548"/>
      <c r="R964" s="548"/>
      <c r="S964" s="548"/>
      <c r="T964" s="548"/>
      <c r="U964" s="548"/>
      <c r="V964" s="548"/>
      <c r="W964" s="548"/>
      <c r="X964" s="548"/>
      <c r="Y964" s="548"/>
      <c r="Z964" s="548"/>
    </row>
    <row r="965" spans="1:26">
      <c r="A965" s="548"/>
      <c r="B965" s="548"/>
      <c r="C965" s="548"/>
      <c r="D965" s="548"/>
      <c r="E965" s="548"/>
      <c r="F965" s="548"/>
      <c r="G965" s="548"/>
      <c r="H965" s="548"/>
      <c r="I965" s="548"/>
      <c r="J965" s="548"/>
      <c r="K965" s="548"/>
      <c r="L965" s="548"/>
      <c r="M965" s="548"/>
      <c r="N965" s="548"/>
      <c r="O965" s="548"/>
      <c r="P965" s="548"/>
      <c r="Q965" s="548"/>
      <c r="R965" s="548"/>
      <c r="S965" s="548"/>
      <c r="T965" s="548"/>
      <c r="U965" s="548"/>
      <c r="V965" s="548"/>
      <c r="W965" s="548"/>
      <c r="X965" s="548"/>
      <c r="Y965" s="548"/>
      <c r="Z965" s="548"/>
    </row>
    <row r="966" spans="1:26">
      <c r="A966" s="548"/>
      <c r="B966" s="548"/>
      <c r="C966" s="548"/>
      <c r="D966" s="548"/>
      <c r="E966" s="548"/>
      <c r="F966" s="548"/>
      <c r="G966" s="548"/>
      <c r="H966" s="548"/>
      <c r="I966" s="548"/>
      <c r="J966" s="548"/>
      <c r="K966" s="548"/>
      <c r="L966" s="548"/>
      <c r="M966" s="548"/>
      <c r="N966" s="548"/>
      <c r="O966" s="548"/>
      <c r="P966" s="548"/>
      <c r="Q966" s="548"/>
      <c r="R966" s="548"/>
      <c r="S966" s="548"/>
      <c r="T966" s="548"/>
      <c r="U966" s="548"/>
      <c r="V966" s="548"/>
      <c r="W966" s="548"/>
      <c r="X966" s="548"/>
      <c r="Y966" s="548"/>
      <c r="Z966" s="548"/>
    </row>
    <row r="967" spans="1:26">
      <c r="A967" s="548"/>
      <c r="B967" s="548"/>
      <c r="C967" s="548"/>
      <c r="D967" s="548"/>
      <c r="E967" s="548"/>
      <c r="F967" s="548"/>
      <c r="G967" s="548"/>
      <c r="H967" s="548"/>
      <c r="I967" s="548"/>
      <c r="J967" s="548"/>
      <c r="K967" s="548"/>
      <c r="L967" s="548"/>
      <c r="M967" s="548"/>
      <c r="N967" s="548"/>
      <c r="O967" s="548"/>
      <c r="P967" s="548"/>
      <c r="Q967" s="548"/>
      <c r="R967" s="548"/>
      <c r="S967" s="548"/>
      <c r="T967" s="548"/>
      <c r="U967" s="548"/>
      <c r="V967" s="548"/>
      <c r="W967" s="548"/>
      <c r="X967" s="548"/>
      <c r="Y967" s="548"/>
      <c r="Z967" s="548"/>
    </row>
    <row r="968" spans="1:26">
      <c r="A968" s="548"/>
      <c r="B968" s="548"/>
      <c r="C968" s="548"/>
      <c r="D968" s="548"/>
      <c r="E968" s="548"/>
      <c r="F968" s="548"/>
      <c r="G968" s="548"/>
      <c r="H968" s="548"/>
      <c r="I968" s="548"/>
      <c r="J968" s="548"/>
      <c r="K968" s="548"/>
      <c r="L968" s="548"/>
      <c r="M968" s="548"/>
      <c r="N968" s="548"/>
      <c r="O968" s="548"/>
      <c r="P968" s="548"/>
      <c r="Q968" s="548"/>
      <c r="R968" s="548"/>
      <c r="S968" s="548"/>
      <c r="T968" s="548"/>
      <c r="U968" s="548"/>
      <c r="V968" s="548"/>
      <c r="W968" s="548"/>
      <c r="X968" s="548"/>
      <c r="Y968" s="548"/>
      <c r="Z968" s="548"/>
    </row>
    <row r="969" spans="1:26">
      <c r="A969" s="548"/>
      <c r="B969" s="548"/>
      <c r="C969" s="548"/>
      <c r="D969" s="548"/>
      <c r="E969" s="548"/>
      <c r="F969" s="548"/>
      <c r="G969" s="548"/>
      <c r="H969" s="548"/>
      <c r="I969" s="548"/>
      <c r="J969" s="548"/>
      <c r="K969" s="548"/>
      <c r="L969" s="548"/>
      <c r="M969" s="548"/>
      <c r="N969" s="548"/>
      <c r="O969" s="548"/>
      <c r="P969" s="548"/>
      <c r="Q969" s="548"/>
      <c r="R969" s="548"/>
      <c r="S969" s="548"/>
      <c r="T969" s="548"/>
      <c r="U969" s="548"/>
      <c r="V969" s="548"/>
      <c r="W969" s="548"/>
      <c r="X969" s="548"/>
      <c r="Y969" s="548"/>
      <c r="Z969" s="548"/>
    </row>
    <row r="970" spans="1:26">
      <c r="A970" s="548"/>
      <c r="B970" s="548"/>
      <c r="C970" s="548"/>
      <c r="D970" s="548"/>
      <c r="E970" s="548"/>
      <c r="F970" s="548"/>
      <c r="G970" s="548"/>
      <c r="H970" s="548"/>
      <c r="I970" s="548"/>
      <c r="J970" s="548"/>
      <c r="K970" s="548"/>
      <c r="L970" s="548"/>
      <c r="M970" s="548"/>
      <c r="N970" s="548"/>
      <c r="O970" s="548"/>
      <c r="P970" s="548"/>
      <c r="Q970" s="548"/>
      <c r="R970" s="548"/>
      <c r="S970" s="548"/>
      <c r="T970" s="548"/>
      <c r="U970" s="548"/>
      <c r="V970" s="548"/>
      <c r="W970" s="548"/>
      <c r="X970" s="548"/>
      <c r="Y970" s="548"/>
      <c r="Z970" s="548"/>
    </row>
    <row r="971" spans="1:26">
      <c r="A971" s="548"/>
      <c r="B971" s="548"/>
      <c r="C971" s="548"/>
      <c r="D971" s="548"/>
      <c r="E971" s="548"/>
      <c r="F971" s="548"/>
      <c r="G971" s="548"/>
      <c r="H971" s="548"/>
      <c r="I971" s="548"/>
      <c r="J971" s="548"/>
      <c r="K971" s="548"/>
      <c r="L971" s="548"/>
      <c r="M971" s="548"/>
      <c r="N971" s="548"/>
      <c r="O971" s="548"/>
      <c r="P971" s="548"/>
      <c r="Q971" s="548"/>
      <c r="R971" s="548"/>
      <c r="S971" s="548"/>
      <c r="T971" s="548"/>
      <c r="U971" s="548"/>
      <c r="V971" s="548"/>
      <c r="W971" s="548"/>
      <c r="X971" s="548"/>
      <c r="Y971" s="548"/>
      <c r="Z971" s="548"/>
    </row>
    <row r="972" spans="1:26">
      <c r="A972" s="548"/>
      <c r="B972" s="548"/>
      <c r="C972" s="548"/>
      <c r="D972" s="548"/>
      <c r="E972" s="548"/>
      <c r="F972" s="548"/>
      <c r="G972" s="548"/>
      <c r="H972" s="548"/>
      <c r="I972" s="548"/>
      <c r="J972" s="548"/>
      <c r="K972" s="548"/>
      <c r="L972" s="548"/>
      <c r="M972" s="548"/>
      <c r="N972" s="548"/>
      <c r="O972" s="548"/>
      <c r="P972" s="548"/>
      <c r="Q972" s="548"/>
      <c r="R972" s="548"/>
      <c r="S972" s="548"/>
      <c r="T972" s="548"/>
      <c r="U972" s="548"/>
      <c r="V972" s="548"/>
      <c r="W972" s="548"/>
      <c r="X972" s="548"/>
      <c r="Y972" s="548"/>
      <c r="Z972" s="548"/>
    </row>
    <row r="973" spans="1:26">
      <c r="A973" s="548"/>
      <c r="B973" s="548"/>
      <c r="C973" s="548"/>
      <c r="D973" s="548"/>
      <c r="E973" s="548"/>
      <c r="F973" s="548"/>
      <c r="G973" s="548"/>
      <c r="H973" s="548"/>
      <c r="I973" s="548"/>
      <c r="J973" s="548"/>
      <c r="K973" s="548"/>
      <c r="L973" s="548"/>
      <c r="M973" s="548"/>
      <c r="N973" s="548"/>
      <c r="O973" s="548"/>
      <c r="P973" s="548"/>
      <c r="Q973" s="548"/>
      <c r="R973" s="548"/>
      <c r="S973" s="548"/>
      <c r="T973" s="548"/>
      <c r="U973" s="548"/>
      <c r="V973" s="548"/>
      <c r="W973" s="548"/>
      <c r="X973" s="548"/>
      <c r="Y973" s="548"/>
      <c r="Z973" s="548"/>
    </row>
    <row r="974" spans="1:26">
      <c r="A974" s="548"/>
      <c r="B974" s="548"/>
      <c r="C974" s="548"/>
      <c r="D974" s="548"/>
      <c r="E974" s="548"/>
      <c r="F974" s="548"/>
      <c r="G974" s="548"/>
      <c r="H974" s="548"/>
      <c r="I974" s="548"/>
      <c r="J974" s="548"/>
      <c r="K974" s="548"/>
      <c r="L974" s="548"/>
      <c r="M974" s="548"/>
      <c r="N974" s="548"/>
      <c r="O974" s="548"/>
      <c r="P974" s="548"/>
      <c r="Q974" s="548"/>
      <c r="R974" s="548"/>
      <c r="S974" s="548"/>
      <c r="T974" s="548"/>
      <c r="U974" s="548"/>
      <c r="V974" s="548"/>
      <c r="W974" s="548"/>
      <c r="X974" s="548"/>
      <c r="Y974" s="548"/>
      <c r="Z974" s="548"/>
    </row>
    <row r="975" spans="1:26">
      <c r="A975" s="548"/>
      <c r="B975" s="548"/>
      <c r="C975" s="548"/>
      <c r="D975" s="548"/>
      <c r="E975" s="548"/>
      <c r="F975" s="548"/>
      <c r="G975" s="548"/>
      <c r="H975" s="548"/>
      <c r="I975" s="548"/>
      <c r="J975" s="548"/>
      <c r="K975" s="548"/>
      <c r="L975" s="548"/>
      <c r="M975" s="548"/>
      <c r="N975" s="548"/>
      <c r="O975" s="548"/>
      <c r="P975" s="548"/>
      <c r="Q975" s="548"/>
      <c r="R975" s="548"/>
      <c r="S975" s="548"/>
      <c r="T975" s="548"/>
      <c r="U975" s="548"/>
      <c r="V975" s="548"/>
      <c r="W975" s="548"/>
      <c r="X975" s="548"/>
      <c r="Y975" s="548"/>
      <c r="Z975" s="548"/>
    </row>
    <row r="976" spans="1:26">
      <c r="A976" s="548"/>
      <c r="B976" s="548"/>
      <c r="C976" s="548"/>
      <c r="D976" s="548"/>
      <c r="E976" s="548"/>
      <c r="F976" s="548"/>
      <c r="G976" s="548"/>
      <c r="H976" s="548"/>
      <c r="I976" s="548"/>
      <c r="J976" s="548"/>
      <c r="K976" s="548"/>
      <c r="L976" s="548"/>
      <c r="M976" s="548"/>
      <c r="N976" s="548"/>
      <c r="O976" s="548"/>
      <c r="P976" s="548"/>
      <c r="Q976" s="548"/>
      <c r="R976" s="548"/>
      <c r="S976" s="548"/>
      <c r="T976" s="548"/>
      <c r="U976" s="548"/>
      <c r="V976" s="548"/>
      <c r="W976" s="548"/>
      <c r="X976" s="548"/>
      <c r="Y976" s="548"/>
      <c r="Z976" s="548"/>
    </row>
    <row r="977" spans="1:26">
      <c r="A977" s="548"/>
      <c r="B977" s="548"/>
      <c r="C977" s="548"/>
      <c r="D977" s="548"/>
      <c r="E977" s="548"/>
      <c r="F977" s="548"/>
      <c r="G977" s="548"/>
      <c r="H977" s="548"/>
      <c r="I977" s="548"/>
      <c r="J977" s="548"/>
      <c r="K977" s="548"/>
      <c r="L977" s="548"/>
      <c r="M977" s="548"/>
      <c r="N977" s="548"/>
      <c r="O977" s="548"/>
      <c r="P977" s="548"/>
      <c r="Q977" s="548"/>
      <c r="R977" s="548"/>
      <c r="S977" s="548"/>
      <c r="T977" s="548"/>
      <c r="U977" s="548"/>
      <c r="V977" s="548"/>
      <c r="W977" s="548"/>
      <c r="X977" s="548"/>
      <c r="Y977" s="548"/>
      <c r="Z977" s="548"/>
    </row>
    <row r="978" spans="1:26">
      <c r="A978" s="548"/>
      <c r="B978" s="548"/>
      <c r="C978" s="548"/>
      <c r="D978" s="548"/>
      <c r="E978" s="548"/>
      <c r="F978" s="548"/>
      <c r="G978" s="548"/>
      <c r="H978" s="548"/>
      <c r="I978" s="548"/>
      <c r="J978" s="548"/>
      <c r="K978" s="548"/>
      <c r="L978" s="548"/>
      <c r="M978" s="548"/>
      <c r="N978" s="548"/>
      <c r="O978" s="548"/>
      <c r="P978" s="548"/>
      <c r="Q978" s="548"/>
      <c r="R978" s="548"/>
      <c r="S978" s="548"/>
      <c r="T978" s="548"/>
      <c r="U978" s="548"/>
      <c r="V978" s="548"/>
      <c r="W978" s="548"/>
      <c r="X978" s="548"/>
      <c r="Y978" s="548"/>
      <c r="Z978" s="548"/>
    </row>
    <row r="979" spans="1:26">
      <c r="A979" s="548"/>
      <c r="B979" s="548"/>
      <c r="C979" s="548"/>
      <c r="D979" s="548"/>
      <c r="E979" s="548"/>
      <c r="F979" s="548"/>
      <c r="G979" s="548"/>
      <c r="H979" s="548"/>
      <c r="I979" s="548"/>
      <c r="J979" s="548"/>
      <c r="K979" s="548"/>
      <c r="L979" s="548"/>
      <c r="M979" s="548"/>
      <c r="N979" s="548"/>
      <c r="O979" s="548"/>
      <c r="P979" s="548"/>
      <c r="Q979" s="548"/>
      <c r="R979" s="548"/>
      <c r="S979" s="548"/>
      <c r="T979" s="548"/>
      <c r="U979" s="548"/>
      <c r="V979" s="548"/>
      <c r="W979" s="548"/>
      <c r="X979" s="548"/>
      <c r="Y979" s="548"/>
      <c r="Z979" s="548"/>
    </row>
    <row r="980" spans="1:26">
      <c r="A980" s="548"/>
      <c r="B980" s="548"/>
      <c r="C980" s="548"/>
      <c r="D980" s="548"/>
      <c r="E980" s="548"/>
      <c r="F980" s="548"/>
      <c r="G980" s="548"/>
      <c r="H980" s="548"/>
      <c r="I980" s="548"/>
      <c r="J980" s="548"/>
      <c r="K980" s="548"/>
      <c r="L980" s="548"/>
      <c r="M980" s="548"/>
      <c r="N980" s="548"/>
      <c r="O980" s="548"/>
      <c r="P980" s="548"/>
      <c r="Q980" s="548"/>
      <c r="R980" s="548"/>
      <c r="S980" s="548"/>
      <c r="T980" s="548"/>
      <c r="U980" s="548"/>
      <c r="V980" s="548"/>
      <c r="W980" s="548"/>
      <c r="X980" s="548"/>
      <c r="Y980" s="548"/>
      <c r="Z980" s="548"/>
    </row>
    <row r="981" spans="1:26">
      <c r="A981" s="548"/>
      <c r="B981" s="548"/>
      <c r="C981" s="548"/>
      <c r="D981" s="548"/>
      <c r="E981" s="548"/>
      <c r="F981" s="548"/>
      <c r="G981" s="548"/>
      <c r="H981" s="548"/>
      <c r="I981" s="548"/>
      <c r="J981" s="548"/>
      <c r="K981" s="548"/>
      <c r="L981" s="548"/>
      <c r="M981" s="548"/>
      <c r="N981" s="548"/>
      <c r="O981" s="548"/>
      <c r="P981" s="548"/>
      <c r="Q981" s="548"/>
      <c r="R981" s="548"/>
      <c r="S981" s="548"/>
      <c r="T981" s="548"/>
      <c r="U981" s="548"/>
      <c r="V981" s="548"/>
      <c r="W981" s="548"/>
      <c r="X981" s="548"/>
      <c r="Y981" s="548"/>
      <c r="Z981" s="548"/>
    </row>
    <row r="982" spans="1:26">
      <c r="A982" s="548"/>
      <c r="B982" s="548"/>
      <c r="C982" s="548"/>
      <c r="D982" s="548"/>
      <c r="E982" s="548"/>
      <c r="F982" s="548"/>
      <c r="G982" s="548"/>
      <c r="H982" s="548"/>
      <c r="I982" s="548"/>
      <c r="J982" s="548"/>
      <c r="K982" s="548"/>
      <c r="L982" s="548"/>
      <c r="M982" s="548"/>
      <c r="N982" s="548"/>
      <c r="O982" s="548"/>
      <c r="P982" s="548"/>
      <c r="Q982" s="548"/>
      <c r="R982" s="548"/>
      <c r="S982" s="548"/>
      <c r="T982" s="548"/>
      <c r="U982" s="548"/>
      <c r="V982" s="548"/>
      <c r="W982" s="548"/>
      <c r="X982" s="548"/>
      <c r="Y982" s="548"/>
      <c r="Z982" s="548"/>
    </row>
    <row r="983" spans="1:26">
      <c r="A983" s="548"/>
      <c r="B983" s="548"/>
      <c r="C983" s="548"/>
      <c r="D983" s="548"/>
      <c r="E983" s="548"/>
      <c r="F983" s="548"/>
      <c r="G983" s="548"/>
      <c r="H983" s="548"/>
      <c r="I983" s="548"/>
      <c r="J983" s="548"/>
      <c r="K983" s="548"/>
      <c r="L983" s="548"/>
      <c r="M983" s="548"/>
      <c r="N983" s="548"/>
      <c r="O983" s="548"/>
      <c r="P983" s="548"/>
      <c r="Q983" s="548"/>
      <c r="R983" s="548"/>
      <c r="S983" s="548"/>
      <c r="T983" s="548"/>
      <c r="U983" s="548"/>
      <c r="V983" s="548"/>
      <c r="W983" s="548"/>
      <c r="X983" s="548"/>
      <c r="Y983" s="548"/>
      <c r="Z983" s="548"/>
    </row>
    <row r="984" spans="1:26">
      <c r="A984" s="548"/>
      <c r="B984" s="548"/>
      <c r="C984" s="548"/>
      <c r="D984" s="548"/>
      <c r="E984" s="548"/>
      <c r="F984" s="548"/>
      <c r="G984" s="548"/>
      <c r="H984" s="548"/>
      <c r="I984" s="548"/>
      <c r="J984" s="548"/>
      <c r="K984" s="548"/>
      <c r="L984" s="548"/>
      <c r="M984" s="548"/>
      <c r="N984" s="548"/>
      <c r="O984" s="548"/>
      <c r="P984" s="548"/>
      <c r="Q984" s="548"/>
      <c r="R984" s="548"/>
      <c r="S984" s="548"/>
      <c r="T984" s="548"/>
      <c r="U984" s="548"/>
      <c r="V984" s="548"/>
      <c r="W984" s="548"/>
      <c r="X984" s="548"/>
      <c r="Y984" s="548"/>
      <c r="Z984" s="548"/>
    </row>
    <row r="985" spans="1:26">
      <c r="A985" s="548"/>
      <c r="B985" s="548"/>
      <c r="C985" s="548"/>
      <c r="D985" s="548"/>
      <c r="E985" s="548"/>
      <c r="F985" s="548"/>
      <c r="G985" s="548"/>
      <c r="H985" s="548"/>
      <c r="I985" s="548"/>
      <c r="J985" s="548"/>
      <c r="K985" s="548"/>
      <c r="L985" s="548"/>
      <c r="M985" s="548"/>
      <c r="N985" s="548"/>
      <c r="O985" s="548"/>
      <c r="P985" s="548"/>
      <c r="Q985" s="548"/>
      <c r="R985" s="548"/>
      <c r="S985" s="548"/>
      <c r="T985" s="548"/>
      <c r="U985" s="548"/>
      <c r="V985" s="548"/>
      <c r="W985" s="548"/>
      <c r="X985" s="548"/>
      <c r="Y985" s="548"/>
      <c r="Z985" s="548"/>
    </row>
    <row r="986" spans="1:26">
      <c r="A986" s="548"/>
      <c r="B986" s="548"/>
      <c r="C986" s="548"/>
      <c r="D986" s="548"/>
      <c r="E986" s="548"/>
      <c r="F986" s="548"/>
      <c r="G986" s="548"/>
      <c r="H986" s="548"/>
      <c r="I986" s="548"/>
      <c r="J986" s="548"/>
      <c r="K986" s="548"/>
      <c r="L986" s="548"/>
      <c r="M986" s="548"/>
      <c r="N986" s="548"/>
      <c r="O986" s="548"/>
      <c r="P986" s="548"/>
      <c r="Q986" s="548"/>
      <c r="R986" s="548"/>
      <c r="S986" s="548"/>
      <c r="T986" s="548"/>
      <c r="U986" s="548"/>
      <c r="V986" s="548"/>
      <c r="W986" s="548"/>
      <c r="X986" s="548"/>
      <c r="Y986" s="548"/>
      <c r="Z986" s="548"/>
    </row>
    <row r="987" spans="1:26">
      <c r="A987" s="548"/>
      <c r="B987" s="548"/>
      <c r="C987" s="548"/>
      <c r="D987" s="548"/>
      <c r="E987" s="548"/>
      <c r="F987" s="548"/>
      <c r="G987" s="548"/>
      <c r="H987" s="548"/>
      <c r="I987" s="548"/>
      <c r="J987" s="548"/>
      <c r="K987" s="548"/>
      <c r="L987" s="548"/>
      <c r="M987" s="548"/>
      <c r="N987" s="548"/>
      <c r="O987" s="548"/>
      <c r="P987" s="548"/>
      <c r="Q987" s="548"/>
      <c r="R987" s="548"/>
      <c r="S987" s="548"/>
      <c r="T987" s="548"/>
      <c r="U987" s="548"/>
      <c r="V987" s="548"/>
      <c r="W987" s="548"/>
      <c r="X987" s="548"/>
      <c r="Y987" s="548"/>
      <c r="Z987" s="548"/>
    </row>
    <row r="988" spans="1:26">
      <c r="A988" s="548"/>
      <c r="B988" s="548"/>
      <c r="C988" s="548"/>
      <c r="D988" s="548"/>
      <c r="E988" s="548"/>
      <c r="F988" s="548"/>
      <c r="G988" s="548"/>
      <c r="H988" s="548"/>
      <c r="I988" s="548"/>
      <c r="J988" s="548"/>
      <c r="K988" s="548"/>
      <c r="L988" s="548"/>
      <c r="M988" s="548"/>
      <c r="N988" s="548"/>
      <c r="O988" s="548"/>
      <c r="P988" s="548"/>
      <c r="Q988" s="548"/>
      <c r="R988" s="548"/>
      <c r="S988" s="548"/>
      <c r="T988" s="548"/>
      <c r="U988" s="548"/>
      <c r="V988" s="548"/>
      <c r="W988" s="548"/>
      <c r="X988" s="548"/>
      <c r="Y988" s="548"/>
      <c r="Z988" s="548"/>
    </row>
    <row r="989" spans="1:26">
      <c r="A989" s="548"/>
      <c r="B989" s="548"/>
      <c r="C989" s="548"/>
      <c r="D989" s="548"/>
      <c r="E989" s="548"/>
      <c r="F989" s="548"/>
      <c r="G989" s="548"/>
      <c r="H989" s="548"/>
      <c r="I989" s="548"/>
      <c r="J989" s="548"/>
      <c r="K989" s="548"/>
      <c r="L989" s="548"/>
      <c r="M989" s="548"/>
      <c r="N989" s="548"/>
      <c r="O989" s="548"/>
      <c r="P989" s="548"/>
      <c r="Q989" s="548"/>
      <c r="R989" s="548"/>
      <c r="S989" s="548"/>
      <c r="T989" s="548"/>
      <c r="U989" s="548"/>
      <c r="V989" s="548"/>
      <c r="W989" s="548"/>
      <c r="X989" s="548"/>
      <c r="Y989" s="548"/>
      <c r="Z989" s="548"/>
    </row>
    <row r="990" spans="1:26">
      <c r="A990" s="548"/>
      <c r="B990" s="548"/>
      <c r="C990" s="548"/>
      <c r="D990" s="548"/>
      <c r="E990" s="548"/>
      <c r="F990" s="548"/>
      <c r="G990" s="548"/>
      <c r="H990" s="548"/>
      <c r="I990" s="548"/>
      <c r="J990" s="548"/>
      <c r="K990" s="548"/>
      <c r="L990" s="548"/>
      <c r="M990" s="548"/>
      <c r="N990" s="548"/>
      <c r="O990" s="548"/>
      <c r="P990" s="548"/>
      <c r="Q990" s="548"/>
      <c r="R990" s="548"/>
      <c r="S990" s="548"/>
      <c r="T990" s="548"/>
      <c r="U990" s="548"/>
      <c r="V990" s="548"/>
      <c r="W990" s="548"/>
      <c r="X990" s="548"/>
      <c r="Y990" s="548"/>
      <c r="Z990" s="548"/>
    </row>
    <row r="991" spans="1:26">
      <c r="A991" s="548"/>
      <c r="B991" s="548"/>
      <c r="C991" s="548"/>
      <c r="D991" s="548"/>
      <c r="E991" s="548"/>
      <c r="F991" s="548"/>
      <c r="G991" s="548"/>
      <c r="H991" s="548"/>
      <c r="I991" s="548"/>
      <c r="J991" s="548"/>
      <c r="K991" s="548"/>
      <c r="L991" s="548"/>
      <c r="M991" s="548"/>
      <c r="N991" s="548"/>
      <c r="O991" s="548"/>
      <c r="P991" s="548"/>
      <c r="Q991" s="548"/>
      <c r="R991" s="548"/>
      <c r="S991" s="548"/>
      <c r="T991" s="548"/>
      <c r="U991" s="548"/>
      <c r="V991" s="548"/>
      <c r="W991" s="548"/>
      <c r="X991" s="548"/>
      <c r="Y991" s="548"/>
      <c r="Z991" s="548"/>
    </row>
    <row r="992" spans="1:26">
      <c r="A992" s="548"/>
      <c r="B992" s="548"/>
      <c r="C992" s="548"/>
      <c r="D992" s="548"/>
      <c r="E992" s="548"/>
      <c r="F992" s="548"/>
      <c r="G992" s="548"/>
      <c r="H992" s="548"/>
      <c r="I992" s="548"/>
      <c r="J992" s="548"/>
      <c r="K992" s="548"/>
      <c r="L992" s="548"/>
      <c r="M992" s="548"/>
      <c r="N992" s="548"/>
      <c r="O992" s="548"/>
      <c r="P992" s="548"/>
      <c r="Q992" s="548"/>
      <c r="R992" s="548"/>
      <c r="S992" s="548"/>
      <c r="T992" s="548"/>
      <c r="U992" s="548"/>
      <c r="V992" s="548"/>
      <c r="W992" s="548"/>
      <c r="X992" s="548"/>
      <c r="Y992" s="548"/>
      <c r="Z992" s="548"/>
    </row>
    <row r="993" spans="1:26">
      <c r="A993" s="548"/>
      <c r="B993" s="548"/>
      <c r="C993" s="548"/>
      <c r="D993" s="548"/>
      <c r="E993" s="548"/>
      <c r="F993" s="548"/>
      <c r="G993" s="548"/>
      <c r="H993" s="548"/>
      <c r="I993" s="548"/>
      <c r="J993" s="548"/>
      <c r="K993" s="548"/>
      <c r="L993" s="548"/>
      <c r="M993" s="548"/>
      <c r="N993" s="548"/>
      <c r="O993" s="548"/>
      <c r="P993" s="548"/>
      <c r="Q993" s="548"/>
      <c r="R993" s="548"/>
      <c r="S993" s="548"/>
      <c r="T993" s="548"/>
      <c r="U993" s="548"/>
      <c r="V993" s="548"/>
      <c r="W993" s="548"/>
      <c r="X993" s="548"/>
      <c r="Y993" s="548"/>
      <c r="Z993" s="548"/>
    </row>
    <row r="994" spans="1:26">
      <c r="A994" s="548"/>
      <c r="B994" s="548"/>
      <c r="C994" s="548"/>
      <c r="D994" s="548"/>
      <c r="E994" s="548"/>
      <c r="F994" s="548"/>
      <c r="G994" s="548"/>
      <c r="H994" s="548"/>
      <c r="I994" s="548"/>
      <c r="J994" s="548"/>
      <c r="K994" s="548"/>
      <c r="L994" s="548"/>
      <c r="M994" s="548"/>
      <c r="N994" s="548"/>
      <c r="O994" s="548"/>
      <c r="P994" s="548"/>
      <c r="Q994" s="548"/>
      <c r="R994" s="548"/>
      <c r="S994" s="548"/>
      <c r="T994" s="548"/>
      <c r="U994" s="548"/>
      <c r="V994" s="548"/>
      <c r="W994" s="548"/>
      <c r="X994" s="548"/>
      <c r="Y994" s="548"/>
      <c r="Z994" s="548"/>
    </row>
    <row r="995" spans="1:26">
      <c r="A995" s="548"/>
      <c r="B995" s="548"/>
      <c r="C995" s="548"/>
      <c r="D995" s="548"/>
      <c r="E995" s="548"/>
      <c r="F995" s="548"/>
      <c r="G995" s="548"/>
      <c r="H995" s="548"/>
      <c r="I995" s="548"/>
      <c r="J995" s="548"/>
      <c r="K995" s="548"/>
      <c r="L995" s="548"/>
      <c r="M995" s="548"/>
      <c r="N995" s="548"/>
      <c r="O995" s="548"/>
      <c r="P995" s="548"/>
      <c r="Q995" s="548"/>
      <c r="R995" s="548"/>
      <c r="S995" s="548"/>
      <c r="T995" s="548"/>
      <c r="U995" s="548"/>
      <c r="V995" s="548"/>
      <c r="W995" s="548"/>
      <c r="X995" s="548"/>
      <c r="Y995" s="548"/>
      <c r="Z995" s="548"/>
    </row>
    <row r="996" spans="1:26">
      <c r="A996" s="548"/>
      <c r="B996" s="548"/>
      <c r="C996" s="548"/>
      <c r="D996" s="548"/>
      <c r="E996" s="548"/>
      <c r="F996" s="548"/>
      <c r="G996" s="548"/>
      <c r="H996" s="548"/>
      <c r="I996" s="548"/>
      <c r="J996" s="548"/>
      <c r="K996" s="548"/>
      <c r="L996" s="548"/>
      <c r="M996" s="548"/>
      <c r="N996" s="548"/>
      <c r="O996" s="548"/>
      <c r="P996" s="548"/>
      <c r="Q996" s="548"/>
      <c r="R996" s="548"/>
      <c r="S996" s="548"/>
      <c r="T996" s="548"/>
      <c r="U996" s="548"/>
      <c r="V996" s="548"/>
      <c r="W996" s="548"/>
      <c r="X996" s="548"/>
      <c r="Y996" s="548"/>
      <c r="Z996" s="548"/>
    </row>
    <row r="997" spans="1:26">
      <c r="A997" s="548"/>
      <c r="B997" s="548"/>
      <c r="C997" s="548"/>
      <c r="D997" s="548"/>
      <c r="E997" s="548"/>
      <c r="F997" s="548"/>
      <c r="G997" s="548"/>
      <c r="H997" s="548"/>
      <c r="I997" s="548"/>
      <c r="J997" s="548"/>
      <c r="K997" s="548"/>
      <c r="L997" s="548"/>
      <c r="M997" s="548"/>
      <c r="N997" s="548"/>
      <c r="O997" s="548"/>
      <c r="P997" s="548"/>
      <c r="Q997" s="548"/>
      <c r="R997" s="548"/>
      <c r="S997" s="548"/>
      <c r="T997" s="548"/>
      <c r="U997" s="548"/>
      <c r="V997" s="548"/>
      <c r="W997" s="548"/>
      <c r="X997" s="548"/>
      <c r="Y997" s="548"/>
      <c r="Z997" s="548"/>
    </row>
    <row r="998" spans="1:26">
      <c r="A998" s="548"/>
      <c r="B998" s="548"/>
      <c r="C998" s="548"/>
      <c r="D998" s="548"/>
      <c r="E998" s="548"/>
      <c r="F998" s="548"/>
      <c r="G998" s="548"/>
      <c r="H998" s="548"/>
      <c r="I998" s="548"/>
      <c r="J998" s="548"/>
      <c r="K998" s="548"/>
      <c r="L998" s="548"/>
      <c r="M998" s="548"/>
      <c r="N998" s="548"/>
      <c r="O998" s="548"/>
      <c r="P998" s="548"/>
      <c r="Q998" s="548"/>
      <c r="R998" s="548"/>
      <c r="S998" s="548"/>
      <c r="T998" s="548"/>
      <c r="U998" s="548"/>
      <c r="V998" s="548"/>
      <c r="W998" s="548"/>
      <c r="X998" s="548"/>
      <c r="Y998" s="548"/>
      <c r="Z998" s="548"/>
    </row>
    <row r="999" spans="1:26">
      <c r="A999" s="548"/>
      <c r="B999" s="548"/>
      <c r="C999" s="548"/>
      <c r="D999" s="548"/>
      <c r="E999" s="548"/>
      <c r="F999" s="548"/>
      <c r="G999" s="548"/>
      <c r="H999" s="548"/>
      <c r="I999" s="548"/>
      <c r="J999" s="548"/>
      <c r="K999" s="548"/>
      <c r="L999" s="548"/>
      <c r="M999" s="548"/>
      <c r="N999" s="548"/>
      <c r="O999" s="548"/>
      <c r="P999" s="548"/>
      <c r="Q999" s="548"/>
      <c r="R999" s="548"/>
      <c r="S999" s="548"/>
      <c r="T999" s="548"/>
      <c r="U999" s="548"/>
      <c r="V999" s="548"/>
      <c r="W999" s="548"/>
      <c r="X999" s="548"/>
      <c r="Y999" s="548"/>
      <c r="Z999" s="548"/>
    </row>
    <row r="1000" spans="1:26">
      <c r="A1000" s="548"/>
      <c r="B1000" s="548"/>
      <c r="C1000" s="548"/>
      <c r="D1000" s="548"/>
      <c r="E1000" s="548"/>
      <c r="F1000" s="548"/>
      <c r="G1000" s="548"/>
      <c r="H1000" s="548"/>
      <c r="I1000" s="548"/>
      <c r="J1000" s="548"/>
      <c r="K1000" s="548"/>
      <c r="L1000" s="548"/>
      <c r="M1000" s="548"/>
      <c r="N1000" s="548"/>
      <c r="O1000" s="548"/>
      <c r="P1000" s="548"/>
      <c r="Q1000" s="548"/>
      <c r="R1000" s="548"/>
      <c r="S1000" s="548"/>
      <c r="T1000" s="548"/>
      <c r="U1000" s="548"/>
      <c r="V1000" s="548"/>
      <c r="W1000" s="548"/>
      <c r="X1000" s="548"/>
      <c r="Y1000" s="548"/>
      <c r="Z1000" s="548"/>
    </row>
    <row r="1001" spans="1:26">
      <c r="A1001" s="548"/>
      <c r="B1001" s="548"/>
      <c r="C1001" s="548"/>
      <c r="D1001" s="548"/>
      <c r="E1001" s="548"/>
      <c r="F1001" s="548"/>
      <c r="G1001" s="548"/>
      <c r="H1001" s="548"/>
      <c r="I1001" s="548"/>
      <c r="J1001" s="548"/>
      <c r="K1001" s="548"/>
      <c r="L1001" s="548"/>
      <c r="M1001" s="548"/>
      <c r="N1001" s="548"/>
      <c r="O1001" s="548"/>
      <c r="P1001" s="548"/>
      <c r="Q1001" s="548"/>
      <c r="R1001" s="548"/>
      <c r="S1001" s="548"/>
      <c r="T1001" s="548"/>
      <c r="U1001" s="548"/>
      <c r="V1001" s="548"/>
      <c r="W1001" s="548"/>
      <c r="X1001" s="548"/>
      <c r="Y1001" s="548"/>
      <c r="Z1001" s="548"/>
    </row>
    <row r="1002" spans="1:26">
      <c r="A1002" s="548"/>
      <c r="B1002" s="548"/>
      <c r="C1002" s="548"/>
      <c r="D1002" s="548"/>
      <c r="E1002" s="548"/>
      <c r="F1002" s="548"/>
      <c r="G1002" s="548"/>
      <c r="H1002" s="548"/>
      <c r="I1002" s="548"/>
      <c r="J1002" s="548"/>
      <c r="K1002" s="548"/>
      <c r="L1002" s="548"/>
      <c r="M1002" s="548"/>
      <c r="N1002" s="548"/>
      <c r="O1002" s="548"/>
      <c r="P1002" s="548"/>
      <c r="Q1002" s="548"/>
      <c r="R1002" s="548"/>
      <c r="S1002" s="548"/>
      <c r="T1002" s="548"/>
      <c r="U1002" s="548"/>
      <c r="V1002" s="548"/>
      <c r="W1002" s="548"/>
      <c r="X1002" s="548"/>
      <c r="Y1002" s="548"/>
      <c r="Z1002" s="548"/>
    </row>
  </sheetData>
  <sheetProtection selectLockedCells="1" selectUnlockedCells="1"/>
  <mergeCells count="23">
    <mergeCell ref="G45:H46"/>
    <mergeCell ref="B16:E16"/>
    <mergeCell ref="E12:F12"/>
    <mergeCell ref="B12:C12"/>
    <mergeCell ref="B13:C13"/>
    <mergeCell ref="G12:H12"/>
    <mergeCell ref="E13:F13"/>
    <mergeCell ref="G13:H13"/>
    <mergeCell ref="B10:E10"/>
    <mergeCell ref="E11:F11"/>
    <mergeCell ref="B11:C11"/>
    <mergeCell ref="G9:H9"/>
    <mergeCell ref="G11:H11"/>
    <mergeCell ref="B8:C8"/>
    <mergeCell ref="G8:H8"/>
    <mergeCell ref="E8:F8"/>
    <mergeCell ref="E9:F9"/>
    <mergeCell ref="B9:C9"/>
    <mergeCell ref="G3:H3"/>
    <mergeCell ref="G4:H4"/>
    <mergeCell ref="B3:E3"/>
    <mergeCell ref="B4:E4"/>
    <mergeCell ref="B7:E7"/>
  </mergeCells>
  <hyperlinks>
    <hyperlink ref="E9" r:id="rId1" xr:uid="{00000000-0004-0000-0C00-000000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indexed="22"/>
  </sheetPr>
  <dimension ref="A1:K69"/>
  <sheetViews>
    <sheetView topLeftCell="A18" workbookViewId="0">
      <selection activeCell="A21" sqref="A21:C42"/>
    </sheetView>
  </sheetViews>
  <sheetFormatPr defaultColWidth="9" defaultRowHeight="12.75"/>
  <cols>
    <col min="1" max="1" width="5.140625" customWidth="1"/>
    <col min="2" max="2" width="14.140625" customWidth="1"/>
    <col min="3" max="3" width="13" customWidth="1"/>
    <col min="4" max="4" width="19.42578125" style="49" customWidth="1"/>
  </cols>
  <sheetData>
    <row r="1" spans="1:8" ht="18">
      <c r="A1" s="134" t="s">
        <v>560</v>
      </c>
    </row>
    <row r="2" spans="1:8" ht="7.5" customHeight="1"/>
    <row r="3" spans="1:8">
      <c r="A3" s="1652" t="s">
        <v>284</v>
      </c>
      <c r="B3" s="1652"/>
      <c r="C3" s="1652"/>
      <c r="D3" s="1652"/>
      <c r="F3" s="1652" t="s">
        <v>285</v>
      </c>
      <c r="G3" s="1652"/>
      <c r="H3" s="1652"/>
    </row>
    <row r="4" spans="1:8" ht="20.25">
      <c r="A4" s="272" t="s">
        <v>561</v>
      </c>
      <c r="B4" s="273"/>
      <c r="C4" s="273"/>
      <c r="D4" s="274"/>
      <c r="E4" s="108"/>
      <c r="F4" s="272" t="s">
        <v>134</v>
      </c>
      <c r="G4" s="275"/>
      <c r="H4" s="276"/>
    </row>
    <row r="6" spans="1:8">
      <c r="A6" s="45" t="s">
        <v>287</v>
      </c>
    </row>
    <row r="7" spans="1:8">
      <c r="A7" s="218" t="s">
        <v>340</v>
      </c>
    </row>
    <row r="8" spans="1:8">
      <c r="A8" s="135" t="s">
        <v>57</v>
      </c>
      <c r="B8" s="166"/>
      <c r="C8" s="136" t="s">
        <v>58</v>
      </c>
      <c r="D8" s="277" t="s">
        <v>289</v>
      </c>
      <c r="E8" s="136"/>
      <c r="F8" s="136" t="s">
        <v>290</v>
      </c>
      <c r="G8" s="136"/>
      <c r="H8" s="137"/>
    </row>
    <row r="9" spans="1:8">
      <c r="A9" s="278"/>
      <c r="B9" s="123" t="s">
        <v>562</v>
      </c>
      <c r="C9" s="123" t="s">
        <v>165</v>
      </c>
      <c r="D9" s="279" t="s">
        <v>563</v>
      </c>
      <c r="E9" s="1701">
        <v>603394180</v>
      </c>
      <c r="F9" s="1701"/>
      <c r="G9" s="1701"/>
      <c r="H9" s="124"/>
    </row>
    <row r="10" spans="1:8">
      <c r="A10" s="218" t="s">
        <v>343</v>
      </c>
    </row>
    <row r="11" spans="1:8">
      <c r="A11" s="135" t="s">
        <v>57</v>
      </c>
      <c r="B11" s="166"/>
      <c r="C11" s="136" t="s">
        <v>58</v>
      </c>
      <c r="D11" s="277" t="s">
        <v>289</v>
      </c>
      <c r="E11" s="136"/>
      <c r="F11" s="136" t="s">
        <v>290</v>
      </c>
      <c r="G11" s="136"/>
      <c r="H11" s="137"/>
    </row>
    <row r="12" spans="1:8">
      <c r="A12" s="278"/>
      <c r="B12" s="123" t="s">
        <v>564</v>
      </c>
      <c r="C12" s="123" t="s">
        <v>110</v>
      </c>
      <c r="D12" s="279"/>
      <c r="E12" s="123"/>
      <c r="F12" s="123"/>
      <c r="G12" s="123"/>
      <c r="H12" s="124"/>
    </row>
    <row r="13" spans="1:8" ht="14.1" customHeight="1"/>
    <row r="14" spans="1:8">
      <c r="A14" s="45" t="s">
        <v>299</v>
      </c>
    </row>
    <row r="15" spans="1:8">
      <c r="A15" s="45"/>
    </row>
    <row r="16" spans="1:8">
      <c r="A16" s="45"/>
    </row>
    <row r="17" spans="1:11">
      <c r="A17" s="45"/>
    </row>
    <row r="18" spans="1:11">
      <c r="A18" s="45"/>
    </row>
    <row r="19" spans="1:11">
      <c r="A19" s="139"/>
      <c r="B19" s="139"/>
      <c r="C19" s="139"/>
      <c r="D19" s="280"/>
      <c r="E19" s="139"/>
      <c r="F19" s="139"/>
      <c r="G19" s="139"/>
    </row>
    <row r="20" spans="1:11">
      <c r="A20" s="281" t="s">
        <v>301</v>
      </c>
      <c r="B20" s="282" t="s">
        <v>57</v>
      </c>
      <c r="C20" s="282" t="s">
        <v>58</v>
      </c>
      <c r="D20" s="209" t="s">
        <v>347</v>
      </c>
      <c r="E20" s="1693" t="s">
        <v>348</v>
      </c>
      <c r="F20" s="1693"/>
      <c r="G20" s="1693"/>
      <c r="H20" s="142"/>
      <c r="I20" s="143"/>
      <c r="J20" s="143"/>
      <c r="K20" s="143"/>
    </row>
    <row r="21" spans="1:11" ht="15" customHeight="1">
      <c r="A21" s="122">
        <v>11</v>
      </c>
      <c r="B21" s="126" t="s">
        <v>565</v>
      </c>
      <c r="C21" s="126" t="s">
        <v>131</v>
      </c>
      <c r="D21" s="283">
        <v>730615</v>
      </c>
      <c r="E21" s="186" t="s">
        <v>303</v>
      </c>
      <c r="F21" s="46"/>
      <c r="G21" s="46"/>
    </row>
    <row r="22" spans="1:11" ht="15" customHeight="1">
      <c r="A22" s="122">
        <v>12</v>
      </c>
      <c r="B22" s="126" t="s">
        <v>566</v>
      </c>
      <c r="C22" s="126" t="s">
        <v>107</v>
      </c>
      <c r="D22" s="283">
        <v>730211</v>
      </c>
      <c r="E22" s="186" t="s">
        <v>303</v>
      </c>
      <c r="F22" s="46"/>
      <c r="G22" s="46"/>
    </row>
    <row r="23" spans="1:11" ht="15" customHeight="1">
      <c r="A23" s="122">
        <v>13</v>
      </c>
      <c r="B23" s="126" t="s">
        <v>567</v>
      </c>
      <c r="C23" s="126" t="s">
        <v>110</v>
      </c>
      <c r="D23" s="283"/>
      <c r="E23" s="186" t="s">
        <v>303</v>
      </c>
      <c r="F23" s="46"/>
      <c r="G23" s="46"/>
    </row>
    <row r="24" spans="1:11" ht="15" customHeight="1">
      <c r="A24" s="284">
        <v>14</v>
      </c>
      <c r="B24" s="126" t="s">
        <v>568</v>
      </c>
      <c r="C24" s="126" t="s">
        <v>122</v>
      </c>
      <c r="D24" s="283">
        <v>750723</v>
      </c>
      <c r="E24" s="186" t="s">
        <v>303</v>
      </c>
      <c r="F24" s="46"/>
      <c r="G24" s="46"/>
    </row>
    <row r="25" spans="1:11" ht="15" customHeight="1">
      <c r="A25" s="122">
        <v>16</v>
      </c>
      <c r="B25" s="126" t="s">
        <v>569</v>
      </c>
      <c r="C25" s="126" t="s">
        <v>243</v>
      </c>
      <c r="D25" s="283">
        <v>730120</v>
      </c>
      <c r="E25" s="186" t="s">
        <v>303</v>
      </c>
      <c r="F25" s="46"/>
      <c r="G25" s="46"/>
    </row>
    <row r="26" spans="1:11" ht="15" customHeight="1">
      <c r="A26" s="122">
        <v>17</v>
      </c>
      <c r="B26" s="144" t="s">
        <v>570</v>
      </c>
      <c r="C26" s="144" t="s">
        <v>243</v>
      </c>
      <c r="D26" s="285" t="s">
        <v>571</v>
      </c>
      <c r="E26" s="186" t="s">
        <v>303</v>
      </c>
      <c r="F26" s="46"/>
      <c r="G26" s="46"/>
    </row>
    <row r="27" spans="1:11" ht="15" customHeight="1">
      <c r="A27" s="122">
        <v>18</v>
      </c>
      <c r="B27" s="126" t="s">
        <v>564</v>
      </c>
      <c r="C27" s="126" t="s">
        <v>116</v>
      </c>
      <c r="D27" s="286">
        <v>920716</v>
      </c>
      <c r="E27" s="186" t="s">
        <v>303</v>
      </c>
      <c r="F27" s="46"/>
      <c r="G27" s="46"/>
    </row>
    <row r="28" spans="1:11" ht="15" customHeight="1">
      <c r="A28" s="284">
        <v>20</v>
      </c>
      <c r="B28" s="126" t="s">
        <v>564</v>
      </c>
      <c r="C28" s="126" t="s">
        <v>572</v>
      </c>
      <c r="D28" s="283"/>
      <c r="E28" s="186" t="s">
        <v>303</v>
      </c>
      <c r="F28" s="46"/>
      <c r="G28" s="46"/>
    </row>
    <row r="29" spans="1:11" ht="15" customHeight="1">
      <c r="A29" s="122"/>
      <c r="B29" s="126" t="s">
        <v>573</v>
      </c>
      <c r="C29" s="126" t="s">
        <v>107</v>
      </c>
      <c r="D29" s="283">
        <v>710803</v>
      </c>
      <c r="E29" s="186" t="s">
        <v>446</v>
      </c>
      <c r="F29" s="46"/>
      <c r="G29" s="46"/>
    </row>
    <row r="30" spans="1:11" ht="15" customHeight="1">
      <c r="A30" s="122"/>
      <c r="B30" s="126" t="s">
        <v>574</v>
      </c>
      <c r="C30" s="126" t="s">
        <v>81</v>
      </c>
      <c r="D30" s="283">
        <v>910331</v>
      </c>
      <c r="E30" s="186" t="s">
        <v>303</v>
      </c>
      <c r="F30" s="46"/>
      <c r="G30" s="46"/>
    </row>
    <row r="31" spans="1:11" ht="15" customHeight="1">
      <c r="A31" s="122"/>
      <c r="B31" s="126" t="s">
        <v>575</v>
      </c>
      <c r="C31" s="126" t="s">
        <v>133</v>
      </c>
      <c r="D31" s="283"/>
      <c r="E31" s="186" t="s">
        <v>303</v>
      </c>
      <c r="F31" s="46"/>
      <c r="G31" s="46"/>
    </row>
    <row r="32" spans="1:11" ht="15" customHeight="1">
      <c r="A32" s="122"/>
      <c r="B32" s="126" t="s">
        <v>280</v>
      </c>
      <c r="C32" s="126" t="s">
        <v>97</v>
      </c>
      <c r="D32" s="283"/>
      <c r="E32" s="186" t="s">
        <v>576</v>
      </c>
      <c r="F32" s="46"/>
      <c r="G32" s="46"/>
    </row>
    <row r="33" spans="1:7" ht="15" customHeight="1">
      <c r="A33" s="122"/>
      <c r="B33" s="126" t="s">
        <v>577</v>
      </c>
      <c r="C33" s="126" t="s">
        <v>157</v>
      </c>
      <c r="D33" s="283"/>
      <c r="E33" s="186"/>
      <c r="F33" s="46"/>
      <c r="G33" s="46"/>
    </row>
    <row r="34" spans="1:7" ht="15" customHeight="1">
      <c r="A34" s="122"/>
      <c r="B34" s="126" t="s">
        <v>578</v>
      </c>
      <c r="C34" s="126" t="s">
        <v>107</v>
      </c>
      <c r="D34" s="283">
        <v>950104</v>
      </c>
      <c r="E34" s="186" t="s">
        <v>579</v>
      </c>
      <c r="F34" s="46"/>
      <c r="G34" s="46"/>
    </row>
    <row r="35" spans="1:7" ht="15" customHeight="1">
      <c r="A35" s="122"/>
      <c r="B35" s="126" t="s">
        <v>562</v>
      </c>
      <c r="C35" s="126" t="s">
        <v>165</v>
      </c>
      <c r="D35" s="283"/>
      <c r="E35" s="186"/>
      <c r="F35" s="46"/>
      <c r="G35" s="46"/>
    </row>
    <row r="36" spans="1:7" ht="15" customHeight="1">
      <c r="A36" s="115"/>
      <c r="B36" s="126" t="s">
        <v>580</v>
      </c>
      <c r="C36" s="126" t="s">
        <v>391</v>
      </c>
      <c r="F36" s="46"/>
      <c r="G36" s="46"/>
    </row>
    <row r="37" spans="1:7" ht="16.899999999999999" customHeight="1">
      <c r="A37" s="115"/>
      <c r="B37" s="126" t="s">
        <v>261</v>
      </c>
      <c r="C37" s="126" t="s">
        <v>167</v>
      </c>
      <c r="E37" t="s">
        <v>150</v>
      </c>
    </row>
    <row r="38" spans="1:7" ht="16.899999999999999" customHeight="1">
      <c r="A38" s="115"/>
      <c r="B38" s="126" t="s">
        <v>252</v>
      </c>
      <c r="C38" s="126" t="s">
        <v>107</v>
      </c>
    </row>
    <row r="39" spans="1:7" ht="16.899999999999999" customHeight="1">
      <c r="A39" s="115"/>
      <c r="B39" s="126" t="s">
        <v>120</v>
      </c>
      <c r="C39" s="126" t="s">
        <v>97</v>
      </c>
    </row>
    <row r="40" spans="1:7" ht="16.899999999999999" customHeight="1">
      <c r="A40" s="115"/>
      <c r="B40" s="126" t="s">
        <v>262</v>
      </c>
      <c r="C40" s="126" t="s">
        <v>107</v>
      </c>
    </row>
    <row r="41" spans="1:7" ht="16.899999999999999" customHeight="1">
      <c r="B41" s="151" t="s">
        <v>566</v>
      </c>
      <c r="C41" s="151" t="s">
        <v>253</v>
      </c>
    </row>
    <row r="42" spans="1:7" ht="16.899999999999999" customHeight="1">
      <c r="B42" s="151" t="s">
        <v>581</v>
      </c>
      <c r="C42" s="151" t="s">
        <v>74</v>
      </c>
    </row>
    <row r="43" spans="1:7" ht="16.899999999999999" customHeight="1">
      <c r="B43" s="151" t="s">
        <v>260</v>
      </c>
      <c r="C43" s="151" t="s">
        <v>116</v>
      </c>
    </row>
    <row r="44" spans="1:7" ht="16.899999999999999" customHeight="1">
      <c r="B44" s="151" t="s">
        <v>380</v>
      </c>
      <c r="C44" s="151" t="s">
        <v>381</v>
      </c>
    </row>
    <row r="45" spans="1:7" ht="16.899999999999999" customHeight="1">
      <c r="B45" s="151" t="s">
        <v>554</v>
      </c>
      <c r="C45" s="151" t="s">
        <v>392</v>
      </c>
    </row>
    <row r="46" spans="1:7" ht="16.899999999999999" customHeight="1">
      <c r="B46" s="151" t="s">
        <v>581</v>
      </c>
      <c r="C46" s="151" t="s">
        <v>74</v>
      </c>
    </row>
    <row r="47" spans="1:7" ht="16.899999999999999" customHeight="1">
      <c r="B47" s="151" t="s">
        <v>255</v>
      </c>
      <c r="C47" s="151" t="s">
        <v>110</v>
      </c>
    </row>
    <row r="48" spans="1:7" ht="16.899999999999999" customHeight="1">
      <c r="B48" s="151" t="s">
        <v>1417</v>
      </c>
      <c r="C48" s="151" t="s">
        <v>394</v>
      </c>
    </row>
    <row r="49" spans="1:8" ht="16.899999999999999" customHeight="1">
      <c r="B49" s="151" t="s">
        <v>582</v>
      </c>
      <c r="C49" s="151" t="s">
        <v>74</v>
      </c>
    </row>
    <row r="50" spans="1:8" ht="16.899999999999999" customHeight="1">
      <c r="B50" s="151" t="s">
        <v>399</v>
      </c>
      <c r="C50" s="151" t="s">
        <v>146</v>
      </c>
    </row>
    <row r="51" spans="1:8" ht="16.899999999999999" customHeight="1">
      <c r="B51" s="151" t="s">
        <v>597</v>
      </c>
      <c r="C51" s="151" t="s">
        <v>598</v>
      </c>
    </row>
    <row r="52" spans="1:8" ht="16.899999999999999" customHeight="1">
      <c r="B52" s="151" t="s">
        <v>518</v>
      </c>
      <c r="C52" s="151" t="s">
        <v>292</v>
      </c>
    </row>
    <row r="53" spans="1:8" ht="16.899999999999999" customHeight="1">
      <c r="B53" s="151" t="s">
        <v>772</v>
      </c>
      <c r="C53" s="151" t="s">
        <v>112</v>
      </c>
    </row>
    <row r="54" spans="1:8" ht="16.899999999999999" customHeight="1">
      <c r="B54" s="151" t="s">
        <v>595</v>
      </c>
      <c r="C54" s="151" t="s">
        <v>167</v>
      </c>
    </row>
    <row r="55" spans="1:8" ht="16.899999999999999" customHeight="1">
      <c r="B55" s="151"/>
      <c r="C55" s="151"/>
    </row>
    <row r="56" spans="1:8">
      <c r="A56" s="1652" t="s">
        <v>330</v>
      </c>
      <c r="B56" s="1652"/>
      <c r="C56" s="1652"/>
      <c r="D56" s="1652"/>
    </row>
    <row r="57" spans="1:8">
      <c r="A57" s="140" t="s">
        <v>301</v>
      </c>
      <c r="B57" s="141" t="s">
        <v>57</v>
      </c>
      <c r="C57" s="141" t="s">
        <v>58</v>
      </c>
      <c r="D57" s="254" t="s">
        <v>331</v>
      </c>
      <c r="F57" s="156" t="s">
        <v>332</v>
      </c>
    </row>
    <row r="58" spans="1:8" ht="15" customHeight="1">
      <c r="A58" s="122"/>
      <c r="B58" s="144" t="s">
        <v>583</v>
      </c>
      <c r="C58" s="144" t="s">
        <v>391</v>
      </c>
      <c r="D58" s="144"/>
      <c r="F58" s="1694" t="s">
        <v>584</v>
      </c>
      <c r="G58" s="1694"/>
      <c r="H58" s="1694"/>
    </row>
    <row r="59" spans="1:8" ht="15" customHeight="1">
      <c r="A59" s="126"/>
      <c r="B59" s="158" t="s">
        <v>103</v>
      </c>
      <c r="C59" s="158" t="s">
        <v>71</v>
      </c>
      <c r="D59" s="159">
        <v>840914</v>
      </c>
      <c r="F59" s="1694"/>
      <c r="G59" s="1694"/>
      <c r="H59" s="1694"/>
    </row>
    <row r="60" spans="1:8" ht="15" customHeight="1">
      <c r="A60" s="126"/>
      <c r="B60" s="126"/>
      <c r="C60" s="126"/>
      <c r="D60" s="144"/>
    </row>
    <row r="61" spans="1:8" ht="15" customHeight="1">
      <c r="A61" s="126"/>
      <c r="B61" s="126"/>
      <c r="C61" s="126"/>
      <c r="D61" s="144"/>
    </row>
    <row r="62" spans="1:8" ht="7.5" customHeight="1"/>
    <row r="63" spans="1:8" ht="14.1" customHeight="1">
      <c r="A63" s="1660"/>
      <c r="B63" s="1660"/>
      <c r="C63" s="1660"/>
      <c r="D63" s="1660"/>
      <c r="E63" s="1660"/>
      <c r="F63" s="1660"/>
      <c r="G63" s="1660"/>
      <c r="H63" s="1660"/>
    </row>
    <row r="64" spans="1:8" ht="14.1" customHeight="1">
      <c r="A64" s="1660"/>
      <c r="B64" s="1660"/>
      <c r="C64" s="1660"/>
      <c r="D64" s="1660"/>
      <c r="E64" s="1660"/>
      <c r="F64" s="1660"/>
      <c r="G64" s="1660"/>
      <c r="H64" s="1660"/>
    </row>
    <row r="68" spans="4:8">
      <c r="D68" s="288"/>
      <c r="E68" s="289"/>
      <c r="F68" s="289"/>
      <c r="G68" s="289"/>
      <c r="H68" s="289"/>
    </row>
    <row r="69" spans="4:8">
      <c r="E69" s="290" t="s">
        <v>534</v>
      </c>
    </row>
  </sheetData>
  <sheetProtection selectLockedCells="1" selectUnlockedCells="1"/>
  <mergeCells count="7">
    <mergeCell ref="A63:H64"/>
    <mergeCell ref="A3:D3"/>
    <mergeCell ref="F3:H3"/>
    <mergeCell ref="E9:G9"/>
    <mergeCell ref="E20:G20"/>
    <mergeCell ref="A56:D56"/>
    <mergeCell ref="F58:H59"/>
  </mergeCells>
  <hyperlinks>
    <hyperlink ref="D9" r:id="rId1" xr:uid="{00000000-0004-0000-1D00-000000000000}"/>
  </hyperlinks>
  <pageMargins left="0.78749999999999998" right="0.78749999999999998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indexed="13"/>
  </sheetPr>
  <dimension ref="A1:Z1001"/>
  <sheetViews>
    <sheetView topLeftCell="A10" workbookViewId="0">
      <selection activeCell="B18" sqref="B18:D40"/>
    </sheetView>
  </sheetViews>
  <sheetFormatPr defaultRowHeight="12.75"/>
  <cols>
    <col min="4" max="4" width="11.140625" customWidth="1"/>
    <col min="6" max="6" width="10.85546875" customWidth="1"/>
    <col min="7" max="7" width="16.28515625" customWidth="1"/>
  </cols>
  <sheetData>
    <row r="1" spans="1:26" ht="18">
      <c r="A1" s="684"/>
      <c r="B1" s="685" t="s">
        <v>946</v>
      </c>
      <c r="C1" s="686"/>
      <c r="D1" s="686"/>
      <c r="E1" s="686"/>
      <c r="F1" s="686"/>
      <c r="G1" s="686"/>
      <c r="H1" s="686"/>
      <c r="I1" s="686"/>
      <c r="J1" s="686"/>
      <c r="K1" s="686"/>
      <c r="L1" s="686"/>
      <c r="M1" s="686"/>
      <c r="N1" s="686"/>
      <c r="O1" s="686"/>
      <c r="P1" s="686"/>
      <c r="Q1" s="686"/>
      <c r="R1" s="686"/>
      <c r="S1" s="686"/>
      <c r="T1" s="686"/>
      <c r="U1" s="686"/>
      <c r="V1" s="686"/>
      <c r="W1" s="686"/>
      <c r="X1" s="686"/>
      <c r="Y1" s="686"/>
      <c r="Z1" s="686"/>
    </row>
    <row r="2" spans="1:26">
      <c r="A2" s="686"/>
      <c r="B2" s="686"/>
      <c r="C2" s="686"/>
      <c r="D2" s="686"/>
      <c r="E2" s="686"/>
      <c r="F2" s="686"/>
      <c r="G2" s="686"/>
      <c r="H2" s="686"/>
      <c r="I2" s="686"/>
      <c r="J2" s="686"/>
      <c r="K2" s="686"/>
      <c r="L2" s="686"/>
      <c r="M2" s="686"/>
      <c r="N2" s="686"/>
      <c r="O2" s="686"/>
      <c r="P2" s="686"/>
      <c r="Q2" s="686"/>
      <c r="R2" s="686"/>
      <c r="S2" s="686"/>
      <c r="T2" s="686"/>
      <c r="U2" s="686"/>
      <c r="V2" s="686"/>
      <c r="W2" s="686"/>
      <c r="X2" s="686"/>
      <c r="Y2" s="686"/>
      <c r="Z2" s="686"/>
    </row>
    <row r="3" spans="1:26">
      <c r="A3" s="686"/>
      <c r="B3" s="1702" t="s">
        <v>284</v>
      </c>
      <c r="C3" s="1703"/>
      <c r="D3" s="1703"/>
      <c r="E3" s="1703"/>
      <c r="F3" s="686"/>
      <c r="G3" s="1702" t="s">
        <v>285</v>
      </c>
      <c r="H3" s="1703"/>
      <c r="I3" s="686"/>
      <c r="J3" s="686"/>
      <c r="K3" s="686"/>
      <c r="L3" s="686"/>
      <c r="M3" s="686"/>
      <c r="N3" s="686"/>
      <c r="O3" s="686"/>
      <c r="P3" s="686"/>
      <c r="Q3" s="686"/>
      <c r="R3" s="686"/>
      <c r="S3" s="686"/>
      <c r="T3" s="686"/>
      <c r="U3" s="686"/>
      <c r="V3" s="686"/>
      <c r="W3" s="686"/>
      <c r="X3" s="686"/>
      <c r="Y3" s="686"/>
      <c r="Z3" s="686"/>
    </row>
    <row r="4" spans="1:26" s="49" customFormat="1" ht="18">
      <c r="A4" s="687"/>
      <c r="B4" s="1704" t="s">
        <v>648</v>
      </c>
      <c r="C4" s="1705"/>
      <c r="D4" s="1705"/>
      <c r="E4" s="1706"/>
      <c r="F4" s="687"/>
      <c r="G4" s="1704" t="s">
        <v>158</v>
      </c>
      <c r="H4" s="1706"/>
      <c r="I4" s="687"/>
      <c r="J4" s="687"/>
      <c r="K4" s="687"/>
      <c r="L4" s="687"/>
      <c r="M4" s="687"/>
      <c r="N4" s="687"/>
      <c r="O4" s="687"/>
      <c r="P4" s="687"/>
      <c r="Q4" s="687"/>
      <c r="R4" s="687"/>
      <c r="S4" s="687"/>
      <c r="T4" s="687"/>
      <c r="U4" s="687"/>
      <c r="V4" s="687"/>
      <c r="W4" s="687"/>
      <c r="X4" s="687"/>
      <c r="Y4" s="687"/>
      <c r="Z4" s="687"/>
    </row>
    <row r="5" spans="1:26" s="49" customFormat="1">
      <c r="A5" s="687"/>
      <c r="B5" s="687"/>
      <c r="C5" s="687"/>
      <c r="D5" s="687"/>
      <c r="E5" s="687"/>
      <c r="F5" s="687"/>
      <c r="G5" s="687"/>
      <c r="H5" s="687"/>
      <c r="I5" s="687"/>
      <c r="J5" s="687"/>
      <c r="K5" s="687"/>
      <c r="L5" s="687"/>
      <c r="M5" s="687"/>
      <c r="N5" s="687"/>
      <c r="O5" s="687"/>
      <c r="P5" s="687"/>
      <c r="Q5" s="687"/>
      <c r="R5" s="687"/>
      <c r="S5" s="687"/>
      <c r="T5" s="687"/>
      <c r="U5" s="687"/>
      <c r="V5" s="687"/>
      <c r="W5" s="687"/>
      <c r="X5" s="687"/>
      <c r="Y5" s="687"/>
      <c r="Z5" s="687"/>
    </row>
    <row r="6" spans="1:26" s="49" customFormat="1">
      <c r="A6" s="687"/>
      <c r="B6" s="688" t="s">
        <v>287</v>
      </c>
      <c r="C6" s="687"/>
      <c r="D6" s="687"/>
      <c r="E6" s="687"/>
      <c r="F6" s="687"/>
      <c r="G6" s="687"/>
      <c r="H6" s="687"/>
      <c r="I6" s="687"/>
      <c r="J6" s="687"/>
      <c r="K6" s="687"/>
      <c r="L6" s="687"/>
      <c r="M6" s="687"/>
      <c r="N6" s="687"/>
      <c r="O6" s="687"/>
      <c r="P6" s="687"/>
      <c r="Q6" s="687"/>
      <c r="R6" s="687"/>
      <c r="S6" s="687"/>
      <c r="T6" s="687"/>
      <c r="U6" s="687"/>
      <c r="V6" s="687"/>
      <c r="W6" s="687"/>
      <c r="X6" s="687"/>
      <c r="Y6" s="687"/>
      <c r="Z6" s="687"/>
    </row>
    <row r="7" spans="1:26" s="49" customFormat="1">
      <c r="A7" s="687"/>
      <c r="B7" s="1707" t="s">
        <v>288</v>
      </c>
      <c r="C7" s="1703"/>
      <c r="D7" s="1703"/>
      <c r="E7" s="1703"/>
      <c r="F7" s="687"/>
      <c r="G7" s="687"/>
      <c r="H7" s="687"/>
      <c r="I7" s="687"/>
      <c r="J7" s="687"/>
      <c r="K7" s="687"/>
      <c r="L7" s="687"/>
      <c r="M7" s="687"/>
      <c r="N7" s="687"/>
      <c r="O7" s="687"/>
      <c r="P7" s="687"/>
      <c r="Q7" s="687"/>
      <c r="R7" s="687"/>
      <c r="S7" s="687"/>
      <c r="T7" s="687"/>
      <c r="U7" s="687"/>
      <c r="V7" s="687"/>
      <c r="W7" s="687"/>
      <c r="X7" s="687"/>
      <c r="Y7" s="687"/>
      <c r="Z7" s="687"/>
    </row>
    <row r="8" spans="1:26" s="49" customFormat="1">
      <c r="A8" s="687"/>
      <c r="B8" s="1708" t="s">
        <v>57</v>
      </c>
      <c r="C8" s="1706"/>
      <c r="D8" s="690" t="s">
        <v>58</v>
      </c>
      <c r="E8" s="1708" t="s">
        <v>289</v>
      </c>
      <c r="F8" s="1706"/>
      <c r="G8" s="1708" t="s">
        <v>290</v>
      </c>
      <c r="H8" s="1706"/>
      <c r="I8" s="687"/>
      <c r="J8" s="687"/>
      <c r="K8" s="687"/>
      <c r="L8" s="687"/>
      <c r="M8" s="687"/>
      <c r="N8" s="687"/>
      <c r="O8" s="687"/>
      <c r="P8" s="687"/>
      <c r="Q8" s="687"/>
      <c r="R8" s="687"/>
      <c r="S8" s="687"/>
      <c r="T8" s="687"/>
      <c r="U8" s="687"/>
      <c r="V8" s="687"/>
      <c r="W8" s="687"/>
      <c r="X8" s="687"/>
      <c r="Y8" s="687"/>
      <c r="Z8" s="687"/>
    </row>
    <row r="9" spans="1:26" s="49" customFormat="1">
      <c r="A9" s="687"/>
      <c r="B9" s="1709" t="s">
        <v>653</v>
      </c>
      <c r="C9" s="1706"/>
      <c r="D9" s="691" t="s">
        <v>274</v>
      </c>
      <c r="E9" s="1710" t="s">
        <v>650</v>
      </c>
      <c r="F9" s="1706"/>
      <c r="G9" s="1709">
        <v>603933918</v>
      </c>
      <c r="H9" s="1706"/>
      <c r="I9" s="687"/>
      <c r="J9" s="687"/>
      <c r="K9" s="687"/>
      <c r="L9" s="687"/>
      <c r="M9" s="687"/>
      <c r="N9" s="687"/>
      <c r="O9" s="687"/>
      <c r="P9" s="687"/>
      <c r="Q9" s="687"/>
      <c r="R9" s="687"/>
      <c r="S9" s="687"/>
      <c r="T9" s="687"/>
      <c r="U9" s="687"/>
      <c r="V9" s="687"/>
      <c r="W9" s="687"/>
      <c r="X9" s="687"/>
      <c r="Y9" s="687"/>
      <c r="Z9" s="687"/>
    </row>
    <row r="10" spans="1:26" s="49" customFormat="1">
      <c r="A10" s="687"/>
      <c r="B10" s="1707" t="s">
        <v>294</v>
      </c>
      <c r="C10" s="1703"/>
      <c r="D10" s="1703"/>
      <c r="E10" s="1703"/>
      <c r="F10" s="687"/>
      <c r="G10" s="687"/>
      <c r="H10" s="687"/>
      <c r="I10" s="687"/>
      <c r="J10" s="687"/>
      <c r="K10" s="687"/>
      <c r="L10" s="687"/>
      <c r="M10" s="687"/>
      <c r="N10" s="687"/>
      <c r="O10" s="687"/>
      <c r="P10" s="687"/>
      <c r="Q10" s="687"/>
      <c r="R10" s="687"/>
      <c r="S10" s="687"/>
      <c r="T10" s="687"/>
      <c r="U10" s="687"/>
      <c r="V10" s="687"/>
      <c r="W10" s="687"/>
      <c r="X10" s="687"/>
      <c r="Y10" s="687"/>
      <c r="Z10" s="687"/>
    </row>
    <row r="11" spans="1:26" s="49" customFormat="1">
      <c r="A11" s="687"/>
      <c r="B11" s="1708" t="s">
        <v>57</v>
      </c>
      <c r="C11" s="1706"/>
      <c r="D11" s="690" t="s">
        <v>58</v>
      </c>
      <c r="E11" s="1708" t="s">
        <v>289</v>
      </c>
      <c r="F11" s="1706"/>
      <c r="G11" s="1708" t="s">
        <v>290</v>
      </c>
      <c r="H11" s="1706"/>
      <c r="I11" s="687"/>
      <c r="J11" s="687"/>
      <c r="K11" s="687"/>
      <c r="L11" s="687"/>
      <c r="M11" s="687"/>
      <c r="N11" s="687"/>
      <c r="O11" s="687"/>
      <c r="P11" s="687"/>
      <c r="Q11" s="687"/>
      <c r="R11" s="687"/>
      <c r="S11" s="687"/>
      <c r="T11" s="687"/>
      <c r="U11" s="687"/>
      <c r="V11" s="687"/>
      <c r="W11" s="687"/>
      <c r="X11" s="687"/>
      <c r="Y11" s="687"/>
      <c r="Z11" s="687"/>
    </row>
    <row r="12" spans="1:26" s="49" customFormat="1">
      <c r="A12" s="687"/>
      <c r="B12" s="1709" t="s">
        <v>653</v>
      </c>
      <c r="C12" s="1706"/>
      <c r="D12" s="691" t="s">
        <v>146</v>
      </c>
      <c r="E12" s="1710" t="s">
        <v>651</v>
      </c>
      <c r="F12" s="1706"/>
      <c r="G12" s="1709">
        <v>731216663</v>
      </c>
      <c r="H12" s="1706"/>
      <c r="I12" s="687"/>
      <c r="J12" s="687"/>
      <c r="K12" s="687"/>
      <c r="L12" s="687"/>
      <c r="M12" s="687"/>
      <c r="N12" s="687"/>
      <c r="O12" s="687"/>
      <c r="P12" s="687"/>
      <c r="Q12" s="687"/>
      <c r="R12" s="687"/>
      <c r="S12" s="687"/>
      <c r="T12" s="687"/>
      <c r="U12" s="687"/>
      <c r="V12" s="687"/>
      <c r="W12" s="687"/>
      <c r="X12" s="687"/>
      <c r="Y12" s="687"/>
      <c r="Z12" s="687"/>
    </row>
    <row r="13" spans="1:26" s="49" customFormat="1">
      <c r="A13" s="687"/>
      <c r="B13" s="1709"/>
      <c r="C13" s="1706"/>
      <c r="D13" s="691"/>
      <c r="E13" s="1717"/>
      <c r="F13" s="1706"/>
      <c r="G13" s="1709"/>
      <c r="H13" s="1706"/>
      <c r="I13" s="687"/>
      <c r="J13" s="687"/>
      <c r="K13" s="687"/>
      <c r="L13" s="687"/>
      <c r="M13" s="687"/>
      <c r="N13" s="687"/>
      <c r="O13" s="687"/>
      <c r="P13" s="687"/>
      <c r="Q13" s="687"/>
      <c r="R13" s="687"/>
      <c r="S13" s="687"/>
      <c r="T13" s="687"/>
      <c r="U13" s="687"/>
      <c r="V13" s="687"/>
      <c r="W13" s="687"/>
      <c r="X13" s="687"/>
      <c r="Y13" s="687"/>
      <c r="Z13" s="687"/>
    </row>
    <row r="14" spans="1:26" s="49" customFormat="1">
      <c r="A14" s="687"/>
      <c r="B14" s="687"/>
      <c r="C14" s="687"/>
      <c r="D14" s="687"/>
      <c r="E14" s="687"/>
      <c r="F14" s="687"/>
      <c r="G14" s="687"/>
      <c r="H14" s="687"/>
      <c r="I14" s="687"/>
      <c r="J14" s="687"/>
      <c r="K14" s="687"/>
      <c r="L14" s="687"/>
      <c r="M14" s="687"/>
      <c r="N14" s="687"/>
      <c r="O14" s="687"/>
      <c r="P14" s="687"/>
      <c r="Q14" s="687"/>
      <c r="R14" s="687"/>
      <c r="S14" s="687"/>
      <c r="T14" s="687"/>
      <c r="U14" s="687"/>
      <c r="V14" s="687"/>
      <c r="W14" s="687"/>
      <c r="X14" s="687"/>
      <c r="Y14" s="687"/>
      <c r="Z14" s="687"/>
    </row>
    <row r="15" spans="1:26" s="49" customFormat="1">
      <c r="A15" s="687"/>
      <c r="B15" s="688" t="s">
        <v>299</v>
      </c>
      <c r="C15" s="687"/>
      <c r="D15" s="687"/>
      <c r="E15" s="687"/>
      <c r="F15" s="687"/>
      <c r="G15" s="687"/>
      <c r="H15" s="687"/>
      <c r="I15" s="687"/>
      <c r="J15" s="687"/>
      <c r="K15" s="687"/>
      <c r="L15" s="687"/>
      <c r="M15" s="687"/>
      <c r="N15" s="687"/>
      <c r="O15" s="687"/>
      <c r="P15" s="687"/>
      <c r="Q15" s="687"/>
      <c r="R15" s="687"/>
      <c r="S15" s="687"/>
      <c r="T15" s="687"/>
      <c r="U15" s="687"/>
      <c r="V15" s="687"/>
      <c r="W15" s="687"/>
      <c r="X15" s="687"/>
      <c r="Y15" s="687"/>
      <c r="Z15" s="687"/>
    </row>
    <row r="16" spans="1:26" s="49" customFormat="1">
      <c r="A16" s="687"/>
      <c r="B16" s="1707" t="s">
        <v>396</v>
      </c>
      <c r="C16" s="1703"/>
      <c r="D16" s="1703"/>
      <c r="E16" s="1703"/>
      <c r="F16" s="687"/>
      <c r="G16" s="687"/>
      <c r="H16" s="687"/>
      <c r="I16" s="687"/>
      <c r="J16" s="687"/>
      <c r="K16" s="687"/>
      <c r="L16" s="687"/>
      <c r="M16" s="687"/>
      <c r="N16" s="687"/>
      <c r="O16" s="687"/>
      <c r="P16" s="687"/>
      <c r="Q16" s="687"/>
      <c r="R16" s="687"/>
      <c r="S16" s="687"/>
      <c r="T16" s="687"/>
      <c r="U16" s="687"/>
      <c r="V16" s="687"/>
      <c r="W16" s="687"/>
      <c r="X16" s="687"/>
      <c r="Y16" s="687"/>
      <c r="Z16" s="687"/>
    </row>
    <row r="17" spans="1:26" s="49" customFormat="1">
      <c r="A17" s="687"/>
      <c r="B17" s="690" t="s">
        <v>301</v>
      </c>
      <c r="C17" s="692" t="s">
        <v>57</v>
      </c>
      <c r="D17" s="692" t="s">
        <v>58</v>
      </c>
      <c r="E17" s="692" t="s">
        <v>1060</v>
      </c>
      <c r="F17" s="693"/>
      <c r="G17" s="694"/>
      <c r="H17" s="694"/>
      <c r="I17" s="695"/>
      <c r="J17" s="695"/>
      <c r="K17" s="695"/>
      <c r="L17" s="687"/>
      <c r="M17" s="687"/>
      <c r="N17" s="687"/>
      <c r="O17" s="687"/>
      <c r="P17" s="687"/>
      <c r="Q17" s="687"/>
      <c r="R17" s="687"/>
      <c r="S17" s="687"/>
      <c r="T17" s="687"/>
      <c r="U17" s="687"/>
      <c r="V17" s="687"/>
      <c r="W17" s="687"/>
      <c r="X17" s="687"/>
      <c r="Y17" s="687"/>
      <c r="Z17" s="687"/>
    </row>
    <row r="18" spans="1:26" s="49" customFormat="1" ht="15">
      <c r="A18" s="696">
        <v>1</v>
      </c>
      <c r="B18" s="697">
        <v>6</v>
      </c>
      <c r="C18" s="698" t="s">
        <v>652</v>
      </c>
      <c r="D18" s="698" t="s">
        <v>193</v>
      </c>
      <c r="E18" s="698">
        <v>860518</v>
      </c>
      <c r="F18" s="697" t="s">
        <v>303</v>
      </c>
      <c r="G18" s="699"/>
      <c r="H18" s="700"/>
      <c r="I18" s="687"/>
      <c r="J18" s="687"/>
      <c r="K18" s="687"/>
      <c r="L18" s="687"/>
      <c r="M18" s="687"/>
      <c r="N18" s="687"/>
      <c r="O18" s="687"/>
      <c r="P18" s="687"/>
      <c r="Q18" s="687"/>
      <c r="R18" s="687"/>
      <c r="S18" s="687"/>
      <c r="T18" s="687"/>
      <c r="U18" s="687"/>
      <c r="V18" s="687"/>
      <c r="W18" s="687"/>
      <c r="X18" s="687"/>
      <c r="Y18" s="687"/>
      <c r="Z18" s="687"/>
    </row>
    <row r="19" spans="1:26" s="49" customFormat="1" ht="15">
      <c r="A19" s="696">
        <v>2</v>
      </c>
      <c r="B19" s="697">
        <v>8</v>
      </c>
      <c r="C19" s="698" t="s">
        <v>653</v>
      </c>
      <c r="D19" s="698" t="s">
        <v>110</v>
      </c>
      <c r="E19" s="698">
        <v>980710</v>
      </c>
      <c r="F19" s="697" t="s">
        <v>303</v>
      </c>
      <c r="G19" s="699"/>
      <c r="H19" s="700"/>
      <c r="I19" s="687"/>
      <c r="J19" s="687"/>
      <c r="K19" s="687"/>
      <c r="L19" s="687"/>
      <c r="M19" s="687"/>
      <c r="N19" s="687"/>
      <c r="O19" s="687"/>
      <c r="P19" s="687"/>
      <c r="Q19" s="687"/>
      <c r="R19" s="687"/>
      <c r="S19" s="687"/>
      <c r="T19" s="687"/>
      <c r="U19" s="687"/>
      <c r="V19" s="687"/>
      <c r="W19" s="687"/>
      <c r="X19" s="687"/>
      <c r="Y19" s="687"/>
      <c r="Z19" s="687"/>
    </row>
    <row r="20" spans="1:26" s="49" customFormat="1" ht="15">
      <c r="A20" s="696">
        <v>3</v>
      </c>
      <c r="B20" s="697">
        <v>9</v>
      </c>
      <c r="C20" s="698" t="s">
        <v>654</v>
      </c>
      <c r="D20" s="698" t="s">
        <v>107</v>
      </c>
      <c r="E20" s="698">
        <v>751019</v>
      </c>
      <c r="F20" s="697" t="s">
        <v>303</v>
      </c>
      <c r="G20" s="699"/>
      <c r="H20" s="700"/>
      <c r="I20" s="687"/>
      <c r="J20" s="687"/>
      <c r="K20" s="687"/>
      <c r="L20" s="687"/>
      <c r="M20" s="687"/>
      <c r="N20" s="687"/>
      <c r="O20" s="687"/>
      <c r="P20" s="687"/>
      <c r="Q20" s="687"/>
      <c r="R20" s="687"/>
      <c r="S20" s="687"/>
      <c r="T20" s="687"/>
      <c r="U20" s="687"/>
      <c r="V20" s="687"/>
      <c r="W20" s="687"/>
      <c r="X20" s="687"/>
      <c r="Y20" s="687"/>
      <c r="Z20" s="687"/>
    </row>
    <row r="21" spans="1:26" s="49" customFormat="1" ht="15">
      <c r="A21" s="696">
        <v>4</v>
      </c>
      <c r="B21" s="697">
        <v>11</v>
      </c>
      <c r="C21" s="698" t="s">
        <v>653</v>
      </c>
      <c r="D21" s="698" t="s">
        <v>655</v>
      </c>
      <c r="E21" s="698">
        <v>10505</v>
      </c>
      <c r="F21" s="701" t="s">
        <v>303</v>
      </c>
      <c r="G21" s="699"/>
      <c r="H21" s="702"/>
      <c r="I21" s="687"/>
      <c r="J21" s="687"/>
      <c r="K21" s="687"/>
      <c r="L21" s="687"/>
      <c r="M21" s="687"/>
      <c r="N21" s="687"/>
      <c r="O21" s="687"/>
      <c r="P21" s="687"/>
      <c r="Q21" s="687"/>
      <c r="R21" s="687"/>
      <c r="S21" s="687"/>
      <c r="T21" s="687"/>
      <c r="U21" s="687"/>
      <c r="V21" s="687"/>
      <c r="W21" s="687"/>
      <c r="X21" s="687"/>
      <c r="Y21" s="687"/>
      <c r="Z21" s="687"/>
    </row>
    <row r="22" spans="1:26" s="49" customFormat="1" ht="15">
      <c r="A22" s="696">
        <v>5</v>
      </c>
      <c r="B22" s="697">
        <v>12</v>
      </c>
      <c r="C22" s="698" t="s">
        <v>653</v>
      </c>
      <c r="D22" s="698" t="s">
        <v>122</v>
      </c>
      <c r="E22" s="698">
        <v>740806</v>
      </c>
      <c r="F22" s="697" t="s">
        <v>303</v>
      </c>
      <c r="G22" s="699"/>
      <c r="H22" s="700"/>
      <c r="I22" s="687"/>
      <c r="J22" s="687"/>
      <c r="K22" s="687"/>
      <c r="L22" s="687"/>
      <c r="M22" s="687"/>
      <c r="N22" s="687"/>
      <c r="O22" s="687"/>
      <c r="P22" s="687"/>
      <c r="Q22" s="687"/>
      <c r="R22" s="687"/>
      <c r="S22" s="687"/>
      <c r="T22" s="687"/>
      <c r="U22" s="687"/>
      <c r="V22" s="687"/>
      <c r="W22" s="687"/>
      <c r="X22" s="687"/>
      <c r="Y22" s="687"/>
      <c r="Z22" s="687"/>
    </row>
    <row r="23" spans="1:26" s="49" customFormat="1" ht="15">
      <c r="A23" s="696">
        <v>6</v>
      </c>
      <c r="B23" s="697">
        <v>13</v>
      </c>
      <c r="C23" s="698" t="s">
        <v>656</v>
      </c>
      <c r="D23" s="698" t="s">
        <v>274</v>
      </c>
      <c r="E23" s="698">
        <v>750228</v>
      </c>
      <c r="F23" s="697" t="s">
        <v>303</v>
      </c>
      <c r="G23" s="699"/>
      <c r="H23" s="700"/>
      <c r="I23" s="687"/>
      <c r="J23" s="687"/>
      <c r="K23" s="687"/>
      <c r="L23" s="687"/>
      <c r="M23" s="687"/>
      <c r="N23" s="687"/>
      <c r="O23" s="687"/>
      <c r="P23" s="687"/>
      <c r="Q23" s="687"/>
      <c r="R23" s="687"/>
      <c r="S23" s="687"/>
      <c r="T23" s="687"/>
      <c r="U23" s="687"/>
      <c r="V23" s="687"/>
      <c r="W23" s="687"/>
      <c r="X23" s="687"/>
      <c r="Y23" s="687"/>
      <c r="Z23" s="687"/>
    </row>
    <row r="24" spans="1:26" s="49" customFormat="1" ht="15">
      <c r="A24" s="696">
        <v>7</v>
      </c>
      <c r="B24" s="697">
        <v>14</v>
      </c>
      <c r="C24" s="698" t="s">
        <v>653</v>
      </c>
      <c r="D24" s="698" t="s">
        <v>193</v>
      </c>
      <c r="E24" s="698">
        <v>950920</v>
      </c>
      <c r="F24" s="697" t="s">
        <v>303</v>
      </c>
      <c r="G24" s="699"/>
      <c r="H24" s="700"/>
      <c r="I24" s="687"/>
      <c r="J24" s="687"/>
      <c r="K24" s="687"/>
      <c r="L24" s="687"/>
      <c r="M24" s="687"/>
      <c r="N24" s="687"/>
      <c r="O24" s="687"/>
      <c r="P24" s="687"/>
      <c r="Q24" s="687"/>
      <c r="R24" s="687"/>
      <c r="S24" s="687"/>
      <c r="T24" s="687"/>
      <c r="U24" s="687"/>
      <c r="V24" s="687"/>
      <c r="W24" s="687"/>
      <c r="X24" s="687"/>
      <c r="Y24" s="687"/>
      <c r="Z24" s="687"/>
    </row>
    <row r="25" spans="1:26" s="49" customFormat="1" ht="15">
      <c r="A25" s="696">
        <v>8</v>
      </c>
      <c r="B25" s="697">
        <v>15</v>
      </c>
      <c r="C25" s="698" t="s">
        <v>653</v>
      </c>
      <c r="D25" s="698" t="s">
        <v>657</v>
      </c>
      <c r="E25" s="698">
        <v>1226</v>
      </c>
      <c r="F25" s="697" t="s">
        <v>303</v>
      </c>
      <c r="G25" s="699"/>
      <c r="H25" s="700"/>
      <c r="I25" s="687"/>
      <c r="J25" s="687"/>
      <c r="K25" s="687"/>
      <c r="L25" s="687"/>
      <c r="M25" s="687"/>
      <c r="N25" s="687"/>
      <c r="O25" s="687"/>
      <c r="P25" s="687"/>
      <c r="Q25" s="687"/>
      <c r="R25" s="687"/>
      <c r="S25" s="687"/>
      <c r="T25" s="687"/>
      <c r="U25" s="687"/>
      <c r="V25" s="687"/>
      <c r="W25" s="687"/>
      <c r="X25" s="687"/>
      <c r="Y25" s="687"/>
      <c r="Z25" s="687"/>
    </row>
    <row r="26" spans="1:26" s="49" customFormat="1" ht="15">
      <c r="A26" s="696">
        <v>9</v>
      </c>
      <c r="B26" s="697">
        <v>16</v>
      </c>
      <c r="C26" s="698" t="s">
        <v>658</v>
      </c>
      <c r="D26" s="698" t="s">
        <v>298</v>
      </c>
      <c r="E26" s="698">
        <v>690216</v>
      </c>
      <c r="F26" s="697" t="s">
        <v>303</v>
      </c>
      <c r="G26" s="699"/>
      <c r="H26" s="700"/>
      <c r="I26" s="687"/>
      <c r="J26" s="687"/>
      <c r="K26" s="687"/>
      <c r="L26" s="687"/>
      <c r="M26" s="687"/>
      <c r="N26" s="687"/>
      <c r="O26" s="687"/>
      <c r="P26" s="687"/>
      <c r="Q26" s="687"/>
      <c r="R26" s="687"/>
      <c r="S26" s="687"/>
      <c r="T26" s="687"/>
      <c r="U26" s="687"/>
      <c r="V26" s="687"/>
      <c r="W26" s="687"/>
      <c r="X26" s="687"/>
      <c r="Y26" s="687"/>
      <c r="Z26" s="687"/>
    </row>
    <row r="27" spans="1:26" s="49" customFormat="1" ht="15">
      <c r="A27" s="696">
        <v>10</v>
      </c>
      <c r="B27" s="697">
        <v>18</v>
      </c>
      <c r="C27" s="698" t="s">
        <v>659</v>
      </c>
      <c r="D27" s="698" t="s">
        <v>110</v>
      </c>
      <c r="E27" s="698">
        <v>850515</v>
      </c>
      <c r="F27" s="697" t="s">
        <v>303</v>
      </c>
      <c r="G27" s="699"/>
      <c r="H27" s="687"/>
      <c r="I27" s="687"/>
      <c r="J27" s="687"/>
      <c r="K27" s="687"/>
      <c r="L27" s="687"/>
      <c r="M27" s="687"/>
      <c r="N27" s="687"/>
      <c r="O27" s="687"/>
      <c r="P27" s="687"/>
      <c r="Q27" s="687"/>
      <c r="R27" s="687"/>
      <c r="S27" s="687"/>
      <c r="T27" s="687"/>
      <c r="U27" s="687"/>
      <c r="V27" s="687"/>
      <c r="W27" s="687"/>
      <c r="X27" s="687"/>
      <c r="Y27" s="687"/>
      <c r="Z27" s="687"/>
    </row>
    <row r="28" spans="1:26" s="49" customFormat="1" ht="15">
      <c r="A28" s="696">
        <v>11</v>
      </c>
      <c r="B28" s="697">
        <v>19</v>
      </c>
      <c r="C28" s="698" t="s">
        <v>653</v>
      </c>
      <c r="D28" s="698" t="s">
        <v>660</v>
      </c>
      <c r="E28" s="698">
        <v>690801</v>
      </c>
      <c r="F28" s="697" t="s">
        <v>303</v>
      </c>
      <c r="G28" s="699"/>
      <c r="H28" s="687"/>
      <c r="I28" s="687"/>
      <c r="J28" s="687"/>
      <c r="K28" s="687"/>
      <c r="L28" s="687"/>
      <c r="M28" s="687"/>
      <c r="N28" s="687"/>
      <c r="O28" s="687"/>
      <c r="P28" s="687"/>
      <c r="Q28" s="687"/>
      <c r="R28" s="687"/>
      <c r="S28" s="687"/>
      <c r="T28" s="687"/>
      <c r="U28" s="687"/>
      <c r="V28" s="687"/>
      <c r="W28" s="687"/>
      <c r="X28" s="687"/>
      <c r="Y28" s="687"/>
      <c r="Z28" s="687"/>
    </row>
    <row r="29" spans="1:26" s="49" customFormat="1" ht="15">
      <c r="A29" s="696">
        <v>12</v>
      </c>
      <c r="B29" s="697">
        <v>20</v>
      </c>
      <c r="C29" s="698" t="s">
        <v>653</v>
      </c>
      <c r="D29" s="698" t="s">
        <v>661</v>
      </c>
      <c r="E29" s="698">
        <v>740806</v>
      </c>
      <c r="F29" s="697" t="s">
        <v>303</v>
      </c>
      <c r="G29" s="699"/>
      <c r="H29" s="687"/>
      <c r="I29" s="687"/>
      <c r="J29" s="687"/>
      <c r="K29" s="687"/>
      <c r="L29" s="687"/>
      <c r="M29" s="687"/>
      <c r="N29" s="687"/>
      <c r="O29" s="687"/>
      <c r="P29" s="687"/>
      <c r="Q29" s="687"/>
      <c r="R29" s="687"/>
      <c r="S29" s="687"/>
      <c r="T29" s="687"/>
      <c r="U29" s="687"/>
      <c r="V29" s="687"/>
      <c r="W29" s="687"/>
      <c r="X29" s="687"/>
      <c r="Y29" s="687"/>
      <c r="Z29" s="687"/>
    </row>
    <row r="30" spans="1:26" s="49" customFormat="1" ht="15">
      <c r="A30" s="696">
        <v>13</v>
      </c>
      <c r="B30" s="697">
        <v>21</v>
      </c>
      <c r="C30" s="698" t="s">
        <v>653</v>
      </c>
      <c r="D30" s="698" t="s">
        <v>662</v>
      </c>
      <c r="E30" s="698">
        <v>931128</v>
      </c>
      <c r="F30" s="697" t="s">
        <v>303</v>
      </c>
      <c r="G30" s="699"/>
      <c r="H30" s="687"/>
      <c r="I30" s="687"/>
      <c r="J30" s="687"/>
      <c r="K30" s="687"/>
      <c r="L30" s="687"/>
      <c r="M30" s="687"/>
      <c r="N30" s="687"/>
      <c r="O30" s="687"/>
      <c r="P30" s="687"/>
      <c r="Q30" s="687"/>
      <c r="R30" s="687"/>
      <c r="S30" s="687"/>
      <c r="T30" s="687"/>
      <c r="U30" s="687"/>
      <c r="V30" s="687"/>
      <c r="W30" s="687"/>
      <c r="X30" s="687"/>
      <c r="Y30" s="687"/>
      <c r="Z30" s="687"/>
    </row>
    <row r="31" spans="1:26" s="49" customFormat="1" ht="15">
      <c r="A31" s="696">
        <v>14</v>
      </c>
      <c r="B31" s="697">
        <v>23</v>
      </c>
      <c r="C31" s="698" t="s">
        <v>663</v>
      </c>
      <c r="D31" s="698" t="s">
        <v>116</v>
      </c>
      <c r="E31" s="698">
        <v>751223</v>
      </c>
      <c r="F31" s="697" t="s">
        <v>303</v>
      </c>
      <c r="G31" s="699"/>
      <c r="H31" s="687"/>
      <c r="I31" s="687"/>
      <c r="J31" s="687"/>
      <c r="K31" s="687"/>
      <c r="L31" s="687"/>
      <c r="M31" s="687"/>
      <c r="N31" s="687"/>
      <c r="O31" s="687"/>
      <c r="P31" s="687"/>
      <c r="Q31" s="687"/>
      <c r="R31" s="687"/>
      <c r="S31" s="687"/>
      <c r="T31" s="687"/>
      <c r="U31" s="687"/>
      <c r="V31" s="687"/>
      <c r="W31" s="687"/>
      <c r="X31" s="687"/>
      <c r="Y31" s="687"/>
      <c r="Z31" s="687"/>
    </row>
    <row r="32" spans="1:26" s="49" customFormat="1" ht="15">
      <c r="A32" s="696">
        <v>15</v>
      </c>
      <c r="B32" s="703"/>
      <c r="C32" s="698" t="s">
        <v>143</v>
      </c>
      <c r="D32" s="698" t="s">
        <v>74</v>
      </c>
      <c r="E32" s="698">
        <v>690924</v>
      </c>
      <c r="F32" s="701" t="s">
        <v>303</v>
      </c>
      <c r="G32" s="699"/>
      <c r="H32" s="687"/>
      <c r="I32" s="687"/>
      <c r="J32" s="687"/>
      <c r="K32" s="687"/>
      <c r="L32" s="687"/>
      <c r="M32" s="687"/>
      <c r="N32" s="687"/>
      <c r="O32" s="687"/>
      <c r="P32" s="687"/>
      <c r="Q32" s="687"/>
      <c r="R32" s="687"/>
      <c r="S32" s="687"/>
      <c r="T32" s="687"/>
      <c r="U32" s="687"/>
      <c r="V32" s="687"/>
      <c r="W32" s="687"/>
      <c r="X32" s="687"/>
      <c r="Y32" s="687"/>
      <c r="Z32" s="687"/>
    </row>
    <row r="33" spans="1:26" s="49" customFormat="1" ht="14.25">
      <c r="A33" s="696">
        <v>16</v>
      </c>
      <c r="B33" s="703"/>
      <c r="C33" s="698" t="s">
        <v>664</v>
      </c>
      <c r="D33" s="698" t="s">
        <v>306</v>
      </c>
      <c r="E33" s="698">
        <v>710112</v>
      </c>
      <c r="F33" s="697" t="s">
        <v>303</v>
      </c>
      <c r="G33" s="687"/>
      <c r="H33" s="687"/>
      <c r="I33" s="687"/>
      <c r="J33" s="687"/>
      <c r="K33" s="687"/>
      <c r="L33" s="687"/>
      <c r="M33" s="687"/>
      <c r="N33" s="687"/>
      <c r="O33" s="687"/>
      <c r="P33" s="687"/>
      <c r="Q33" s="687"/>
      <c r="R33" s="687"/>
      <c r="S33" s="687"/>
      <c r="T33" s="687"/>
      <c r="U33" s="687"/>
      <c r="V33" s="687"/>
      <c r="W33" s="687"/>
      <c r="X33" s="687"/>
      <c r="Y33" s="687"/>
      <c r="Z33" s="687"/>
    </row>
    <row r="34" spans="1:26" s="49" customFormat="1" ht="14.25">
      <c r="A34" s="696">
        <v>17</v>
      </c>
      <c r="B34" s="703"/>
      <c r="C34" s="698" t="s">
        <v>665</v>
      </c>
      <c r="D34" s="698" t="s">
        <v>133</v>
      </c>
      <c r="E34" s="698">
        <v>740913</v>
      </c>
      <c r="F34" s="701" t="s">
        <v>303</v>
      </c>
      <c r="G34" s="687"/>
      <c r="H34" s="687"/>
      <c r="I34" s="687"/>
      <c r="J34" s="687"/>
      <c r="K34" s="687"/>
      <c r="L34" s="687"/>
      <c r="M34" s="687"/>
      <c r="N34" s="687"/>
      <c r="O34" s="687"/>
      <c r="P34" s="687"/>
      <c r="Q34" s="687"/>
      <c r="R34" s="687"/>
      <c r="S34" s="687"/>
      <c r="T34" s="687"/>
      <c r="U34" s="687"/>
      <c r="V34" s="687"/>
      <c r="W34" s="687"/>
      <c r="X34" s="687"/>
      <c r="Y34" s="687"/>
      <c r="Z34" s="687"/>
    </row>
    <row r="35" spans="1:26" s="49" customFormat="1" ht="14.25">
      <c r="A35" s="696">
        <v>18</v>
      </c>
      <c r="B35" s="701"/>
      <c r="C35" s="703" t="s">
        <v>666</v>
      </c>
      <c r="D35" s="703" t="s">
        <v>381</v>
      </c>
      <c r="E35" s="698">
        <v>930917</v>
      </c>
      <c r="F35" s="701" t="s">
        <v>303</v>
      </c>
      <c r="G35" s="687"/>
      <c r="H35" s="687"/>
      <c r="I35" s="687"/>
      <c r="J35" s="687"/>
      <c r="K35" s="687"/>
      <c r="L35" s="687"/>
      <c r="M35" s="687"/>
      <c r="N35" s="687"/>
      <c r="O35" s="687"/>
      <c r="P35" s="687"/>
      <c r="Q35" s="687"/>
      <c r="R35" s="687"/>
      <c r="S35" s="687"/>
      <c r="T35" s="687"/>
      <c r="U35" s="687"/>
      <c r="V35" s="687"/>
      <c r="W35" s="687"/>
      <c r="X35" s="687"/>
      <c r="Y35" s="687"/>
      <c r="Z35" s="687"/>
    </row>
    <row r="36" spans="1:26" s="49" customFormat="1" ht="14.25">
      <c r="A36" s="696">
        <v>19</v>
      </c>
      <c r="B36" s="701"/>
      <c r="C36" s="1366" t="s">
        <v>522</v>
      </c>
      <c r="D36" s="1366" t="s">
        <v>81</v>
      </c>
      <c r="E36" s="703"/>
      <c r="F36" s="704"/>
      <c r="G36" s="687"/>
      <c r="H36" s="687"/>
      <c r="I36" s="687"/>
      <c r="J36" s="687"/>
      <c r="K36" s="687"/>
      <c r="L36" s="687"/>
      <c r="M36" s="687"/>
      <c r="N36" s="687"/>
      <c r="O36" s="687"/>
      <c r="P36" s="687"/>
      <c r="Q36" s="687"/>
      <c r="R36" s="687"/>
      <c r="S36" s="687"/>
      <c r="T36" s="687"/>
      <c r="U36" s="687"/>
      <c r="V36" s="687"/>
      <c r="W36" s="687"/>
      <c r="X36" s="687"/>
      <c r="Y36" s="687"/>
      <c r="Z36" s="687"/>
    </row>
    <row r="37" spans="1:26" s="49" customFormat="1" ht="14.25">
      <c r="A37" s="696">
        <v>20</v>
      </c>
      <c r="B37" s="701"/>
      <c r="C37" s="704" t="s">
        <v>644</v>
      </c>
      <c r="D37" s="704" t="s">
        <v>193</v>
      </c>
      <c r="E37" s="703"/>
      <c r="F37" s="704"/>
      <c r="G37" s="687"/>
      <c r="H37" s="687"/>
      <c r="I37" s="687"/>
      <c r="J37" s="687"/>
      <c r="K37" s="687"/>
      <c r="L37" s="687"/>
      <c r="M37" s="687"/>
      <c r="N37" s="687"/>
      <c r="O37" s="687"/>
      <c r="P37" s="687"/>
      <c r="Q37" s="687"/>
      <c r="R37" s="687"/>
      <c r="S37" s="687"/>
      <c r="T37" s="687"/>
      <c r="U37" s="687"/>
      <c r="V37" s="687"/>
      <c r="W37" s="687"/>
      <c r="X37" s="687"/>
      <c r="Y37" s="687"/>
      <c r="Z37" s="687"/>
    </row>
    <row r="38" spans="1:26" s="49" customFormat="1" ht="14.25">
      <c r="A38" s="696">
        <v>21</v>
      </c>
      <c r="B38" s="701"/>
      <c r="C38" s="1366" t="s">
        <v>260</v>
      </c>
      <c r="D38" s="1366" t="s">
        <v>116</v>
      </c>
      <c r="E38" s="703"/>
      <c r="F38" s="704"/>
      <c r="G38" s="687"/>
      <c r="H38" s="687"/>
      <c r="I38" s="687"/>
      <c r="J38" s="687"/>
      <c r="K38" s="687"/>
      <c r="L38" s="687"/>
      <c r="M38" s="687"/>
      <c r="N38" s="687"/>
      <c r="O38" s="687"/>
      <c r="P38" s="687"/>
      <c r="Q38" s="687"/>
      <c r="R38" s="687"/>
      <c r="S38" s="687"/>
      <c r="T38" s="687"/>
      <c r="U38" s="687"/>
      <c r="V38" s="687"/>
      <c r="W38" s="687"/>
      <c r="X38" s="687"/>
      <c r="Y38" s="687"/>
      <c r="Z38" s="687"/>
    </row>
    <row r="39" spans="1:26" s="49" customFormat="1" ht="14.25">
      <c r="A39" s="696">
        <v>22</v>
      </c>
      <c r="B39" s="701"/>
      <c r="C39" s="1366" t="s">
        <v>112</v>
      </c>
      <c r="D39" s="1366" t="s">
        <v>193</v>
      </c>
      <c r="E39" s="703"/>
      <c r="F39" s="704"/>
      <c r="G39" s="687"/>
      <c r="H39" s="687"/>
      <c r="I39" s="687"/>
      <c r="J39" s="687"/>
      <c r="K39" s="687"/>
      <c r="L39" s="687"/>
      <c r="M39" s="687"/>
      <c r="N39" s="687"/>
      <c r="O39" s="687"/>
      <c r="P39" s="687"/>
      <c r="Q39" s="687"/>
      <c r="R39" s="687"/>
      <c r="S39" s="687"/>
      <c r="T39" s="687"/>
      <c r="U39" s="687"/>
      <c r="V39" s="687"/>
      <c r="W39" s="687"/>
      <c r="X39" s="687"/>
      <c r="Y39" s="687"/>
      <c r="Z39" s="687"/>
    </row>
    <row r="40" spans="1:26" s="49" customFormat="1" ht="14.25">
      <c r="A40" s="696">
        <v>23</v>
      </c>
      <c r="B40" s="701"/>
      <c r="C40" s="1366" t="s">
        <v>510</v>
      </c>
      <c r="D40" s="1366" t="s">
        <v>97</v>
      </c>
      <c r="E40" s="703"/>
      <c r="F40" s="704"/>
      <c r="G40" s="687"/>
      <c r="H40" s="687"/>
      <c r="I40" s="687"/>
      <c r="J40" s="687"/>
      <c r="K40" s="687"/>
      <c r="L40" s="687"/>
      <c r="M40" s="687"/>
      <c r="N40" s="687"/>
      <c r="O40" s="687"/>
      <c r="P40" s="687"/>
      <c r="Q40" s="687"/>
      <c r="R40" s="687"/>
      <c r="S40" s="687"/>
      <c r="T40" s="687"/>
      <c r="U40" s="687"/>
      <c r="V40" s="687"/>
      <c r="W40" s="687"/>
      <c r="X40" s="687"/>
      <c r="Y40" s="687"/>
      <c r="Z40" s="687"/>
    </row>
    <row r="41" spans="1:26" s="49" customFormat="1" ht="14.25">
      <c r="A41" s="696">
        <v>24</v>
      </c>
      <c r="B41" s="701"/>
      <c r="C41" s="1366" t="s">
        <v>677</v>
      </c>
      <c r="D41" s="1366" t="s">
        <v>274</v>
      </c>
      <c r="E41" s="703"/>
      <c r="F41" s="704"/>
      <c r="G41" s="687"/>
      <c r="H41" s="687"/>
      <c r="I41" s="687"/>
      <c r="J41" s="687"/>
      <c r="K41" s="687"/>
      <c r="L41" s="687"/>
      <c r="M41" s="687"/>
      <c r="N41" s="687"/>
      <c r="O41" s="687"/>
      <c r="P41" s="687"/>
      <c r="Q41" s="687"/>
      <c r="R41" s="687"/>
      <c r="S41" s="687"/>
      <c r="T41" s="687"/>
      <c r="U41" s="687"/>
      <c r="V41" s="687"/>
      <c r="W41" s="687"/>
      <c r="X41" s="687"/>
      <c r="Y41" s="687"/>
      <c r="Z41" s="687"/>
    </row>
    <row r="42" spans="1:26" s="49" customFormat="1" ht="14.25">
      <c r="A42" s="696"/>
      <c r="B42" s="1459"/>
      <c r="C42" s="1460" t="s">
        <v>518</v>
      </c>
      <c r="D42" s="1460" t="s">
        <v>292</v>
      </c>
      <c r="E42" s="1461"/>
      <c r="F42" s="1462"/>
      <c r="G42" s="687"/>
      <c r="H42" s="687"/>
      <c r="I42" s="687"/>
      <c r="J42" s="687"/>
      <c r="K42" s="687"/>
      <c r="L42" s="687"/>
      <c r="M42" s="687"/>
      <c r="N42" s="687"/>
      <c r="O42" s="687"/>
      <c r="P42" s="687"/>
      <c r="Q42" s="687"/>
      <c r="R42" s="687"/>
      <c r="S42" s="687"/>
      <c r="T42" s="687"/>
      <c r="U42" s="687"/>
      <c r="V42" s="687"/>
      <c r="W42" s="687"/>
      <c r="X42" s="687"/>
      <c r="Y42" s="687"/>
      <c r="Z42" s="687"/>
    </row>
    <row r="43" spans="1:26" s="49" customFormat="1">
      <c r="A43" s="705"/>
      <c r="B43" s="687"/>
      <c r="C43" s="689" t="s">
        <v>522</v>
      </c>
      <c r="D43" s="689" t="s">
        <v>81</v>
      </c>
      <c r="E43" s="689"/>
      <c r="F43" s="687"/>
      <c r="G43" s="687"/>
      <c r="H43" s="687"/>
      <c r="I43" s="687"/>
      <c r="J43" s="687"/>
      <c r="K43" s="687"/>
      <c r="L43" s="687"/>
      <c r="M43" s="687"/>
      <c r="N43" s="687"/>
      <c r="O43" s="687"/>
      <c r="P43" s="687"/>
      <c r="Q43" s="687"/>
      <c r="R43" s="687"/>
      <c r="S43" s="687"/>
      <c r="T43" s="687"/>
      <c r="U43" s="687"/>
      <c r="V43" s="687"/>
      <c r="W43" s="687"/>
      <c r="X43" s="687"/>
      <c r="Y43" s="687"/>
      <c r="Z43" s="687"/>
    </row>
    <row r="44" spans="1:26" s="49" customFormat="1">
      <c r="A44" s="705"/>
      <c r="B44" s="691"/>
      <c r="C44" s="692" t="s">
        <v>57</v>
      </c>
      <c r="D44" s="692" t="s">
        <v>58</v>
      </c>
      <c r="E44" s="692" t="s">
        <v>1061</v>
      </c>
      <c r="F44" s="687"/>
      <c r="G44" s="687"/>
      <c r="H44" s="687"/>
      <c r="I44" s="687"/>
      <c r="J44" s="687"/>
      <c r="K44" s="687"/>
      <c r="L44" s="687"/>
      <c r="M44" s="687"/>
      <c r="N44" s="687"/>
      <c r="O44" s="687"/>
      <c r="P44" s="687"/>
      <c r="Q44" s="687"/>
      <c r="R44" s="687"/>
      <c r="S44" s="687"/>
      <c r="T44" s="687"/>
      <c r="U44" s="687"/>
      <c r="V44" s="687"/>
      <c r="W44" s="687"/>
      <c r="X44" s="687"/>
      <c r="Y44" s="687"/>
      <c r="Z44" s="687"/>
    </row>
    <row r="45" spans="1:26" s="49" customFormat="1" ht="14.25">
      <c r="A45" s="687"/>
      <c r="B45" s="701">
        <v>1</v>
      </c>
      <c r="C45" s="703" t="s">
        <v>653</v>
      </c>
      <c r="D45" s="703" t="s">
        <v>392</v>
      </c>
      <c r="E45" s="703">
        <v>720409</v>
      </c>
      <c r="F45" s="687"/>
      <c r="G45" s="684" t="s">
        <v>332</v>
      </c>
      <c r="H45" s="687"/>
      <c r="I45" s="687"/>
      <c r="J45" s="687"/>
      <c r="K45" s="687"/>
      <c r="L45" s="687"/>
      <c r="M45" s="687"/>
      <c r="N45" s="687"/>
      <c r="O45" s="687"/>
      <c r="P45" s="687"/>
      <c r="Q45" s="687"/>
      <c r="R45" s="687"/>
      <c r="S45" s="687"/>
      <c r="T45" s="687"/>
      <c r="U45" s="687"/>
      <c r="V45" s="687"/>
      <c r="W45" s="687"/>
      <c r="X45" s="687"/>
      <c r="Y45" s="687"/>
      <c r="Z45" s="687"/>
    </row>
    <row r="46" spans="1:26" s="49" customFormat="1" ht="14.25">
      <c r="A46" s="687"/>
      <c r="B46" s="701">
        <v>32</v>
      </c>
      <c r="C46" s="703" t="s">
        <v>160</v>
      </c>
      <c r="D46" s="703" t="s">
        <v>146</v>
      </c>
      <c r="E46" s="703">
        <v>810415</v>
      </c>
      <c r="F46" s="687"/>
      <c r="G46" s="1711" t="s">
        <v>669</v>
      </c>
      <c r="H46" s="1712"/>
      <c r="I46" s="687"/>
      <c r="J46" s="687"/>
      <c r="K46" s="687"/>
      <c r="L46" s="687"/>
      <c r="M46" s="687"/>
      <c r="N46" s="687"/>
      <c r="O46" s="687"/>
      <c r="P46" s="687"/>
      <c r="Q46" s="687"/>
      <c r="R46" s="687"/>
      <c r="S46" s="687"/>
      <c r="T46" s="687"/>
      <c r="U46" s="687"/>
      <c r="V46" s="687"/>
      <c r="W46" s="687"/>
      <c r="X46" s="687"/>
      <c r="Y46" s="687"/>
      <c r="Z46" s="687"/>
    </row>
    <row r="47" spans="1:26" s="49" customFormat="1" ht="14.25">
      <c r="A47" s="687"/>
      <c r="B47" s="703"/>
      <c r="C47" s="703" t="s">
        <v>137</v>
      </c>
      <c r="D47" s="703" t="s">
        <v>138</v>
      </c>
      <c r="E47" s="703">
        <v>960218</v>
      </c>
      <c r="F47" s="687"/>
      <c r="G47" s="1713"/>
      <c r="H47" s="1714"/>
      <c r="I47" s="687"/>
      <c r="J47" s="687"/>
      <c r="K47" s="687"/>
      <c r="L47" s="687"/>
      <c r="M47" s="687"/>
      <c r="N47" s="687"/>
      <c r="O47" s="687"/>
      <c r="P47" s="687"/>
      <c r="Q47" s="687"/>
      <c r="R47" s="687"/>
      <c r="S47" s="687"/>
      <c r="T47" s="687"/>
      <c r="U47" s="687"/>
      <c r="V47" s="687"/>
      <c r="W47" s="687"/>
      <c r="X47" s="687"/>
      <c r="Y47" s="687"/>
      <c r="Z47" s="687"/>
    </row>
    <row r="48" spans="1:26" s="49" customFormat="1" ht="14.25">
      <c r="A48" s="687"/>
      <c r="B48" s="704"/>
      <c r="C48" s="704" t="s">
        <v>145</v>
      </c>
      <c r="D48" s="704" t="s">
        <v>146</v>
      </c>
      <c r="E48" s="703">
        <v>870224</v>
      </c>
      <c r="F48" s="687"/>
      <c r="G48" s="1713"/>
      <c r="H48" s="1714"/>
      <c r="I48" s="687"/>
      <c r="J48" s="687"/>
      <c r="K48" s="687"/>
      <c r="L48" s="687"/>
      <c r="M48" s="687"/>
      <c r="N48" s="687"/>
      <c r="O48" s="687"/>
      <c r="P48" s="687"/>
      <c r="Q48" s="687"/>
      <c r="R48" s="687"/>
      <c r="S48" s="687"/>
      <c r="T48" s="687"/>
      <c r="U48" s="687"/>
      <c r="V48" s="687"/>
      <c r="W48" s="687"/>
      <c r="X48" s="687"/>
      <c r="Y48" s="687"/>
      <c r="Z48" s="687"/>
    </row>
    <row r="49" spans="1:26" s="49" customFormat="1" ht="12.75" customHeight="1">
      <c r="A49" s="687"/>
      <c r="B49" s="703"/>
      <c r="C49" s="703"/>
      <c r="D49" s="703"/>
      <c r="E49" s="703"/>
      <c r="F49" s="687"/>
      <c r="G49" s="1715"/>
      <c r="H49" s="1716"/>
      <c r="I49" s="687"/>
      <c r="J49" s="687"/>
      <c r="K49" s="687"/>
      <c r="L49" s="687"/>
      <c r="M49" s="687"/>
      <c r="N49" s="687"/>
      <c r="O49" s="687"/>
      <c r="P49" s="687"/>
      <c r="Q49" s="687"/>
      <c r="R49" s="687"/>
      <c r="S49" s="687"/>
      <c r="T49" s="687"/>
      <c r="U49" s="687"/>
      <c r="V49" s="687"/>
      <c r="W49" s="687"/>
      <c r="X49" s="687"/>
      <c r="Y49" s="687"/>
      <c r="Z49" s="687"/>
    </row>
    <row r="50" spans="1:26" s="49" customFormat="1" ht="12.75" customHeight="1">
      <c r="A50" s="687"/>
      <c r="B50" s="687"/>
      <c r="C50" s="687"/>
      <c r="D50" s="687"/>
      <c r="E50" s="687"/>
      <c r="F50" s="687"/>
      <c r="G50" s="687"/>
      <c r="H50" s="687"/>
      <c r="I50" s="687"/>
      <c r="J50" s="687"/>
      <c r="K50" s="687"/>
      <c r="L50" s="687"/>
      <c r="M50" s="687"/>
      <c r="N50" s="687"/>
      <c r="O50" s="687"/>
      <c r="P50" s="687"/>
      <c r="Q50" s="687"/>
      <c r="R50" s="687"/>
      <c r="S50" s="687"/>
      <c r="T50" s="687"/>
      <c r="U50" s="687"/>
      <c r="V50" s="687"/>
      <c r="W50" s="687"/>
      <c r="X50" s="687"/>
      <c r="Y50" s="687"/>
      <c r="Z50" s="687"/>
    </row>
    <row r="51" spans="1:26" s="49" customFormat="1" ht="13.15" customHeight="1">
      <c r="A51" s="687"/>
      <c r="B51" s="687"/>
      <c r="C51" s="687"/>
      <c r="D51" s="687"/>
      <c r="E51" s="687"/>
      <c r="F51" s="687"/>
      <c r="G51" s="687"/>
      <c r="H51" s="687"/>
      <c r="I51" s="687"/>
      <c r="J51" s="687"/>
      <c r="K51" s="687"/>
      <c r="L51" s="687"/>
      <c r="M51" s="687"/>
      <c r="N51" s="687"/>
      <c r="O51" s="687"/>
      <c r="P51" s="687"/>
      <c r="Q51" s="687"/>
      <c r="R51" s="687"/>
      <c r="S51" s="687"/>
      <c r="T51" s="687"/>
      <c r="U51" s="687"/>
      <c r="V51" s="687"/>
      <c r="W51" s="687"/>
      <c r="X51" s="687"/>
      <c r="Y51" s="687"/>
      <c r="Z51" s="687"/>
    </row>
    <row r="52" spans="1:26" s="49" customFormat="1">
      <c r="A52" s="687"/>
      <c r="B52" s="687"/>
      <c r="C52" s="687"/>
      <c r="D52" s="687"/>
      <c r="E52" s="687"/>
      <c r="F52" s="687"/>
      <c r="G52" s="687"/>
      <c r="H52" s="687"/>
      <c r="I52" s="687"/>
      <c r="J52" s="687"/>
      <c r="K52" s="687"/>
      <c r="L52" s="687"/>
      <c r="M52" s="687"/>
      <c r="N52" s="687"/>
      <c r="O52" s="687"/>
      <c r="P52" s="687"/>
      <c r="Q52" s="687"/>
      <c r="R52" s="687"/>
      <c r="S52" s="687"/>
      <c r="T52" s="687"/>
      <c r="U52" s="687"/>
      <c r="V52" s="687"/>
      <c r="W52" s="687"/>
      <c r="X52" s="687"/>
      <c r="Y52" s="687"/>
      <c r="Z52" s="687"/>
    </row>
    <row r="53" spans="1:26" s="49" customFormat="1">
      <c r="A53" s="687"/>
      <c r="B53" s="687"/>
      <c r="C53" s="687"/>
      <c r="D53" s="687"/>
      <c r="E53" s="687"/>
      <c r="F53" s="687"/>
      <c r="G53" s="687"/>
      <c r="H53" s="687"/>
      <c r="I53" s="687"/>
      <c r="J53" s="687"/>
      <c r="K53" s="687"/>
      <c r="L53" s="687"/>
      <c r="M53" s="687"/>
      <c r="N53" s="687"/>
      <c r="O53" s="687"/>
      <c r="P53" s="687"/>
      <c r="Q53" s="687"/>
      <c r="R53" s="687"/>
      <c r="S53" s="687"/>
      <c r="T53" s="687"/>
      <c r="U53" s="687"/>
      <c r="V53" s="687"/>
      <c r="W53" s="687"/>
      <c r="X53" s="687"/>
      <c r="Y53" s="687"/>
      <c r="Z53" s="687"/>
    </row>
    <row r="54" spans="1:26" s="49" customFormat="1">
      <c r="A54" s="687"/>
      <c r="B54" s="687"/>
      <c r="C54" s="687"/>
      <c r="D54" s="687"/>
      <c r="E54" s="687"/>
      <c r="F54" s="687"/>
      <c r="G54" s="687"/>
      <c r="H54" s="687"/>
      <c r="I54" s="687"/>
      <c r="J54" s="687"/>
      <c r="K54" s="687"/>
      <c r="L54" s="687"/>
      <c r="M54" s="687"/>
      <c r="N54" s="687"/>
      <c r="O54" s="687"/>
      <c r="P54" s="687"/>
      <c r="Q54" s="687"/>
      <c r="R54" s="687"/>
      <c r="S54" s="687"/>
      <c r="T54" s="687"/>
      <c r="U54" s="687"/>
      <c r="V54" s="687"/>
      <c r="W54" s="687"/>
      <c r="X54" s="687"/>
      <c r="Y54" s="687"/>
      <c r="Z54" s="687"/>
    </row>
    <row r="55" spans="1:26" s="49" customFormat="1">
      <c r="A55" s="687"/>
      <c r="B55" s="687"/>
      <c r="C55" s="687"/>
      <c r="D55" s="687"/>
      <c r="E55" s="687"/>
      <c r="F55" s="687"/>
      <c r="G55" s="687"/>
      <c r="H55" s="687"/>
      <c r="I55" s="687"/>
      <c r="J55" s="687"/>
      <c r="K55" s="687"/>
      <c r="L55" s="687"/>
      <c r="M55" s="687"/>
      <c r="N55" s="687"/>
      <c r="O55" s="687"/>
      <c r="P55" s="687"/>
      <c r="Q55" s="687"/>
      <c r="R55" s="687"/>
      <c r="S55" s="687"/>
      <c r="T55" s="687"/>
      <c r="U55" s="687"/>
      <c r="V55" s="687"/>
      <c r="W55" s="687"/>
      <c r="X55" s="687"/>
      <c r="Y55" s="687"/>
      <c r="Z55" s="687"/>
    </row>
    <row r="56" spans="1:26" s="49" customFormat="1">
      <c r="A56" s="687"/>
      <c r="B56" s="687"/>
      <c r="C56" s="687"/>
      <c r="D56" s="687"/>
      <c r="E56" s="687"/>
      <c r="F56" s="687"/>
      <c r="G56" s="687"/>
      <c r="H56" s="687"/>
      <c r="I56" s="687"/>
      <c r="J56" s="687"/>
      <c r="K56" s="687"/>
      <c r="L56" s="687"/>
      <c r="M56" s="687"/>
      <c r="N56" s="687"/>
      <c r="O56" s="687"/>
      <c r="P56" s="687"/>
      <c r="Q56" s="687"/>
      <c r="R56" s="687"/>
      <c r="S56" s="687"/>
      <c r="T56" s="687"/>
      <c r="U56" s="687"/>
      <c r="V56" s="687"/>
      <c r="W56" s="687"/>
      <c r="X56" s="687"/>
      <c r="Y56" s="687"/>
      <c r="Z56" s="687"/>
    </row>
    <row r="57" spans="1:26" s="49" customFormat="1">
      <c r="A57" s="687"/>
      <c r="B57" s="687"/>
      <c r="C57" s="687"/>
      <c r="D57" s="687"/>
      <c r="E57" s="687"/>
      <c r="F57" s="687"/>
      <c r="G57" s="687"/>
      <c r="H57" s="687"/>
      <c r="I57" s="687"/>
      <c r="J57" s="687"/>
      <c r="K57" s="687"/>
      <c r="L57" s="687"/>
      <c r="M57" s="687"/>
      <c r="N57" s="687"/>
      <c r="O57" s="687"/>
      <c r="P57" s="687"/>
      <c r="Q57" s="687"/>
      <c r="R57" s="687"/>
      <c r="S57" s="687"/>
      <c r="T57" s="687"/>
      <c r="U57" s="687"/>
      <c r="V57" s="687"/>
      <c r="W57" s="687"/>
      <c r="X57" s="687"/>
      <c r="Y57" s="687"/>
      <c r="Z57" s="687"/>
    </row>
    <row r="58" spans="1:26" s="49" customFormat="1">
      <c r="A58" s="687"/>
      <c r="B58" s="687"/>
      <c r="C58" s="687"/>
      <c r="D58" s="687"/>
      <c r="E58" s="687"/>
      <c r="F58" s="687"/>
      <c r="G58" s="687"/>
      <c r="H58" s="687"/>
      <c r="I58" s="687"/>
      <c r="J58" s="687"/>
      <c r="K58" s="687"/>
      <c r="L58" s="687"/>
      <c r="M58" s="687"/>
      <c r="N58" s="687"/>
      <c r="O58" s="687"/>
      <c r="P58" s="687"/>
      <c r="Q58" s="687"/>
      <c r="R58" s="687"/>
      <c r="S58" s="687"/>
      <c r="T58" s="687"/>
      <c r="U58" s="687"/>
      <c r="V58" s="687"/>
      <c r="W58" s="687"/>
      <c r="X58" s="687"/>
      <c r="Y58" s="687"/>
      <c r="Z58" s="687"/>
    </row>
    <row r="59" spans="1:26" s="49" customFormat="1">
      <c r="A59" s="687"/>
      <c r="B59" s="687"/>
      <c r="C59" s="687"/>
      <c r="D59" s="687"/>
      <c r="E59" s="687"/>
      <c r="F59" s="687"/>
      <c r="G59" s="687"/>
      <c r="H59" s="687"/>
      <c r="I59" s="687"/>
      <c r="J59" s="687"/>
      <c r="K59" s="687"/>
      <c r="L59" s="687"/>
      <c r="M59" s="687"/>
      <c r="N59" s="687"/>
      <c r="O59" s="687"/>
      <c r="P59" s="687"/>
      <c r="Q59" s="687"/>
      <c r="R59" s="687"/>
      <c r="S59" s="687"/>
      <c r="T59" s="687"/>
      <c r="U59" s="687"/>
      <c r="V59" s="687"/>
      <c r="W59" s="687"/>
      <c r="X59" s="687"/>
      <c r="Y59" s="687"/>
      <c r="Z59" s="687"/>
    </row>
    <row r="60" spans="1:26" s="49" customFormat="1">
      <c r="A60" s="687"/>
      <c r="B60" s="687"/>
      <c r="C60" s="687"/>
      <c r="D60" s="687"/>
      <c r="E60" s="687"/>
      <c r="F60" s="687"/>
      <c r="G60" s="687"/>
      <c r="H60" s="687"/>
      <c r="I60" s="687"/>
      <c r="J60" s="687"/>
      <c r="K60" s="687"/>
      <c r="L60" s="687"/>
      <c r="M60" s="687"/>
      <c r="N60" s="687"/>
      <c r="O60" s="687"/>
      <c r="P60" s="687"/>
      <c r="Q60" s="687"/>
      <c r="R60" s="687"/>
      <c r="S60" s="687"/>
      <c r="T60" s="687"/>
      <c r="U60" s="687"/>
      <c r="V60" s="687"/>
      <c r="W60" s="687"/>
      <c r="X60" s="687"/>
      <c r="Y60" s="687"/>
      <c r="Z60" s="687"/>
    </row>
    <row r="61" spans="1:26" s="49" customFormat="1">
      <c r="A61" s="687"/>
      <c r="B61" s="687"/>
      <c r="C61" s="687"/>
      <c r="D61" s="687"/>
      <c r="E61" s="687"/>
      <c r="F61" s="687"/>
      <c r="G61" s="687"/>
      <c r="H61" s="687"/>
      <c r="I61" s="687"/>
      <c r="J61" s="687"/>
      <c r="K61" s="687"/>
      <c r="L61" s="687"/>
      <c r="M61" s="687"/>
      <c r="N61" s="687"/>
      <c r="O61" s="687"/>
      <c r="P61" s="687"/>
      <c r="Q61" s="687"/>
      <c r="R61" s="687"/>
      <c r="S61" s="687"/>
      <c r="T61" s="687"/>
      <c r="U61" s="687"/>
      <c r="V61" s="687"/>
      <c r="W61" s="687"/>
      <c r="X61" s="687"/>
      <c r="Y61" s="687"/>
      <c r="Z61" s="687"/>
    </row>
    <row r="62" spans="1:26" s="49" customFormat="1">
      <c r="A62" s="687"/>
      <c r="B62" s="687"/>
      <c r="C62" s="687"/>
      <c r="D62" s="687"/>
      <c r="E62" s="687"/>
      <c r="F62" s="687"/>
      <c r="G62" s="687"/>
      <c r="H62" s="687"/>
      <c r="I62" s="687"/>
      <c r="J62" s="687"/>
      <c r="K62" s="687"/>
      <c r="L62" s="687"/>
      <c r="M62" s="687"/>
      <c r="N62" s="687"/>
      <c r="O62" s="687"/>
      <c r="P62" s="687"/>
      <c r="Q62" s="687"/>
      <c r="R62" s="687"/>
      <c r="S62" s="687"/>
      <c r="T62" s="687"/>
      <c r="U62" s="687"/>
      <c r="V62" s="687"/>
      <c r="W62" s="687"/>
      <c r="X62" s="687"/>
      <c r="Y62" s="687"/>
      <c r="Z62" s="687"/>
    </row>
    <row r="63" spans="1:26" s="49" customFormat="1">
      <c r="A63" s="687"/>
      <c r="B63" s="687"/>
      <c r="C63" s="687"/>
      <c r="D63" s="687"/>
      <c r="E63" s="687"/>
      <c r="F63" s="687"/>
      <c r="G63" s="687"/>
      <c r="H63" s="687"/>
      <c r="I63" s="687"/>
      <c r="J63" s="687"/>
      <c r="K63" s="687"/>
      <c r="L63" s="687"/>
      <c r="M63" s="687"/>
      <c r="N63" s="687"/>
      <c r="O63" s="687"/>
      <c r="P63" s="687"/>
      <c r="Q63" s="687"/>
      <c r="R63" s="687"/>
      <c r="S63" s="687"/>
      <c r="T63" s="687"/>
      <c r="U63" s="687"/>
      <c r="V63" s="687"/>
      <c r="W63" s="687"/>
      <c r="X63" s="687"/>
      <c r="Y63" s="687"/>
      <c r="Z63" s="687"/>
    </row>
    <row r="64" spans="1:26" s="49" customFormat="1">
      <c r="A64" s="687"/>
      <c r="B64" s="687"/>
      <c r="C64" s="687"/>
      <c r="D64" s="687"/>
      <c r="E64" s="687"/>
      <c r="F64" s="687"/>
      <c r="G64" s="687"/>
      <c r="H64" s="687"/>
      <c r="I64" s="687"/>
      <c r="J64" s="687"/>
      <c r="K64" s="687"/>
      <c r="L64" s="687"/>
      <c r="M64" s="687"/>
      <c r="N64" s="687"/>
      <c r="O64" s="687"/>
      <c r="P64" s="687"/>
      <c r="Q64" s="687"/>
      <c r="R64" s="687"/>
      <c r="S64" s="687"/>
      <c r="T64" s="687"/>
      <c r="U64" s="687"/>
      <c r="V64" s="687"/>
      <c r="W64" s="687"/>
      <c r="X64" s="687"/>
      <c r="Y64" s="687"/>
      <c r="Z64" s="687"/>
    </row>
    <row r="65" spans="1:26" s="49" customFormat="1">
      <c r="A65" s="687"/>
      <c r="B65" s="687"/>
      <c r="C65" s="686"/>
      <c r="D65" s="686"/>
      <c r="E65" s="686"/>
      <c r="F65" s="686"/>
      <c r="G65" s="687"/>
      <c r="H65" s="687"/>
      <c r="I65" s="687"/>
      <c r="J65" s="687"/>
      <c r="K65" s="687"/>
      <c r="L65" s="687"/>
      <c r="M65" s="687"/>
      <c r="N65" s="687"/>
      <c r="O65" s="687"/>
      <c r="P65" s="687"/>
      <c r="Q65" s="687"/>
      <c r="R65" s="687"/>
      <c r="S65" s="687"/>
      <c r="T65" s="687"/>
      <c r="U65" s="687"/>
      <c r="V65" s="687"/>
      <c r="W65" s="687"/>
      <c r="X65" s="687"/>
      <c r="Y65" s="687"/>
      <c r="Z65" s="687"/>
    </row>
    <row r="66" spans="1:26" s="49" customFormat="1">
      <c r="A66" s="686"/>
      <c r="B66" s="686"/>
      <c r="C66" s="686"/>
      <c r="D66" s="686"/>
      <c r="E66" s="686"/>
      <c r="F66" s="686"/>
      <c r="G66" s="686"/>
      <c r="H66" s="686"/>
      <c r="I66" s="686"/>
      <c r="J66" s="686"/>
      <c r="K66" s="686"/>
      <c r="L66" s="686"/>
      <c r="M66" s="686"/>
      <c r="N66" s="686"/>
      <c r="O66" s="686"/>
      <c r="P66" s="686"/>
      <c r="Q66" s="686"/>
      <c r="R66" s="686"/>
      <c r="S66" s="686"/>
      <c r="T66" s="686"/>
      <c r="U66" s="686"/>
      <c r="V66" s="686"/>
      <c r="W66" s="686"/>
      <c r="X66" s="686"/>
      <c r="Y66" s="686"/>
      <c r="Z66" s="686"/>
    </row>
    <row r="67" spans="1:26" s="49" customFormat="1">
      <c r="A67" s="686"/>
      <c r="B67" s="686"/>
      <c r="C67" s="686"/>
      <c r="D67" s="686"/>
      <c r="E67" s="686"/>
      <c r="F67" s="686"/>
      <c r="G67" s="686"/>
      <c r="H67" s="686"/>
      <c r="I67" s="686"/>
      <c r="J67" s="686"/>
      <c r="K67" s="686"/>
      <c r="L67" s="686"/>
      <c r="M67" s="686"/>
      <c r="N67" s="686"/>
      <c r="O67" s="686"/>
      <c r="P67" s="686"/>
      <c r="Q67" s="686"/>
      <c r="R67" s="686"/>
      <c r="S67" s="686"/>
      <c r="T67" s="686"/>
      <c r="U67" s="686"/>
      <c r="V67" s="686"/>
      <c r="W67" s="686"/>
      <c r="X67" s="686"/>
      <c r="Y67" s="686"/>
      <c r="Z67" s="686"/>
    </row>
    <row r="68" spans="1:26" s="49" customFormat="1">
      <c r="A68" s="686"/>
      <c r="B68" s="686"/>
      <c r="C68" s="686"/>
      <c r="D68" s="686"/>
      <c r="E68" s="686"/>
      <c r="F68" s="686"/>
      <c r="G68" s="686"/>
      <c r="H68" s="686"/>
      <c r="I68" s="686"/>
      <c r="J68" s="686"/>
      <c r="K68" s="686"/>
      <c r="L68" s="686"/>
      <c r="M68" s="686"/>
      <c r="N68" s="686"/>
      <c r="O68" s="686"/>
      <c r="P68" s="686"/>
      <c r="Q68" s="686"/>
      <c r="R68" s="686"/>
      <c r="S68" s="686"/>
      <c r="T68" s="686"/>
      <c r="U68" s="686"/>
      <c r="V68" s="686"/>
      <c r="W68" s="686"/>
      <c r="X68" s="686"/>
      <c r="Y68" s="686"/>
      <c r="Z68" s="686"/>
    </row>
    <row r="69" spans="1:26">
      <c r="A69" s="686"/>
      <c r="B69" s="686"/>
      <c r="C69" s="686"/>
      <c r="D69" s="686"/>
      <c r="E69" s="686"/>
      <c r="F69" s="686"/>
      <c r="G69" s="686"/>
      <c r="H69" s="686"/>
      <c r="I69" s="686"/>
      <c r="J69" s="686"/>
      <c r="K69" s="686"/>
      <c r="L69" s="686"/>
      <c r="M69" s="686"/>
      <c r="N69" s="686"/>
      <c r="O69" s="686"/>
      <c r="P69" s="686"/>
      <c r="Q69" s="686"/>
      <c r="R69" s="686"/>
      <c r="S69" s="686"/>
      <c r="T69" s="686"/>
      <c r="U69" s="686"/>
      <c r="V69" s="686"/>
      <c r="W69" s="686"/>
      <c r="X69" s="686"/>
      <c r="Y69" s="686"/>
      <c r="Z69" s="686"/>
    </row>
    <row r="70" spans="1:26">
      <c r="A70" s="686"/>
      <c r="B70" s="686"/>
      <c r="C70" s="686"/>
      <c r="D70" s="686"/>
      <c r="E70" s="686"/>
      <c r="F70" s="686"/>
      <c r="G70" s="686"/>
      <c r="H70" s="686"/>
      <c r="I70" s="686"/>
      <c r="J70" s="686"/>
      <c r="K70" s="686"/>
      <c r="L70" s="686"/>
      <c r="M70" s="686"/>
      <c r="N70" s="686"/>
      <c r="O70" s="686"/>
      <c r="P70" s="686"/>
      <c r="Q70" s="686"/>
      <c r="R70" s="686"/>
      <c r="S70" s="686"/>
      <c r="T70" s="686"/>
      <c r="U70" s="686"/>
      <c r="V70" s="686"/>
      <c r="W70" s="686"/>
      <c r="X70" s="686"/>
      <c r="Y70" s="686"/>
      <c r="Z70" s="686"/>
    </row>
    <row r="71" spans="1:26">
      <c r="A71" s="686"/>
      <c r="B71" s="686"/>
      <c r="C71" s="686"/>
      <c r="D71" s="686"/>
      <c r="E71" s="686"/>
      <c r="F71" s="686"/>
      <c r="G71" s="686"/>
      <c r="H71" s="686"/>
      <c r="I71" s="686"/>
      <c r="J71" s="686"/>
      <c r="K71" s="686"/>
      <c r="L71" s="686"/>
      <c r="M71" s="686"/>
      <c r="N71" s="686"/>
      <c r="O71" s="686"/>
      <c r="P71" s="686"/>
      <c r="Q71" s="686"/>
      <c r="R71" s="686"/>
      <c r="S71" s="686"/>
      <c r="T71" s="686"/>
      <c r="U71" s="686"/>
      <c r="V71" s="686"/>
      <c r="W71" s="686"/>
      <c r="X71" s="686"/>
      <c r="Y71" s="686"/>
      <c r="Z71" s="686"/>
    </row>
    <row r="72" spans="1:26">
      <c r="A72" s="686"/>
      <c r="B72" s="686"/>
      <c r="C72" s="686"/>
      <c r="D72" s="686"/>
      <c r="E72" s="686"/>
      <c r="F72" s="686"/>
      <c r="G72" s="686"/>
      <c r="H72" s="686"/>
      <c r="I72" s="686"/>
      <c r="J72" s="686"/>
      <c r="K72" s="686"/>
      <c r="L72" s="686"/>
      <c r="M72" s="686"/>
      <c r="N72" s="686"/>
      <c r="O72" s="686"/>
      <c r="P72" s="686"/>
      <c r="Q72" s="686"/>
      <c r="R72" s="686"/>
      <c r="S72" s="686"/>
      <c r="T72" s="686"/>
      <c r="U72" s="686"/>
      <c r="V72" s="686"/>
      <c r="W72" s="686"/>
      <c r="X72" s="686"/>
      <c r="Y72" s="686"/>
      <c r="Z72" s="686"/>
    </row>
    <row r="73" spans="1:26">
      <c r="A73" s="686"/>
      <c r="B73" s="686"/>
      <c r="C73" s="686"/>
      <c r="D73" s="686"/>
      <c r="E73" s="686"/>
      <c r="F73" s="686"/>
      <c r="G73" s="686"/>
      <c r="H73" s="686"/>
      <c r="I73" s="686"/>
      <c r="J73" s="686"/>
      <c r="K73" s="686"/>
      <c r="L73" s="686"/>
      <c r="M73" s="686"/>
      <c r="N73" s="686"/>
      <c r="O73" s="686"/>
      <c r="P73" s="686"/>
      <c r="Q73" s="686"/>
      <c r="R73" s="686"/>
      <c r="S73" s="686"/>
      <c r="T73" s="686"/>
      <c r="U73" s="686"/>
      <c r="V73" s="686"/>
      <c r="W73" s="686"/>
      <c r="X73" s="686"/>
      <c r="Y73" s="686"/>
      <c r="Z73" s="686"/>
    </row>
    <row r="74" spans="1:26">
      <c r="A74" s="686"/>
      <c r="B74" s="686"/>
      <c r="C74" s="686"/>
      <c r="D74" s="686"/>
      <c r="E74" s="686"/>
      <c r="F74" s="686"/>
      <c r="G74" s="686"/>
      <c r="H74" s="686"/>
      <c r="I74" s="686"/>
      <c r="J74" s="686"/>
      <c r="K74" s="686"/>
      <c r="L74" s="686"/>
      <c r="M74" s="686"/>
      <c r="N74" s="686"/>
      <c r="O74" s="686"/>
      <c r="P74" s="686"/>
      <c r="Q74" s="686"/>
      <c r="R74" s="686"/>
      <c r="S74" s="686"/>
      <c r="T74" s="686"/>
      <c r="U74" s="686"/>
      <c r="V74" s="686"/>
      <c r="W74" s="686"/>
      <c r="X74" s="686"/>
      <c r="Y74" s="686"/>
      <c r="Z74" s="686"/>
    </row>
    <row r="75" spans="1:26">
      <c r="A75" s="686"/>
      <c r="B75" s="686"/>
      <c r="C75" s="686"/>
      <c r="D75" s="686"/>
      <c r="E75" s="686"/>
      <c r="F75" s="686"/>
      <c r="G75" s="686"/>
      <c r="H75" s="686"/>
      <c r="I75" s="686"/>
      <c r="J75" s="686"/>
      <c r="K75" s="686"/>
      <c r="L75" s="686"/>
      <c r="M75" s="686"/>
      <c r="N75" s="686"/>
      <c r="O75" s="686"/>
      <c r="P75" s="686"/>
      <c r="Q75" s="686"/>
      <c r="R75" s="686"/>
      <c r="S75" s="686"/>
      <c r="T75" s="686"/>
      <c r="U75" s="686"/>
      <c r="V75" s="686"/>
      <c r="W75" s="686"/>
      <c r="X75" s="686"/>
      <c r="Y75" s="686"/>
      <c r="Z75" s="686"/>
    </row>
    <row r="76" spans="1:26">
      <c r="A76" s="686"/>
      <c r="B76" s="686"/>
      <c r="C76" s="686"/>
      <c r="D76" s="686"/>
      <c r="E76" s="686"/>
      <c r="F76" s="686"/>
      <c r="G76" s="686"/>
      <c r="H76" s="686"/>
      <c r="I76" s="686"/>
      <c r="J76" s="686"/>
      <c r="K76" s="686"/>
      <c r="L76" s="686"/>
      <c r="M76" s="686"/>
      <c r="N76" s="686"/>
      <c r="O76" s="686"/>
      <c r="P76" s="686"/>
      <c r="Q76" s="686"/>
      <c r="R76" s="686"/>
      <c r="S76" s="686"/>
      <c r="T76" s="686"/>
      <c r="U76" s="686"/>
      <c r="V76" s="686"/>
      <c r="W76" s="686"/>
      <c r="X76" s="686"/>
      <c r="Y76" s="686"/>
      <c r="Z76" s="686"/>
    </row>
    <row r="77" spans="1:26">
      <c r="A77" s="686"/>
      <c r="B77" s="686"/>
      <c r="C77" s="686"/>
      <c r="D77" s="686"/>
      <c r="E77" s="686"/>
      <c r="F77" s="686"/>
      <c r="G77" s="686"/>
      <c r="H77" s="686"/>
      <c r="I77" s="686"/>
      <c r="J77" s="686"/>
      <c r="K77" s="686"/>
      <c r="L77" s="686"/>
      <c r="M77" s="686"/>
      <c r="N77" s="686"/>
      <c r="O77" s="686"/>
      <c r="P77" s="686"/>
      <c r="Q77" s="686"/>
      <c r="R77" s="686"/>
      <c r="S77" s="686"/>
      <c r="T77" s="686"/>
      <c r="U77" s="686"/>
      <c r="V77" s="686"/>
      <c r="W77" s="686"/>
      <c r="X77" s="686"/>
      <c r="Y77" s="686"/>
      <c r="Z77" s="686"/>
    </row>
    <row r="78" spans="1:26">
      <c r="A78" s="686"/>
      <c r="B78" s="686"/>
      <c r="C78" s="686"/>
      <c r="D78" s="686"/>
      <c r="E78" s="686"/>
      <c r="F78" s="686"/>
      <c r="G78" s="686"/>
      <c r="H78" s="686"/>
      <c r="I78" s="686"/>
      <c r="J78" s="686"/>
      <c r="K78" s="686"/>
      <c r="L78" s="686"/>
      <c r="M78" s="686"/>
      <c r="N78" s="686"/>
      <c r="O78" s="686"/>
      <c r="P78" s="686"/>
      <c r="Q78" s="686"/>
      <c r="R78" s="686"/>
      <c r="S78" s="686"/>
      <c r="T78" s="686"/>
      <c r="U78" s="686"/>
      <c r="V78" s="686"/>
      <c r="W78" s="686"/>
      <c r="X78" s="686"/>
      <c r="Y78" s="686"/>
      <c r="Z78" s="686"/>
    </row>
    <row r="79" spans="1:26">
      <c r="A79" s="686"/>
      <c r="B79" s="686"/>
      <c r="C79" s="686"/>
      <c r="D79" s="686"/>
      <c r="E79" s="686"/>
      <c r="F79" s="686"/>
      <c r="G79" s="686"/>
      <c r="H79" s="686"/>
      <c r="I79" s="686"/>
      <c r="J79" s="686"/>
      <c r="K79" s="686"/>
      <c r="L79" s="686"/>
      <c r="M79" s="686"/>
      <c r="N79" s="686"/>
      <c r="O79" s="686"/>
      <c r="P79" s="686"/>
      <c r="Q79" s="686"/>
      <c r="R79" s="686"/>
      <c r="S79" s="686"/>
      <c r="T79" s="686"/>
      <c r="U79" s="686"/>
      <c r="V79" s="686"/>
      <c r="W79" s="686"/>
      <c r="X79" s="686"/>
      <c r="Y79" s="686"/>
      <c r="Z79" s="686"/>
    </row>
    <row r="80" spans="1:26">
      <c r="A80" s="686"/>
      <c r="B80" s="686"/>
      <c r="C80" s="686"/>
      <c r="D80" s="686"/>
      <c r="E80" s="686"/>
      <c r="F80" s="686"/>
      <c r="G80" s="686"/>
      <c r="H80" s="686"/>
      <c r="I80" s="686"/>
      <c r="J80" s="686"/>
      <c r="K80" s="686"/>
      <c r="L80" s="686"/>
      <c r="M80" s="686"/>
      <c r="N80" s="686"/>
      <c r="O80" s="686"/>
      <c r="P80" s="686"/>
      <c r="Q80" s="686"/>
      <c r="R80" s="686"/>
      <c r="S80" s="686"/>
      <c r="T80" s="686"/>
      <c r="U80" s="686"/>
      <c r="V80" s="686"/>
      <c r="W80" s="686"/>
      <c r="X80" s="686"/>
      <c r="Y80" s="686"/>
      <c r="Z80" s="686"/>
    </row>
    <row r="81" spans="1:26">
      <c r="A81" s="686"/>
      <c r="B81" s="686"/>
      <c r="C81" s="686"/>
      <c r="D81" s="686"/>
      <c r="E81" s="686"/>
      <c r="F81" s="686"/>
      <c r="G81" s="686"/>
      <c r="H81" s="686"/>
      <c r="I81" s="686"/>
      <c r="J81" s="686"/>
      <c r="K81" s="686"/>
      <c r="L81" s="686"/>
      <c r="M81" s="686"/>
      <c r="N81" s="686"/>
      <c r="O81" s="686"/>
      <c r="P81" s="686"/>
      <c r="Q81" s="686"/>
      <c r="R81" s="686"/>
      <c r="S81" s="686"/>
      <c r="T81" s="686"/>
      <c r="U81" s="686"/>
      <c r="V81" s="686"/>
      <c r="W81" s="686"/>
      <c r="X81" s="686"/>
      <c r="Y81" s="686"/>
      <c r="Z81" s="686"/>
    </row>
    <row r="82" spans="1:26">
      <c r="A82" s="686"/>
      <c r="B82" s="686"/>
      <c r="C82" s="686"/>
      <c r="D82" s="686"/>
      <c r="E82" s="686"/>
      <c r="F82" s="686"/>
      <c r="G82" s="686"/>
      <c r="H82" s="686"/>
      <c r="I82" s="686"/>
      <c r="J82" s="686"/>
      <c r="K82" s="686"/>
      <c r="L82" s="686"/>
      <c r="M82" s="686"/>
      <c r="N82" s="686"/>
      <c r="O82" s="686"/>
      <c r="P82" s="686"/>
      <c r="Q82" s="686"/>
      <c r="R82" s="686"/>
      <c r="S82" s="686"/>
      <c r="T82" s="686"/>
      <c r="U82" s="686"/>
      <c r="V82" s="686"/>
      <c r="W82" s="686"/>
      <c r="X82" s="686"/>
      <c r="Y82" s="686"/>
      <c r="Z82" s="686"/>
    </row>
    <row r="83" spans="1:26">
      <c r="A83" s="686"/>
      <c r="B83" s="686"/>
      <c r="C83" s="686"/>
      <c r="D83" s="686"/>
      <c r="E83" s="686"/>
      <c r="F83" s="686"/>
      <c r="G83" s="686"/>
      <c r="H83" s="686"/>
      <c r="I83" s="686"/>
      <c r="J83" s="686"/>
      <c r="K83" s="686"/>
      <c r="L83" s="686"/>
      <c r="M83" s="686"/>
      <c r="N83" s="686"/>
      <c r="O83" s="686"/>
      <c r="P83" s="686"/>
      <c r="Q83" s="686"/>
      <c r="R83" s="686"/>
      <c r="S83" s="686"/>
      <c r="T83" s="686"/>
      <c r="U83" s="686"/>
      <c r="V83" s="686"/>
      <c r="W83" s="686"/>
      <c r="X83" s="686"/>
      <c r="Y83" s="686"/>
      <c r="Z83" s="686"/>
    </row>
    <row r="84" spans="1:26">
      <c r="A84" s="686"/>
      <c r="B84" s="686"/>
      <c r="C84" s="686"/>
      <c r="D84" s="686"/>
      <c r="E84" s="686"/>
      <c r="F84" s="686"/>
      <c r="G84" s="686"/>
      <c r="H84" s="686"/>
      <c r="I84" s="686"/>
      <c r="J84" s="686"/>
      <c r="K84" s="686"/>
      <c r="L84" s="686"/>
      <c r="M84" s="686"/>
      <c r="N84" s="686"/>
      <c r="O84" s="686"/>
      <c r="P84" s="686"/>
      <c r="Q84" s="686"/>
      <c r="R84" s="686"/>
      <c r="S84" s="686"/>
      <c r="T84" s="686"/>
      <c r="U84" s="686"/>
      <c r="V84" s="686"/>
      <c r="W84" s="686"/>
      <c r="X84" s="686"/>
      <c r="Y84" s="686"/>
      <c r="Z84" s="686"/>
    </row>
    <row r="85" spans="1:26">
      <c r="A85" s="686"/>
      <c r="B85" s="686"/>
      <c r="C85" s="686"/>
      <c r="D85" s="686"/>
      <c r="E85" s="686"/>
      <c r="F85" s="686"/>
      <c r="G85" s="686"/>
      <c r="H85" s="686"/>
      <c r="I85" s="686"/>
      <c r="J85" s="686"/>
      <c r="K85" s="686"/>
      <c r="L85" s="686"/>
      <c r="M85" s="686"/>
      <c r="N85" s="686"/>
      <c r="O85" s="686"/>
      <c r="P85" s="686"/>
      <c r="Q85" s="686"/>
      <c r="R85" s="686"/>
      <c r="S85" s="686"/>
      <c r="T85" s="686"/>
      <c r="U85" s="686"/>
      <c r="V85" s="686"/>
      <c r="W85" s="686"/>
      <c r="X85" s="686"/>
      <c r="Y85" s="686"/>
      <c r="Z85" s="686"/>
    </row>
    <row r="86" spans="1:26">
      <c r="A86" s="686"/>
      <c r="B86" s="686"/>
      <c r="C86" s="686"/>
      <c r="D86" s="686"/>
      <c r="E86" s="686"/>
      <c r="F86" s="686"/>
      <c r="G86" s="686"/>
      <c r="H86" s="686"/>
      <c r="I86" s="686"/>
      <c r="J86" s="686"/>
      <c r="K86" s="686"/>
      <c r="L86" s="686"/>
      <c r="M86" s="686"/>
      <c r="N86" s="686"/>
      <c r="O86" s="686"/>
      <c r="P86" s="686"/>
      <c r="Q86" s="686"/>
      <c r="R86" s="686"/>
      <c r="S86" s="686"/>
      <c r="T86" s="686"/>
      <c r="U86" s="686"/>
      <c r="V86" s="686"/>
      <c r="W86" s="686"/>
      <c r="X86" s="686"/>
      <c r="Y86" s="686"/>
      <c r="Z86" s="686"/>
    </row>
    <row r="87" spans="1:26">
      <c r="A87" s="686"/>
      <c r="B87" s="686"/>
      <c r="C87" s="686"/>
      <c r="D87" s="686"/>
      <c r="E87" s="686"/>
      <c r="F87" s="686"/>
      <c r="G87" s="686"/>
      <c r="H87" s="686"/>
      <c r="I87" s="686"/>
      <c r="J87" s="686"/>
      <c r="K87" s="686"/>
      <c r="L87" s="686"/>
      <c r="M87" s="686"/>
      <c r="N87" s="686"/>
      <c r="O87" s="686"/>
      <c r="P87" s="686"/>
      <c r="Q87" s="686"/>
      <c r="R87" s="686"/>
      <c r="S87" s="686"/>
      <c r="T87" s="686"/>
      <c r="U87" s="686"/>
      <c r="V87" s="686"/>
      <c r="W87" s="686"/>
      <c r="X87" s="686"/>
      <c r="Y87" s="686"/>
      <c r="Z87" s="686"/>
    </row>
    <row r="88" spans="1:26">
      <c r="A88" s="686"/>
      <c r="B88" s="686"/>
      <c r="C88" s="686"/>
      <c r="D88" s="686"/>
      <c r="E88" s="686"/>
      <c r="F88" s="686"/>
      <c r="G88" s="686"/>
      <c r="H88" s="686"/>
      <c r="I88" s="686"/>
      <c r="J88" s="686"/>
      <c r="K88" s="686"/>
      <c r="L88" s="686"/>
      <c r="M88" s="686"/>
      <c r="N88" s="686"/>
      <c r="O88" s="686"/>
      <c r="P88" s="686"/>
      <c r="Q88" s="686"/>
      <c r="R88" s="686"/>
      <c r="S88" s="686"/>
      <c r="T88" s="686"/>
      <c r="U88" s="686"/>
      <c r="V88" s="686"/>
      <c r="W88" s="686"/>
      <c r="X88" s="686"/>
      <c r="Y88" s="686"/>
      <c r="Z88" s="686"/>
    </row>
    <row r="89" spans="1:26">
      <c r="A89" s="686"/>
      <c r="B89" s="686"/>
      <c r="C89" s="686"/>
      <c r="D89" s="686"/>
      <c r="E89" s="686"/>
      <c r="F89" s="686"/>
      <c r="G89" s="686"/>
      <c r="H89" s="686"/>
      <c r="I89" s="686"/>
      <c r="J89" s="686"/>
      <c r="K89" s="686"/>
      <c r="L89" s="686"/>
      <c r="M89" s="686"/>
      <c r="N89" s="686"/>
      <c r="O89" s="686"/>
      <c r="P89" s="686"/>
      <c r="Q89" s="686"/>
      <c r="R89" s="686"/>
      <c r="S89" s="686"/>
      <c r="T89" s="686"/>
      <c r="U89" s="686"/>
      <c r="V89" s="686"/>
      <c r="W89" s="686"/>
      <c r="X89" s="686"/>
      <c r="Y89" s="686"/>
      <c r="Z89" s="686"/>
    </row>
    <row r="90" spans="1:26">
      <c r="A90" s="686"/>
      <c r="B90" s="686"/>
      <c r="C90" s="686"/>
      <c r="D90" s="686"/>
      <c r="E90" s="686"/>
      <c r="F90" s="686"/>
      <c r="G90" s="686"/>
      <c r="H90" s="686"/>
      <c r="I90" s="686"/>
      <c r="J90" s="686"/>
      <c r="K90" s="686"/>
      <c r="L90" s="686"/>
      <c r="M90" s="686"/>
      <c r="N90" s="686"/>
      <c r="O90" s="686"/>
      <c r="P90" s="686"/>
      <c r="Q90" s="686"/>
      <c r="R90" s="686"/>
      <c r="S90" s="686"/>
      <c r="T90" s="686"/>
      <c r="U90" s="686"/>
      <c r="V90" s="686"/>
      <c r="W90" s="686"/>
      <c r="X90" s="686"/>
      <c r="Y90" s="686"/>
      <c r="Z90" s="686"/>
    </row>
    <row r="91" spans="1:26">
      <c r="A91" s="686"/>
      <c r="B91" s="686"/>
      <c r="C91" s="686"/>
      <c r="D91" s="686"/>
      <c r="E91" s="686"/>
      <c r="F91" s="686"/>
      <c r="G91" s="686"/>
      <c r="H91" s="686"/>
      <c r="I91" s="686"/>
      <c r="J91" s="686"/>
      <c r="K91" s="686"/>
      <c r="L91" s="686"/>
      <c r="M91" s="686"/>
      <c r="N91" s="686"/>
      <c r="O91" s="686"/>
      <c r="P91" s="686"/>
      <c r="Q91" s="686"/>
      <c r="R91" s="686"/>
      <c r="S91" s="686"/>
      <c r="T91" s="686"/>
      <c r="U91" s="686"/>
      <c r="V91" s="686"/>
      <c r="W91" s="686"/>
      <c r="X91" s="686"/>
      <c r="Y91" s="686"/>
      <c r="Z91" s="686"/>
    </row>
    <row r="92" spans="1:26">
      <c r="A92" s="686"/>
      <c r="B92" s="686"/>
      <c r="C92" s="686"/>
      <c r="D92" s="686"/>
      <c r="E92" s="686"/>
      <c r="F92" s="686"/>
      <c r="G92" s="686"/>
      <c r="H92" s="686"/>
      <c r="I92" s="686"/>
      <c r="J92" s="686"/>
      <c r="K92" s="686"/>
      <c r="L92" s="686"/>
      <c r="M92" s="686"/>
      <c r="N92" s="686"/>
      <c r="O92" s="686"/>
      <c r="P92" s="686"/>
      <c r="Q92" s="686"/>
      <c r="R92" s="686"/>
      <c r="S92" s="686"/>
      <c r="T92" s="686"/>
      <c r="U92" s="686"/>
      <c r="V92" s="686"/>
      <c r="W92" s="686"/>
      <c r="X92" s="686"/>
      <c r="Y92" s="686"/>
      <c r="Z92" s="686"/>
    </row>
    <row r="93" spans="1:26">
      <c r="A93" s="686"/>
      <c r="B93" s="686"/>
      <c r="C93" s="686"/>
      <c r="D93" s="686"/>
      <c r="E93" s="686"/>
      <c r="F93" s="686"/>
      <c r="G93" s="686"/>
      <c r="H93" s="686"/>
      <c r="I93" s="686"/>
      <c r="J93" s="686"/>
      <c r="K93" s="686"/>
      <c r="L93" s="686"/>
      <c r="M93" s="686"/>
      <c r="N93" s="686"/>
      <c r="O93" s="686"/>
      <c r="P93" s="686"/>
      <c r="Q93" s="686"/>
      <c r="R93" s="686"/>
      <c r="S93" s="686"/>
      <c r="T93" s="686"/>
      <c r="U93" s="686"/>
      <c r="V93" s="686"/>
      <c r="W93" s="686"/>
      <c r="X93" s="686"/>
      <c r="Y93" s="686"/>
      <c r="Z93" s="686"/>
    </row>
    <row r="94" spans="1:26">
      <c r="A94" s="686"/>
      <c r="B94" s="686"/>
      <c r="C94" s="686"/>
      <c r="D94" s="686"/>
      <c r="E94" s="686"/>
      <c r="F94" s="686"/>
      <c r="G94" s="686"/>
      <c r="H94" s="686"/>
      <c r="I94" s="686"/>
      <c r="J94" s="686"/>
      <c r="K94" s="686"/>
      <c r="L94" s="686"/>
      <c r="M94" s="686"/>
      <c r="N94" s="686"/>
      <c r="O94" s="686"/>
      <c r="P94" s="686"/>
      <c r="Q94" s="686"/>
      <c r="R94" s="686"/>
      <c r="S94" s="686"/>
      <c r="T94" s="686"/>
      <c r="U94" s="686"/>
      <c r="V94" s="686"/>
      <c r="W94" s="686"/>
      <c r="X94" s="686"/>
      <c r="Y94" s="686"/>
      <c r="Z94" s="686"/>
    </row>
    <row r="95" spans="1:26">
      <c r="A95" s="686"/>
      <c r="B95" s="686"/>
      <c r="C95" s="686"/>
      <c r="D95" s="686"/>
      <c r="E95" s="686"/>
      <c r="F95" s="686"/>
      <c r="G95" s="686"/>
      <c r="H95" s="686"/>
      <c r="I95" s="686"/>
      <c r="J95" s="686"/>
      <c r="K95" s="686"/>
      <c r="L95" s="686"/>
      <c r="M95" s="686"/>
      <c r="N95" s="686"/>
      <c r="O95" s="686"/>
      <c r="P95" s="686"/>
      <c r="Q95" s="686"/>
      <c r="R95" s="686"/>
      <c r="S95" s="686"/>
      <c r="T95" s="686"/>
      <c r="U95" s="686"/>
      <c r="V95" s="686"/>
      <c r="W95" s="686"/>
      <c r="X95" s="686"/>
      <c r="Y95" s="686"/>
      <c r="Z95" s="686"/>
    </row>
    <row r="96" spans="1:26">
      <c r="A96" s="686"/>
      <c r="B96" s="686"/>
      <c r="C96" s="686"/>
      <c r="D96" s="686"/>
      <c r="E96" s="686"/>
      <c r="F96" s="686"/>
      <c r="G96" s="686"/>
      <c r="H96" s="686"/>
      <c r="I96" s="686"/>
      <c r="J96" s="686"/>
      <c r="K96" s="686"/>
      <c r="L96" s="686"/>
      <c r="M96" s="686"/>
      <c r="N96" s="686"/>
      <c r="O96" s="686"/>
      <c r="P96" s="686"/>
      <c r="Q96" s="686"/>
      <c r="R96" s="686"/>
      <c r="S96" s="686"/>
      <c r="T96" s="686"/>
      <c r="U96" s="686"/>
      <c r="V96" s="686"/>
      <c r="W96" s="686"/>
      <c r="X96" s="686"/>
      <c r="Y96" s="686"/>
      <c r="Z96" s="686"/>
    </row>
    <row r="97" spans="1:26">
      <c r="A97" s="686"/>
      <c r="B97" s="686"/>
      <c r="C97" s="686"/>
      <c r="D97" s="686"/>
      <c r="E97" s="686"/>
      <c r="F97" s="686"/>
      <c r="G97" s="686"/>
      <c r="H97" s="686"/>
      <c r="I97" s="686"/>
      <c r="J97" s="686"/>
      <c r="K97" s="686"/>
      <c r="L97" s="686"/>
      <c r="M97" s="686"/>
      <c r="N97" s="686"/>
      <c r="O97" s="686"/>
      <c r="P97" s="686"/>
      <c r="Q97" s="686"/>
      <c r="R97" s="686"/>
      <c r="S97" s="686"/>
      <c r="T97" s="686"/>
      <c r="U97" s="686"/>
      <c r="V97" s="686"/>
      <c r="W97" s="686"/>
      <c r="X97" s="686"/>
      <c r="Y97" s="686"/>
      <c r="Z97" s="686"/>
    </row>
    <row r="98" spans="1:26">
      <c r="A98" s="686"/>
      <c r="B98" s="686"/>
      <c r="C98" s="686"/>
      <c r="D98" s="686"/>
      <c r="E98" s="686"/>
      <c r="F98" s="686"/>
      <c r="G98" s="686"/>
      <c r="H98" s="686"/>
      <c r="I98" s="686"/>
      <c r="J98" s="686"/>
      <c r="K98" s="686"/>
      <c r="L98" s="686"/>
      <c r="M98" s="686"/>
      <c r="N98" s="686"/>
      <c r="O98" s="686"/>
      <c r="P98" s="686"/>
      <c r="Q98" s="686"/>
      <c r="R98" s="686"/>
      <c r="S98" s="686"/>
      <c r="T98" s="686"/>
      <c r="U98" s="686"/>
      <c r="V98" s="686"/>
      <c r="W98" s="686"/>
      <c r="X98" s="686"/>
      <c r="Y98" s="686"/>
      <c r="Z98" s="686"/>
    </row>
    <row r="99" spans="1:26">
      <c r="A99" s="686"/>
      <c r="B99" s="686"/>
      <c r="C99" s="686"/>
      <c r="D99" s="686"/>
      <c r="E99" s="686"/>
      <c r="F99" s="686"/>
      <c r="G99" s="686"/>
      <c r="H99" s="686"/>
      <c r="I99" s="686"/>
      <c r="J99" s="686"/>
      <c r="K99" s="686"/>
      <c r="L99" s="686"/>
      <c r="M99" s="686"/>
      <c r="N99" s="686"/>
      <c r="O99" s="686"/>
      <c r="P99" s="686"/>
      <c r="Q99" s="686"/>
      <c r="R99" s="686"/>
      <c r="S99" s="686"/>
      <c r="T99" s="686"/>
      <c r="U99" s="686"/>
      <c r="V99" s="686"/>
      <c r="W99" s="686"/>
      <c r="X99" s="686"/>
      <c r="Y99" s="686"/>
      <c r="Z99" s="686"/>
    </row>
    <row r="100" spans="1:26">
      <c r="A100" s="686"/>
      <c r="B100" s="686"/>
      <c r="C100" s="686"/>
      <c r="D100" s="686"/>
      <c r="E100" s="686"/>
      <c r="F100" s="686"/>
      <c r="G100" s="686"/>
      <c r="H100" s="686"/>
      <c r="I100" s="686"/>
      <c r="J100" s="686"/>
      <c r="K100" s="686"/>
      <c r="L100" s="686"/>
      <c r="M100" s="686"/>
      <c r="N100" s="686"/>
      <c r="O100" s="686"/>
      <c r="P100" s="686"/>
      <c r="Q100" s="686"/>
      <c r="R100" s="686"/>
      <c r="S100" s="686"/>
      <c r="T100" s="686"/>
      <c r="U100" s="686"/>
      <c r="V100" s="686"/>
      <c r="W100" s="686"/>
      <c r="X100" s="686"/>
      <c r="Y100" s="686"/>
      <c r="Z100" s="686"/>
    </row>
    <row r="101" spans="1:26">
      <c r="A101" s="686"/>
      <c r="B101" s="686"/>
      <c r="C101" s="686"/>
      <c r="D101" s="686"/>
      <c r="E101" s="686"/>
      <c r="F101" s="686"/>
      <c r="G101" s="686"/>
      <c r="H101" s="686"/>
      <c r="I101" s="686"/>
      <c r="J101" s="686"/>
      <c r="K101" s="686"/>
      <c r="L101" s="686"/>
      <c r="M101" s="686"/>
      <c r="N101" s="686"/>
      <c r="O101" s="686"/>
      <c r="P101" s="686"/>
      <c r="Q101" s="686"/>
      <c r="R101" s="686"/>
      <c r="S101" s="686"/>
      <c r="T101" s="686"/>
      <c r="U101" s="686"/>
      <c r="V101" s="686"/>
      <c r="W101" s="686"/>
      <c r="X101" s="686"/>
      <c r="Y101" s="686"/>
      <c r="Z101" s="686"/>
    </row>
    <row r="102" spans="1:26">
      <c r="A102" s="686"/>
      <c r="B102" s="686"/>
      <c r="C102" s="686"/>
      <c r="D102" s="686"/>
      <c r="E102" s="686"/>
      <c r="F102" s="686"/>
      <c r="G102" s="686"/>
      <c r="H102" s="686"/>
      <c r="I102" s="686"/>
      <c r="J102" s="686"/>
      <c r="K102" s="686"/>
      <c r="L102" s="686"/>
      <c r="M102" s="686"/>
      <c r="N102" s="686"/>
      <c r="O102" s="686"/>
      <c r="P102" s="686"/>
      <c r="Q102" s="686"/>
      <c r="R102" s="686"/>
      <c r="S102" s="686"/>
      <c r="T102" s="686"/>
      <c r="U102" s="686"/>
      <c r="V102" s="686"/>
      <c r="W102" s="686"/>
      <c r="X102" s="686"/>
      <c r="Y102" s="686"/>
      <c r="Z102" s="686"/>
    </row>
    <row r="103" spans="1:26">
      <c r="A103" s="686"/>
      <c r="B103" s="686"/>
      <c r="C103" s="686"/>
      <c r="D103" s="686"/>
      <c r="E103" s="686"/>
      <c r="F103" s="686"/>
      <c r="G103" s="686"/>
      <c r="H103" s="686"/>
      <c r="I103" s="686"/>
      <c r="J103" s="686"/>
      <c r="K103" s="686"/>
      <c r="L103" s="686"/>
      <c r="M103" s="686"/>
      <c r="N103" s="686"/>
      <c r="O103" s="686"/>
      <c r="P103" s="686"/>
      <c r="Q103" s="686"/>
      <c r="R103" s="686"/>
      <c r="S103" s="686"/>
      <c r="T103" s="686"/>
      <c r="U103" s="686"/>
      <c r="V103" s="686"/>
      <c r="W103" s="686"/>
      <c r="X103" s="686"/>
      <c r="Y103" s="686"/>
      <c r="Z103" s="686"/>
    </row>
    <row r="104" spans="1:26">
      <c r="A104" s="686"/>
      <c r="B104" s="686"/>
      <c r="C104" s="686"/>
      <c r="D104" s="686"/>
      <c r="E104" s="686"/>
      <c r="F104" s="686"/>
      <c r="G104" s="686"/>
      <c r="H104" s="686"/>
      <c r="I104" s="686"/>
      <c r="J104" s="686"/>
      <c r="K104" s="686"/>
      <c r="L104" s="686"/>
      <c r="M104" s="686"/>
      <c r="N104" s="686"/>
      <c r="O104" s="686"/>
      <c r="P104" s="686"/>
      <c r="Q104" s="686"/>
      <c r="R104" s="686"/>
      <c r="S104" s="686"/>
      <c r="T104" s="686"/>
      <c r="U104" s="686"/>
      <c r="V104" s="686"/>
      <c r="W104" s="686"/>
      <c r="X104" s="686"/>
      <c r="Y104" s="686"/>
      <c r="Z104" s="686"/>
    </row>
    <row r="105" spans="1:26">
      <c r="A105" s="686"/>
      <c r="B105" s="686"/>
      <c r="C105" s="686"/>
      <c r="D105" s="686"/>
      <c r="E105" s="686"/>
      <c r="F105" s="686"/>
      <c r="G105" s="686"/>
      <c r="H105" s="686"/>
      <c r="I105" s="686"/>
      <c r="J105" s="686"/>
      <c r="K105" s="686"/>
      <c r="L105" s="686"/>
      <c r="M105" s="686"/>
      <c r="N105" s="686"/>
      <c r="O105" s="686"/>
      <c r="P105" s="686"/>
      <c r="Q105" s="686"/>
      <c r="R105" s="686"/>
      <c r="S105" s="686"/>
      <c r="T105" s="686"/>
      <c r="U105" s="686"/>
      <c r="V105" s="686"/>
      <c r="W105" s="686"/>
      <c r="X105" s="686"/>
      <c r="Y105" s="686"/>
      <c r="Z105" s="686"/>
    </row>
    <row r="106" spans="1:26">
      <c r="A106" s="686"/>
      <c r="B106" s="686"/>
      <c r="C106" s="686"/>
      <c r="D106" s="686"/>
      <c r="E106" s="686"/>
      <c r="F106" s="686"/>
      <c r="G106" s="686"/>
      <c r="H106" s="686"/>
      <c r="I106" s="686"/>
      <c r="J106" s="686"/>
      <c r="K106" s="686"/>
      <c r="L106" s="686"/>
      <c r="M106" s="686"/>
      <c r="N106" s="686"/>
      <c r="O106" s="686"/>
      <c r="P106" s="686"/>
      <c r="Q106" s="686"/>
      <c r="R106" s="686"/>
      <c r="S106" s="686"/>
      <c r="T106" s="686"/>
      <c r="U106" s="686"/>
      <c r="V106" s="686"/>
      <c r="W106" s="686"/>
      <c r="X106" s="686"/>
      <c r="Y106" s="686"/>
      <c r="Z106" s="686"/>
    </row>
    <row r="107" spans="1:26">
      <c r="A107" s="686"/>
      <c r="B107" s="686"/>
      <c r="C107" s="686"/>
      <c r="D107" s="686"/>
      <c r="E107" s="686"/>
      <c r="F107" s="686"/>
      <c r="G107" s="686"/>
      <c r="H107" s="686"/>
      <c r="I107" s="686"/>
      <c r="J107" s="686"/>
      <c r="K107" s="686"/>
      <c r="L107" s="686"/>
      <c r="M107" s="686"/>
      <c r="N107" s="686"/>
      <c r="O107" s="686"/>
      <c r="P107" s="686"/>
      <c r="Q107" s="686"/>
      <c r="R107" s="686"/>
      <c r="S107" s="686"/>
      <c r="T107" s="686"/>
      <c r="U107" s="686"/>
      <c r="V107" s="686"/>
      <c r="W107" s="686"/>
      <c r="X107" s="686"/>
      <c r="Y107" s="686"/>
      <c r="Z107" s="686"/>
    </row>
    <row r="108" spans="1:26">
      <c r="A108" s="686"/>
      <c r="B108" s="686"/>
      <c r="C108" s="686"/>
      <c r="D108" s="686"/>
      <c r="E108" s="686"/>
      <c r="F108" s="686"/>
      <c r="G108" s="686"/>
      <c r="H108" s="686"/>
      <c r="I108" s="686"/>
      <c r="J108" s="686"/>
      <c r="K108" s="686"/>
      <c r="L108" s="686"/>
      <c r="M108" s="686"/>
      <c r="N108" s="686"/>
      <c r="O108" s="686"/>
      <c r="P108" s="686"/>
      <c r="Q108" s="686"/>
      <c r="R108" s="686"/>
      <c r="S108" s="686"/>
      <c r="T108" s="686"/>
      <c r="U108" s="686"/>
      <c r="V108" s="686"/>
      <c r="W108" s="686"/>
      <c r="X108" s="686"/>
      <c r="Y108" s="686"/>
      <c r="Z108" s="686"/>
    </row>
    <row r="109" spans="1:26">
      <c r="A109" s="686"/>
      <c r="B109" s="686"/>
      <c r="C109" s="686"/>
      <c r="D109" s="686"/>
      <c r="E109" s="686"/>
      <c r="F109" s="686"/>
      <c r="G109" s="686"/>
      <c r="H109" s="686"/>
      <c r="I109" s="686"/>
      <c r="J109" s="686"/>
      <c r="K109" s="686"/>
      <c r="L109" s="686"/>
      <c r="M109" s="686"/>
      <c r="N109" s="686"/>
      <c r="O109" s="686"/>
      <c r="P109" s="686"/>
      <c r="Q109" s="686"/>
      <c r="R109" s="686"/>
      <c r="S109" s="686"/>
      <c r="T109" s="686"/>
      <c r="U109" s="686"/>
      <c r="V109" s="686"/>
      <c r="W109" s="686"/>
      <c r="X109" s="686"/>
      <c r="Y109" s="686"/>
      <c r="Z109" s="686"/>
    </row>
    <row r="110" spans="1:26">
      <c r="A110" s="686"/>
      <c r="B110" s="686"/>
      <c r="C110" s="686"/>
      <c r="D110" s="686"/>
      <c r="E110" s="686"/>
      <c r="F110" s="686"/>
      <c r="G110" s="686"/>
      <c r="H110" s="686"/>
      <c r="I110" s="686"/>
      <c r="J110" s="686"/>
      <c r="K110" s="686"/>
      <c r="L110" s="686"/>
      <c r="M110" s="686"/>
      <c r="N110" s="686"/>
      <c r="O110" s="686"/>
      <c r="P110" s="686"/>
      <c r="Q110" s="686"/>
      <c r="R110" s="686"/>
      <c r="S110" s="686"/>
      <c r="T110" s="686"/>
      <c r="U110" s="686"/>
      <c r="V110" s="686"/>
      <c r="W110" s="686"/>
      <c r="X110" s="686"/>
      <c r="Y110" s="686"/>
      <c r="Z110" s="686"/>
    </row>
    <row r="111" spans="1:26">
      <c r="A111" s="686"/>
      <c r="B111" s="686"/>
      <c r="C111" s="686"/>
      <c r="D111" s="686"/>
      <c r="E111" s="686"/>
      <c r="F111" s="686"/>
      <c r="G111" s="686"/>
      <c r="H111" s="686"/>
      <c r="I111" s="686"/>
      <c r="J111" s="686"/>
      <c r="K111" s="686"/>
      <c r="L111" s="686"/>
      <c r="M111" s="686"/>
      <c r="N111" s="686"/>
      <c r="O111" s="686"/>
      <c r="P111" s="686"/>
      <c r="Q111" s="686"/>
      <c r="R111" s="686"/>
      <c r="S111" s="686"/>
      <c r="T111" s="686"/>
      <c r="U111" s="686"/>
      <c r="V111" s="686"/>
      <c r="W111" s="686"/>
      <c r="X111" s="686"/>
      <c r="Y111" s="686"/>
      <c r="Z111" s="686"/>
    </row>
    <row r="112" spans="1:26">
      <c r="A112" s="686"/>
      <c r="B112" s="686"/>
      <c r="C112" s="686"/>
      <c r="D112" s="686"/>
      <c r="E112" s="686"/>
      <c r="F112" s="686"/>
      <c r="G112" s="686"/>
      <c r="H112" s="686"/>
      <c r="I112" s="686"/>
      <c r="J112" s="686"/>
      <c r="K112" s="686"/>
      <c r="L112" s="686"/>
      <c r="M112" s="686"/>
      <c r="N112" s="686"/>
      <c r="O112" s="686"/>
      <c r="P112" s="686"/>
      <c r="Q112" s="686"/>
      <c r="R112" s="686"/>
      <c r="S112" s="686"/>
      <c r="T112" s="686"/>
      <c r="U112" s="686"/>
      <c r="V112" s="686"/>
      <c r="W112" s="686"/>
      <c r="X112" s="686"/>
      <c r="Y112" s="686"/>
      <c r="Z112" s="686"/>
    </row>
    <row r="113" spans="1:26">
      <c r="A113" s="686"/>
      <c r="B113" s="686"/>
      <c r="C113" s="686"/>
      <c r="D113" s="686"/>
      <c r="E113" s="686"/>
      <c r="F113" s="686"/>
      <c r="G113" s="686"/>
      <c r="H113" s="686"/>
      <c r="I113" s="686"/>
      <c r="J113" s="686"/>
      <c r="K113" s="686"/>
      <c r="L113" s="686"/>
      <c r="M113" s="686"/>
      <c r="N113" s="686"/>
      <c r="O113" s="686"/>
      <c r="P113" s="686"/>
      <c r="Q113" s="686"/>
      <c r="R113" s="686"/>
      <c r="S113" s="686"/>
      <c r="T113" s="686"/>
      <c r="U113" s="686"/>
      <c r="V113" s="686"/>
      <c r="W113" s="686"/>
      <c r="X113" s="686"/>
      <c r="Y113" s="686"/>
      <c r="Z113" s="686"/>
    </row>
    <row r="114" spans="1:26">
      <c r="A114" s="686"/>
      <c r="B114" s="686"/>
      <c r="C114" s="686"/>
      <c r="D114" s="686"/>
      <c r="E114" s="686"/>
      <c r="F114" s="686"/>
      <c r="G114" s="686"/>
      <c r="H114" s="686"/>
      <c r="I114" s="686"/>
      <c r="J114" s="686"/>
      <c r="K114" s="686"/>
      <c r="L114" s="686"/>
      <c r="M114" s="686"/>
      <c r="N114" s="686"/>
      <c r="O114" s="686"/>
      <c r="P114" s="686"/>
      <c r="Q114" s="686"/>
      <c r="R114" s="686"/>
      <c r="S114" s="686"/>
      <c r="T114" s="686"/>
      <c r="U114" s="686"/>
      <c r="V114" s="686"/>
      <c r="W114" s="686"/>
      <c r="X114" s="686"/>
      <c r="Y114" s="686"/>
      <c r="Z114" s="686"/>
    </row>
    <row r="115" spans="1:26">
      <c r="A115" s="686"/>
      <c r="B115" s="686"/>
      <c r="C115" s="686"/>
      <c r="D115" s="686"/>
      <c r="E115" s="686"/>
      <c r="F115" s="686"/>
      <c r="G115" s="686"/>
      <c r="H115" s="686"/>
      <c r="I115" s="686"/>
      <c r="J115" s="686"/>
      <c r="K115" s="686"/>
      <c r="L115" s="686"/>
      <c r="M115" s="686"/>
      <c r="N115" s="686"/>
      <c r="O115" s="686"/>
      <c r="P115" s="686"/>
      <c r="Q115" s="686"/>
      <c r="R115" s="686"/>
      <c r="S115" s="686"/>
      <c r="T115" s="686"/>
      <c r="U115" s="686"/>
      <c r="V115" s="686"/>
      <c r="W115" s="686"/>
      <c r="X115" s="686"/>
      <c r="Y115" s="686"/>
      <c r="Z115" s="686"/>
    </row>
    <row r="116" spans="1:26">
      <c r="A116" s="686"/>
      <c r="B116" s="686"/>
      <c r="C116" s="686"/>
      <c r="D116" s="686"/>
      <c r="E116" s="686"/>
      <c r="F116" s="686"/>
      <c r="G116" s="686"/>
      <c r="H116" s="686"/>
      <c r="I116" s="686"/>
      <c r="J116" s="686"/>
      <c r="K116" s="686"/>
      <c r="L116" s="686"/>
      <c r="M116" s="686"/>
      <c r="N116" s="686"/>
      <c r="O116" s="686"/>
      <c r="P116" s="686"/>
      <c r="Q116" s="686"/>
      <c r="R116" s="686"/>
      <c r="S116" s="686"/>
      <c r="T116" s="686"/>
      <c r="U116" s="686"/>
      <c r="V116" s="686"/>
      <c r="W116" s="686"/>
      <c r="X116" s="686"/>
      <c r="Y116" s="686"/>
      <c r="Z116" s="686"/>
    </row>
    <row r="117" spans="1:26">
      <c r="A117" s="686"/>
      <c r="B117" s="686"/>
      <c r="C117" s="686"/>
      <c r="D117" s="686"/>
      <c r="E117" s="686"/>
      <c r="F117" s="686"/>
      <c r="G117" s="686"/>
      <c r="H117" s="686"/>
      <c r="I117" s="686"/>
      <c r="J117" s="686"/>
      <c r="K117" s="686"/>
      <c r="L117" s="686"/>
      <c r="M117" s="686"/>
      <c r="N117" s="686"/>
      <c r="O117" s="686"/>
      <c r="P117" s="686"/>
      <c r="Q117" s="686"/>
      <c r="R117" s="686"/>
      <c r="S117" s="686"/>
      <c r="T117" s="686"/>
      <c r="U117" s="686"/>
      <c r="V117" s="686"/>
      <c r="W117" s="686"/>
      <c r="X117" s="686"/>
      <c r="Y117" s="686"/>
      <c r="Z117" s="686"/>
    </row>
    <row r="118" spans="1:26">
      <c r="A118" s="686"/>
      <c r="B118" s="686"/>
      <c r="C118" s="686"/>
      <c r="D118" s="686"/>
      <c r="E118" s="686"/>
      <c r="F118" s="686"/>
      <c r="G118" s="686"/>
      <c r="H118" s="686"/>
      <c r="I118" s="686"/>
      <c r="J118" s="686"/>
      <c r="K118" s="686"/>
      <c r="L118" s="686"/>
      <c r="M118" s="686"/>
      <c r="N118" s="686"/>
      <c r="O118" s="686"/>
      <c r="P118" s="686"/>
      <c r="Q118" s="686"/>
      <c r="R118" s="686"/>
      <c r="S118" s="686"/>
      <c r="T118" s="686"/>
      <c r="U118" s="686"/>
      <c r="V118" s="686"/>
      <c r="W118" s="686"/>
      <c r="X118" s="686"/>
      <c r="Y118" s="686"/>
      <c r="Z118" s="686"/>
    </row>
    <row r="119" spans="1:26">
      <c r="A119" s="686"/>
      <c r="B119" s="686"/>
      <c r="C119" s="686"/>
      <c r="D119" s="686"/>
      <c r="E119" s="686"/>
      <c r="F119" s="686"/>
      <c r="G119" s="686"/>
      <c r="H119" s="686"/>
      <c r="I119" s="686"/>
      <c r="J119" s="686"/>
      <c r="K119" s="686"/>
      <c r="L119" s="686"/>
      <c r="M119" s="686"/>
      <c r="N119" s="686"/>
      <c r="O119" s="686"/>
      <c r="P119" s="686"/>
      <c r="Q119" s="686"/>
      <c r="R119" s="686"/>
      <c r="S119" s="686"/>
      <c r="T119" s="686"/>
      <c r="U119" s="686"/>
      <c r="V119" s="686"/>
      <c r="W119" s="686"/>
      <c r="X119" s="686"/>
      <c r="Y119" s="686"/>
      <c r="Z119" s="686"/>
    </row>
    <row r="120" spans="1:26">
      <c r="A120" s="686"/>
      <c r="B120" s="686"/>
      <c r="C120" s="686"/>
      <c r="D120" s="686"/>
      <c r="E120" s="686"/>
      <c r="F120" s="686"/>
      <c r="G120" s="686"/>
      <c r="H120" s="686"/>
      <c r="I120" s="686"/>
      <c r="J120" s="686"/>
      <c r="K120" s="686"/>
      <c r="L120" s="686"/>
      <c r="M120" s="686"/>
      <c r="N120" s="686"/>
      <c r="O120" s="686"/>
      <c r="P120" s="686"/>
      <c r="Q120" s="686"/>
      <c r="R120" s="686"/>
      <c r="S120" s="686"/>
      <c r="T120" s="686"/>
      <c r="U120" s="686"/>
      <c r="V120" s="686"/>
      <c r="W120" s="686"/>
      <c r="X120" s="686"/>
      <c r="Y120" s="686"/>
      <c r="Z120" s="686"/>
    </row>
    <row r="121" spans="1:26">
      <c r="A121" s="686"/>
      <c r="B121" s="686"/>
      <c r="C121" s="686"/>
      <c r="D121" s="686"/>
      <c r="E121" s="686"/>
      <c r="F121" s="686"/>
      <c r="G121" s="686"/>
      <c r="H121" s="686"/>
      <c r="I121" s="686"/>
      <c r="J121" s="686"/>
      <c r="K121" s="686"/>
      <c r="L121" s="686"/>
      <c r="M121" s="686"/>
      <c r="N121" s="686"/>
      <c r="O121" s="686"/>
      <c r="P121" s="686"/>
      <c r="Q121" s="686"/>
      <c r="R121" s="686"/>
      <c r="S121" s="686"/>
      <c r="T121" s="686"/>
      <c r="U121" s="686"/>
      <c r="V121" s="686"/>
      <c r="W121" s="686"/>
      <c r="X121" s="686"/>
      <c r="Y121" s="686"/>
      <c r="Z121" s="686"/>
    </row>
    <row r="122" spans="1:26">
      <c r="A122" s="686"/>
      <c r="B122" s="686"/>
      <c r="C122" s="686"/>
      <c r="D122" s="686"/>
      <c r="E122" s="686"/>
      <c r="F122" s="686"/>
      <c r="G122" s="686"/>
      <c r="H122" s="686"/>
      <c r="I122" s="686"/>
      <c r="J122" s="686"/>
      <c r="K122" s="686"/>
      <c r="L122" s="686"/>
      <c r="M122" s="686"/>
      <c r="N122" s="686"/>
      <c r="O122" s="686"/>
      <c r="P122" s="686"/>
      <c r="Q122" s="686"/>
      <c r="R122" s="686"/>
      <c r="S122" s="686"/>
      <c r="T122" s="686"/>
      <c r="U122" s="686"/>
      <c r="V122" s="686"/>
      <c r="W122" s="686"/>
      <c r="X122" s="686"/>
      <c r="Y122" s="686"/>
      <c r="Z122" s="686"/>
    </row>
    <row r="123" spans="1:26">
      <c r="A123" s="686"/>
      <c r="B123" s="686"/>
      <c r="C123" s="686"/>
      <c r="D123" s="686"/>
      <c r="E123" s="686"/>
      <c r="F123" s="686"/>
      <c r="G123" s="686"/>
      <c r="H123" s="686"/>
      <c r="I123" s="686"/>
      <c r="J123" s="686"/>
      <c r="K123" s="686"/>
      <c r="L123" s="686"/>
      <c r="M123" s="686"/>
      <c r="N123" s="686"/>
      <c r="O123" s="686"/>
      <c r="P123" s="686"/>
      <c r="Q123" s="686"/>
      <c r="R123" s="686"/>
      <c r="S123" s="686"/>
      <c r="T123" s="686"/>
      <c r="U123" s="686"/>
      <c r="V123" s="686"/>
      <c r="W123" s="686"/>
      <c r="X123" s="686"/>
      <c r="Y123" s="686"/>
      <c r="Z123" s="686"/>
    </row>
    <row r="124" spans="1:26">
      <c r="A124" s="686"/>
      <c r="B124" s="686"/>
      <c r="C124" s="686"/>
      <c r="D124" s="686"/>
      <c r="E124" s="686"/>
      <c r="F124" s="686"/>
      <c r="G124" s="686"/>
      <c r="H124" s="686"/>
      <c r="I124" s="686"/>
      <c r="J124" s="686"/>
      <c r="K124" s="686"/>
      <c r="L124" s="686"/>
      <c r="M124" s="686"/>
      <c r="N124" s="686"/>
      <c r="O124" s="686"/>
      <c r="P124" s="686"/>
      <c r="Q124" s="686"/>
      <c r="R124" s="686"/>
      <c r="S124" s="686"/>
      <c r="T124" s="686"/>
      <c r="U124" s="686"/>
      <c r="V124" s="686"/>
      <c r="W124" s="686"/>
      <c r="X124" s="686"/>
      <c r="Y124" s="686"/>
      <c r="Z124" s="686"/>
    </row>
    <row r="125" spans="1:26">
      <c r="A125" s="686"/>
      <c r="B125" s="686"/>
      <c r="C125" s="686"/>
      <c r="D125" s="686"/>
      <c r="E125" s="686"/>
      <c r="F125" s="686"/>
      <c r="G125" s="686"/>
      <c r="H125" s="686"/>
      <c r="I125" s="686"/>
      <c r="J125" s="686"/>
      <c r="K125" s="686"/>
      <c r="L125" s="686"/>
      <c r="M125" s="686"/>
      <c r="N125" s="686"/>
      <c r="O125" s="686"/>
      <c r="P125" s="686"/>
      <c r="Q125" s="686"/>
      <c r="R125" s="686"/>
      <c r="S125" s="686"/>
      <c r="T125" s="686"/>
      <c r="U125" s="686"/>
      <c r="V125" s="686"/>
      <c r="W125" s="686"/>
      <c r="X125" s="686"/>
      <c r="Y125" s="686"/>
      <c r="Z125" s="686"/>
    </row>
    <row r="126" spans="1:26">
      <c r="A126" s="686"/>
      <c r="B126" s="686"/>
      <c r="C126" s="686"/>
      <c r="D126" s="686"/>
      <c r="E126" s="686"/>
      <c r="F126" s="686"/>
      <c r="G126" s="686"/>
      <c r="H126" s="686"/>
      <c r="I126" s="686"/>
      <c r="J126" s="686"/>
      <c r="K126" s="686"/>
      <c r="L126" s="686"/>
      <c r="M126" s="686"/>
      <c r="N126" s="686"/>
      <c r="O126" s="686"/>
      <c r="P126" s="686"/>
      <c r="Q126" s="686"/>
      <c r="R126" s="686"/>
      <c r="S126" s="686"/>
      <c r="T126" s="686"/>
      <c r="U126" s="686"/>
      <c r="V126" s="686"/>
      <c r="W126" s="686"/>
      <c r="X126" s="686"/>
      <c r="Y126" s="686"/>
      <c r="Z126" s="686"/>
    </row>
    <row r="127" spans="1:26">
      <c r="A127" s="686"/>
      <c r="B127" s="686"/>
      <c r="C127" s="686"/>
      <c r="D127" s="686"/>
      <c r="E127" s="686"/>
      <c r="F127" s="686"/>
      <c r="G127" s="686"/>
      <c r="H127" s="686"/>
      <c r="I127" s="686"/>
      <c r="J127" s="686"/>
      <c r="K127" s="686"/>
      <c r="L127" s="686"/>
      <c r="M127" s="686"/>
      <c r="N127" s="686"/>
      <c r="O127" s="686"/>
      <c r="P127" s="686"/>
      <c r="Q127" s="686"/>
      <c r="R127" s="686"/>
      <c r="S127" s="686"/>
      <c r="T127" s="686"/>
      <c r="U127" s="686"/>
      <c r="V127" s="686"/>
      <c r="W127" s="686"/>
      <c r="X127" s="686"/>
      <c r="Y127" s="686"/>
      <c r="Z127" s="686"/>
    </row>
    <row r="128" spans="1:26">
      <c r="A128" s="686"/>
      <c r="B128" s="686"/>
      <c r="C128" s="686"/>
      <c r="D128" s="686"/>
      <c r="E128" s="686"/>
      <c r="F128" s="686"/>
      <c r="G128" s="686"/>
      <c r="H128" s="686"/>
      <c r="I128" s="686"/>
      <c r="J128" s="686"/>
      <c r="K128" s="686"/>
      <c r="L128" s="686"/>
      <c r="M128" s="686"/>
      <c r="N128" s="686"/>
      <c r="O128" s="686"/>
      <c r="P128" s="686"/>
      <c r="Q128" s="686"/>
      <c r="R128" s="686"/>
      <c r="S128" s="686"/>
      <c r="T128" s="686"/>
      <c r="U128" s="686"/>
      <c r="V128" s="686"/>
      <c r="W128" s="686"/>
      <c r="X128" s="686"/>
      <c r="Y128" s="686"/>
      <c r="Z128" s="686"/>
    </row>
    <row r="129" spans="1:26">
      <c r="A129" s="686"/>
      <c r="B129" s="686"/>
      <c r="C129" s="686"/>
      <c r="D129" s="686"/>
      <c r="E129" s="686"/>
      <c r="F129" s="686"/>
      <c r="G129" s="686"/>
      <c r="H129" s="686"/>
      <c r="I129" s="686"/>
      <c r="J129" s="686"/>
      <c r="K129" s="686"/>
      <c r="L129" s="686"/>
      <c r="M129" s="686"/>
      <c r="N129" s="686"/>
      <c r="O129" s="686"/>
      <c r="P129" s="686"/>
      <c r="Q129" s="686"/>
      <c r="R129" s="686"/>
      <c r="S129" s="686"/>
      <c r="T129" s="686"/>
      <c r="U129" s="686"/>
      <c r="V129" s="686"/>
      <c r="W129" s="686"/>
      <c r="X129" s="686"/>
      <c r="Y129" s="686"/>
      <c r="Z129" s="686"/>
    </row>
    <row r="130" spans="1:26">
      <c r="A130" s="686"/>
      <c r="B130" s="686"/>
      <c r="C130" s="686"/>
      <c r="D130" s="686"/>
      <c r="E130" s="686"/>
      <c r="F130" s="686"/>
      <c r="G130" s="686"/>
      <c r="H130" s="686"/>
      <c r="I130" s="686"/>
      <c r="J130" s="686"/>
      <c r="K130" s="686"/>
      <c r="L130" s="686"/>
      <c r="M130" s="686"/>
      <c r="N130" s="686"/>
      <c r="O130" s="686"/>
      <c r="P130" s="686"/>
      <c r="Q130" s="686"/>
      <c r="R130" s="686"/>
      <c r="S130" s="686"/>
      <c r="T130" s="686"/>
      <c r="U130" s="686"/>
      <c r="V130" s="686"/>
      <c r="W130" s="686"/>
      <c r="X130" s="686"/>
      <c r="Y130" s="686"/>
      <c r="Z130" s="686"/>
    </row>
    <row r="131" spans="1:26">
      <c r="A131" s="686"/>
      <c r="B131" s="686"/>
      <c r="C131" s="686"/>
      <c r="D131" s="686"/>
      <c r="E131" s="686"/>
      <c r="F131" s="686"/>
      <c r="G131" s="686"/>
      <c r="H131" s="686"/>
      <c r="I131" s="686"/>
      <c r="J131" s="686"/>
      <c r="K131" s="686"/>
      <c r="L131" s="686"/>
      <c r="M131" s="686"/>
      <c r="N131" s="686"/>
      <c r="O131" s="686"/>
      <c r="P131" s="686"/>
      <c r="Q131" s="686"/>
      <c r="R131" s="686"/>
      <c r="S131" s="686"/>
      <c r="T131" s="686"/>
      <c r="U131" s="686"/>
      <c r="V131" s="686"/>
      <c r="W131" s="686"/>
      <c r="X131" s="686"/>
      <c r="Y131" s="686"/>
      <c r="Z131" s="686"/>
    </row>
    <row r="132" spans="1:26">
      <c r="A132" s="686"/>
      <c r="B132" s="686"/>
      <c r="C132" s="686"/>
      <c r="D132" s="686"/>
      <c r="E132" s="686"/>
      <c r="F132" s="686"/>
      <c r="G132" s="686"/>
      <c r="H132" s="686"/>
      <c r="I132" s="686"/>
      <c r="J132" s="686"/>
      <c r="K132" s="686"/>
      <c r="L132" s="686"/>
      <c r="M132" s="686"/>
      <c r="N132" s="686"/>
      <c r="O132" s="686"/>
      <c r="P132" s="686"/>
      <c r="Q132" s="686"/>
      <c r="R132" s="686"/>
      <c r="S132" s="686"/>
      <c r="T132" s="686"/>
      <c r="U132" s="686"/>
      <c r="V132" s="686"/>
      <c r="W132" s="686"/>
      <c r="X132" s="686"/>
      <c r="Y132" s="686"/>
      <c r="Z132" s="686"/>
    </row>
    <row r="133" spans="1:26">
      <c r="A133" s="686"/>
      <c r="B133" s="686"/>
      <c r="C133" s="686"/>
      <c r="D133" s="686"/>
      <c r="E133" s="686"/>
      <c r="F133" s="686"/>
      <c r="G133" s="686"/>
      <c r="H133" s="686"/>
      <c r="I133" s="686"/>
      <c r="J133" s="686"/>
      <c r="K133" s="686"/>
      <c r="L133" s="686"/>
      <c r="M133" s="686"/>
      <c r="N133" s="686"/>
      <c r="O133" s="686"/>
      <c r="P133" s="686"/>
      <c r="Q133" s="686"/>
      <c r="R133" s="686"/>
      <c r="S133" s="686"/>
      <c r="T133" s="686"/>
      <c r="U133" s="686"/>
      <c r="V133" s="686"/>
      <c r="W133" s="686"/>
      <c r="X133" s="686"/>
      <c r="Y133" s="686"/>
      <c r="Z133" s="686"/>
    </row>
    <row r="134" spans="1:26">
      <c r="A134" s="686"/>
      <c r="B134" s="686"/>
      <c r="C134" s="686"/>
      <c r="D134" s="686"/>
      <c r="E134" s="686"/>
      <c r="F134" s="686"/>
      <c r="G134" s="686"/>
      <c r="H134" s="686"/>
      <c r="I134" s="686"/>
      <c r="J134" s="686"/>
      <c r="K134" s="686"/>
      <c r="L134" s="686"/>
      <c r="M134" s="686"/>
      <c r="N134" s="686"/>
      <c r="O134" s="686"/>
      <c r="P134" s="686"/>
      <c r="Q134" s="686"/>
      <c r="R134" s="686"/>
      <c r="S134" s="686"/>
      <c r="T134" s="686"/>
      <c r="U134" s="686"/>
      <c r="V134" s="686"/>
      <c r="W134" s="686"/>
      <c r="X134" s="686"/>
      <c r="Y134" s="686"/>
      <c r="Z134" s="686"/>
    </row>
    <row r="135" spans="1:26">
      <c r="A135" s="686"/>
      <c r="B135" s="686"/>
      <c r="C135" s="686"/>
      <c r="D135" s="686"/>
      <c r="E135" s="686"/>
      <c r="F135" s="686"/>
      <c r="G135" s="686"/>
      <c r="H135" s="686"/>
      <c r="I135" s="686"/>
      <c r="J135" s="686"/>
      <c r="K135" s="686"/>
      <c r="L135" s="686"/>
      <c r="M135" s="686"/>
      <c r="N135" s="686"/>
      <c r="O135" s="686"/>
      <c r="P135" s="686"/>
      <c r="Q135" s="686"/>
      <c r="R135" s="686"/>
      <c r="S135" s="686"/>
      <c r="T135" s="686"/>
      <c r="U135" s="686"/>
      <c r="V135" s="686"/>
      <c r="W135" s="686"/>
      <c r="X135" s="686"/>
      <c r="Y135" s="686"/>
      <c r="Z135" s="686"/>
    </row>
    <row r="136" spans="1:26">
      <c r="A136" s="686"/>
      <c r="B136" s="686"/>
      <c r="C136" s="686"/>
      <c r="D136" s="686"/>
      <c r="E136" s="686"/>
      <c r="F136" s="686"/>
      <c r="G136" s="686"/>
      <c r="H136" s="686"/>
      <c r="I136" s="686"/>
      <c r="J136" s="686"/>
      <c r="K136" s="686"/>
      <c r="L136" s="686"/>
      <c r="M136" s="686"/>
      <c r="N136" s="686"/>
      <c r="O136" s="686"/>
      <c r="P136" s="686"/>
      <c r="Q136" s="686"/>
      <c r="R136" s="686"/>
      <c r="S136" s="686"/>
      <c r="T136" s="686"/>
      <c r="U136" s="686"/>
      <c r="V136" s="686"/>
      <c r="W136" s="686"/>
      <c r="X136" s="686"/>
      <c r="Y136" s="686"/>
      <c r="Z136" s="686"/>
    </row>
    <row r="137" spans="1:26">
      <c r="A137" s="686"/>
      <c r="B137" s="686"/>
      <c r="C137" s="686"/>
      <c r="D137" s="686"/>
      <c r="E137" s="686"/>
      <c r="F137" s="686"/>
      <c r="G137" s="686"/>
      <c r="H137" s="686"/>
      <c r="I137" s="686"/>
      <c r="J137" s="686"/>
      <c r="K137" s="686"/>
      <c r="L137" s="686"/>
      <c r="M137" s="686"/>
      <c r="N137" s="686"/>
      <c r="O137" s="686"/>
      <c r="P137" s="686"/>
      <c r="Q137" s="686"/>
      <c r="R137" s="686"/>
      <c r="S137" s="686"/>
      <c r="T137" s="686"/>
      <c r="U137" s="686"/>
      <c r="V137" s="686"/>
      <c r="W137" s="686"/>
      <c r="X137" s="686"/>
      <c r="Y137" s="686"/>
      <c r="Z137" s="686"/>
    </row>
    <row r="138" spans="1:26">
      <c r="A138" s="686"/>
      <c r="B138" s="686"/>
      <c r="C138" s="686"/>
      <c r="D138" s="686"/>
      <c r="E138" s="686"/>
      <c r="F138" s="686"/>
      <c r="G138" s="686"/>
      <c r="H138" s="686"/>
      <c r="I138" s="686"/>
      <c r="J138" s="686"/>
      <c r="K138" s="686"/>
      <c r="L138" s="686"/>
      <c r="M138" s="686"/>
      <c r="N138" s="686"/>
      <c r="O138" s="686"/>
      <c r="P138" s="686"/>
      <c r="Q138" s="686"/>
      <c r="R138" s="686"/>
      <c r="S138" s="686"/>
      <c r="T138" s="686"/>
      <c r="U138" s="686"/>
      <c r="V138" s="686"/>
      <c r="W138" s="686"/>
      <c r="X138" s="686"/>
      <c r="Y138" s="686"/>
      <c r="Z138" s="686"/>
    </row>
    <row r="139" spans="1:26">
      <c r="A139" s="686"/>
      <c r="B139" s="686"/>
      <c r="C139" s="686"/>
      <c r="D139" s="686"/>
      <c r="E139" s="686"/>
      <c r="F139" s="686"/>
      <c r="G139" s="686"/>
      <c r="H139" s="686"/>
      <c r="I139" s="686"/>
      <c r="J139" s="686"/>
      <c r="K139" s="686"/>
      <c r="L139" s="686"/>
      <c r="M139" s="686"/>
      <c r="N139" s="686"/>
      <c r="O139" s="686"/>
      <c r="P139" s="686"/>
      <c r="Q139" s="686"/>
      <c r="R139" s="686"/>
      <c r="S139" s="686"/>
      <c r="T139" s="686"/>
      <c r="U139" s="686"/>
      <c r="V139" s="686"/>
      <c r="W139" s="686"/>
      <c r="X139" s="686"/>
      <c r="Y139" s="686"/>
      <c r="Z139" s="686"/>
    </row>
    <row r="140" spans="1:26">
      <c r="A140" s="686"/>
      <c r="B140" s="686"/>
      <c r="C140" s="686"/>
      <c r="D140" s="686"/>
      <c r="E140" s="686"/>
      <c r="F140" s="686"/>
      <c r="G140" s="686"/>
      <c r="H140" s="686"/>
      <c r="I140" s="686"/>
      <c r="J140" s="686"/>
      <c r="K140" s="686"/>
      <c r="L140" s="686"/>
      <c r="M140" s="686"/>
      <c r="N140" s="686"/>
      <c r="O140" s="686"/>
      <c r="P140" s="686"/>
      <c r="Q140" s="686"/>
      <c r="R140" s="686"/>
      <c r="S140" s="686"/>
      <c r="T140" s="686"/>
      <c r="U140" s="686"/>
      <c r="V140" s="686"/>
      <c r="W140" s="686"/>
      <c r="X140" s="686"/>
      <c r="Y140" s="686"/>
      <c r="Z140" s="686"/>
    </row>
    <row r="141" spans="1:26">
      <c r="A141" s="686"/>
      <c r="B141" s="686"/>
      <c r="C141" s="686"/>
      <c r="D141" s="686"/>
      <c r="E141" s="686"/>
      <c r="F141" s="686"/>
      <c r="G141" s="686"/>
      <c r="H141" s="686"/>
      <c r="I141" s="686"/>
      <c r="J141" s="686"/>
      <c r="K141" s="686"/>
      <c r="L141" s="686"/>
      <c r="M141" s="686"/>
      <c r="N141" s="686"/>
      <c r="O141" s="686"/>
      <c r="P141" s="686"/>
      <c r="Q141" s="686"/>
      <c r="R141" s="686"/>
      <c r="S141" s="686"/>
      <c r="T141" s="686"/>
      <c r="U141" s="686"/>
      <c r="V141" s="686"/>
      <c r="W141" s="686"/>
      <c r="X141" s="686"/>
      <c r="Y141" s="686"/>
      <c r="Z141" s="686"/>
    </row>
    <row r="142" spans="1:26">
      <c r="A142" s="686"/>
      <c r="B142" s="686"/>
      <c r="C142" s="686"/>
      <c r="D142" s="686"/>
      <c r="E142" s="686"/>
      <c r="F142" s="686"/>
      <c r="G142" s="686"/>
      <c r="H142" s="686"/>
      <c r="I142" s="686"/>
      <c r="J142" s="686"/>
      <c r="K142" s="686"/>
      <c r="L142" s="686"/>
      <c r="M142" s="686"/>
      <c r="N142" s="686"/>
      <c r="O142" s="686"/>
      <c r="P142" s="686"/>
      <c r="Q142" s="686"/>
      <c r="R142" s="686"/>
      <c r="S142" s="686"/>
      <c r="T142" s="686"/>
      <c r="U142" s="686"/>
      <c r="V142" s="686"/>
      <c r="W142" s="686"/>
      <c r="X142" s="686"/>
      <c r="Y142" s="686"/>
      <c r="Z142" s="686"/>
    </row>
    <row r="143" spans="1:26">
      <c r="A143" s="686"/>
      <c r="B143" s="686"/>
      <c r="C143" s="686"/>
      <c r="D143" s="686"/>
      <c r="E143" s="686"/>
      <c r="F143" s="686"/>
      <c r="G143" s="686"/>
      <c r="H143" s="686"/>
      <c r="I143" s="686"/>
      <c r="J143" s="686"/>
      <c r="K143" s="686"/>
      <c r="L143" s="686"/>
      <c r="M143" s="686"/>
      <c r="N143" s="686"/>
      <c r="O143" s="686"/>
      <c r="P143" s="686"/>
      <c r="Q143" s="686"/>
      <c r="R143" s="686"/>
      <c r="S143" s="686"/>
      <c r="T143" s="686"/>
      <c r="U143" s="686"/>
      <c r="V143" s="686"/>
      <c r="W143" s="686"/>
      <c r="X143" s="686"/>
      <c r="Y143" s="686"/>
      <c r="Z143" s="686"/>
    </row>
    <row r="144" spans="1:26">
      <c r="A144" s="686"/>
      <c r="B144" s="686"/>
      <c r="C144" s="686"/>
      <c r="D144" s="686"/>
      <c r="E144" s="686"/>
      <c r="F144" s="686"/>
      <c r="G144" s="686"/>
      <c r="H144" s="686"/>
      <c r="I144" s="686"/>
      <c r="J144" s="686"/>
      <c r="K144" s="686"/>
      <c r="L144" s="686"/>
      <c r="M144" s="686"/>
      <c r="N144" s="686"/>
      <c r="O144" s="686"/>
      <c r="P144" s="686"/>
      <c r="Q144" s="686"/>
      <c r="R144" s="686"/>
      <c r="S144" s="686"/>
      <c r="T144" s="686"/>
      <c r="U144" s="686"/>
      <c r="V144" s="686"/>
      <c r="W144" s="686"/>
      <c r="X144" s="686"/>
      <c r="Y144" s="686"/>
      <c r="Z144" s="686"/>
    </row>
    <row r="145" spans="1:26">
      <c r="A145" s="686"/>
      <c r="B145" s="686"/>
      <c r="C145" s="686"/>
      <c r="D145" s="686"/>
      <c r="E145" s="686"/>
      <c r="F145" s="686"/>
      <c r="G145" s="686"/>
      <c r="H145" s="686"/>
      <c r="I145" s="686"/>
      <c r="J145" s="686"/>
      <c r="K145" s="686"/>
      <c r="L145" s="686"/>
      <c r="M145" s="686"/>
      <c r="N145" s="686"/>
      <c r="O145" s="686"/>
      <c r="P145" s="686"/>
      <c r="Q145" s="686"/>
      <c r="R145" s="686"/>
      <c r="S145" s="686"/>
      <c r="T145" s="686"/>
      <c r="U145" s="686"/>
      <c r="V145" s="686"/>
      <c r="W145" s="686"/>
      <c r="X145" s="686"/>
      <c r="Y145" s="686"/>
      <c r="Z145" s="686"/>
    </row>
    <row r="146" spans="1:26">
      <c r="A146" s="686"/>
      <c r="B146" s="686"/>
      <c r="C146" s="686"/>
      <c r="D146" s="686"/>
      <c r="E146" s="686"/>
      <c r="F146" s="686"/>
      <c r="G146" s="686"/>
      <c r="H146" s="686"/>
      <c r="I146" s="686"/>
      <c r="J146" s="686"/>
      <c r="K146" s="686"/>
      <c r="L146" s="686"/>
      <c r="M146" s="686"/>
      <c r="N146" s="686"/>
      <c r="O146" s="686"/>
      <c r="P146" s="686"/>
      <c r="Q146" s="686"/>
      <c r="R146" s="686"/>
      <c r="S146" s="686"/>
      <c r="T146" s="686"/>
      <c r="U146" s="686"/>
      <c r="V146" s="686"/>
      <c r="W146" s="686"/>
      <c r="X146" s="686"/>
      <c r="Y146" s="686"/>
      <c r="Z146" s="686"/>
    </row>
    <row r="147" spans="1:26">
      <c r="A147" s="686"/>
      <c r="B147" s="686"/>
      <c r="C147" s="686"/>
      <c r="D147" s="686"/>
      <c r="E147" s="686"/>
      <c r="F147" s="686"/>
      <c r="G147" s="686"/>
      <c r="H147" s="686"/>
      <c r="I147" s="686"/>
      <c r="J147" s="686"/>
      <c r="K147" s="686"/>
      <c r="L147" s="686"/>
      <c r="M147" s="686"/>
      <c r="N147" s="686"/>
      <c r="O147" s="686"/>
      <c r="P147" s="686"/>
      <c r="Q147" s="686"/>
      <c r="R147" s="686"/>
      <c r="S147" s="686"/>
      <c r="T147" s="686"/>
      <c r="U147" s="686"/>
      <c r="V147" s="686"/>
      <c r="W147" s="686"/>
      <c r="X147" s="686"/>
      <c r="Y147" s="686"/>
      <c r="Z147" s="686"/>
    </row>
    <row r="148" spans="1:26">
      <c r="A148" s="686"/>
      <c r="B148" s="686"/>
      <c r="C148" s="686"/>
      <c r="D148" s="686"/>
      <c r="E148" s="686"/>
      <c r="F148" s="686"/>
      <c r="G148" s="686"/>
      <c r="H148" s="686"/>
      <c r="I148" s="686"/>
      <c r="J148" s="686"/>
      <c r="K148" s="686"/>
      <c r="L148" s="686"/>
      <c r="M148" s="686"/>
      <c r="N148" s="686"/>
      <c r="O148" s="686"/>
      <c r="P148" s="686"/>
      <c r="Q148" s="686"/>
      <c r="R148" s="686"/>
      <c r="S148" s="686"/>
      <c r="T148" s="686"/>
      <c r="U148" s="686"/>
      <c r="V148" s="686"/>
      <c r="W148" s="686"/>
      <c r="X148" s="686"/>
      <c r="Y148" s="686"/>
      <c r="Z148" s="686"/>
    </row>
    <row r="149" spans="1:26">
      <c r="A149" s="686"/>
      <c r="B149" s="686"/>
      <c r="C149" s="686"/>
      <c r="D149" s="686"/>
      <c r="E149" s="686"/>
      <c r="F149" s="686"/>
      <c r="G149" s="686"/>
      <c r="H149" s="686"/>
      <c r="I149" s="686"/>
      <c r="J149" s="686"/>
      <c r="K149" s="686"/>
      <c r="L149" s="686"/>
      <c r="M149" s="686"/>
      <c r="N149" s="686"/>
      <c r="O149" s="686"/>
      <c r="P149" s="686"/>
      <c r="Q149" s="686"/>
      <c r="R149" s="686"/>
      <c r="S149" s="686"/>
      <c r="T149" s="686"/>
      <c r="U149" s="686"/>
      <c r="V149" s="686"/>
      <c r="W149" s="686"/>
      <c r="X149" s="686"/>
      <c r="Y149" s="686"/>
      <c r="Z149" s="686"/>
    </row>
    <row r="150" spans="1:26">
      <c r="A150" s="686"/>
      <c r="B150" s="686"/>
      <c r="C150" s="686"/>
      <c r="D150" s="686"/>
      <c r="E150" s="686"/>
      <c r="F150" s="686"/>
      <c r="G150" s="686"/>
      <c r="H150" s="686"/>
      <c r="I150" s="686"/>
      <c r="J150" s="686"/>
      <c r="K150" s="686"/>
      <c r="L150" s="686"/>
      <c r="M150" s="686"/>
      <c r="N150" s="686"/>
      <c r="O150" s="686"/>
      <c r="P150" s="686"/>
      <c r="Q150" s="686"/>
      <c r="R150" s="686"/>
      <c r="S150" s="686"/>
      <c r="T150" s="686"/>
      <c r="U150" s="686"/>
      <c r="V150" s="686"/>
      <c r="W150" s="686"/>
      <c r="X150" s="686"/>
      <c r="Y150" s="686"/>
      <c r="Z150" s="686"/>
    </row>
    <row r="151" spans="1:26">
      <c r="A151" s="686"/>
      <c r="B151" s="686"/>
      <c r="C151" s="686"/>
      <c r="D151" s="686"/>
      <c r="E151" s="686"/>
      <c r="F151" s="686"/>
      <c r="G151" s="686"/>
      <c r="H151" s="686"/>
      <c r="I151" s="686"/>
      <c r="J151" s="686"/>
      <c r="K151" s="686"/>
      <c r="L151" s="686"/>
      <c r="M151" s="686"/>
      <c r="N151" s="686"/>
      <c r="O151" s="686"/>
      <c r="P151" s="686"/>
      <c r="Q151" s="686"/>
      <c r="R151" s="686"/>
      <c r="S151" s="686"/>
      <c r="T151" s="686"/>
      <c r="U151" s="686"/>
      <c r="V151" s="686"/>
      <c r="W151" s="686"/>
      <c r="X151" s="686"/>
      <c r="Y151" s="686"/>
      <c r="Z151" s="686"/>
    </row>
    <row r="152" spans="1:26">
      <c r="A152" s="686"/>
      <c r="B152" s="686"/>
      <c r="C152" s="686"/>
      <c r="D152" s="686"/>
      <c r="E152" s="686"/>
      <c r="F152" s="686"/>
      <c r="G152" s="686"/>
      <c r="H152" s="686"/>
      <c r="I152" s="686"/>
      <c r="J152" s="686"/>
      <c r="K152" s="686"/>
      <c r="L152" s="686"/>
      <c r="M152" s="686"/>
      <c r="N152" s="686"/>
      <c r="O152" s="686"/>
      <c r="P152" s="686"/>
      <c r="Q152" s="686"/>
      <c r="R152" s="686"/>
      <c r="S152" s="686"/>
      <c r="T152" s="686"/>
      <c r="U152" s="686"/>
      <c r="V152" s="686"/>
      <c r="W152" s="686"/>
      <c r="X152" s="686"/>
      <c r="Y152" s="686"/>
      <c r="Z152" s="686"/>
    </row>
    <row r="153" spans="1:26">
      <c r="A153" s="686"/>
      <c r="B153" s="686"/>
      <c r="C153" s="686"/>
      <c r="D153" s="686"/>
      <c r="E153" s="686"/>
      <c r="F153" s="686"/>
      <c r="G153" s="686"/>
      <c r="H153" s="686"/>
      <c r="I153" s="686"/>
      <c r="J153" s="686"/>
      <c r="K153" s="686"/>
      <c r="L153" s="686"/>
      <c r="M153" s="686"/>
      <c r="N153" s="686"/>
      <c r="O153" s="686"/>
      <c r="P153" s="686"/>
      <c r="Q153" s="686"/>
      <c r="R153" s="686"/>
      <c r="S153" s="686"/>
      <c r="T153" s="686"/>
      <c r="U153" s="686"/>
      <c r="V153" s="686"/>
      <c r="W153" s="686"/>
      <c r="X153" s="686"/>
      <c r="Y153" s="686"/>
      <c r="Z153" s="686"/>
    </row>
    <row r="154" spans="1:26">
      <c r="A154" s="686"/>
      <c r="B154" s="686"/>
      <c r="C154" s="686"/>
      <c r="D154" s="686"/>
      <c r="E154" s="686"/>
      <c r="F154" s="686"/>
      <c r="G154" s="686"/>
      <c r="H154" s="686"/>
      <c r="I154" s="686"/>
      <c r="J154" s="686"/>
      <c r="K154" s="686"/>
      <c r="L154" s="686"/>
      <c r="M154" s="686"/>
      <c r="N154" s="686"/>
      <c r="O154" s="686"/>
      <c r="P154" s="686"/>
      <c r="Q154" s="686"/>
      <c r="R154" s="686"/>
      <c r="S154" s="686"/>
      <c r="T154" s="686"/>
      <c r="U154" s="686"/>
      <c r="V154" s="686"/>
      <c r="W154" s="686"/>
      <c r="X154" s="686"/>
      <c r="Y154" s="686"/>
      <c r="Z154" s="686"/>
    </row>
    <row r="155" spans="1:26">
      <c r="A155" s="686"/>
      <c r="B155" s="686"/>
      <c r="C155" s="686"/>
      <c r="D155" s="686"/>
      <c r="E155" s="686"/>
      <c r="F155" s="686"/>
      <c r="G155" s="686"/>
      <c r="H155" s="686"/>
      <c r="I155" s="686"/>
      <c r="J155" s="686"/>
      <c r="K155" s="686"/>
      <c r="L155" s="686"/>
      <c r="M155" s="686"/>
      <c r="N155" s="686"/>
      <c r="O155" s="686"/>
      <c r="P155" s="686"/>
      <c r="Q155" s="686"/>
      <c r="R155" s="686"/>
      <c r="S155" s="686"/>
      <c r="T155" s="686"/>
      <c r="U155" s="686"/>
      <c r="V155" s="686"/>
      <c r="W155" s="686"/>
      <c r="X155" s="686"/>
      <c r="Y155" s="686"/>
      <c r="Z155" s="686"/>
    </row>
    <row r="156" spans="1:26">
      <c r="A156" s="686"/>
      <c r="B156" s="686"/>
      <c r="C156" s="686"/>
      <c r="D156" s="686"/>
      <c r="E156" s="686"/>
      <c r="F156" s="686"/>
      <c r="G156" s="686"/>
      <c r="H156" s="686"/>
      <c r="I156" s="686"/>
      <c r="J156" s="686"/>
      <c r="K156" s="686"/>
      <c r="L156" s="686"/>
      <c r="M156" s="686"/>
      <c r="N156" s="686"/>
      <c r="O156" s="686"/>
      <c r="P156" s="686"/>
      <c r="Q156" s="686"/>
      <c r="R156" s="686"/>
      <c r="S156" s="686"/>
      <c r="T156" s="686"/>
      <c r="U156" s="686"/>
      <c r="V156" s="686"/>
      <c r="W156" s="686"/>
      <c r="X156" s="686"/>
      <c r="Y156" s="686"/>
      <c r="Z156" s="686"/>
    </row>
    <row r="157" spans="1:26">
      <c r="A157" s="686"/>
      <c r="B157" s="686"/>
      <c r="C157" s="686"/>
      <c r="D157" s="686"/>
      <c r="E157" s="686"/>
      <c r="F157" s="686"/>
      <c r="G157" s="686"/>
      <c r="H157" s="686"/>
      <c r="I157" s="686"/>
      <c r="J157" s="686"/>
      <c r="K157" s="686"/>
      <c r="L157" s="686"/>
      <c r="M157" s="686"/>
      <c r="N157" s="686"/>
      <c r="O157" s="686"/>
      <c r="P157" s="686"/>
      <c r="Q157" s="686"/>
      <c r="R157" s="686"/>
      <c r="S157" s="686"/>
      <c r="T157" s="686"/>
      <c r="U157" s="686"/>
      <c r="V157" s="686"/>
      <c r="W157" s="686"/>
      <c r="X157" s="686"/>
      <c r="Y157" s="686"/>
      <c r="Z157" s="686"/>
    </row>
    <row r="158" spans="1:26">
      <c r="A158" s="686"/>
      <c r="B158" s="686"/>
      <c r="C158" s="686"/>
      <c r="D158" s="686"/>
      <c r="E158" s="686"/>
      <c r="F158" s="686"/>
      <c r="G158" s="686"/>
      <c r="H158" s="686"/>
      <c r="I158" s="686"/>
      <c r="J158" s="686"/>
      <c r="K158" s="686"/>
      <c r="L158" s="686"/>
      <c r="M158" s="686"/>
      <c r="N158" s="686"/>
      <c r="O158" s="686"/>
      <c r="P158" s="686"/>
      <c r="Q158" s="686"/>
      <c r="R158" s="686"/>
      <c r="S158" s="686"/>
      <c r="T158" s="686"/>
      <c r="U158" s="686"/>
      <c r="V158" s="686"/>
      <c r="W158" s="686"/>
      <c r="X158" s="686"/>
      <c r="Y158" s="686"/>
      <c r="Z158" s="686"/>
    </row>
    <row r="159" spans="1:26">
      <c r="A159" s="686"/>
      <c r="B159" s="686"/>
      <c r="C159" s="686"/>
      <c r="D159" s="686"/>
      <c r="E159" s="686"/>
      <c r="F159" s="686"/>
      <c r="G159" s="686"/>
      <c r="H159" s="686"/>
      <c r="I159" s="686"/>
      <c r="J159" s="686"/>
      <c r="K159" s="686"/>
      <c r="L159" s="686"/>
      <c r="M159" s="686"/>
      <c r="N159" s="686"/>
      <c r="O159" s="686"/>
      <c r="P159" s="686"/>
      <c r="Q159" s="686"/>
      <c r="R159" s="686"/>
      <c r="S159" s="686"/>
      <c r="T159" s="686"/>
      <c r="U159" s="686"/>
      <c r="V159" s="686"/>
      <c r="W159" s="686"/>
      <c r="X159" s="686"/>
      <c r="Y159" s="686"/>
      <c r="Z159" s="686"/>
    </row>
    <row r="160" spans="1:26">
      <c r="A160" s="686"/>
      <c r="B160" s="686"/>
      <c r="C160" s="686"/>
      <c r="D160" s="686"/>
      <c r="E160" s="686"/>
      <c r="F160" s="686"/>
      <c r="G160" s="686"/>
      <c r="H160" s="686"/>
      <c r="I160" s="686"/>
      <c r="J160" s="686"/>
      <c r="K160" s="686"/>
      <c r="L160" s="686"/>
      <c r="M160" s="686"/>
      <c r="N160" s="686"/>
      <c r="O160" s="686"/>
      <c r="P160" s="686"/>
      <c r="Q160" s="686"/>
      <c r="R160" s="686"/>
      <c r="S160" s="686"/>
      <c r="T160" s="686"/>
      <c r="U160" s="686"/>
      <c r="V160" s="686"/>
      <c r="W160" s="686"/>
      <c r="X160" s="686"/>
      <c r="Y160" s="686"/>
      <c r="Z160" s="686"/>
    </row>
    <row r="161" spans="1:26">
      <c r="A161" s="686"/>
      <c r="B161" s="686"/>
      <c r="C161" s="686"/>
      <c r="D161" s="686"/>
      <c r="E161" s="686"/>
      <c r="F161" s="686"/>
      <c r="G161" s="686"/>
      <c r="H161" s="686"/>
      <c r="I161" s="686"/>
      <c r="J161" s="686"/>
      <c r="K161" s="686"/>
      <c r="L161" s="686"/>
      <c r="M161" s="686"/>
      <c r="N161" s="686"/>
      <c r="O161" s="686"/>
      <c r="P161" s="686"/>
      <c r="Q161" s="686"/>
      <c r="R161" s="686"/>
      <c r="S161" s="686"/>
      <c r="T161" s="686"/>
      <c r="U161" s="686"/>
      <c r="V161" s="686"/>
      <c r="W161" s="686"/>
      <c r="X161" s="686"/>
      <c r="Y161" s="686"/>
      <c r="Z161" s="686"/>
    </row>
    <row r="162" spans="1:26">
      <c r="A162" s="686"/>
      <c r="B162" s="686"/>
      <c r="C162" s="686"/>
      <c r="D162" s="686"/>
      <c r="E162" s="686"/>
      <c r="F162" s="686"/>
      <c r="G162" s="686"/>
      <c r="H162" s="686"/>
      <c r="I162" s="686"/>
      <c r="J162" s="686"/>
      <c r="K162" s="686"/>
      <c r="L162" s="686"/>
      <c r="M162" s="686"/>
      <c r="N162" s="686"/>
      <c r="O162" s="686"/>
      <c r="P162" s="686"/>
      <c r="Q162" s="686"/>
      <c r="R162" s="686"/>
      <c r="S162" s="686"/>
      <c r="T162" s="686"/>
      <c r="U162" s="686"/>
      <c r="V162" s="686"/>
      <c r="W162" s="686"/>
      <c r="X162" s="686"/>
      <c r="Y162" s="686"/>
      <c r="Z162" s="686"/>
    </row>
    <row r="163" spans="1:26">
      <c r="A163" s="686"/>
      <c r="B163" s="686"/>
      <c r="C163" s="686"/>
      <c r="D163" s="686"/>
      <c r="E163" s="686"/>
      <c r="F163" s="686"/>
      <c r="G163" s="686"/>
      <c r="H163" s="686"/>
      <c r="I163" s="686"/>
      <c r="J163" s="686"/>
      <c r="K163" s="686"/>
      <c r="L163" s="686"/>
      <c r="M163" s="686"/>
      <c r="N163" s="686"/>
      <c r="O163" s="686"/>
      <c r="P163" s="686"/>
      <c r="Q163" s="686"/>
      <c r="R163" s="686"/>
      <c r="S163" s="686"/>
      <c r="T163" s="686"/>
      <c r="U163" s="686"/>
      <c r="V163" s="686"/>
      <c r="W163" s="686"/>
      <c r="X163" s="686"/>
      <c r="Y163" s="686"/>
      <c r="Z163" s="686"/>
    </row>
    <row r="164" spans="1:26">
      <c r="A164" s="686"/>
      <c r="B164" s="686"/>
      <c r="C164" s="686"/>
      <c r="D164" s="686"/>
      <c r="E164" s="686"/>
      <c r="F164" s="686"/>
      <c r="G164" s="686"/>
      <c r="H164" s="686"/>
      <c r="I164" s="686"/>
      <c r="J164" s="686"/>
      <c r="K164" s="686"/>
      <c r="L164" s="686"/>
      <c r="M164" s="686"/>
      <c r="N164" s="686"/>
      <c r="O164" s="686"/>
      <c r="P164" s="686"/>
      <c r="Q164" s="686"/>
      <c r="R164" s="686"/>
      <c r="S164" s="686"/>
      <c r="T164" s="686"/>
      <c r="U164" s="686"/>
      <c r="V164" s="686"/>
      <c r="W164" s="686"/>
      <c r="X164" s="686"/>
      <c r="Y164" s="686"/>
      <c r="Z164" s="686"/>
    </row>
    <row r="165" spans="1:26">
      <c r="A165" s="686"/>
      <c r="B165" s="686"/>
      <c r="C165" s="686"/>
      <c r="D165" s="686"/>
      <c r="E165" s="686"/>
      <c r="F165" s="686"/>
      <c r="G165" s="686"/>
      <c r="H165" s="686"/>
      <c r="I165" s="686"/>
      <c r="J165" s="686"/>
      <c r="K165" s="686"/>
      <c r="L165" s="686"/>
      <c r="M165" s="686"/>
      <c r="N165" s="686"/>
      <c r="O165" s="686"/>
      <c r="P165" s="686"/>
      <c r="Q165" s="686"/>
      <c r="R165" s="686"/>
      <c r="S165" s="686"/>
      <c r="T165" s="686"/>
      <c r="U165" s="686"/>
      <c r="V165" s="686"/>
      <c r="W165" s="686"/>
      <c r="X165" s="686"/>
      <c r="Y165" s="686"/>
      <c r="Z165" s="686"/>
    </row>
    <row r="166" spans="1:26">
      <c r="A166" s="686"/>
      <c r="B166" s="686"/>
      <c r="C166" s="686"/>
      <c r="D166" s="686"/>
      <c r="E166" s="686"/>
      <c r="F166" s="686"/>
      <c r="G166" s="686"/>
      <c r="H166" s="686"/>
      <c r="I166" s="686"/>
      <c r="J166" s="686"/>
      <c r="K166" s="686"/>
      <c r="L166" s="686"/>
      <c r="M166" s="686"/>
      <c r="N166" s="686"/>
      <c r="O166" s="686"/>
      <c r="P166" s="686"/>
      <c r="Q166" s="686"/>
      <c r="R166" s="686"/>
      <c r="S166" s="686"/>
      <c r="T166" s="686"/>
      <c r="U166" s="686"/>
      <c r="V166" s="686"/>
      <c r="W166" s="686"/>
      <c r="X166" s="686"/>
      <c r="Y166" s="686"/>
      <c r="Z166" s="686"/>
    </row>
    <row r="167" spans="1:26">
      <c r="A167" s="686"/>
      <c r="B167" s="686"/>
      <c r="C167" s="686"/>
      <c r="D167" s="686"/>
      <c r="E167" s="686"/>
      <c r="F167" s="686"/>
      <c r="G167" s="686"/>
      <c r="H167" s="686"/>
      <c r="I167" s="686"/>
      <c r="J167" s="686"/>
      <c r="K167" s="686"/>
      <c r="L167" s="686"/>
      <c r="M167" s="686"/>
      <c r="N167" s="686"/>
      <c r="O167" s="686"/>
      <c r="P167" s="686"/>
      <c r="Q167" s="686"/>
      <c r="R167" s="686"/>
      <c r="S167" s="686"/>
      <c r="T167" s="686"/>
      <c r="U167" s="686"/>
      <c r="V167" s="686"/>
      <c r="W167" s="686"/>
      <c r="X167" s="686"/>
      <c r="Y167" s="686"/>
      <c r="Z167" s="686"/>
    </row>
    <row r="168" spans="1:26">
      <c r="A168" s="686"/>
      <c r="B168" s="686"/>
      <c r="C168" s="686"/>
      <c r="D168" s="686"/>
      <c r="E168" s="686"/>
      <c r="F168" s="686"/>
      <c r="G168" s="686"/>
      <c r="H168" s="686"/>
      <c r="I168" s="686"/>
      <c r="J168" s="686"/>
      <c r="K168" s="686"/>
      <c r="L168" s="686"/>
      <c r="M168" s="686"/>
      <c r="N168" s="686"/>
      <c r="O168" s="686"/>
      <c r="P168" s="686"/>
      <c r="Q168" s="686"/>
      <c r="R168" s="686"/>
      <c r="S168" s="686"/>
      <c r="T168" s="686"/>
      <c r="U168" s="686"/>
      <c r="V168" s="686"/>
      <c r="W168" s="686"/>
      <c r="X168" s="686"/>
      <c r="Y168" s="686"/>
      <c r="Z168" s="686"/>
    </row>
    <row r="169" spans="1:26">
      <c r="A169" s="686"/>
      <c r="B169" s="686"/>
      <c r="C169" s="686"/>
      <c r="D169" s="686"/>
      <c r="E169" s="686"/>
      <c r="F169" s="686"/>
      <c r="G169" s="686"/>
      <c r="H169" s="686"/>
      <c r="I169" s="686"/>
      <c r="J169" s="686"/>
      <c r="K169" s="686"/>
      <c r="L169" s="686"/>
      <c r="M169" s="686"/>
      <c r="N169" s="686"/>
      <c r="O169" s="686"/>
      <c r="P169" s="686"/>
      <c r="Q169" s="686"/>
      <c r="R169" s="686"/>
      <c r="S169" s="686"/>
      <c r="T169" s="686"/>
      <c r="U169" s="686"/>
      <c r="V169" s="686"/>
      <c r="W169" s="686"/>
      <c r="X169" s="686"/>
      <c r="Y169" s="686"/>
      <c r="Z169" s="686"/>
    </row>
    <row r="170" spans="1:26">
      <c r="A170" s="686"/>
      <c r="B170" s="686"/>
      <c r="C170" s="686"/>
      <c r="D170" s="686"/>
      <c r="E170" s="686"/>
      <c r="F170" s="686"/>
      <c r="G170" s="686"/>
      <c r="H170" s="686"/>
      <c r="I170" s="686"/>
      <c r="J170" s="686"/>
      <c r="K170" s="686"/>
      <c r="L170" s="686"/>
      <c r="M170" s="686"/>
      <c r="N170" s="686"/>
      <c r="O170" s="686"/>
      <c r="P170" s="686"/>
      <c r="Q170" s="686"/>
      <c r="R170" s="686"/>
      <c r="S170" s="686"/>
      <c r="T170" s="686"/>
      <c r="U170" s="686"/>
      <c r="V170" s="686"/>
      <c r="W170" s="686"/>
      <c r="X170" s="686"/>
      <c r="Y170" s="686"/>
      <c r="Z170" s="686"/>
    </row>
    <row r="171" spans="1:26">
      <c r="A171" s="686"/>
      <c r="B171" s="686"/>
      <c r="C171" s="686"/>
      <c r="D171" s="686"/>
      <c r="E171" s="686"/>
      <c r="F171" s="686"/>
      <c r="G171" s="686"/>
      <c r="H171" s="686"/>
      <c r="I171" s="686"/>
      <c r="J171" s="686"/>
      <c r="K171" s="686"/>
      <c r="L171" s="686"/>
      <c r="M171" s="686"/>
      <c r="N171" s="686"/>
      <c r="O171" s="686"/>
      <c r="P171" s="686"/>
      <c r="Q171" s="686"/>
      <c r="R171" s="686"/>
      <c r="S171" s="686"/>
      <c r="T171" s="686"/>
      <c r="U171" s="686"/>
      <c r="V171" s="686"/>
      <c r="W171" s="686"/>
      <c r="X171" s="686"/>
      <c r="Y171" s="686"/>
      <c r="Z171" s="686"/>
    </row>
    <row r="172" spans="1:26">
      <c r="A172" s="686"/>
      <c r="B172" s="686"/>
      <c r="C172" s="686"/>
      <c r="D172" s="686"/>
      <c r="E172" s="686"/>
      <c r="F172" s="686"/>
      <c r="G172" s="686"/>
      <c r="H172" s="686"/>
      <c r="I172" s="686"/>
      <c r="J172" s="686"/>
      <c r="K172" s="686"/>
      <c r="L172" s="686"/>
      <c r="M172" s="686"/>
      <c r="N172" s="686"/>
      <c r="O172" s="686"/>
      <c r="P172" s="686"/>
      <c r="Q172" s="686"/>
      <c r="R172" s="686"/>
      <c r="S172" s="686"/>
      <c r="T172" s="686"/>
      <c r="U172" s="686"/>
      <c r="V172" s="686"/>
      <c r="W172" s="686"/>
      <c r="X172" s="686"/>
      <c r="Y172" s="686"/>
      <c r="Z172" s="686"/>
    </row>
    <row r="173" spans="1:26">
      <c r="A173" s="686"/>
      <c r="B173" s="686"/>
      <c r="C173" s="686"/>
      <c r="D173" s="686"/>
      <c r="E173" s="686"/>
      <c r="F173" s="686"/>
      <c r="G173" s="686"/>
      <c r="H173" s="686"/>
      <c r="I173" s="686"/>
      <c r="J173" s="686"/>
      <c r="K173" s="686"/>
      <c r="L173" s="686"/>
      <c r="M173" s="686"/>
      <c r="N173" s="686"/>
      <c r="O173" s="686"/>
      <c r="P173" s="686"/>
      <c r="Q173" s="686"/>
      <c r="R173" s="686"/>
      <c r="S173" s="686"/>
      <c r="T173" s="686"/>
      <c r="U173" s="686"/>
      <c r="V173" s="686"/>
      <c r="W173" s="686"/>
      <c r="X173" s="686"/>
      <c r="Y173" s="686"/>
      <c r="Z173" s="686"/>
    </row>
    <row r="174" spans="1:26">
      <c r="A174" s="686"/>
      <c r="B174" s="686"/>
      <c r="C174" s="686"/>
      <c r="D174" s="686"/>
      <c r="E174" s="686"/>
      <c r="F174" s="686"/>
      <c r="G174" s="686"/>
      <c r="H174" s="686"/>
      <c r="I174" s="686"/>
      <c r="J174" s="686"/>
      <c r="K174" s="686"/>
      <c r="L174" s="686"/>
      <c r="M174" s="686"/>
      <c r="N174" s="686"/>
      <c r="O174" s="686"/>
      <c r="P174" s="686"/>
      <c r="Q174" s="686"/>
      <c r="R174" s="686"/>
      <c r="S174" s="686"/>
      <c r="T174" s="686"/>
      <c r="U174" s="686"/>
      <c r="V174" s="686"/>
      <c r="W174" s="686"/>
      <c r="X174" s="686"/>
      <c r="Y174" s="686"/>
      <c r="Z174" s="686"/>
    </row>
    <row r="175" spans="1:26">
      <c r="A175" s="686"/>
      <c r="B175" s="686"/>
      <c r="C175" s="686"/>
      <c r="D175" s="686"/>
      <c r="E175" s="686"/>
      <c r="F175" s="686"/>
      <c r="G175" s="686"/>
      <c r="H175" s="686"/>
      <c r="I175" s="686"/>
      <c r="J175" s="686"/>
      <c r="K175" s="686"/>
      <c r="L175" s="686"/>
      <c r="M175" s="686"/>
      <c r="N175" s="686"/>
      <c r="O175" s="686"/>
      <c r="P175" s="686"/>
      <c r="Q175" s="686"/>
      <c r="R175" s="686"/>
      <c r="S175" s="686"/>
      <c r="T175" s="686"/>
      <c r="U175" s="686"/>
      <c r="V175" s="686"/>
      <c r="W175" s="686"/>
      <c r="X175" s="686"/>
      <c r="Y175" s="686"/>
      <c r="Z175" s="686"/>
    </row>
    <row r="176" spans="1:26">
      <c r="A176" s="686"/>
      <c r="B176" s="686"/>
      <c r="C176" s="686"/>
      <c r="D176" s="686"/>
      <c r="E176" s="686"/>
      <c r="F176" s="686"/>
      <c r="G176" s="686"/>
      <c r="H176" s="686"/>
      <c r="I176" s="686"/>
      <c r="J176" s="686"/>
      <c r="K176" s="686"/>
      <c r="L176" s="686"/>
      <c r="M176" s="686"/>
      <c r="N176" s="686"/>
      <c r="O176" s="686"/>
      <c r="P176" s="686"/>
      <c r="Q176" s="686"/>
      <c r="R176" s="686"/>
      <c r="S176" s="686"/>
      <c r="T176" s="686"/>
      <c r="U176" s="686"/>
      <c r="V176" s="686"/>
      <c r="W176" s="686"/>
      <c r="X176" s="686"/>
      <c r="Y176" s="686"/>
      <c r="Z176" s="686"/>
    </row>
    <row r="177" spans="1:26">
      <c r="A177" s="686"/>
      <c r="B177" s="686"/>
      <c r="C177" s="686"/>
      <c r="D177" s="686"/>
      <c r="E177" s="686"/>
      <c r="F177" s="686"/>
      <c r="G177" s="686"/>
      <c r="H177" s="686"/>
      <c r="I177" s="686"/>
      <c r="J177" s="686"/>
      <c r="K177" s="686"/>
      <c r="L177" s="686"/>
      <c r="M177" s="686"/>
      <c r="N177" s="686"/>
      <c r="O177" s="686"/>
      <c r="P177" s="686"/>
      <c r="Q177" s="686"/>
      <c r="R177" s="686"/>
      <c r="S177" s="686"/>
      <c r="T177" s="686"/>
      <c r="U177" s="686"/>
      <c r="V177" s="686"/>
      <c r="W177" s="686"/>
      <c r="X177" s="686"/>
      <c r="Y177" s="686"/>
      <c r="Z177" s="686"/>
    </row>
    <row r="178" spans="1:26">
      <c r="A178" s="686"/>
      <c r="B178" s="686"/>
      <c r="C178" s="686"/>
      <c r="D178" s="686"/>
      <c r="E178" s="686"/>
      <c r="F178" s="686"/>
      <c r="G178" s="686"/>
      <c r="H178" s="686"/>
      <c r="I178" s="686"/>
      <c r="J178" s="686"/>
      <c r="K178" s="686"/>
      <c r="L178" s="686"/>
      <c r="M178" s="686"/>
      <c r="N178" s="686"/>
      <c r="O178" s="686"/>
      <c r="P178" s="686"/>
      <c r="Q178" s="686"/>
      <c r="R178" s="686"/>
      <c r="S178" s="686"/>
      <c r="T178" s="686"/>
      <c r="U178" s="686"/>
      <c r="V178" s="686"/>
      <c r="W178" s="686"/>
      <c r="X178" s="686"/>
      <c r="Y178" s="686"/>
      <c r="Z178" s="686"/>
    </row>
    <row r="179" spans="1:26">
      <c r="A179" s="686"/>
      <c r="B179" s="686"/>
      <c r="C179" s="686"/>
      <c r="D179" s="686"/>
      <c r="E179" s="686"/>
      <c r="F179" s="686"/>
      <c r="G179" s="686"/>
      <c r="H179" s="686"/>
      <c r="I179" s="686"/>
      <c r="J179" s="686"/>
      <c r="K179" s="686"/>
      <c r="L179" s="686"/>
      <c r="M179" s="686"/>
      <c r="N179" s="686"/>
      <c r="O179" s="686"/>
      <c r="P179" s="686"/>
      <c r="Q179" s="686"/>
      <c r="R179" s="686"/>
      <c r="S179" s="686"/>
      <c r="T179" s="686"/>
      <c r="U179" s="686"/>
      <c r="V179" s="686"/>
      <c r="W179" s="686"/>
      <c r="X179" s="686"/>
      <c r="Y179" s="686"/>
      <c r="Z179" s="686"/>
    </row>
    <row r="180" spans="1:26">
      <c r="A180" s="686"/>
      <c r="B180" s="686"/>
      <c r="C180" s="686"/>
      <c r="D180" s="686"/>
      <c r="E180" s="686"/>
      <c r="F180" s="686"/>
      <c r="G180" s="686"/>
      <c r="H180" s="686"/>
      <c r="I180" s="686"/>
      <c r="J180" s="686"/>
      <c r="K180" s="686"/>
      <c r="L180" s="686"/>
      <c r="M180" s="686"/>
      <c r="N180" s="686"/>
      <c r="O180" s="686"/>
      <c r="P180" s="686"/>
      <c r="Q180" s="686"/>
      <c r="R180" s="686"/>
      <c r="S180" s="686"/>
      <c r="T180" s="686"/>
      <c r="U180" s="686"/>
      <c r="V180" s="686"/>
      <c r="W180" s="686"/>
      <c r="X180" s="686"/>
      <c r="Y180" s="686"/>
      <c r="Z180" s="686"/>
    </row>
    <row r="181" spans="1:26">
      <c r="A181" s="686"/>
      <c r="B181" s="686"/>
      <c r="C181" s="686"/>
      <c r="D181" s="686"/>
      <c r="E181" s="686"/>
      <c r="F181" s="686"/>
      <c r="G181" s="686"/>
      <c r="H181" s="686"/>
      <c r="I181" s="686"/>
      <c r="J181" s="686"/>
      <c r="K181" s="686"/>
      <c r="L181" s="686"/>
      <c r="M181" s="686"/>
      <c r="N181" s="686"/>
      <c r="O181" s="686"/>
      <c r="P181" s="686"/>
      <c r="Q181" s="686"/>
      <c r="R181" s="686"/>
      <c r="S181" s="686"/>
      <c r="T181" s="686"/>
      <c r="U181" s="686"/>
      <c r="V181" s="686"/>
      <c r="W181" s="686"/>
      <c r="X181" s="686"/>
      <c r="Y181" s="686"/>
      <c r="Z181" s="686"/>
    </row>
    <row r="182" spans="1:26">
      <c r="A182" s="686"/>
      <c r="B182" s="686"/>
      <c r="C182" s="686"/>
      <c r="D182" s="686"/>
      <c r="E182" s="686"/>
      <c r="F182" s="686"/>
      <c r="G182" s="686"/>
      <c r="H182" s="686"/>
      <c r="I182" s="686"/>
      <c r="J182" s="686"/>
      <c r="K182" s="686"/>
      <c r="L182" s="686"/>
      <c r="M182" s="686"/>
      <c r="N182" s="686"/>
      <c r="O182" s="686"/>
      <c r="P182" s="686"/>
      <c r="Q182" s="686"/>
      <c r="R182" s="686"/>
      <c r="S182" s="686"/>
      <c r="T182" s="686"/>
      <c r="U182" s="686"/>
      <c r="V182" s="686"/>
      <c r="W182" s="686"/>
      <c r="X182" s="686"/>
      <c r="Y182" s="686"/>
      <c r="Z182" s="686"/>
    </row>
    <row r="183" spans="1:26">
      <c r="A183" s="686"/>
      <c r="B183" s="686"/>
      <c r="C183" s="686"/>
      <c r="D183" s="686"/>
      <c r="E183" s="686"/>
      <c r="F183" s="686"/>
      <c r="G183" s="686"/>
      <c r="H183" s="686"/>
      <c r="I183" s="686"/>
      <c r="J183" s="686"/>
      <c r="K183" s="686"/>
      <c r="L183" s="686"/>
      <c r="M183" s="686"/>
      <c r="N183" s="686"/>
      <c r="O183" s="686"/>
      <c r="P183" s="686"/>
      <c r="Q183" s="686"/>
      <c r="R183" s="686"/>
      <c r="S183" s="686"/>
      <c r="T183" s="686"/>
      <c r="U183" s="686"/>
      <c r="V183" s="686"/>
      <c r="W183" s="686"/>
      <c r="X183" s="686"/>
      <c r="Y183" s="686"/>
      <c r="Z183" s="686"/>
    </row>
    <row r="184" spans="1:26">
      <c r="A184" s="686"/>
      <c r="B184" s="686"/>
      <c r="C184" s="686"/>
      <c r="D184" s="686"/>
      <c r="E184" s="686"/>
      <c r="F184" s="686"/>
      <c r="G184" s="686"/>
      <c r="H184" s="686"/>
      <c r="I184" s="686"/>
      <c r="J184" s="686"/>
      <c r="K184" s="686"/>
      <c r="L184" s="686"/>
      <c r="M184" s="686"/>
      <c r="N184" s="686"/>
      <c r="O184" s="686"/>
      <c r="P184" s="686"/>
      <c r="Q184" s="686"/>
      <c r="R184" s="686"/>
      <c r="S184" s="686"/>
      <c r="T184" s="686"/>
      <c r="U184" s="686"/>
      <c r="V184" s="686"/>
      <c r="W184" s="686"/>
      <c r="X184" s="686"/>
      <c r="Y184" s="686"/>
      <c r="Z184" s="686"/>
    </row>
    <row r="185" spans="1:26">
      <c r="A185" s="686"/>
      <c r="B185" s="686"/>
      <c r="C185" s="686"/>
      <c r="D185" s="686"/>
      <c r="E185" s="686"/>
      <c r="F185" s="686"/>
      <c r="G185" s="686"/>
      <c r="H185" s="686"/>
      <c r="I185" s="686"/>
      <c r="J185" s="686"/>
      <c r="K185" s="686"/>
      <c r="L185" s="686"/>
      <c r="M185" s="686"/>
      <c r="N185" s="686"/>
      <c r="O185" s="686"/>
      <c r="P185" s="686"/>
      <c r="Q185" s="686"/>
      <c r="R185" s="686"/>
      <c r="S185" s="686"/>
      <c r="T185" s="686"/>
      <c r="U185" s="686"/>
      <c r="V185" s="686"/>
      <c r="W185" s="686"/>
      <c r="X185" s="686"/>
      <c r="Y185" s="686"/>
      <c r="Z185" s="686"/>
    </row>
    <row r="186" spans="1:26">
      <c r="A186" s="686"/>
      <c r="B186" s="686"/>
      <c r="C186" s="686"/>
      <c r="D186" s="686"/>
      <c r="E186" s="686"/>
      <c r="F186" s="686"/>
      <c r="G186" s="686"/>
      <c r="H186" s="686"/>
      <c r="I186" s="686"/>
      <c r="J186" s="686"/>
      <c r="K186" s="686"/>
      <c r="L186" s="686"/>
      <c r="M186" s="686"/>
      <c r="N186" s="686"/>
      <c r="O186" s="686"/>
      <c r="P186" s="686"/>
      <c r="Q186" s="686"/>
      <c r="R186" s="686"/>
      <c r="S186" s="686"/>
      <c r="T186" s="686"/>
      <c r="U186" s="686"/>
      <c r="V186" s="686"/>
      <c r="W186" s="686"/>
      <c r="X186" s="686"/>
      <c r="Y186" s="686"/>
      <c r="Z186" s="686"/>
    </row>
    <row r="187" spans="1:26">
      <c r="A187" s="686"/>
      <c r="B187" s="686"/>
      <c r="C187" s="686"/>
      <c r="D187" s="686"/>
      <c r="E187" s="686"/>
      <c r="F187" s="686"/>
      <c r="G187" s="686"/>
      <c r="H187" s="686"/>
      <c r="I187" s="686"/>
      <c r="J187" s="686"/>
      <c r="K187" s="686"/>
      <c r="L187" s="686"/>
      <c r="M187" s="686"/>
      <c r="N187" s="686"/>
      <c r="O187" s="686"/>
      <c r="P187" s="686"/>
      <c r="Q187" s="686"/>
      <c r="R187" s="686"/>
      <c r="S187" s="686"/>
      <c r="T187" s="686"/>
      <c r="U187" s="686"/>
      <c r="V187" s="686"/>
      <c r="W187" s="686"/>
      <c r="X187" s="686"/>
      <c r="Y187" s="686"/>
      <c r="Z187" s="686"/>
    </row>
    <row r="188" spans="1:26">
      <c r="A188" s="686"/>
      <c r="B188" s="686"/>
      <c r="C188" s="686"/>
      <c r="D188" s="686"/>
      <c r="E188" s="686"/>
      <c r="F188" s="686"/>
      <c r="G188" s="686"/>
      <c r="H188" s="686"/>
      <c r="I188" s="686"/>
      <c r="J188" s="686"/>
      <c r="K188" s="686"/>
      <c r="L188" s="686"/>
      <c r="M188" s="686"/>
      <c r="N188" s="686"/>
      <c r="O188" s="686"/>
      <c r="P188" s="686"/>
      <c r="Q188" s="686"/>
      <c r="R188" s="686"/>
      <c r="S188" s="686"/>
      <c r="T188" s="686"/>
      <c r="U188" s="686"/>
      <c r="V188" s="686"/>
      <c r="W188" s="686"/>
      <c r="X188" s="686"/>
      <c r="Y188" s="686"/>
      <c r="Z188" s="686"/>
    </row>
    <row r="189" spans="1:26">
      <c r="A189" s="686"/>
      <c r="B189" s="686"/>
      <c r="C189" s="686"/>
      <c r="D189" s="686"/>
      <c r="E189" s="686"/>
      <c r="F189" s="686"/>
      <c r="G189" s="686"/>
      <c r="H189" s="686"/>
      <c r="I189" s="686"/>
      <c r="J189" s="686"/>
      <c r="K189" s="686"/>
      <c r="L189" s="686"/>
      <c r="M189" s="686"/>
      <c r="N189" s="686"/>
      <c r="O189" s="686"/>
      <c r="P189" s="686"/>
      <c r="Q189" s="686"/>
      <c r="R189" s="686"/>
      <c r="S189" s="686"/>
      <c r="T189" s="686"/>
      <c r="U189" s="686"/>
      <c r="V189" s="686"/>
      <c r="W189" s="686"/>
      <c r="X189" s="686"/>
      <c r="Y189" s="686"/>
      <c r="Z189" s="686"/>
    </row>
    <row r="190" spans="1:26">
      <c r="A190" s="686"/>
      <c r="B190" s="686"/>
      <c r="C190" s="686"/>
      <c r="D190" s="686"/>
      <c r="E190" s="686"/>
      <c r="F190" s="686"/>
      <c r="G190" s="686"/>
      <c r="H190" s="686"/>
      <c r="I190" s="686"/>
      <c r="J190" s="686"/>
      <c r="K190" s="686"/>
      <c r="L190" s="686"/>
      <c r="M190" s="686"/>
      <c r="N190" s="686"/>
      <c r="O190" s="686"/>
      <c r="P190" s="686"/>
      <c r="Q190" s="686"/>
      <c r="R190" s="686"/>
      <c r="S190" s="686"/>
      <c r="T190" s="686"/>
      <c r="U190" s="686"/>
      <c r="V190" s="686"/>
      <c r="W190" s="686"/>
      <c r="X190" s="686"/>
      <c r="Y190" s="686"/>
      <c r="Z190" s="686"/>
    </row>
    <row r="191" spans="1:26">
      <c r="A191" s="686"/>
      <c r="B191" s="686"/>
      <c r="C191" s="686"/>
      <c r="D191" s="686"/>
      <c r="E191" s="686"/>
      <c r="F191" s="686"/>
      <c r="G191" s="686"/>
      <c r="H191" s="686"/>
      <c r="I191" s="686"/>
      <c r="J191" s="686"/>
      <c r="K191" s="686"/>
      <c r="L191" s="686"/>
      <c r="M191" s="686"/>
      <c r="N191" s="686"/>
      <c r="O191" s="686"/>
      <c r="P191" s="686"/>
      <c r="Q191" s="686"/>
      <c r="R191" s="686"/>
      <c r="S191" s="686"/>
      <c r="T191" s="686"/>
      <c r="U191" s="686"/>
      <c r="V191" s="686"/>
      <c r="W191" s="686"/>
      <c r="X191" s="686"/>
      <c r="Y191" s="686"/>
      <c r="Z191" s="686"/>
    </row>
    <row r="192" spans="1:26">
      <c r="A192" s="686"/>
      <c r="B192" s="686"/>
      <c r="C192" s="686"/>
      <c r="D192" s="686"/>
      <c r="E192" s="686"/>
      <c r="F192" s="686"/>
      <c r="G192" s="686"/>
      <c r="H192" s="686"/>
      <c r="I192" s="686"/>
      <c r="J192" s="686"/>
      <c r="K192" s="686"/>
      <c r="L192" s="686"/>
      <c r="M192" s="686"/>
      <c r="N192" s="686"/>
      <c r="O192" s="686"/>
      <c r="P192" s="686"/>
      <c r="Q192" s="686"/>
      <c r="R192" s="686"/>
      <c r="S192" s="686"/>
      <c r="T192" s="686"/>
      <c r="U192" s="686"/>
      <c r="V192" s="686"/>
      <c r="W192" s="686"/>
      <c r="X192" s="686"/>
      <c r="Y192" s="686"/>
      <c r="Z192" s="686"/>
    </row>
    <row r="193" spans="1:26">
      <c r="A193" s="686"/>
      <c r="B193" s="686"/>
      <c r="C193" s="686"/>
      <c r="D193" s="686"/>
      <c r="E193" s="686"/>
      <c r="F193" s="686"/>
      <c r="G193" s="686"/>
      <c r="H193" s="686"/>
      <c r="I193" s="686"/>
      <c r="J193" s="686"/>
      <c r="K193" s="686"/>
      <c r="L193" s="686"/>
      <c r="M193" s="686"/>
      <c r="N193" s="686"/>
      <c r="O193" s="686"/>
      <c r="P193" s="686"/>
      <c r="Q193" s="686"/>
      <c r="R193" s="686"/>
      <c r="S193" s="686"/>
      <c r="T193" s="686"/>
      <c r="U193" s="686"/>
      <c r="V193" s="686"/>
      <c r="W193" s="686"/>
      <c r="X193" s="686"/>
      <c r="Y193" s="686"/>
      <c r="Z193" s="686"/>
    </row>
    <row r="194" spans="1:26">
      <c r="A194" s="686"/>
      <c r="B194" s="686"/>
      <c r="C194" s="686"/>
      <c r="D194" s="686"/>
      <c r="E194" s="686"/>
      <c r="F194" s="686"/>
      <c r="G194" s="686"/>
      <c r="H194" s="686"/>
      <c r="I194" s="686"/>
      <c r="J194" s="686"/>
      <c r="K194" s="686"/>
      <c r="L194" s="686"/>
      <c r="M194" s="686"/>
      <c r="N194" s="686"/>
      <c r="O194" s="686"/>
      <c r="P194" s="686"/>
      <c r="Q194" s="686"/>
      <c r="R194" s="686"/>
      <c r="S194" s="686"/>
      <c r="T194" s="686"/>
      <c r="U194" s="686"/>
      <c r="V194" s="686"/>
      <c r="W194" s="686"/>
      <c r="X194" s="686"/>
      <c r="Y194" s="686"/>
      <c r="Z194" s="686"/>
    </row>
    <row r="195" spans="1:26">
      <c r="A195" s="686"/>
      <c r="B195" s="686"/>
      <c r="C195" s="686"/>
      <c r="D195" s="686"/>
      <c r="E195" s="686"/>
      <c r="F195" s="686"/>
      <c r="G195" s="686"/>
      <c r="H195" s="686"/>
      <c r="I195" s="686"/>
      <c r="J195" s="686"/>
      <c r="K195" s="686"/>
      <c r="L195" s="686"/>
      <c r="M195" s="686"/>
      <c r="N195" s="686"/>
      <c r="O195" s="686"/>
      <c r="P195" s="686"/>
      <c r="Q195" s="686"/>
      <c r="R195" s="686"/>
      <c r="S195" s="686"/>
      <c r="T195" s="686"/>
      <c r="U195" s="686"/>
      <c r="V195" s="686"/>
      <c r="W195" s="686"/>
      <c r="X195" s="686"/>
      <c r="Y195" s="686"/>
      <c r="Z195" s="686"/>
    </row>
    <row r="196" spans="1:26">
      <c r="A196" s="686"/>
      <c r="B196" s="686"/>
      <c r="C196" s="686"/>
      <c r="D196" s="686"/>
      <c r="E196" s="686"/>
      <c r="F196" s="686"/>
      <c r="G196" s="686"/>
      <c r="H196" s="686"/>
      <c r="I196" s="686"/>
      <c r="J196" s="686"/>
      <c r="K196" s="686"/>
      <c r="L196" s="686"/>
      <c r="M196" s="686"/>
      <c r="N196" s="686"/>
      <c r="O196" s="686"/>
      <c r="P196" s="686"/>
      <c r="Q196" s="686"/>
      <c r="R196" s="686"/>
      <c r="S196" s="686"/>
      <c r="T196" s="686"/>
      <c r="U196" s="686"/>
      <c r="V196" s="686"/>
      <c r="W196" s="686"/>
      <c r="X196" s="686"/>
      <c r="Y196" s="686"/>
      <c r="Z196" s="686"/>
    </row>
    <row r="197" spans="1:26">
      <c r="A197" s="686"/>
      <c r="B197" s="686"/>
      <c r="C197" s="686"/>
      <c r="D197" s="686"/>
      <c r="E197" s="686"/>
      <c r="F197" s="686"/>
      <c r="G197" s="686"/>
      <c r="H197" s="686"/>
      <c r="I197" s="686"/>
      <c r="J197" s="686"/>
      <c r="K197" s="686"/>
      <c r="L197" s="686"/>
      <c r="M197" s="686"/>
      <c r="N197" s="686"/>
      <c r="O197" s="686"/>
      <c r="P197" s="686"/>
      <c r="Q197" s="686"/>
      <c r="R197" s="686"/>
      <c r="S197" s="686"/>
      <c r="T197" s="686"/>
      <c r="U197" s="686"/>
      <c r="V197" s="686"/>
      <c r="W197" s="686"/>
      <c r="X197" s="686"/>
      <c r="Y197" s="686"/>
      <c r="Z197" s="686"/>
    </row>
    <row r="198" spans="1:26">
      <c r="A198" s="686"/>
      <c r="B198" s="686"/>
      <c r="C198" s="686"/>
      <c r="D198" s="686"/>
      <c r="E198" s="686"/>
      <c r="F198" s="686"/>
      <c r="G198" s="686"/>
      <c r="H198" s="686"/>
      <c r="I198" s="686"/>
      <c r="J198" s="686"/>
      <c r="K198" s="686"/>
      <c r="L198" s="686"/>
      <c r="M198" s="686"/>
      <c r="N198" s="686"/>
      <c r="O198" s="686"/>
      <c r="P198" s="686"/>
      <c r="Q198" s="686"/>
      <c r="R198" s="686"/>
      <c r="S198" s="686"/>
      <c r="T198" s="686"/>
      <c r="U198" s="686"/>
      <c r="V198" s="686"/>
      <c r="W198" s="686"/>
      <c r="X198" s="686"/>
      <c r="Y198" s="686"/>
      <c r="Z198" s="686"/>
    </row>
    <row r="199" spans="1:26">
      <c r="A199" s="686"/>
      <c r="B199" s="686"/>
      <c r="C199" s="686"/>
      <c r="D199" s="686"/>
      <c r="E199" s="686"/>
      <c r="F199" s="686"/>
      <c r="G199" s="686"/>
      <c r="H199" s="686"/>
      <c r="I199" s="686"/>
      <c r="J199" s="686"/>
      <c r="K199" s="686"/>
      <c r="L199" s="686"/>
      <c r="M199" s="686"/>
      <c r="N199" s="686"/>
      <c r="O199" s="686"/>
      <c r="P199" s="686"/>
      <c r="Q199" s="686"/>
      <c r="R199" s="686"/>
      <c r="S199" s="686"/>
      <c r="T199" s="686"/>
      <c r="U199" s="686"/>
      <c r="V199" s="686"/>
      <c r="W199" s="686"/>
      <c r="X199" s="686"/>
      <c r="Y199" s="686"/>
      <c r="Z199" s="686"/>
    </row>
    <row r="200" spans="1:26">
      <c r="A200" s="686"/>
      <c r="B200" s="686"/>
      <c r="C200" s="686"/>
      <c r="D200" s="686"/>
      <c r="E200" s="686"/>
      <c r="F200" s="686"/>
      <c r="G200" s="686"/>
      <c r="H200" s="686"/>
      <c r="I200" s="686"/>
      <c r="J200" s="686"/>
      <c r="K200" s="686"/>
      <c r="L200" s="686"/>
      <c r="M200" s="686"/>
      <c r="N200" s="686"/>
      <c r="O200" s="686"/>
      <c r="P200" s="686"/>
      <c r="Q200" s="686"/>
      <c r="R200" s="686"/>
      <c r="S200" s="686"/>
      <c r="T200" s="686"/>
      <c r="U200" s="686"/>
      <c r="V200" s="686"/>
      <c r="W200" s="686"/>
      <c r="X200" s="686"/>
      <c r="Y200" s="686"/>
      <c r="Z200" s="686"/>
    </row>
    <row r="201" spans="1:26">
      <c r="A201" s="686"/>
      <c r="B201" s="686"/>
      <c r="C201" s="686"/>
      <c r="D201" s="686"/>
      <c r="E201" s="686"/>
      <c r="F201" s="686"/>
      <c r="G201" s="686"/>
      <c r="H201" s="686"/>
      <c r="I201" s="686"/>
      <c r="J201" s="686"/>
      <c r="K201" s="686"/>
      <c r="L201" s="686"/>
      <c r="M201" s="686"/>
      <c r="N201" s="686"/>
      <c r="O201" s="686"/>
      <c r="P201" s="686"/>
      <c r="Q201" s="686"/>
      <c r="R201" s="686"/>
      <c r="S201" s="686"/>
      <c r="T201" s="686"/>
      <c r="U201" s="686"/>
      <c r="V201" s="686"/>
      <c r="W201" s="686"/>
      <c r="X201" s="686"/>
      <c r="Y201" s="686"/>
      <c r="Z201" s="686"/>
    </row>
    <row r="202" spans="1:26">
      <c r="A202" s="686"/>
      <c r="B202" s="686"/>
      <c r="C202" s="686"/>
      <c r="D202" s="686"/>
      <c r="E202" s="686"/>
      <c r="F202" s="686"/>
      <c r="G202" s="686"/>
      <c r="H202" s="686"/>
      <c r="I202" s="686"/>
      <c r="J202" s="686"/>
      <c r="K202" s="686"/>
      <c r="L202" s="686"/>
      <c r="M202" s="686"/>
      <c r="N202" s="686"/>
      <c r="O202" s="686"/>
      <c r="P202" s="686"/>
      <c r="Q202" s="686"/>
      <c r="R202" s="686"/>
      <c r="S202" s="686"/>
      <c r="T202" s="686"/>
      <c r="U202" s="686"/>
      <c r="V202" s="686"/>
      <c r="W202" s="686"/>
      <c r="X202" s="686"/>
      <c r="Y202" s="686"/>
      <c r="Z202" s="686"/>
    </row>
    <row r="203" spans="1:26">
      <c r="A203" s="686"/>
      <c r="B203" s="686"/>
      <c r="C203" s="686"/>
      <c r="D203" s="686"/>
      <c r="E203" s="686"/>
      <c r="F203" s="686"/>
      <c r="G203" s="686"/>
      <c r="H203" s="686"/>
      <c r="I203" s="686"/>
      <c r="J203" s="686"/>
      <c r="K203" s="686"/>
      <c r="L203" s="686"/>
      <c r="M203" s="686"/>
      <c r="N203" s="686"/>
      <c r="O203" s="686"/>
      <c r="P203" s="686"/>
      <c r="Q203" s="686"/>
      <c r="R203" s="686"/>
      <c r="S203" s="686"/>
      <c r="T203" s="686"/>
      <c r="U203" s="686"/>
      <c r="V203" s="686"/>
      <c r="W203" s="686"/>
      <c r="X203" s="686"/>
      <c r="Y203" s="686"/>
      <c r="Z203" s="686"/>
    </row>
    <row r="204" spans="1:26">
      <c r="A204" s="686"/>
      <c r="B204" s="686"/>
      <c r="C204" s="686"/>
      <c r="D204" s="686"/>
      <c r="E204" s="686"/>
      <c r="F204" s="686"/>
      <c r="G204" s="686"/>
      <c r="H204" s="686"/>
      <c r="I204" s="686"/>
      <c r="J204" s="686"/>
      <c r="K204" s="686"/>
      <c r="L204" s="686"/>
      <c r="M204" s="686"/>
      <c r="N204" s="686"/>
      <c r="O204" s="686"/>
      <c r="P204" s="686"/>
      <c r="Q204" s="686"/>
      <c r="R204" s="686"/>
      <c r="S204" s="686"/>
      <c r="T204" s="686"/>
      <c r="U204" s="686"/>
      <c r="V204" s="686"/>
      <c r="W204" s="686"/>
      <c r="X204" s="686"/>
      <c r="Y204" s="686"/>
      <c r="Z204" s="686"/>
    </row>
    <row r="205" spans="1:26">
      <c r="A205" s="686"/>
      <c r="B205" s="686"/>
      <c r="C205" s="686"/>
      <c r="D205" s="686"/>
      <c r="E205" s="686"/>
      <c r="F205" s="686"/>
      <c r="G205" s="686"/>
      <c r="H205" s="686"/>
      <c r="I205" s="686"/>
      <c r="J205" s="686"/>
      <c r="K205" s="686"/>
      <c r="L205" s="686"/>
      <c r="M205" s="686"/>
      <c r="N205" s="686"/>
      <c r="O205" s="686"/>
      <c r="P205" s="686"/>
      <c r="Q205" s="686"/>
      <c r="R205" s="686"/>
      <c r="S205" s="686"/>
      <c r="T205" s="686"/>
      <c r="U205" s="686"/>
      <c r="V205" s="686"/>
      <c r="W205" s="686"/>
      <c r="X205" s="686"/>
      <c r="Y205" s="686"/>
      <c r="Z205" s="686"/>
    </row>
    <row r="206" spans="1:26">
      <c r="A206" s="686"/>
      <c r="B206" s="686"/>
      <c r="C206" s="686"/>
      <c r="D206" s="686"/>
      <c r="E206" s="686"/>
      <c r="F206" s="686"/>
      <c r="G206" s="686"/>
      <c r="H206" s="686"/>
      <c r="I206" s="686"/>
      <c r="J206" s="686"/>
      <c r="K206" s="686"/>
      <c r="L206" s="686"/>
      <c r="M206" s="686"/>
      <c r="N206" s="686"/>
      <c r="O206" s="686"/>
      <c r="P206" s="686"/>
      <c r="Q206" s="686"/>
      <c r="R206" s="686"/>
      <c r="S206" s="686"/>
      <c r="T206" s="686"/>
      <c r="U206" s="686"/>
      <c r="V206" s="686"/>
      <c r="W206" s="686"/>
      <c r="X206" s="686"/>
      <c r="Y206" s="686"/>
      <c r="Z206" s="686"/>
    </row>
    <row r="207" spans="1:26">
      <c r="A207" s="686"/>
      <c r="B207" s="686"/>
      <c r="C207" s="686"/>
      <c r="D207" s="686"/>
      <c r="E207" s="686"/>
      <c r="F207" s="686"/>
      <c r="G207" s="686"/>
      <c r="H207" s="686"/>
      <c r="I207" s="686"/>
      <c r="J207" s="686"/>
      <c r="K207" s="686"/>
      <c r="L207" s="686"/>
      <c r="M207" s="686"/>
      <c r="N207" s="686"/>
      <c r="O207" s="686"/>
      <c r="P207" s="686"/>
      <c r="Q207" s="686"/>
      <c r="R207" s="686"/>
      <c r="S207" s="686"/>
      <c r="T207" s="686"/>
      <c r="U207" s="686"/>
      <c r="V207" s="686"/>
      <c r="W207" s="686"/>
      <c r="X207" s="686"/>
      <c r="Y207" s="686"/>
      <c r="Z207" s="686"/>
    </row>
    <row r="208" spans="1:26">
      <c r="A208" s="686"/>
      <c r="B208" s="686"/>
      <c r="C208" s="686"/>
      <c r="D208" s="686"/>
      <c r="E208" s="686"/>
      <c r="F208" s="686"/>
      <c r="G208" s="686"/>
      <c r="H208" s="686"/>
      <c r="I208" s="686"/>
      <c r="J208" s="686"/>
      <c r="K208" s="686"/>
      <c r="L208" s="686"/>
      <c r="M208" s="686"/>
      <c r="N208" s="686"/>
      <c r="O208" s="686"/>
      <c r="P208" s="686"/>
      <c r="Q208" s="686"/>
      <c r="R208" s="686"/>
      <c r="S208" s="686"/>
      <c r="T208" s="686"/>
      <c r="U208" s="686"/>
      <c r="V208" s="686"/>
      <c r="W208" s="686"/>
      <c r="X208" s="686"/>
      <c r="Y208" s="686"/>
      <c r="Z208" s="686"/>
    </row>
    <row r="209" spans="1:26">
      <c r="A209" s="686"/>
      <c r="B209" s="686"/>
      <c r="C209" s="686"/>
      <c r="D209" s="686"/>
      <c r="E209" s="686"/>
      <c r="F209" s="686"/>
      <c r="G209" s="686"/>
      <c r="H209" s="686"/>
      <c r="I209" s="686"/>
      <c r="J209" s="686"/>
      <c r="K209" s="686"/>
      <c r="L209" s="686"/>
      <c r="M209" s="686"/>
      <c r="N209" s="686"/>
      <c r="O209" s="686"/>
      <c r="P209" s="686"/>
      <c r="Q209" s="686"/>
      <c r="R209" s="686"/>
      <c r="S209" s="686"/>
      <c r="T209" s="686"/>
      <c r="U209" s="686"/>
      <c r="V209" s="686"/>
      <c r="W209" s="686"/>
      <c r="X209" s="686"/>
      <c r="Y209" s="686"/>
      <c r="Z209" s="686"/>
    </row>
    <row r="210" spans="1:26">
      <c r="A210" s="686"/>
      <c r="B210" s="686"/>
      <c r="C210" s="686"/>
      <c r="D210" s="686"/>
      <c r="E210" s="686"/>
      <c r="F210" s="686"/>
      <c r="G210" s="686"/>
      <c r="H210" s="686"/>
      <c r="I210" s="686"/>
      <c r="J210" s="686"/>
      <c r="K210" s="686"/>
      <c r="L210" s="686"/>
      <c r="M210" s="686"/>
      <c r="N210" s="686"/>
      <c r="O210" s="686"/>
      <c r="P210" s="686"/>
      <c r="Q210" s="686"/>
      <c r="R210" s="686"/>
      <c r="S210" s="686"/>
      <c r="T210" s="686"/>
      <c r="U210" s="686"/>
      <c r="V210" s="686"/>
      <c r="W210" s="686"/>
      <c r="X210" s="686"/>
      <c r="Y210" s="686"/>
      <c r="Z210" s="686"/>
    </row>
    <row r="211" spans="1:26">
      <c r="A211" s="686"/>
      <c r="B211" s="686"/>
      <c r="C211" s="686"/>
      <c r="D211" s="686"/>
      <c r="E211" s="686"/>
      <c r="F211" s="686"/>
      <c r="G211" s="686"/>
      <c r="H211" s="686"/>
      <c r="I211" s="686"/>
      <c r="J211" s="686"/>
      <c r="K211" s="686"/>
      <c r="L211" s="686"/>
      <c r="M211" s="686"/>
      <c r="N211" s="686"/>
      <c r="O211" s="686"/>
      <c r="P211" s="686"/>
      <c r="Q211" s="686"/>
      <c r="R211" s="686"/>
      <c r="S211" s="686"/>
      <c r="T211" s="686"/>
      <c r="U211" s="686"/>
      <c r="V211" s="686"/>
      <c r="W211" s="686"/>
      <c r="X211" s="686"/>
      <c r="Y211" s="686"/>
      <c r="Z211" s="686"/>
    </row>
    <row r="212" spans="1:26">
      <c r="A212" s="686"/>
      <c r="B212" s="686"/>
      <c r="C212" s="686"/>
      <c r="D212" s="686"/>
      <c r="E212" s="686"/>
      <c r="F212" s="686"/>
      <c r="G212" s="686"/>
      <c r="H212" s="686"/>
      <c r="I212" s="686"/>
      <c r="J212" s="686"/>
      <c r="K212" s="686"/>
      <c r="L212" s="686"/>
      <c r="M212" s="686"/>
      <c r="N212" s="686"/>
      <c r="O212" s="686"/>
      <c r="P212" s="686"/>
      <c r="Q212" s="686"/>
      <c r="R212" s="686"/>
      <c r="S212" s="686"/>
      <c r="T212" s="686"/>
      <c r="U212" s="686"/>
      <c r="V212" s="686"/>
      <c r="W212" s="686"/>
      <c r="X212" s="686"/>
      <c r="Y212" s="686"/>
      <c r="Z212" s="686"/>
    </row>
    <row r="213" spans="1:26">
      <c r="A213" s="686"/>
      <c r="B213" s="686"/>
      <c r="C213" s="686"/>
      <c r="D213" s="686"/>
      <c r="E213" s="686"/>
      <c r="F213" s="686"/>
      <c r="G213" s="686"/>
      <c r="H213" s="686"/>
      <c r="I213" s="686"/>
      <c r="J213" s="686"/>
      <c r="K213" s="686"/>
      <c r="L213" s="686"/>
      <c r="M213" s="686"/>
      <c r="N213" s="686"/>
      <c r="O213" s="686"/>
      <c r="P213" s="686"/>
      <c r="Q213" s="686"/>
      <c r="R213" s="686"/>
      <c r="S213" s="686"/>
      <c r="T213" s="686"/>
      <c r="U213" s="686"/>
      <c r="V213" s="686"/>
      <c r="W213" s="686"/>
      <c r="X213" s="686"/>
      <c r="Y213" s="686"/>
      <c r="Z213" s="686"/>
    </row>
    <row r="214" spans="1:26">
      <c r="A214" s="686"/>
      <c r="B214" s="686"/>
      <c r="C214" s="686"/>
      <c r="D214" s="686"/>
      <c r="E214" s="686"/>
      <c r="F214" s="686"/>
      <c r="G214" s="686"/>
      <c r="H214" s="686"/>
      <c r="I214" s="686"/>
      <c r="J214" s="686"/>
      <c r="K214" s="686"/>
      <c r="L214" s="686"/>
      <c r="M214" s="686"/>
      <c r="N214" s="686"/>
      <c r="O214" s="686"/>
      <c r="P214" s="686"/>
      <c r="Q214" s="686"/>
      <c r="R214" s="686"/>
      <c r="S214" s="686"/>
      <c r="T214" s="686"/>
      <c r="U214" s="686"/>
      <c r="V214" s="686"/>
      <c r="W214" s="686"/>
      <c r="X214" s="686"/>
      <c r="Y214" s="686"/>
      <c r="Z214" s="686"/>
    </row>
    <row r="215" spans="1:26">
      <c r="A215" s="686"/>
      <c r="B215" s="686"/>
      <c r="C215" s="686"/>
      <c r="D215" s="686"/>
      <c r="E215" s="686"/>
      <c r="F215" s="686"/>
      <c r="G215" s="686"/>
      <c r="H215" s="686"/>
      <c r="I215" s="686"/>
      <c r="J215" s="686"/>
      <c r="K215" s="686"/>
      <c r="L215" s="686"/>
      <c r="M215" s="686"/>
      <c r="N215" s="686"/>
      <c r="O215" s="686"/>
      <c r="P215" s="686"/>
      <c r="Q215" s="686"/>
      <c r="R215" s="686"/>
      <c r="S215" s="686"/>
      <c r="T215" s="686"/>
      <c r="U215" s="686"/>
      <c r="V215" s="686"/>
      <c r="W215" s="686"/>
      <c r="X215" s="686"/>
      <c r="Y215" s="686"/>
      <c r="Z215" s="686"/>
    </row>
    <row r="216" spans="1:26">
      <c r="A216" s="686"/>
      <c r="B216" s="686"/>
      <c r="C216" s="686"/>
      <c r="D216" s="686"/>
      <c r="E216" s="686"/>
      <c r="F216" s="686"/>
      <c r="G216" s="686"/>
      <c r="H216" s="686"/>
      <c r="I216" s="686"/>
      <c r="J216" s="686"/>
      <c r="K216" s="686"/>
      <c r="L216" s="686"/>
      <c r="M216" s="686"/>
      <c r="N216" s="686"/>
      <c r="O216" s="686"/>
      <c r="P216" s="686"/>
      <c r="Q216" s="686"/>
      <c r="R216" s="686"/>
      <c r="S216" s="686"/>
      <c r="T216" s="686"/>
      <c r="U216" s="686"/>
      <c r="V216" s="686"/>
      <c r="W216" s="686"/>
      <c r="X216" s="686"/>
      <c r="Y216" s="686"/>
      <c r="Z216" s="686"/>
    </row>
    <row r="217" spans="1:26">
      <c r="A217" s="686"/>
      <c r="B217" s="686"/>
      <c r="C217" s="686"/>
      <c r="D217" s="686"/>
      <c r="E217" s="686"/>
      <c r="F217" s="686"/>
      <c r="G217" s="686"/>
      <c r="H217" s="686"/>
      <c r="I217" s="686"/>
      <c r="J217" s="686"/>
      <c r="K217" s="686"/>
      <c r="L217" s="686"/>
      <c r="M217" s="686"/>
      <c r="N217" s="686"/>
      <c r="O217" s="686"/>
      <c r="P217" s="686"/>
      <c r="Q217" s="686"/>
      <c r="R217" s="686"/>
      <c r="S217" s="686"/>
      <c r="T217" s="686"/>
      <c r="U217" s="686"/>
      <c r="V217" s="686"/>
      <c r="W217" s="686"/>
      <c r="X217" s="686"/>
      <c r="Y217" s="686"/>
      <c r="Z217" s="686"/>
    </row>
    <row r="218" spans="1:26">
      <c r="A218" s="686"/>
      <c r="B218" s="686"/>
      <c r="C218" s="686"/>
      <c r="D218" s="686"/>
      <c r="E218" s="686"/>
      <c r="F218" s="686"/>
      <c r="G218" s="686"/>
      <c r="H218" s="686"/>
      <c r="I218" s="686"/>
      <c r="J218" s="686"/>
      <c r="K218" s="686"/>
      <c r="L218" s="686"/>
      <c r="M218" s="686"/>
      <c r="N218" s="686"/>
      <c r="O218" s="686"/>
      <c r="P218" s="686"/>
      <c r="Q218" s="686"/>
      <c r="R218" s="686"/>
      <c r="S218" s="686"/>
      <c r="T218" s="686"/>
      <c r="U218" s="686"/>
      <c r="V218" s="686"/>
      <c r="W218" s="686"/>
      <c r="X218" s="686"/>
      <c r="Y218" s="686"/>
      <c r="Z218" s="686"/>
    </row>
    <row r="219" spans="1:26">
      <c r="A219" s="686"/>
      <c r="B219" s="686"/>
      <c r="C219" s="686"/>
      <c r="D219" s="686"/>
      <c r="E219" s="686"/>
      <c r="F219" s="686"/>
      <c r="G219" s="686"/>
      <c r="H219" s="686"/>
      <c r="I219" s="686"/>
      <c r="J219" s="686"/>
      <c r="K219" s="686"/>
      <c r="L219" s="686"/>
      <c r="M219" s="686"/>
      <c r="N219" s="686"/>
      <c r="O219" s="686"/>
      <c r="P219" s="686"/>
      <c r="Q219" s="686"/>
      <c r="R219" s="686"/>
      <c r="S219" s="686"/>
      <c r="T219" s="686"/>
      <c r="U219" s="686"/>
      <c r="V219" s="686"/>
      <c r="W219" s="686"/>
      <c r="X219" s="686"/>
      <c r="Y219" s="686"/>
      <c r="Z219" s="686"/>
    </row>
    <row r="220" spans="1:26">
      <c r="A220" s="686"/>
      <c r="B220" s="686"/>
      <c r="C220" s="686"/>
      <c r="D220" s="686"/>
      <c r="E220" s="686"/>
      <c r="F220" s="686"/>
      <c r="G220" s="686"/>
      <c r="H220" s="686"/>
      <c r="I220" s="686"/>
      <c r="J220" s="686"/>
      <c r="K220" s="686"/>
      <c r="L220" s="686"/>
      <c r="M220" s="686"/>
      <c r="N220" s="686"/>
      <c r="O220" s="686"/>
      <c r="P220" s="686"/>
      <c r="Q220" s="686"/>
      <c r="R220" s="686"/>
      <c r="S220" s="686"/>
      <c r="T220" s="686"/>
      <c r="U220" s="686"/>
      <c r="V220" s="686"/>
      <c r="W220" s="686"/>
      <c r="X220" s="686"/>
      <c r="Y220" s="686"/>
      <c r="Z220" s="686"/>
    </row>
    <row r="221" spans="1:26">
      <c r="A221" s="686"/>
      <c r="B221" s="686"/>
      <c r="C221" s="686"/>
      <c r="D221" s="686"/>
      <c r="E221" s="686"/>
      <c r="F221" s="686"/>
      <c r="G221" s="686"/>
      <c r="H221" s="686"/>
      <c r="I221" s="686"/>
      <c r="J221" s="686"/>
      <c r="K221" s="686"/>
      <c r="L221" s="686"/>
      <c r="M221" s="686"/>
      <c r="N221" s="686"/>
      <c r="O221" s="686"/>
      <c r="P221" s="686"/>
      <c r="Q221" s="686"/>
      <c r="R221" s="686"/>
      <c r="S221" s="686"/>
      <c r="T221" s="686"/>
      <c r="U221" s="686"/>
      <c r="V221" s="686"/>
      <c r="W221" s="686"/>
      <c r="X221" s="686"/>
      <c r="Y221" s="686"/>
      <c r="Z221" s="686"/>
    </row>
    <row r="222" spans="1:26">
      <c r="A222" s="686"/>
      <c r="B222" s="686"/>
      <c r="C222" s="686"/>
      <c r="D222" s="686"/>
      <c r="E222" s="686"/>
      <c r="F222" s="686"/>
      <c r="G222" s="686"/>
      <c r="H222" s="686"/>
      <c r="I222" s="686"/>
      <c r="J222" s="686"/>
      <c r="K222" s="686"/>
      <c r="L222" s="686"/>
      <c r="M222" s="686"/>
      <c r="N222" s="686"/>
      <c r="O222" s="686"/>
      <c r="P222" s="686"/>
      <c r="Q222" s="686"/>
      <c r="R222" s="686"/>
      <c r="S222" s="686"/>
      <c r="T222" s="686"/>
      <c r="U222" s="686"/>
      <c r="V222" s="686"/>
      <c r="W222" s="686"/>
      <c r="X222" s="686"/>
      <c r="Y222" s="686"/>
      <c r="Z222" s="686"/>
    </row>
    <row r="223" spans="1:26">
      <c r="A223" s="686"/>
      <c r="B223" s="686"/>
      <c r="C223" s="686"/>
      <c r="D223" s="686"/>
      <c r="E223" s="686"/>
      <c r="F223" s="686"/>
      <c r="G223" s="686"/>
      <c r="H223" s="686"/>
      <c r="I223" s="686"/>
      <c r="J223" s="686"/>
      <c r="K223" s="686"/>
      <c r="L223" s="686"/>
      <c r="M223" s="686"/>
      <c r="N223" s="686"/>
      <c r="O223" s="686"/>
      <c r="P223" s="686"/>
      <c r="Q223" s="686"/>
      <c r="R223" s="686"/>
      <c r="S223" s="686"/>
      <c r="T223" s="686"/>
      <c r="U223" s="686"/>
      <c r="V223" s="686"/>
      <c r="W223" s="686"/>
      <c r="X223" s="686"/>
      <c r="Y223" s="686"/>
      <c r="Z223" s="686"/>
    </row>
    <row r="224" spans="1:26">
      <c r="A224" s="686"/>
      <c r="B224" s="686"/>
      <c r="C224" s="686"/>
      <c r="D224" s="686"/>
      <c r="E224" s="686"/>
      <c r="F224" s="686"/>
      <c r="G224" s="686"/>
      <c r="H224" s="686"/>
      <c r="I224" s="686"/>
      <c r="J224" s="686"/>
      <c r="K224" s="686"/>
      <c r="L224" s="686"/>
      <c r="M224" s="686"/>
      <c r="N224" s="686"/>
      <c r="O224" s="686"/>
      <c r="P224" s="686"/>
      <c r="Q224" s="686"/>
      <c r="R224" s="686"/>
      <c r="S224" s="686"/>
      <c r="T224" s="686"/>
      <c r="U224" s="686"/>
      <c r="V224" s="686"/>
      <c r="W224" s="686"/>
      <c r="X224" s="686"/>
      <c r="Y224" s="686"/>
      <c r="Z224" s="686"/>
    </row>
    <row r="225" spans="1:26">
      <c r="A225" s="686"/>
      <c r="B225" s="686"/>
      <c r="C225" s="686"/>
      <c r="D225" s="686"/>
      <c r="E225" s="686"/>
      <c r="F225" s="686"/>
      <c r="G225" s="686"/>
      <c r="H225" s="686"/>
      <c r="I225" s="686"/>
      <c r="J225" s="686"/>
      <c r="K225" s="686"/>
      <c r="L225" s="686"/>
      <c r="M225" s="686"/>
      <c r="N225" s="686"/>
      <c r="O225" s="686"/>
      <c r="P225" s="686"/>
      <c r="Q225" s="686"/>
      <c r="R225" s="686"/>
      <c r="S225" s="686"/>
      <c r="T225" s="686"/>
      <c r="U225" s="686"/>
      <c r="V225" s="686"/>
      <c r="W225" s="686"/>
      <c r="X225" s="686"/>
      <c r="Y225" s="686"/>
      <c r="Z225" s="686"/>
    </row>
    <row r="226" spans="1:26">
      <c r="A226" s="686"/>
      <c r="B226" s="686"/>
      <c r="C226" s="686"/>
      <c r="D226" s="686"/>
      <c r="E226" s="686"/>
      <c r="F226" s="686"/>
      <c r="G226" s="686"/>
      <c r="H226" s="686"/>
      <c r="I226" s="686"/>
      <c r="J226" s="686"/>
      <c r="K226" s="686"/>
      <c r="L226" s="686"/>
      <c r="M226" s="686"/>
      <c r="N226" s="686"/>
      <c r="O226" s="686"/>
      <c r="P226" s="686"/>
      <c r="Q226" s="686"/>
      <c r="R226" s="686"/>
      <c r="S226" s="686"/>
      <c r="T226" s="686"/>
      <c r="U226" s="686"/>
      <c r="V226" s="686"/>
      <c r="W226" s="686"/>
      <c r="X226" s="686"/>
      <c r="Y226" s="686"/>
      <c r="Z226" s="686"/>
    </row>
    <row r="227" spans="1:26">
      <c r="A227" s="686"/>
      <c r="B227" s="686"/>
      <c r="C227" s="686"/>
      <c r="D227" s="686"/>
      <c r="E227" s="686"/>
      <c r="F227" s="686"/>
      <c r="G227" s="686"/>
      <c r="H227" s="686"/>
      <c r="I227" s="686"/>
      <c r="J227" s="686"/>
      <c r="K227" s="686"/>
      <c r="L227" s="686"/>
      <c r="M227" s="686"/>
      <c r="N227" s="686"/>
      <c r="O227" s="686"/>
      <c r="P227" s="686"/>
      <c r="Q227" s="686"/>
      <c r="R227" s="686"/>
      <c r="S227" s="686"/>
      <c r="T227" s="686"/>
      <c r="U227" s="686"/>
      <c r="V227" s="686"/>
      <c r="W227" s="686"/>
      <c r="X227" s="686"/>
      <c r="Y227" s="686"/>
      <c r="Z227" s="686"/>
    </row>
    <row r="228" spans="1:26">
      <c r="A228" s="686"/>
      <c r="B228" s="686"/>
      <c r="C228" s="686"/>
      <c r="D228" s="686"/>
      <c r="E228" s="686"/>
      <c r="F228" s="686"/>
      <c r="G228" s="686"/>
      <c r="H228" s="686"/>
      <c r="I228" s="686"/>
      <c r="J228" s="686"/>
      <c r="K228" s="686"/>
      <c r="L228" s="686"/>
      <c r="M228" s="686"/>
      <c r="N228" s="686"/>
      <c r="O228" s="686"/>
      <c r="P228" s="686"/>
      <c r="Q228" s="686"/>
      <c r="R228" s="686"/>
      <c r="S228" s="686"/>
      <c r="T228" s="686"/>
      <c r="U228" s="686"/>
      <c r="V228" s="686"/>
      <c r="W228" s="686"/>
      <c r="X228" s="686"/>
      <c r="Y228" s="686"/>
      <c r="Z228" s="686"/>
    </row>
    <row r="229" spans="1:26">
      <c r="A229" s="686"/>
      <c r="B229" s="686"/>
      <c r="C229" s="686"/>
      <c r="D229" s="686"/>
      <c r="E229" s="686"/>
      <c r="F229" s="686"/>
      <c r="G229" s="686"/>
      <c r="H229" s="686"/>
      <c r="I229" s="686"/>
      <c r="J229" s="686"/>
      <c r="K229" s="686"/>
      <c r="L229" s="686"/>
      <c r="M229" s="686"/>
      <c r="N229" s="686"/>
      <c r="O229" s="686"/>
      <c r="P229" s="686"/>
      <c r="Q229" s="686"/>
      <c r="R229" s="686"/>
      <c r="S229" s="686"/>
      <c r="T229" s="686"/>
      <c r="U229" s="686"/>
      <c r="V229" s="686"/>
      <c r="W229" s="686"/>
      <c r="X229" s="686"/>
      <c r="Y229" s="686"/>
      <c r="Z229" s="686"/>
    </row>
    <row r="230" spans="1:26">
      <c r="A230" s="686"/>
      <c r="B230" s="686"/>
      <c r="C230" s="686"/>
      <c r="D230" s="686"/>
      <c r="E230" s="686"/>
      <c r="F230" s="686"/>
      <c r="G230" s="686"/>
      <c r="H230" s="686"/>
      <c r="I230" s="686"/>
      <c r="J230" s="686"/>
      <c r="K230" s="686"/>
      <c r="L230" s="686"/>
      <c r="M230" s="686"/>
      <c r="N230" s="686"/>
      <c r="O230" s="686"/>
      <c r="P230" s="686"/>
      <c r="Q230" s="686"/>
      <c r="R230" s="686"/>
      <c r="S230" s="686"/>
      <c r="T230" s="686"/>
      <c r="U230" s="686"/>
      <c r="V230" s="686"/>
      <c r="W230" s="686"/>
      <c r="X230" s="686"/>
      <c r="Y230" s="686"/>
      <c r="Z230" s="686"/>
    </row>
    <row r="231" spans="1:26">
      <c r="A231" s="686"/>
      <c r="B231" s="686"/>
      <c r="C231" s="686"/>
      <c r="D231" s="686"/>
      <c r="E231" s="686"/>
      <c r="F231" s="686"/>
      <c r="G231" s="686"/>
      <c r="H231" s="686"/>
      <c r="I231" s="686"/>
      <c r="J231" s="686"/>
      <c r="K231" s="686"/>
      <c r="L231" s="686"/>
      <c r="M231" s="686"/>
      <c r="N231" s="686"/>
      <c r="O231" s="686"/>
      <c r="P231" s="686"/>
      <c r="Q231" s="686"/>
      <c r="R231" s="686"/>
      <c r="S231" s="686"/>
      <c r="T231" s="686"/>
      <c r="U231" s="686"/>
      <c r="V231" s="686"/>
      <c r="W231" s="686"/>
      <c r="X231" s="686"/>
      <c r="Y231" s="686"/>
      <c r="Z231" s="686"/>
    </row>
    <row r="232" spans="1:26">
      <c r="A232" s="686"/>
      <c r="B232" s="686"/>
      <c r="C232" s="686"/>
      <c r="D232" s="686"/>
      <c r="E232" s="686"/>
      <c r="F232" s="686"/>
      <c r="G232" s="686"/>
      <c r="H232" s="686"/>
      <c r="I232" s="686"/>
      <c r="J232" s="686"/>
      <c r="K232" s="686"/>
      <c r="L232" s="686"/>
      <c r="M232" s="686"/>
      <c r="N232" s="686"/>
      <c r="O232" s="686"/>
      <c r="P232" s="686"/>
      <c r="Q232" s="686"/>
      <c r="R232" s="686"/>
      <c r="S232" s="686"/>
      <c r="T232" s="686"/>
      <c r="U232" s="686"/>
      <c r="V232" s="686"/>
      <c r="W232" s="686"/>
      <c r="X232" s="686"/>
      <c r="Y232" s="686"/>
      <c r="Z232" s="686"/>
    </row>
    <row r="233" spans="1:26">
      <c r="A233" s="686"/>
      <c r="B233" s="686"/>
      <c r="C233" s="686"/>
      <c r="D233" s="686"/>
      <c r="E233" s="686"/>
      <c r="F233" s="686"/>
      <c r="G233" s="686"/>
      <c r="H233" s="686"/>
      <c r="I233" s="686"/>
      <c r="J233" s="686"/>
      <c r="K233" s="686"/>
      <c r="L233" s="686"/>
      <c r="M233" s="686"/>
      <c r="N233" s="686"/>
      <c r="O233" s="686"/>
      <c r="P233" s="686"/>
      <c r="Q233" s="686"/>
      <c r="R233" s="686"/>
      <c r="S233" s="686"/>
      <c r="T233" s="686"/>
      <c r="U233" s="686"/>
      <c r="V233" s="686"/>
      <c r="W233" s="686"/>
      <c r="X233" s="686"/>
      <c r="Y233" s="686"/>
      <c r="Z233" s="686"/>
    </row>
    <row r="234" spans="1:26">
      <c r="A234" s="686"/>
      <c r="B234" s="686"/>
      <c r="C234" s="686"/>
      <c r="D234" s="686"/>
      <c r="E234" s="686"/>
      <c r="F234" s="686"/>
      <c r="G234" s="686"/>
      <c r="H234" s="686"/>
      <c r="I234" s="686"/>
      <c r="J234" s="686"/>
      <c r="K234" s="686"/>
      <c r="L234" s="686"/>
      <c r="M234" s="686"/>
      <c r="N234" s="686"/>
      <c r="O234" s="686"/>
      <c r="P234" s="686"/>
      <c r="Q234" s="686"/>
      <c r="R234" s="686"/>
      <c r="S234" s="686"/>
      <c r="T234" s="686"/>
      <c r="U234" s="686"/>
      <c r="V234" s="686"/>
      <c r="W234" s="686"/>
      <c r="X234" s="686"/>
      <c r="Y234" s="686"/>
      <c r="Z234" s="686"/>
    </row>
    <row r="235" spans="1:26">
      <c r="A235" s="686"/>
      <c r="B235" s="686"/>
      <c r="C235" s="686"/>
      <c r="D235" s="686"/>
      <c r="E235" s="686"/>
      <c r="F235" s="686"/>
      <c r="G235" s="686"/>
      <c r="H235" s="686"/>
      <c r="I235" s="686"/>
      <c r="J235" s="686"/>
      <c r="K235" s="686"/>
      <c r="L235" s="686"/>
      <c r="M235" s="686"/>
      <c r="N235" s="686"/>
      <c r="O235" s="686"/>
      <c r="P235" s="686"/>
      <c r="Q235" s="686"/>
      <c r="R235" s="686"/>
      <c r="S235" s="686"/>
      <c r="T235" s="686"/>
      <c r="U235" s="686"/>
      <c r="V235" s="686"/>
      <c r="W235" s="686"/>
      <c r="X235" s="686"/>
      <c r="Y235" s="686"/>
      <c r="Z235" s="686"/>
    </row>
    <row r="236" spans="1:26">
      <c r="A236" s="686"/>
      <c r="B236" s="686"/>
      <c r="C236" s="686"/>
      <c r="D236" s="686"/>
      <c r="E236" s="686"/>
      <c r="F236" s="686"/>
      <c r="G236" s="686"/>
      <c r="H236" s="686"/>
      <c r="I236" s="686"/>
      <c r="J236" s="686"/>
      <c r="K236" s="686"/>
      <c r="L236" s="686"/>
      <c r="M236" s="686"/>
      <c r="N236" s="686"/>
      <c r="O236" s="686"/>
      <c r="P236" s="686"/>
      <c r="Q236" s="686"/>
      <c r="R236" s="686"/>
      <c r="S236" s="686"/>
      <c r="T236" s="686"/>
      <c r="U236" s="686"/>
      <c r="V236" s="686"/>
      <c r="W236" s="686"/>
      <c r="X236" s="686"/>
      <c r="Y236" s="686"/>
      <c r="Z236" s="686"/>
    </row>
    <row r="237" spans="1:26">
      <c r="A237" s="686"/>
      <c r="B237" s="686"/>
      <c r="C237" s="686"/>
      <c r="D237" s="686"/>
      <c r="E237" s="686"/>
      <c r="F237" s="686"/>
      <c r="G237" s="686"/>
      <c r="H237" s="686"/>
      <c r="I237" s="686"/>
      <c r="J237" s="686"/>
      <c r="K237" s="686"/>
      <c r="L237" s="686"/>
      <c r="M237" s="686"/>
      <c r="N237" s="686"/>
      <c r="O237" s="686"/>
      <c r="P237" s="686"/>
      <c r="Q237" s="686"/>
      <c r="R237" s="686"/>
      <c r="S237" s="686"/>
      <c r="T237" s="686"/>
      <c r="U237" s="686"/>
      <c r="V237" s="686"/>
      <c r="W237" s="686"/>
      <c r="X237" s="686"/>
      <c r="Y237" s="686"/>
      <c r="Z237" s="686"/>
    </row>
    <row r="238" spans="1:26">
      <c r="A238" s="686"/>
      <c r="B238" s="686"/>
      <c r="C238" s="686"/>
      <c r="D238" s="686"/>
      <c r="E238" s="686"/>
      <c r="F238" s="686"/>
      <c r="G238" s="686"/>
      <c r="H238" s="686"/>
      <c r="I238" s="686"/>
      <c r="J238" s="686"/>
      <c r="K238" s="686"/>
      <c r="L238" s="686"/>
      <c r="M238" s="686"/>
      <c r="N238" s="686"/>
      <c r="O238" s="686"/>
      <c r="P238" s="686"/>
      <c r="Q238" s="686"/>
      <c r="R238" s="686"/>
      <c r="S238" s="686"/>
      <c r="T238" s="686"/>
      <c r="U238" s="686"/>
      <c r="V238" s="686"/>
      <c r="W238" s="686"/>
      <c r="X238" s="686"/>
      <c r="Y238" s="686"/>
      <c r="Z238" s="686"/>
    </row>
    <row r="239" spans="1:26">
      <c r="A239" s="686"/>
      <c r="B239" s="686"/>
      <c r="C239" s="686"/>
      <c r="D239" s="686"/>
      <c r="E239" s="686"/>
      <c r="F239" s="686"/>
      <c r="G239" s="686"/>
      <c r="H239" s="686"/>
      <c r="I239" s="686"/>
      <c r="J239" s="686"/>
      <c r="K239" s="686"/>
      <c r="L239" s="686"/>
      <c r="M239" s="686"/>
      <c r="N239" s="686"/>
      <c r="O239" s="686"/>
      <c r="P239" s="686"/>
      <c r="Q239" s="686"/>
      <c r="R239" s="686"/>
      <c r="S239" s="686"/>
      <c r="T239" s="686"/>
      <c r="U239" s="686"/>
      <c r="V239" s="686"/>
      <c r="W239" s="686"/>
      <c r="X239" s="686"/>
      <c r="Y239" s="686"/>
      <c r="Z239" s="686"/>
    </row>
    <row r="240" spans="1:26">
      <c r="A240" s="686"/>
      <c r="B240" s="686"/>
      <c r="C240" s="686"/>
      <c r="D240" s="686"/>
      <c r="E240" s="686"/>
      <c r="F240" s="686"/>
      <c r="G240" s="686"/>
      <c r="H240" s="686"/>
      <c r="I240" s="686"/>
      <c r="J240" s="686"/>
      <c r="K240" s="686"/>
      <c r="L240" s="686"/>
      <c r="M240" s="686"/>
      <c r="N240" s="686"/>
      <c r="O240" s="686"/>
      <c r="P240" s="686"/>
      <c r="Q240" s="686"/>
      <c r="R240" s="686"/>
      <c r="S240" s="686"/>
      <c r="T240" s="686"/>
      <c r="U240" s="686"/>
      <c r="V240" s="686"/>
      <c r="W240" s="686"/>
      <c r="X240" s="686"/>
      <c r="Y240" s="686"/>
      <c r="Z240" s="686"/>
    </row>
    <row r="241" spans="1:26">
      <c r="A241" s="686"/>
      <c r="B241" s="686"/>
      <c r="C241" s="686"/>
      <c r="D241" s="686"/>
      <c r="E241" s="686"/>
      <c r="F241" s="686"/>
      <c r="G241" s="686"/>
      <c r="H241" s="686"/>
      <c r="I241" s="686"/>
      <c r="J241" s="686"/>
      <c r="K241" s="686"/>
      <c r="L241" s="686"/>
      <c r="M241" s="686"/>
      <c r="N241" s="686"/>
      <c r="O241" s="686"/>
      <c r="P241" s="686"/>
      <c r="Q241" s="686"/>
      <c r="R241" s="686"/>
      <c r="S241" s="686"/>
      <c r="T241" s="686"/>
      <c r="U241" s="686"/>
      <c r="V241" s="686"/>
      <c r="W241" s="686"/>
      <c r="X241" s="686"/>
      <c r="Y241" s="686"/>
      <c r="Z241" s="686"/>
    </row>
    <row r="242" spans="1:26">
      <c r="A242" s="686"/>
      <c r="B242" s="686"/>
      <c r="C242" s="686"/>
      <c r="D242" s="686"/>
      <c r="E242" s="686"/>
      <c r="F242" s="686"/>
      <c r="G242" s="686"/>
      <c r="H242" s="686"/>
      <c r="I242" s="686"/>
      <c r="J242" s="686"/>
      <c r="K242" s="686"/>
      <c r="L242" s="686"/>
      <c r="M242" s="686"/>
      <c r="N242" s="686"/>
      <c r="O242" s="686"/>
      <c r="P242" s="686"/>
      <c r="Q242" s="686"/>
      <c r="R242" s="686"/>
      <c r="S242" s="686"/>
      <c r="T242" s="686"/>
      <c r="U242" s="686"/>
      <c r="V242" s="686"/>
      <c r="W242" s="686"/>
      <c r="X242" s="686"/>
      <c r="Y242" s="686"/>
      <c r="Z242" s="686"/>
    </row>
    <row r="243" spans="1:26">
      <c r="A243" s="686"/>
      <c r="B243" s="686"/>
      <c r="C243" s="686"/>
      <c r="D243" s="686"/>
      <c r="E243" s="686"/>
      <c r="F243" s="686"/>
      <c r="G243" s="686"/>
      <c r="H243" s="686"/>
      <c r="I243" s="686"/>
      <c r="J243" s="686"/>
      <c r="K243" s="686"/>
      <c r="L243" s="686"/>
      <c r="M243" s="686"/>
      <c r="N243" s="686"/>
      <c r="O243" s="686"/>
      <c r="P243" s="686"/>
      <c r="Q243" s="686"/>
      <c r="R243" s="686"/>
      <c r="S243" s="686"/>
      <c r="T243" s="686"/>
      <c r="U243" s="686"/>
      <c r="V243" s="686"/>
      <c r="W243" s="686"/>
      <c r="X243" s="686"/>
      <c r="Y243" s="686"/>
      <c r="Z243" s="686"/>
    </row>
    <row r="244" spans="1:26">
      <c r="A244" s="686"/>
      <c r="B244" s="686"/>
      <c r="C244" s="686"/>
      <c r="D244" s="686"/>
      <c r="E244" s="686"/>
      <c r="F244" s="686"/>
      <c r="G244" s="686"/>
      <c r="H244" s="686"/>
      <c r="I244" s="686"/>
      <c r="J244" s="686"/>
      <c r="K244" s="686"/>
      <c r="L244" s="686"/>
      <c r="M244" s="686"/>
      <c r="N244" s="686"/>
      <c r="O244" s="686"/>
      <c r="P244" s="686"/>
      <c r="Q244" s="686"/>
      <c r="R244" s="686"/>
      <c r="S244" s="686"/>
      <c r="T244" s="686"/>
      <c r="U244" s="686"/>
      <c r="V244" s="686"/>
      <c r="W244" s="686"/>
      <c r="X244" s="686"/>
      <c r="Y244" s="686"/>
      <c r="Z244" s="686"/>
    </row>
    <row r="245" spans="1:26">
      <c r="A245" s="686"/>
      <c r="B245" s="686"/>
      <c r="C245" s="686"/>
      <c r="D245" s="686"/>
      <c r="E245" s="686"/>
      <c r="F245" s="686"/>
      <c r="G245" s="686"/>
      <c r="H245" s="686"/>
      <c r="I245" s="686"/>
      <c r="J245" s="686"/>
      <c r="K245" s="686"/>
      <c r="L245" s="686"/>
      <c r="M245" s="686"/>
      <c r="N245" s="686"/>
      <c r="O245" s="686"/>
      <c r="P245" s="686"/>
      <c r="Q245" s="686"/>
      <c r="R245" s="686"/>
      <c r="S245" s="686"/>
      <c r="T245" s="686"/>
      <c r="U245" s="686"/>
      <c r="V245" s="686"/>
      <c r="W245" s="686"/>
      <c r="X245" s="686"/>
      <c r="Y245" s="686"/>
      <c r="Z245" s="686"/>
    </row>
    <row r="246" spans="1:26">
      <c r="A246" s="686"/>
      <c r="B246" s="686"/>
      <c r="C246" s="686"/>
      <c r="D246" s="686"/>
      <c r="E246" s="686"/>
      <c r="F246" s="686"/>
      <c r="G246" s="686"/>
      <c r="H246" s="686"/>
      <c r="I246" s="686"/>
      <c r="J246" s="686"/>
      <c r="K246" s="686"/>
      <c r="L246" s="686"/>
      <c r="M246" s="686"/>
      <c r="N246" s="686"/>
      <c r="O246" s="686"/>
      <c r="P246" s="686"/>
      <c r="Q246" s="686"/>
      <c r="R246" s="686"/>
      <c r="S246" s="686"/>
      <c r="T246" s="686"/>
      <c r="U246" s="686"/>
      <c r="V246" s="686"/>
      <c r="W246" s="686"/>
      <c r="X246" s="686"/>
      <c r="Y246" s="686"/>
      <c r="Z246" s="686"/>
    </row>
    <row r="247" spans="1:26">
      <c r="A247" s="684"/>
      <c r="B247" s="684"/>
      <c r="C247" s="684"/>
      <c r="D247" s="684"/>
      <c r="E247" s="684"/>
      <c r="F247" s="684"/>
      <c r="G247" s="684"/>
      <c r="H247" s="684"/>
      <c r="I247" s="684"/>
      <c r="J247" s="684"/>
      <c r="K247" s="684"/>
      <c r="L247" s="684"/>
      <c r="M247" s="684"/>
      <c r="N247" s="684"/>
      <c r="O247" s="684"/>
      <c r="P247" s="684"/>
      <c r="Q247" s="684"/>
      <c r="R247" s="684"/>
      <c r="S247" s="684"/>
      <c r="T247" s="684"/>
      <c r="U247" s="684"/>
      <c r="V247" s="684"/>
      <c r="W247" s="684"/>
      <c r="X247" s="684"/>
      <c r="Y247" s="684"/>
      <c r="Z247" s="684"/>
    </row>
    <row r="248" spans="1:26">
      <c r="A248" s="684"/>
      <c r="B248" s="684"/>
      <c r="C248" s="684"/>
      <c r="D248" s="684"/>
      <c r="E248" s="684"/>
      <c r="F248" s="684"/>
      <c r="G248" s="684"/>
      <c r="H248" s="684"/>
      <c r="I248" s="684"/>
      <c r="J248" s="684"/>
      <c r="K248" s="684"/>
      <c r="L248" s="684"/>
      <c r="M248" s="684"/>
      <c r="N248" s="684"/>
      <c r="O248" s="684"/>
      <c r="P248" s="684"/>
      <c r="Q248" s="684"/>
      <c r="R248" s="684"/>
      <c r="S248" s="684"/>
      <c r="T248" s="684"/>
      <c r="U248" s="684"/>
      <c r="V248" s="684"/>
      <c r="W248" s="684"/>
      <c r="X248" s="684"/>
      <c r="Y248" s="684"/>
      <c r="Z248" s="684"/>
    </row>
    <row r="249" spans="1:26">
      <c r="A249" s="684"/>
      <c r="B249" s="684"/>
      <c r="C249" s="684"/>
      <c r="D249" s="684"/>
      <c r="E249" s="684"/>
      <c r="F249" s="684"/>
      <c r="G249" s="684"/>
      <c r="H249" s="684"/>
      <c r="I249" s="684"/>
      <c r="J249" s="684"/>
      <c r="K249" s="684"/>
      <c r="L249" s="684"/>
      <c r="M249" s="684"/>
      <c r="N249" s="684"/>
      <c r="O249" s="684"/>
      <c r="P249" s="684"/>
      <c r="Q249" s="684"/>
      <c r="R249" s="684"/>
      <c r="S249" s="684"/>
      <c r="T249" s="684"/>
      <c r="U249" s="684"/>
      <c r="V249" s="684"/>
      <c r="W249" s="684"/>
      <c r="X249" s="684"/>
      <c r="Y249" s="684"/>
      <c r="Z249" s="684"/>
    </row>
    <row r="250" spans="1:26">
      <c r="A250" s="684"/>
      <c r="B250" s="684"/>
      <c r="C250" s="684"/>
      <c r="D250" s="684"/>
      <c r="E250" s="684"/>
      <c r="F250" s="684"/>
      <c r="G250" s="684"/>
      <c r="H250" s="684"/>
      <c r="I250" s="684"/>
      <c r="J250" s="684"/>
      <c r="K250" s="684"/>
      <c r="L250" s="684"/>
      <c r="M250" s="684"/>
      <c r="N250" s="684"/>
      <c r="O250" s="684"/>
      <c r="P250" s="684"/>
      <c r="Q250" s="684"/>
      <c r="R250" s="684"/>
      <c r="S250" s="684"/>
      <c r="T250" s="684"/>
      <c r="U250" s="684"/>
      <c r="V250" s="684"/>
      <c r="W250" s="684"/>
      <c r="X250" s="684"/>
      <c r="Y250" s="684"/>
      <c r="Z250" s="684"/>
    </row>
    <row r="251" spans="1:26">
      <c r="A251" s="684"/>
      <c r="B251" s="684"/>
      <c r="C251" s="684"/>
      <c r="D251" s="684"/>
      <c r="E251" s="684"/>
      <c r="F251" s="684"/>
      <c r="G251" s="684"/>
      <c r="H251" s="684"/>
      <c r="I251" s="684"/>
      <c r="J251" s="684"/>
      <c r="K251" s="684"/>
      <c r="L251" s="684"/>
      <c r="M251" s="684"/>
      <c r="N251" s="684"/>
      <c r="O251" s="684"/>
      <c r="P251" s="684"/>
      <c r="Q251" s="684"/>
      <c r="R251" s="684"/>
      <c r="S251" s="684"/>
      <c r="T251" s="684"/>
      <c r="U251" s="684"/>
      <c r="V251" s="684"/>
      <c r="W251" s="684"/>
      <c r="X251" s="684"/>
      <c r="Y251" s="684"/>
      <c r="Z251" s="684"/>
    </row>
    <row r="252" spans="1:26">
      <c r="A252" s="684"/>
      <c r="B252" s="684"/>
      <c r="C252" s="684"/>
      <c r="D252" s="684"/>
      <c r="E252" s="684"/>
      <c r="F252" s="684"/>
      <c r="G252" s="684"/>
      <c r="H252" s="684"/>
      <c r="I252" s="684"/>
      <c r="J252" s="684"/>
      <c r="K252" s="684"/>
      <c r="L252" s="684"/>
      <c r="M252" s="684"/>
      <c r="N252" s="684"/>
      <c r="O252" s="684"/>
      <c r="P252" s="684"/>
      <c r="Q252" s="684"/>
      <c r="R252" s="684"/>
      <c r="S252" s="684"/>
      <c r="T252" s="684"/>
      <c r="U252" s="684"/>
      <c r="V252" s="684"/>
      <c r="W252" s="684"/>
      <c r="X252" s="684"/>
      <c r="Y252" s="684"/>
      <c r="Z252" s="684"/>
    </row>
    <row r="253" spans="1:26">
      <c r="A253" s="684"/>
      <c r="B253" s="684"/>
      <c r="C253" s="684"/>
      <c r="D253" s="684"/>
      <c r="E253" s="684"/>
      <c r="F253" s="684"/>
      <c r="G253" s="684"/>
      <c r="H253" s="684"/>
      <c r="I253" s="684"/>
      <c r="J253" s="684"/>
      <c r="K253" s="684"/>
      <c r="L253" s="684"/>
      <c r="M253" s="684"/>
      <c r="N253" s="684"/>
      <c r="O253" s="684"/>
      <c r="P253" s="684"/>
      <c r="Q253" s="684"/>
      <c r="R253" s="684"/>
      <c r="S253" s="684"/>
      <c r="T253" s="684"/>
      <c r="U253" s="684"/>
      <c r="V253" s="684"/>
      <c r="W253" s="684"/>
      <c r="X253" s="684"/>
      <c r="Y253" s="684"/>
      <c r="Z253" s="684"/>
    </row>
    <row r="254" spans="1:26">
      <c r="A254" s="684"/>
      <c r="B254" s="684"/>
      <c r="C254" s="684"/>
      <c r="D254" s="684"/>
      <c r="E254" s="684"/>
      <c r="F254" s="684"/>
      <c r="G254" s="684"/>
      <c r="H254" s="684"/>
      <c r="I254" s="684"/>
      <c r="J254" s="684"/>
      <c r="K254" s="684"/>
      <c r="L254" s="684"/>
      <c r="M254" s="684"/>
      <c r="N254" s="684"/>
      <c r="O254" s="684"/>
      <c r="P254" s="684"/>
      <c r="Q254" s="684"/>
      <c r="R254" s="684"/>
      <c r="S254" s="684"/>
      <c r="T254" s="684"/>
      <c r="U254" s="684"/>
      <c r="V254" s="684"/>
      <c r="W254" s="684"/>
      <c r="X254" s="684"/>
      <c r="Y254" s="684"/>
      <c r="Z254" s="684"/>
    </row>
    <row r="255" spans="1:26">
      <c r="A255" s="684"/>
      <c r="B255" s="684"/>
      <c r="C255" s="684"/>
      <c r="D255" s="684"/>
      <c r="E255" s="684"/>
      <c r="F255" s="684"/>
      <c r="G255" s="684"/>
      <c r="H255" s="684"/>
      <c r="I255" s="684"/>
      <c r="J255" s="684"/>
      <c r="K255" s="684"/>
      <c r="L255" s="684"/>
      <c r="M255" s="684"/>
      <c r="N255" s="684"/>
      <c r="O255" s="684"/>
      <c r="P255" s="684"/>
      <c r="Q255" s="684"/>
      <c r="R255" s="684"/>
      <c r="S255" s="684"/>
      <c r="T255" s="684"/>
      <c r="U255" s="684"/>
      <c r="V255" s="684"/>
      <c r="W255" s="684"/>
      <c r="X255" s="684"/>
      <c r="Y255" s="684"/>
      <c r="Z255" s="684"/>
    </row>
    <row r="256" spans="1:26">
      <c r="A256" s="684"/>
      <c r="B256" s="684"/>
      <c r="C256" s="684"/>
      <c r="D256" s="684"/>
      <c r="E256" s="684"/>
      <c r="F256" s="684"/>
      <c r="G256" s="684"/>
      <c r="H256" s="684"/>
      <c r="I256" s="684"/>
      <c r="J256" s="684"/>
      <c r="K256" s="684"/>
      <c r="L256" s="684"/>
      <c r="M256" s="684"/>
      <c r="N256" s="684"/>
      <c r="O256" s="684"/>
      <c r="P256" s="684"/>
      <c r="Q256" s="684"/>
      <c r="R256" s="684"/>
      <c r="S256" s="684"/>
      <c r="T256" s="684"/>
      <c r="U256" s="684"/>
      <c r="V256" s="684"/>
      <c r="W256" s="684"/>
      <c r="X256" s="684"/>
      <c r="Y256" s="684"/>
      <c r="Z256" s="684"/>
    </row>
    <row r="257" spans="1:26">
      <c r="A257" s="684"/>
      <c r="B257" s="684"/>
      <c r="C257" s="684"/>
      <c r="D257" s="684"/>
      <c r="E257" s="684"/>
      <c r="F257" s="684"/>
      <c r="G257" s="684"/>
      <c r="H257" s="684"/>
      <c r="I257" s="684"/>
      <c r="J257" s="684"/>
      <c r="K257" s="684"/>
      <c r="L257" s="684"/>
      <c r="M257" s="684"/>
      <c r="N257" s="684"/>
      <c r="O257" s="684"/>
      <c r="P257" s="684"/>
      <c r="Q257" s="684"/>
      <c r="R257" s="684"/>
      <c r="S257" s="684"/>
      <c r="T257" s="684"/>
      <c r="U257" s="684"/>
      <c r="V257" s="684"/>
      <c r="W257" s="684"/>
      <c r="X257" s="684"/>
      <c r="Y257" s="684"/>
      <c r="Z257" s="684"/>
    </row>
    <row r="258" spans="1:26">
      <c r="A258" s="684"/>
      <c r="B258" s="684"/>
      <c r="C258" s="684"/>
      <c r="D258" s="684"/>
      <c r="E258" s="684"/>
      <c r="F258" s="684"/>
      <c r="G258" s="684"/>
      <c r="H258" s="684"/>
      <c r="I258" s="684"/>
      <c r="J258" s="684"/>
      <c r="K258" s="684"/>
      <c r="L258" s="684"/>
      <c r="M258" s="684"/>
      <c r="N258" s="684"/>
      <c r="O258" s="684"/>
      <c r="P258" s="684"/>
      <c r="Q258" s="684"/>
      <c r="R258" s="684"/>
      <c r="S258" s="684"/>
      <c r="T258" s="684"/>
      <c r="U258" s="684"/>
      <c r="V258" s="684"/>
      <c r="W258" s="684"/>
      <c r="X258" s="684"/>
      <c r="Y258" s="684"/>
      <c r="Z258" s="684"/>
    </row>
    <row r="259" spans="1:26">
      <c r="A259" s="684"/>
      <c r="B259" s="684"/>
      <c r="C259" s="684"/>
      <c r="D259" s="684"/>
      <c r="E259" s="684"/>
      <c r="F259" s="684"/>
      <c r="G259" s="684"/>
      <c r="H259" s="684"/>
      <c r="I259" s="684"/>
      <c r="J259" s="684"/>
      <c r="K259" s="684"/>
      <c r="L259" s="684"/>
      <c r="M259" s="684"/>
      <c r="N259" s="684"/>
      <c r="O259" s="684"/>
      <c r="P259" s="684"/>
      <c r="Q259" s="684"/>
      <c r="R259" s="684"/>
      <c r="S259" s="684"/>
      <c r="T259" s="684"/>
      <c r="U259" s="684"/>
      <c r="V259" s="684"/>
      <c r="W259" s="684"/>
      <c r="X259" s="684"/>
      <c r="Y259" s="684"/>
      <c r="Z259" s="684"/>
    </row>
    <row r="260" spans="1:26">
      <c r="A260" s="684"/>
      <c r="B260" s="684"/>
      <c r="C260" s="684"/>
      <c r="D260" s="684"/>
      <c r="E260" s="684"/>
      <c r="F260" s="684"/>
      <c r="G260" s="684"/>
      <c r="H260" s="684"/>
      <c r="I260" s="684"/>
      <c r="J260" s="684"/>
      <c r="K260" s="684"/>
      <c r="L260" s="684"/>
      <c r="M260" s="684"/>
      <c r="N260" s="684"/>
      <c r="O260" s="684"/>
      <c r="P260" s="684"/>
      <c r="Q260" s="684"/>
      <c r="R260" s="684"/>
      <c r="S260" s="684"/>
      <c r="T260" s="684"/>
      <c r="U260" s="684"/>
      <c r="V260" s="684"/>
      <c r="W260" s="684"/>
      <c r="X260" s="684"/>
      <c r="Y260" s="684"/>
      <c r="Z260" s="684"/>
    </row>
    <row r="261" spans="1:26">
      <c r="A261" s="684"/>
      <c r="B261" s="684"/>
      <c r="C261" s="684"/>
      <c r="D261" s="684"/>
      <c r="E261" s="684"/>
      <c r="F261" s="684"/>
      <c r="G261" s="684"/>
      <c r="H261" s="684"/>
      <c r="I261" s="684"/>
      <c r="J261" s="684"/>
      <c r="K261" s="684"/>
      <c r="L261" s="684"/>
      <c r="M261" s="684"/>
      <c r="N261" s="684"/>
      <c r="O261" s="684"/>
      <c r="P261" s="684"/>
      <c r="Q261" s="684"/>
      <c r="R261" s="684"/>
      <c r="S261" s="684"/>
      <c r="T261" s="684"/>
      <c r="U261" s="684"/>
      <c r="V261" s="684"/>
      <c r="W261" s="684"/>
      <c r="X261" s="684"/>
      <c r="Y261" s="684"/>
      <c r="Z261" s="684"/>
    </row>
    <row r="262" spans="1:26">
      <c r="A262" s="684"/>
      <c r="B262" s="684"/>
      <c r="C262" s="684"/>
      <c r="D262" s="684"/>
      <c r="E262" s="684"/>
      <c r="F262" s="684"/>
      <c r="G262" s="684"/>
      <c r="H262" s="684"/>
      <c r="I262" s="684"/>
      <c r="J262" s="684"/>
      <c r="K262" s="684"/>
      <c r="L262" s="684"/>
      <c r="M262" s="684"/>
      <c r="N262" s="684"/>
      <c r="O262" s="684"/>
      <c r="P262" s="684"/>
      <c r="Q262" s="684"/>
      <c r="R262" s="684"/>
      <c r="S262" s="684"/>
      <c r="T262" s="684"/>
      <c r="U262" s="684"/>
      <c r="V262" s="684"/>
      <c r="W262" s="684"/>
      <c r="X262" s="684"/>
      <c r="Y262" s="684"/>
      <c r="Z262" s="684"/>
    </row>
    <row r="263" spans="1:26">
      <c r="A263" s="684"/>
      <c r="B263" s="684"/>
      <c r="C263" s="684"/>
      <c r="D263" s="684"/>
      <c r="E263" s="684"/>
      <c r="F263" s="684"/>
      <c r="G263" s="684"/>
      <c r="H263" s="684"/>
      <c r="I263" s="684"/>
      <c r="J263" s="684"/>
      <c r="K263" s="684"/>
      <c r="L263" s="684"/>
      <c r="M263" s="684"/>
      <c r="N263" s="684"/>
      <c r="O263" s="684"/>
      <c r="P263" s="684"/>
      <c r="Q263" s="684"/>
      <c r="R263" s="684"/>
      <c r="S263" s="684"/>
      <c r="T263" s="684"/>
      <c r="U263" s="684"/>
      <c r="V263" s="684"/>
      <c r="W263" s="684"/>
      <c r="X263" s="684"/>
      <c r="Y263" s="684"/>
      <c r="Z263" s="684"/>
    </row>
    <row r="264" spans="1:26">
      <c r="A264" s="684"/>
      <c r="B264" s="684"/>
      <c r="C264" s="684"/>
      <c r="D264" s="684"/>
      <c r="E264" s="684"/>
      <c r="F264" s="684"/>
      <c r="G264" s="684"/>
      <c r="H264" s="684"/>
      <c r="I264" s="684"/>
      <c r="J264" s="684"/>
      <c r="K264" s="684"/>
      <c r="L264" s="684"/>
      <c r="M264" s="684"/>
      <c r="N264" s="684"/>
      <c r="O264" s="684"/>
      <c r="P264" s="684"/>
      <c r="Q264" s="684"/>
      <c r="R264" s="684"/>
      <c r="S264" s="684"/>
      <c r="T264" s="684"/>
      <c r="U264" s="684"/>
      <c r="V264" s="684"/>
      <c r="W264" s="684"/>
      <c r="X264" s="684"/>
      <c r="Y264" s="684"/>
      <c r="Z264" s="684"/>
    </row>
    <row r="265" spans="1:26">
      <c r="A265" s="684"/>
      <c r="B265" s="684"/>
      <c r="C265" s="684"/>
      <c r="D265" s="684"/>
      <c r="E265" s="684"/>
      <c r="F265" s="684"/>
      <c r="G265" s="684"/>
      <c r="H265" s="684"/>
      <c r="I265" s="684"/>
      <c r="J265" s="684"/>
      <c r="K265" s="684"/>
      <c r="L265" s="684"/>
      <c r="M265" s="684"/>
      <c r="N265" s="684"/>
      <c r="O265" s="684"/>
      <c r="P265" s="684"/>
      <c r="Q265" s="684"/>
      <c r="R265" s="684"/>
      <c r="S265" s="684"/>
      <c r="T265" s="684"/>
      <c r="U265" s="684"/>
      <c r="V265" s="684"/>
      <c r="W265" s="684"/>
      <c r="X265" s="684"/>
      <c r="Y265" s="684"/>
      <c r="Z265" s="684"/>
    </row>
    <row r="266" spans="1:26">
      <c r="A266" s="684"/>
      <c r="B266" s="684"/>
      <c r="C266" s="684"/>
      <c r="D266" s="684"/>
      <c r="E266" s="684"/>
      <c r="F266" s="684"/>
      <c r="G266" s="684"/>
      <c r="H266" s="684"/>
      <c r="I266" s="684"/>
      <c r="J266" s="684"/>
      <c r="K266" s="684"/>
      <c r="L266" s="684"/>
      <c r="M266" s="684"/>
      <c r="N266" s="684"/>
      <c r="O266" s="684"/>
      <c r="P266" s="684"/>
      <c r="Q266" s="684"/>
      <c r="R266" s="684"/>
      <c r="S266" s="684"/>
      <c r="T266" s="684"/>
      <c r="U266" s="684"/>
      <c r="V266" s="684"/>
      <c r="W266" s="684"/>
      <c r="X266" s="684"/>
      <c r="Y266" s="684"/>
      <c r="Z266" s="684"/>
    </row>
    <row r="267" spans="1:26">
      <c r="A267" s="684"/>
      <c r="B267" s="684"/>
      <c r="C267" s="684"/>
      <c r="D267" s="684"/>
      <c r="E267" s="684"/>
      <c r="F267" s="684"/>
      <c r="G267" s="684"/>
      <c r="H267" s="684"/>
      <c r="I267" s="684"/>
      <c r="J267" s="684"/>
      <c r="K267" s="684"/>
      <c r="L267" s="684"/>
      <c r="M267" s="684"/>
      <c r="N267" s="684"/>
      <c r="O267" s="684"/>
      <c r="P267" s="684"/>
      <c r="Q267" s="684"/>
      <c r="R267" s="684"/>
      <c r="S267" s="684"/>
      <c r="T267" s="684"/>
      <c r="U267" s="684"/>
      <c r="V267" s="684"/>
      <c r="W267" s="684"/>
      <c r="X267" s="684"/>
      <c r="Y267" s="684"/>
      <c r="Z267" s="684"/>
    </row>
    <row r="268" spans="1:26">
      <c r="A268" s="684"/>
      <c r="B268" s="684"/>
      <c r="C268" s="684"/>
      <c r="D268" s="684"/>
      <c r="E268" s="684"/>
      <c r="F268" s="684"/>
      <c r="G268" s="684"/>
      <c r="H268" s="684"/>
      <c r="I268" s="684"/>
      <c r="J268" s="684"/>
      <c r="K268" s="684"/>
      <c r="L268" s="684"/>
      <c r="M268" s="684"/>
      <c r="N268" s="684"/>
      <c r="O268" s="684"/>
      <c r="P268" s="684"/>
      <c r="Q268" s="684"/>
      <c r="R268" s="684"/>
      <c r="S268" s="684"/>
      <c r="T268" s="684"/>
      <c r="U268" s="684"/>
      <c r="V268" s="684"/>
      <c r="W268" s="684"/>
      <c r="X268" s="684"/>
      <c r="Y268" s="684"/>
      <c r="Z268" s="684"/>
    </row>
    <row r="269" spans="1:26">
      <c r="A269" s="684"/>
      <c r="B269" s="684"/>
      <c r="C269" s="684"/>
      <c r="D269" s="684"/>
      <c r="E269" s="684"/>
      <c r="F269" s="684"/>
      <c r="G269" s="684"/>
      <c r="H269" s="684"/>
      <c r="I269" s="684"/>
      <c r="J269" s="684"/>
      <c r="K269" s="684"/>
      <c r="L269" s="684"/>
      <c r="M269" s="684"/>
      <c r="N269" s="684"/>
      <c r="O269" s="684"/>
      <c r="P269" s="684"/>
      <c r="Q269" s="684"/>
      <c r="R269" s="684"/>
      <c r="S269" s="684"/>
      <c r="T269" s="684"/>
      <c r="U269" s="684"/>
      <c r="V269" s="684"/>
      <c r="W269" s="684"/>
      <c r="X269" s="684"/>
      <c r="Y269" s="684"/>
      <c r="Z269" s="684"/>
    </row>
    <row r="270" spans="1:26">
      <c r="A270" s="684"/>
      <c r="B270" s="684"/>
      <c r="C270" s="684"/>
      <c r="D270" s="684"/>
      <c r="E270" s="684"/>
      <c r="F270" s="684"/>
      <c r="G270" s="684"/>
      <c r="H270" s="684"/>
      <c r="I270" s="684"/>
      <c r="J270" s="684"/>
      <c r="K270" s="684"/>
      <c r="L270" s="684"/>
      <c r="M270" s="684"/>
      <c r="N270" s="684"/>
      <c r="O270" s="684"/>
      <c r="P270" s="684"/>
      <c r="Q270" s="684"/>
      <c r="R270" s="684"/>
      <c r="S270" s="684"/>
      <c r="T270" s="684"/>
      <c r="U270" s="684"/>
      <c r="V270" s="684"/>
      <c r="W270" s="684"/>
      <c r="X270" s="684"/>
      <c r="Y270" s="684"/>
      <c r="Z270" s="684"/>
    </row>
    <row r="271" spans="1:26">
      <c r="A271" s="684"/>
      <c r="B271" s="684"/>
      <c r="C271" s="684"/>
      <c r="D271" s="684"/>
      <c r="E271" s="684"/>
      <c r="F271" s="684"/>
      <c r="G271" s="684"/>
      <c r="H271" s="684"/>
      <c r="I271" s="684"/>
      <c r="J271" s="684"/>
      <c r="K271" s="684"/>
      <c r="L271" s="684"/>
      <c r="M271" s="684"/>
      <c r="N271" s="684"/>
      <c r="O271" s="684"/>
      <c r="P271" s="684"/>
      <c r="Q271" s="684"/>
      <c r="R271" s="684"/>
      <c r="S271" s="684"/>
      <c r="T271" s="684"/>
      <c r="U271" s="684"/>
      <c r="V271" s="684"/>
      <c r="W271" s="684"/>
      <c r="X271" s="684"/>
      <c r="Y271" s="684"/>
      <c r="Z271" s="684"/>
    </row>
    <row r="272" spans="1:26">
      <c r="A272" s="684"/>
      <c r="B272" s="684"/>
      <c r="C272" s="684"/>
      <c r="D272" s="684"/>
      <c r="E272" s="684"/>
      <c r="F272" s="684"/>
      <c r="G272" s="684"/>
      <c r="H272" s="684"/>
      <c r="I272" s="684"/>
      <c r="J272" s="684"/>
      <c r="K272" s="684"/>
      <c r="L272" s="684"/>
      <c r="M272" s="684"/>
      <c r="N272" s="684"/>
      <c r="O272" s="684"/>
      <c r="P272" s="684"/>
      <c r="Q272" s="684"/>
      <c r="R272" s="684"/>
      <c r="S272" s="684"/>
      <c r="T272" s="684"/>
      <c r="U272" s="684"/>
      <c r="V272" s="684"/>
      <c r="W272" s="684"/>
      <c r="X272" s="684"/>
      <c r="Y272" s="684"/>
      <c r="Z272" s="684"/>
    </row>
    <row r="273" spans="1:26">
      <c r="A273" s="684"/>
      <c r="B273" s="684"/>
      <c r="C273" s="684"/>
      <c r="D273" s="684"/>
      <c r="E273" s="684"/>
      <c r="F273" s="684"/>
      <c r="G273" s="684"/>
      <c r="H273" s="684"/>
      <c r="I273" s="684"/>
      <c r="J273" s="684"/>
      <c r="K273" s="684"/>
      <c r="L273" s="684"/>
      <c r="M273" s="684"/>
      <c r="N273" s="684"/>
      <c r="O273" s="684"/>
      <c r="P273" s="684"/>
      <c r="Q273" s="684"/>
      <c r="R273" s="684"/>
      <c r="S273" s="684"/>
      <c r="T273" s="684"/>
      <c r="U273" s="684"/>
      <c r="V273" s="684"/>
      <c r="W273" s="684"/>
      <c r="X273" s="684"/>
      <c r="Y273" s="684"/>
      <c r="Z273" s="684"/>
    </row>
    <row r="274" spans="1:26">
      <c r="A274" s="684"/>
      <c r="B274" s="684"/>
      <c r="C274" s="684"/>
      <c r="D274" s="684"/>
      <c r="E274" s="684"/>
      <c r="F274" s="684"/>
      <c r="G274" s="684"/>
      <c r="H274" s="684"/>
      <c r="I274" s="684"/>
      <c r="J274" s="684"/>
      <c r="K274" s="684"/>
      <c r="L274" s="684"/>
      <c r="M274" s="684"/>
      <c r="N274" s="684"/>
      <c r="O274" s="684"/>
      <c r="P274" s="684"/>
      <c r="Q274" s="684"/>
      <c r="R274" s="684"/>
      <c r="S274" s="684"/>
      <c r="T274" s="684"/>
      <c r="U274" s="684"/>
      <c r="V274" s="684"/>
      <c r="W274" s="684"/>
      <c r="X274" s="684"/>
      <c r="Y274" s="684"/>
      <c r="Z274" s="684"/>
    </row>
    <row r="275" spans="1:26">
      <c r="A275" s="684"/>
      <c r="B275" s="684"/>
      <c r="C275" s="684"/>
      <c r="D275" s="684"/>
      <c r="E275" s="684"/>
      <c r="F275" s="684"/>
      <c r="G275" s="684"/>
      <c r="H275" s="684"/>
      <c r="I275" s="684"/>
      <c r="J275" s="684"/>
      <c r="K275" s="684"/>
      <c r="L275" s="684"/>
      <c r="M275" s="684"/>
      <c r="N275" s="684"/>
      <c r="O275" s="684"/>
      <c r="P275" s="684"/>
      <c r="Q275" s="684"/>
      <c r="R275" s="684"/>
      <c r="S275" s="684"/>
      <c r="T275" s="684"/>
      <c r="U275" s="684"/>
      <c r="V275" s="684"/>
      <c r="W275" s="684"/>
      <c r="X275" s="684"/>
      <c r="Y275" s="684"/>
      <c r="Z275" s="684"/>
    </row>
    <row r="276" spans="1:26">
      <c r="A276" s="684"/>
      <c r="B276" s="684"/>
      <c r="C276" s="684"/>
      <c r="D276" s="684"/>
      <c r="E276" s="684"/>
      <c r="F276" s="684"/>
      <c r="G276" s="684"/>
      <c r="H276" s="684"/>
      <c r="I276" s="684"/>
      <c r="J276" s="684"/>
      <c r="K276" s="684"/>
      <c r="L276" s="684"/>
      <c r="M276" s="684"/>
      <c r="N276" s="684"/>
      <c r="O276" s="684"/>
      <c r="P276" s="684"/>
      <c r="Q276" s="684"/>
      <c r="R276" s="684"/>
      <c r="S276" s="684"/>
      <c r="T276" s="684"/>
      <c r="U276" s="684"/>
      <c r="V276" s="684"/>
      <c r="W276" s="684"/>
      <c r="X276" s="684"/>
      <c r="Y276" s="684"/>
      <c r="Z276" s="684"/>
    </row>
    <row r="277" spans="1:26">
      <c r="A277" s="684"/>
      <c r="B277" s="684"/>
      <c r="C277" s="684"/>
      <c r="D277" s="684"/>
      <c r="E277" s="684"/>
      <c r="F277" s="684"/>
      <c r="G277" s="684"/>
      <c r="H277" s="684"/>
      <c r="I277" s="684"/>
      <c r="J277" s="684"/>
      <c r="K277" s="684"/>
      <c r="L277" s="684"/>
      <c r="M277" s="684"/>
      <c r="N277" s="684"/>
      <c r="O277" s="684"/>
      <c r="P277" s="684"/>
      <c r="Q277" s="684"/>
      <c r="R277" s="684"/>
      <c r="S277" s="684"/>
      <c r="T277" s="684"/>
      <c r="U277" s="684"/>
      <c r="V277" s="684"/>
      <c r="W277" s="684"/>
      <c r="X277" s="684"/>
      <c r="Y277" s="684"/>
      <c r="Z277" s="684"/>
    </row>
    <row r="278" spans="1:26">
      <c r="A278" s="684"/>
      <c r="B278" s="684"/>
      <c r="C278" s="684"/>
      <c r="D278" s="684"/>
      <c r="E278" s="684"/>
      <c r="F278" s="684"/>
      <c r="G278" s="684"/>
      <c r="H278" s="684"/>
      <c r="I278" s="684"/>
      <c r="J278" s="684"/>
      <c r="K278" s="684"/>
      <c r="L278" s="684"/>
      <c r="M278" s="684"/>
      <c r="N278" s="684"/>
      <c r="O278" s="684"/>
      <c r="P278" s="684"/>
      <c r="Q278" s="684"/>
      <c r="R278" s="684"/>
      <c r="S278" s="684"/>
      <c r="T278" s="684"/>
      <c r="U278" s="684"/>
      <c r="V278" s="684"/>
      <c r="W278" s="684"/>
      <c r="X278" s="684"/>
      <c r="Y278" s="684"/>
      <c r="Z278" s="684"/>
    </row>
    <row r="279" spans="1:26">
      <c r="A279" s="684"/>
      <c r="B279" s="684"/>
      <c r="C279" s="684"/>
      <c r="D279" s="684"/>
      <c r="E279" s="684"/>
      <c r="F279" s="684"/>
      <c r="G279" s="684"/>
      <c r="H279" s="684"/>
      <c r="I279" s="684"/>
      <c r="J279" s="684"/>
      <c r="K279" s="684"/>
      <c r="L279" s="684"/>
      <c r="M279" s="684"/>
      <c r="N279" s="684"/>
      <c r="O279" s="684"/>
      <c r="P279" s="684"/>
      <c r="Q279" s="684"/>
      <c r="R279" s="684"/>
      <c r="S279" s="684"/>
      <c r="T279" s="684"/>
      <c r="U279" s="684"/>
      <c r="V279" s="684"/>
      <c r="W279" s="684"/>
      <c r="X279" s="684"/>
      <c r="Y279" s="684"/>
      <c r="Z279" s="684"/>
    </row>
    <row r="280" spans="1:26">
      <c r="A280" s="684"/>
      <c r="B280" s="684"/>
      <c r="C280" s="684"/>
      <c r="D280" s="684"/>
      <c r="E280" s="684"/>
      <c r="F280" s="684"/>
      <c r="G280" s="684"/>
      <c r="H280" s="684"/>
      <c r="I280" s="684"/>
      <c r="J280" s="684"/>
      <c r="K280" s="684"/>
      <c r="L280" s="684"/>
      <c r="M280" s="684"/>
      <c r="N280" s="684"/>
      <c r="O280" s="684"/>
      <c r="P280" s="684"/>
      <c r="Q280" s="684"/>
      <c r="R280" s="684"/>
      <c r="S280" s="684"/>
      <c r="T280" s="684"/>
      <c r="U280" s="684"/>
      <c r="V280" s="684"/>
      <c r="W280" s="684"/>
      <c r="X280" s="684"/>
      <c r="Y280" s="684"/>
      <c r="Z280" s="684"/>
    </row>
    <row r="281" spans="1:26">
      <c r="A281" s="684"/>
      <c r="B281" s="684"/>
      <c r="C281" s="684"/>
      <c r="D281" s="684"/>
      <c r="E281" s="684"/>
      <c r="F281" s="684"/>
      <c r="G281" s="684"/>
      <c r="H281" s="684"/>
      <c r="I281" s="684"/>
      <c r="J281" s="684"/>
      <c r="K281" s="684"/>
      <c r="L281" s="684"/>
      <c r="M281" s="684"/>
      <c r="N281" s="684"/>
      <c r="O281" s="684"/>
      <c r="P281" s="684"/>
      <c r="Q281" s="684"/>
      <c r="R281" s="684"/>
      <c r="S281" s="684"/>
      <c r="T281" s="684"/>
      <c r="U281" s="684"/>
      <c r="V281" s="684"/>
      <c r="W281" s="684"/>
      <c r="X281" s="684"/>
      <c r="Y281" s="684"/>
      <c r="Z281" s="684"/>
    </row>
    <row r="282" spans="1:26">
      <c r="A282" s="684"/>
      <c r="B282" s="684"/>
      <c r="C282" s="684"/>
      <c r="D282" s="684"/>
      <c r="E282" s="684"/>
      <c r="F282" s="684"/>
      <c r="G282" s="684"/>
      <c r="H282" s="684"/>
      <c r="I282" s="684"/>
      <c r="J282" s="684"/>
      <c r="K282" s="684"/>
      <c r="L282" s="684"/>
      <c r="M282" s="684"/>
      <c r="N282" s="684"/>
      <c r="O282" s="684"/>
      <c r="P282" s="684"/>
      <c r="Q282" s="684"/>
      <c r="R282" s="684"/>
      <c r="S282" s="684"/>
      <c r="T282" s="684"/>
      <c r="U282" s="684"/>
      <c r="V282" s="684"/>
      <c r="W282" s="684"/>
      <c r="X282" s="684"/>
      <c r="Y282" s="684"/>
      <c r="Z282" s="684"/>
    </row>
    <row r="283" spans="1:26">
      <c r="A283" s="684"/>
      <c r="B283" s="684"/>
      <c r="C283" s="684"/>
      <c r="D283" s="684"/>
      <c r="E283" s="684"/>
      <c r="F283" s="684"/>
      <c r="G283" s="684"/>
      <c r="H283" s="684"/>
      <c r="I283" s="684"/>
      <c r="J283" s="684"/>
      <c r="K283" s="684"/>
      <c r="L283" s="684"/>
      <c r="M283" s="684"/>
      <c r="N283" s="684"/>
      <c r="O283" s="684"/>
      <c r="P283" s="684"/>
      <c r="Q283" s="684"/>
      <c r="R283" s="684"/>
      <c r="S283" s="684"/>
      <c r="T283" s="684"/>
      <c r="U283" s="684"/>
      <c r="V283" s="684"/>
      <c r="W283" s="684"/>
      <c r="X283" s="684"/>
      <c r="Y283" s="684"/>
      <c r="Z283" s="684"/>
    </row>
    <row r="284" spans="1:26">
      <c r="A284" s="684"/>
      <c r="B284" s="684"/>
      <c r="C284" s="684"/>
      <c r="D284" s="684"/>
      <c r="E284" s="684"/>
      <c r="F284" s="684"/>
      <c r="G284" s="684"/>
      <c r="H284" s="684"/>
      <c r="I284" s="684"/>
      <c r="J284" s="684"/>
      <c r="K284" s="684"/>
      <c r="L284" s="684"/>
      <c r="M284" s="684"/>
      <c r="N284" s="684"/>
      <c r="O284" s="684"/>
      <c r="P284" s="684"/>
      <c r="Q284" s="684"/>
      <c r="R284" s="684"/>
      <c r="S284" s="684"/>
      <c r="T284" s="684"/>
      <c r="U284" s="684"/>
      <c r="V284" s="684"/>
      <c r="W284" s="684"/>
      <c r="X284" s="684"/>
      <c r="Y284" s="684"/>
      <c r="Z284" s="684"/>
    </row>
    <row r="285" spans="1:26">
      <c r="A285" s="684"/>
      <c r="B285" s="684"/>
      <c r="C285" s="684"/>
      <c r="D285" s="684"/>
      <c r="E285" s="684"/>
      <c r="F285" s="684"/>
      <c r="G285" s="684"/>
      <c r="H285" s="684"/>
      <c r="I285" s="684"/>
      <c r="J285" s="684"/>
      <c r="K285" s="684"/>
      <c r="L285" s="684"/>
      <c r="M285" s="684"/>
      <c r="N285" s="684"/>
      <c r="O285" s="684"/>
      <c r="P285" s="684"/>
      <c r="Q285" s="684"/>
      <c r="R285" s="684"/>
      <c r="S285" s="684"/>
      <c r="T285" s="684"/>
      <c r="U285" s="684"/>
      <c r="V285" s="684"/>
      <c r="W285" s="684"/>
      <c r="X285" s="684"/>
      <c r="Y285" s="684"/>
      <c r="Z285" s="684"/>
    </row>
    <row r="286" spans="1:26">
      <c r="A286" s="684"/>
      <c r="B286" s="684"/>
      <c r="C286" s="684"/>
      <c r="D286" s="684"/>
      <c r="E286" s="684"/>
      <c r="F286" s="684"/>
      <c r="G286" s="684"/>
      <c r="H286" s="684"/>
      <c r="I286" s="684"/>
      <c r="J286" s="684"/>
      <c r="K286" s="684"/>
      <c r="L286" s="684"/>
      <c r="M286" s="684"/>
      <c r="N286" s="684"/>
      <c r="O286" s="684"/>
      <c r="P286" s="684"/>
      <c r="Q286" s="684"/>
      <c r="R286" s="684"/>
      <c r="S286" s="684"/>
      <c r="T286" s="684"/>
      <c r="U286" s="684"/>
      <c r="V286" s="684"/>
      <c r="W286" s="684"/>
      <c r="X286" s="684"/>
      <c r="Y286" s="684"/>
      <c r="Z286" s="684"/>
    </row>
    <row r="287" spans="1:26">
      <c r="A287" s="684"/>
      <c r="B287" s="684"/>
      <c r="C287" s="684"/>
      <c r="D287" s="684"/>
      <c r="E287" s="684"/>
      <c r="F287" s="684"/>
      <c r="G287" s="684"/>
      <c r="H287" s="684"/>
      <c r="I287" s="684"/>
      <c r="J287" s="684"/>
      <c r="K287" s="684"/>
      <c r="L287" s="684"/>
      <c r="M287" s="684"/>
      <c r="N287" s="684"/>
      <c r="O287" s="684"/>
      <c r="P287" s="684"/>
      <c r="Q287" s="684"/>
      <c r="R287" s="684"/>
      <c r="S287" s="684"/>
      <c r="T287" s="684"/>
      <c r="U287" s="684"/>
      <c r="V287" s="684"/>
      <c r="W287" s="684"/>
      <c r="X287" s="684"/>
      <c r="Y287" s="684"/>
      <c r="Z287" s="684"/>
    </row>
    <row r="288" spans="1:26">
      <c r="A288" s="684"/>
      <c r="B288" s="684"/>
      <c r="C288" s="684"/>
      <c r="D288" s="684"/>
      <c r="E288" s="684"/>
      <c r="F288" s="684"/>
      <c r="G288" s="684"/>
      <c r="H288" s="684"/>
      <c r="I288" s="684"/>
      <c r="J288" s="684"/>
      <c r="K288" s="684"/>
      <c r="L288" s="684"/>
      <c r="M288" s="684"/>
      <c r="N288" s="684"/>
      <c r="O288" s="684"/>
      <c r="P288" s="684"/>
      <c r="Q288" s="684"/>
      <c r="R288" s="684"/>
      <c r="S288" s="684"/>
      <c r="T288" s="684"/>
      <c r="U288" s="684"/>
      <c r="V288" s="684"/>
      <c r="W288" s="684"/>
      <c r="X288" s="684"/>
      <c r="Y288" s="684"/>
      <c r="Z288" s="684"/>
    </row>
    <row r="289" spans="1:26">
      <c r="A289" s="684"/>
      <c r="B289" s="684"/>
      <c r="C289" s="684"/>
      <c r="D289" s="684"/>
      <c r="E289" s="684"/>
      <c r="F289" s="684"/>
      <c r="G289" s="684"/>
      <c r="H289" s="684"/>
      <c r="I289" s="684"/>
      <c r="J289" s="684"/>
      <c r="K289" s="684"/>
      <c r="L289" s="684"/>
      <c r="M289" s="684"/>
      <c r="N289" s="684"/>
      <c r="O289" s="684"/>
      <c r="P289" s="684"/>
      <c r="Q289" s="684"/>
      <c r="R289" s="684"/>
      <c r="S289" s="684"/>
      <c r="T289" s="684"/>
      <c r="U289" s="684"/>
      <c r="V289" s="684"/>
      <c r="W289" s="684"/>
      <c r="X289" s="684"/>
      <c r="Y289" s="684"/>
      <c r="Z289" s="684"/>
    </row>
    <row r="290" spans="1:26">
      <c r="A290" s="684"/>
      <c r="B290" s="684"/>
      <c r="C290" s="684"/>
      <c r="D290" s="684"/>
      <c r="E290" s="684"/>
      <c r="F290" s="684"/>
      <c r="G290" s="684"/>
      <c r="H290" s="684"/>
      <c r="I290" s="684"/>
      <c r="J290" s="684"/>
      <c r="K290" s="684"/>
      <c r="L290" s="684"/>
      <c r="M290" s="684"/>
      <c r="N290" s="684"/>
      <c r="O290" s="684"/>
      <c r="P290" s="684"/>
      <c r="Q290" s="684"/>
      <c r="R290" s="684"/>
      <c r="S290" s="684"/>
      <c r="T290" s="684"/>
      <c r="U290" s="684"/>
      <c r="V290" s="684"/>
      <c r="W290" s="684"/>
      <c r="X290" s="684"/>
      <c r="Y290" s="684"/>
      <c r="Z290" s="684"/>
    </row>
    <row r="291" spans="1:26">
      <c r="A291" s="684"/>
      <c r="B291" s="684"/>
      <c r="C291" s="684"/>
      <c r="D291" s="684"/>
      <c r="E291" s="684"/>
      <c r="F291" s="684"/>
      <c r="G291" s="684"/>
      <c r="H291" s="684"/>
      <c r="I291" s="684"/>
      <c r="J291" s="684"/>
      <c r="K291" s="684"/>
      <c r="L291" s="684"/>
      <c r="M291" s="684"/>
      <c r="N291" s="684"/>
      <c r="O291" s="684"/>
      <c r="P291" s="684"/>
      <c r="Q291" s="684"/>
      <c r="R291" s="684"/>
      <c r="S291" s="684"/>
      <c r="T291" s="684"/>
      <c r="U291" s="684"/>
      <c r="V291" s="684"/>
      <c r="W291" s="684"/>
      <c r="X291" s="684"/>
      <c r="Y291" s="684"/>
      <c r="Z291" s="684"/>
    </row>
    <row r="292" spans="1:26">
      <c r="A292" s="684"/>
      <c r="B292" s="684"/>
      <c r="C292" s="684"/>
      <c r="D292" s="684"/>
      <c r="E292" s="684"/>
      <c r="F292" s="684"/>
      <c r="G292" s="684"/>
      <c r="H292" s="684"/>
      <c r="I292" s="684"/>
      <c r="J292" s="684"/>
      <c r="K292" s="684"/>
      <c r="L292" s="684"/>
      <c r="M292" s="684"/>
      <c r="N292" s="684"/>
      <c r="O292" s="684"/>
      <c r="P292" s="684"/>
      <c r="Q292" s="684"/>
      <c r="R292" s="684"/>
      <c r="S292" s="684"/>
      <c r="T292" s="684"/>
      <c r="U292" s="684"/>
      <c r="V292" s="684"/>
      <c r="W292" s="684"/>
      <c r="X292" s="684"/>
      <c r="Y292" s="684"/>
      <c r="Z292" s="684"/>
    </row>
    <row r="293" spans="1:26">
      <c r="A293" s="684"/>
      <c r="B293" s="684"/>
      <c r="C293" s="684"/>
      <c r="D293" s="684"/>
      <c r="E293" s="684"/>
      <c r="F293" s="684"/>
      <c r="G293" s="684"/>
      <c r="H293" s="684"/>
      <c r="I293" s="684"/>
      <c r="J293" s="684"/>
      <c r="K293" s="684"/>
      <c r="L293" s="684"/>
      <c r="M293" s="684"/>
      <c r="N293" s="684"/>
      <c r="O293" s="684"/>
      <c r="P293" s="684"/>
      <c r="Q293" s="684"/>
      <c r="R293" s="684"/>
      <c r="S293" s="684"/>
      <c r="T293" s="684"/>
      <c r="U293" s="684"/>
      <c r="V293" s="684"/>
      <c r="W293" s="684"/>
      <c r="X293" s="684"/>
      <c r="Y293" s="684"/>
      <c r="Z293" s="684"/>
    </row>
    <row r="294" spans="1:26">
      <c r="A294" s="684"/>
      <c r="B294" s="684"/>
      <c r="C294" s="684"/>
      <c r="D294" s="684"/>
      <c r="E294" s="684"/>
      <c r="F294" s="684"/>
      <c r="G294" s="684"/>
      <c r="H294" s="684"/>
      <c r="I294" s="684"/>
      <c r="J294" s="684"/>
      <c r="K294" s="684"/>
      <c r="L294" s="684"/>
      <c r="M294" s="684"/>
      <c r="N294" s="684"/>
      <c r="O294" s="684"/>
      <c r="P294" s="684"/>
      <c r="Q294" s="684"/>
      <c r="R294" s="684"/>
      <c r="S294" s="684"/>
      <c r="T294" s="684"/>
      <c r="U294" s="684"/>
      <c r="V294" s="684"/>
      <c r="W294" s="684"/>
      <c r="X294" s="684"/>
      <c r="Y294" s="684"/>
      <c r="Z294" s="684"/>
    </row>
    <row r="295" spans="1:26">
      <c r="A295" s="684"/>
      <c r="B295" s="684"/>
      <c r="C295" s="684"/>
      <c r="D295" s="684"/>
      <c r="E295" s="684"/>
      <c r="F295" s="684"/>
      <c r="G295" s="684"/>
      <c r="H295" s="684"/>
      <c r="I295" s="684"/>
      <c r="J295" s="684"/>
      <c r="K295" s="684"/>
      <c r="L295" s="684"/>
      <c r="M295" s="684"/>
      <c r="N295" s="684"/>
      <c r="O295" s="684"/>
      <c r="P295" s="684"/>
      <c r="Q295" s="684"/>
      <c r="R295" s="684"/>
      <c r="S295" s="684"/>
      <c r="T295" s="684"/>
      <c r="U295" s="684"/>
      <c r="V295" s="684"/>
      <c r="W295" s="684"/>
      <c r="X295" s="684"/>
      <c r="Y295" s="684"/>
      <c r="Z295" s="684"/>
    </row>
    <row r="296" spans="1:26">
      <c r="A296" s="684"/>
      <c r="B296" s="684"/>
      <c r="C296" s="684"/>
      <c r="D296" s="684"/>
      <c r="E296" s="684"/>
      <c r="F296" s="684"/>
      <c r="G296" s="684"/>
      <c r="H296" s="684"/>
      <c r="I296" s="684"/>
      <c r="J296" s="684"/>
      <c r="K296" s="684"/>
      <c r="L296" s="684"/>
      <c r="M296" s="684"/>
      <c r="N296" s="684"/>
      <c r="O296" s="684"/>
      <c r="P296" s="684"/>
      <c r="Q296" s="684"/>
      <c r="R296" s="684"/>
      <c r="S296" s="684"/>
      <c r="T296" s="684"/>
      <c r="U296" s="684"/>
      <c r="V296" s="684"/>
      <c r="W296" s="684"/>
      <c r="X296" s="684"/>
      <c r="Y296" s="684"/>
      <c r="Z296" s="684"/>
    </row>
    <row r="297" spans="1:26">
      <c r="A297" s="684"/>
      <c r="B297" s="684"/>
      <c r="C297" s="684"/>
      <c r="D297" s="684"/>
      <c r="E297" s="684"/>
      <c r="F297" s="684"/>
      <c r="G297" s="684"/>
      <c r="H297" s="684"/>
      <c r="I297" s="684"/>
      <c r="J297" s="684"/>
      <c r="K297" s="684"/>
      <c r="L297" s="684"/>
      <c r="M297" s="684"/>
      <c r="N297" s="684"/>
      <c r="O297" s="684"/>
      <c r="P297" s="684"/>
      <c r="Q297" s="684"/>
      <c r="R297" s="684"/>
      <c r="S297" s="684"/>
      <c r="T297" s="684"/>
      <c r="U297" s="684"/>
      <c r="V297" s="684"/>
      <c r="W297" s="684"/>
      <c r="X297" s="684"/>
      <c r="Y297" s="684"/>
      <c r="Z297" s="684"/>
    </row>
    <row r="298" spans="1:26">
      <c r="A298" s="684"/>
      <c r="B298" s="684"/>
      <c r="C298" s="684"/>
      <c r="D298" s="684"/>
      <c r="E298" s="684"/>
      <c r="F298" s="684"/>
      <c r="G298" s="684"/>
      <c r="H298" s="684"/>
      <c r="I298" s="684"/>
      <c r="J298" s="684"/>
      <c r="K298" s="684"/>
      <c r="L298" s="684"/>
      <c r="M298" s="684"/>
      <c r="N298" s="684"/>
      <c r="O298" s="684"/>
      <c r="P298" s="684"/>
      <c r="Q298" s="684"/>
      <c r="R298" s="684"/>
      <c r="S298" s="684"/>
      <c r="T298" s="684"/>
      <c r="U298" s="684"/>
      <c r="V298" s="684"/>
      <c r="W298" s="684"/>
      <c r="X298" s="684"/>
      <c r="Y298" s="684"/>
      <c r="Z298" s="684"/>
    </row>
    <row r="299" spans="1:26">
      <c r="A299" s="684"/>
      <c r="B299" s="684"/>
      <c r="C299" s="684"/>
      <c r="D299" s="684"/>
      <c r="E299" s="684"/>
      <c r="F299" s="684"/>
      <c r="G299" s="684"/>
      <c r="H299" s="684"/>
      <c r="I299" s="684"/>
      <c r="J299" s="684"/>
      <c r="K299" s="684"/>
      <c r="L299" s="684"/>
      <c r="M299" s="684"/>
      <c r="N299" s="684"/>
      <c r="O299" s="684"/>
      <c r="P299" s="684"/>
      <c r="Q299" s="684"/>
      <c r="R299" s="684"/>
      <c r="S299" s="684"/>
      <c r="T299" s="684"/>
      <c r="U299" s="684"/>
      <c r="V299" s="684"/>
      <c r="W299" s="684"/>
      <c r="X299" s="684"/>
      <c r="Y299" s="684"/>
      <c r="Z299" s="684"/>
    </row>
    <row r="300" spans="1:26">
      <c r="A300" s="684"/>
      <c r="B300" s="684"/>
      <c r="C300" s="684"/>
      <c r="D300" s="684"/>
      <c r="E300" s="684"/>
      <c r="F300" s="684"/>
      <c r="G300" s="684"/>
      <c r="H300" s="684"/>
      <c r="I300" s="684"/>
      <c r="J300" s="684"/>
      <c r="K300" s="684"/>
      <c r="L300" s="684"/>
      <c r="M300" s="684"/>
      <c r="N300" s="684"/>
      <c r="O300" s="684"/>
      <c r="P300" s="684"/>
      <c r="Q300" s="684"/>
      <c r="R300" s="684"/>
      <c r="S300" s="684"/>
      <c r="T300" s="684"/>
      <c r="U300" s="684"/>
      <c r="V300" s="684"/>
      <c r="W300" s="684"/>
      <c r="X300" s="684"/>
      <c r="Y300" s="684"/>
      <c r="Z300" s="684"/>
    </row>
    <row r="301" spans="1:26">
      <c r="A301" s="684"/>
      <c r="B301" s="684"/>
      <c r="C301" s="684"/>
      <c r="D301" s="684"/>
      <c r="E301" s="684"/>
      <c r="F301" s="684"/>
      <c r="G301" s="684"/>
      <c r="H301" s="684"/>
      <c r="I301" s="684"/>
      <c r="J301" s="684"/>
      <c r="K301" s="684"/>
      <c r="L301" s="684"/>
      <c r="M301" s="684"/>
      <c r="N301" s="684"/>
      <c r="O301" s="684"/>
      <c r="P301" s="684"/>
      <c r="Q301" s="684"/>
      <c r="R301" s="684"/>
      <c r="S301" s="684"/>
      <c r="T301" s="684"/>
      <c r="U301" s="684"/>
      <c r="V301" s="684"/>
      <c r="W301" s="684"/>
      <c r="X301" s="684"/>
      <c r="Y301" s="684"/>
      <c r="Z301" s="684"/>
    </row>
    <row r="302" spans="1:26">
      <c r="A302" s="684"/>
      <c r="B302" s="684"/>
      <c r="C302" s="684"/>
      <c r="D302" s="684"/>
      <c r="E302" s="684"/>
      <c r="F302" s="684"/>
      <c r="G302" s="684"/>
      <c r="H302" s="684"/>
      <c r="I302" s="684"/>
      <c r="J302" s="684"/>
      <c r="K302" s="684"/>
      <c r="L302" s="684"/>
      <c r="M302" s="684"/>
      <c r="N302" s="684"/>
      <c r="O302" s="684"/>
      <c r="P302" s="684"/>
      <c r="Q302" s="684"/>
      <c r="R302" s="684"/>
      <c r="S302" s="684"/>
      <c r="T302" s="684"/>
      <c r="U302" s="684"/>
      <c r="V302" s="684"/>
      <c r="W302" s="684"/>
      <c r="X302" s="684"/>
      <c r="Y302" s="684"/>
      <c r="Z302" s="684"/>
    </row>
    <row r="303" spans="1:26">
      <c r="A303" s="684"/>
      <c r="B303" s="684"/>
      <c r="C303" s="684"/>
      <c r="D303" s="684"/>
      <c r="E303" s="684"/>
      <c r="F303" s="684"/>
      <c r="G303" s="684"/>
      <c r="H303" s="684"/>
      <c r="I303" s="684"/>
      <c r="J303" s="684"/>
      <c r="K303" s="684"/>
      <c r="L303" s="684"/>
      <c r="M303" s="684"/>
      <c r="N303" s="684"/>
      <c r="O303" s="684"/>
      <c r="P303" s="684"/>
      <c r="Q303" s="684"/>
      <c r="R303" s="684"/>
      <c r="S303" s="684"/>
      <c r="T303" s="684"/>
      <c r="U303" s="684"/>
      <c r="V303" s="684"/>
      <c r="W303" s="684"/>
      <c r="X303" s="684"/>
      <c r="Y303" s="684"/>
      <c r="Z303" s="684"/>
    </row>
    <row r="304" spans="1:26">
      <c r="A304" s="684"/>
      <c r="B304" s="684"/>
      <c r="C304" s="684"/>
      <c r="D304" s="684"/>
      <c r="E304" s="684"/>
      <c r="F304" s="684"/>
      <c r="G304" s="684"/>
      <c r="H304" s="684"/>
      <c r="I304" s="684"/>
      <c r="J304" s="684"/>
      <c r="K304" s="684"/>
      <c r="L304" s="684"/>
      <c r="M304" s="684"/>
      <c r="N304" s="684"/>
      <c r="O304" s="684"/>
      <c r="P304" s="684"/>
      <c r="Q304" s="684"/>
      <c r="R304" s="684"/>
      <c r="S304" s="684"/>
      <c r="T304" s="684"/>
      <c r="U304" s="684"/>
      <c r="V304" s="684"/>
      <c r="W304" s="684"/>
      <c r="X304" s="684"/>
      <c r="Y304" s="684"/>
      <c r="Z304" s="684"/>
    </row>
    <row r="305" spans="1:26">
      <c r="A305" s="684"/>
      <c r="B305" s="684"/>
      <c r="C305" s="684"/>
      <c r="D305" s="684"/>
      <c r="E305" s="684"/>
      <c r="F305" s="684"/>
      <c r="G305" s="684"/>
      <c r="H305" s="684"/>
      <c r="I305" s="684"/>
      <c r="J305" s="684"/>
      <c r="K305" s="684"/>
      <c r="L305" s="684"/>
      <c r="M305" s="684"/>
      <c r="N305" s="684"/>
      <c r="O305" s="684"/>
      <c r="P305" s="684"/>
      <c r="Q305" s="684"/>
      <c r="R305" s="684"/>
      <c r="S305" s="684"/>
      <c r="T305" s="684"/>
      <c r="U305" s="684"/>
      <c r="V305" s="684"/>
      <c r="W305" s="684"/>
      <c r="X305" s="684"/>
      <c r="Y305" s="684"/>
      <c r="Z305" s="684"/>
    </row>
    <row r="306" spans="1:26">
      <c r="A306" s="684"/>
      <c r="B306" s="684"/>
      <c r="C306" s="684"/>
      <c r="D306" s="684"/>
      <c r="E306" s="684"/>
      <c r="F306" s="684"/>
      <c r="G306" s="684"/>
      <c r="H306" s="684"/>
      <c r="I306" s="684"/>
      <c r="J306" s="684"/>
      <c r="K306" s="684"/>
      <c r="L306" s="684"/>
      <c r="M306" s="684"/>
      <c r="N306" s="684"/>
      <c r="O306" s="684"/>
      <c r="P306" s="684"/>
      <c r="Q306" s="684"/>
      <c r="R306" s="684"/>
      <c r="S306" s="684"/>
      <c r="T306" s="684"/>
      <c r="U306" s="684"/>
      <c r="V306" s="684"/>
      <c r="W306" s="684"/>
      <c r="X306" s="684"/>
      <c r="Y306" s="684"/>
      <c r="Z306" s="684"/>
    </row>
    <row r="307" spans="1:26">
      <c r="A307" s="684"/>
      <c r="B307" s="684"/>
      <c r="C307" s="684"/>
      <c r="D307" s="684"/>
      <c r="E307" s="684"/>
      <c r="F307" s="684"/>
      <c r="G307" s="684"/>
      <c r="H307" s="684"/>
      <c r="I307" s="684"/>
      <c r="J307" s="684"/>
      <c r="K307" s="684"/>
      <c r="L307" s="684"/>
      <c r="M307" s="684"/>
      <c r="N307" s="684"/>
      <c r="O307" s="684"/>
      <c r="P307" s="684"/>
      <c r="Q307" s="684"/>
      <c r="R307" s="684"/>
      <c r="S307" s="684"/>
      <c r="T307" s="684"/>
      <c r="U307" s="684"/>
      <c r="V307" s="684"/>
      <c r="W307" s="684"/>
      <c r="X307" s="684"/>
      <c r="Y307" s="684"/>
      <c r="Z307" s="684"/>
    </row>
    <row r="308" spans="1:26">
      <c r="A308" s="684"/>
      <c r="B308" s="684"/>
      <c r="C308" s="684"/>
      <c r="D308" s="684"/>
      <c r="E308" s="684"/>
      <c r="F308" s="684"/>
      <c r="G308" s="684"/>
      <c r="H308" s="684"/>
      <c r="I308" s="684"/>
      <c r="J308" s="684"/>
      <c r="K308" s="684"/>
      <c r="L308" s="684"/>
      <c r="M308" s="684"/>
      <c r="N308" s="684"/>
      <c r="O308" s="684"/>
      <c r="P308" s="684"/>
      <c r="Q308" s="684"/>
      <c r="R308" s="684"/>
      <c r="S308" s="684"/>
      <c r="T308" s="684"/>
      <c r="U308" s="684"/>
      <c r="V308" s="684"/>
      <c r="W308" s="684"/>
      <c r="X308" s="684"/>
      <c r="Y308" s="684"/>
      <c r="Z308" s="684"/>
    </row>
    <row r="309" spans="1:26">
      <c r="A309" s="684"/>
      <c r="B309" s="684"/>
      <c r="C309" s="684"/>
      <c r="D309" s="684"/>
      <c r="E309" s="684"/>
      <c r="F309" s="684"/>
      <c r="G309" s="684"/>
      <c r="H309" s="684"/>
      <c r="I309" s="684"/>
      <c r="J309" s="684"/>
      <c r="K309" s="684"/>
      <c r="L309" s="684"/>
      <c r="M309" s="684"/>
      <c r="N309" s="684"/>
      <c r="O309" s="684"/>
      <c r="P309" s="684"/>
      <c r="Q309" s="684"/>
      <c r="R309" s="684"/>
      <c r="S309" s="684"/>
      <c r="T309" s="684"/>
      <c r="U309" s="684"/>
      <c r="V309" s="684"/>
      <c r="W309" s="684"/>
      <c r="X309" s="684"/>
      <c r="Y309" s="684"/>
      <c r="Z309" s="684"/>
    </row>
    <row r="310" spans="1:26">
      <c r="A310" s="684"/>
      <c r="B310" s="684"/>
      <c r="C310" s="684"/>
      <c r="D310" s="684"/>
      <c r="E310" s="684"/>
      <c r="F310" s="684"/>
      <c r="G310" s="684"/>
      <c r="H310" s="684"/>
      <c r="I310" s="684"/>
      <c r="J310" s="684"/>
      <c r="K310" s="684"/>
      <c r="L310" s="684"/>
      <c r="M310" s="684"/>
      <c r="N310" s="684"/>
      <c r="O310" s="684"/>
      <c r="P310" s="684"/>
      <c r="Q310" s="684"/>
      <c r="R310" s="684"/>
      <c r="S310" s="684"/>
      <c r="T310" s="684"/>
      <c r="U310" s="684"/>
      <c r="V310" s="684"/>
      <c r="W310" s="684"/>
      <c r="X310" s="684"/>
      <c r="Y310" s="684"/>
      <c r="Z310" s="684"/>
    </row>
    <row r="311" spans="1:26">
      <c r="A311" s="684"/>
      <c r="B311" s="684"/>
      <c r="C311" s="684"/>
      <c r="D311" s="684"/>
      <c r="E311" s="684"/>
      <c r="F311" s="684"/>
      <c r="G311" s="684"/>
      <c r="H311" s="684"/>
      <c r="I311" s="684"/>
      <c r="J311" s="684"/>
      <c r="K311" s="684"/>
      <c r="L311" s="684"/>
      <c r="M311" s="684"/>
      <c r="N311" s="684"/>
      <c r="O311" s="684"/>
      <c r="P311" s="684"/>
      <c r="Q311" s="684"/>
      <c r="R311" s="684"/>
      <c r="S311" s="684"/>
      <c r="T311" s="684"/>
      <c r="U311" s="684"/>
      <c r="V311" s="684"/>
      <c r="W311" s="684"/>
      <c r="X311" s="684"/>
      <c r="Y311" s="684"/>
      <c r="Z311" s="684"/>
    </row>
    <row r="312" spans="1:26">
      <c r="A312" s="684"/>
      <c r="B312" s="684"/>
      <c r="C312" s="684"/>
      <c r="D312" s="684"/>
      <c r="E312" s="684"/>
      <c r="F312" s="684"/>
      <c r="G312" s="684"/>
      <c r="H312" s="684"/>
      <c r="I312" s="684"/>
      <c r="J312" s="684"/>
      <c r="K312" s="684"/>
      <c r="L312" s="684"/>
      <c r="M312" s="684"/>
      <c r="N312" s="684"/>
      <c r="O312" s="684"/>
      <c r="P312" s="684"/>
      <c r="Q312" s="684"/>
      <c r="R312" s="684"/>
      <c r="S312" s="684"/>
      <c r="T312" s="684"/>
      <c r="U312" s="684"/>
      <c r="V312" s="684"/>
      <c r="W312" s="684"/>
      <c r="X312" s="684"/>
      <c r="Y312" s="684"/>
      <c r="Z312" s="684"/>
    </row>
    <row r="313" spans="1:26">
      <c r="A313" s="684"/>
      <c r="B313" s="684"/>
      <c r="C313" s="684"/>
      <c r="D313" s="684"/>
      <c r="E313" s="684"/>
      <c r="F313" s="684"/>
      <c r="G313" s="684"/>
      <c r="H313" s="684"/>
      <c r="I313" s="684"/>
      <c r="J313" s="684"/>
      <c r="K313" s="684"/>
      <c r="L313" s="684"/>
      <c r="M313" s="684"/>
      <c r="N313" s="684"/>
      <c r="O313" s="684"/>
      <c r="P313" s="684"/>
      <c r="Q313" s="684"/>
      <c r="R313" s="684"/>
      <c r="S313" s="684"/>
      <c r="T313" s="684"/>
      <c r="U313" s="684"/>
      <c r="V313" s="684"/>
      <c r="W313" s="684"/>
      <c r="X313" s="684"/>
      <c r="Y313" s="684"/>
      <c r="Z313" s="684"/>
    </row>
    <row r="314" spans="1:26">
      <c r="A314" s="684"/>
      <c r="B314" s="684"/>
      <c r="C314" s="684"/>
      <c r="D314" s="684"/>
      <c r="E314" s="684"/>
      <c r="F314" s="684"/>
      <c r="G314" s="684"/>
      <c r="H314" s="684"/>
      <c r="I314" s="684"/>
      <c r="J314" s="684"/>
      <c r="K314" s="684"/>
      <c r="L314" s="684"/>
      <c r="M314" s="684"/>
      <c r="N314" s="684"/>
      <c r="O314" s="684"/>
      <c r="P314" s="684"/>
      <c r="Q314" s="684"/>
      <c r="R314" s="684"/>
      <c r="S314" s="684"/>
      <c r="T314" s="684"/>
      <c r="U314" s="684"/>
      <c r="V314" s="684"/>
      <c r="W314" s="684"/>
      <c r="X314" s="684"/>
      <c r="Y314" s="684"/>
      <c r="Z314" s="684"/>
    </row>
    <row r="315" spans="1:26">
      <c r="A315" s="684"/>
      <c r="B315" s="684"/>
      <c r="C315" s="684"/>
      <c r="D315" s="684"/>
      <c r="E315" s="684"/>
      <c r="F315" s="684"/>
      <c r="G315" s="684"/>
      <c r="H315" s="684"/>
      <c r="I315" s="684"/>
      <c r="J315" s="684"/>
      <c r="K315" s="684"/>
      <c r="L315" s="684"/>
      <c r="M315" s="684"/>
      <c r="N315" s="684"/>
      <c r="O315" s="684"/>
      <c r="P315" s="684"/>
      <c r="Q315" s="684"/>
      <c r="R315" s="684"/>
      <c r="S315" s="684"/>
      <c r="T315" s="684"/>
      <c r="U315" s="684"/>
      <c r="V315" s="684"/>
      <c r="W315" s="684"/>
      <c r="X315" s="684"/>
      <c r="Y315" s="684"/>
      <c r="Z315" s="684"/>
    </row>
    <row r="316" spans="1:26">
      <c r="A316" s="684"/>
      <c r="B316" s="684"/>
      <c r="C316" s="684"/>
      <c r="D316" s="684"/>
      <c r="E316" s="684"/>
      <c r="F316" s="684"/>
      <c r="G316" s="684"/>
      <c r="H316" s="684"/>
      <c r="I316" s="684"/>
      <c r="J316" s="684"/>
      <c r="K316" s="684"/>
      <c r="L316" s="684"/>
      <c r="M316" s="684"/>
      <c r="N316" s="684"/>
      <c r="O316" s="684"/>
      <c r="P316" s="684"/>
      <c r="Q316" s="684"/>
      <c r="R316" s="684"/>
      <c r="S316" s="684"/>
      <c r="T316" s="684"/>
      <c r="U316" s="684"/>
      <c r="V316" s="684"/>
      <c r="W316" s="684"/>
      <c r="X316" s="684"/>
      <c r="Y316" s="684"/>
      <c r="Z316" s="684"/>
    </row>
    <row r="317" spans="1:26">
      <c r="A317" s="684"/>
      <c r="B317" s="684"/>
      <c r="C317" s="684"/>
      <c r="D317" s="684"/>
      <c r="E317" s="684"/>
      <c r="F317" s="684"/>
      <c r="G317" s="684"/>
      <c r="H317" s="684"/>
      <c r="I317" s="684"/>
      <c r="J317" s="684"/>
      <c r="K317" s="684"/>
      <c r="L317" s="684"/>
      <c r="M317" s="684"/>
      <c r="N317" s="684"/>
      <c r="O317" s="684"/>
      <c r="P317" s="684"/>
      <c r="Q317" s="684"/>
      <c r="R317" s="684"/>
      <c r="S317" s="684"/>
      <c r="T317" s="684"/>
      <c r="U317" s="684"/>
      <c r="V317" s="684"/>
      <c r="W317" s="684"/>
      <c r="X317" s="684"/>
      <c r="Y317" s="684"/>
      <c r="Z317" s="684"/>
    </row>
    <row r="318" spans="1:26">
      <c r="A318" s="684"/>
      <c r="B318" s="684"/>
      <c r="C318" s="684"/>
      <c r="D318" s="684"/>
      <c r="E318" s="684"/>
      <c r="F318" s="684"/>
      <c r="G318" s="684"/>
      <c r="H318" s="684"/>
      <c r="I318" s="684"/>
      <c r="J318" s="684"/>
      <c r="K318" s="684"/>
      <c r="L318" s="684"/>
      <c r="M318" s="684"/>
      <c r="N318" s="684"/>
      <c r="O318" s="684"/>
      <c r="P318" s="684"/>
      <c r="Q318" s="684"/>
      <c r="R318" s="684"/>
      <c r="S318" s="684"/>
      <c r="T318" s="684"/>
      <c r="U318" s="684"/>
      <c r="V318" s="684"/>
      <c r="W318" s="684"/>
      <c r="X318" s="684"/>
      <c r="Y318" s="684"/>
      <c r="Z318" s="684"/>
    </row>
    <row r="319" spans="1:26">
      <c r="A319" s="684"/>
      <c r="B319" s="684"/>
      <c r="C319" s="684"/>
      <c r="D319" s="684"/>
      <c r="E319" s="684"/>
      <c r="F319" s="684"/>
      <c r="G319" s="684"/>
      <c r="H319" s="684"/>
      <c r="I319" s="684"/>
      <c r="J319" s="684"/>
      <c r="K319" s="684"/>
      <c r="L319" s="684"/>
      <c r="M319" s="684"/>
      <c r="N319" s="684"/>
      <c r="O319" s="684"/>
      <c r="P319" s="684"/>
      <c r="Q319" s="684"/>
      <c r="R319" s="684"/>
      <c r="S319" s="684"/>
      <c r="T319" s="684"/>
      <c r="U319" s="684"/>
      <c r="V319" s="684"/>
      <c r="W319" s="684"/>
      <c r="X319" s="684"/>
      <c r="Y319" s="684"/>
      <c r="Z319" s="684"/>
    </row>
    <row r="320" spans="1:26">
      <c r="A320" s="684"/>
      <c r="B320" s="684"/>
      <c r="C320" s="684"/>
      <c r="D320" s="684"/>
      <c r="E320" s="684"/>
      <c r="F320" s="684"/>
      <c r="G320" s="684"/>
      <c r="H320" s="684"/>
      <c r="I320" s="684"/>
      <c r="J320" s="684"/>
      <c r="K320" s="684"/>
      <c r="L320" s="684"/>
      <c r="M320" s="684"/>
      <c r="N320" s="684"/>
      <c r="O320" s="684"/>
      <c r="P320" s="684"/>
      <c r="Q320" s="684"/>
      <c r="R320" s="684"/>
      <c r="S320" s="684"/>
      <c r="T320" s="684"/>
      <c r="U320" s="684"/>
      <c r="V320" s="684"/>
      <c r="W320" s="684"/>
      <c r="X320" s="684"/>
      <c r="Y320" s="684"/>
      <c r="Z320" s="684"/>
    </row>
    <row r="321" spans="1:26">
      <c r="A321" s="684"/>
      <c r="B321" s="684"/>
      <c r="C321" s="684"/>
      <c r="D321" s="684"/>
      <c r="E321" s="684"/>
      <c r="F321" s="684"/>
      <c r="G321" s="684"/>
      <c r="H321" s="684"/>
      <c r="I321" s="684"/>
      <c r="J321" s="684"/>
      <c r="K321" s="684"/>
      <c r="L321" s="684"/>
      <c r="M321" s="684"/>
      <c r="N321" s="684"/>
      <c r="O321" s="684"/>
      <c r="P321" s="684"/>
      <c r="Q321" s="684"/>
      <c r="R321" s="684"/>
      <c r="S321" s="684"/>
      <c r="T321" s="684"/>
      <c r="U321" s="684"/>
      <c r="V321" s="684"/>
      <c r="W321" s="684"/>
      <c r="X321" s="684"/>
      <c r="Y321" s="684"/>
      <c r="Z321" s="684"/>
    </row>
    <row r="322" spans="1:26">
      <c r="A322" s="684"/>
      <c r="B322" s="684"/>
      <c r="C322" s="684"/>
      <c r="D322" s="684"/>
      <c r="E322" s="684"/>
      <c r="F322" s="684"/>
      <c r="G322" s="684"/>
      <c r="H322" s="684"/>
      <c r="I322" s="684"/>
      <c r="J322" s="684"/>
      <c r="K322" s="684"/>
      <c r="L322" s="684"/>
      <c r="M322" s="684"/>
      <c r="N322" s="684"/>
      <c r="O322" s="684"/>
      <c r="P322" s="684"/>
      <c r="Q322" s="684"/>
      <c r="R322" s="684"/>
      <c r="S322" s="684"/>
      <c r="T322" s="684"/>
      <c r="U322" s="684"/>
      <c r="V322" s="684"/>
      <c r="W322" s="684"/>
      <c r="X322" s="684"/>
      <c r="Y322" s="684"/>
      <c r="Z322" s="684"/>
    </row>
    <row r="323" spans="1:26">
      <c r="A323" s="684"/>
      <c r="B323" s="684"/>
      <c r="C323" s="684"/>
      <c r="D323" s="684"/>
      <c r="E323" s="684"/>
      <c r="F323" s="684"/>
      <c r="G323" s="684"/>
      <c r="H323" s="684"/>
      <c r="I323" s="684"/>
      <c r="J323" s="684"/>
      <c r="K323" s="684"/>
      <c r="L323" s="684"/>
      <c r="M323" s="684"/>
      <c r="N323" s="684"/>
      <c r="O323" s="684"/>
      <c r="P323" s="684"/>
      <c r="Q323" s="684"/>
      <c r="R323" s="684"/>
      <c r="S323" s="684"/>
      <c r="T323" s="684"/>
      <c r="U323" s="684"/>
      <c r="V323" s="684"/>
      <c r="W323" s="684"/>
      <c r="X323" s="684"/>
      <c r="Y323" s="684"/>
      <c r="Z323" s="684"/>
    </row>
    <row r="324" spans="1:26">
      <c r="A324" s="684"/>
      <c r="B324" s="684"/>
      <c r="C324" s="684"/>
      <c r="D324" s="684"/>
      <c r="E324" s="684"/>
      <c r="F324" s="684"/>
      <c r="G324" s="684"/>
      <c r="H324" s="684"/>
      <c r="I324" s="684"/>
      <c r="J324" s="684"/>
      <c r="K324" s="684"/>
      <c r="L324" s="684"/>
      <c r="M324" s="684"/>
      <c r="N324" s="684"/>
      <c r="O324" s="684"/>
      <c r="P324" s="684"/>
      <c r="Q324" s="684"/>
      <c r="R324" s="684"/>
      <c r="S324" s="684"/>
      <c r="T324" s="684"/>
      <c r="U324" s="684"/>
      <c r="V324" s="684"/>
      <c r="W324" s="684"/>
      <c r="X324" s="684"/>
      <c r="Y324" s="684"/>
      <c r="Z324" s="684"/>
    </row>
    <row r="325" spans="1:26">
      <c r="A325" s="684"/>
      <c r="B325" s="684"/>
      <c r="C325" s="684"/>
      <c r="D325" s="684"/>
      <c r="E325" s="684"/>
      <c r="F325" s="684"/>
      <c r="G325" s="684"/>
      <c r="H325" s="684"/>
      <c r="I325" s="684"/>
      <c r="J325" s="684"/>
      <c r="K325" s="684"/>
      <c r="L325" s="684"/>
      <c r="M325" s="684"/>
      <c r="N325" s="684"/>
      <c r="O325" s="684"/>
      <c r="P325" s="684"/>
      <c r="Q325" s="684"/>
      <c r="R325" s="684"/>
      <c r="S325" s="684"/>
      <c r="T325" s="684"/>
      <c r="U325" s="684"/>
      <c r="V325" s="684"/>
      <c r="W325" s="684"/>
      <c r="X325" s="684"/>
      <c r="Y325" s="684"/>
      <c r="Z325" s="684"/>
    </row>
    <row r="326" spans="1:26">
      <c r="A326" s="684"/>
      <c r="B326" s="684"/>
      <c r="C326" s="684"/>
      <c r="D326" s="684"/>
      <c r="E326" s="684"/>
      <c r="F326" s="684"/>
      <c r="G326" s="684"/>
      <c r="H326" s="684"/>
      <c r="I326" s="684"/>
      <c r="J326" s="684"/>
      <c r="K326" s="684"/>
      <c r="L326" s="684"/>
      <c r="M326" s="684"/>
      <c r="N326" s="684"/>
      <c r="O326" s="684"/>
      <c r="P326" s="684"/>
      <c r="Q326" s="684"/>
      <c r="R326" s="684"/>
      <c r="S326" s="684"/>
      <c r="T326" s="684"/>
      <c r="U326" s="684"/>
      <c r="V326" s="684"/>
      <c r="W326" s="684"/>
      <c r="X326" s="684"/>
      <c r="Y326" s="684"/>
      <c r="Z326" s="684"/>
    </row>
    <row r="327" spans="1:26">
      <c r="A327" s="684"/>
      <c r="B327" s="684"/>
      <c r="C327" s="684"/>
      <c r="D327" s="684"/>
      <c r="E327" s="684"/>
      <c r="F327" s="684"/>
      <c r="G327" s="684"/>
      <c r="H327" s="684"/>
      <c r="I327" s="684"/>
      <c r="J327" s="684"/>
      <c r="K327" s="684"/>
      <c r="L327" s="684"/>
      <c r="M327" s="684"/>
      <c r="N327" s="684"/>
      <c r="O327" s="684"/>
      <c r="P327" s="684"/>
      <c r="Q327" s="684"/>
      <c r="R327" s="684"/>
      <c r="S327" s="684"/>
      <c r="T327" s="684"/>
      <c r="U327" s="684"/>
      <c r="V327" s="684"/>
      <c r="W327" s="684"/>
      <c r="X327" s="684"/>
      <c r="Y327" s="684"/>
      <c r="Z327" s="684"/>
    </row>
    <row r="328" spans="1:26">
      <c r="A328" s="684"/>
      <c r="B328" s="684"/>
      <c r="C328" s="684"/>
      <c r="D328" s="684"/>
      <c r="E328" s="684"/>
      <c r="F328" s="684"/>
      <c r="G328" s="684"/>
      <c r="H328" s="684"/>
      <c r="I328" s="684"/>
      <c r="J328" s="684"/>
      <c r="K328" s="684"/>
      <c r="L328" s="684"/>
      <c r="M328" s="684"/>
      <c r="N328" s="684"/>
      <c r="O328" s="684"/>
      <c r="P328" s="684"/>
      <c r="Q328" s="684"/>
      <c r="R328" s="684"/>
      <c r="S328" s="684"/>
      <c r="T328" s="684"/>
      <c r="U328" s="684"/>
      <c r="V328" s="684"/>
      <c r="W328" s="684"/>
      <c r="X328" s="684"/>
      <c r="Y328" s="684"/>
      <c r="Z328" s="684"/>
    </row>
    <row r="329" spans="1:26">
      <c r="A329" s="684"/>
      <c r="B329" s="684"/>
      <c r="C329" s="684"/>
      <c r="D329" s="684"/>
      <c r="E329" s="684"/>
      <c r="F329" s="684"/>
      <c r="G329" s="684"/>
      <c r="H329" s="684"/>
      <c r="I329" s="684"/>
      <c r="J329" s="684"/>
      <c r="K329" s="684"/>
      <c r="L329" s="684"/>
      <c r="M329" s="684"/>
      <c r="N329" s="684"/>
      <c r="O329" s="684"/>
      <c r="P329" s="684"/>
      <c r="Q329" s="684"/>
      <c r="R329" s="684"/>
      <c r="S329" s="684"/>
      <c r="T329" s="684"/>
      <c r="U329" s="684"/>
      <c r="V329" s="684"/>
      <c r="W329" s="684"/>
      <c r="X329" s="684"/>
      <c r="Y329" s="684"/>
      <c r="Z329" s="684"/>
    </row>
    <row r="330" spans="1:26">
      <c r="A330" s="684"/>
      <c r="B330" s="684"/>
      <c r="C330" s="684"/>
      <c r="D330" s="684"/>
      <c r="E330" s="684"/>
      <c r="F330" s="684"/>
      <c r="G330" s="684"/>
      <c r="H330" s="684"/>
      <c r="I330" s="684"/>
      <c r="J330" s="684"/>
      <c r="K330" s="684"/>
      <c r="L330" s="684"/>
      <c r="M330" s="684"/>
      <c r="N330" s="684"/>
      <c r="O330" s="684"/>
      <c r="P330" s="684"/>
      <c r="Q330" s="684"/>
      <c r="R330" s="684"/>
      <c r="S330" s="684"/>
      <c r="T330" s="684"/>
      <c r="U330" s="684"/>
      <c r="V330" s="684"/>
      <c r="W330" s="684"/>
      <c r="X330" s="684"/>
      <c r="Y330" s="684"/>
      <c r="Z330" s="684"/>
    </row>
    <row r="331" spans="1:26">
      <c r="A331" s="684"/>
      <c r="B331" s="684"/>
      <c r="C331" s="684"/>
      <c r="D331" s="684"/>
      <c r="E331" s="684"/>
      <c r="F331" s="684"/>
      <c r="G331" s="684"/>
      <c r="H331" s="684"/>
      <c r="I331" s="684"/>
      <c r="J331" s="684"/>
      <c r="K331" s="684"/>
      <c r="L331" s="684"/>
      <c r="M331" s="684"/>
      <c r="N331" s="684"/>
      <c r="O331" s="684"/>
      <c r="P331" s="684"/>
      <c r="Q331" s="684"/>
      <c r="R331" s="684"/>
      <c r="S331" s="684"/>
      <c r="T331" s="684"/>
      <c r="U331" s="684"/>
      <c r="V331" s="684"/>
      <c r="W331" s="684"/>
      <c r="X331" s="684"/>
      <c r="Y331" s="684"/>
      <c r="Z331" s="684"/>
    </row>
    <row r="332" spans="1:26">
      <c r="A332" s="684"/>
      <c r="B332" s="684"/>
      <c r="C332" s="684"/>
      <c r="D332" s="684"/>
      <c r="E332" s="684"/>
      <c r="F332" s="684"/>
      <c r="G332" s="684"/>
      <c r="H332" s="684"/>
      <c r="I332" s="684"/>
      <c r="J332" s="684"/>
      <c r="K332" s="684"/>
      <c r="L332" s="684"/>
      <c r="M332" s="684"/>
      <c r="N332" s="684"/>
      <c r="O332" s="684"/>
      <c r="P332" s="684"/>
      <c r="Q332" s="684"/>
      <c r="R332" s="684"/>
      <c r="S332" s="684"/>
      <c r="T332" s="684"/>
      <c r="U332" s="684"/>
      <c r="V332" s="684"/>
      <c r="W332" s="684"/>
      <c r="X332" s="684"/>
      <c r="Y332" s="684"/>
      <c r="Z332" s="684"/>
    </row>
    <row r="333" spans="1:26">
      <c r="A333" s="684"/>
      <c r="B333" s="684"/>
      <c r="C333" s="684"/>
      <c r="D333" s="684"/>
      <c r="E333" s="684"/>
      <c r="F333" s="684"/>
      <c r="G333" s="684"/>
      <c r="H333" s="684"/>
      <c r="I333" s="684"/>
      <c r="J333" s="684"/>
      <c r="K333" s="684"/>
      <c r="L333" s="684"/>
      <c r="M333" s="684"/>
      <c r="N333" s="684"/>
      <c r="O333" s="684"/>
      <c r="P333" s="684"/>
      <c r="Q333" s="684"/>
      <c r="R333" s="684"/>
      <c r="S333" s="684"/>
      <c r="T333" s="684"/>
      <c r="U333" s="684"/>
      <c r="V333" s="684"/>
      <c r="W333" s="684"/>
      <c r="X333" s="684"/>
      <c r="Y333" s="684"/>
      <c r="Z333" s="684"/>
    </row>
    <row r="334" spans="1:26">
      <c r="A334" s="684"/>
      <c r="B334" s="684"/>
      <c r="C334" s="684"/>
      <c r="D334" s="684"/>
      <c r="E334" s="684"/>
      <c r="F334" s="684"/>
      <c r="G334" s="684"/>
      <c r="H334" s="684"/>
      <c r="I334" s="684"/>
      <c r="J334" s="684"/>
      <c r="K334" s="684"/>
      <c r="L334" s="684"/>
      <c r="M334" s="684"/>
      <c r="N334" s="684"/>
      <c r="O334" s="684"/>
      <c r="P334" s="684"/>
      <c r="Q334" s="684"/>
      <c r="R334" s="684"/>
      <c r="S334" s="684"/>
      <c r="T334" s="684"/>
      <c r="U334" s="684"/>
      <c r="V334" s="684"/>
      <c r="W334" s="684"/>
      <c r="X334" s="684"/>
      <c r="Y334" s="684"/>
      <c r="Z334" s="684"/>
    </row>
    <row r="335" spans="1:26">
      <c r="A335" s="684"/>
      <c r="B335" s="684"/>
      <c r="C335" s="684"/>
      <c r="D335" s="684"/>
      <c r="E335" s="684"/>
      <c r="F335" s="684"/>
      <c r="G335" s="684"/>
      <c r="H335" s="684"/>
      <c r="I335" s="684"/>
      <c r="J335" s="684"/>
      <c r="K335" s="684"/>
      <c r="L335" s="684"/>
      <c r="M335" s="684"/>
      <c r="N335" s="684"/>
      <c r="O335" s="684"/>
      <c r="P335" s="684"/>
      <c r="Q335" s="684"/>
      <c r="R335" s="684"/>
      <c r="S335" s="684"/>
      <c r="T335" s="684"/>
      <c r="U335" s="684"/>
      <c r="V335" s="684"/>
      <c r="W335" s="684"/>
      <c r="X335" s="684"/>
      <c r="Y335" s="684"/>
      <c r="Z335" s="684"/>
    </row>
    <row r="336" spans="1:26">
      <c r="A336" s="684"/>
      <c r="B336" s="684"/>
      <c r="C336" s="684"/>
      <c r="D336" s="684"/>
      <c r="E336" s="684"/>
      <c r="F336" s="684"/>
      <c r="G336" s="684"/>
      <c r="H336" s="684"/>
      <c r="I336" s="684"/>
      <c r="J336" s="684"/>
      <c r="K336" s="684"/>
      <c r="L336" s="684"/>
      <c r="M336" s="684"/>
      <c r="N336" s="684"/>
      <c r="O336" s="684"/>
      <c r="P336" s="684"/>
      <c r="Q336" s="684"/>
      <c r="R336" s="684"/>
      <c r="S336" s="684"/>
      <c r="T336" s="684"/>
      <c r="U336" s="684"/>
      <c r="V336" s="684"/>
      <c r="W336" s="684"/>
      <c r="X336" s="684"/>
      <c r="Y336" s="684"/>
      <c r="Z336" s="684"/>
    </row>
    <row r="337" spans="1:26">
      <c r="A337" s="684"/>
      <c r="B337" s="684"/>
      <c r="C337" s="684"/>
      <c r="D337" s="684"/>
      <c r="E337" s="684"/>
      <c r="F337" s="684"/>
      <c r="G337" s="684"/>
      <c r="H337" s="684"/>
      <c r="I337" s="684"/>
      <c r="J337" s="684"/>
      <c r="K337" s="684"/>
      <c r="L337" s="684"/>
      <c r="M337" s="684"/>
      <c r="N337" s="684"/>
      <c r="O337" s="684"/>
      <c r="P337" s="684"/>
      <c r="Q337" s="684"/>
      <c r="R337" s="684"/>
      <c r="S337" s="684"/>
      <c r="T337" s="684"/>
      <c r="U337" s="684"/>
      <c r="V337" s="684"/>
      <c r="W337" s="684"/>
      <c r="X337" s="684"/>
      <c r="Y337" s="684"/>
      <c r="Z337" s="684"/>
    </row>
    <row r="338" spans="1:26">
      <c r="A338" s="684"/>
      <c r="B338" s="684"/>
      <c r="C338" s="684"/>
      <c r="D338" s="684"/>
      <c r="E338" s="684"/>
      <c r="F338" s="684"/>
      <c r="G338" s="684"/>
      <c r="H338" s="684"/>
      <c r="I338" s="684"/>
      <c r="J338" s="684"/>
      <c r="K338" s="684"/>
      <c r="L338" s="684"/>
      <c r="M338" s="684"/>
      <c r="N338" s="684"/>
      <c r="O338" s="684"/>
      <c r="P338" s="684"/>
      <c r="Q338" s="684"/>
      <c r="R338" s="684"/>
      <c r="S338" s="684"/>
      <c r="T338" s="684"/>
      <c r="U338" s="684"/>
      <c r="V338" s="684"/>
      <c r="W338" s="684"/>
      <c r="X338" s="684"/>
      <c r="Y338" s="684"/>
      <c r="Z338" s="684"/>
    </row>
    <row r="339" spans="1:26">
      <c r="A339" s="684"/>
      <c r="B339" s="684"/>
      <c r="C339" s="684"/>
      <c r="D339" s="684"/>
      <c r="E339" s="684"/>
      <c r="F339" s="684"/>
      <c r="G339" s="684"/>
      <c r="H339" s="684"/>
      <c r="I339" s="684"/>
      <c r="J339" s="684"/>
      <c r="K339" s="684"/>
      <c r="L339" s="684"/>
      <c r="M339" s="684"/>
      <c r="N339" s="684"/>
      <c r="O339" s="684"/>
      <c r="P339" s="684"/>
      <c r="Q339" s="684"/>
      <c r="R339" s="684"/>
      <c r="S339" s="684"/>
      <c r="T339" s="684"/>
      <c r="U339" s="684"/>
      <c r="V339" s="684"/>
      <c r="W339" s="684"/>
      <c r="X339" s="684"/>
      <c r="Y339" s="684"/>
      <c r="Z339" s="684"/>
    </row>
    <row r="340" spans="1:26">
      <c r="A340" s="684"/>
      <c r="B340" s="684"/>
      <c r="C340" s="684"/>
      <c r="D340" s="684"/>
      <c r="E340" s="684"/>
      <c r="F340" s="684"/>
      <c r="G340" s="684"/>
      <c r="H340" s="684"/>
      <c r="I340" s="684"/>
      <c r="J340" s="684"/>
      <c r="K340" s="684"/>
      <c r="L340" s="684"/>
      <c r="M340" s="684"/>
      <c r="N340" s="684"/>
      <c r="O340" s="684"/>
      <c r="P340" s="684"/>
      <c r="Q340" s="684"/>
      <c r="R340" s="684"/>
      <c r="S340" s="684"/>
      <c r="T340" s="684"/>
      <c r="U340" s="684"/>
      <c r="V340" s="684"/>
      <c r="W340" s="684"/>
      <c r="X340" s="684"/>
      <c r="Y340" s="684"/>
      <c r="Z340" s="684"/>
    </row>
    <row r="341" spans="1:26">
      <c r="A341" s="684"/>
      <c r="B341" s="684"/>
      <c r="C341" s="684"/>
      <c r="D341" s="684"/>
      <c r="E341" s="684"/>
      <c r="F341" s="684"/>
      <c r="G341" s="684"/>
      <c r="H341" s="684"/>
      <c r="I341" s="684"/>
      <c r="J341" s="684"/>
      <c r="K341" s="684"/>
      <c r="L341" s="684"/>
      <c r="M341" s="684"/>
      <c r="N341" s="684"/>
      <c r="O341" s="684"/>
      <c r="P341" s="684"/>
      <c r="Q341" s="684"/>
      <c r="R341" s="684"/>
      <c r="S341" s="684"/>
      <c r="T341" s="684"/>
      <c r="U341" s="684"/>
      <c r="V341" s="684"/>
      <c r="W341" s="684"/>
      <c r="X341" s="684"/>
      <c r="Y341" s="684"/>
      <c r="Z341" s="684"/>
    </row>
    <row r="342" spans="1:26">
      <c r="A342" s="684"/>
      <c r="B342" s="684"/>
      <c r="C342" s="684"/>
      <c r="D342" s="684"/>
      <c r="E342" s="684"/>
      <c r="F342" s="684"/>
      <c r="G342" s="684"/>
      <c r="H342" s="684"/>
      <c r="I342" s="684"/>
      <c r="J342" s="684"/>
      <c r="K342" s="684"/>
      <c r="L342" s="684"/>
      <c r="M342" s="684"/>
      <c r="N342" s="684"/>
      <c r="O342" s="684"/>
      <c r="P342" s="684"/>
      <c r="Q342" s="684"/>
      <c r="R342" s="684"/>
      <c r="S342" s="684"/>
      <c r="T342" s="684"/>
      <c r="U342" s="684"/>
      <c r="V342" s="684"/>
      <c r="W342" s="684"/>
      <c r="X342" s="684"/>
      <c r="Y342" s="684"/>
      <c r="Z342" s="684"/>
    </row>
    <row r="343" spans="1:26">
      <c r="A343" s="684"/>
      <c r="B343" s="684"/>
      <c r="C343" s="684"/>
      <c r="D343" s="684"/>
      <c r="E343" s="684"/>
      <c r="F343" s="684"/>
      <c r="G343" s="684"/>
      <c r="H343" s="684"/>
      <c r="I343" s="684"/>
      <c r="J343" s="684"/>
      <c r="K343" s="684"/>
      <c r="L343" s="684"/>
      <c r="M343" s="684"/>
      <c r="N343" s="684"/>
      <c r="O343" s="684"/>
      <c r="P343" s="684"/>
      <c r="Q343" s="684"/>
      <c r="R343" s="684"/>
      <c r="S343" s="684"/>
      <c r="T343" s="684"/>
      <c r="U343" s="684"/>
      <c r="V343" s="684"/>
      <c r="W343" s="684"/>
      <c r="X343" s="684"/>
      <c r="Y343" s="684"/>
      <c r="Z343" s="684"/>
    </row>
    <row r="344" spans="1:26">
      <c r="A344" s="684"/>
      <c r="B344" s="684"/>
      <c r="C344" s="684"/>
      <c r="D344" s="684"/>
      <c r="E344" s="684"/>
      <c r="F344" s="684"/>
      <c r="G344" s="684"/>
      <c r="H344" s="684"/>
      <c r="I344" s="684"/>
      <c r="J344" s="684"/>
      <c r="K344" s="684"/>
      <c r="L344" s="684"/>
      <c r="M344" s="684"/>
      <c r="N344" s="684"/>
      <c r="O344" s="684"/>
      <c r="P344" s="684"/>
      <c r="Q344" s="684"/>
      <c r="R344" s="684"/>
      <c r="S344" s="684"/>
      <c r="T344" s="684"/>
      <c r="U344" s="684"/>
      <c r="V344" s="684"/>
      <c r="W344" s="684"/>
      <c r="X344" s="684"/>
      <c r="Y344" s="684"/>
      <c r="Z344" s="684"/>
    </row>
    <row r="345" spans="1:26">
      <c r="A345" s="684"/>
      <c r="B345" s="684"/>
      <c r="C345" s="684"/>
      <c r="D345" s="684"/>
      <c r="E345" s="684"/>
      <c r="F345" s="684"/>
      <c r="G345" s="684"/>
      <c r="H345" s="684"/>
      <c r="I345" s="684"/>
      <c r="J345" s="684"/>
      <c r="K345" s="684"/>
      <c r="L345" s="684"/>
      <c r="M345" s="684"/>
      <c r="N345" s="684"/>
      <c r="O345" s="684"/>
      <c r="P345" s="684"/>
      <c r="Q345" s="684"/>
      <c r="R345" s="684"/>
      <c r="S345" s="684"/>
      <c r="T345" s="684"/>
      <c r="U345" s="684"/>
      <c r="V345" s="684"/>
      <c r="W345" s="684"/>
      <c r="X345" s="684"/>
      <c r="Y345" s="684"/>
      <c r="Z345" s="684"/>
    </row>
    <row r="346" spans="1:26">
      <c r="A346" s="684"/>
      <c r="B346" s="684"/>
      <c r="C346" s="684"/>
      <c r="D346" s="684"/>
      <c r="E346" s="684"/>
      <c r="F346" s="684"/>
      <c r="G346" s="684"/>
      <c r="H346" s="684"/>
      <c r="I346" s="684"/>
      <c r="J346" s="684"/>
      <c r="K346" s="684"/>
      <c r="L346" s="684"/>
      <c r="M346" s="684"/>
      <c r="N346" s="684"/>
      <c r="O346" s="684"/>
      <c r="P346" s="684"/>
      <c r="Q346" s="684"/>
      <c r="R346" s="684"/>
      <c r="S346" s="684"/>
      <c r="T346" s="684"/>
      <c r="U346" s="684"/>
      <c r="V346" s="684"/>
      <c r="W346" s="684"/>
      <c r="X346" s="684"/>
      <c r="Y346" s="684"/>
      <c r="Z346" s="684"/>
    </row>
    <row r="347" spans="1:26">
      <c r="A347" s="684"/>
      <c r="B347" s="684"/>
      <c r="C347" s="684"/>
      <c r="D347" s="684"/>
      <c r="E347" s="684"/>
      <c r="F347" s="684"/>
      <c r="G347" s="684"/>
      <c r="H347" s="684"/>
      <c r="I347" s="684"/>
      <c r="J347" s="684"/>
      <c r="K347" s="684"/>
      <c r="L347" s="684"/>
      <c r="M347" s="684"/>
      <c r="N347" s="684"/>
      <c r="O347" s="684"/>
      <c r="P347" s="684"/>
      <c r="Q347" s="684"/>
      <c r="R347" s="684"/>
      <c r="S347" s="684"/>
      <c r="T347" s="684"/>
      <c r="U347" s="684"/>
      <c r="V347" s="684"/>
      <c r="W347" s="684"/>
      <c r="X347" s="684"/>
      <c r="Y347" s="684"/>
      <c r="Z347" s="684"/>
    </row>
    <row r="348" spans="1:26">
      <c r="A348" s="684"/>
      <c r="B348" s="684"/>
      <c r="C348" s="684"/>
      <c r="D348" s="684"/>
      <c r="E348" s="684"/>
      <c r="F348" s="684"/>
      <c r="G348" s="684"/>
      <c r="H348" s="684"/>
      <c r="I348" s="684"/>
      <c r="J348" s="684"/>
      <c r="K348" s="684"/>
      <c r="L348" s="684"/>
      <c r="M348" s="684"/>
      <c r="N348" s="684"/>
      <c r="O348" s="684"/>
      <c r="P348" s="684"/>
      <c r="Q348" s="684"/>
      <c r="R348" s="684"/>
      <c r="S348" s="684"/>
      <c r="T348" s="684"/>
      <c r="U348" s="684"/>
      <c r="V348" s="684"/>
      <c r="W348" s="684"/>
      <c r="X348" s="684"/>
      <c r="Y348" s="684"/>
      <c r="Z348" s="684"/>
    </row>
    <row r="349" spans="1:26">
      <c r="A349" s="684"/>
      <c r="B349" s="684"/>
      <c r="C349" s="684"/>
      <c r="D349" s="684"/>
      <c r="E349" s="684"/>
      <c r="F349" s="684"/>
      <c r="G349" s="684"/>
      <c r="H349" s="684"/>
      <c r="I349" s="684"/>
      <c r="J349" s="684"/>
      <c r="K349" s="684"/>
      <c r="L349" s="684"/>
      <c r="M349" s="684"/>
      <c r="N349" s="684"/>
      <c r="O349" s="684"/>
      <c r="P349" s="684"/>
      <c r="Q349" s="684"/>
      <c r="R349" s="684"/>
      <c r="S349" s="684"/>
      <c r="T349" s="684"/>
      <c r="U349" s="684"/>
      <c r="V349" s="684"/>
      <c r="W349" s="684"/>
      <c r="X349" s="684"/>
      <c r="Y349" s="684"/>
      <c r="Z349" s="684"/>
    </row>
    <row r="350" spans="1:26">
      <c r="A350" s="684"/>
      <c r="B350" s="684"/>
      <c r="C350" s="684"/>
      <c r="D350" s="684"/>
      <c r="E350" s="684"/>
      <c r="F350" s="684"/>
      <c r="G350" s="684"/>
      <c r="H350" s="684"/>
      <c r="I350" s="684"/>
      <c r="J350" s="684"/>
      <c r="K350" s="684"/>
      <c r="L350" s="684"/>
      <c r="M350" s="684"/>
      <c r="N350" s="684"/>
      <c r="O350" s="684"/>
      <c r="P350" s="684"/>
      <c r="Q350" s="684"/>
      <c r="R350" s="684"/>
      <c r="S350" s="684"/>
      <c r="T350" s="684"/>
      <c r="U350" s="684"/>
      <c r="V350" s="684"/>
      <c r="W350" s="684"/>
      <c r="X350" s="684"/>
      <c r="Y350" s="684"/>
      <c r="Z350" s="684"/>
    </row>
    <row r="351" spans="1:26">
      <c r="A351" s="684"/>
      <c r="B351" s="684"/>
      <c r="C351" s="684"/>
      <c r="D351" s="684"/>
      <c r="E351" s="684"/>
      <c r="F351" s="684"/>
      <c r="G351" s="684"/>
      <c r="H351" s="684"/>
      <c r="I351" s="684"/>
      <c r="J351" s="684"/>
      <c r="K351" s="684"/>
      <c r="L351" s="684"/>
      <c r="M351" s="684"/>
      <c r="N351" s="684"/>
      <c r="O351" s="684"/>
      <c r="P351" s="684"/>
      <c r="Q351" s="684"/>
      <c r="R351" s="684"/>
      <c r="S351" s="684"/>
      <c r="T351" s="684"/>
      <c r="U351" s="684"/>
      <c r="V351" s="684"/>
      <c r="W351" s="684"/>
      <c r="X351" s="684"/>
      <c r="Y351" s="684"/>
      <c r="Z351" s="684"/>
    </row>
    <row r="352" spans="1:26">
      <c r="A352" s="684"/>
      <c r="B352" s="684"/>
      <c r="C352" s="684"/>
      <c r="D352" s="684"/>
      <c r="E352" s="684"/>
      <c r="F352" s="684"/>
      <c r="G352" s="684"/>
      <c r="H352" s="684"/>
      <c r="I352" s="684"/>
      <c r="J352" s="684"/>
      <c r="K352" s="684"/>
      <c r="L352" s="684"/>
      <c r="M352" s="684"/>
      <c r="N352" s="684"/>
      <c r="O352" s="684"/>
      <c r="P352" s="684"/>
      <c r="Q352" s="684"/>
      <c r="R352" s="684"/>
      <c r="S352" s="684"/>
      <c r="T352" s="684"/>
      <c r="U352" s="684"/>
      <c r="V352" s="684"/>
      <c r="W352" s="684"/>
      <c r="X352" s="684"/>
      <c r="Y352" s="684"/>
      <c r="Z352" s="684"/>
    </row>
    <row r="353" spans="1:26">
      <c r="A353" s="684"/>
      <c r="B353" s="684"/>
      <c r="C353" s="684"/>
      <c r="D353" s="684"/>
      <c r="E353" s="684"/>
      <c r="F353" s="684"/>
      <c r="G353" s="684"/>
      <c r="H353" s="684"/>
      <c r="I353" s="684"/>
      <c r="J353" s="684"/>
      <c r="K353" s="684"/>
      <c r="L353" s="684"/>
      <c r="M353" s="684"/>
      <c r="N353" s="684"/>
      <c r="O353" s="684"/>
      <c r="P353" s="684"/>
      <c r="Q353" s="684"/>
      <c r="R353" s="684"/>
      <c r="S353" s="684"/>
      <c r="T353" s="684"/>
      <c r="U353" s="684"/>
      <c r="V353" s="684"/>
      <c r="W353" s="684"/>
      <c r="X353" s="684"/>
      <c r="Y353" s="684"/>
      <c r="Z353" s="684"/>
    </row>
    <row r="354" spans="1:26">
      <c r="A354" s="684"/>
      <c r="B354" s="684"/>
      <c r="C354" s="684"/>
      <c r="D354" s="684"/>
      <c r="E354" s="684"/>
      <c r="F354" s="684"/>
      <c r="G354" s="684"/>
      <c r="H354" s="684"/>
      <c r="I354" s="684"/>
      <c r="J354" s="684"/>
      <c r="K354" s="684"/>
      <c r="L354" s="684"/>
      <c r="M354" s="684"/>
      <c r="N354" s="684"/>
      <c r="O354" s="684"/>
      <c r="P354" s="684"/>
      <c r="Q354" s="684"/>
      <c r="R354" s="684"/>
      <c r="S354" s="684"/>
      <c r="T354" s="684"/>
      <c r="U354" s="684"/>
      <c r="V354" s="684"/>
      <c r="W354" s="684"/>
      <c r="X354" s="684"/>
      <c r="Y354" s="684"/>
      <c r="Z354" s="684"/>
    </row>
    <row r="355" spans="1:26">
      <c r="A355" s="684"/>
      <c r="B355" s="684"/>
      <c r="C355" s="684"/>
      <c r="D355" s="684"/>
      <c r="E355" s="684"/>
      <c r="F355" s="684"/>
      <c r="G355" s="684"/>
      <c r="H355" s="684"/>
      <c r="I355" s="684"/>
      <c r="J355" s="684"/>
      <c r="K355" s="684"/>
      <c r="L355" s="684"/>
      <c r="M355" s="684"/>
      <c r="N355" s="684"/>
      <c r="O355" s="684"/>
      <c r="P355" s="684"/>
      <c r="Q355" s="684"/>
      <c r="R355" s="684"/>
      <c r="S355" s="684"/>
      <c r="T355" s="684"/>
      <c r="U355" s="684"/>
      <c r="V355" s="684"/>
      <c r="W355" s="684"/>
      <c r="X355" s="684"/>
      <c r="Y355" s="684"/>
      <c r="Z355" s="684"/>
    </row>
    <row r="356" spans="1:26">
      <c r="A356" s="684"/>
      <c r="B356" s="684"/>
      <c r="C356" s="684"/>
      <c r="D356" s="684"/>
      <c r="E356" s="684"/>
      <c r="F356" s="684"/>
      <c r="G356" s="684"/>
      <c r="H356" s="684"/>
      <c r="I356" s="684"/>
      <c r="J356" s="684"/>
      <c r="K356" s="684"/>
      <c r="L356" s="684"/>
      <c r="M356" s="684"/>
      <c r="N356" s="684"/>
      <c r="O356" s="684"/>
      <c r="P356" s="684"/>
      <c r="Q356" s="684"/>
      <c r="R356" s="684"/>
      <c r="S356" s="684"/>
      <c r="T356" s="684"/>
      <c r="U356" s="684"/>
      <c r="V356" s="684"/>
      <c r="W356" s="684"/>
      <c r="X356" s="684"/>
      <c r="Y356" s="684"/>
      <c r="Z356" s="684"/>
    </row>
    <row r="357" spans="1:26">
      <c r="A357" s="684"/>
      <c r="B357" s="684"/>
      <c r="C357" s="684"/>
      <c r="D357" s="684"/>
      <c r="E357" s="684"/>
      <c r="F357" s="684"/>
      <c r="G357" s="684"/>
      <c r="H357" s="684"/>
      <c r="I357" s="684"/>
      <c r="J357" s="684"/>
      <c r="K357" s="684"/>
      <c r="L357" s="684"/>
      <c r="M357" s="684"/>
      <c r="N357" s="684"/>
      <c r="O357" s="684"/>
      <c r="P357" s="684"/>
      <c r="Q357" s="684"/>
      <c r="R357" s="684"/>
      <c r="S357" s="684"/>
      <c r="T357" s="684"/>
      <c r="U357" s="684"/>
      <c r="V357" s="684"/>
      <c r="W357" s="684"/>
      <c r="X357" s="684"/>
      <c r="Y357" s="684"/>
      <c r="Z357" s="684"/>
    </row>
    <row r="358" spans="1:26">
      <c r="A358" s="684"/>
      <c r="B358" s="684"/>
      <c r="C358" s="684"/>
      <c r="D358" s="684"/>
      <c r="E358" s="684"/>
      <c r="F358" s="684"/>
      <c r="G358" s="684"/>
      <c r="H358" s="684"/>
      <c r="I358" s="684"/>
      <c r="J358" s="684"/>
      <c r="K358" s="684"/>
      <c r="L358" s="684"/>
      <c r="M358" s="684"/>
      <c r="N358" s="684"/>
      <c r="O358" s="684"/>
      <c r="P358" s="684"/>
      <c r="Q358" s="684"/>
      <c r="R358" s="684"/>
      <c r="S358" s="684"/>
      <c r="T358" s="684"/>
      <c r="U358" s="684"/>
      <c r="V358" s="684"/>
      <c r="W358" s="684"/>
      <c r="X358" s="684"/>
      <c r="Y358" s="684"/>
      <c r="Z358" s="684"/>
    </row>
    <row r="359" spans="1:26">
      <c r="A359" s="684"/>
      <c r="B359" s="684"/>
      <c r="C359" s="684"/>
      <c r="D359" s="684"/>
      <c r="E359" s="684"/>
      <c r="F359" s="684"/>
      <c r="G359" s="684"/>
      <c r="H359" s="684"/>
      <c r="I359" s="684"/>
      <c r="J359" s="684"/>
      <c r="K359" s="684"/>
      <c r="L359" s="684"/>
      <c r="M359" s="684"/>
      <c r="N359" s="684"/>
      <c r="O359" s="684"/>
      <c r="P359" s="684"/>
      <c r="Q359" s="684"/>
      <c r="R359" s="684"/>
      <c r="S359" s="684"/>
      <c r="T359" s="684"/>
      <c r="U359" s="684"/>
      <c r="V359" s="684"/>
      <c r="W359" s="684"/>
      <c r="X359" s="684"/>
      <c r="Y359" s="684"/>
      <c r="Z359" s="684"/>
    </row>
    <row r="360" spans="1:26">
      <c r="A360" s="684"/>
      <c r="B360" s="684"/>
      <c r="C360" s="684"/>
      <c r="D360" s="684"/>
      <c r="E360" s="684"/>
      <c r="F360" s="684"/>
      <c r="G360" s="684"/>
      <c r="H360" s="684"/>
      <c r="I360" s="684"/>
      <c r="J360" s="684"/>
      <c r="K360" s="684"/>
      <c r="L360" s="684"/>
      <c r="M360" s="684"/>
      <c r="N360" s="684"/>
      <c r="O360" s="684"/>
      <c r="P360" s="684"/>
      <c r="Q360" s="684"/>
      <c r="R360" s="684"/>
      <c r="S360" s="684"/>
      <c r="T360" s="684"/>
      <c r="U360" s="684"/>
      <c r="V360" s="684"/>
      <c r="W360" s="684"/>
      <c r="X360" s="684"/>
      <c r="Y360" s="684"/>
      <c r="Z360" s="684"/>
    </row>
    <row r="361" spans="1:26">
      <c r="A361" s="684"/>
      <c r="B361" s="684"/>
      <c r="C361" s="684"/>
      <c r="D361" s="684"/>
      <c r="E361" s="684"/>
      <c r="F361" s="684"/>
      <c r="G361" s="684"/>
      <c r="H361" s="684"/>
      <c r="I361" s="684"/>
      <c r="J361" s="684"/>
      <c r="K361" s="684"/>
      <c r="L361" s="684"/>
      <c r="M361" s="684"/>
      <c r="N361" s="684"/>
      <c r="O361" s="684"/>
      <c r="P361" s="684"/>
      <c r="Q361" s="684"/>
      <c r="R361" s="684"/>
      <c r="S361" s="684"/>
      <c r="T361" s="684"/>
      <c r="U361" s="684"/>
      <c r="V361" s="684"/>
      <c r="W361" s="684"/>
      <c r="X361" s="684"/>
      <c r="Y361" s="684"/>
      <c r="Z361" s="684"/>
    </row>
    <row r="362" spans="1:26">
      <c r="A362" s="684"/>
      <c r="B362" s="684"/>
      <c r="C362" s="684"/>
      <c r="D362" s="684"/>
      <c r="E362" s="684"/>
      <c r="F362" s="684"/>
      <c r="G362" s="684"/>
      <c r="H362" s="684"/>
      <c r="I362" s="684"/>
      <c r="J362" s="684"/>
      <c r="K362" s="684"/>
      <c r="L362" s="684"/>
      <c r="M362" s="684"/>
      <c r="N362" s="684"/>
      <c r="O362" s="684"/>
      <c r="P362" s="684"/>
      <c r="Q362" s="684"/>
      <c r="R362" s="684"/>
      <c r="S362" s="684"/>
      <c r="T362" s="684"/>
      <c r="U362" s="684"/>
      <c r="V362" s="684"/>
      <c r="W362" s="684"/>
      <c r="X362" s="684"/>
      <c r="Y362" s="684"/>
      <c r="Z362" s="684"/>
    </row>
    <row r="363" spans="1:26">
      <c r="A363" s="684"/>
      <c r="B363" s="684"/>
      <c r="C363" s="684"/>
      <c r="D363" s="684"/>
      <c r="E363" s="684"/>
      <c r="F363" s="684"/>
      <c r="G363" s="684"/>
      <c r="H363" s="684"/>
      <c r="I363" s="684"/>
      <c r="J363" s="684"/>
      <c r="K363" s="684"/>
      <c r="L363" s="684"/>
      <c r="M363" s="684"/>
      <c r="N363" s="684"/>
      <c r="O363" s="684"/>
      <c r="P363" s="684"/>
      <c r="Q363" s="684"/>
      <c r="R363" s="684"/>
      <c r="S363" s="684"/>
      <c r="T363" s="684"/>
      <c r="U363" s="684"/>
      <c r="V363" s="684"/>
      <c r="W363" s="684"/>
      <c r="X363" s="684"/>
      <c r="Y363" s="684"/>
      <c r="Z363" s="684"/>
    </row>
    <row r="364" spans="1:26">
      <c r="A364" s="684"/>
      <c r="B364" s="684"/>
      <c r="C364" s="684"/>
      <c r="D364" s="684"/>
      <c r="E364" s="684"/>
      <c r="F364" s="684"/>
      <c r="G364" s="684"/>
      <c r="H364" s="684"/>
      <c r="I364" s="684"/>
      <c r="J364" s="684"/>
      <c r="K364" s="684"/>
      <c r="L364" s="684"/>
      <c r="M364" s="684"/>
      <c r="N364" s="684"/>
      <c r="O364" s="684"/>
      <c r="P364" s="684"/>
      <c r="Q364" s="684"/>
      <c r="R364" s="684"/>
      <c r="S364" s="684"/>
      <c r="T364" s="684"/>
      <c r="U364" s="684"/>
      <c r="V364" s="684"/>
      <c r="W364" s="684"/>
      <c r="X364" s="684"/>
      <c r="Y364" s="684"/>
      <c r="Z364" s="684"/>
    </row>
    <row r="365" spans="1:26">
      <c r="A365" s="684"/>
      <c r="B365" s="684"/>
      <c r="C365" s="684"/>
      <c r="D365" s="684"/>
      <c r="E365" s="684"/>
      <c r="F365" s="684"/>
      <c r="G365" s="684"/>
      <c r="H365" s="684"/>
      <c r="I365" s="684"/>
      <c r="J365" s="684"/>
      <c r="K365" s="684"/>
      <c r="L365" s="684"/>
      <c r="M365" s="684"/>
      <c r="N365" s="684"/>
      <c r="O365" s="684"/>
      <c r="P365" s="684"/>
      <c r="Q365" s="684"/>
      <c r="R365" s="684"/>
      <c r="S365" s="684"/>
      <c r="T365" s="684"/>
      <c r="U365" s="684"/>
      <c r="V365" s="684"/>
      <c r="W365" s="684"/>
      <c r="X365" s="684"/>
      <c r="Y365" s="684"/>
      <c r="Z365" s="684"/>
    </row>
    <row r="366" spans="1:26">
      <c r="A366" s="684"/>
      <c r="B366" s="684"/>
      <c r="C366" s="684"/>
      <c r="D366" s="684"/>
      <c r="E366" s="684"/>
      <c r="F366" s="684"/>
      <c r="G366" s="684"/>
      <c r="H366" s="684"/>
      <c r="I366" s="684"/>
      <c r="J366" s="684"/>
      <c r="K366" s="684"/>
      <c r="L366" s="684"/>
      <c r="M366" s="684"/>
      <c r="N366" s="684"/>
      <c r="O366" s="684"/>
      <c r="P366" s="684"/>
      <c r="Q366" s="684"/>
      <c r="R366" s="684"/>
      <c r="S366" s="684"/>
      <c r="T366" s="684"/>
      <c r="U366" s="684"/>
      <c r="V366" s="684"/>
      <c r="W366" s="684"/>
      <c r="X366" s="684"/>
      <c r="Y366" s="684"/>
      <c r="Z366" s="684"/>
    </row>
    <row r="367" spans="1:26">
      <c r="A367" s="684"/>
      <c r="B367" s="684"/>
      <c r="C367" s="684"/>
      <c r="D367" s="684"/>
      <c r="E367" s="684"/>
      <c r="F367" s="684"/>
      <c r="G367" s="684"/>
      <c r="H367" s="684"/>
      <c r="I367" s="684"/>
      <c r="J367" s="684"/>
      <c r="K367" s="684"/>
      <c r="L367" s="684"/>
      <c r="M367" s="684"/>
      <c r="N367" s="684"/>
      <c r="O367" s="684"/>
      <c r="P367" s="684"/>
      <c r="Q367" s="684"/>
      <c r="R367" s="684"/>
      <c r="S367" s="684"/>
      <c r="T367" s="684"/>
      <c r="U367" s="684"/>
      <c r="V367" s="684"/>
      <c r="W367" s="684"/>
      <c r="X367" s="684"/>
      <c r="Y367" s="684"/>
      <c r="Z367" s="684"/>
    </row>
    <row r="368" spans="1:26">
      <c r="A368" s="684"/>
      <c r="B368" s="684"/>
      <c r="C368" s="684"/>
      <c r="D368" s="684"/>
      <c r="E368" s="684"/>
      <c r="F368" s="684"/>
      <c r="G368" s="684"/>
      <c r="H368" s="684"/>
      <c r="I368" s="684"/>
      <c r="J368" s="684"/>
      <c r="K368" s="684"/>
      <c r="L368" s="684"/>
      <c r="M368" s="684"/>
      <c r="N368" s="684"/>
      <c r="O368" s="684"/>
      <c r="P368" s="684"/>
      <c r="Q368" s="684"/>
      <c r="R368" s="684"/>
      <c r="S368" s="684"/>
      <c r="T368" s="684"/>
      <c r="U368" s="684"/>
      <c r="V368" s="684"/>
      <c r="W368" s="684"/>
      <c r="X368" s="684"/>
      <c r="Y368" s="684"/>
      <c r="Z368" s="684"/>
    </row>
    <row r="369" spans="1:26">
      <c r="A369" s="684"/>
      <c r="B369" s="684"/>
      <c r="C369" s="684"/>
      <c r="D369" s="684"/>
      <c r="E369" s="684"/>
      <c r="F369" s="684"/>
      <c r="G369" s="684"/>
      <c r="H369" s="684"/>
      <c r="I369" s="684"/>
      <c r="J369" s="684"/>
      <c r="K369" s="684"/>
      <c r="L369" s="684"/>
      <c r="M369" s="684"/>
      <c r="N369" s="684"/>
      <c r="O369" s="684"/>
      <c r="P369" s="684"/>
      <c r="Q369" s="684"/>
      <c r="R369" s="684"/>
      <c r="S369" s="684"/>
      <c r="T369" s="684"/>
      <c r="U369" s="684"/>
      <c r="V369" s="684"/>
      <c r="W369" s="684"/>
      <c r="X369" s="684"/>
      <c r="Y369" s="684"/>
      <c r="Z369" s="684"/>
    </row>
    <row r="370" spans="1:26">
      <c r="A370" s="684"/>
      <c r="B370" s="684"/>
      <c r="C370" s="684"/>
      <c r="D370" s="684"/>
      <c r="E370" s="684"/>
      <c r="F370" s="684"/>
      <c r="G370" s="684"/>
      <c r="H370" s="684"/>
      <c r="I370" s="684"/>
      <c r="J370" s="684"/>
      <c r="K370" s="684"/>
      <c r="L370" s="684"/>
      <c r="M370" s="684"/>
      <c r="N370" s="684"/>
      <c r="O370" s="684"/>
      <c r="P370" s="684"/>
      <c r="Q370" s="684"/>
      <c r="R370" s="684"/>
      <c r="S370" s="684"/>
      <c r="T370" s="684"/>
      <c r="U370" s="684"/>
      <c r="V370" s="684"/>
      <c r="W370" s="684"/>
      <c r="X370" s="684"/>
      <c r="Y370" s="684"/>
      <c r="Z370" s="684"/>
    </row>
    <row r="371" spans="1:26">
      <c r="A371" s="684"/>
      <c r="B371" s="684"/>
      <c r="C371" s="684"/>
      <c r="D371" s="684"/>
      <c r="E371" s="684"/>
      <c r="F371" s="684"/>
      <c r="G371" s="684"/>
      <c r="H371" s="684"/>
      <c r="I371" s="684"/>
      <c r="J371" s="684"/>
      <c r="K371" s="684"/>
      <c r="L371" s="684"/>
      <c r="M371" s="684"/>
      <c r="N371" s="684"/>
      <c r="O371" s="684"/>
      <c r="P371" s="684"/>
      <c r="Q371" s="684"/>
      <c r="R371" s="684"/>
      <c r="S371" s="684"/>
      <c r="T371" s="684"/>
      <c r="U371" s="684"/>
      <c r="V371" s="684"/>
      <c r="W371" s="684"/>
      <c r="X371" s="684"/>
      <c r="Y371" s="684"/>
      <c r="Z371" s="684"/>
    </row>
    <row r="372" spans="1:26">
      <c r="A372" s="684"/>
      <c r="B372" s="684"/>
      <c r="C372" s="684"/>
      <c r="D372" s="684"/>
      <c r="E372" s="684"/>
      <c r="F372" s="684"/>
      <c r="G372" s="684"/>
      <c r="H372" s="684"/>
      <c r="I372" s="684"/>
      <c r="J372" s="684"/>
      <c r="K372" s="684"/>
      <c r="L372" s="684"/>
      <c r="M372" s="684"/>
      <c r="N372" s="684"/>
      <c r="O372" s="684"/>
      <c r="P372" s="684"/>
      <c r="Q372" s="684"/>
      <c r="R372" s="684"/>
      <c r="S372" s="684"/>
      <c r="T372" s="684"/>
      <c r="U372" s="684"/>
      <c r="V372" s="684"/>
      <c r="W372" s="684"/>
      <c r="X372" s="684"/>
      <c r="Y372" s="684"/>
      <c r="Z372" s="684"/>
    </row>
    <row r="373" spans="1:26">
      <c r="A373" s="684"/>
      <c r="B373" s="684"/>
      <c r="C373" s="684"/>
      <c r="D373" s="684"/>
      <c r="E373" s="684"/>
      <c r="F373" s="684"/>
      <c r="G373" s="684"/>
      <c r="H373" s="684"/>
      <c r="I373" s="684"/>
      <c r="J373" s="684"/>
      <c r="K373" s="684"/>
      <c r="L373" s="684"/>
      <c r="M373" s="684"/>
      <c r="N373" s="684"/>
      <c r="O373" s="684"/>
      <c r="P373" s="684"/>
      <c r="Q373" s="684"/>
      <c r="R373" s="684"/>
      <c r="S373" s="684"/>
      <c r="T373" s="684"/>
      <c r="U373" s="684"/>
      <c r="V373" s="684"/>
      <c r="W373" s="684"/>
      <c r="X373" s="684"/>
      <c r="Y373" s="684"/>
      <c r="Z373" s="684"/>
    </row>
    <row r="374" spans="1:26">
      <c r="A374" s="684"/>
      <c r="B374" s="684"/>
      <c r="C374" s="684"/>
      <c r="D374" s="684"/>
      <c r="E374" s="684"/>
      <c r="F374" s="684"/>
      <c r="G374" s="684"/>
      <c r="H374" s="684"/>
      <c r="I374" s="684"/>
      <c r="J374" s="684"/>
      <c r="K374" s="684"/>
      <c r="L374" s="684"/>
      <c r="M374" s="684"/>
      <c r="N374" s="684"/>
      <c r="O374" s="684"/>
      <c r="P374" s="684"/>
      <c r="Q374" s="684"/>
      <c r="R374" s="684"/>
      <c r="S374" s="684"/>
      <c r="T374" s="684"/>
      <c r="U374" s="684"/>
      <c r="V374" s="684"/>
      <c r="W374" s="684"/>
      <c r="X374" s="684"/>
      <c r="Y374" s="684"/>
      <c r="Z374" s="684"/>
    </row>
    <row r="375" spans="1:26">
      <c r="A375" s="684"/>
      <c r="B375" s="684"/>
      <c r="C375" s="684"/>
      <c r="D375" s="684"/>
      <c r="E375" s="684"/>
      <c r="F375" s="684"/>
      <c r="G375" s="684"/>
      <c r="H375" s="684"/>
      <c r="I375" s="684"/>
      <c r="J375" s="684"/>
      <c r="K375" s="684"/>
      <c r="L375" s="684"/>
      <c r="M375" s="684"/>
      <c r="N375" s="684"/>
      <c r="O375" s="684"/>
      <c r="P375" s="684"/>
      <c r="Q375" s="684"/>
      <c r="R375" s="684"/>
      <c r="S375" s="684"/>
      <c r="T375" s="684"/>
      <c r="U375" s="684"/>
      <c r="V375" s="684"/>
      <c r="W375" s="684"/>
      <c r="X375" s="684"/>
      <c r="Y375" s="684"/>
      <c r="Z375" s="684"/>
    </row>
    <row r="376" spans="1:26">
      <c r="A376" s="684"/>
      <c r="B376" s="684"/>
      <c r="C376" s="684"/>
      <c r="D376" s="684"/>
      <c r="E376" s="684"/>
      <c r="F376" s="684"/>
      <c r="G376" s="684"/>
      <c r="H376" s="684"/>
      <c r="I376" s="684"/>
      <c r="J376" s="684"/>
      <c r="K376" s="684"/>
      <c r="L376" s="684"/>
      <c r="M376" s="684"/>
      <c r="N376" s="684"/>
      <c r="O376" s="684"/>
      <c r="P376" s="684"/>
      <c r="Q376" s="684"/>
      <c r="R376" s="684"/>
      <c r="S376" s="684"/>
      <c r="T376" s="684"/>
      <c r="U376" s="684"/>
      <c r="V376" s="684"/>
      <c r="W376" s="684"/>
      <c r="X376" s="684"/>
      <c r="Y376" s="684"/>
      <c r="Z376" s="684"/>
    </row>
    <row r="377" spans="1:26">
      <c r="A377" s="684"/>
      <c r="B377" s="684"/>
      <c r="C377" s="684"/>
      <c r="D377" s="684"/>
      <c r="E377" s="684"/>
      <c r="F377" s="684"/>
      <c r="G377" s="684"/>
      <c r="H377" s="684"/>
      <c r="I377" s="684"/>
      <c r="J377" s="684"/>
      <c r="K377" s="684"/>
      <c r="L377" s="684"/>
      <c r="M377" s="684"/>
      <c r="N377" s="684"/>
      <c r="O377" s="684"/>
      <c r="P377" s="684"/>
      <c r="Q377" s="684"/>
      <c r="R377" s="684"/>
      <c r="S377" s="684"/>
      <c r="T377" s="684"/>
      <c r="U377" s="684"/>
      <c r="V377" s="684"/>
      <c r="W377" s="684"/>
      <c r="X377" s="684"/>
      <c r="Y377" s="684"/>
      <c r="Z377" s="684"/>
    </row>
    <row r="378" spans="1:26">
      <c r="A378" s="684"/>
      <c r="B378" s="684"/>
      <c r="C378" s="684"/>
      <c r="D378" s="684"/>
      <c r="E378" s="684"/>
      <c r="F378" s="684"/>
      <c r="G378" s="684"/>
      <c r="H378" s="684"/>
      <c r="I378" s="684"/>
      <c r="J378" s="684"/>
      <c r="K378" s="684"/>
      <c r="L378" s="684"/>
      <c r="M378" s="684"/>
      <c r="N378" s="684"/>
      <c r="O378" s="684"/>
      <c r="P378" s="684"/>
      <c r="Q378" s="684"/>
      <c r="R378" s="684"/>
      <c r="S378" s="684"/>
      <c r="T378" s="684"/>
      <c r="U378" s="684"/>
      <c r="V378" s="684"/>
      <c r="W378" s="684"/>
      <c r="X378" s="684"/>
      <c r="Y378" s="684"/>
      <c r="Z378" s="684"/>
    </row>
    <row r="379" spans="1:26">
      <c r="A379" s="684"/>
      <c r="B379" s="684"/>
      <c r="C379" s="684"/>
      <c r="D379" s="684"/>
      <c r="E379" s="684"/>
      <c r="F379" s="684"/>
      <c r="G379" s="684"/>
      <c r="H379" s="684"/>
      <c r="I379" s="684"/>
      <c r="J379" s="684"/>
      <c r="K379" s="684"/>
      <c r="L379" s="684"/>
      <c r="M379" s="684"/>
      <c r="N379" s="684"/>
      <c r="O379" s="684"/>
      <c r="P379" s="684"/>
      <c r="Q379" s="684"/>
      <c r="R379" s="684"/>
      <c r="S379" s="684"/>
      <c r="T379" s="684"/>
      <c r="U379" s="684"/>
      <c r="V379" s="684"/>
      <c r="W379" s="684"/>
      <c r="X379" s="684"/>
      <c r="Y379" s="684"/>
      <c r="Z379" s="684"/>
    </row>
    <row r="380" spans="1:26">
      <c r="A380" s="684"/>
      <c r="B380" s="684"/>
      <c r="C380" s="684"/>
      <c r="D380" s="684"/>
      <c r="E380" s="684"/>
      <c r="F380" s="684"/>
      <c r="G380" s="684"/>
      <c r="H380" s="684"/>
      <c r="I380" s="684"/>
      <c r="J380" s="684"/>
      <c r="K380" s="684"/>
      <c r="L380" s="684"/>
      <c r="M380" s="684"/>
      <c r="N380" s="684"/>
      <c r="O380" s="684"/>
      <c r="P380" s="684"/>
      <c r="Q380" s="684"/>
      <c r="R380" s="684"/>
      <c r="S380" s="684"/>
      <c r="T380" s="684"/>
      <c r="U380" s="684"/>
      <c r="V380" s="684"/>
      <c r="W380" s="684"/>
      <c r="X380" s="684"/>
      <c r="Y380" s="684"/>
      <c r="Z380" s="684"/>
    </row>
    <row r="381" spans="1:26">
      <c r="A381" s="684"/>
      <c r="B381" s="684"/>
      <c r="C381" s="684"/>
      <c r="D381" s="684"/>
      <c r="E381" s="684"/>
      <c r="F381" s="684"/>
      <c r="G381" s="684"/>
      <c r="H381" s="684"/>
      <c r="I381" s="684"/>
      <c r="J381" s="684"/>
      <c r="K381" s="684"/>
      <c r="L381" s="684"/>
      <c r="M381" s="684"/>
      <c r="N381" s="684"/>
      <c r="O381" s="684"/>
      <c r="P381" s="684"/>
      <c r="Q381" s="684"/>
      <c r="R381" s="684"/>
      <c r="S381" s="684"/>
      <c r="T381" s="684"/>
      <c r="U381" s="684"/>
      <c r="V381" s="684"/>
      <c r="W381" s="684"/>
      <c r="X381" s="684"/>
      <c r="Y381" s="684"/>
      <c r="Z381" s="684"/>
    </row>
    <row r="382" spans="1:26">
      <c r="A382" s="684"/>
      <c r="B382" s="684"/>
      <c r="C382" s="684"/>
      <c r="D382" s="684"/>
      <c r="E382" s="684"/>
      <c r="F382" s="684"/>
      <c r="G382" s="684"/>
      <c r="H382" s="684"/>
      <c r="I382" s="684"/>
      <c r="J382" s="684"/>
      <c r="K382" s="684"/>
      <c r="L382" s="684"/>
      <c r="M382" s="684"/>
      <c r="N382" s="684"/>
      <c r="O382" s="684"/>
      <c r="P382" s="684"/>
      <c r="Q382" s="684"/>
      <c r="R382" s="684"/>
      <c r="S382" s="684"/>
      <c r="T382" s="684"/>
      <c r="U382" s="684"/>
      <c r="V382" s="684"/>
      <c r="W382" s="684"/>
      <c r="X382" s="684"/>
      <c r="Y382" s="684"/>
      <c r="Z382" s="684"/>
    </row>
    <row r="383" spans="1:26">
      <c r="A383" s="684"/>
      <c r="B383" s="684"/>
      <c r="C383" s="684"/>
      <c r="D383" s="684"/>
      <c r="E383" s="684"/>
      <c r="F383" s="684"/>
      <c r="G383" s="684"/>
      <c r="H383" s="684"/>
      <c r="I383" s="684"/>
      <c r="J383" s="684"/>
      <c r="K383" s="684"/>
      <c r="L383" s="684"/>
      <c r="M383" s="684"/>
      <c r="N383" s="684"/>
      <c r="O383" s="684"/>
      <c r="P383" s="684"/>
      <c r="Q383" s="684"/>
      <c r="R383" s="684"/>
      <c r="S383" s="684"/>
      <c r="T383" s="684"/>
      <c r="U383" s="684"/>
      <c r="V383" s="684"/>
      <c r="W383" s="684"/>
      <c r="X383" s="684"/>
      <c r="Y383" s="684"/>
      <c r="Z383" s="684"/>
    </row>
    <row r="384" spans="1:26">
      <c r="A384" s="684"/>
      <c r="B384" s="684"/>
      <c r="C384" s="684"/>
      <c r="D384" s="684"/>
      <c r="E384" s="684"/>
      <c r="F384" s="684"/>
      <c r="G384" s="684"/>
      <c r="H384" s="684"/>
      <c r="I384" s="684"/>
      <c r="J384" s="684"/>
      <c r="K384" s="684"/>
      <c r="L384" s="684"/>
      <c r="M384" s="684"/>
      <c r="N384" s="684"/>
      <c r="O384" s="684"/>
      <c r="P384" s="684"/>
      <c r="Q384" s="684"/>
      <c r="R384" s="684"/>
      <c r="S384" s="684"/>
      <c r="T384" s="684"/>
      <c r="U384" s="684"/>
      <c r="V384" s="684"/>
      <c r="W384" s="684"/>
      <c r="X384" s="684"/>
      <c r="Y384" s="684"/>
      <c r="Z384" s="684"/>
    </row>
    <row r="385" spans="1:26">
      <c r="A385" s="684"/>
      <c r="B385" s="684"/>
      <c r="C385" s="684"/>
      <c r="D385" s="684"/>
      <c r="E385" s="684"/>
      <c r="F385" s="684"/>
      <c r="G385" s="684"/>
      <c r="H385" s="684"/>
      <c r="I385" s="684"/>
      <c r="J385" s="684"/>
      <c r="K385" s="684"/>
      <c r="L385" s="684"/>
      <c r="M385" s="684"/>
      <c r="N385" s="684"/>
      <c r="O385" s="684"/>
      <c r="P385" s="684"/>
      <c r="Q385" s="684"/>
      <c r="R385" s="684"/>
      <c r="S385" s="684"/>
      <c r="T385" s="684"/>
      <c r="U385" s="684"/>
      <c r="V385" s="684"/>
      <c r="W385" s="684"/>
      <c r="X385" s="684"/>
      <c r="Y385" s="684"/>
      <c r="Z385" s="684"/>
    </row>
    <row r="386" spans="1:26">
      <c r="A386" s="684"/>
      <c r="B386" s="684"/>
      <c r="C386" s="684"/>
      <c r="D386" s="684"/>
      <c r="E386" s="684"/>
      <c r="F386" s="684"/>
      <c r="G386" s="684"/>
      <c r="H386" s="684"/>
      <c r="I386" s="684"/>
      <c r="J386" s="684"/>
      <c r="K386" s="684"/>
      <c r="L386" s="684"/>
      <c r="M386" s="684"/>
      <c r="N386" s="684"/>
      <c r="O386" s="684"/>
      <c r="P386" s="684"/>
      <c r="Q386" s="684"/>
      <c r="R386" s="684"/>
      <c r="S386" s="684"/>
      <c r="T386" s="684"/>
      <c r="U386" s="684"/>
      <c r="V386" s="684"/>
      <c r="W386" s="684"/>
      <c r="X386" s="684"/>
      <c r="Y386" s="684"/>
      <c r="Z386" s="684"/>
    </row>
    <row r="387" spans="1:26">
      <c r="A387" s="684"/>
      <c r="B387" s="684"/>
      <c r="C387" s="684"/>
      <c r="D387" s="684"/>
      <c r="E387" s="684"/>
      <c r="F387" s="684"/>
      <c r="G387" s="684"/>
      <c r="H387" s="684"/>
      <c r="I387" s="684"/>
      <c r="J387" s="684"/>
      <c r="K387" s="684"/>
      <c r="L387" s="684"/>
      <c r="M387" s="684"/>
      <c r="N387" s="684"/>
      <c r="O387" s="684"/>
      <c r="P387" s="684"/>
      <c r="Q387" s="684"/>
      <c r="R387" s="684"/>
      <c r="S387" s="684"/>
      <c r="T387" s="684"/>
      <c r="U387" s="684"/>
      <c r="V387" s="684"/>
      <c r="W387" s="684"/>
      <c r="X387" s="684"/>
      <c r="Y387" s="684"/>
      <c r="Z387" s="684"/>
    </row>
    <row r="388" spans="1:26">
      <c r="A388" s="684"/>
      <c r="B388" s="684"/>
      <c r="C388" s="684"/>
      <c r="D388" s="684"/>
      <c r="E388" s="684"/>
      <c r="F388" s="684"/>
      <c r="G388" s="684"/>
      <c r="H388" s="684"/>
      <c r="I388" s="684"/>
      <c r="J388" s="684"/>
      <c r="K388" s="684"/>
      <c r="L388" s="684"/>
      <c r="M388" s="684"/>
      <c r="N388" s="684"/>
      <c r="O388" s="684"/>
      <c r="P388" s="684"/>
      <c r="Q388" s="684"/>
      <c r="R388" s="684"/>
      <c r="S388" s="684"/>
      <c r="T388" s="684"/>
      <c r="U388" s="684"/>
      <c r="V388" s="684"/>
      <c r="W388" s="684"/>
      <c r="X388" s="684"/>
      <c r="Y388" s="684"/>
      <c r="Z388" s="684"/>
    </row>
    <row r="389" spans="1:26">
      <c r="A389" s="684"/>
      <c r="B389" s="684"/>
      <c r="C389" s="684"/>
      <c r="D389" s="684"/>
      <c r="E389" s="684"/>
      <c r="F389" s="684"/>
      <c r="G389" s="684"/>
      <c r="H389" s="684"/>
      <c r="I389" s="684"/>
      <c r="J389" s="684"/>
      <c r="K389" s="684"/>
      <c r="L389" s="684"/>
      <c r="M389" s="684"/>
      <c r="N389" s="684"/>
      <c r="O389" s="684"/>
      <c r="P389" s="684"/>
      <c r="Q389" s="684"/>
      <c r="R389" s="684"/>
      <c r="S389" s="684"/>
      <c r="T389" s="684"/>
      <c r="U389" s="684"/>
      <c r="V389" s="684"/>
      <c r="W389" s="684"/>
      <c r="X389" s="684"/>
      <c r="Y389" s="684"/>
      <c r="Z389" s="684"/>
    </row>
    <row r="390" spans="1:26">
      <c r="A390" s="684"/>
      <c r="B390" s="684"/>
      <c r="C390" s="684"/>
      <c r="D390" s="684"/>
      <c r="E390" s="684"/>
      <c r="F390" s="684"/>
      <c r="G390" s="684"/>
      <c r="H390" s="684"/>
      <c r="I390" s="684"/>
      <c r="J390" s="684"/>
      <c r="K390" s="684"/>
      <c r="L390" s="684"/>
      <c r="M390" s="684"/>
      <c r="N390" s="684"/>
      <c r="O390" s="684"/>
      <c r="P390" s="684"/>
      <c r="Q390" s="684"/>
      <c r="R390" s="684"/>
      <c r="S390" s="684"/>
      <c r="T390" s="684"/>
      <c r="U390" s="684"/>
      <c r="V390" s="684"/>
      <c r="W390" s="684"/>
      <c r="X390" s="684"/>
      <c r="Y390" s="684"/>
      <c r="Z390" s="684"/>
    </row>
    <row r="391" spans="1:26">
      <c r="A391" s="684"/>
      <c r="B391" s="684"/>
      <c r="C391" s="684"/>
      <c r="D391" s="684"/>
      <c r="E391" s="684"/>
      <c r="F391" s="684"/>
      <c r="G391" s="684"/>
      <c r="H391" s="684"/>
      <c r="I391" s="684"/>
      <c r="J391" s="684"/>
      <c r="K391" s="684"/>
      <c r="L391" s="684"/>
      <c r="M391" s="684"/>
      <c r="N391" s="684"/>
      <c r="O391" s="684"/>
      <c r="P391" s="684"/>
      <c r="Q391" s="684"/>
      <c r="R391" s="684"/>
      <c r="S391" s="684"/>
      <c r="T391" s="684"/>
      <c r="U391" s="684"/>
      <c r="V391" s="684"/>
      <c r="W391" s="684"/>
      <c r="X391" s="684"/>
      <c r="Y391" s="684"/>
      <c r="Z391" s="684"/>
    </row>
    <row r="392" spans="1:26">
      <c r="A392" s="684"/>
      <c r="B392" s="684"/>
      <c r="C392" s="684"/>
      <c r="D392" s="684"/>
      <c r="E392" s="684"/>
      <c r="F392" s="684"/>
      <c r="G392" s="684"/>
      <c r="H392" s="684"/>
      <c r="I392" s="684"/>
      <c r="J392" s="684"/>
      <c r="K392" s="684"/>
      <c r="L392" s="684"/>
      <c r="M392" s="684"/>
      <c r="N392" s="684"/>
      <c r="O392" s="684"/>
      <c r="P392" s="684"/>
      <c r="Q392" s="684"/>
      <c r="R392" s="684"/>
      <c r="S392" s="684"/>
      <c r="T392" s="684"/>
      <c r="U392" s="684"/>
      <c r="V392" s="684"/>
      <c r="W392" s="684"/>
      <c r="X392" s="684"/>
      <c r="Y392" s="684"/>
      <c r="Z392" s="684"/>
    </row>
    <row r="393" spans="1:26">
      <c r="A393" s="684"/>
      <c r="B393" s="684"/>
      <c r="C393" s="684"/>
      <c r="D393" s="684"/>
      <c r="E393" s="684"/>
      <c r="F393" s="684"/>
      <c r="G393" s="684"/>
      <c r="H393" s="684"/>
      <c r="I393" s="684"/>
      <c r="J393" s="684"/>
      <c r="K393" s="684"/>
      <c r="L393" s="684"/>
      <c r="M393" s="684"/>
      <c r="N393" s="684"/>
      <c r="O393" s="684"/>
      <c r="P393" s="684"/>
      <c r="Q393" s="684"/>
      <c r="R393" s="684"/>
      <c r="S393" s="684"/>
      <c r="T393" s="684"/>
      <c r="U393" s="684"/>
      <c r="V393" s="684"/>
      <c r="W393" s="684"/>
      <c r="X393" s="684"/>
      <c r="Y393" s="684"/>
      <c r="Z393" s="684"/>
    </row>
    <row r="394" spans="1:26">
      <c r="A394" s="684"/>
      <c r="B394" s="684"/>
      <c r="C394" s="684"/>
      <c r="D394" s="684"/>
      <c r="E394" s="684"/>
      <c r="F394" s="684"/>
      <c r="G394" s="684"/>
      <c r="H394" s="684"/>
      <c r="I394" s="684"/>
      <c r="J394" s="684"/>
      <c r="K394" s="684"/>
      <c r="L394" s="684"/>
      <c r="M394" s="684"/>
      <c r="N394" s="684"/>
      <c r="O394" s="684"/>
      <c r="P394" s="684"/>
      <c r="Q394" s="684"/>
      <c r="R394" s="684"/>
      <c r="S394" s="684"/>
      <c r="T394" s="684"/>
      <c r="U394" s="684"/>
      <c r="V394" s="684"/>
      <c r="W394" s="684"/>
      <c r="X394" s="684"/>
      <c r="Y394" s="684"/>
      <c r="Z394" s="684"/>
    </row>
    <row r="395" spans="1:26">
      <c r="A395" s="684"/>
      <c r="B395" s="684"/>
      <c r="C395" s="684"/>
      <c r="D395" s="684"/>
      <c r="E395" s="684"/>
      <c r="F395" s="684"/>
      <c r="G395" s="684"/>
      <c r="H395" s="684"/>
      <c r="I395" s="684"/>
      <c r="J395" s="684"/>
      <c r="K395" s="684"/>
      <c r="L395" s="684"/>
      <c r="M395" s="684"/>
      <c r="N395" s="684"/>
      <c r="O395" s="684"/>
      <c r="P395" s="684"/>
      <c r="Q395" s="684"/>
      <c r="R395" s="684"/>
      <c r="S395" s="684"/>
      <c r="T395" s="684"/>
      <c r="U395" s="684"/>
      <c r="V395" s="684"/>
      <c r="W395" s="684"/>
      <c r="X395" s="684"/>
      <c r="Y395" s="684"/>
      <c r="Z395" s="684"/>
    </row>
    <row r="396" spans="1:26">
      <c r="A396" s="684"/>
      <c r="B396" s="684"/>
      <c r="C396" s="684"/>
      <c r="D396" s="684"/>
      <c r="E396" s="684"/>
      <c r="F396" s="684"/>
      <c r="G396" s="684"/>
      <c r="H396" s="684"/>
      <c r="I396" s="684"/>
      <c r="J396" s="684"/>
      <c r="K396" s="684"/>
      <c r="L396" s="684"/>
      <c r="M396" s="684"/>
      <c r="N396" s="684"/>
      <c r="O396" s="684"/>
      <c r="P396" s="684"/>
      <c r="Q396" s="684"/>
      <c r="R396" s="684"/>
      <c r="S396" s="684"/>
      <c r="T396" s="684"/>
      <c r="U396" s="684"/>
      <c r="V396" s="684"/>
      <c r="W396" s="684"/>
      <c r="X396" s="684"/>
      <c r="Y396" s="684"/>
      <c r="Z396" s="684"/>
    </row>
    <row r="397" spans="1:26">
      <c r="A397" s="684"/>
      <c r="B397" s="684"/>
      <c r="C397" s="684"/>
      <c r="D397" s="684"/>
      <c r="E397" s="684"/>
      <c r="F397" s="684"/>
      <c r="G397" s="684"/>
      <c r="H397" s="684"/>
      <c r="I397" s="684"/>
      <c r="J397" s="684"/>
      <c r="K397" s="684"/>
      <c r="L397" s="684"/>
      <c r="M397" s="684"/>
      <c r="N397" s="684"/>
      <c r="O397" s="684"/>
      <c r="P397" s="684"/>
      <c r="Q397" s="684"/>
      <c r="R397" s="684"/>
      <c r="S397" s="684"/>
      <c r="T397" s="684"/>
      <c r="U397" s="684"/>
      <c r="V397" s="684"/>
      <c r="W397" s="684"/>
      <c r="X397" s="684"/>
      <c r="Y397" s="684"/>
      <c r="Z397" s="684"/>
    </row>
    <row r="398" spans="1:26">
      <c r="A398" s="684"/>
      <c r="B398" s="684"/>
      <c r="C398" s="684"/>
      <c r="D398" s="684"/>
      <c r="E398" s="684"/>
      <c r="F398" s="684"/>
      <c r="G398" s="684"/>
      <c r="H398" s="684"/>
      <c r="I398" s="684"/>
      <c r="J398" s="684"/>
      <c r="K398" s="684"/>
      <c r="L398" s="684"/>
      <c r="M398" s="684"/>
      <c r="N398" s="684"/>
      <c r="O398" s="684"/>
      <c r="P398" s="684"/>
      <c r="Q398" s="684"/>
      <c r="R398" s="684"/>
      <c r="S398" s="684"/>
      <c r="T398" s="684"/>
      <c r="U398" s="684"/>
      <c r="V398" s="684"/>
      <c r="W398" s="684"/>
      <c r="X398" s="684"/>
      <c r="Y398" s="684"/>
      <c r="Z398" s="684"/>
    </row>
    <row r="399" spans="1:26">
      <c r="A399" s="684"/>
      <c r="B399" s="684"/>
      <c r="C399" s="684"/>
      <c r="D399" s="684"/>
      <c r="E399" s="684"/>
      <c r="F399" s="684"/>
      <c r="G399" s="684"/>
      <c r="H399" s="684"/>
      <c r="I399" s="684"/>
      <c r="J399" s="684"/>
      <c r="K399" s="684"/>
      <c r="L399" s="684"/>
      <c r="M399" s="684"/>
      <c r="N399" s="684"/>
      <c r="O399" s="684"/>
      <c r="P399" s="684"/>
      <c r="Q399" s="684"/>
      <c r="R399" s="684"/>
      <c r="S399" s="684"/>
      <c r="T399" s="684"/>
      <c r="U399" s="684"/>
      <c r="V399" s="684"/>
      <c r="W399" s="684"/>
      <c r="X399" s="684"/>
      <c r="Y399" s="684"/>
      <c r="Z399" s="684"/>
    </row>
    <row r="400" spans="1:26">
      <c r="A400" s="684"/>
      <c r="B400" s="684"/>
      <c r="C400" s="684"/>
      <c r="D400" s="684"/>
      <c r="E400" s="684"/>
      <c r="F400" s="684"/>
      <c r="G400" s="684"/>
      <c r="H400" s="684"/>
      <c r="I400" s="684"/>
      <c r="J400" s="684"/>
      <c r="K400" s="684"/>
      <c r="L400" s="684"/>
      <c r="M400" s="684"/>
      <c r="N400" s="684"/>
      <c r="O400" s="684"/>
      <c r="P400" s="684"/>
      <c r="Q400" s="684"/>
      <c r="R400" s="684"/>
      <c r="S400" s="684"/>
      <c r="T400" s="684"/>
      <c r="U400" s="684"/>
      <c r="V400" s="684"/>
      <c r="W400" s="684"/>
      <c r="X400" s="684"/>
      <c r="Y400" s="684"/>
      <c r="Z400" s="684"/>
    </row>
    <row r="401" spans="1:26">
      <c r="A401" s="684"/>
      <c r="B401" s="684"/>
      <c r="C401" s="684"/>
      <c r="D401" s="684"/>
      <c r="E401" s="684"/>
      <c r="F401" s="684"/>
      <c r="G401" s="684"/>
      <c r="H401" s="684"/>
      <c r="I401" s="684"/>
      <c r="J401" s="684"/>
      <c r="K401" s="684"/>
      <c r="L401" s="684"/>
      <c r="M401" s="684"/>
      <c r="N401" s="684"/>
      <c r="O401" s="684"/>
      <c r="P401" s="684"/>
      <c r="Q401" s="684"/>
      <c r="R401" s="684"/>
      <c r="S401" s="684"/>
      <c r="T401" s="684"/>
      <c r="U401" s="684"/>
      <c r="V401" s="684"/>
      <c r="W401" s="684"/>
      <c r="X401" s="684"/>
      <c r="Y401" s="684"/>
      <c r="Z401" s="684"/>
    </row>
    <row r="402" spans="1:26">
      <c r="A402" s="684"/>
      <c r="B402" s="684"/>
      <c r="C402" s="684"/>
      <c r="D402" s="684"/>
      <c r="E402" s="684"/>
      <c r="F402" s="684"/>
      <c r="G402" s="684"/>
      <c r="H402" s="684"/>
      <c r="I402" s="684"/>
      <c r="J402" s="684"/>
      <c r="K402" s="684"/>
      <c r="L402" s="684"/>
      <c r="M402" s="684"/>
      <c r="N402" s="684"/>
      <c r="O402" s="684"/>
      <c r="P402" s="684"/>
      <c r="Q402" s="684"/>
      <c r="R402" s="684"/>
      <c r="S402" s="684"/>
      <c r="T402" s="684"/>
      <c r="U402" s="684"/>
      <c r="V402" s="684"/>
      <c r="W402" s="684"/>
      <c r="X402" s="684"/>
      <c r="Y402" s="684"/>
      <c r="Z402" s="684"/>
    </row>
    <row r="403" spans="1:26">
      <c r="A403" s="684"/>
      <c r="B403" s="684"/>
      <c r="C403" s="684"/>
      <c r="D403" s="684"/>
      <c r="E403" s="684"/>
      <c r="F403" s="684"/>
      <c r="G403" s="684"/>
      <c r="H403" s="684"/>
      <c r="I403" s="684"/>
      <c r="J403" s="684"/>
      <c r="K403" s="684"/>
      <c r="L403" s="684"/>
      <c r="M403" s="684"/>
      <c r="N403" s="684"/>
      <c r="O403" s="684"/>
      <c r="P403" s="684"/>
      <c r="Q403" s="684"/>
      <c r="R403" s="684"/>
      <c r="S403" s="684"/>
      <c r="T403" s="684"/>
      <c r="U403" s="684"/>
      <c r="V403" s="684"/>
      <c r="W403" s="684"/>
      <c r="X403" s="684"/>
      <c r="Y403" s="684"/>
      <c r="Z403" s="684"/>
    </row>
    <row r="404" spans="1:26">
      <c r="A404" s="684"/>
      <c r="B404" s="684"/>
      <c r="C404" s="684"/>
      <c r="D404" s="684"/>
      <c r="E404" s="684"/>
      <c r="F404" s="684"/>
      <c r="G404" s="684"/>
      <c r="H404" s="684"/>
      <c r="I404" s="684"/>
      <c r="J404" s="684"/>
      <c r="K404" s="684"/>
      <c r="L404" s="684"/>
      <c r="M404" s="684"/>
      <c r="N404" s="684"/>
      <c r="O404" s="684"/>
      <c r="P404" s="684"/>
      <c r="Q404" s="684"/>
      <c r="R404" s="684"/>
      <c r="S404" s="684"/>
      <c r="T404" s="684"/>
      <c r="U404" s="684"/>
      <c r="V404" s="684"/>
      <c r="W404" s="684"/>
      <c r="X404" s="684"/>
      <c r="Y404" s="684"/>
      <c r="Z404" s="684"/>
    </row>
    <row r="405" spans="1:26">
      <c r="A405" s="684"/>
      <c r="B405" s="684"/>
      <c r="C405" s="684"/>
      <c r="D405" s="684"/>
      <c r="E405" s="684"/>
      <c r="F405" s="684"/>
      <c r="G405" s="684"/>
      <c r="H405" s="684"/>
      <c r="I405" s="684"/>
      <c r="J405" s="684"/>
      <c r="K405" s="684"/>
      <c r="L405" s="684"/>
      <c r="M405" s="684"/>
      <c r="N405" s="684"/>
      <c r="O405" s="684"/>
      <c r="P405" s="684"/>
      <c r="Q405" s="684"/>
      <c r="R405" s="684"/>
      <c r="S405" s="684"/>
      <c r="T405" s="684"/>
      <c r="U405" s="684"/>
      <c r="V405" s="684"/>
      <c r="W405" s="684"/>
      <c r="X405" s="684"/>
      <c r="Y405" s="684"/>
      <c r="Z405" s="684"/>
    </row>
    <row r="406" spans="1:26">
      <c r="A406" s="684"/>
      <c r="B406" s="684"/>
      <c r="C406" s="684"/>
      <c r="D406" s="684"/>
      <c r="E406" s="684"/>
      <c r="F406" s="684"/>
      <c r="G406" s="684"/>
      <c r="H406" s="684"/>
      <c r="I406" s="684"/>
      <c r="J406" s="684"/>
      <c r="K406" s="684"/>
      <c r="L406" s="684"/>
      <c r="M406" s="684"/>
      <c r="N406" s="684"/>
      <c r="O406" s="684"/>
      <c r="P406" s="684"/>
      <c r="Q406" s="684"/>
      <c r="R406" s="684"/>
      <c r="S406" s="684"/>
      <c r="T406" s="684"/>
      <c r="U406" s="684"/>
      <c r="V406" s="684"/>
      <c r="W406" s="684"/>
      <c r="X406" s="684"/>
      <c r="Y406" s="684"/>
      <c r="Z406" s="684"/>
    </row>
    <row r="407" spans="1:26">
      <c r="A407" s="684"/>
      <c r="B407" s="684"/>
      <c r="C407" s="684"/>
      <c r="D407" s="684"/>
      <c r="E407" s="684"/>
      <c r="F407" s="684"/>
      <c r="G407" s="684"/>
      <c r="H407" s="684"/>
      <c r="I407" s="684"/>
      <c r="J407" s="684"/>
      <c r="K407" s="684"/>
      <c r="L407" s="684"/>
      <c r="M407" s="684"/>
      <c r="N407" s="684"/>
      <c r="O407" s="684"/>
      <c r="P407" s="684"/>
      <c r="Q407" s="684"/>
      <c r="R407" s="684"/>
      <c r="S407" s="684"/>
      <c r="T407" s="684"/>
      <c r="U407" s="684"/>
      <c r="V407" s="684"/>
      <c r="W407" s="684"/>
      <c r="X407" s="684"/>
      <c r="Y407" s="684"/>
      <c r="Z407" s="684"/>
    </row>
    <row r="408" spans="1:26">
      <c r="A408" s="684"/>
      <c r="B408" s="684"/>
      <c r="C408" s="684"/>
      <c r="D408" s="684"/>
      <c r="E408" s="684"/>
      <c r="F408" s="684"/>
      <c r="G408" s="684"/>
      <c r="H408" s="684"/>
      <c r="I408" s="684"/>
      <c r="J408" s="684"/>
      <c r="K408" s="684"/>
      <c r="L408" s="684"/>
      <c r="M408" s="684"/>
      <c r="N408" s="684"/>
      <c r="O408" s="684"/>
      <c r="P408" s="684"/>
      <c r="Q408" s="684"/>
      <c r="R408" s="684"/>
      <c r="S408" s="684"/>
      <c r="T408" s="684"/>
      <c r="U408" s="684"/>
      <c r="V408" s="684"/>
      <c r="W408" s="684"/>
      <c r="X408" s="684"/>
      <c r="Y408" s="684"/>
      <c r="Z408" s="684"/>
    </row>
    <row r="409" spans="1:26">
      <c r="A409" s="684"/>
      <c r="B409" s="684"/>
      <c r="C409" s="684"/>
      <c r="D409" s="684"/>
      <c r="E409" s="684"/>
      <c r="F409" s="684"/>
      <c r="G409" s="684"/>
      <c r="H409" s="684"/>
      <c r="I409" s="684"/>
      <c r="J409" s="684"/>
      <c r="K409" s="684"/>
      <c r="L409" s="684"/>
      <c r="M409" s="684"/>
      <c r="N409" s="684"/>
      <c r="O409" s="684"/>
      <c r="P409" s="684"/>
      <c r="Q409" s="684"/>
      <c r="R409" s="684"/>
      <c r="S409" s="684"/>
      <c r="T409" s="684"/>
      <c r="U409" s="684"/>
      <c r="V409" s="684"/>
      <c r="W409" s="684"/>
      <c r="X409" s="684"/>
      <c r="Y409" s="684"/>
      <c r="Z409" s="684"/>
    </row>
    <row r="410" spans="1:26">
      <c r="A410" s="684"/>
      <c r="B410" s="684"/>
      <c r="C410" s="684"/>
      <c r="D410" s="684"/>
      <c r="E410" s="684"/>
      <c r="F410" s="684"/>
      <c r="G410" s="684"/>
      <c r="H410" s="684"/>
      <c r="I410" s="684"/>
      <c r="J410" s="684"/>
      <c r="K410" s="684"/>
      <c r="L410" s="684"/>
      <c r="M410" s="684"/>
      <c r="N410" s="684"/>
      <c r="O410" s="684"/>
      <c r="P410" s="684"/>
      <c r="Q410" s="684"/>
      <c r="R410" s="684"/>
      <c r="S410" s="684"/>
      <c r="T410" s="684"/>
      <c r="U410" s="684"/>
      <c r="V410" s="684"/>
      <c r="W410" s="684"/>
      <c r="X410" s="684"/>
      <c r="Y410" s="684"/>
      <c r="Z410" s="684"/>
    </row>
    <row r="411" spans="1:26">
      <c r="A411" s="684"/>
      <c r="B411" s="684"/>
      <c r="C411" s="684"/>
      <c r="D411" s="684"/>
      <c r="E411" s="684"/>
      <c r="F411" s="684"/>
      <c r="G411" s="684"/>
      <c r="H411" s="684"/>
      <c r="I411" s="684"/>
      <c r="J411" s="684"/>
      <c r="K411" s="684"/>
      <c r="L411" s="684"/>
      <c r="M411" s="684"/>
      <c r="N411" s="684"/>
      <c r="O411" s="684"/>
      <c r="P411" s="684"/>
      <c r="Q411" s="684"/>
      <c r="R411" s="684"/>
      <c r="S411" s="684"/>
      <c r="T411" s="684"/>
      <c r="U411" s="684"/>
      <c r="V411" s="684"/>
      <c r="W411" s="684"/>
      <c r="X411" s="684"/>
      <c r="Y411" s="684"/>
      <c r="Z411" s="684"/>
    </row>
    <row r="412" spans="1:26">
      <c r="A412" s="684"/>
      <c r="B412" s="684"/>
      <c r="C412" s="684"/>
      <c r="D412" s="684"/>
      <c r="E412" s="684"/>
      <c r="F412" s="684"/>
      <c r="G412" s="684"/>
      <c r="H412" s="684"/>
      <c r="I412" s="684"/>
      <c r="J412" s="684"/>
      <c r="K412" s="684"/>
      <c r="L412" s="684"/>
      <c r="M412" s="684"/>
      <c r="N412" s="684"/>
      <c r="O412" s="684"/>
      <c r="P412" s="684"/>
      <c r="Q412" s="684"/>
      <c r="R412" s="684"/>
      <c r="S412" s="684"/>
      <c r="T412" s="684"/>
      <c r="U412" s="684"/>
      <c r="V412" s="684"/>
      <c r="W412" s="684"/>
      <c r="X412" s="684"/>
      <c r="Y412" s="684"/>
      <c r="Z412" s="684"/>
    </row>
    <row r="413" spans="1:26">
      <c r="A413" s="684"/>
      <c r="B413" s="684"/>
      <c r="C413" s="684"/>
      <c r="D413" s="684"/>
      <c r="E413" s="684"/>
      <c r="F413" s="684"/>
      <c r="G413" s="684"/>
      <c r="H413" s="684"/>
      <c r="I413" s="684"/>
      <c r="J413" s="684"/>
      <c r="K413" s="684"/>
      <c r="L413" s="684"/>
      <c r="M413" s="684"/>
      <c r="N413" s="684"/>
      <c r="O413" s="684"/>
      <c r="P413" s="684"/>
      <c r="Q413" s="684"/>
      <c r="R413" s="684"/>
      <c r="S413" s="684"/>
      <c r="T413" s="684"/>
      <c r="U413" s="684"/>
      <c r="V413" s="684"/>
      <c r="W413" s="684"/>
      <c r="X413" s="684"/>
      <c r="Y413" s="684"/>
      <c r="Z413" s="684"/>
    </row>
    <row r="414" spans="1:26">
      <c r="A414" s="684"/>
      <c r="B414" s="684"/>
      <c r="C414" s="684"/>
      <c r="D414" s="684"/>
      <c r="E414" s="684"/>
      <c r="F414" s="684"/>
      <c r="G414" s="684"/>
      <c r="H414" s="684"/>
      <c r="I414" s="684"/>
      <c r="J414" s="684"/>
      <c r="K414" s="684"/>
      <c r="L414" s="684"/>
      <c r="M414" s="684"/>
      <c r="N414" s="684"/>
      <c r="O414" s="684"/>
      <c r="P414" s="684"/>
      <c r="Q414" s="684"/>
      <c r="R414" s="684"/>
      <c r="S414" s="684"/>
      <c r="T414" s="684"/>
      <c r="U414" s="684"/>
      <c r="V414" s="684"/>
      <c r="W414" s="684"/>
      <c r="X414" s="684"/>
      <c r="Y414" s="684"/>
      <c r="Z414" s="684"/>
    </row>
    <row r="415" spans="1:26">
      <c r="A415" s="684"/>
      <c r="B415" s="684"/>
      <c r="C415" s="684"/>
      <c r="D415" s="684"/>
      <c r="E415" s="684"/>
      <c r="F415" s="684"/>
      <c r="G415" s="684"/>
      <c r="H415" s="684"/>
      <c r="I415" s="684"/>
      <c r="J415" s="684"/>
      <c r="K415" s="684"/>
      <c r="L415" s="684"/>
      <c r="M415" s="684"/>
      <c r="N415" s="684"/>
      <c r="O415" s="684"/>
      <c r="P415" s="684"/>
      <c r="Q415" s="684"/>
      <c r="R415" s="684"/>
      <c r="S415" s="684"/>
      <c r="T415" s="684"/>
      <c r="U415" s="684"/>
      <c r="V415" s="684"/>
      <c r="W415" s="684"/>
      <c r="X415" s="684"/>
      <c r="Y415" s="684"/>
      <c r="Z415" s="684"/>
    </row>
    <row r="416" spans="1:26">
      <c r="A416" s="684"/>
      <c r="B416" s="684"/>
      <c r="C416" s="684"/>
      <c r="D416" s="684"/>
      <c r="E416" s="684"/>
      <c r="F416" s="684"/>
      <c r="G416" s="684"/>
      <c r="H416" s="684"/>
      <c r="I416" s="684"/>
      <c r="J416" s="684"/>
      <c r="K416" s="684"/>
      <c r="L416" s="684"/>
      <c r="M416" s="684"/>
      <c r="N416" s="684"/>
      <c r="O416" s="684"/>
      <c r="P416" s="684"/>
      <c r="Q416" s="684"/>
      <c r="R416" s="684"/>
      <c r="S416" s="684"/>
      <c r="T416" s="684"/>
      <c r="U416" s="684"/>
      <c r="V416" s="684"/>
      <c r="W416" s="684"/>
      <c r="X416" s="684"/>
      <c r="Y416" s="684"/>
      <c r="Z416" s="684"/>
    </row>
    <row r="417" spans="1:26">
      <c r="A417" s="684"/>
      <c r="B417" s="684"/>
      <c r="C417" s="684"/>
      <c r="D417" s="684"/>
      <c r="E417" s="684"/>
      <c r="F417" s="684"/>
      <c r="G417" s="684"/>
      <c r="H417" s="684"/>
      <c r="I417" s="684"/>
      <c r="J417" s="684"/>
      <c r="K417" s="684"/>
      <c r="L417" s="684"/>
      <c r="M417" s="684"/>
      <c r="N417" s="684"/>
      <c r="O417" s="684"/>
      <c r="P417" s="684"/>
      <c r="Q417" s="684"/>
      <c r="R417" s="684"/>
      <c r="S417" s="684"/>
      <c r="T417" s="684"/>
      <c r="U417" s="684"/>
      <c r="V417" s="684"/>
      <c r="W417" s="684"/>
      <c r="X417" s="684"/>
      <c r="Y417" s="684"/>
      <c r="Z417" s="684"/>
    </row>
    <row r="418" spans="1:26">
      <c r="A418" s="684"/>
      <c r="B418" s="684"/>
      <c r="C418" s="684"/>
      <c r="D418" s="684"/>
      <c r="E418" s="684"/>
      <c r="F418" s="684"/>
      <c r="G418" s="684"/>
      <c r="H418" s="684"/>
      <c r="I418" s="684"/>
      <c r="J418" s="684"/>
      <c r="K418" s="684"/>
      <c r="L418" s="684"/>
      <c r="M418" s="684"/>
      <c r="N418" s="684"/>
      <c r="O418" s="684"/>
      <c r="P418" s="684"/>
      <c r="Q418" s="684"/>
      <c r="R418" s="684"/>
      <c r="S418" s="684"/>
      <c r="T418" s="684"/>
      <c r="U418" s="684"/>
      <c r="V418" s="684"/>
      <c r="W418" s="684"/>
      <c r="X418" s="684"/>
      <c r="Y418" s="684"/>
      <c r="Z418" s="684"/>
    </row>
    <row r="419" spans="1:26">
      <c r="A419" s="684"/>
      <c r="B419" s="684"/>
      <c r="C419" s="684"/>
      <c r="D419" s="684"/>
      <c r="E419" s="684"/>
      <c r="F419" s="684"/>
      <c r="G419" s="684"/>
      <c r="H419" s="684"/>
      <c r="I419" s="684"/>
      <c r="J419" s="684"/>
      <c r="K419" s="684"/>
      <c r="L419" s="684"/>
      <c r="M419" s="684"/>
      <c r="N419" s="684"/>
      <c r="O419" s="684"/>
      <c r="P419" s="684"/>
      <c r="Q419" s="684"/>
      <c r="R419" s="684"/>
      <c r="S419" s="684"/>
      <c r="T419" s="684"/>
      <c r="U419" s="684"/>
      <c r="V419" s="684"/>
      <c r="W419" s="684"/>
      <c r="X419" s="684"/>
      <c r="Y419" s="684"/>
      <c r="Z419" s="684"/>
    </row>
    <row r="420" spans="1:26">
      <c r="A420" s="684"/>
      <c r="B420" s="684"/>
      <c r="C420" s="684"/>
      <c r="D420" s="684"/>
      <c r="E420" s="684"/>
      <c r="F420" s="684"/>
      <c r="G420" s="684"/>
      <c r="H420" s="684"/>
      <c r="I420" s="684"/>
      <c r="J420" s="684"/>
      <c r="K420" s="684"/>
      <c r="L420" s="684"/>
      <c r="M420" s="684"/>
      <c r="N420" s="684"/>
      <c r="O420" s="684"/>
      <c r="P420" s="684"/>
      <c r="Q420" s="684"/>
      <c r="R420" s="684"/>
      <c r="S420" s="684"/>
      <c r="T420" s="684"/>
      <c r="U420" s="684"/>
      <c r="V420" s="684"/>
      <c r="W420" s="684"/>
      <c r="X420" s="684"/>
      <c r="Y420" s="684"/>
      <c r="Z420" s="684"/>
    </row>
    <row r="421" spans="1:26">
      <c r="A421" s="684"/>
      <c r="B421" s="684"/>
      <c r="C421" s="684"/>
      <c r="D421" s="684"/>
      <c r="E421" s="684"/>
      <c r="F421" s="684"/>
      <c r="G421" s="684"/>
      <c r="H421" s="684"/>
      <c r="I421" s="684"/>
      <c r="J421" s="684"/>
      <c r="K421" s="684"/>
      <c r="L421" s="684"/>
      <c r="M421" s="684"/>
      <c r="N421" s="684"/>
      <c r="O421" s="684"/>
      <c r="P421" s="684"/>
      <c r="Q421" s="684"/>
      <c r="R421" s="684"/>
      <c r="S421" s="684"/>
      <c r="T421" s="684"/>
      <c r="U421" s="684"/>
      <c r="V421" s="684"/>
      <c r="W421" s="684"/>
      <c r="X421" s="684"/>
      <c r="Y421" s="684"/>
      <c r="Z421" s="684"/>
    </row>
    <row r="422" spans="1:26">
      <c r="A422" s="684"/>
      <c r="B422" s="684"/>
      <c r="C422" s="684"/>
      <c r="D422" s="684"/>
      <c r="E422" s="684"/>
      <c r="F422" s="684"/>
      <c r="G422" s="684"/>
      <c r="H422" s="684"/>
      <c r="I422" s="684"/>
      <c r="J422" s="684"/>
      <c r="K422" s="684"/>
      <c r="L422" s="684"/>
      <c r="M422" s="684"/>
      <c r="N422" s="684"/>
      <c r="O422" s="684"/>
      <c r="P422" s="684"/>
      <c r="Q422" s="684"/>
      <c r="R422" s="684"/>
      <c r="S422" s="684"/>
      <c r="T422" s="684"/>
      <c r="U422" s="684"/>
      <c r="V422" s="684"/>
      <c r="W422" s="684"/>
      <c r="X422" s="684"/>
      <c r="Y422" s="684"/>
      <c r="Z422" s="684"/>
    </row>
    <row r="423" spans="1:26">
      <c r="A423" s="684"/>
      <c r="B423" s="684"/>
      <c r="C423" s="684"/>
      <c r="D423" s="684"/>
      <c r="E423" s="684"/>
      <c r="F423" s="684"/>
      <c r="G423" s="684"/>
      <c r="H423" s="684"/>
      <c r="I423" s="684"/>
      <c r="J423" s="684"/>
      <c r="K423" s="684"/>
      <c r="L423" s="684"/>
      <c r="M423" s="684"/>
      <c r="N423" s="684"/>
      <c r="O423" s="684"/>
      <c r="P423" s="684"/>
      <c r="Q423" s="684"/>
      <c r="R423" s="684"/>
      <c r="S423" s="684"/>
      <c r="T423" s="684"/>
      <c r="U423" s="684"/>
      <c r="V423" s="684"/>
      <c r="W423" s="684"/>
      <c r="X423" s="684"/>
      <c r="Y423" s="684"/>
      <c r="Z423" s="684"/>
    </row>
    <row r="424" spans="1:26">
      <c r="A424" s="684"/>
      <c r="B424" s="684"/>
      <c r="C424" s="684"/>
      <c r="D424" s="684"/>
      <c r="E424" s="684"/>
      <c r="F424" s="684"/>
      <c r="G424" s="684"/>
      <c r="H424" s="684"/>
      <c r="I424" s="684"/>
      <c r="J424" s="684"/>
      <c r="K424" s="684"/>
      <c r="L424" s="684"/>
      <c r="M424" s="684"/>
      <c r="N424" s="684"/>
      <c r="O424" s="684"/>
      <c r="P424" s="684"/>
      <c r="Q424" s="684"/>
      <c r="R424" s="684"/>
      <c r="S424" s="684"/>
      <c r="T424" s="684"/>
      <c r="U424" s="684"/>
      <c r="V424" s="684"/>
      <c r="W424" s="684"/>
      <c r="X424" s="684"/>
      <c r="Y424" s="684"/>
      <c r="Z424" s="684"/>
    </row>
    <row r="425" spans="1:26">
      <c r="A425" s="684"/>
      <c r="B425" s="684"/>
      <c r="C425" s="684"/>
      <c r="D425" s="684"/>
      <c r="E425" s="684"/>
      <c r="F425" s="684"/>
      <c r="G425" s="684"/>
      <c r="H425" s="684"/>
      <c r="I425" s="684"/>
      <c r="J425" s="684"/>
      <c r="K425" s="684"/>
      <c r="L425" s="684"/>
      <c r="M425" s="684"/>
      <c r="N425" s="684"/>
      <c r="O425" s="684"/>
      <c r="P425" s="684"/>
      <c r="Q425" s="684"/>
      <c r="R425" s="684"/>
      <c r="S425" s="684"/>
      <c r="T425" s="684"/>
      <c r="U425" s="684"/>
      <c r="V425" s="684"/>
      <c r="W425" s="684"/>
      <c r="X425" s="684"/>
      <c r="Y425" s="684"/>
      <c r="Z425" s="684"/>
    </row>
    <row r="426" spans="1:26">
      <c r="A426" s="684"/>
      <c r="B426" s="684"/>
      <c r="C426" s="684"/>
      <c r="D426" s="684"/>
      <c r="E426" s="684"/>
      <c r="F426" s="684"/>
      <c r="G426" s="684"/>
      <c r="H426" s="684"/>
      <c r="I426" s="684"/>
      <c r="J426" s="684"/>
      <c r="K426" s="684"/>
      <c r="L426" s="684"/>
      <c r="M426" s="684"/>
      <c r="N426" s="684"/>
      <c r="O426" s="684"/>
      <c r="P426" s="684"/>
      <c r="Q426" s="684"/>
      <c r="R426" s="684"/>
      <c r="S426" s="684"/>
      <c r="T426" s="684"/>
      <c r="U426" s="684"/>
      <c r="V426" s="684"/>
      <c r="W426" s="684"/>
      <c r="X426" s="684"/>
      <c r="Y426" s="684"/>
      <c r="Z426" s="684"/>
    </row>
    <row r="427" spans="1:26">
      <c r="A427" s="684"/>
      <c r="B427" s="684"/>
      <c r="C427" s="684"/>
      <c r="D427" s="684"/>
      <c r="E427" s="684"/>
      <c r="F427" s="684"/>
      <c r="G427" s="684"/>
      <c r="H427" s="684"/>
      <c r="I427" s="684"/>
      <c r="J427" s="684"/>
      <c r="K427" s="684"/>
      <c r="L427" s="684"/>
      <c r="M427" s="684"/>
      <c r="N427" s="684"/>
      <c r="O427" s="684"/>
      <c r="P427" s="684"/>
      <c r="Q427" s="684"/>
      <c r="R427" s="684"/>
      <c r="S427" s="684"/>
      <c r="T427" s="684"/>
      <c r="U427" s="684"/>
      <c r="V427" s="684"/>
      <c r="W427" s="684"/>
      <c r="X427" s="684"/>
      <c r="Y427" s="684"/>
      <c r="Z427" s="684"/>
    </row>
    <row r="428" spans="1:26">
      <c r="A428" s="684"/>
      <c r="B428" s="684"/>
      <c r="C428" s="684"/>
      <c r="D428" s="684"/>
      <c r="E428" s="684"/>
      <c r="F428" s="684"/>
      <c r="G428" s="684"/>
      <c r="H428" s="684"/>
      <c r="I428" s="684"/>
      <c r="J428" s="684"/>
      <c r="K428" s="684"/>
      <c r="L428" s="684"/>
      <c r="M428" s="684"/>
      <c r="N428" s="684"/>
      <c r="O428" s="684"/>
      <c r="P428" s="684"/>
      <c r="Q428" s="684"/>
      <c r="R428" s="684"/>
      <c r="S428" s="684"/>
      <c r="T428" s="684"/>
      <c r="U428" s="684"/>
      <c r="V428" s="684"/>
      <c r="W428" s="684"/>
      <c r="X428" s="684"/>
      <c r="Y428" s="684"/>
      <c r="Z428" s="684"/>
    </row>
    <row r="429" spans="1:26">
      <c r="A429" s="684"/>
      <c r="B429" s="684"/>
      <c r="C429" s="684"/>
      <c r="D429" s="684"/>
      <c r="E429" s="684"/>
      <c r="F429" s="684"/>
      <c r="G429" s="684"/>
      <c r="H429" s="684"/>
      <c r="I429" s="684"/>
      <c r="J429" s="684"/>
      <c r="K429" s="684"/>
      <c r="L429" s="684"/>
      <c r="M429" s="684"/>
      <c r="N429" s="684"/>
      <c r="O429" s="684"/>
      <c r="P429" s="684"/>
      <c r="Q429" s="684"/>
      <c r="R429" s="684"/>
      <c r="S429" s="684"/>
      <c r="T429" s="684"/>
      <c r="U429" s="684"/>
      <c r="V429" s="684"/>
      <c r="W429" s="684"/>
      <c r="X429" s="684"/>
      <c r="Y429" s="684"/>
      <c r="Z429" s="684"/>
    </row>
    <row r="430" spans="1:26">
      <c r="A430" s="684"/>
      <c r="B430" s="684"/>
      <c r="C430" s="684"/>
      <c r="D430" s="684"/>
      <c r="E430" s="684"/>
      <c r="F430" s="684"/>
      <c r="G430" s="684"/>
      <c r="H430" s="684"/>
      <c r="I430" s="684"/>
      <c r="J430" s="684"/>
      <c r="K430" s="684"/>
      <c r="L430" s="684"/>
      <c r="M430" s="684"/>
      <c r="N430" s="684"/>
      <c r="O430" s="684"/>
      <c r="P430" s="684"/>
      <c r="Q430" s="684"/>
      <c r="R430" s="684"/>
      <c r="S430" s="684"/>
      <c r="T430" s="684"/>
      <c r="U430" s="684"/>
      <c r="V430" s="684"/>
      <c r="W430" s="684"/>
      <c r="X430" s="684"/>
      <c r="Y430" s="684"/>
      <c r="Z430" s="684"/>
    </row>
    <row r="431" spans="1:26">
      <c r="A431" s="684"/>
      <c r="B431" s="684"/>
      <c r="C431" s="684"/>
      <c r="D431" s="684"/>
      <c r="E431" s="684"/>
      <c r="F431" s="684"/>
      <c r="G431" s="684"/>
      <c r="H431" s="684"/>
      <c r="I431" s="684"/>
      <c r="J431" s="684"/>
      <c r="K431" s="684"/>
      <c r="L431" s="684"/>
      <c r="M431" s="684"/>
      <c r="N431" s="684"/>
      <c r="O431" s="684"/>
      <c r="P431" s="684"/>
      <c r="Q431" s="684"/>
      <c r="R431" s="684"/>
      <c r="S431" s="684"/>
      <c r="T431" s="684"/>
      <c r="U431" s="684"/>
      <c r="V431" s="684"/>
      <c r="W431" s="684"/>
      <c r="X431" s="684"/>
      <c r="Y431" s="684"/>
      <c r="Z431" s="684"/>
    </row>
    <row r="432" spans="1:26">
      <c r="A432" s="684"/>
      <c r="B432" s="684"/>
      <c r="C432" s="684"/>
      <c r="D432" s="684"/>
      <c r="E432" s="684"/>
      <c r="F432" s="684"/>
      <c r="G432" s="684"/>
      <c r="H432" s="684"/>
      <c r="I432" s="684"/>
      <c r="J432" s="684"/>
      <c r="K432" s="684"/>
      <c r="L432" s="684"/>
      <c r="M432" s="684"/>
      <c r="N432" s="684"/>
      <c r="O432" s="684"/>
      <c r="P432" s="684"/>
      <c r="Q432" s="684"/>
      <c r="R432" s="684"/>
      <c r="S432" s="684"/>
      <c r="T432" s="684"/>
      <c r="U432" s="684"/>
      <c r="V432" s="684"/>
      <c r="W432" s="684"/>
      <c r="X432" s="684"/>
      <c r="Y432" s="684"/>
      <c r="Z432" s="684"/>
    </row>
    <row r="433" spans="1:26">
      <c r="A433" s="684"/>
      <c r="B433" s="684"/>
      <c r="C433" s="684"/>
      <c r="D433" s="684"/>
      <c r="E433" s="684"/>
      <c r="F433" s="684"/>
      <c r="G433" s="684"/>
      <c r="H433" s="684"/>
      <c r="I433" s="684"/>
      <c r="J433" s="684"/>
      <c r="K433" s="684"/>
      <c r="L433" s="684"/>
      <c r="M433" s="684"/>
      <c r="N433" s="684"/>
      <c r="O433" s="684"/>
      <c r="P433" s="684"/>
      <c r="Q433" s="684"/>
      <c r="R433" s="684"/>
      <c r="S433" s="684"/>
      <c r="T433" s="684"/>
      <c r="U433" s="684"/>
      <c r="V433" s="684"/>
      <c r="W433" s="684"/>
      <c r="X433" s="684"/>
      <c r="Y433" s="684"/>
      <c r="Z433" s="684"/>
    </row>
    <row r="434" spans="1:26">
      <c r="A434" s="684"/>
      <c r="B434" s="684"/>
      <c r="C434" s="684"/>
      <c r="D434" s="684"/>
      <c r="E434" s="684"/>
      <c r="F434" s="684"/>
      <c r="G434" s="684"/>
      <c r="H434" s="684"/>
      <c r="I434" s="684"/>
      <c r="J434" s="684"/>
      <c r="K434" s="684"/>
      <c r="L434" s="684"/>
      <c r="M434" s="684"/>
      <c r="N434" s="684"/>
      <c r="O434" s="684"/>
      <c r="P434" s="684"/>
      <c r="Q434" s="684"/>
      <c r="R434" s="684"/>
      <c r="S434" s="684"/>
      <c r="T434" s="684"/>
      <c r="U434" s="684"/>
      <c r="V434" s="684"/>
      <c r="W434" s="684"/>
      <c r="X434" s="684"/>
      <c r="Y434" s="684"/>
      <c r="Z434" s="684"/>
    </row>
    <row r="435" spans="1:26">
      <c r="A435" s="684"/>
      <c r="B435" s="684"/>
      <c r="C435" s="684"/>
      <c r="D435" s="684"/>
      <c r="E435" s="684"/>
      <c r="F435" s="684"/>
      <c r="G435" s="684"/>
      <c r="H435" s="684"/>
      <c r="I435" s="684"/>
      <c r="J435" s="684"/>
      <c r="K435" s="684"/>
      <c r="L435" s="684"/>
      <c r="M435" s="684"/>
      <c r="N435" s="684"/>
      <c r="O435" s="684"/>
      <c r="P435" s="684"/>
      <c r="Q435" s="684"/>
      <c r="R435" s="684"/>
      <c r="S435" s="684"/>
      <c r="T435" s="684"/>
      <c r="U435" s="684"/>
      <c r="V435" s="684"/>
      <c r="W435" s="684"/>
      <c r="X435" s="684"/>
      <c r="Y435" s="684"/>
      <c r="Z435" s="684"/>
    </row>
    <row r="436" spans="1:26">
      <c r="A436" s="684"/>
      <c r="B436" s="684"/>
      <c r="C436" s="684"/>
      <c r="D436" s="684"/>
      <c r="E436" s="684"/>
      <c r="F436" s="684"/>
      <c r="G436" s="684"/>
      <c r="H436" s="684"/>
      <c r="I436" s="684"/>
      <c r="J436" s="684"/>
      <c r="K436" s="684"/>
      <c r="L436" s="684"/>
      <c r="M436" s="684"/>
      <c r="N436" s="684"/>
      <c r="O436" s="684"/>
      <c r="P436" s="684"/>
      <c r="Q436" s="684"/>
      <c r="R436" s="684"/>
      <c r="S436" s="684"/>
      <c r="T436" s="684"/>
      <c r="U436" s="684"/>
      <c r="V436" s="684"/>
      <c r="W436" s="684"/>
      <c r="X436" s="684"/>
      <c r="Y436" s="684"/>
      <c r="Z436" s="684"/>
    </row>
    <row r="437" spans="1:26">
      <c r="A437" s="684"/>
      <c r="B437" s="684"/>
      <c r="C437" s="684"/>
      <c r="D437" s="684"/>
      <c r="E437" s="684"/>
      <c r="F437" s="684"/>
      <c r="G437" s="684"/>
      <c r="H437" s="684"/>
      <c r="I437" s="684"/>
      <c r="J437" s="684"/>
      <c r="K437" s="684"/>
      <c r="L437" s="684"/>
      <c r="M437" s="684"/>
      <c r="N437" s="684"/>
      <c r="O437" s="684"/>
      <c r="P437" s="684"/>
      <c r="Q437" s="684"/>
      <c r="R437" s="684"/>
      <c r="S437" s="684"/>
      <c r="T437" s="684"/>
      <c r="U437" s="684"/>
      <c r="V437" s="684"/>
      <c r="W437" s="684"/>
      <c r="X437" s="684"/>
      <c r="Y437" s="684"/>
      <c r="Z437" s="684"/>
    </row>
    <row r="438" spans="1:26">
      <c r="A438" s="684"/>
      <c r="B438" s="684"/>
      <c r="C438" s="684"/>
      <c r="D438" s="684"/>
      <c r="E438" s="684"/>
      <c r="F438" s="684"/>
      <c r="G438" s="684"/>
      <c r="H438" s="684"/>
      <c r="I438" s="684"/>
      <c r="J438" s="684"/>
      <c r="K438" s="684"/>
      <c r="L438" s="684"/>
      <c r="M438" s="684"/>
      <c r="N438" s="684"/>
      <c r="O438" s="684"/>
      <c r="P438" s="684"/>
      <c r="Q438" s="684"/>
      <c r="R438" s="684"/>
      <c r="S438" s="684"/>
      <c r="T438" s="684"/>
      <c r="U438" s="684"/>
      <c r="V438" s="684"/>
      <c r="W438" s="684"/>
      <c r="X438" s="684"/>
      <c r="Y438" s="684"/>
      <c r="Z438" s="684"/>
    </row>
    <row r="439" spans="1:26">
      <c r="A439" s="684"/>
      <c r="B439" s="684"/>
      <c r="C439" s="684"/>
      <c r="D439" s="684"/>
      <c r="E439" s="684"/>
      <c r="F439" s="684"/>
      <c r="G439" s="684"/>
      <c r="H439" s="684"/>
      <c r="I439" s="684"/>
      <c r="J439" s="684"/>
      <c r="K439" s="684"/>
      <c r="L439" s="684"/>
      <c r="M439" s="684"/>
      <c r="N439" s="684"/>
      <c r="O439" s="684"/>
      <c r="P439" s="684"/>
      <c r="Q439" s="684"/>
      <c r="R439" s="684"/>
      <c r="S439" s="684"/>
      <c r="T439" s="684"/>
      <c r="U439" s="684"/>
      <c r="V439" s="684"/>
      <c r="W439" s="684"/>
      <c r="X439" s="684"/>
      <c r="Y439" s="684"/>
      <c r="Z439" s="684"/>
    </row>
    <row r="440" spans="1:26">
      <c r="A440" s="684"/>
      <c r="B440" s="684"/>
      <c r="C440" s="684"/>
      <c r="D440" s="684"/>
      <c r="E440" s="684"/>
      <c r="F440" s="684"/>
      <c r="G440" s="684"/>
      <c r="H440" s="684"/>
      <c r="I440" s="684"/>
      <c r="J440" s="684"/>
      <c r="K440" s="684"/>
      <c r="L440" s="684"/>
      <c r="M440" s="684"/>
      <c r="N440" s="684"/>
      <c r="O440" s="684"/>
      <c r="P440" s="684"/>
      <c r="Q440" s="684"/>
      <c r="R440" s="684"/>
      <c r="S440" s="684"/>
      <c r="T440" s="684"/>
      <c r="U440" s="684"/>
      <c r="V440" s="684"/>
      <c r="W440" s="684"/>
      <c r="X440" s="684"/>
      <c r="Y440" s="684"/>
      <c r="Z440" s="684"/>
    </row>
    <row r="441" spans="1:26">
      <c r="A441" s="684"/>
      <c r="B441" s="684"/>
      <c r="C441" s="684"/>
      <c r="D441" s="684"/>
      <c r="E441" s="684"/>
      <c r="F441" s="684"/>
      <c r="G441" s="684"/>
      <c r="H441" s="684"/>
      <c r="I441" s="684"/>
      <c r="J441" s="684"/>
      <c r="K441" s="684"/>
      <c r="L441" s="684"/>
      <c r="M441" s="684"/>
      <c r="N441" s="684"/>
      <c r="O441" s="684"/>
      <c r="P441" s="684"/>
      <c r="Q441" s="684"/>
      <c r="R441" s="684"/>
      <c r="S441" s="684"/>
      <c r="T441" s="684"/>
      <c r="U441" s="684"/>
      <c r="V441" s="684"/>
      <c r="W441" s="684"/>
      <c r="X441" s="684"/>
      <c r="Y441" s="684"/>
      <c r="Z441" s="684"/>
    </row>
    <row r="442" spans="1:26">
      <c r="A442" s="684"/>
      <c r="B442" s="684"/>
      <c r="C442" s="684"/>
      <c r="D442" s="684"/>
      <c r="E442" s="684"/>
      <c r="F442" s="684"/>
      <c r="G442" s="684"/>
      <c r="H442" s="684"/>
      <c r="I442" s="684"/>
      <c r="J442" s="684"/>
      <c r="K442" s="684"/>
      <c r="L442" s="684"/>
      <c r="M442" s="684"/>
      <c r="N442" s="684"/>
      <c r="O442" s="684"/>
      <c r="P442" s="684"/>
      <c r="Q442" s="684"/>
      <c r="R442" s="684"/>
      <c r="S442" s="684"/>
      <c r="T442" s="684"/>
      <c r="U442" s="684"/>
      <c r="V442" s="684"/>
      <c r="W442" s="684"/>
      <c r="X442" s="684"/>
      <c r="Y442" s="684"/>
      <c r="Z442" s="684"/>
    </row>
    <row r="443" spans="1:26">
      <c r="A443" s="684"/>
      <c r="B443" s="684"/>
      <c r="C443" s="684"/>
      <c r="D443" s="684"/>
      <c r="E443" s="684"/>
      <c r="F443" s="684"/>
      <c r="G443" s="684"/>
      <c r="H443" s="684"/>
      <c r="I443" s="684"/>
      <c r="J443" s="684"/>
      <c r="K443" s="684"/>
      <c r="L443" s="684"/>
      <c r="M443" s="684"/>
      <c r="N443" s="684"/>
      <c r="O443" s="684"/>
      <c r="P443" s="684"/>
      <c r="Q443" s="684"/>
      <c r="R443" s="684"/>
      <c r="S443" s="684"/>
      <c r="T443" s="684"/>
      <c r="U443" s="684"/>
      <c r="V443" s="684"/>
      <c r="W443" s="684"/>
      <c r="X443" s="684"/>
      <c r="Y443" s="684"/>
      <c r="Z443" s="684"/>
    </row>
    <row r="444" spans="1:26">
      <c r="A444" s="684"/>
      <c r="B444" s="684"/>
      <c r="C444" s="684"/>
      <c r="D444" s="684"/>
      <c r="E444" s="684"/>
      <c r="F444" s="684"/>
      <c r="G444" s="684"/>
      <c r="H444" s="684"/>
      <c r="I444" s="684"/>
      <c r="J444" s="684"/>
      <c r="K444" s="684"/>
      <c r="L444" s="684"/>
      <c r="M444" s="684"/>
      <c r="N444" s="684"/>
      <c r="O444" s="684"/>
      <c r="P444" s="684"/>
      <c r="Q444" s="684"/>
      <c r="R444" s="684"/>
      <c r="S444" s="684"/>
      <c r="T444" s="684"/>
      <c r="U444" s="684"/>
      <c r="V444" s="684"/>
      <c r="W444" s="684"/>
      <c r="X444" s="684"/>
      <c r="Y444" s="684"/>
      <c r="Z444" s="684"/>
    </row>
    <row r="445" spans="1:26">
      <c r="A445" s="684"/>
      <c r="B445" s="684"/>
      <c r="C445" s="684"/>
      <c r="D445" s="684"/>
      <c r="E445" s="684"/>
      <c r="F445" s="684"/>
      <c r="G445" s="684"/>
      <c r="H445" s="684"/>
      <c r="I445" s="684"/>
      <c r="J445" s="684"/>
      <c r="K445" s="684"/>
      <c r="L445" s="684"/>
      <c r="M445" s="684"/>
      <c r="N445" s="684"/>
      <c r="O445" s="684"/>
      <c r="P445" s="684"/>
      <c r="Q445" s="684"/>
      <c r="R445" s="684"/>
      <c r="S445" s="684"/>
      <c r="T445" s="684"/>
      <c r="U445" s="684"/>
      <c r="V445" s="684"/>
      <c r="W445" s="684"/>
      <c r="X445" s="684"/>
      <c r="Y445" s="684"/>
      <c r="Z445" s="684"/>
    </row>
    <row r="446" spans="1:26">
      <c r="A446" s="684"/>
      <c r="B446" s="684"/>
      <c r="C446" s="684"/>
      <c r="D446" s="684"/>
      <c r="E446" s="684"/>
      <c r="F446" s="684"/>
      <c r="G446" s="684"/>
      <c r="H446" s="684"/>
      <c r="I446" s="684"/>
      <c r="J446" s="684"/>
      <c r="K446" s="684"/>
      <c r="L446" s="684"/>
      <c r="M446" s="684"/>
      <c r="N446" s="684"/>
      <c r="O446" s="684"/>
      <c r="P446" s="684"/>
      <c r="Q446" s="684"/>
      <c r="R446" s="684"/>
      <c r="S446" s="684"/>
      <c r="T446" s="684"/>
      <c r="U446" s="684"/>
      <c r="V446" s="684"/>
      <c r="W446" s="684"/>
      <c r="X446" s="684"/>
      <c r="Y446" s="684"/>
      <c r="Z446" s="684"/>
    </row>
    <row r="447" spans="1:26">
      <c r="A447" s="684"/>
      <c r="B447" s="684"/>
      <c r="C447" s="684"/>
      <c r="D447" s="684"/>
      <c r="E447" s="684"/>
      <c r="F447" s="684"/>
      <c r="G447" s="684"/>
      <c r="H447" s="684"/>
      <c r="I447" s="684"/>
      <c r="J447" s="684"/>
      <c r="K447" s="684"/>
      <c r="L447" s="684"/>
      <c r="M447" s="684"/>
      <c r="N447" s="684"/>
      <c r="O447" s="684"/>
      <c r="P447" s="684"/>
      <c r="Q447" s="684"/>
      <c r="R447" s="684"/>
      <c r="S447" s="684"/>
      <c r="T447" s="684"/>
      <c r="U447" s="684"/>
      <c r="V447" s="684"/>
      <c r="W447" s="684"/>
      <c r="X447" s="684"/>
      <c r="Y447" s="684"/>
      <c r="Z447" s="684"/>
    </row>
    <row r="448" spans="1:26">
      <c r="A448" s="684"/>
      <c r="B448" s="684"/>
      <c r="C448" s="684"/>
      <c r="D448" s="684"/>
      <c r="E448" s="684"/>
      <c r="F448" s="684"/>
      <c r="G448" s="684"/>
      <c r="H448" s="684"/>
      <c r="I448" s="684"/>
      <c r="J448" s="684"/>
      <c r="K448" s="684"/>
      <c r="L448" s="684"/>
      <c r="M448" s="684"/>
      <c r="N448" s="684"/>
      <c r="O448" s="684"/>
      <c r="P448" s="684"/>
      <c r="Q448" s="684"/>
      <c r="R448" s="684"/>
      <c r="S448" s="684"/>
      <c r="T448" s="684"/>
      <c r="U448" s="684"/>
      <c r="V448" s="684"/>
      <c r="W448" s="684"/>
      <c r="X448" s="684"/>
      <c r="Y448" s="684"/>
      <c r="Z448" s="684"/>
    </row>
    <row r="449" spans="1:26">
      <c r="A449" s="684"/>
      <c r="B449" s="684"/>
      <c r="C449" s="684"/>
      <c r="D449" s="684"/>
      <c r="E449" s="684"/>
      <c r="F449" s="684"/>
      <c r="G449" s="684"/>
      <c r="H449" s="684"/>
      <c r="I449" s="684"/>
      <c r="J449" s="684"/>
      <c r="K449" s="684"/>
      <c r="L449" s="684"/>
      <c r="M449" s="684"/>
      <c r="N449" s="684"/>
      <c r="O449" s="684"/>
      <c r="P449" s="684"/>
      <c r="Q449" s="684"/>
      <c r="R449" s="684"/>
      <c r="S449" s="684"/>
      <c r="T449" s="684"/>
      <c r="U449" s="684"/>
      <c r="V449" s="684"/>
      <c r="W449" s="684"/>
      <c r="X449" s="684"/>
      <c r="Y449" s="684"/>
      <c r="Z449" s="684"/>
    </row>
    <row r="450" spans="1:26">
      <c r="A450" s="684"/>
      <c r="B450" s="684"/>
      <c r="C450" s="684"/>
      <c r="D450" s="684"/>
      <c r="E450" s="684"/>
      <c r="F450" s="684"/>
      <c r="G450" s="684"/>
      <c r="H450" s="684"/>
      <c r="I450" s="684"/>
      <c r="J450" s="684"/>
      <c r="K450" s="684"/>
      <c r="L450" s="684"/>
      <c r="M450" s="684"/>
      <c r="N450" s="684"/>
      <c r="O450" s="684"/>
      <c r="P450" s="684"/>
      <c r="Q450" s="684"/>
      <c r="R450" s="684"/>
      <c r="S450" s="684"/>
      <c r="T450" s="684"/>
      <c r="U450" s="684"/>
      <c r="V450" s="684"/>
      <c r="W450" s="684"/>
      <c r="X450" s="684"/>
      <c r="Y450" s="684"/>
      <c r="Z450" s="684"/>
    </row>
    <row r="451" spans="1:26">
      <c r="A451" s="684"/>
      <c r="B451" s="684"/>
      <c r="C451" s="684"/>
      <c r="D451" s="684"/>
      <c r="E451" s="684"/>
      <c r="F451" s="684"/>
      <c r="G451" s="684"/>
      <c r="H451" s="684"/>
      <c r="I451" s="684"/>
      <c r="J451" s="684"/>
      <c r="K451" s="684"/>
      <c r="L451" s="684"/>
      <c r="M451" s="684"/>
      <c r="N451" s="684"/>
      <c r="O451" s="684"/>
      <c r="P451" s="684"/>
      <c r="Q451" s="684"/>
      <c r="R451" s="684"/>
      <c r="S451" s="684"/>
      <c r="T451" s="684"/>
      <c r="U451" s="684"/>
      <c r="V451" s="684"/>
      <c r="W451" s="684"/>
      <c r="X451" s="684"/>
      <c r="Y451" s="684"/>
      <c r="Z451" s="684"/>
    </row>
    <row r="452" spans="1:26">
      <c r="A452" s="684"/>
      <c r="B452" s="684"/>
      <c r="C452" s="684"/>
      <c r="D452" s="684"/>
      <c r="E452" s="684"/>
      <c r="F452" s="684"/>
      <c r="G452" s="684"/>
      <c r="H452" s="684"/>
      <c r="I452" s="684"/>
      <c r="J452" s="684"/>
      <c r="K452" s="684"/>
      <c r="L452" s="684"/>
      <c r="M452" s="684"/>
      <c r="N452" s="684"/>
      <c r="O452" s="684"/>
      <c r="P452" s="684"/>
      <c r="Q452" s="684"/>
      <c r="R452" s="684"/>
      <c r="S452" s="684"/>
      <c r="T452" s="684"/>
      <c r="U452" s="684"/>
      <c r="V452" s="684"/>
      <c r="W452" s="684"/>
      <c r="X452" s="684"/>
      <c r="Y452" s="684"/>
      <c r="Z452" s="684"/>
    </row>
    <row r="453" spans="1:26">
      <c r="A453" s="684"/>
      <c r="B453" s="684"/>
      <c r="C453" s="684"/>
      <c r="D453" s="684"/>
      <c r="E453" s="684"/>
      <c r="F453" s="684"/>
      <c r="G453" s="684"/>
      <c r="H453" s="684"/>
      <c r="I453" s="684"/>
      <c r="J453" s="684"/>
      <c r="K453" s="684"/>
      <c r="L453" s="684"/>
      <c r="M453" s="684"/>
      <c r="N453" s="684"/>
      <c r="O453" s="684"/>
      <c r="P453" s="684"/>
      <c r="Q453" s="684"/>
      <c r="R453" s="684"/>
      <c r="S453" s="684"/>
      <c r="T453" s="684"/>
      <c r="U453" s="684"/>
      <c r="V453" s="684"/>
      <c r="W453" s="684"/>
      <c r="X453" s="684"/>
      <c r="Y453" s="684"/>
      <c r="Z453" s="684"/>
    </row>
    <row r="454" spans="1:26">
      <c r="A454" s="684"/>
      <c r="B454" s="684"/>
      <c r="C454" s="684"/>
      <c r="D454" s="684"/>
      <c r="E454" s="684"/>
      <c r="F454" s="684"/>
      <c r="G454" s="684"/>
      <c r="H454" s="684"/>
      <c r="I454" s="684"/>
      <c r="J454" s="684"/>
      <c r="K454" s="684"/>
      <c r="L454" s="684"/>
      <c r="M454" s="684"/>
      <c r="N454" s="684"/>
      <c r="O454" s="684"/>
      <c r="P454" s="684"/>
      <c r="Q454" s="684"/>
      <c r="R454" s="684"/>
      <c r="S454" s="684"/>
      <c r="T454" s="684"/>
      <c r="U454" s="684"/>
      <c r="V454" s="684"/>
      <c r="W454" s="684"/>
      <c r="X454" s="684"/>
      <c r="Y454" s="684"/>
      <c r="Z454" s="684"/>
    </row>
    <row r="455" spans="1:26">
      <c r="A455" s="684"/>
      <c r="B455" s="684"/>
      <c r="C455" s="684"/>
      <c r="D455" s="684"/>
      <c r="E455" s="684"/>
      <c r="F455" s="684"/>
      <c r="G455" s="684"/>
      <c r="H455" s="684"/>
      <c r="I455" s="684"/>
      <c r="J455" s="684"/>
      <c r="K455" s="684"/>
      <c r="L455" s="684"/>
      <c r="M455" s="684"/>
      <c r="N455" s="684"/>
      <c r="O455" s="684"/>
      <c r="P455" s="684"/>
      <c r="Q455" s="684"/>
      <c r="R455" s="684"/>
      <c r="S455" s="684"/>
      <c r="T455" s="684"/>
      <c r="U455" s="684"/>
      <c r="V455" s="684"/>
      <c r="W455" s="684"/>
      <c r="X455" s="684"/>
      <c r="Y455" s="684"/>
      <c r="Z455" s="684"/>
    </row>
    <row r="456" spans="1:26">
      <c r="A456" s="684"/>
      <c r="B456" s="684"/>
      <c r="C456" s="684"/>
      <c r="D456" s="684"/>
      <c r="E456" s="684"/>
      <c r="F456" s="684"/>
      <c r="G456" s="684"/>
      <c r="H456" s="684"/>
      <c r="I456" s="684"/>
      <c r="J456" s="684"/>
      <c r="K456" s="684"/>
      <c r="L456" s="684"/>
      <c r="M456" s="684"/>
      <c r="N456" s="684"/>
      <c r="O456" s="684"/>
      <c r="P456" s="684"/>
      <c r="Q456" s="684"/>
      <c r="R456" s="684"/>
      <c r="S456" s="684"/>
      <c r="T456" s="684"/>
      <c r="U456" s="684"/>
      <c r="V456" s="684"/>
      <c r="W456" s="684"/>
      <c r="X456" s="684"/>
      <c r="Y456" s="684"/>
      <c r="Z456" s="684"/>
    </row>
    <row r="457" spans="1:26">
      <c r="A457" s="684"/>
      <c r="B457" s="684"/>
      <c r="C457" s="684"/>
      <c r="D457" s="684"/>
      <c r="E457" s="684"/>
      <c r="F457" s="684"/>
      <c r="G457" s="684"/>
      <c r="H457" s="684"/>
      <c r="I457" s="684"/>
      <c r="J457" s="684"/>
      <c r="K457" s="684"/>
      <c r="L457" s="684"/>
      <c r="M457" s="684"/>
      <c r="N457" s="684"/>
      <c r="O457" s="684"/>
      <c r="P457" s="684"/>
      <c r="Q457" s="684"/>
      <c r="R457" s="684"/>
      <c r="S457" s="684"/>
      <c r="T457" s="684"/>
      <c r="U457" s="684"/>
      <c r="V457" s="684"/>
      <c r="W457" s="684"/>
      <c r="X457" s="684"/>
      <c r="Y457" s="684"/>
      <c r="Z457" s="684"/>
    </row>
    <row r="458" spans="1:26">
      <c r="A458" s="684"/>
      <c r="B458" s="684"/>
      <c r="C458" s="684"/>
      <c r="D458" s="684"/>
      <c r="E458" s="684"/>
      <c r="F458" s="684"/>
      <c r="G458" s="684"/>
      <c r="H458" s="684"/>
      <c r="I458" s="684"/>
      <c r="J458" s="684"/>
      <c r="K458" s="684"/>
      <c r="L458" s="684"/>
      <c r="M458" s="684"/>
      <c r="N458" s="684"/>
      <c r="O458" s="684"/>
      <c r="P458" s="684"/>
      <c r="Q458" s="684"/>
      <c r="R458" s="684"/>
      <c r="S458" s="684"/>
      <c r="T458" s="684"/>
      <c r="U458" s="684"/>
      <c r="V458" s="684"/>
      <c r="W458" s="684"/>
      <c r="X458" s="684"/>
      <c r="Y458" s="684"/>
      <c r="Z458" s="684"/>
    </row>
    <row r="459" spans="1:26">
      <c r="A459" s="684"/>
      <c r="B459" s="684"/>
      <c r="C459" s="684"/>
      <c r="D459" s="684"/>
      <c r="E459" s="684"/>
      <c r="F459" s="684"/>
      <c r="G459" s="684"/>
      <c r="H459" s="684"/>
      <c r="I459" s="684"/>
      <c r="J459" s="684"/>
      <c r="K459" s="684"/>
      <c r="L459" s="684"/>
      <c r="M459" s="684"/>
      <c r="N459" s="684"/>
      <c r="O459" s="684"/>
      <c r="P459" s="684"/>
      <c r="Q459" s="684"/>
      <c r="R459" s="684"/>
      <c r="S459" s="684"/>
      <c r="T459" s="684"/>
      <c r="U459" s="684"/>
      <c r="V459" s="684"/>
      <c r="W459" s="684"/>
      <c r="X459" s="684"/>
      <c r="Y459" s="684"/>
      <c r="Z459" s="684"/>
    </row>
    <row r="460" spans="1:26">
      <c r="A460" s="684"/>
      <c r="B460" s="684"/>
      <c r="C460" s="684"/>
      <c r="D460" s="684"/>
      <c r="E460" s="684"/>
      <c r="F460" s="684"/>
      <c r="G460" s="684"/>
      <c r="H460" s="684"/>
      <c r="I460" s="684"/>
      <c r="J460" s="684"/>
      <c r="K460" s="684"/>
      <c r="L460" s="684"/>
      <c r="M460" s="684"/>
      <c r="N460" s="684"/>
      <c r="O460" s="684"/>
      <c r="P460" s="684"/>
      <c r="Q460" s="684"/>
      <c r="R460" s="684"/>
      <c r="S460" s="684"/>
      <c r="T460" s="684"/>
      <c r="U460" s="684"/>
      <c r="V460" s="684"/>
      <c r="W460" s="684"/>
      <c r="X460" s="684"/>
      <c r="Y460" s="684"/>
      <c r="Z460" s="684"/>
    </row>
    <row r="461" spans="1:26">
      <c r="A461" s="684"/>
      <c r="B461" s="684"/>
      <c r="C461" s="684"/>
      <c r="D461" s="684"/>
      <c r="E461" s="684"/>
      <c r="F461" s="684"/>
      <c r="G461" s="684"/>
      <c r="H461" s="684"/>
      <c r="I461" s="684"/>
      <c r="J461" s="684"/>
      <c r="K461" s="684"/>
      <c r="L461" s="684"/>
      <c r="M461" s="684"/>
      <c r="N461" s="684"/>
      <c r="O461" s="684"/>
      <c r="P461" s="684"/>
      <c r="Q461" s="684"/>
      <c r="R461" s="684"/>
      <c r="S461" s="684"/>
      <c r="T461" s="684"/>
      <c r="U461" s="684"/>
      <c r="V461" s="684"/>
      <c r="W461" s="684"/>
      <c r="X461" s="684"/>
      <c r="Y461" s="684"/>
      <c r="Z461" s="684"/>
    </row>
    <row r="462" spans="1:26">
      <c r="A462" s="684"/>
      <c r="B462" s="684"/>
      <c r="C462" s="684"/>
      <c r="D462" s="684"/>
      <c r="E462" s="684"/>
      <c r="F462" s="684"/>
      <c r="G462" s="684"/>
      <c r="H462" s="684"/>
      <c r="I462" s="684"/>
      <c r="J462" s="684"/>
      <c r="K462" s="684"/>
      <c r="L462" s="684"/>
      <c r="M462" s="684"/>
      <c r="N462" s="684"/>
      <c r="O462" s="684"/>
      <c r="P462" s="684"/>
      <c r="Q462" s="684"/>
      <c r="R462" s="684"/>
      <c r="S462" s="684"/>
      <c r="T462" s="684"/>
      <c r="U462" s="684"/>
      <c r="V462" s="684"/>
      <c r="W462" s="684"/>
      <c r="X462" s="684"/>
      <c r="Y462" s="684"/>
      <c r="Z462" s="684"/>
    </row>
    <row r="463" spans="1:26">
      <c r="A463" s="684"/>
      <c r="B463" s="684"/>
      <c r="C463" s="684"/>
      <c r="D463" s="684"/>
      <c r="E463" s="684"/>
      <c r="F463" s="684"/>
      <c r="G463" s="684"/>
      <c r="H463" s="684"/>
      <c r="I463" s="684"/>
      <c r="J463" s="684"/>
      <c r="K463" s="684"/>
      <c r="L463" s="684"/>
      <c r="M463" s="684"/>
      <c r="N463" s="684"/>
      <c r="O463" s="684"/>
      <c r="P463" s="684"/>
      <c r="Q463" s="684"/>
      <c r="R463" s="684"/>
      <c r="S463" s="684"/>
      <c r="T463" s="684"/>
      <c r="U463" s="684"/>
      <c r="V463" s="684"/>
      <c r="W463" s="684"/>
      <c r="X463" s="684"/>
      <c r="Y463" s="684"/>
      <c r="Z463" s="684"/>
    </row>
    <row r="464" spans="1:26">
      <c r="A464" s="684"/>
      <c r="B464" s="684"/>
      <c r="C464" s="684"/>
      <c r="D464" s="684"/>
      <c r="E464" s="684"/>
      <c r="F464" s="684"/>
      <c r="G464" s="684"/>
      <c r="H464" s="684"/>
      <c r="I464" s="684"/>
      <c r="J464" s="684"/>
      <c r="K464" s="684"/>
      <c r="L464" s="684"/>
      <c r="M464" s="684"/>
      <c r="N464" s="684"/>
      <c r="O464" s="684"/>
      <c r="P464" s="684"/>
      <c r="Q464" s="684"/>
      <c r="R464" s="684"/>
      <c r="S464" s="684"/>
      <c r="T464" s="684"/>
      <c r="U464" s="684"/>
      <c r="V464" s="684"/>
      <c r="W464" s="684"/>
      <c r="X464" s="684"/>
      <c r="Y464" s="684"/>
      <c r="Z464" s="684"/>
    </row>
    <row r="465" spans="1:26">
      <c r="A465" s="684"/>
      <c r="B465" s="684"/>
      <c r="C465" s="684"/>
      <c r="D465" s="684"/>
      <c r="E465" s="684"/>
      <c r="F465" s="684"/>
      <c r="G465" s="684"/>
      <c r="H465" s="684"/>
      <c r="I465" s="684"/>
      <c r="J465" s="684"/>
      <c r="K465" s="684"/>
      <c r="L465" s="684"/>
      <c r="M465" s="684"/>
      <c r="N465" s="684"/>
      <c r="O465" s="684"/>
      <c r="P465" s="684"/>
      <c r="Q465" s="684"/>
      <c r="R465" s="684"/>
      <c r="S465" s="684"/>
      <c r="T465" s="684"/>
      <c r="U465" s="684"/>
      <c r="V465" s="684"/>
      <c r="W465" s="684"/>
      <c r="X465" s="684"/>
      <c r="Y465" s="684"/>
      <c r="Z465" s="684"/>
    </row>
    <row r="466" spans="1:26">
      <c r="A466" s="684"/>
      <c r="B466" s="684"/>
      <c r="C466" s="684"/>
      <c r="D466" s="684"/>
      <c r="E466" s="684"/>
      <c r="F466" s="684"/>
      <c r="G466" s="684"/>
      <c r="H466" s="684"/>
      <c r="I466" s="684"/>
      <c r="J466" s="684"/>
      <c r="K466" s="684"/>
      <c r="L466" s="684"/>
      <c r="M466" s="684"/>
      <c r="N466" s="684"/>
      <c r="O466" s="684"/>
      <c r="P466" s="684"/>
      <c r="Q466" s="684"/>
      <c r="R466" s="684"/>
      <c r="S466" s="684"/>
      <c r="T466" s="684"/>
      <c r="U466" s="684"/>
      <c r="V466" s="684"/>
      <c r="W466" s="684"/>
      <c r="X466" s="684"/>
      <c r="Y466" s="684"/>
      <c r="Z466" s="684"/>
    </row>
    <row r="467" spans="1:26">
      <c r="A467" s="684"/>
      <c r="B467" s="684"/>
      <c r="C467" s="684"/>
      <c r="D467" s="684"/>
      <c r="E467" s="684"/>
      <c r="F467" s="684"/>
      <c r="G467" s="684"/>
      <c r="H467" s="684"/>
      <c r="I467" s="684"/>
      <c r="J467" s="684"/>
      <c r="K467" s="684"/>
      <c r="L467" s="684"/>
      <c r="M467" s="684"/>
      <c r="N467" s="684"/>
      <c r="O467" s="684"/>
      <c r="P467" s="684"/>
      <c r="Q467" s="684"/>
      <c r="R467" s="684"/>
      <c r="S467" s="684"/>
      <c r="T467" s="684"/>
      <c r="U467" s="684"/>
      <c r="V467" s="684"/>
      <c r="W467" s="684"/>
      <c r="X467" s="684"/>
      <c r="Y467" s="684"/>
      <c r="Z467" s="684"/>
    </row>
    <row r="468" spans="1:26">
      <c r="A468" s="684"/>
      <c r="B468" s="684"/>
      <c r="C468" s="684"/>
      <c r="D468" s="684"/>
      <c r="E468" s="684"/>
      <c r="F468" s="684"/>
      <c r="G468" s="684"/>
      <c r="H468" s="684"/>
      <c r="I468" s="684"/>
      <c r="J468" s="684"/>
      <c r="K468" s="684"/>
      <c r="L468" s="684"/>
      <c r="M468" s="684"/>
      <c r="N468" s="684"/>
      <c r="O468" s="684"/>
      <c r="P468" s="684"/>
      <c r="Q468" s="684"/>
      <c r="R468" s="684"/>
      <c r="S468" s="684"/>
      <c r="T468" s="684"/>
      <c r="U468" s="684"/>
      <c r="V468" s="684"/>
      <c r="W468" s="684"/>
      <c r="X468" s="684"/>
      <c r="Y468" s="684"/>
      <c r="Z468" s="684"/>
    </row>
    <row r="469" spans="1:26">
      <c r="A469" s="684"/>
      <c r="B469" s="684"/>
      <c r="C469" s="684"/>
      <c r="D469" s="684"/>
      <c r="E469" s="684"/>
      <c r="F469" s="684"/>
      <c r="G469" s="684"/>
      <c r="H469" s="684"/>
      <c r="I469" s="684"/>
      <c r="J469" s="684"/>
      <c r="K469" s="684"/>
      <c r="L469" s="684"/>
      <c r="M469" s="684"/>
      <c r="N469" s="684"/>
      <c r="O469" s="684"/>
      <c r="P469" s="684"/>
      <c r="Q469" s="684"/>
      <c r="R469" s="684"/>
      <c r="S469" s="684"/>
      <c r="T469" s="684"/>
      <c r="U469" s="684"/>
      <c r="V469" s="684"/>
      <c r="W469" s="684"/>
      <c r="X469" s="684"/>
      <c r="Y469" s="684"/>
      <c r="Z469" s="684"/>
    </row>
    <row r="470" spans="1:26">
      <c r="A470" s="684"/>
      <c r="B470" s="684"/>
      <c r="C470" s="684"/>
      <c r="D470" s="684"/>
      <c r="E470" s="684"/>
      <c r="F470" s="684"/>
      <c r="G470" s="684"/>
      <c r="H470" s="684"/>
      <c r="I470" s="684"/>
      <c r="J470" s="684"/>
      <c r="K470" s="684"/>
      <c r="L470" s="684"/>
      <c r="M470" s="684"/>
      <c r="N470" s="684"/>
      <c r="O470" s="684"/>
      <c r="P470" s="684"/>
      <c r="Q470" s="684"/>
      <c r="R470" s="684"/>
      <c r="S470" s="684"/>
      <c r="T470" s="684"/>
      <c r="U470" s="684"/>
      <c r="V470" s="684"/>
      <c r="W470" s="684"/>
      <c r="X470" s="684"/>
      <c r="Y470" s="684"/>
      <c r="Z470" s="684"/>
    </row>
    <row r="471" spans="1:26">
      <c r="A471" s="684"/>
      <c r="B471" s="684"/>
      <c r="C471" s="684"/>
      <c r="D471" s="684"/>
      <c r="E471" s="684"/>
      <c r="F471" s="684"/>
      <c r="G471" s="684"/>
      <c r="H471" s="684"/>
      <c r="I471" s="684"/>
      <c r="J471" s="684"/>
      <c r="K471" s="684"/>
      <c r="L471" s="684"/>
      <c r="M471" s="684"/>
      <c r="N471" s="684"/>
      <c r="O471" s="684"/>
      <c r="P471" s="684"/>
      <c r="Q471" s="684"/>
      <c r="R471" s="684"/>
      <c r="S471" s="684"/>
      <c r="T471" s="684"/>
      <c r="U471" s="684"/>
      <c r="V471" s="684"/>
      <c r="W471" s="684"/>
      <c r="X471" s="684"/>
      <c r="Y471" s="684"/>
      <c r="Z471" s="684"/>
    </row>
    <row r="472" spans="1:26">
      <c r="A472" s="684"/>
      <c r="B472" s="684"/>
      <c r="C472" s="684"/>
      <c r="D472" s="684"/>
      <c r="E472" s="684"/>
      <c r="F472" s="684"/>
      <c r="G472" s="684"/>
      <c r="H472" s="684"/>
      <c r="I472" s="684"/>
      <c r="J472" s="684"/>
      <c r="K472" s="684"/>
      <c r="L472" s="684"/>
      <c r="M472" s="684"/>
      <c r="N472" s="684"/>
      <c r="O472" s="684"/>
      <c r="P472" s="684"/>
      <c r="Q472" s="684"/>
      <c r="R472" s="684"/>
      <c r="S472" s="684"/>
      <c r="T472" s="684"/>
      <c r="U472" s="684"/>
      <c r="V472" s="684"/>
      <c r="W472" s="684"/>
      <c r="X472" s="684"/>
      <c r="Y472" s="684"/>
      <c r="Z472" s="684"/>
    </row>
    <row r="473" spans="1:26">
      <c r="A473" s="684"/>
      <c r="B473" s="684"/>
      <c r="C473" s="684"/>
      <c r="D473" s="684"/>
      <c r="E473" s="684"/>
      <c r="F473" s="684"/>
      <c r="G473" s="684"/>
      <c r="H473" s="684"/>
      <c r="I473" s="684"/>
      <c r="J473" s="684"/>
      <c r="K473" s="684"/>
      <c r="L473" s="684"/>
      <c r="M473" s="684"/>
      <c r="N473" s="684"/>
      <c r="O473" s="684"/>
      <c r="P473" s="684"/>
      <c r="Q473" s="684"/>
      <c r="R473" s="684"/>
      <c r="S473" s="684"/>
      <c r="T473" s="684"/>
      <c r="U473" s="684"/>
      <c r="V473" s="684"/>
      <c r="W473" s="684"/>
      <c r="X473" s="684"/>
      <c r="Y473" s="684"/>
      <c r="Z473" s="684"/>
    </row>
    <row r="474" spans="1:26">
      <c r="A474" s="684"/>
      <c r="B474" s="684"/>
      <c r="C474" s="684"/>
      <c r="D474" s="684"/>
      <c r="E474" s="684"/>
      <c r="F474" s="684"/>
      <c r="G474" s="684"/>
      <c r="H474" s="684"/>
      <c r="I474" s="684"/>
      <c r="J474" s="684"/>
      <c r="K474" s="684"/>
      <c r="L474" s="684"/>
      <c r="M474" s="684"/>
      <c r="N474" s="684"/>
      <c r="O474" s="684"/>
      <c r="P474" s="684"/>
      <c r="Q474" s="684"/>
      <c r="R474" s="684"/>
      <c r="S474" s="684"/>
      <c r="T474" s="684"/>
      <c r="U474" s="684"/>
      <c r="V474" s="684"/>
      <c r="W474" s="684"/>
      <c r="X474" s="684"/>
      <c r="Y474" s="684"/>
      <c r="Z474" s="684"/>
    </row>
    <row r="475" spans="1:26">
      <c r="A475" s="684"/>
      <c r="B475" s="684"/>
      <c r="C475" s="684"/>
      <c r="D475" s="684"/>
      <c r="E475" s="684"/>
      <c r="F475" s="684"/>
      <c r="G475" s="684"/>
      <c r="H475" s="684"/>
      <c r="I475" s="684"/>
      <c r="J475" s="684"/>
      <c r="K475" s="684"/>
      <c r="L475" s="684"/>
      <c r="M475" s="684"/>
      <c r="N475" s="684"/>
      <c r="O475" s="684"/>
      <c r="P475" s="684"/>
      <c r="Q475" s="684"/>
      <c r="R475" s="684"/>
      <c r="S475" s="684"/>
      <c r="T475" s="684"/>
      <c r="U475" s="684"/>
      <c r="V475" s="684"/>
      <c r="W475" s="684"/>
      <c r="X475" s="684"/>
      <c r="Y475" s="684"/>
      <c r="Z475" s="684"/>
    </row>
    <row r="476" spans="1:26">
      <c r="A476" s="684"/>
      <c r="B476" s="684"/>
      <c r="C476" s="684"/>
      <c r="D476" s="684"/>
      <c r="E476" s="684"/>
      <c r="F476" s="684"/>
      <c r="G476" s="684"/>
      <c r="H476" s="684"/>
      <c r="I476" s="684"/>
      <c r="J476" s="684"/>
      <c r="K476" s="684"/>
      <c r="L476" s="684"/>
      <c r="M476" s="684"/>
      <c r="N476" s="684"/>
      <c r="O476" s="684"/>
      <c r="P476" s="684"/>
      <c r="Q476" s="684"/>
      <c r="R476" s="684"/>
      <c r="S476" s="684"/>
      <c r="T476" s="684"/>
      <c r="U476" s="684"/>
      <c r="V476" s="684"/>
      <c r="W476" s="684"/>
      <c r="X476" s="684"/>
      <c r="Y476" s="684"/>
      <c r="Z476" s="684"/>
    </row>
    <row r="477" spans="1:26">
      <c r="A477" s="684"/>
      <c r="B477" s="684"/>
      <c r="C477" s="684"/>
      <c r="D477" s="684"/>
      <c r="E477" s="684"/>
      <c r="F477" s="684"/>
      <c r="G477" s="684"/>
      <c r="H477" s="684"/>
      <c r="I477" s="684"/>
      <c r="J477" s="684"/>
      <c r="K477" s="684"/>
      <c r="L477" s="684"/>
      <c r="M477" s="684"/>
      <c r="N477" s="684"/>
      <c r="O477" s="684"/>
      <c r="P477" s="684"/>
      <c r="Q477" s="684"/>
      <c r="R477" s="684"/>
      <c r="S477" s="684"/>
      <c r="T477" s="684"/>
      <c r="U477" s="684"/>
      <c r="V477" s="684"/>
      <c r="W477" s="684"/>
      <c r="X477" s="684"/>
      <c r="Y477" s="684"/>
      <c r="Z477" s="684"/>
    </row>
    <row r="478" spans="1:26">
      <c r="A478" s="684"/>
      <c r="B478" s="684"/>
      <c r="C478" s="684"/>
      <c r="D478" s="684"/>
      <c r="E478" s="684"/>
      <c r="F478" s="684"/>
      <c r="G478" s="684"/>
      <c r="H478" s="684"/>
      <c r="I478" s="684"/>
      <c r="J478" s="684"/>
      <c r="K478" s="684"/>
      <c r="L478" s="684"/>
      <c r="M478" s="684"/>
      <c r="N478" s="684"/>
      <c r="O478" s="684"/>
      <c r="P478" s="684"/>
      <c r="Q478" s="684"/>
      <c r="R478" s="684"/>
      <c r="S478" s="684"/>
      <c r="T478" s="684"/>
      <c r="U478" s="684"/>
      <c r="V478" s="684"/>
      <c r="W478" s="684"/>
      <c r="X478" s="684"/>
      <c r="Y478" s="684"/>
      <c r="Z478" s="684"/>
    </row>
    <row r="479" spans="1:26">
      <c r="A479" s="684"/>
      <c r="B479" s="684"/>
      <c r="C479" s="684"/>
      <c r="D479" s="684"/>
      <c r="E479" s="684"/>
      <c r="F479" s="684"/>
      <c r="G479" s="684"/>
      <c r="H479" s="684"/>
      <c r="I479" s="684"/>
      <c r="J479" s="684"/>
      <c r="K479" s="684"/>
      <c r="L479" s="684"/>
      <c r="M479" s="684"/>
      <c r="N479" s="684"/>
      <c r="O479" s="684"/>
      <c r="P479" s="684"/>
      <c r="Q479" s="684"/>
      <c r="R479" s="684"/>
      <c r="S479" s="684"/>
      <c r="T479" s="684"/>
      <c r="U479" s="684"/>
      <c r="V479" s="684"/>
      <c r="W479" s="684"/>
      <c r="X479" s="684"/>
      <c r="Y479" s="684"/>
      <c r="Z479" s="684"/>
    </row>
    <row r="480" spans="1:26">
      <c r="A480" s="684"/>
      <c r="B480" s="684"/>
      <c r="C480" s="684"/>
      <c r="D480" s="684"/>
      <c r="E480" s="684"/>
      <c r="F480" s="684"/>
      <c r="G480" s="684"/>
      <c r="H480" s="684"/>
      <c r="I480" s="684"/>
      <c r="J480" s="684"/>
      <c r="K480" s="684"/>
      <c r="L480" s="684"/>
      <c r="M480" s="684"/>
      <c r="N480" s="684"/>
      <c r="O480" s="684"/>
      <c r="P480" s="684"/>
      <c r="Q480" s="684"/>
      <c r="R480" s="684"/>
      <c r="S480" s="684"/>
      <c r="T480" s="684"/>
      <c r="U480" s="684"/>
      <c r="V480" s="684"/>
      <c r="W480" s="684"/>
      <c r="X480" s="684"/>
      <c r="Y480" s="684"/>
      <c r="Z480" s="684"/>
    </row>
    <row r="481" spans="1:26">
      <c r="A481" s="684"/>
      <c r="B481" s="684"/>
      <c r="C481" s="684"/>
      <c r="D481" s="684"/>
      <c r="E481" s="684"/>
      <c r="F481" s="684"/>
      <c r="G481" s="684"/>
      <c r="H481" s="684"/>
      <c r="I481" s="684"/>
      <c r="J481" s="684"/>
      <c r="K481" s="684"/>
      <c r="L481" s="684"/>
      <c r="M481" s="684"/>
      <c r="N481" s="684"/>
      <c r="O481" s="684"/>
      <c r="P481" s="684"/>
      <c r="Q481" s="684"/>
      <c r="R481" s="684"/>
      <c r="S481" s="684"/>
      <c r="T481" s="684"/>
      <c r="U481" s="684"/>
      <c r="V481" s="684"/>
      <c r="W481" s="684"/>
      <c r="X481" s="684"/>
      <c r="Y481" s="684"/>
      <c r="Z481" s="684"/>
    </row>
    <row r="482" spans="1:26">
      <c r="A482" s="684"/>
      <c r="B482" s="684"/>
      <c r="C482" s="684"/>
      <c r="D482" s="684"/>
      <c r="E482" s="684"/>
      <c r="F482" s="684"/>
      <c r="G482" s="684"/>
      <c r="H482" s="684"/>
      <c r="I482" s="684"/>
      <c r="J482" s="684"/>
      <c r="K482" s="684"/>
      <c r="L482" s="684"/>
      <c r="M482" s="684"/>
      <c r="N482" s="684"/>
      <c r="O482" s="684"/>
      <c r="P482" s="684"/>
      <c r="Q482" s="684"/>
      <c r="R482" s="684"/>
      <c r="S482" s="684"/>
      <c r="T482" s="684"/>
      <c r="U482" s="684"/>
      <c r="V482" s="684"/>
      <c r="W482" s="684"/>
      <c r="X482" s="684"/>
      <c r="Y482" s="684"/>
      <c r="Z482" s="684"/>
    </row>
    <row r="483" spans="1:26">
      <c r="A483" s="684"/>
      <c r="B483" s="684"/>
      <c r="C483" s="684"/>
      <c r="D483" s="684"/>
      <c r="E483" s="684"/>
      <c r="F483" s="684"/>
      <c r="G483" s="684"/>
      <c r="H483" s="684"/>
      <c r="I483" s="684"/>
      <c r="J483" s="684"/>
      <c r="K483" s="684"/>
      <c r="L483" s="684"/>
      <c r="M483" s="684"/>
      <c r="N483" s="684"/>
      <c r="O483" s="684"/>
      <c r="P483" s="684"/>
      <c r="Q483" s="684"/>
      <c r="R483" s="684"/>
      <c r="S483" s="684"/>
      <c r="T483" s="684"/>
      <c r="U483" s="684"/>
      <c r="V483" s="684"/>
      <c r="W483" s="684"/>
      <c r="X483" s="684"/>
      <c r="Y483" s="684"/>
      <c r="Z483" s="684"/>
    </row>
    <row r="484" spans="1:26">
      <c r="A484" s="684"/>
      <c r="B484" s="684"/>
      <c r="C484" s="684"/>
      <c r="D484" s="684"/>
      <c r="E484" s="684"/>
      <c r="F484" s="684"/>
      <c r="G484" s="684"/>
      <c r="H484" s="684"/>
      <c r="I484" s="684"/>
      <c r="J484" s="684"/>
      <c r="K484" s="684"/>
      <c r="L484" s="684"/>
      <c r="M484" s="684"/>
      <c r="N484" s="684"/>
      <c r="O484" s="684"/>
      <c r="P484" s="684"/>
      <c r="Q484" s="684"/>
      <c r="R484" s="684"/>
      <c r="S484" s="684"/>
      <c r="T484" s="684"/>
      <c r="U484" s="684"/>
      <c r="V484" s="684"/>
      <c r="W484" s="684"/>
      <c r="X484" s="684"/>
      <c r="Y484" s="684"/>
      <c r="Z484" s="684"/>
    </row>
    <row r="485" spans="1:26">
      <c r="A485" s="684"/>
      <c r="B485" s="684"/>
      <c r="C485" s="684"/>
      <c r="D485" s="684"/>
      <c r="E485" s="684"/>
      <c r="F485" s="684"/>
      <c r="G485" s="684"/>
      <c r="H485" s="684"/>
      <c r="I485" s="684"/>
      <c r="J485" s="684"/>
      <c r="K485" s="684"/>
      <c r="L485" s="684"/>
      <c r="M485" s="684"/>
      <c r="N485" s="684"/>
      <c r="O485" s="684"/>
      <c r="P485" s="684"/>
      <c r="Q485" s="684"/>
      <c r="R485" s="684"/>
      <c r="S485" s="684"/>
      <c r="T485" s="684"/>
      <c r="U485" s="684"/>
      <c r="V485" s="684"/>
      <c r="W485" s="684"/>
      <c r="X485" s="684"/>
      <c r="Y485" s="684"/>
      <c r="Z485" s="684"/>
    </row>
    <row r="486" spans="1:26">
      <c r="A486" s="684"/>
      <c r="B486" s="684"/>
      <c r="C486" s="684"/>
      <c r="D486" s="684"/>
      <c r="E486" s="684"/>
      <c r="F486" s="684"/>
      <c r="G486" s="684"/>
      <c r="H486" s="684"/>
      <c r="I486" s="684"/>
      <c r="J486" s="684"/>
      <c r="K486" s="684"/>
      <c r="L486" s="684"/>
      <c r="M486" s="684"/>
      <c r="N486" s="684"/>
      <c r="O486" s="684"/>
      <c r="P486" s="684"/>
      <c r="Q486" s="684"/>
      <c r="R486" s="684"/>
      <c r="S486" s="684"/>
      <c r="T486" s="684"/>
      <c r="U486" s="684"/>
      <c r="V486" s="684"/>
      <c r="W486" s="684"/>
      <c r="X486" s="684"/>
      <c r="Y486" s="684"/>
      <c r="Z486" s="684"/>
    </row>
    <row r="487" spans="1:26">
      <c r="A487" s="684"/>
      <c r="B487" s="684"/>
      <c r="C487" s="684"/>
      <c r="D487" s="684"/>
      <c r="E487" s="684"/>
      <c r="F487" s="684"/>
      <c r="G487" s="684"/>
      <c r="H487" s="684"/>
      <c r="I487" s="684"/>
      <c r="J487" s="684"/>
      <c r="K487" s="684"/>
      <c r="L487" s="684"/>
      <c r="M487" s="684"/>
      <c r="N487" s="684"/>
      <c r="O487" s="684"/>
      <c r="P487" s="684"/>
      <c r="Q487" s="684"/>
      <c r="R487" s="684"/>
      <c r="S487" s="684"/>
      <c r="T487" s="684"/>
      <c r="U487" s="684"/>
      <c r="V487" s="684"/>
      <c r="W487" s="684"/>
      <c r="X487" s="684"/>
      <c r="Y487" s="684"/>
      <c r="Z487" s="684"/>
    </row>
    <row r="488" spans="1:26">
      <c r="A488" s="684"/>
      <c r="B488" s="684"/>
      <c r="C488" s="684"/>
      <c r="D488" s="684"/>
      <c r="E488" s="684"/>
      <c r="F488" s="684"/>
      <c r="G488" s="684"/>
      <c r="H488" s="684"/>
      <c r="I488" s="684"/>
      <c r="J488" s="684"/>
      <c r="K488" s="684"/>
      <c r="L488" s="684"/>
      <c r="M488" s="684"/>
      <c r="N488" s="684"/>
      <c r="O488" s="684"/>
      <c r="P488" s="684"/>
      <c r="Q488" s="684"/>
      <c r="R488" s="684"/>
      <c r="S488" s="684"/>
      <c r="T488" s="684"/>
      <c r="U488" s="684"/>
      <c r="V488" s="684"/>
      <c r="W488" s="684"/>
      <c r="X488" s="684"/>
      <c r="Y488" s="684"/>
      <c r="Z488" s="684"/>
    </row>
    <row r="489" spans="1:26">
      <c r="A489" s="684"/>
      <c r="B489" s="684"/>
      <c r="C489" s="684"/>
      <c r="D489" s="684"/>
      <c r="E489" s="684"/>
      <c r="F489" s="684"/>
      <c r="G489" s="684"/>
      <c r="H489" s="684"/>
      <c r="I489" s="684"/>
      <c r="J489" s="684"/>
      <c r="K489" s="684"/>
      <c r="L489" s="684"/>
      <c r="M489" s="684"/>
      <c r="N489" s="684"/>
      <c r="O489" s="684"/>
      <c r="P489" s="684"/>
      <c r="Q489" s="684"/>
      <c r="R489" s="684"/>
      <c r="S489" s="684"/>
      <c r="T489" s="684"/>
      <c r="U489" s="684"/>
      <c r="V489" s="684"/>
      <c r="W489" s="684"/>
      <c r="X489" s="684"/>
      <c r="Y489" s="684"/>
      <c r="Z489" s="684"/>
    </row>
    <row r="490" spans="1:26">
      <c r="A490" s="684"/>
      <c r="B490" s="684"/>
      <c r="C490" s="684"/>
      <c r="D490" s="684"/>
      <c r="E490" s="684"/>
      <c r="F490" s="684"/>
      <c r="G490" s="684"/>
      <c r="H490" s="684"/>
      <c r="I490" s="684"/>
      <c r="J490" s="684"/>
      <c r="K490" s="684"/>
      <c r="L490" s="684"/>
      <c r="M490" s="684"/>
      <c r="N490" s="684"/>
      <c r="O490" s="684"/>
      <c r="P490" s="684"/>
      <c r="Q490" s="684"/>
      <c r="R490" s="684"/>
      <c r="S490" s="684"/>
      <c r="T490" s="684"/>
      <c r="U490" s="684"/>
      <c r="V490" s="684"/>
      <c r="W490" s="684"/>
      <c r="X490" s="684"/>
      <c r="Y490" s="684"/>
      <c r="Z490" s="684"/>
    </row>
    <row r="491" spans="1:26">
      <c r="A491" s="684"/>
      <c r="B491" s="684"/>
      <c r="C491" s="684"/>
      <c r="D491" s="684"/>
      <c r="E491" s="684"/>
      <c r="F491" s="684"/>
      <c r="G491" s="684"/>
      <c r="H491" s="684"/>
      <c r="I491" s="684"/>
      <c r="J491" s="684"/>
      <c r="K491" s="684"/>
      <c r="L491" s="684"/>
      <c r="M491" s="684"/>
      <c r="N491" s="684"/>
      <c r="O491" s="684"/>
      <c r="P491" s="684"/>
      <c r="Q491" s="684"/>
      <c r="R491" s="684"/>
      <c r="S491" s="684"/>
      <c r="T491" s="684"/>
      <c r="U491" s="684"/>
      <c r="V491" s="684"/>
      <c r="W491" s="684"/>
      <c r="X491" s="684"/>
      <c r="Y491" s="684"/>
      <c r="Z491" s="684"/>
    </row>
    <row r="492" spans="1:26">
      <c r="A492" s="684"/>
      <c r="B492" s="684"/>
      <c r="C492" s="684"/>
      <c r="D492" s="684"/>
      <c r="E492" s="684"/>
      <c r="F492" s="684"/>
      <c r="G492" s="684"/>
      <c r="H492" s="684"/>
      <c r="I492" s="684"/>
      <c r="J492" s="684"/>
      <c r="K492" s="684"/>
      <c r="L492" s="684"/>
      <c r="M492" s="684"/>
      <c r="N492" s="684"/>
      <c r="O492" s="684"/>
      <c r="P492" s="684"/>
      <c r="Q492" s="684"/>
      <c r="R492" s="684"/>
      <c r="S492" s="684"/>
      <c r="T492" s="684"/>
      <c r="U492" s="684"/>
      <c r="V492" s="684"/>
      <c r="W492" s="684"/>
      <c r="X492" s="684"/>
      <c r="Y492" s="684"/>
      <c r="Z492" s="684"/>
    </row>
    <row r="493" spans="1:26">
      <c r="A493" s="684"/>
      <c r="B493" s="684"/>
      <c r="C493" s="684"/>
      <c r="D493" s="684"/>
      <c r="E493" s="684"/>
      <c r="F493" s="684"/>
      <c r="G493" s="684"/>
      <c r="H493" s="684"/>
      <c r="I493" s="684"/>
      <c r="J493" s="684"/>
      <c r="K493" s="684"/>
      <c r="L493" s="684"/>
      <c r="M493" s="684"/>
      <c r="N493" s="684"/>
      <c r="O493" s="684"/>
      <c r="P493" s="684"/>
      <c r="Q493" s="684"/>
      <c r="R493" s="684"/>
      <c r="S493" s="684"/>
      <c r="T493" s="684"/>
      <c r="U493" s="684"/>
      <c r="V493" s="684"/>
      <c r="W493" s="684"/>
      <c r="X493" s="684"/>
      <c r="Y493" s="684"/>
      <c r="Z493" s="684"/>
    </row>
    <row r="494" spans="1:26">
      <c r="A494" s="684"/>
      <c r="B494" s="684"/>
      <c r="C494" s="684"/>
      <c r="D494" s="684"/>
      <c r="E494" s="684"/>
      <c r="F494" s="684"/>
      <c r="G494" s="684"/>
      <c r="H494" s="684"/>
      <c r="I494" s="684"/>
      <c r="J494" s="684"/>
      <c r="K494" s="684"/>
      <c r="L494" s="684"/>
      <c r="M494" s="684"/>
      <c r="N494" s="684"/>
      <c r="O494" s="684"/>
      <c r="P494" s="684"/>
      <c r="Q494" s="684"/>
      <c r="R494" s="684"/>
      <c r="S494" s="684"/>
      <c r="T494" s="684"/>
      <c r="U494" s="684"/>
      <c r="V494" s="684"/>
      <c r="W494" s="684"/>
      <c r="X494" s="684"/>
      <c r="Y494" s="684"/>
      <c r="Z494" s="684"/>
    </row>
    <row r="495" spans="1:26">
      <c r="A495" s="684"/>
      <c r="B495" s="684"/>
      <c r="C495" s="684"/>
      <c r="D495" s="684"/>
      <c r="E495" s="684"/>
      <c r="F495" s="684"/>
      <c r="G495" s="684"/>
      <c r="H495" s="684"/>
      <c r="I495" s="684"/>
      <c r="J495" s="684"/>
      <c r="K495" s="684"/>
      <c r="L495" s="684"/>
      <c r="M495" s="684"/>
      <c r="N495" s="684"/>
      <c r="O495" s="684"/>
      <c r="P495" s="684"/>
      <c r="Q495" s="684"/>
      <c r="R495" s="684"/>
      <c r="S495" s="684"/>
      <c r="T495" s="684"/>
      <c r="U495" s="684"/>
      <c r="V495" s="684"/>
      <c r="W495" s="684"/>
      <c r="X495" s="684"/>
      <c r="Y495" s="684"/>
      <c r="Z495" s="684"/>
    </row>
    <row r="496" spans="1:26">
      <c r="A496" s="684"/>
      <c r="B496" s="684"/>
      <c r="C496" s="684"/>
      <c r="D496" s="684"/>
      <c r="E496" s="684"/>
      <c r="F496" s="684"/>
      <c r="G496" s="684"/>
      <c r="H496" s="684"/>
      <c r="I496" s="684"/>
      <c r="J496" s="684"/>
      <c r="K496" s="684"/>
      <c r="L496" s="684"/>
      <c r="M496" s="684"/>
      <c r="N496" s="684"/>
      <c r="O496" s="684"/>
      <c r="P496" s="684"/>
      <c r="Q496" s="684"/>
      <c r="R496" s="684"/>
      <c r="S496" s="684"/>
      <c r="T496" s="684"/>
      <c r="U496" s="684"/>
      <c r="V496" s="684"/>
      <c r="W496" s="684"/>
      <c r="X496" s="684"/>
      <c r="Y496" s="684"/>
      <c r="Z496" s="684"/>
    </row>
    <row r="497" spans="1:26">
      <c r="A497" s="684"/>
      <c r="B497" s="684"/>
      <c r="C497" s="684"/>
      <c r="D497" s="684"/>
      <c r="E497" s="684"/>
      <c r="F497" s="684"/>
      <c r="G497" s="684"/>
      <c r="H497" s="684"/>
      <c r="I497" s="684"/>
      <c r="J497" s="684"/>
      <c r="K497" s="684"/>
      <c r="L497" s="684"/>
      <c r="M497" s="684"/>
      <c r="N497" s="684"/>
      <c r="O497" s="684"/>
      <c r="P497" s="684"/>
      <c r="Q497" s="684"/>
      <c r="R497" s="684"/>
      <c r="S497" s="684"/>
      <c r="T497" s="684"/>
      <c r="U497" s="684"/>
      <c r="V497" s="684"/>
      <c r="W497" s="684"/>
      <c r="X497" s="684"/>
      <c r="Y497" s="684"/>
      <c r="Z497" s="684"/>
    </row>
    <row r="498" spans="1:26">
      <c r="A498" s="684"/>
      <c r="B498" s="684"/>
      <c r="C498" s="684"/>
      <c r="D498" s="684"/>
      <c r="E498" s="684"/>
      <c r="F498" s="684"/>
      <c r="G498" s="684"/>
      <c r="H498" s="684"/>
      <c r="I498" s="684"/>
      <c r="J498" s="684"/>
      <c r="K498" s="684"/>
      <c r="L498" s="684"/>
      <c r="M498" s="684"/>
      <c r="N498" s="684"/>
      <c r="O498" s="684"/>
      <c r="P498" s="684"/>
      <c r="Q498" s="684"/>
      <c r="R498" s="684"/>
      <c r="S498" s="684"/>
      <c r="T498" s="684"/>
      <c r="U498" s="684"/>
      <c r="V498" s="684"/>
      <c r="W498" s="684"/>
      <c r="X498" s="684"/>
      <c r="Y498" s="684"/>
      <c r="Z498" s="684"/>
    </row>
    <row r="499" spans="1:26">
      <c r="A499" s="684"/>
      <c r="B499" s="684"/>
      <c r="C499" s="684"/>
      <c r="D499" s="684"/>
      <c r="E499" s="684"/>
      <c r="F499" s="684"/>
      <c r="G499" s="684"/>
      <c r="H499" s="684"/>
      <c r="I499" s="684"/>
      <c r="J499" s="684"/>
      <c r="K499" s="684"/>
      <c r="L499" s="684"/>
      <c r="M499" s="684"/>
      <c r="N499" s="684"/>
      <c r="O499" s="684"/>
      <c r="P499" s="684"/>
      <c r="Q499" s="684"/>
      <c r="R499" s="684"/>
      <c r="S499" s="684"/>
      <c r="T499" s="684"/>
      <c r="U499" s="684"/>
      <c r="V499" s="684"/>
      <c r="W499" s="684"/>
      <c r="X499" s="684"/>
      <c r="Y499" s="684"/>
      <c r="Z499" s="684"/>
    </row>
    <row r="500" spans="1:26">
      <c r="A500" s="684"/>
      <c r="B500" s="684"/>
      <c r="C500" s="684"/>
      <c r="D500" s="684"/>
      <c r="E500" s="684"/>
      <c r="F500" s="684"/>
      <c r="G500" s="684"/>
      <c r="H500" s="684"/>
      <c r="I500" s="684"/>
      <c r="J500" s="684"/>
      <c r="K500" s="684"/>
      <c r="L500" s="684"/>
      <c r="M500" s="684"/>
      <c r="N500" s="684"/>
      <c r="O500" s="684"/>
      <c r="P500" s="684"/>
      <c r="Q500" s="684"/>
      <c r="R500" s="684"/>
      <c r="S500" s="684"/>
      <c r="T500" s="684"/>
      <c r="U500" s="684"/>
      <c r="V500" s="684"/>
      <c r="W500" s="684"/>
      <c r="X500" s="684"/>
      <c r="Y500" s="684"/>
      <c r="Z500" s="684"/>
    </row>
    <row r="501" spans="1:26">
      <c r="A501" s="684"/>
      <c r="B501" s="684"/>
      <c r="C501" s="684"/>
      <c r="D501" s="684"/>
      <c r="E501" s="684"/>
      <c r="F501" s="684"/>
      <c r="G501" s="684"/>
      <c r="H501" s="684"/>
      <c r="I501" s="684"/>
      <c r="J501" s="684"/>
      <c r="K501" s="684"/>
      <c r="L501" s="684"/>
      <c r="M501" s="684"/>
      <c r="N501" s="684"/>
      <c r="O501" s="684"/>
      <c r="P501" s="684"/>
      <c r="Q501" s="684"/>
      <c r="R501" s="684"/>
      <c r="S501" s="684"/>
      <c r="T501" s="684"/>
      <c r="U501" s="684"/>
      <c r="V501" s="684"/>
      <c r="W501" s="684"/>
      <c r="X501" s="684"/>
      <c r="Y501" s="684"/>
      <c r="Z501" s="684"/>
    </row>
    <row r="502" spans="1:26">
      <c r="A502" s="684"/>
      <c r="B502" s="684"/>
      <c r="C502" s="684"/>
      <c r="D502" s="684"/>
      <c r="E502" s="684"/>
      <c r="F502" s="684"/>
      <c r="G502" s="684"/>
      <c r="H502" s="684"/>
      <c r="I502" s="684"/>
      <c r="J502" s="684"/>
      <c r="K502" s="684"/>
      <c r="L502" s="684"/>
      <c r="M502" s="684"/>
      <c r="N502" s="684"/>
      <c r="O502" s="684"/>
      <c r="P502" s="684"/>
      <c r="Q502" s="684"/>
      <c r="R502" s="684"/>
      <c r="S502" s="684"/>
      <c r="T502" s="684"/>
      <c r="U502" s="684"/>
      <c r="V502" s="684"/>
      <c r="W502" s="684"/>
      <c r="X502" s="684"/>
      <c r="Y502" s="684"/>
      <c r="Z502" s="684"/>
    </row>
    <row r="503" spans="1:26">
      <c r="A503" s="684"/>
      <c r="B503" s="684"/>
      <c r="C503" s="684"/>
      <c r="D503" s="684"/>
      <c r="E503" s="684"/>
      <c r="F503" s="684"/>
      <c r="G503" s="684"/>
      <c r="H503" s="684"/>
      <c r="I503" s="684"/>
      <c r="J503" s="684"/>
      <c r="K503" s="684"/>
      <c r="L503" s="684"/>
      <c r="M503" s="684"/>
      <c r="N503" s="684"/>
      <c r="O503" s="684"/>
      <c r="P503" s="684"/>
      <c r="Q503" s="684"/>
      <c r="R503" s="684"/>
      <c r="S503" s="684"/>
      <c r="T503" s="684"/>
      <c r="U503" s="684"/>
      <c r="V503" s="684"/>
      <c r="W503" s="684"/>
      <c r="X503" s="684"/>
      <c r="Y503" s="684"/>
      <c r="Z503" s="684"/>
    </row>
    <row r="504" spans="1:26">
      <c r="A504" s="684"/>
      <c r="B504" s="684"/>
      <c r="C504" s="684"/>
      <c r="D504" s="684"/>
      <c r="E504" s="684"/>
      <c r="F504" s="684"/>
      <c r="G504" s="684"/>
      <c r="H504" s="684"/>
      <c r="I504" s="684"/>
      <c r="J504" s="684"/>
      <c r="K504" s="684"/>
      <c r="L504" s="684"/>
      <c r="M504" s="684"/>
      <c r="N504" s="684"/>
      <c r="O504" s="684"/>
      <c r="P504" s="684"/>
      <c r="Q504" s="684"/>
      <c r="R504" s="684"/>
      <c r="S504" s="684"/>
      <c r="T504" s="684"/>
      <c r="U504" s="684"/>
      <c r="V504" s="684"/>
      <c r="W504" s="684"/>
      <c r="X504" s="684"/>
      <c r="Y504" s="684"/>
      <c r="Z504" s="684"/>
    </row>
    <row r="505" spans="1:26">
      <c r="A505" s="684"/>
      <c r="B505" s="684"/>
      <c r="C505" s="684"/>
      <c r="D505" s="684"/>
      <c r="E505" s="684"/>
      <c r="F505" s="684"/>
      <c r="G505" s="684"/>
      <c r="H505" s="684"/>
      <c r="I505" s="684"/>
      <c r="J505" s="684"/>
      <c r="K505" s="684"/>
      <c r="L505" s="684"/>
      <c r="M505" s="684"/>
      <c r="N505" s="684"/>
      <c r="O505" s="684"/>
      <c r="P505" s="684"/>
      <c r="Q505" s="684"/>
      <c r="R505" s="684"/>
      <c r="S505" s="684"/>
      <c r="T505" s="684"/>
      <c r="U505" s="684"/>
      <c r="V505" s="684"/>
      <c r="W505" s="684"/>
      <c r="X505" s="684"/>
      <c r="Y505" s="684"/>
      <c r="Z505" s="684"/>
    </row>
    <row r="506" spans="1:26">
      <c r="A506" s="684"/>
      <c r="B506" s="684"/>
      <c r="C506" s="684"/>
      <c r="D506" s="684"/>
      <c r="E506" s="684"/>
      <c r="F506" s="684"/>
      <c r="G506" s="684"/>
      <c r="H506" s="684"/>
      <c r="I506" s="684"/>
      <c r="J506" s="684"/>
      <c r="K506" s="684"/>
      <c r="L506" s="684"/>
      <c r="M506" s="684"/>
      <c r="N506" s="684"/>
      <c r="O506" s="684"/>
      <c r="P506" s="684"/>
      <c r="Q506" s="684"/>
      <c r="R506" s="684"/>
      <c r="S506" s="684"/>
      <c r="T506" s="684"/>
      <c r="U506" s="684"/>
      <c r="V506" s="684"/>
      <c r="W506" s="684"/>
      <c r="X506" s="684"/>
      <c r="Y506" s="684"/>
      <c r="Z506" s="684"/>
    </row>
    <row r="507" spans="1:26">
      <c r="A507" s="684"/>
      <c r="B507" s="684"/>
      <c r="C507" s="684"/>
      <c r="D507" s="684"/>
      <c r="E507" s="684"/>
      <c r="F507" s="684"/>
      <c r="G507" s="684"/>
      <c r="H507" s="684"/>
      <c r="I507" s="684"/>
      <c r="J507" s="684"/>
      <c r="K507" s="684"/>
      <c r="L507" s="684"/>
      <c r="M507" s="684"/>
      <c r="N507" s="684"/>
      <c r="O507" s="684"/>
      <c r="P507" s="684"/>
      <c r="Q507" s="684"/>
      <c r="R507" s="684"/>
      <c r="S507" s="684"/>
      <c r="T507" s="684"/>
      <c r="U507" s="684"/>
      <c r="V507" s="684"/>
      <c r="W507" s="684"/>
      <c r="X507" s="684"/>
      <c r="Y507" s="684"/>
      <c r="Z507" s="684"/>
    </row>
    <row r="508" spans="1:26">
      <c r="A508" s="684"/>
      <c r="B508" s="684"/>
      <c r="C508" s="684"/>
      <c r="D508" s="684"/>
      <c r="E508" s="684"/>
      <c r="F508" s="684"/>
      <c r="G508" s="684"/>
      <c r="H508" s="684"/>
      <c r="I508" s="684"/>
      <c r="J508" s="684"/>
      <c r="K508" s="684"/>
      <c r="L508" s="684"/>
      <c r="M508" s="684"/>
      <c r="N508" s="684"/>
      <c r="O508" s="684"/>
      <c r="P508" s="684"/>
      <c r="Q508" s="684"/>
      <c r="R508" s="684"/>
      <c r="S508" s="684"/>
      <c r="T508" s="684"/>
      <c r="U508" s="684"/>
      <c r="V508" s="684"/>
      <c r="W508" s="684"/>
      <c r="X508" s="684"/>
      <c r="Y508" s="684"/>
      <c r="Z508" s="684"/>
    </row>
    <row r="509" spans="1:26">
      <c r="A509" s="684"/>
      <c r="B509" s="684"/>
      <c r="C509" s="684"/>
      <c r="D509" s="684"/>
      <c r="E509" s="684"/>
      <c r="F509" s="684"/>
      <c r="G509" s="684"/>
      <c r="H509" s="684"/>
      <c r="I509" s="684"/>
      <c r="J509" s="684"/>
      <c r="K509" s="684"/>
      <c r="L509" s="684"/>
      <c r="M509" s="684"/>
      <c r="N509" s="684"/>
      <c r="O509" s="684"/>
      <c r="P509" s="684"/>
      <c r="Q509" s="684"/>
      <c r="R509" s="684"/>
      <c r="S509" s="684"/>
      <c r="T509" s="684"/>
      <c r="U509" s="684"/>
      <c r="V509" s="684"/>
      <c r="W509" s="684"/>
      <c r="X509" s="684"/>
      <c r="Y509" s="684"/>
      <c r="Z509" s="684"/>
    </row>
    <row r="510" spans="1:26">
      <c r="A510" s="684"/>
      <c r="B510" s="684"/>
      <c r="C510" s="684"/>
      <c r="D510" s="684"/>
      <c r="E510" s="684"/>
      <c r="F510" s="684"/>
      <c r="G510" s="684"/>
      <c r="H510" s="684"/>
      <c r="I510" s="684"/>
      <c r="J510" s="684"/>
      <c r="K510" s="684"/>
      <c r="L510" s="684"/>
      <c r="M510" s="684"/>
      <c r="N510" s="684"/>
      <c r="O510" s="684"/>
      <c r="P510" s="684"/>
      <c r="Q510" s="684"/>
      <c r="R510" s="684"/>
      <c r="S510" s="684"/>
      <c r="T510" s="684"/>
      <c r="U510" s="684"/>
      <c r="V510" s="684"/>
      <c r="W510" s="684"/>
      <c r="X510" s="684"/>
      <c r="Y510" s="684"/>
      <c r="Z510" s="684"/>
    </row>
    <row r="511" spans="1:26">
      <c r="A511" s="684"/>
      <c r="B511" s="684"/>
      <c r="C511" s="684"/>
      <c r="D511" s="684"/>
      <c r="E511" s="684"/>
      <c r="F511" s="684"/>
      <c r="G511" s="684"/>
      <c r="H511" s="684"/>
      <c r="I511" s="684"/>
      <c r="J511" s="684"/>
      <c r="K511" s="684"/>
      <c r="L511" s="684"/>
      <c r="M511" s="684"/>
      <c r="N511" s="684"/>
      <c r="O511" s="684"/>
      <c r="P511" s="684"/>
      <c r="Q511" s="684"/>
      <c r="R511" s="684"/>
      <c r="S511" s="684"/>
      <c r="T511" s="684"/>
      <c r="U511" s="684"/>
      <c r="V511" s="684"/>
      <c r="W511" s="684"/>
      <c r="X511" s="684"/>
      <c r="Y511" s="684"/>
      <c r="Z511" s="684"/>
    </row>
    <row r="512" spans="1:26">
      <c r="A512" s="684"/>
      <c r="B512" s="684"/>
      <c r="C512" s="684"/>
      <c r="D512" s="684"/>
      <c r="E512" s="684"/>
      <c r="F512" s="684"/>
      <c r="G512" s="684"/>
      <c r="H512" s="684"/>
      <c r="I512" s="684"/>
      <c r="J512" s="684"/>
      <c r="K512" s="684"/>
      <c r="L512" s="684"/>
      <c r="M512" s="684"/>
      <c r="N512" s="684"/>
      <c r="O512" s="684"/>
      <c r="P512" s="684"/>
      <c r="Q512" s="684"/>
      <c r="R512" s="684"/>
      <c r="S512" s="684"/>
      <c r="T512" s="684"/>
      <c r="U512" s="684"/>
      <c r="V512" s="684"/>
      <c r="W512" s="684"/>
      <c r="X512" s="684"/>
      <c r="Y512" s="684"/>
      <c r="Z512" s="684"/>
    </row>
    <row r="513" spans="1:26">
      <c r="A513" s="684"/>
      <c r="B513" s="684"/>
      <c r="C513" s="684"/>
      <c r="D513" s="684"/>
      <c r="E513" s="684"/>
      <c r="F513" s="684"/>
      <c r="G513" s="684"/>
      <c r="H513" s="684"/>
      <c r="I513" s="684"/>
      <c r="J513" s="684"/>
      <c r="K513" s="684"/>
      <c r="L513" s="684"/>
      <c r="M513" s="684"/>
      <c r="N513" s="684"/>
      <c r="O513" s="684"/>
      <c r="P513" s="684"/>
      <c r="Q513" s="684"/>
      <c r="R513" s="684"/>
      <c r="S513" s="684"/>
      <c r="T513" s="684"/>
      <c r="U513" s="684"/>
      <c r="V513" s="684"/>
      <c r="W513" s="684"/>
      <c r="X513" s="684"/>
      <c r="Y513" s="684"/>
      <c r="Z513" s="684"/>
    </row>
    <row r="514" spans="1:26">
      <c r="A514" s="684"/>
      <c r="B514" s="684"/>
      <c r="C514" s="684"/>
      <c r="D514" s="684"/>
      <c r="E514" s="684"/>
      <c r="F514" s="684"/>
      <c r="G514" s="684"/>
      <c r="H514" s="684"/>
      <c r="I514" s="684"/>
      <c r="J514" s="684"/>
      <c r="K514" s="684"/>
      <c r="L514" s="684"/>
      <c r="M514" s="684"/>
      <c r="N514" s="684"/>
      <c r="O514" s="684"/>
      <c r="P514" s="684"/>
      <c r="Q514" s="684"/>
      <c r="R514" s="684"/>
      <c r="S514" s="684"/>
      <c r="T514" s="684"/>
      <c r="U514" s="684"/>
      <c r="V514" s="684"/>
      <c r="W514" s="684"/>
      <c r="X514" s="684"/>
      <c r="Y514" s="684"/>
      <c r="Z514" s="684"/>
    </row>
    <row r="515" spans="1:26">
      <c r="A515" s="684"/>
      <c r="B515" s="684"/>
      <c r="C515" s="684"/>
      <c r="D515" s="684"/>
      <c r="E515" s="684"/>
      <c r="F515" s="684"/>
      <c r="G515" s="684"/>
      <c r="H515" s="684"/>
      <c r="I515" s="684"/>
      <c r="J515" s="684"/>
      <c r="K515" s="684"/>
      <c r="L515" s="684"/>
      <c r="M515" s="684"/>
      <c r="N515" s="684"/>
      <c r="O515" s="684"/>
      <c r="P515" s="684"/>
      <c r="Q515" s="684"/>
      <c r="R515" s="684"/>
      <c r="S515" s="684"/>
      <c r="T515" s="684"/>
      <c r="U515" s="684"/>
      <c r="V515" s="684"/>
      <c r="W515" s="684"/>
      <c r="X515" s="684"/>
      <c r="Y515" s="684"/>
      <c r="Z515" s="684"/>
    </row>
    <row r="516" spans="1:26">
      <c r="A516" s="684"/>
      <c r="B516" s="684"/>
      <c r="C516" s="684"/>
      <c r="D516" s="684"/>
      <c r="E516" s="684"/>
      <c r="F516" s="684"/>
      <c r="G516" s="684"/>
      <c r="H516" s="684"/>
      <c r="I516" s="684"/>
      <c r="J516" s="684"/>
      <c r="K516" s="684"/>
      <c r="L516" s="684"/>
      <c r="M516" s="684"/>
      <c r="N516" s="684"/>
      <c r="O516" s="684"/>
      <c r="P516" s="684"/>
      <c r="Q516" s="684"/>
      <c r="R516" s="684"/>
      <c r="S516" s="684"/>
      <c r="T516" s="684"/>
      <c r="U516" s="684"/>
      <c r="V516" s="684"/>
      <c r="W516" s="684"/>
      <c r="X516" s="684"/>
      <c r="Y516" s="684"/>
      <c r="Z516" s="684"/>
    </row>
    <row r="517" spans="1:26">
      <c r="A517" s="684"/>
      <c r="B517" s="684"/>
      <c r="C517" s="684"/>
      <c r="D517" s="684"/>
      <c r="E517" s="684"/>
      <c r="F517" s="684"/>
      <c r="G517" s="684"/>
      <c r="H517" s="684"/>
      <c r="I517" s="684"/>
      <c r="J517" s="684"/>
      <c r="K517" s="684"/>
      <c r="L517" s="684"/>
      <c r="M517" s="684"/>
      <c r="N517" s="684"/>
      <c r="O517" s="684"/>
      <c r="P517" s="684"/>
      <c r="Q517" s="684"/>
      <c r="R517" s="684"/>
      <c r="S517" s="684"/>
      <c r="T517" s="684"/>
      <c r="U517" s="684"/>
      <c r="V517" s="684"/>
      <c r="W517" s="684"/>
      <c r="X517" s="684"/>
      <c r="Y517" s="684"/>
      <c r="Z517" s="684"/>
    </row>
    <row r="518" spans="1:26">
      <c r="A518" s="684"/>
      <c r="B518" s="684"/>
      <c r="C518" s="684"/>
      <c r="D518" s="684"/>
      <c r="E518" s="684"/>
      <c r="F518" s="684"/>
      <c r="G518" s="684"/>
      <c r="H518" s="684"/>
      <c r="I518" s="684"/>
      <c r="J518" s="684"/>
      <c r="K518" s="684"/>
      <c r="L518" s="684"/>
      <c r="M518" s="684"/>
      <c r="N518" s="684"/>
      <c r="O518" s="684"/>
      <c r="P518" s="684"/>
      <c r="Q518" s="684"/>
      <c r="R518" s="684"/>
      <c r="S518" s="684"/>
      <c r="T518" s="684"/>
      <c r="U518" s="684"/>
      <c r="V518" s="684"/>
      <c r="W518" s="684"/>
      <c r="X518" s="684"/>
      <c r="Y518" s="684"/>
      <c r="Z518" s="684"/>
    </row>
    <row r="519" spans="1:26">
      <c r="A519" s="684"/>
      <c r="B519" s="684"/>
      <c r="C519" s="684"/>
      <c r="D519" s="684"/>
      <c r="E519" s="684"/>
      <c r="F519" s="684"/>
      <c r="G519" s="684"/>
      <c r="H519" s="684"/>
      <c r="I519" s="684"/>
      <c r="J519" s="684"/>
      <c r="K519" s="684"/>
      <c r="L519" s="684"/>
      <c r="M519" s="684"/>
      <c r="N519" s="684"/>
      <c r="O519" s="684"/>
      <c r="P519" s="684"/>
      <c r="Q519" s="684"/>
      <c r="R519" s="684"/>
      <c r="S519" s="684"/>
      <c r="T519" s="684"/>
      <c r="U519" s="684"/>
      <c r="V519" s="684"/>
      <c r="W519" s="684"/>
      <c r="X519" s="684"/>
      <c r="Y519" s="684"/>
      <c r="Z519" s="684"/>
    </row>
    <row r="520" spans="1:26">
      <c r="A520" s="684"/>
      <c r="B520" s="684"/>
      <c r="C520" s="684"/>
      <c r="D520" s="684"/>
      <c r="E520" s="684"/>
      <c r="F520" s="684"/>
      <c r="G520" s="684"/>
      <c r="H520" s="684"/>
      <c r="I520" s="684"/>
      <c r="J520" s="684"/>
      <c r="K520" s="684"/>
      <c r="L520" s="684"/>
      <c r="M520" s="684"/>
      <c r="N520" s="684"/>
      <c r="O520" s="684"/>
      <c r="P520" s="684"/>
      <c r="Q520" s="684"/>
      <c r="R520" s="684"/>
      <c r="S520" s="684"/>
      <c r="T520" s="684"/>
      <c r="U520" s="684"/>
      <c r="V520" s="684"/>
      <c r="W520" s="684"/>
      <c r="X520" s="684"/>
      <c r="Y520" s="684"/>
      <c r="Z520" s="684"/>
    </row>
    <row r="521" spans="1:26">
      <c r="A521" s="684"/>
      <c r="B521" s="684"/>
      <c r="C521" s="684"/>
      <c r="D521" s="684"/>
      <c r="E521" s="684"/>
      <c r="F521" s="684"/>
      <c r="G521" s="684"/>
      <c r="H521" s="684"/>
      <c r="I521" s="684"/>
      <c r="J521" s="684"/>
      <c r="K521" s="684"/>
      <c r="L521" s="684"/>
      <c r="M521" s="684"/>
      <c r="N521" s="684"/>
      <c r="O521" s="684"/>
      <c r="P521" s="684"/>
      <c r="Q521" s="684"/>
      <c r="R521" s="684"/>
      <c r="S521" s="684"/>
      <c r="T521" s="684"/>
      <c r="U521" s="684"/>
      <c r="V521" s="684"/>
      <c r="W521" s="684"/>
      <c r="X521" s="684"/>
      <c r="Y521" s="684"/>
      <c r="Z521" s="684"/>
    </row>
    <row r="522" spans="1:26">
      <c r="A522" s="684"/>
      <c r="B522" s="684"/>
      <c r="C522" s="684"/>
      <c r="D522" s="684"/>
      <c r="E522" s="684"/>
      <c r="F522" s="684"/>
      <c r="G522" s="684"/>
      <c r="H522" s="684"/>
      <c r="I522" s="684"/>
      <c r="J522" s="684"/>
      <c r="K522" s="684"/>
      <c r="L522" s="684"/>
      <c r="M522" s="684"/>
      <c r="N522" s="684"/>
      <c r="O522" s="684"/>
      <c r="P522" s="684"/>
      <c r="Q522" s="684"/>
      <c r="R522" s="684"/>
      <c r="S522" s="684"/>
      <c r="T522" s="684"/>
      <c r="U522" s="684"/>
      <c r="V522" s="684"/>
      <c r="W522" s="684"/>
      <c r="X522" s="684"/>
      <c r="Y522" s="684"/>
      <c r="Z522" s="684"/>
    </row>
    <row r="523" spans="1:26">
      <c r="A523" s="684"/>
      <c r="B523" s="684"/>
      <c r="C523" s="684"/>
      <c r="D523" s="684"/>
      <c r="E523" s="684"/>
      <c r="F523" s="684"/>
      <c r="G523" s="684"/>
      <c r="H523" s="684"/>
      <c r="I523" s="684"/>
      <c r="J523" s="684"/>
      <c r="K523" s="684"/>
      <c r="L523" s="684"/>
      <c r="M523" s="684"/>
      <c r="N523" s="684"/>
      <c r="O523" s="684"/>
      <c r="P523" s="684"/>
      <c r="Q523" s="684"/>
      <c r="R523" s="684"/>
      <c r="S523" s="684"/>
      <c r="T523" s="684"/>
      <c r="U523" s="684"/>
      <c r="V523" s="684"/>
      <c r="W523" s="684"/>
      <c r="X523" s="684"/>
      <c r="Y523" s="684"/>
      <c r="Z523" s="684"/>
    </row>
    <row r="524" spans="1:26">
      <c r="A524" s="684"/>
      <c r="B524" s="684"/>
      <c r="C524" s="684"/>
      <c r="D524" s="684"/>
      <c r="E524" s="684"/>
      <c r="F524" s="684"/>
      <c r="G524" s="684"/>
      <c r="H524" s="684"/>
      <c r="I524" s="684"/>
      <c r="J524" s="684"/>
      <c r="K524" s="684"/>
      <c r="L524" s="684"/>
      <c r="M524" s="684"/>
      <c r="N524" s="684"/>
      <c r="O524" s="684"/>
      <c r="P524" s="684"/>
      <c r="Q524" s="684"/>
      <c r="R524" s="684"/>
      <c r="S524" s="684"/>
      <c r="T524" s="684"/>
      <c r="U524" s="684"/>
      <c r="V524" s="684"/>
      <c r="W524" s="684"/>
      <c r="X524" s="684"/>
      <c r="Y524" s="684"/>
      <c r="Z524" s="684"/>
    </row>
    <row r="525" spans="1:26">
      <c r="A525" s="684"/>
      <c r="B525" s="684"/>
      <c r="C525" s="684"/>
      <c r="D525" s="684"/>
      <c r="E525" s="684"/>
      <c r="F525" s="684"/>
      <c r="G525" s="684"/>
      <c r="H525" s="684"/>
      <c r="I525" s="684"/>
      <c r="J525" s="684"/>
      <c r="K525" s="684"/>
      <c r="L525" s="684"/>
      <c r="M525" s="684"/>
      <c r="N525" s="684"/>
      <c r="O525" s="684"/>
      <c r="P525" s="684"/>
      <c r="Q525" s="684"/>
      <c r="R525" s="684"/>
      <c r="S525" s="684"/>
      <c r="T525" s="684"/>
      <c r="U525" s="684"/>
      <c r="V525" s="684"/>
      <c r="W525" s="684"/>
      <c r="X525" s="684"/>
      <c r="Y525" s="684"/>
      <c r="Z525" s="684"/>
    </row>
    <row r="526" spans="1:26">
      <c r="A526" s="684"/>
      <c r="B526" s="684"/>
      <c r="C526" s="684"/>
      <c r="D526" s="684"/>
      <c r="E526" s="684"/>
      <c r="F526" s="684"/>
      <c r="G526" s="684"/>
      <c r="H526" s="684"/>
      <c r="I526" s="684"/>
      <c r="J526" s="684"/>
      <c r="K526" s="684"/>
      <c r="L526" s="684"/>
      <c r="M526" s="684"/>
      <c r="N526" s="684"/>
      <c r="O526" s="684"/>
      <c r="P526" s="684"/>
      <c r="Q526" s="684"/>
      <c r="R526" s="684"/>
      <c r="S526" s="684"/>
      <c r="T526" s="684"/>
      <c r="U526" s="684"/>
      <c r="V526" s="684"/>
      <c r="W526" s="684"/>
      <c r="X526" s="684"/>
      <c r="Y526" s="684"/>
      <c r="Z526" s="684"/>
    </row>
    <row r="527" spans="1:26">
      <c r="A527" s="684"/>
      <c r="B527" s="684"/>
      <c r="C527" s="684"/>
      <c r="D527" s="684"/>
      <c r="E527" s="684"/>
      <c r="F527" s="684"/>
      <c r="G527" s="684"/>
      <c r="H527" s="684"/>
      <c r="I527" s="684"/>
      <c r="J527" s="684"/>
      <c r="K527" s="684"/>
      <c r="L527" s="684"/>
      <c r="M527" s="684"/>
      <c r="N527" s="684"/>
      <c r="O527" s="684"/>
      <c r="P527" s="684"/>
      <c r="Q527" s="684"/>
      <c r="R527" s="684"/>
      <c r="S527" s="684"/>
      <c r="T527" s="684"/>
      <c r="U527" s="684"/>
      <c r="V527" s="684"/>
      <c r="W527" s="684"/>
      <c r="X527" s="684"/>
      <c r="Y527" s="684"/>
      <c r="Z527" s="684"/>
    </row>
    <row r="528" spans="1:26">
      <c r="A528" s="684"/>
      <c r="B528" s="684"/>
      <c r="C528" s="684"/>
      <c r="D528" s="684"/>
      <c r="E528" s="684"/>
      <c r="F528" s="684"/>
      <c r="G528" s="684"/>
      <c r="H528" s="684"/>
      <c r="I528" s="684"/>
      <c r="J528" s="684"/>
      <c r="K528" s="684"/>
      <c r="L528" s="684"/>
      <c r="M528" s="684"/>
      <c r="N528" s="684"/>
      <c r="O528" s="684"/>
      <c r="P528" s="684"/>
      <c r="Q528" s="684"/>
      <c r="R528" s="684"/>
      <c r="S528" s="684"/>
      <c r="T528" s="684"/>
      <c r="U528" s="684"/>
      <c r="V528" s="684"/>
      <c r="W528" s="684"/>
      <c r="X528" s="684"/>
      <c r="Y528" s="684"/>
      <c r="Z528" s="684"/>
    </row>
    <row r="529" spans="1:26">
      <c r="A529" s="684"/>
      <c r="B529" s="684"/>
      <c r="C529" s="684"/>
      <c r="D529" s="684"/>
      <c r="E529" s="684"/>
      <c r="F529" s="684"/>
      <c r="G529" s="684"/>
      <c r="H529" s="684"/>
      <c r="I529" s="684"/>
      <c r="J529" s="684"/>
      <c r="K529" s="684"/>
      <c r="L529" s="684"/>
      <c r="M529" s="684"/>
      <c r="N529" s="684"/>
      <c r="O529" s="684"/>
      <c r="P529" s="684"/>
      <c r="Q529" s="684"/>
      <c r="R529" s="684"/>
      <c r="S529" s="684"/>
      <c r="T529" s="684"/>
      <c r="U529" s="684"/>
      <c r="V529" s="684"/>
      <c r="W529" s="684"/>
      <c r="X529" s="684"/>
      <c r="Y529" s="684"/>
      <c r="Z529" s="684"/>
    </row>
    <row r="530" spans="1:26">
      <c r="A530" s="684"/>
      <c r="B530" s="684"/>
      <c r="C530" s="684"/>
      <c r="D530" s="684"/>
      <c r="E530" s="684"/>
      <c r="F530" s="684"/>
      <c r="G530" s="684"/>
      <c r="H530" s="684"/>
      <c r="I530" s="684"/>
      <c r="J530" s="684"/>
      <c r="K530" s="684"/>
      <c r="L530" s="684"/>
      <c r="M530" s="684"/>
      <c r="N530" s="684"/>
      <c r="O530" s="684"/>
      <c r="P530" s="684"/>
      <c r="Q530" s="684"/>
      <c r="R530" s="684"/>
      <c r="S530" s="684"/>
      <c r="T530" s="684"/>
      <c r="U530" s="684"/>
      <c r="V530" s="684"/>
      <c r="W530" s="684"/>
      <c r="X530" s="684"/>
      <c r="Y530" s="684"/>
      <c r="Z530" s="684"/>
    </row>
    <row r="531" spans="1:26">
      <c r="A531" s="684"/>
      <c r="B531" s="684"/>
      <c r="C531" s="684"/>
      <c r="D531" s="684"/>
      <c r="E531" s="684"/>
      <c r="F531" s="684"/>
      <c r="G531" s="684"/>
      <c r="H531" s="684"/>
      <c r="I531" s="684"/>
      <c r="J531" s="684"/>
      <c r="K531" s="684"/>
      <c r="L531" s="684"/>
      <c r="M531" s="684"/>
      <c r="N531" s="684"/>
      <c r="O531" s="684"/>
      <c r="P531" s="684"/>
      <c r="Q531" s="684"/>
      <c r="R531" s="684"/>
      <c r="S531" s="684"/>
      <c r="T531" s="684"/>
      <c r="U531" s="684"/>
      <c r="V531" s="684"/>
      <c r="W531" s="684"/>
      <c r="X531" s="684"/>
      <c r="Y531" s="684"/>
      <c r="Z531" s="684"/>
    </row>
    <row r="532" spans="1:26">
      <c r="A532" s="684"/>
      <c r="B532" s="684"/>
      <c r="C532" s="684"/>
      <c r="D532" s="684"/>
      <c r="E532" s="684"/>
      <c r="F532" s="684"/>
      <c r="G532" s="684"/>
      <c r="H532" s="684"/>
      <c r="I532" s="684"/>
      <c r="J532" s="684"/>
      <c r="K532" s="684"/>
      <c r="L532" s="684"/>
      <c r="M532" s="684"/>
      <c r="N532" s="684"/>
      <c r="O532" s="684"/>
      <c r="P532" s="684"/>
      <c r="Q532" s="684"/>
      <c r="R532" s="684"/>
      <c r="S532" s="684"/>
      <c r="T532" s="684"/>
      <c r="U532" s="684"/>
      <c r="V532" s="684"/>
      <c r="W532" s="684"/>
      <c r="X532" s="684"/>
      <c r="Y532" s="684"/>
      <c r="Z532" s="684"/>
    </row>
    <row r="533" spans="1:26">
      <c r="A533" s="684"/>
      <c r="B533" s="684"/>
      <c r="C533" s="684"/>
      <c r="D533" s="684"/>
      <c r="E533" s="684"/>
      <c r="F533" s="684"/>
      <c r="G533" s="684"/>
      <c r="H533" s="684"/>
      <c r="I533" s="684"/>
      <c r="J533" s="684"/>
      <c r="K533" s="684"/>
      <c r="L533" s="684"/>
      <c r="M533" s="684"/>
      <c r="N533" s="684"/>
      <c r="O533" s="684"/>
      <c r="P533" s="684"/>
      <c r="Q533" s="684"/>
      <c r="R533" s="684"/>
      <c r="S533" s="684"/>
      <c r="T533" s="684"/>
      <c r="U533" s="684"/>
      <c r="V533" s="684"/>
      <c r="W533" s="684"/>
      <c r="X533" s="684"/>
      <c r="Y533" s="684"/>
      <c r="Z533" s="684"/>
    </row>
    <row r="534" spans="1:26">
      <c r="A534" s="684"/>
      <c r="B534" s="684"/>
      <c r="C534" s="684"/>
      <c r="D534" s="684"/>
      <c r="E534" s="684"/>
      <c r="F534" s="684"/>
      <c r="G534" s="684"/>
      <c r="H534" s="684"/>
      <c r="I534" s="684"/>
      <c r="J534" s="684"/>
      <c r="K534" s="684"/>
      <c r="L534" s="684"/>
      <c r="M534" s="684"/>
      <c r="N534" s="684"/>
      <c r="O534" s="684"/>
      <c r="P534" s="684"/>
      <c r="Q534" s="684"/>
      <c r="R534" s="684"/>
      <c r="S534" s="684"/>
      <c r="T534" s="684"/>
      <c r="U534" s="684"/>
      <c r="V534" s="684"/>
      <c r="W534" s="684"/>
      <c r="X534" s="684"/>
      <c r="Y534" s="684"/>
      <c r="Z534" s="684"/>
    </row>
    <row r="535" spans="1:26">
      <c r="A535" s="684"/>
      <c r="B535" s="684"/>
      <c r="C535" s="684"/>
      <c r="D535" s="684"/>
      <c r="E535" s="684"/>
      <c r="F535" s="684"/>
      <c r="G535" s="684"/>
      <c r="H535" s="684"/>
      <c r="I535" s="684"/>
      <c r="J535" s="684"/>
      <c r="K535" s="684"/>
      <c r="L535" s="684"/>
      <c r="M535" s="684"/>
      <c r="N535" s="684"/>
      <c r="O535" s="684"/>
      <c r="P535" s="684"/>
      <c r="Q535" s="684"/>
      <c r="R535" s="684"/>
      <c r="S535" s="684"/>
      <c r="T535" s="684"/>
      <c r="U535" s="684"/>
      <c r="V535" s="684"/>
      <c r="W535" s="684"/>
      <c r="X535" s="684"/>
      <c r="Y535" s="684"/>
      <c r="Z535" s="684"/>
    </row>
    <row r="536" spans="1:26">
      <c r="A536" s="684"/>
      <c r="B536" s="684"/>
      <c r="C536" s="684"/>
      <c r="D536" s="684"/>
      <c r="E536" s="684"/>
      <c r="F536" s="684"/>
      <c r="G536" s="684"/>
      <c r="H536" s="684"/>
      <c r="I536" s="684"/>
      <c r="J536" s="684"/>
      <c r="K536" s="684"/>
      <c r="L536" s="684"/>
      <c r="M536" s="684"/>
      <c r="N536" s="684"/>
      <c r="O536" s="684"/>
      <c r="P536" s="684"/>
      <c r="Q536" s="684"/>
      <c r="R536" s="684"/>
      <c r="S536" s="684"/>
      <c r="T536" s="684"/>
      <c r="U536" s="684"/>
      <c r="V536" s="684"/>
      <c r="W536" s="684"/>
      <c r="X536" s="684"/>
      <c r="Y536" s="684"/>
      <c r="Z536" s="684"/>
    </row>
    <row r="537" spans="1:26">
      <c r="A537" s="684"/>
      <c r="B537" s="684"/>
      <c r="C537" s="684"/>
      <c r="D537" s="684"/>
      <c r="E537" s="684"/>
      <c r="F537" s="684"/>
      <c r="G537" s="684"/>
      <c r="H537" s="684"/>
      <c r="I537" s="684"/>
      <c r="J537" s="684"/>
      <c r="K537" s="684"/>
      <c r="L537" s="684"/>
      <c r="M537" s="684"/>
      <c r="N537" s="684"/>
      <c r="O537" s="684"/>
      <c r="P537" s="684"/>
      <c r="Q537" s="684"/>
      <c r="R537" s="684"/>
      <c r="S537" s="684"/>
      <c r="T537" s="684"/>
      <c r="U537" s="684"/>
      <c r="V537" s="684"/>
      <c r="W537" s="684"/>
      <c r="X537" s="684"/>
      <c r="Y537" s="684"/>
      <c r="Z537" s="684"/>
    </row>
    <row r="538" spans="1:26">
      <c r="A538" s="684"/>
      <c r="B538" s="684"/>
      <c r="C538" s="684"/>
      <c r="D538" s="684"/>
      <c r="E538" s="684"/>
      <c r="F538" s="684"/>
      <c r="G538" s="684"/>
      <c r="H538" s="684"/>
      <c r="I538" s="684"/>
      <c r="J538" s="684"/>
      <c r="K538" s="684"/>
      <c r="L538" s="684"/>
      <c r="M538" s="684"/>
      <c r="N538" s="684"/>
      <c r="O538" s="684"/>
      <c r="P538" s="684"/>
      <c r="Q538" s="684"/>
      <c r="R538" s="684"/>
      <c r="S538" s="684"/>
      <c r="T538" s="684"/>
      <c r="U538" s="684"/>
      <c r="V538" s="684"/>
      <c r="W538" s="684"/>
      <c r="X538" s="684"/>
      <c r="Y538" s="684"/>
      <c r="Z538" s="684"/>
    </row>
    <row r="539" spans="1:26">
      <c r="A539" s="684"/>
      <c r="B539" s="684"/>
      <c r="C539" s="684"/>
      <c r="D539" s="684"/>
      <c r="E539" s="684"/>
      <c r="F539" s="684"/>
      <c r="G539" s="684"/>
      <c r="H539" s="684"/>
      <c r="I539" s="684"/>
      <c r="J539" s="684"/>
      <c r="K539" s="684"/>
      <c r="L539" s="684"/>
      <c r="M539" s="684"/>
      <c r="N539" s="684"/>
      <c r="O539" s="684"/>
      <c r="P539" s="684"/>
      <c r="Q539" s="684"/>
      <c r="R539" s="684"/>
      <c r="S539" s="684"/>
      <c r="T539" s="684"/>
      <c r="U539" s="684"/>
      <c r="V539" s="684"/>
      <c r="W539" s="684"/>
      <c r="X539" s="684"/>
      <c r="Y539" s="684"/>
      <c r="Z539" s="684"/>
    </row>
    <row r="540" spans="1:26">
      <c r="A540" s="684"/>
      <c r="B540" s="684"/>
      <c r="C540" s="684"/>
      <c r="D540" s="684"/>
      <c r="E540" s="684"/>
      <c r="F540" s="684"/>
      <c r="G540" s="684"/>
      <c r="H540" s="684"/>
      <c r="I540" s="684"/>
      <c r="J540" s="684"/>
      <c r="K540" s="684"/>
      <c r="L540" s="684"/>
      <c r="M540" s="684"/>
      <c r="N540" s="684"/>
      <c r="O540" s="684"/>
      <c r="P540" s="684"/>
      <c r="Q540" s="684"/>
      <c r="R540" s="684"/>
      <c r="S540" s="684"/>
      <c r="T540" s="684"/>
      <c r="U540" s="684"/>
      <c r="V540" s="684"/>
      <c r="W540" s="684"/>
      <c r="X540" s="684"/>
      <c r="Y540" s="684"/>
      <c r="Z540" s="684"/>
    </row>
    <row r="541" spans="1:26">
      <c r="A541" s="684"/>
      <c r="B541" s="684"/>
      <c r="C541" s="684"/>
      <c r="D541" s="684"/>
      <c r="E541" s="684"/>
      <c r="F541" s="684"/>
      <c r="G541" s="684"/>
      <c r="H541" s="684"/>
      <c r="I541" s="684"/>
      <c r="J541" s="684"/>
      <c r="K541" s="684"/>
      <c r="L541" s="684"/>
      <c r="M541" s="684"/>
      <c r="N541" s="684"/>
      <c r="O541" s="684"/>
      <c r="P541" s="684"/>
      <c r="Q541" s="684"/>
      <c r="R541" s="684"/>
      <c r="S541" s="684"/>
      <c r="T541" s="684"/>
      <c r="U541" s="684"/>
      <c r="V541" s="684"/>
      <c r="W541" s="684"/>
      <c r="X541" s="684"/>
      <c r="Y541" s="684"/>
      <c r="Z541" s="684"/>
    </row>
    <row r="542" spans="1:26">
      <c r="A542" s="684"/>
      <c r="B542" s="684"/>
      <c r="C542" s="684"/>
      <c r="D542" s="684"/>
      <c r="E542" s="684"/>
      <c r="F542" s="684"/>
      <c r="G542" s="684"/>
      <c r="H542" s="684"/>
      <c r="I542" s="684"/>
      <c r="J542" s="684"/>
      <c r="K542" s="684"/>
      <c r="L542" s="684"/>
      <c r="M542" s="684"/>
      <c r="N542" s="684"/>
      <c r="O542" s="684"/>
      <c r="P542" s="684"/>
      <c r="Q542" s="684"/>
      <c r="R542" s="684"/>
      <c r="S542" s="684"/>
      <c r="T542" s="684"/>
      <c r="U542" s="684"/>
      <c r="V542" s="684"/>
      <c r="W542" s="684"/>
      <c r="X542" s="684"/>
      <c r="Y542" s="684"/>
      <c r="Z542" s="684"/>
    </row>
    <row r="543" spans="1:26">
      <c r="A543" s="684"/>
      <c r="B543" s="684"/>
      <c r="C543" s="684"/>
      <c r="D543" s="684"/>
      <c r="E543" s="684"/>
      <c r="F543" s="684"/>
      <c r="G543" s="684"/>
      <c r="H543" s="684"/>
      <c r="I543" s="684"/>
      <c r="J543" s="684"/>
      <c r="K543" s="684"/>
      <c r="L543" s="684"/>
      <c r="M543" s="684"/>
      <c r="N543" s="684"/>
      <c r="O543" s="684"/>
      <c r="P543" s="684"/>
      <c r="Q543" s="684"/>
      <c r="R543" s="684"/>
      <c r="S543" s="684"/>
      <c r="T543" s="684"/>
      <c r="U543" s="684"/>
      <c r="V543" s="684"/>
      <c r="W543" s="684"/>
      <c r="X543" s="684"/>
      <c r="Y543" s="684"/>
      <c r="Z543" s="684"/>
    </row>
    <row r="544" spans="1:26">
      <c r="A544" s="684"/>
      <c r="B544" s="684"/>
      <c r="C544" s="684"/>
      <c r="D544" s="684"/>
      <c r="E544" s="684"/>
      <c r="F544" s="684"/>
      <c r="G544" s="684"/>
      <c r="H544" s="684"/>
      <c r="I544" s="684"/>
      <c r="J544" s="684"/>
      <c r="K544" s="684"/>
      <c r="L544" s="684"/>
      <c r="M544" s="684"/>
      <c r="N544" s="684"/>
      <c r="O544" s="684"/>
      <c r="P544" s="684"/>
      <c r="Q544" s="684"/>
      <c r="R544" s="684"/>
      <c r="S544" s="684"/>
      <c r="T544" s="684"/>
      <c r="U544" s="684"/>
      <c r="V544" s="684"/>
      <c r="W544" s="684"/>
      <c r="X544" s="684"/>
      <c r="Y544" s="684"/>
      <c r="Z544" s="684"/>
    </row>
    <row r="545" spans="1:26">
      <c r="A545" s="684"/>
      <c r="B545" s="684"/>
      <c r="C545" s="684"/>
      <c r="D545" s="684"/>
      <c r="E545" s="684"/>
      <c r="F545" s="684"/>
      <c r="G545" s="684"/>
      <c r="H545" s="684"/>
      <c r="I545" s="684"/>
      <c r="J545" s="684"/>
      <c r="K545" s="684"/>
      <c r="L545" s="684"/>
      <c r="M545" s="684"/>
      <c r="N545" s="684"/>
      <c r="O545" s="684"/>
      <c r="P545" s="684"/>
      <c r="Q545" s="684"/>
      <c r="R545" s="684"/>
      <c r="S545" s="684"/>
      <c r="T545" s="684"/>
      <c r="U545" s="684"/>
      <c r="V545" s="684"/>
      <c r="W545" s="684"/>
      <c r="X545" s="684"/>
      <c r="Y545" s="684"/>
      <c r="Z545" s="684"/>
    </row>
    <row r="546" spans="1:26">
      <c r="A546" s="684"/>
      <c r="B546" s="684"/>
      <c r="C546" s="684"/>
      <c r="D546" s="684"/>
      <c r="E546" s="684"/>
      <c r="F546" s="684"/>
      <c r="G546" s="684"/>
      <c r="H546" s="684"/>
      <c r="I546" s="684"/>
      <c r="J546" s="684"/>
      <c r="K546" s="684"/>
      <c r="L546" s="684"/>
      <c r="M546" s="684"/>
      <c r="N546" s="684"/>
      <c r="O546" s="684"/>
      <c r="P546" s="684"/>
      <c r="Q546" s="684"/>
      <c r="R546" s="684"/>
      <c r="S546" s="684"/>
      <c r="T546" s="684"/>
      <c r="U546" s="684"/>
      <c r="V546" s="684"/>
      <c r="W546" s="684"/>
      <c r="X546" s="684"/>
      <c r="Y546" s="684"/>
      <c r="Z546" s="684"/>
    </row>
    <row r="547" spans="1:26">
      <c r="A547" s="684"/>
      <c r="B547" s="684"/>
      <c r="C547" s="684"/>
      <c r="D547" s="684"/>
      <c r="E547" s="684"/>
      <c r="F547" s="684"/>
      <c r="G547" s="684"/>
      <c r="H547" s="684"/>
      <c r="I547" s="684"/>
      <c r="J547" s="684"/>
      <c r="K547" s="684"/>
      <c r="L547" s="684"/>
      <c r="M547" s="684"/>
      <c r="N547" s="684"/>
      <c r="O547" s="684"/>
      <c r="P547" s="684"/>
      <c r="Q547" s="684"/>
      <c r="R547" s="684"/>
      <c r="S547" s="684"/>
      <c r="T547" s="684"/>
      <c r="U547" s="684"/>
      <c r="V547" s="684"/>
      <c r="W547" s="684"/>
      <c r="X547" s="684"/>
      <c r="Y547" s="684"/>
      <c r="Z547" s="684"/>
    </row>
    <row r="548" spans="1:26">
      <c r="A548" s="684"/>
      <c r="B548" s="684"/>
      <c r="C548" s="684"/>
      <c r="D548" s="684"/>
      <c r="E548" s="684"/>
      <c r="F548" s="684"/>
      <c r="G548" s="684"/>
      <c r="H548" s="684"/>
      <c r="I548" s="684"/>
      <c r="J548" s="684"/>
      <c r="K548" s="684"/>
      <c r="L548" s="684"/>
      <c r="M548" s="684"/>
      <c r="N548" s="684"/>
      <c r="O548" s="684"/>
      <c r="P548" s="684"/>
      <c r="Q548" s="684"/>
      <c r="R548" s="684"/>
      <c r="S548" s="684"/>
      <c r="T548" s="684"/>
      <c r="U548" s="684"/>
      <c r="V548" s="684"/>
      <c r="W548" s="684"/>
      <c r="X548" s="684"/>
      <c r="Y548" s="684"/>
      <c r="Z548" s="684"/>
    </row>
    <row r="549" spans="1:26">
      <c r="A549" s="684"/>
      <c r="B549" s="684"/>
      <c r="C549" s="684"/>
      <c r="D549" s="684"/>
      <c r="E549" s="684"/>
      <c r="F549" s="684"/>
      <c r="G549" s="684"/>
      <c r="H549" s="684"/>
      <c r="I549" s="684"/>
      <c r="J549" s="684"/>
      <c r="K549" s="684"/>
      <c r="L549" s="684"/>
      <c r="M549" s="684"/>
      <c r="N549" s="684"/>
      <c r="O549" s="684"/>
      <c r="P549" s="684"/>
      <c r="Q549" s="684"/>
      <c r="R549" s="684"/>
      <c r="S549" s="684"/>
      <c r="T549" s="684"/>
      <c r="U549" s="684"/>
      <c r="V549" s="684"/>
      <c r="W549" s="684"/>
      <c r="X549" s="684"/>
      <c r="Y549" s="684"/>
      <c r="Z549" s="684"/>
    </row>
    <row r="550" spans="1:26">
      <c r="A550" s="684"/>
      <c r="B550" s="684"/>
      <c r="C550" s="684"/>
      <c r="D550" s="684"/>
      <c r="E550" s="684"/>
      <c r="F550" s="684"/>
      <c r="G550" s="684"/>
      <c r="H550" s="684"/>
      <c r="I550" s="684"/>
      <c r="J550" s="684"/>
      <c r="K550" s="684"/>
      <c r="L550" s="684"/>
      <c r="M550" s="684"/>
      <c r="N550" s="684"/>
      <c r="O550" s="684"/>
      <c r="P550" s="684"/>
      <c r="Q550" s="684"/>
      <c r="R550" s="684"/>
      <c r="S550" s="684"/>
      <c r="T550" s="684"/>
      <c r="U550" s="684"/>
      <c r="V550" s="684"/>
      <c r="W550" s="684"/>
      <c r="X550" s="684"/>
      <c r="Y550" s="684"/>
      <c r="Z550" s="684"/>
    </row>
    <row r="551" spans="1:26">
      <c r="A551" s="684"/>
      <c r="B551" s="684"/>
      <c r="C551" s="684"/>
      <c r="D551" s="684"/>
      <c r="E551" s="684"/>
      <c r="F551" s="684"/>
      <c r="G551" s="684"/>
      <c r="H551" s="684"/>
      <c r="I551" s="684"/>
      <c r="J551" s="684"/>
      <c r="K551" s="684"/>
      <c r="L551" s="684"/>
      <c r="M551" s="684"/>
      <c r="N551" s="684"/>
      <c r="O551" s="684"/>
      <c r="P551" s="684"/>
      <c r="Q551" s="684"/>
      <c r="R551" s="684"/>
      <c r="S551" s="684"/>
      <c r="T551" s="684"/>
      <c r="U551" s="684"/>
      <c r="V551" s="684"/>
      <c r="W551" s="684"/>
      <c r="X551" s="684"/>
      <c r="Y551" s="684"/>
      <c r="Z551" s="684"/>
    </row>
    <row r="552" spans="1:26">
      <c r="A552" s="684"/>
      <c r="B552" s="684"/>
      <c r="C552" s="684"/>
      <c r="D552" s="684"/>
      <c r="E552" s="684"/>
      <c r="F552" s="684"/>
      <c r="G552" s="684"/>
      <c r="H552" s="684"/>
      <c r="I552" s="684"/>
      <c r="J552" s="684"/>
      <c r="K552" s="684"/>
      <c r="L552" s="684"/>
      <c r="M552" s="684"/>
      <c r="N552" s="684"/>
      <c r="O552" s="684"/>
      <c r="P552" s="684"/>
      <c r="Q552" s="684"/>
      <c r="R552" s="684"/>
      <c r="S552" s="684"/>
      <c r="T552" s="684"/>
      <c r="U552" s="684"/>
      <c r="V552" s="684"/>
      <c r="W552" s="684"/>
      <c r="X552" s="684"/>
      <c r="Y552" s="684"/>
      <c r="Z552" s="684"/>
    </row>
    <row r="553" spans="1:26">
      <c r="A553" s="684"/>
      <c r="B553" s="684"/>
      <c r="C553" s="684"/>
      <c r="D553" s="684"/>
      <c r="E553" s="684"/>
      <c r="F553" s="684"/>
      <c r="G553" s="684"/>
      <c r="H553" s="684"/>
      <c r="I553" s="684"/>
      <c r="J553" s="684"/>
      <c r="K553" s="684"/>
      <c r="L553" s="684"/>
      <c r="M553" s="684"/>
      <c r="N553" s="684"/>
      <c r="O553" s="684"/>
      <c r="P553" s="684"/>
      <c r="Q553" s="684"/>
      <c r="R553" s="684"/>
      <c r="S553" s="684"/>
      <c r="T553" s="684"/>
      <c r="U553" s="684"/>
      <c r="V553" s="684"/>
      <c r="W553" s="684"/>
      <c r="X553" s="684"/>
      <c r="Y553" s="684"/>
      <c r="Z553" s="684"/>
    </row>
    <row r="554" spans="1:26">
      <c r="A554" s="684"/>
      <c r="B554" s="684"/>
      <c r="C554" s="684"/>
      <c r="D554" s="684"/>
      <c r="E554" s="684"/>
      <c r="F554" s="684"/>
      <c r="G554" s="684"/>
      <c r="H554" s="684"/>
      <c r="I554" s="684"/>
      <c r="J554" s="684"/>
      <c r="K554" s="684"/>
      <c r="L554" s="684"/>
      <c r="M554" s="684"/>
      <c r="N554" s="684"/>
      <c r="O554" s="684"/>
      <c r="P554" s="684"/>
      <c r="Q554" s="684"/>
      <c r="R554" s="684"/>
      <c r="S554" s="684"/>
      <c r="T554" s="684"/>
      <c r="U554" s="684"/>
      <c r="V554" s="684"/>
      <c r="W554" s="684"/>
      <c r="X554" s="684"/>
      <c r="Y554" s="684"/>
      <c r="Z554" s="684"/>
    </row>
    <row r="555" spans="1:26">
      <c r="A555" s="684"/>
      <c r="B555" s="684"/>
      <c r="C555" s="684"/>
      <c r="D555" s="684"/>
      <c r="E555" s="684"/>
      <c r="F555" s="684"/>
      <c r="G555" s="684"/>
      <c r="H555" s="684"/>
      <c r="I555" s="684"/>
      <c r="J555" s="684"/>
      <c r="K555" s="684"/>
      <c r="L555" s="684"/>
      <c r="M555" s="684"/>
      <c r="N555" s="684"/>
      <c r="O555" s="684"/>
      <c r="P555" s="684"/>
      <c r="Q555" s="684"/>
      <c r="R555" s="684"/>
      <c r="S555" s="684"/>
      <c r="T555" s="684"/>
      <c r="U555" s="684"/>
      <c r="V555" s="684"/>
      <c r="W555" s="684"/>
      <c r="X555" s="684"/>
      <c r="Y555" s="684"/>
      <c r="Z555" s="684"/>
    </row>
    <row r="556" spans="1:26">
      <c r="A556" s="684"/>
      <c r="B556" s="684"/>
      <c r="C556" s="684"/>
      <c r="D556" s="684"/>
      <c r="E556" s="684"/>
      <c r="F556" s="684"/>
      <c r="G556" s="684"/>
      <c r="H556" s="684"/>
      <c r="I556" s="684"/>
      <c r="J556" s="684"/>
      <c r="K556" s="684"/>
      <c r="L556" s="684"/>
      <c r="M556" s="684"/>
      <c r="N556" s="684"/>
      <c r="O556" s="684"/>
      <c r="P556" s="684"/>
      <c r="Q556" s="684"/>
      <c r="R556" s="684"/>
      <c r="S556" s="684"/>
      <c r="T556" s="684"/>
      <c r="U556" s="684"/>
      <c r="V556" s="684"/>
      <c r="W556" s="684"/>
      <c r="X556" s="684"/>
      <c r="Y556" s="684"/>
      <c r="Z556" s="684"/>
    </row>
    <row r="557" spans="1:26">
      <c r="A557" s="684"/>
      <c r="B557" s="684"/>
      <c r="C557" s="684"/>
      <c r="D557" s="684"/>
      <c r="E557" s="684"/>
      <c r="F557" s="684"/>
      <c r="G557" s="684"/>
      <c r="H557" s="684"/>
      <c r="I557" s="684"/>
      <c r="J557" s="684"/>
      <c r="K557" s="684"/>
      <c r="L557" s="684"/>
      <c r="M557" s="684"/>
      <c r="N557" s="684"/>
      <c r="O557" s="684"/>
      <c r="P557" s="684"/>
      <c r="Q557" s="684"/>
      <c r="R557" s="684"/>
      <c r="S557" s="684"/>
      <c r="T557" s="684"/>
      <c r="U557" s="684"/>
      <c r="V557" s="684"/>
      <c r="W557" s="684"/>
      <c r="X557" s="684"/>
      <c r="Y557" s="684"/>
      <c r="Z557" s="684"/>
    </row>
    <row r="558" spans="1:26">
      <c r="A558" s="684"/>
      <c r="B558" s="684"/>
      <c r="C558" s="684"/>
      <c r="D558" s="684"/>
      <c r="E558" s="684"/>
      <c r="F558" s="684"/>
      <c r="G558" s="684"/>
      <c r="H558" s="684"/>
      <c r="I558" s="684"/>
      <c r="J558" s="684"/>
      <c r="K558" s="684"/>
      <c r="L558" s="684"/>
      <c r="M558" s="684"/>
      <c r="N558" s="684"/>
      <c r="O558" s="684"/>
      <c r="P558" s="684"/>
      <c r="Q558" s="684"/>
      <c r="R558" s="684"/>
      <c r="S558" s="684"/>
      <c r="T558" s="684"/>
      <c r="U558" s="684"/>
      <c r="V558" s="684"/>
      <c r="W558" s="684"/>
      <c r="X558" s="684"/>
      <c r="Y558" s="684"/>
      <c r="Z558" s="684"/>
    </row>
    <row r="559" spans="1:26">
      <c r="A559" s="684"/>
      <c r="B559" s="684"/>
      <c r="C559" s="684"/>
      <c r="D559" s="684"/>
      <c r="E559" s="684"/>
      <c r="F559" s="684"/>
      <c r="G559" s="684"/>
      <c r="H559" s="684"/>
      <c r="I559" s="684"/>
      <c r="J559" s="684"/>
      <c r="K559" s="684"/>
      <c r="L559" s="684"/>
      <c r="M559" s="684"/>
      <c r="N559" s="684"/>
      <c r="O559" s="684"/>
      <c r="P559" s="684"/>
      <c r="Q559" s="684"/>
      <c r="R559" s="684"/>
      <c r="S559" s="684"/>
      <c r="T559" s="684"/>
      <c r="U559" s="684"/>
      <c r="V559" s="684"/>
      <c r="W559" s="684"/>
      <c r="X559" s="684"/>
      <c r="Y559" s="684"/>
      <c r="Z559" s="684"/>
    </row>
    <row r="560" spans="1:26">
      <c r="A560" s="684"/>
      <c r="B560" s="684"/>
      <c r="C560" s="684"/>
      <c r="D560" s="684"/>
      <c r="E560" s="684"/>
      <c r="F560" s="684"/>
      <c r="G560" s="684"/>
      <c r="H560" s="684"/>
      <c r="I560" s="684"/>
      <c r="J560" s="684"/>
      <c r="K560" s="684"/>
      <c r="L560" s="684"/>
      <c r="M560" s="684"/>
      <c r="N560" s="684"/>
      <c r="O560" s="684"/>
      <c r="P560" s="684"/>
      <c r="Q560" s="684"/>
      <c r="R560" s="684"/>
      <c r="S560" s="684"/>
      <c r="T560" s="684"/>
      <c r="U560" s="684"/>
      <c r="V560" s="684"/>
      <c r="W560" s="684"/>
      <c r="X560" s="684"/>
      <c r="Y560" s="684"/>
      <c r="Z560" s="684"/>
    </row>
    <row r="561" spans="1:26">
      <c r="A561" s="684"/>
      <c r="B561" s="684"/>
      <c r="C561" s="684"/>
      <c r="D561" s="684"/>
      <c r="E561" s="684"/>
      <c r="F561" s="684"/>
      <c r="G561" s="684"/>
      <c r="H561" s="684"/>
      <c r="I561" s="684"/>
      <c r="J561" s="684"/>
      <c r="K561" s="684"/>
      <c r="L561" s="684"/>
      <c r="M561" s="684"/>
      <c r="N561" s="684"/>
      <c r="O561" s="684"/>
      <c r="P561" s="684"/>
      <c r="Q561" s="684"/>
      <c r="R561" s="684"/>
      <c r="S561" s="684"/>
      <c r="T561" s="684"/>
      <c r="U561" s="684"/>
      <c r="V561" s="684"/>
      <c r="W561" s="684"/>
      <c r="X561" s="684"/>
      <c r="Y561" s="684"/>
      <c r="Z561" s="684"/>
    </row>
    <row r="562" spans="1:26">
      <c r="A562" s="684"/>
      <c r="B562" s="684"/>
      <c r="C562" s="684"/>
      <c r="D562" s="684"/>
      <c r="E562" s="684"/>
      <c r="F562" s="684"/>
      <c r="G562" s="684"/>
      <c r="H562" s="684"/>
      <c r="I562" s="684"/>
      <c r="J562" s="684"/>
      <c r="K562" s="684"/>
      <c r="L562" s="684"/>
      <c r="M562" s="684"/>
      <c r="N562" s="684"/>
      <c r="O562" s="684"/>
      <c r="P562" s="684"/>
      <c r="Q562" s="684"/>
      <c r="R562" s="684"/>
      <c r="S562" s="684"/>
      <c r="T562" s="684"/>
      <c r="U562" s="684"/>
      <c r="V562" s="684"/>
      <c r="W562" s="684"/>
      <c r="X562" s="684"/>
      <c r="Y562" s="684"/>
      <c r="Z562" s="684"/>
    </row>
    <row r="563" spans="1:26">
      <c r="A563" s="684"/>
      <c r="B563" s="684"/>
      <c r="C563" s="684"/>
      <c r="D563" s="684"/>
      <c r="E563" s="684"/>
      <c r="F563" s="684"/>
      <c r="G563" s="684"/>
      <c r="H563" s="684"/>
      <c r="I563" s="684"/>
      <c r="J563" s="684"/>
      <c r="K563" s="684"/>
      <c r="L563" s="684"/>
      <c r="M563" s="684"/>
      <c r="N563" s="684"/>
      <c r="O563" s="684"/>
      <c r="P563" s="684"/>
      <c r="Q563" s="684"/>
      <c r="R563" s="684"/>
      <c r="S563" s="684"/>
      <c r="T563" s="684"/>
      <c r="U563" s="684"/>
      <c r="V563" s="684"/>
      <c r="W563" s="684"/>
      <c r="X563" s="684"/>
      <c r="Y563" s="684"/>
      <c r="Z563" s="684"/>
    </row>
    <row r="564" spans="1:26">
      <c r="A564" s="684"/>
      <c r="B564" s="684"/>
      <c r="C564" s="684"/>
      <c r="D564" s="684"/>
      <c r="E564" s="684"/>
      <c r="F564" s="684"/>
      <c r="G564" s="684"/>
      <c r="H564" s="684"/>
      <c r="I564" s="684"/>
      <c r="J564" s="684"/>
      <c r="K564" s="684"/>
      <c r="L564" s="684"/>
      <c r="M564" s="684"/>
      <c r="N564" s="684"/>
      <c r="O564" s="684"/>
      <c r="P564" s="684"/>
      <c r="Q564" s="684"/>
      <c r="R564" s="684"/>
      <c r="S564" s="684"/>
      <c r="T564" s="684"/>
      <c r="U564" s="684"/>
      <c r="V564" s="684"/>
      <c r="W564" s="684"/>
      <c r="X564" s="684"/>
      <c r="Y564" s="684"/>
      <c r="Z564" s="684"/>
    </row>
    <row r="565" spans="1:26">
      <c r="A565" s="684"/>
      <c r="B565" s="684"/>
      <c r="C565" s="684"/>
      <c r="D565" s="684"/>
      <c r="E565" s="684"/>
      <c r="F565" s="684"/>
      <c r="G565" s="684"/>
      <c r="H565" s="684"/>
      <c r="I565" s="684"/>
      <c r="J565" s="684"/>
      <c r="K565" s="684"/>
      <c r="L565" s="684"/>
      <c r="M565" s="684"/>
      <c r="N565" s="684"/>
      <c r="O565" s="684"/>
      <c r="P565" s="684"/>
      <c r="Q565" s="684"/>
      <c r="R565" s="684"/>
      <c r="S565" s="684"/>
      <c r="T565" s="684"/>
      <c r="U565" s="684"/>
      <c r="V565" s="684"/>
      <c r="W565" s="684"/>
      <c r="X565" s="684"/>
      <c r="Y565" s="684"/>
      <c r="Z565" s="684"/>
    </row>
    <row r="566" spans="1:26">
      <c r="A566" s="684"/>
      <c r="B566" s="684"/>
      <c r="C566" s="684"/>
      <c r="D566" s="684"/>
      <c r="E566" s="684"/>
      <c r="F566" s="684"/>
      <c r="G566" s="684"/>
      <c r="H566" s="684"/>
      <c r="I566" s="684"/>
      <c r="J566" s="684"/>
      <c r="K566" s="684"/>
      <c r="L566" s="684"/>
      <c r="M566" s="684"/>
      <c r="N566" s="684"/>
      <c r="O566" s="684"/>
      <c r="P566" s="684"/>
      <c r="Q566" s="684"/>
      <c r="R566" s="684"/>
      <c r="S566" s="684"/>
      <c r="T566" s="684"/>
      <c r="U566" s="684"/>
      <c r="V566" s="684"/>
      <c r="W566" s="684"/>
      <c r="X566" s="684"/>
      <c r="Y566" s="684"/>
      <c r="Z566" s="684"/>
    </row>
    <row r="567" spans="1:26">
      <c r="A567" s="684"/>
      <c r="B567" s="684"/>
      <c r="C567" s="684"/>
      <c r="D567" s="684"/>
      <c r="E567" s="684"/>
      <c r="F567" s="684"/>
      <c r="G567" s="684"/>
      <c r="H567" s="684"/>
      <c r="I567" s="684"/>
      <c r="J567" s="684"/>
      <c r="K567" s="684"/>
      <c r="L567" s="684"/>
      <c r="M567" s="684"/>
      <c r="N567" s="684"/>
      <c r="O567" s="684"/>
      <c r="P567" s="684"/>
      <c r="Q567" s="684"/>
      <c r="R567" s="684"/>
      <c r="S567" s="684"/>
      <c r="T567" s="684"/>
      <c r="U567" s="684"/>
      <c r="V567" s="684"/>
      <c r="W567" s="684"/>
      <c r="X567" s="684"/>
      <c r="Y567" s="684"/>
      <c r="Z567" s="684"/>
    </row>
    <row r="568" spans="1:26">
      <c r="A568" s="684"/>
      <c r="B568" s="684"/>
      <c r="C568" s="684"/>
      <c r="D568" s="684"/>
      <c r="E568" s="684"/>
      <c r="F568" s="684"/>
      <c r="G568" s="684"/>
      <c r="H568" s="684"/>
      <c r="I568" s="684"/>
      <c r="J568" s="684"/>
      <c r="K568" s="684"/>
      <c r="L568" s="684"/>
      <c r="M568" s="684"/>
      <c r="N568" s="684"/>
      <c r="O568" s="684"/>
      <c r="P568" s="684"/>
      <c r="Q568" s="684"/>
      <c r="R568" s="684"/>
      <c r="S568" s="684"/>
      <c r="T568" s="684"/>
      <c r="U568" s="684"/>
      <c r="V568" s="684"/>
      <c r="W568" s="684"/>
      <c r="X568" s="684"/>
      <c r="Y568" s="684"/>
      <c r="Z568" s="684"/>
    </row>
    <row r="569" spans="1:26">
      <c r="A569" s="684"/>
      <c r="B569" s="684"/>
      <c r="C569" s="684"/>
      <c r="D569" s="684"/>
      <c r="E569" s="684"/>
      <c r="F569" s="684"/>
      <c r="G569" s="684"/>
      <c r="H569" s="684"/>
      <c r="I569" s="684"/>
      <c r="J569" s="684"/>
      <c r="K569" s="684"/>
      <c r="L569" s="684"/>
      <c r="M569" s="684"/>
      <c r="N569" s="684"/>
      <c r="O569" s="684"/>
      <c r="P569" s="684"/>
      <c r="Q569" s="684"/>
      <c r="R569" s="684"/>
      <c r="S569" s="684"/>
      <c r="T569" s="684"/>
      <c r="U569" s="684"/>
      <c r="V569" s="684"/>
      <c r="W569" s="684"/>
      <c r="X569" s="684"/>
      <c r="Y569" s="684"/>
      <c r="Z569" s="684"/>
    </row>
    <row r="570" spans="1:26">
      <c r="A570" s="684"/>
      <c r="B570" s="684"/>
      <c r="C570" s="684"/>
      <c r="D570" s="684"/>
      <c r="E570" s="684"/>
      <c r="F570" s="684"/>
      <c r="G570" s="684"/>
      <c r="H570" s="684"/>
      <c r="I570" s="684"/>
      <c r="J570" s="684"/>
      <c r="K570" s="684"/>
      <c r="L570" s="684"/>
      <c r="M570" s="684"/>
      <c r="N570" s="684"/>
      <c r="O570" s="684"/>
      <c r="P570" s="684"/>
      <c r="Q570" s="684"/>
      <c r="R570" s="684"/>
      <c r="S570" s="684"/>
      <c r="T570" s="684"/>
      <c r="U570" s="684"/>
      <c r="V570" s="684"/>
      <c r="W570" s="684"/>
      <c r="X570" s="684"/>
      <c r="Y570" s="684"/>
      <c r="Z570" s="684"/>
    </row>
    <row r="571" spans="1:26">
      <c r="A571" s="684"/>
      <c r="B571" s="684"/>
      <c r="C571" s="684"/>
      <c r="D571" s="684"/>
      <c r="E571" s="684"/>
      <c r="F571" s="684"/>
      <c r="G571" s="684"/>
      <c r="H571" s="684"/>
      <c r="I571" s="684"/>
      <c r="J571" s="684"/>
      <c r="K571" s="684"/>
      <c r="L571" s="684"/>
      <c r="M571" s="684"/>
      <c r="N571" s="684"/>
      <c r="O571" s="684"/>
      <c r="P571" s="684"/>
      <c r="Q571" s="684"/>
      <c r="R571" s="684"/>
      <c r="S571" s="684"/>
      <c r="T571" s="684"/>
      <c r="U571" s="684"/>
      <c r="V571" s="684"/>
      <c r="W571" s="684"/>
      <c r="X571" s="684"/>
      <c r="Y571" s="684"/>
      <c r="Z571" s="684"/>
    </row>
    <row r="572" spans="1:26">
      <c r="A572" s="684"/>
      <c r="B572" s="684"/>
      <c r="C572" s="684"/>
      <c r="D572" s="684"/>
      <c r="E572" s="684"/>
      <c r="F572" s="684"/>
      <c r="G572" s="684"/>
      <c r="H572" s="684"/>
      <c r="I572" s="684"/>
      <c r="J572" s="684"/>
      <c r="K572" s="684"/>
      <c r="L572" s="684"/>
      <c r="M572" s="684"/>
      <c r="N572" s="684"/>
      <c r="O572" s="684"/>
      <c r="P572" s="684"/>
      <c r="Q572" s="684"/>
      <c r="R572" s="684"/>
      <c r="S572" s="684"/>
      <c r="T572" s="684"/>
      <c r="U572" s="684"/>
      <c r="V572" s="684"/>
      <c r="W572" s="684"/>
      <c r="X572" s="684"/>
      <c r="Y572" s="684"/>
      <c r="Z572" s="684"/>
    </row>
    <row r="573" spans="1:26">
      <c r="A573" s="684"/>
      <c r="B573" s="684"/>
      <c r="C573" s="684"/>
      <c r="D573" s="684"/>
      <c r="E573" s="684"/>
      <c r="F573" s="684"/>
      <c r="G573" s="684"/>
      <c r="H573" s="684"/>
      <c r="I573" s="684"/>
      <c r="J573" s="684"/>
      <c r="K573" s="684"/>
      <c r="L573" s="684"/>
      <c r="M573" s="684"/>
      <c r="N573" s="684"/>
      <c r="O573" s="684"/>
      <c r="P573" s="684"/>
      <c r="Q573" s="684"/>
      <c r="R573" s="684"/>
      <c r="S573" s="684"/>
      <c r="T573" s="684"/>
      <c r="U573" s="684"/>
      <c r="V573" s="684"/>
      <c r="W573" s="684"/>
      <c r="X573" s="684"/>
      <c r="Y573" s="684"/>
      <c r="Z573" s="684"/>
    </row>
    <row r="574" spans="1:26">
      <c r="A574" s="684"/>
      <c r="B574" s="684"/>
      <c r="C574" s="684"/>
      <c r="D574" s="684"/>
      <c r="E574" s="684"/>
      <c r="F574" s="684"/>
      <c r="G574" s="684"/>
      <c r="H574" s="684"/>
      <c r="I574" s="684"/>
      <c r="J574" s="684"/>
      <c r="K574" s="684"/>
      <c r="L574" s="684"/>
      <c r="M574" s="684"/>
      <c r="N574" s="684"/>
      <c r="O574" s="684"/>
      <c r="P574" s="684"/>
      <c r="Q574" s="684"/>
      <c r="R574" s="684"/>
      <c r="S574" s="684"/>
      <c r="T574" s="684"/>
      <c r="U574" s="684"/>
      <c r="V574" s="684"/>
      <c r="W574" s="684"/>
      <c r="X574" s="684"/>
      <c r="Y574" s="684"/>
      <c r="Z574" s="684"/>
    </row>
    <row r="575" spans="1:26">
      <c r="A575" s="684"/>
      <c r="B575" s="684"/>
      <c r="C575" s="684"/>
      <c r="D575" s="684"/>
      <c r="E575" s="684"/>
      <c r="F575" s="684"/>
      <c r="G575" s="684"/>
      <c r="H575" s="684"/>
      <c r="I575" s="684"/>
      <c r="J575" s="684"/>
      <c r="K575" s="684"/>
      <c r="L575" s="684"/>
      <c r="M575" s="684"/>
      <c r="N575" s="684"/>
      <c r="O575" s="684"/>
      <c r="P575" s="684"/>
      <c r="Q575" s="684"/>
      <c r="R575" s="684"/>
      <c r="S575" s="684"/>
      <c r="T575" s="684"/>
      <c r="U575" s="684"/>
      <c r="V575" s="684"/>
      <c r="W575" s="684"/>
      <c r="X575" s="684"/>
      <c r="Y575" s="684"/>
      <c r="Z575" s="684"/>
    </row>
    <row r="576" spans="1:26">
      <c r="A576" s="684"/>
      <c r="B576" s="684"/>
      <c r="C576" s="684"/>
      <c r="D576" s="684"/>
      <c r="E576" s="684"/>
      <c r="F576" s="684"/>
      <c r="G576" s="684"/>
      <c r="H576" s="684"/>
      <c r="I576" s="684"/>
      <c r="J576" s="684"/>
      <c r="K576" s="684"/>
      <c r="L576" s="684"/>
      <c r="M576" s="684"/>
      <c r="N576" s="684"/>
      <c r="O576" s="684"/>
      <c r="P576" s="684"/>
      <c r="Q576" s="684"/>
      <c r="R576" s="684"/>
      <c r="S576" s="684"/>
      <c r="T576" s="684"/>
      <c r="U576" s="684"/>
      <c r="V576" s="684"/>
      <c r="W576" s="684"/>
      <c r="X576" s="684"/>
      <c r="Y576" s="684"/>
      <c r="Z576" s="684"/>
    </row>
    <row r="577" spans="1:26">
      <c r="A577" s="684"/>
      <c r="B577" s="684"/>
      <c r="C577" s="684"/>
      <c r="D577" s="684"/>
      <c r="E577" s="684"/>
      <c r="F577" s="684"/>
      <c r="G577" s="684"/>
      <c r="H577" s="684"/>
      <c r="I577" s="684"/>
      <c r="J577" s="684"/>
      <c r="K577" s="684"/>
      <c r="L577" s="684"/>
      <c r="M577" s="684"/>
      <c r="N577" s="684"/>
      <c r="O577" s="684"/>
      <c r="P577" s="684"/>
      <c r="Q577" s="684"/>
      <c r="R577" s="684"/>
      <c r="S577" s="684"/>
      <c r="T577" s="684"/>
      <c r="U577" s="684"/>
      <c r="V577" s="684"/>
      <c r="W577" s="684"/>
      <c r="X577" s="684"/>
      <c r="Y577" s="684"/>
      <c r="Z577" s="684"/>
    </row>
    <row r="578" spans="1:26">
      <c r="A578" s="684"/>
      <c r="B578" s="684"/>
      <c r="C578" s="684"/>
      <c r="D578" s="684"/>
      <c r="E578" s="684"/>
      <c r="F578" s="684"/>
      <c r="G578" s="684"/>
      <c r="H578" s="684"/>
      <c r="I578" s="684"/>
      <c r="J578" s="684"/>
      <c r="K578" s="684"/>
      <c r="L578" s="684"/>
      <c r="M578" s="684"/>
      <c r="N578" s="684"/>
      <c r="O578" s="684"/>
      <c r="P578" s="684"/>
      <c r="Q578" s="684"/>
      <c r="R578" s="684"/>
      <c r="S578" s="684"/>
      <c r="T578" s="684"/>
      <c r="U578" s="684"/>
      <c r="V578" s="684"/>
      <c r="W578" s="684"/>
      <c r="X578" s="684"/>
      <c r="Y578" s="684"/>
      <c r="Z578" s="684"/>
    </row>
    <row r="579" spans="1:26">
      <c r="A579" s="684"/>
      <c r="B579" s="684"/>
      <c r="C579" s="684"/>
      <c r="D579" s="684"/>
      <c r="E579" s="684"/>
      <c r="F579" s="684"/>
      <c r="G579" s="684"/>
      <c r="H579" s="684"/>
      <c r="I579" s="684"/>
      <c r="J579" s="684"/>
      <c r="K579" s="684"/>
      <c r="L579" s="684"/>
      <c r="M579" s="684"/>
      <c r="N579" s="684"/>
      <c r="O579" s="684"/>
      <c r="P579" s="684"/>
      <c r="Q579" s="684"/>
      <c r="R579" s="684"/>
      <c r="S579" s="684"/>
      <c r="T579" s="684"/>
      <c r="U579" s="684"/>
      <c r="V579" s="684"/>
      <c r="W579" s="684"/>
      <c r="X579" s="684"/>
      <c r="Y579" s="684"/>
      <c r="Z579" s="684"/>
    </row>
    <row r="580" spans="1:26">
      <c r="A580" s="684"/>
      <c r="B580" s="684"/>
      <c r="C580" s="684"/>
      <c r="D580" s="684"/>
      <c r="E580" s="684"/>
      <c r="F580" s="684"/>
      <c r="G580" s="684"/>
      <c r="H580" s="684"/>
      <c r="I580" s="684"/>
      <c r="J580" s="684"/>
      <c r="K580" s="684"/>
      <c r="L580" s="684"/>
      <c r="M580" s="684"/>
      <c r="N580" s="684"/>
      <c r="O580" s="684"/>
      <c r="P580" s="684"/>
      <c r="Q580" s="684"/>
      <c r="R580" s="684"/>
      <c r="S580" s="684"/>
      <c r="T580" s="684"/>
      <c r="U580" s="684"/>
      <c r="V580" s="684"/>
      <c r="W580" s="684"/>
      <c r="X580" s="684"/>
      <c r="Y580" s="684"/>
      <c r="Z580" s="684"/>
    </row>
    <row r="581" spans="1:26">
      <c r="A581" s="684"/>
      <c r="B581" s="684"/>
      <c r="C581" s="684"/>
      <c r="D581" s="684"/>
      <c r="E581" s="684"/>
      <c r="F581" s="684"/>
      <c r="G581" s="684"/>
      <c r="H581" s="684"/>
      <c r="I581" s="684"/>
      <c r="J581" s="684"/>
      <c r="K581" s="684"/>
      <c r="L581" s="684"/>
      <c r="M581" s="684"/>
      <c r="N581" s="684"/>
      <c r="O581" s="684"/>
      <c r="P581" s="684"/>
      <c r="Q581" s="684"/>
      <c r="R581" s="684"/>
      <c r="S581" s="684"/>
      <c r="T581" s="684"/>
      <c r="U581" s="684"/>
      <c r="V581" s="684"/>
      <c r="W581" s="684"/>
      <c r="X581" s="684"/>
      <c r="Y581" s="684"/>
      <c r="Z581" s="684"/>
    </row>
    <row r="582" spans="1:26">
      <c r="A582" s="684"/>
      <c r="B582" s="684"/>
      <c r="C582" s="684"/>
      <c r="D582" s="684"/>
      <c r="E582" s="684"/>
      <c r="F582" s="684"/>
      <c r="G582" s="684"/>
      <c r="H582" s="684"/>
      <c r="I582" s="684"/>
      <c r="J582" s="684"/>
      <c r="K582" s="684"/>
      <c r="L582" s="684"/>
      <c r="M582" s="684"/>
      <c r="N582" s="684"/>
      <c r="O582" s="684"/>
      <c r="P582" s="684"/>
      <c r="Q582" s="684"/>
      <c r="R582" s="684"/>
      <c r="S582" s="684"/>
      <c r="T582" s="684"/>
      <c r="U582" s="684"/>
      <c r="V582" s="684"/>
      <c r="W582" s="684"/>
      <c r="X582" s="684"/>
      <c r="Y582" s="684"/>
      <c r="Z582" s="684"/>
    </row>
    <row r="583" spans="1:26">
      <c r="A583" s="684"/>
      <c r="B583" s="684"/>
      <c r="C583" s="684"/>
      <c r="D583" s="684"/>
      <c r="E583" s="684"/>
      <c r="F583" s="684"/>
      <c r="G583" s="684"/>
      <c r="H583" s="684"/>
      <c r="I583" s="684"/>
      <c r="J583" s="684"/>
      <c r="K583" s="684"/>
      <c r="L583" s="684"/>
      <c r="M583" s="684"/>
      <c r="N583" s="684"/>
      <c r="O583" s="684"/>
      <c r="P583" s="684"/>
      <c r="Q583" s="684"/>
      <c r="R583" s="684"/>
      <c r="S583" s="684"/>
      <c r="T583" s="684"/>
      <c r="U583" s="684"/>
      <c r="V583" s="684"/>
      <c r="W583" s="684"/>
      <c r="X583" s="684"/>
      <c r="Y583" s="684"/>
      <c r="Z583" s="684"/>
    </row>
    <row r="584" spans="1:26">
      <c r="A584" s="684"/>
      <c r="B584" s="684"/>
      <c r="C584" s="684"/>
      <c r="D584" s="684"/>
      <c r="E584" s="684"/>
      <c r="F584" s="684"/>
      <c r="G584" s="684"/>
      <c r="H584" s="684"/>
      <c r="I584" s="684"/>
      <c r="J584" s="684"/>
      <c r="K584" s="684"/>
      <c r="L584" s="684"/>
      <c r="M584" s="684"/>
      <c r="N584" s="684"/>
      <c r="O584" s="684"/>
      <c r="P584" s="684"/>
      <c r="Q584" s="684"/>
      <c r="R584" s="684"/>
      <c r="S584" s="684"/>
      <c r="T584" s="684"/>
      <c r="U584" s="684"/>
      <c r="V584" s="684"/>
      <c r="W584" s="684"/>
      <c r="X584" s="684"/>
      <c r="Y584" s="684"/>
      <c r="Z584" s="684"/>
    </row>
    <row r="585" spans="1:26">
      <c r="A585" s="684"/>
      <c r="B585" s="684"/>
      <c r="C585" s="684"/>
      <c r="D585" s="684"/>
      <c r="E585" s="684"/>
      <c r="F585" s="684"/>
      <c r="G585" s="684"/>
      <c r="H585" s="684"/>
      <c r="I585" s="684"/>
      <c r="J585" s="684"/>
      <c r="K585" s="684"/>
      <c r="L585" s="684"/>
      <c r="M585" s="684"/>
      <c r="N585" s="684"/>
      <c r="O585" s="684"/>
      <c r="P585" s="684"/>
      <c r="Q585" s="684"/>
      <c r="R585" s="684"/>
      <c r="S585" s="684"/>
      <c r="T585" s="684"/>
      <c r="U585" s="684"/>
      <c r="V585" s="684"/>
      <c r="W585" s="684"/>
      <c r="X585" s="684"/>
      <c r="Y585" s="684"/>
      <c r="Z585" s="684"/>
    </row>
    <row r="586" spans="1:26">
      <c r="A586" s="684"/>
      <c r="B586" s="684"/>
      <c r="C586" s="684"/>
      <c r="D586" s="684"/>
      <c r="E586" s="684"/>
      <c r="F586" s="684"/>
      <c r="G586" s="684"/>
      <c r="H586" s="684"/>
      <c r="I586" s="684"/>
      <c r="J586" s="684"/>
      <c r="K586" s="684"/>
      <c r="L586" s="684"/>
      <c r="M586" s="684"/>
      <c r="N586" s="684"/>
      <c r="O586" s="684"/>
      <c r="P586" s="684"/>
      <c r="Q586" s="684"/>
      <c r="R586" s="684"/>
      <c r="S586" s="684"/>
      <c r="T586" s="684"/>
      <c r="U586" s="684"/>
      <c r="V586" s="684"/>
      <c r="W586" s="684"/>
      <c r="X586" s="684"/>
      <c r="Y586" s="684"/>
      <c r="Z586" s="684"/>
    </row>
    <row r="587" spans="1:26">
      <c r="A587" s="684"/>
      <c r="B587" s="684"/>
      <c r="C587" s="684"/>
      <c r="D587" s="684"/>
      <c r="E587" s="684"/>
      <c r="F587" s="684"/>
      <c r="G587" s="684"/>
      <c r="H587" s="684"/>
      <c r="I587" s="684"/>
      <c r="J587" s="684"/>
      <c r="K587" s="684"/>
      <c r="L587" s="684"/>
      <c r="M587" s="684"/>
      <c r="N587" s="684"/>
      <c r="O587" s="684"/>
      <c r="P587" s="684"/>
      <c r="Q587" s="684"/>
      <c r="R587" s="684"/>
      <c r="S587" s="684"/>
      <c r="T587" s="684"/>
      <c r="U587" s="684"/>
      <c r="V587" s="684"/>
      <c r="W587" s="684"/>
      <c r="X587" s="684"/>
      <c r="Y587" s="684"/>
      <c r="Z587" s="684"/>
    </row>
    <row r="588" spans="1:26">
      <c r="A588" s="684"/>
      <c r="B588" s="684"/>
      <c r="C588" s="684"/>
      <c r="D588" s="684"/>
      <c r="E588" s="684"/>
      <c r="F588" s="684"/>
      <c r="G588" s="684"/>
      <c r="H588" s="684"/>
      <c r="I588" s="684"/>
      <c r="J588" s="684"/>
      <c r="K588" s="684"/>
      <c r="L588" s="684"/>
      <c r="M588" s="684"/>
      <c r="N588" s="684"/>
      <c r="O588" s="684"/>
      <c r="P588" s="684"/>
      <c r="Q588" s="684"/>
      <c r="R588" s="684"/>
      <c r="S588" s="684"/>
      <c r="T588" s="684"/>
      <c r="U588" s="684"/>
      <c r="V588" s="684"/>
      <c r="W588" s="684"/>
      <c r="X588" s="684"/>
      <c r="Y588" s="684"/>
      <c r="Z588" s="684"/>
    </row>
    <row r="589" spans="1:26">
      <c r="A589" s="684"/>
      <c r="B589" s="684"/>
      <c r="C589" s="684"/>
      <c r="D589" s="684"/>
      <c r="E589" s="684"/>
      <c r="F589" s="684"/>
      <c r="G589" s="684"/>
      <c r="H589" s="684"/>
      <c r="I589" s="684"/>
      <c r="J589" s="684"/>
      <c r="K589" s="684"/>
      <c r="L589" s="684"/>
      <c r="M589" s="684"/>
      <c r="N589" s="684"/>
      <c r="O589" s="684"/>
      <c r="P589" s="684"/>
      <c r="Q589" s="684"/>
      <c r="R589" s="684"/>
      <c r="S589" s="684"/>
      <c r="T589" s="684"/>
      <c r="U589" s="684"/>
      <c r="V589" s="684"/>
      <c r="W589" s="684"/>
      <c r="X589" s="684"/>
      <c r="Y589" s="684"/>
      <c r="Z589" s="684"/>
    </row>
    <row r="590" spans="1:26">
      <c r="A590" s="684"/>
      <c r="B590" s="684"/>
      <c r="C590" s="684"/>
      <c r="D590" s="684"/>
      <c r="E590" s="684"/>
      <c r="F590" s="684"/>
      <c r="G590" s="684"/>
      <c r="H590" s="684"/>
      <c r="I590" s="684"/>
      <c r="J590" s="684"/>
      <c r="K590" s="684"/>
      <c r="L590" s="684"/>
      <c r="M590" s="684"/>
      <c r="N590" s="684"/>
      <c r="O590" s="684"/>
      <c r="P590" s="684"/>
      <c r="Q590" s="684"/>
      <c r="R590" s="684"/>
      <c r="S590" s="684"/>
      <c r="T590" s="684"/>
      <c r="U590" s="684"/>
      <c r="V590" s="684"/>
      <c r="W590" s="684"/>
      <c r="X590" s="684"/>
      <c r="Y590" s="684"/>
      <c r="Z590" s="684"/>
    </row>
    <row r="591" spans="1:26">
      <c r="A591" s="684"/>
      <c r="B591" s="684"/>
      <c r="C591" s="684"/>
      <c r="D591" s="684"/>
      <c r="E591" s="684"/>
      <c r="F591" s="684"/>
      <c r="G591" s="684"/>
      <c r="H591" s="684"/>
      <c r="I591" s="684"/>
      <c r="J591" s="684"/>
      <c r="K591" s="684"/>
      <c r="L591" s="684"/>
      <c r="M591" s="684"/>
      <c r="N591" s="684"/>
      <c r="O591" s="684"/>
      <c r="P591" s="684"/>
      <c r="Q591" s="684"/>
      <c r="R591" s="684"/>
      <c r="S591" s="684"/>
      <c r="T591" s="684"/>
      <c r="U591" s="684"/>
      <c r="V591" s="684"/>
      <c r="W591" s="684"/>
      <c r="X591" s="684"/>
      <c r="Y591" s="684"/>
      <c r="Z591" s="684"/>
    </row>
    <row r="592" spans="1:26">
      <c r="A592" s="684"/>
      <c r="B592" s="684"/>
      <c r="C592" s="684"/>
      <c r="D592" s="684"/>
      <c r="E592" s="684"/>
      <c r="F592" s="684"/>
      <c r="G592" s="684"/>
      <c r="H592" s="684"/>
      <c r="I592" s="684"/>
      <c r="J592" s="684"/>
      <c r="K592" s="684"/>
      <c r="L592" s="684"/>
      <c r="M592" s="684"/>
      <c r="N592" s="684"/>
      <c r="O592" s="684"/>
      <c r="P592" s="684"/>
      <c r="Q592" s="684"/>
      <c r="R592" s="684"/>
      <c r="S592" s="684"/>
      <c r="T592" s="684"/>
      <c r="U592" s="684"/>
      <c r="V592" s="684"/>
      <c r="W592" s="684"/>
      <c r="X592" s="684"/>
      <c r="Y592" s="684"/>
      <c r="Z592" s="684"/>
    </row>
    <row r="593" spans="1:26">
      <c r="A593" s="684"/>
      <c r="B593" s="684"/>
      <c r="C593" s="684"/>
      <c r="D593" s="684"/>
      <c r="E593" s="684"/>
      <c r="F593" s="684"/>
      <c r="G593" s="684"/>
      <c r="H593" s="684"/>
      <c r="I593" s="684"/>
      <c r="J593" s="684"/>
      <c r="K593" s="684"/>
      <c r="L593" s="684"/>
      <c r="M593" s="684"/>
      <c r="N593" s="684"/>
      <c r="O593" s="684"/>
      <c r="P593" s="684"/>
      <c r="Q593" s="684"/>
      <c r="R593" s="684"/>
      <c r="S593" s="684"/>
      <c r="T593" s="684"/>
      <c r="U593" s="684"/>
      <c r="V593" s="684"/>
      <c r="W593" s="684"/>
      <c r="X593" s="684"/>
      <c r="Y593" s="684"/>
      <c r="Z593" s="684"/>
    </row>
    <row r="594" spans="1:26">
      <c r="A594" s="684"/>
      <c r="B594" s="684"/>
      <c r="C594" s="684"/>
      <c r="D594" s="684"/>
      <c r="E594" s="684"/>
      <c r="F594" s="684"/>
      <c r="G594" s="684"/>
      <c r="H594" s="684"/>
      <c r="I594" s="684"/>
      <c r="J594" s="684"/>
      <c r="K594" s="684"/>
      <c r="L594" s="684"/>
      <c r="M594" s="684"/>
      <c r="N594" s="684"/>
      <c r="O594" s="684"/>
      <c r="P594" s="684"/>
      <c r="Q594" s="684"/>
      <c r="R594" s="684"/>
      <c r="S594" s="684"/>
      <c r="T594" s="684"/>
      <c r="U594" s="684"/>
      <c r="V594" s="684"/>
      <c r="W594" s="684"/>
      <c r="X594" s="684"/>
      <c r="Y594" s="684"/>
      <c r="Z594" s="684"/>
    </row>
    <row r="595" spans="1:26">
      <c r="A595" s="684"/>
      <c r="B595" s="684"/>
      <c r="C595" s="684"/>
      <c r="D595" s="684"/>
      <c r="E595" s="684"/>
      <c r="F595" s="684"/>
      <c r="G595" s="684"/>
      <c r="H595" s="684"/>
      <c r="I595" s="684"/>
      <c r="J595" s="684"/>
      <c r="K595" s="684"/>
      <c r="L595" s="684"/>
      <c r="M595" s="684"/>
      <c r="N595" s="684"/>
      <c r="O595" s="684"/>
      <c r="P595" s="684"/>
      <c r="Q595" s="684"/>
      <c r="R595" s="684"/>
      <c r="S595" s="684"/>
      <c r="T595" s="684"/>
      <c r="U595" s="684"/>
      <c r="V595" s="684"/>
      <c r="W595" s="684"/>
      <c r="X595" s="684"/>
      <c r="Y595" s="684"/>
      <c r="Z595" s="684"/>
    </row>
    <row r="596" spans="1:26">
      <c r="A596" s="684"/>
      <c r="B596" s="684"/>
      <c r="C596" s="684"/>
      <c r="D596" s="684"/>
      <c r="E596" s="684"/>
      <c r="F596" s="684"/>
      <c r="G596" s="684"/>
      <c r="H596" s="684"/>
      <c r="I596" s="684"/>
      <c r="J596" s="684"/>
      <c r="K596" s="684"/>
      <c r="L596" s="684"/>
      <c r="M596" s="684"/>
      <c r="N596" s="684"/>
      <c r="O596" s="684"/>
      <c r="P596" s="684"/>
      <c r="Q596" s="684"/>
      <c r="R596" s="684"/>
      <c r="S596" s="684"/>
      <c r="T596" s="684"/>
      <c r="U596" s="684"/>
      <c r="V596" s="684"/>
      <c r="W596" s="684"/>
      <c r="X596" s="684"/>
      <c r="Y596" s="684"/>
      <c r="Z596" s="684"/>
    </row>
    <row r="597" spans="1:26">
      <c r="A597" s="684"/>
      <c r="B597" s="684"/>
      <c r="C597" s="684"/>
      <c r="D597" s="684"/>
      <c r="E597" s="684"/>
      <c r="F597" s="684"/>
      <c r="G597" s="684"/>
      <c r="H597" s="684"/>
      <c r="I597" s="684"/>
      <c r="J597" s="684"/>
      <c r="K597" s="684"/>
      <c r="L597" s="684"/>
      <c r="M597" s="684"/>
      <c r="N597" s="684"/>
      <c r="O597" s="684"/>
      <c r="P597" s="684"/>
      <c r="Q597" s="684"/>
      <c r="R597" s="684"/>
      <c r="S597" s="684"/>
      <c r="T597" s="684"/>
      <c r="U597" s="684"/>
      <c r="V597" s="684"/>
      <c r="W597" s="684"/>
      <c r="X597" s="684"/>
      <c r="Y597" s="684"/>
      <c r="Z597" s="684"/>
    </row>
    <row r="598" spans="1:26">
      <c r="A598" s="684"/>
      <c r="B598" s="684"/>
      <c r="C598" s="684"/>
      <c r="D598" s="684"/>
      <c r="E598" s="684"/>
      <c r="F598" s="684"/>
      <c r="G598" s="684"/>
      <c r="H598" s="684"/>
      <c r="I598" s="684"/>
      <c r="J598" s="684"/>
      <c r="K598" s="684"/>
      <c r="L598" s="684"/>
      <c r="M598" s="684"/>
      <c r="N598" s="684"/>
      <c r="O598" s="684"/>
      <c r="P598" s="684"/>
      <c r="Q598" s="684"/>
      <c r="R598" s="684"/>
      <c r="S598" s="684"/>
      <c r="T598" s="684"/>
      <c r="U598" s="684"/>
      <c r="V598" s="684"/>
      <c r="W598" s="684"/>
      <c r="X598" s="684"/>
      <c r="Y598" s="684"/>
      <c r="Z598" s="684"/>
    </row>
    <row r="599" spans="1:26">
      <c r="A599" s="684"/>
      <c r="B599" s="684"/>
      <c r="C599" s="684"/>
      <c r="D599" s="684"/>
      <c r="E599" s="684"/>
      <c r="F599" s="684"/>
      <c r="G599" s="684"/>
      <c r="H599" s="684"/>
      <c r="I599" s="684"/>
      <c r="J599" s="684"/>
      <c r="K599" s="684"/>
      <c r="L599" s="684"/>
      <c r="M599" s="684"/>
      <c r="N599" s="684"/>
      <c r="O599" s="684"/>
      <c r="P599" s="684"/>
      <c r="Q599" s="684"/>
      <c r="R599" s="684"/>
      <c r="S599" s="684"/>
      <c r="T599" s="684"/>
      <c r="U599" s="684"/>
      <c r="V599" s="684"/>
      <c r="W599" s="684"/>
      <c r="X599" s="684"/>
      <c r="Y599" s="684"/>
      <c r="Z599" s="684"/>
    </row>
    <row r="600" spans="1:26">
      <c r="A600" s="684"/>
      <c r="B600" s="684"/>
      <c r="C600" s="684"/>
      <c r="D600" s="684"/>
      <c r="E600" s="684"/>
      <c r="F600" s="684"/>
      <c r="G600" s="684"/>
      <c r="H600" s="684"/>
      <c r="I600" s="684"/>
      <c r="J600" s="684"/>
      <c r="K600" s="684"/>
      <c r="L600" s="684"/>
      <c r="M600" s="684"/>
      <c r="N600" s="684"/>
      <c r="O600" s="684"/>
      <c r="P600" s="684"/>
      <c r="Q600" s="684"/>
      <c r="R600" s="684"/>
      <c r="S600" s="684"/>
      <c r="T600" s="684"/>
      <c r="U600" s="684"/>
      <c r="V600" s="684"/>
      <c r="W600" s="684"/>
      <c r="X600" s="684"/>
      <c r="Y600" s="684"/>
      <c r="Z600" s="684"/>
    </row>
    <row r="601" spans="1:26">
      <c r="A601" s="684"/>
      <c r="B601" s="684"/>
      <c r="C601" s="684"/>
      <c r="D601" s="684"/>
      <c r="E601" s="684"/>
      <c r="F601" s="684"/>
      <c r="G601" s="684"/>
      <c r="H601" s="684"/>
      <c r="I601" s="684"/>
      <c r="J601" s="684"/>
      <c r="K601" s="684"/>
      <c r="L601" s="684"/>
      <c r="M601" s="684"/>
      <c r="N601" s="684"/>
      <c r="O601" s="684"/>
      <c r="P601" s="684"/>
      <c r="Q601" s="684"/>
      <c r="R601" s="684"/>
      <c r="S601" s="684"/>
      <c r="T601" s="684"/>
      <c r="U601" s="684"/>
      <c r="V601" s="684"/>
      <c r="W601" s="684"/>
      <c r="X601" s="684"/>
      <c r="Y601" s="684"/>
      <c r="Z601" s="684"/>
    </row>
    <row r="602" spans="1:26">
      <c r="A602" s="684"/>
      <c r="B602" s="684"/>
      <c r="C602" s="684"/>
      <c r="D602" s="684"/>
      <c r="E602" s="684"/>
      <c r="F602" s="684"/>
      <c r="G602" s="684"/>
      <c r="H602" s="684"/>
      <c r="I602" s="684"/>
      <c r="J602" s="684"/>
      <c r="K602" s="684"/>
      <c r="L602" s="684"/>
      <c r="M602" s="684"/>
      <c r="N602" s="684"/>
      <c r="O602" s="684"/>
      <c r="P602" s="684"/>
      <c r="Q602" s="684"/>
      <c r="R602" s="684"/>
      <c r="S602" s="684"/>
      <c r="T602" s="684"/>
      <c r="U602" s="684"/>
      <c r="V602" s="684"/>
      <c r="W602" s="684"/>
      <c r="X602" s="684"/>
      <c r="Y602" s="684"/>
      <c r="Z602" s="684"/>
    </row>
    <row r="603" spans="1:26">
      <c r="A603" s="684"/>
      <c r="B603" s="684"/>
      <c r="C603" s="684"/>
      <c r="D603" s="684"/>
      <c r="E603" s="684"/>
      <c r="F603" s="684"/>
      <c r="G603" s="684"/>
      <c r="H603" s="684"/>
      <c r="I603" s="684"/>
      <c r="J603" s="684"/>
      <c r="K603" s="684"/>
      <c r="L603" s="684"/>
      <c r="M603" s="684"/>
      <c r="N603" s="684"/>
      <c r="O603" s="684"/>
      <c r="P603" s="684"/>
      <c r="Q603" s="684"/>
      <c r="R603" s="684"/>
      <c r="S603" s="684"/>
      <c r="T603" s="684"/>
      <c r="U603" s="684"/>
      <c r="V603" s="684"/>
      <c r="W603" s="684"/>
      <c r="X603" s="684"/>
      <c r="Y603" s="684"/>
      <c r="Z603" s="684"/>
    </row>
    <row r="604" spans="1:26">
      <c r="A604" s="684"/>
      <c r="B604" s="684"/>
      <c r="C604" s="684"/>
      <c r="D604" s="684"/>
      <c r="E604" s="684"/>
      <c r="F604" s="684"/>
      <c r="G604" s="684"/>
      <c r="H604" s="684"/>
      <c r="I604" s="684"/>
      <c r="J604" s="684"/>
      <c r="K604" s="684"/>
      <c r="L604" s="684"/>
      <c r="M604" s="684"/>
      <c r="N604" s="684"/>
      <c r="O604" s="684"/>
      <c r="P604" s="684"/>
      <c r="Q604" s="684"/>
      <c r="R604" s="684"/>
      <c r="S604" s="684"/>
      <c r="T604" s="684"/>
      <c r="U604" s="684"/>
      <c r="V604" s="684"/>
      <c r="W604" s="684"/>
      <c r="X604" s="684"/>
      <c r="Y604" s="684"/>
      <c r="Z604" s="684"/>
    </row>
    <row r="605" spans="1:26">
      <c r="A605" s="684"/>
      <c r="B605" s="684"/>
      <c r="C605" s="684"/>
      <c r="D605" s="684"/>
      <c r="E605" s="684"/>
      <c r="F605" s="684"/>
      <c r="G605" s="684"/>
      <c r="H605" s="684"/>
      <c r="I605" s="684"/>
      <c r="J605" s="684"/>
      <c r="K605" s="684"/>
      <c r="L605" s="684"/>
      <c r="M605" s="684"/>
      <c r="N605" s="684"/>
      <c r="O605" s="684"/>
      <c r="P605" s="684"/>
      <c r="Q605" s="684"/>
      <c r="R605" s="684"/>
      <c r="S605" s="684"/>
      <c r="T605" s="684"/>
      <c r="U605" s="684"/>
      <c r="V605" s="684"/>
      <c r="W605" s="684"/>
      <c r="X605" s="684"/>
      <c r="Y605" s="684"/>
      <c r="Z605" s="684"/>
    </row>
    <row r="606" spans="1:26">
      <c r="A606" s="684"/>
      <c r="B606" s="684"/>
      <c r="C606" s="684"/>
      <c r="D606" s="684"/>
      <c r="E606" s="684"/>
      <c r="F606" s="684"/>
      <c r="G606" s="684"/>
      <c r="H606" s="684"/>
      <c r="I606" s="684"/>
      <c r="J606" s="684"/>
      <c r="K606" s="684"/>
      <c r="L606" s="684"/>
      <c r="M606" s="684"/>
      <c r="N606" s="684"/>
      <c r="O606" s="684"/>
      <c r="P606" s="684"/>
      <c r="Q606" s="684"/>
      <c r="R606" s="684"/>
      <c r="S606" s="684"/>
      <c r="T606" s="684"/>
      <c r="U606" s="684"/>
      <c r="V606" s="684"/>
      <c r="W606" s="684"/>
      <c r="X606" s="684"/>
      <c r="Y606" s="684"/>
      <c r="Z606" s="684"/>
    </row>
    <row r="607" spans="1:26">
      <c r="A607" s="684"/>
      <c r="B607" s="684"/>
      <c r="C607" s="684"/>
      <c r="D607" s="684"/>
      <c r="E607" s="684"/>
      <c r="F607" s="684"/>
      <c r="G607" s="684"/>
      <c r="H607" s="684"/>
      <c r="I607" s="684"/>
      <c r="J607" s="684"/>
      <c r="K607" s="684"/>
      <c r="L607" s="684"/>
      <c r="M607" s="684"/>
      <c r="N607" s="684"/>
      <c r="O607" s="684"/>
      <c r="P607" s="684"/>
      <c r="Q607" s="684"/>
      <c r="R607" s="684"/>
      <c r="S607" s="684"/>
      <c r="T607" s="684"/>
      <c r="U607" s="684"/>
      <c r="V607" s="684"/>
      <c r="W607" s="684"/>
      <c r="X607" s="684"/>
      <c r="Y607" s="684"/>
      <c r="Z607" s="684"/>
    </row>
    <row r="608" spans="1:26">
      <c r="A608" s="684"/>
      <c r="B608" s="684"/>
      <c r="C608" s="684"/>
      <c r="D608" s="684"/>
      <c r="E608" s="684"/>
      <c r="F608" s="684"/>
      <c r="G608" s="684"/>
      <c r="H608" s="684"/>
      <c r="I608" s="684"/>
      <c r="J608" s="684"/>
      <c r="K608" s="684"/>
      <c r="L608" s="684"/>
      <c r="M608" s="684"/>
      <c r="N608" s="684"/>
      <c r="O608" s="684"/>
      <c r="P608" s="684"/>
      <c r="Q608" s="684"/>
      <c r="R608" s="684"/>
      <c r="S608" s="684"/>
      <c r="T608" s="684"/>
      <c r="U608" s="684"/>
      <c r="V608" s="684"/>
      <c r="W608" s="684"/>
      <c r="X608" s="684"/>
      <c r="Y608" s="684"/>
      <c r="Z608" s="684"/>
    </row>
    <row r="609" spans="1:26">
      <c r="A609" s="684"/>
      <c r="B609" s="684"/>
      <c r="C609" s="684"/>
      <c r="D609" s="684"/>
      <c r="E609" s="684"/>
      <c r="F609" s="684"/>
      <c r="G609" s="684"/>
      <c r="H609" s="684"/>
      <c r="I609" s="684"/>
      <c r="J609" s="684"/>
      <c r="K609" s="684"/>
      <c r="L609" s="684"/>
      <c r="M609" s="684"/>
      <c r="N609" s="684"/>
      <c r="O609" s="684"/>
      <c r="P609" s="684"/>
      <c r="Q609" s="684"/>
      <c r="R609" s="684"/>
      <c r="S609" s="684"/>
      <c r="T609" s="684"/>
      <c r="U609" s="684"/>
      <c r="V609" s="684"/>
      <c r="W609" s="684"/>
      <c r="X609" s="684"/>
      <c r="Y609" s="684"/>
      <c r="Z609" s="684"/>
    </row>
    <row r="610" spans="1:26">
      <c r="A610" s="684"/>
      <c r="B610" s="684"/>
      <c r="C610" s="684"/>
      <c r="D610" s="684"/>
      <c r="E610" s="684"/>
      <c r="F610" s="684"/>
      <c r="G610" s="684"/>
      <c r="H610" s="684"/>
      <c r="I610" s="684"/>
      <c r="J610" s="684"/>
      <c r="K610" s="684"/>
      <c r="L610" s="684"/>
      <c r="M610" s="684"/>
      <c r="N610" s="684"/>
      <c r="O610" s="684"/>
      <c r="P610" s="684"/>
      <c r="Q610" s="684"/>
      <c r="R610" s="684"/>
      <c r="S610" s="684"/>
      <c r="T610" s="684"/>
      <c r="U610" s="684"/>
      <c r="V610" s="684"/>
      <c r="W610" s="684"/>
      <c r="X610" s="684"/>
      <c r="Y610" s="684"/>
      <c r="Z610" s="684"/>
    </row>
    <row r="611" spans="1:26">
      <c r="A611" s="684"/>
      <c r="B611" s="684"/>
      <c r="C611" s="684"/>
      <c r="D611" s="684"/>
      <c r="E611" s="684"/>
      <c r="F611" s="684"/>
      <c r="G611" s="684"/>
      <c r="H611" s="684"/>
      <c r="I611" s="684"/>
      <c r="J611" s="684"/>
      <c r="K611" s="684"/>
      <c r="L611" s="684"/>
      <c r="M611" s="684"/>
      <c r="N611" s="684"/>
      <c r="O611" s="684"/>
      <c r="P611" s="684"/>
      <c r="Q611" s="684"/>
      <c r="R611" s="684"/>
      <c r="S611" s="684"/>
      <c r="T611" s="684"/>
      <c r="U611" s="684"/>
      <c r="V611" s="684"/>
      <c r="W611" s="684"/>
      <c r="X611" s="684"/>
      <c r="Y611" s="684"/>
      <c r="Z611" s="684"/>
    </row>
    <row r="612" spans="1:26">
      <c r="A612" s="684"/>
      <c r="B612" s="684"/>
      <c r="C612" s="684"/>
      <c r="D612" s="684"/>
      <c r="E612" s="684"/>
      <c r="F612" s="684"/>
      <c r="G612" s="684"/>
      <c r="H612" s="684"/>
      <c r="I612" s="684"/>
      <c r="J612" s="684"/>
      <c r="K612" s="684"/>
      <c r="L612" s="684"/>
      <c r="M612" s="684"/>
      <c r="N612" s="684"/>
      <c r="O612" s="684"/>
      <c r="P612" s="684"/>
      <c r="Q612" s="684"/>
      <c r="R612" s="684"/>
      <c r="S612" s="684"/>
      <c r="T612" s="684"/>
      <c r="U612" s="684"/>
      <c r="V612" s="684"/>
      <c r="W612" s="684"/>
      <c r="X612" s="684"/>
      <c r="Y612" s="684"/>
      <c r="Z612" s="684"/>
    </row>
    <row r="613" spans="1:26">
      <c r="A613" s="684"/>
      <c r="B613" s="684"/>
      <c r="C613" s="684"/>
      <c r="D613" s="684"/>
      <c r="E613" s="684"/>
      <c r="F613" s="684"/>
      <c r="G613" s="684"/>
      <c r="H613" s="684"/>
      <c r="I613" s="684"/>
      <c r="J613" s="684"/>
      <c r="K613" s="684"/>
      <c r="L613" s="684"/>
      <c r="M613" s="684"/>
      <c r="N613" s="684"/>
      <c r="O613" s="684"/>
      <c r="P613" s="684"/>
      <c r="Q613" s="684"/>
      <c r="R613" s="684"/>
      <c r="S613" s="684"/>
      <c r="T613" s="684"/>
      <c r="U613" s="684"/>
      <c r="V613" s="684"/>
      <c r="W613" s="684"/>
      <c r="X613" s="684"/>
      <c r="Y613" s="684"/>
      <c r="Z613" s="684"/>
    </row>
    <row r="614" spans="1:26">
      <c r="A614" s="684"/>
      <c r="B614" s="684"/>
      <c r="C614" s="684"/>
      <c r="D614" s="684"/>
      <c r="E614" s="684"/>
      <c r="F614" s="684"/>
      <c r="G614" s="684"/>
      <c r="H614" s="684"/>
      <c r="I614" s="684"/>
      <c r="J614" s="684"/>
      <c r="K614" s="684"/>
      <c r="L614" s="684"/>
      <c r="M614" s="684"/>
      <c r="N614" s="684"/>
      <c r="O614" s="684"/>
      <c r="P614" s="684"/>
      <c r="Q614" s="684"/>
      <c r="R614" s="684"/>
      <c r="S614" s="684"/>
      <c r="T614" s="684"/>
      <c r="U614" s="684"/>
      <c r="V614" s="684"/>
      <c r="W614" s="684"/>
      <c r="X614" s="684"/>
      <c r="Y614" s="684"/>
      <c r="Z614" s="684"/>
    </row>
    <row r="615" spans="1:26">
      <c r="A615" s="684"/>
      <c r="B615" s="684"/>
      <c r="C615" s="684"/>
      <c r="D615" s="684"/>
      <c r="E615" s="684"/>
      <c r="F615" s="684"/>
      <c r="G615" s="684"/>
      <c r="H615" s="684"/>
      <c r="I615" s="684"/>
      <c r="J615" s="684"/>
      <c r="K615" s="684"/>
      <c r="L615" s="684"/>
      <c r="M615" s="684"/>
      <c r="N615" s="684"/>
      <c r="O615" s="684"/>
      <c r="P615" s="684"/>
      <c r="Q615" s="684"/>
      <c r="R615" s="684"/>
      <c r="S615" s="684"/>
      <c r="T615" s="684"/>
      <c r="U615" s="684"/>
      <c r="V615" s="684"/>
      <c r="W615" s="684"/>
      <c r="X615" s="684"/>
      <c r="Y615" s="684"/>
      <c r="Z615" s="684"/>
    </row>
    <row r="616" spans="1:26">
      <c r="A616" s="684"/>
      <c r="B616" s="684"/>
      <c r="C616" s="684"/>
      <c r="D616" s="684"/>
      <c r="E616" s="684"/>
      <c r="F616" s="684"/>
      <c r="G616" s="684"/>
      <c r="H616" s="684"/>
      <c r="I616" s="684"/>
      <c r="J616" s="684"/>
      <c r="K616" s="684"/>
      <c r="L616" s="684"/>
      <c r="M616" s="684"/>
      <c r="N616" s="684"/>
      <c r="O616" s="684"/>
      <c r="P616" s="684"/>
      <c r="Q616" s="684"/>
      <c r="R616" s="684"/>
      <c r="S616" s="684"/>
      <c r="T616" s="684"/>
      <c r="U616" s="684"/>
      <c r="V616" s="684"/>
      <c r="W616" s="684"/>
      <c r="X616" s="684"/>
      <c r="Y616" s="684"/>
      <c r="Z616" s="684"/>
    </row>
    <row r="617" spans="1:26">
      <c r="A617" s="684"/>
      <c r="B617" s="684"/>
      <c r="C617" s="684"/>
      <c r="D617" s="684"/>
      <c r="E617" s="684"/>
      <c r="F617" s="684"/>
      <c r="G617" s="684"/>
      <c r="H617" s="684"/>
      <c r="I617" s="684"/>
      <c r="J617" s="684"/>
      <c r="K617" s="684"/>
      <c r="L617" s="684"/>
      <c r="M617" s="684"/>
      <c r="N617" s="684"/>
      <c r="O617" s="684"/>
      <c r="P617" s="684"/>
      <c r="Q617" s="684"/>
      <c r="R617" s="684"/>
      <c r="S617" s="684"/>
      <c r="T617" s="684"/>
      <c r="U617" s="684"/>
      <c r="V617" s="684"/>
      <c r="W617" s="684"/>
      <c r="X617" s="684"/>
      <c r="Y617" s="684"/>
      <c r="Z617" s="684"/>
    </row>
    <row r="618" spans="1:26">
      <c r="A618" s="684"/>
      <c r="B618" s="684"/>
      <c r="C618" s="684"/>
      <c r="D618" s="684"/>
      <c r="E618" s="684"/>
      <c r="F618" s="684"/>
      <c r="G618" s="684"/>
      <c r="H618" s="684"/>
      <c r="I618" s="684"/>
      <c r="J618" s="684"/>
      <c r="K618" s="684"/>
      <c r="L618" s="684"/>
      <c r="M618" s="684"/>
      <c r="N618" s="684"/>
      <c r="O618" s="684"/>
      <c r="P618" s="684"/>
      <c r="Q618" s="684"/>
      <c r="R618" s="684"/>
      <c r="S618" s="684"/>
      <c r="T618" s="684"/>
      <c r="U618" s="684"/>
      <c r="V618" s="684"/>
      <c r="W618" s="684"/>
      <c r="X618" s="684"/>
      <c r="Y618" s="684"/>
      <c r="Z618" s="684"/>
    </row>
    <row r="619" spans="1:26">
      <c r="A619" s="684"/>
      <c r="B619" s="684"/>
      <c r="C619" s="684"/>
      <c r="D619" s="684"/>
      <c r="E619" s="684"/>
      <c r="F619" s="684"/>
      <c r="G619" s="684"/>
      <c r="H619" s="684"/>
      <c r="I619" s="684"/>
      <c r="J619" s="684"/>
      <c r="K619" s="684"/>
      <c r="L619" s="684"/>
      <c r="M619" s="684"/>
      <c r="N619" s="684"/>
      <c r="O619" s="684"/>
      <c r="P619" s="684"/>
      <c r="Q619" s="684"/>
      <c r="R619" s="684"/>
      <c r="S619" s="684"/>
      <c r="T619" s="684"/>
      <c r="U619" s="684"/>
      <c r="V619" s="684"/>
      <c r="W619" s="684"/>
      <c r="X619" s="684"/>
      <c r="Y619" s="684"/>
      <c r="Z619" s="684"/>
    </row>
    <row r="620" spans="1:26">
      <c r="A620" s="684"/>
      <c r="B620" s="684"/>
      <c r="C620" s="684"/>
      <c r="D620" s="684"/>
      <c r="E620" s="684"/>
      <c r="F620" s="684"/>
      <c r="G620" s="684"/>
      <c r="H620" s="684"/>
      <c r="I620" s="684"/>
      <c r="J620" s="684"/>
      <c r="K620" s="684"/>
      <c r="L620" s="684"/>
      <c r="M620" s="684"/>
      <c r="N620" s="684"/>
      <c r="O620" s="684"/>
      <c r="P620" s="684"/>
      <c r="Q620" s="684"/>
      <c r="R620" s="684"/>
      <c r="S620" s="684"/>
      <c r="T620" s="684"/>
      <c r="U620" s="684"/>
      <c r="V620" s="684"/>
      <c r="W620" s="684"/>
      <c r="X620" s="684"/>
      <c r="Y620" s="684"/>
      <c r="Z620" s="684"/>
    </row>
    <row r="621" spans="1:26">
      <c r="A621" s="684"/>
      <c r="B621" s="684"/>
      <c r="C621" s="684"/>
      <c r="D621" s="684"/>
      <c r="E621" s="684"/>
      <c r="F621" s="684"/>
      <c r="G621" s="684"/>
      <c r="H621" s="684"/>
      <c r="I621" s="684"/>
      <c r="J621" s="684"/>
      <c r="K621" s="684"/>
      <c r="L621" s="684"/>
      <c r="M621" s="684"/>
      <c r="N621" s="684"/>
      <c r="O621" s="684"/>
      <c r="P621" s="684"/>
      <c r="Q621" s="684"/>
      <c r="R621" s="684"/>
      <c r="S621" s="684"/>
      <c r="T621" s="684"/>
      <c r="U621" s="684"/>
      <c r="V621" s="684"/>
      <c r="W621" s="684"/>
      <c r="X621" s="684"/>
      <c r="Y621" s="684"/>
      <c r="Z621" s="684"/>
    </row>
    <row r="622" spans="1:26">
      <c r="A622" s="684"/>
      <c r="B622" s="684"/>
      <c r="C622" s="684"/>
      <c r="D622" s="684"/>
      <c r="E622" s="684"/>
      <c r="F622" s="684"/>
      <c r="G622" s="684"/>
      <c r="H622" s="684"/>
      <c r="I622" s="684"/>
      <c r="J622" s="684"/>
      <c r="K622" s="684"/>
      <c r="L622" s="684"/>
      <c r="M622" s="684"/>
      <c r="N622" s="684"/>
      <c r="O622" s="684"/>
      <c r="P622" s="684"/>
      <c r="Q622" s="684"/>
      <c r="R622" s="684"/>
      <c r="S622" s="684"/>
      <c r="T622" s="684"/>
      <c r="U622" s="684"/>
      <c r="V622" s="684"/>
      <c r="W622" s="684"/>
      <c r="X622" s="684"/>
      <c r="Y622" s="684"/>
      <c r="Z622" s="684"/>
    </row>
    <row r="623" spans="1:26">
      <c r="A623" s="684"/>
      <c r="B623" s="684"/>
      <c r="C623" s="684"/>
      <c r="D623" s="684"/>
      <c r="E623" s="684"/>
      <c r="F623" s="684"/>
      <c r="G623" s="684"/>
      <c r="H623" s="684"/>
      <c r="I623" s="684"/>
      <c r="J623" s="684"/>
      <c r="K623" s="684"/>
      <c r="L623" s="684"/>
      <c r="M623" s="684"/>
      <c r="N623" s="684"/>
      <c r="O623" s="684"/>
      <c r="P623" s="684"/>
      <c r="Q623" s="684"/>
      <c r="R623" s="684"/>
      <c r="S623" s="684"/>
      <c r="T623" s="684"/>
      <c r="U623" s="684"/>
      <c r="V623" s="684"/>
      <c r="W623" s="684"/>
      <c r="X623" s="684"/>
      <c r="Y623" s="684"/>
      <c r="Z623" s="684"/>
    </row>
    <row r="624" spans="1:26">
      <c r="A624" s="684"/>
      <c r="B624" s="684"/>
      <c r="C624" s="684"/>
      <c r="D624" s="684"/>
      <c r="E624" s="684"/>
      <c r="F624" s="684"/>
      <c r="G624" s="684"/>
      <c r="H624" s="684"/>
      <c r="I624" s="684"/>
      <c r="J624" s="684"/>
      <c r="K624" s="684"/>
      <c r="L624" s="684"/>
      <c r="M624" s="684"/>
      <c r="N624" s="684"/>
      <c r="O624" s="684"/>
      <c r="P624" s="684"/>
      <c r="Q624" s="684"/>
      <c r="R624" s="684"/>
      <c r="S624" s="684"/>
      <c r="T624" s="684"/>
      <c r="U624" s="684"/>
      <c r="V624" s="684"/>
      <c r="W624" s="684"/>
      <c r="X624" s="684"/>
      <c r="Y624" s="684"/>
      <c r="Z624" s="684"/>
    </row>
    <row r="625" spans="1:26">
      <c r="A625" s="684"/>
      <c r="B625" s="684"/>
      <c r="C625" s="684"/>
      <c r="D625" s="684"/>
      <c r="E625" s="684"/>
      <c r="F625" s="684"/>
      <c r="G625" s="684"/>
      <c r="H625" s="684"/>
      <c r="I625" s="684"/>
      <c r="J625" s="684"/>
      <c r="K625" s="684"/>
      <c r="L625" s="684"/>
      <c r="M625" s="684"/>
      <c r="N625" s="684"/>
      <c r="O625" s="684"/>
      <c r="P625" s="684"/>
      <c r="Q625" s="684"/>
      <c r="R625" s="684"/>
      <c r="S625" s="684"/>
      <c r="T625" s="684"/>
      <c r="U625" s="684"/>
      <c r="V625" s="684"/>
      <c r="W625" s="684"/>
      <c r="X625" s="684"/>
      <c r="Y625" s="684"/>
      <c r="Z625" s="684"/>
    </row>
    <row r="626" spans="1:26">
      <c r="A626" s="684"/>
      <c r="B626" s="684"/>
      <c r="C626" s="684"/>
      <c r="D626" s="684"/>
      <c r="E626" s="684"/>
      <c r="F626" s="684"/>
      <c r="G626" s="684"/>
      <c r="H626" s="684"/>
      <c r="I626" s="684"/>
      <c r="J626" s="684"/>
      <c r="K626" s="684"/>
      <c r="L626" s="684"/>
      <c r="M626" s="684"/>
      <c r="N626" s="684"/>
      <c r="O626" s="684"/>
      <c r="P626" s="684"/>
      <c r="Q626" s="684"/>
      <c r="R626" s="684"/>
      <c r="S626" s="684"/>
      <c r="T626" s="684"/>
      <c r="U626" s="684"/>
      <c r="V626" s="684"/>
      <c r="W626" s="684"/>
      <c r="X626" s="684"/>
      <c r="Y626" s="684"/>
      <c r="Z626" s="684"/>
    </row>
    <row r="627" spans="1:26">
      <c r="A627" s="684"/>
      <c r="B627" s="684"/>
      <c r="C627" s="684"/>
      <c r="D627" s="684"/>
      <c r="E627" s="684"/>
      <c r="F627" s="684"/>
      <c r="G627" s="684"/>
      <c r="H627" s="684"/>
      <c r="I627" s="684"/>
      <c r="J627" s="684"/>
      <c r="K627" s="684"/>
      <c r="L627" s="684"/>
      <c r="M627" s="684"/>
      <c r="N627" s="684"/>
      <c r="O627" s="684"/>
      <c r="P627" s="684"/>
      <c r="Q627" s="684"/>
      <c r="R627" s="684"/>
      <c r="S627" s="684"/>
      <c r="T627" s="684"/>
      <c r="U627" s="684"/>
      <c r="V627" s="684"/>
      <c r="W627" s="684"/>
      <c r="X627" s="684"/>
      <c r="Y627" s="684"/>
      <c r="Z627" s="684"/>
    </row>
    <row r="628" spans="1:26">
      <c r="A628" s="684"/>
      <c r="B628" s="684"/>
      <c r="C628" s="684"/>
      <c r="D628" s="684"/>
      <c r="E628" s="684"/>
      <c r="F628" s="684"/>
      <c r="G628" s="684"/>
      <c r="H628" s="684"/>
      <c r="I628" s="684"/>
      <c r="J628" s="684"/>
      <c r="K628" s="684"/>
      <c r="L628" s="684"/>
      <c r="M628" s="684"/>
      <c r="N628" s="684"/>
      <c r="O628" s="684"/>
      <c r="P628" s="684"/>
      <c r="Q628" s="684"/>
      <c r="R628" s="684"/>
      <c r="S628" s="684"/>
      <c r="T628" s="684"/>
      <c r="U628" s="684"/>
      <c r="V628" s="684"/>
      <c r="W628" s="684"/>
      <c r="X628" s="684"/>
      <c r="Y628" s="684"/>
      <c r="Z628" s="684"/>
    </row>
    <row r="629" spans="1:26">
      <c r="A629" s="684"/>
      <c r="B629" s="684"/>
      <c r="C629" s="684"/>
      <c r="D629" s="684"/>
      <c r="E629" s="684"/>
      <c r="F629" s="684"/>
      <c r="G629" s="684"/>
      <c r="H629" s="684"/>
      <c r="I629" s="684"/>
      <c r="J629" s="684"/>
      <c r="K629" s="684"/>
      <c r="L629" s="684"/>
      <c r="M629" s="684"/>
      <c r="N629" s="684"/>
      <c r="O629" s="684"/>
      <c r="P629" s="684"/>
      <c r="Q629" s="684"/>
      <c r="R629" s="684"/>
      <c r="S629" s="684"/>
      <c r="T629" s="684"/>
      <c r="U629" s="684"/>
      <c r="V629" s="684"/>
      <c r="W629" s="684"/>
      <c r="X629" s="684"/>
      <c r="Y629" s="684"/>
      <c r="Z629" s="684"/>
    </row>
    <row r="630" spans="1:26">
      <c r="A630" s="684"/>
      <c r="B630" s="684"/>
      <c r="C630" s="684"/>
      <c r="D630" s="684"/>
      <c r="E630" s="684"/>
      <c r="F630" s="684"/>
      <c r="G630" s="684"/>
      <c r="H630" s="684"/>
      <c r="I630" s="684"/>
      <c r="J630" s="684"/>
      <c r="K630" s="684"/>
      <c r="L630" s="684"/>
      <c r="M630" s="684"/>
      <c r="N630" s="684"/>
      <c r="O630" s="684"/>
      <c r="P630" s="684"/>
      <c r="Q630" s="684"/>
      <c r="R630" s="684"/>
      <c r="S630" s="684"/>
      <c r="T630" s="684"/>
      <c r="U630" s="684"/>
      <c r="V630" s="684"/>
      <c r="W630" s="684"/>
      <c r="X630" s="684"/>
      <c r="Y630" s="684"/>
      <c r="Z630" s="684"/>
    </row>
    <row r="631" spans="1:26">
      <c r="A631" s="684"/>
      <c r="B631" s="684"/>
      <c r="C631" s="684"/>
      <c r="D631" s="684"/>
      <c r="E631" s="684"/>
      <c r="F631" s="684"/>
      <c r="G631" s="684"/>
      <c r="H631" s="684"/>
      <c r="I631" s="684"/>
      <c r="J631" s="684"/>
      <c r="K631" s="684"/>
      <c r="L631" s="684"/>
      <c r="M631" s="684"/>
      <c r="N631" s="684"/>
      <c r="O631" s="684"/>
      <c r="P631" s="684"/>
      <c r="Q631" s="684"/>
      <c r="R631" s="684"/>
      <c r="S631" s="684"/>
      <c r="T631" s="684"/>
      <c r="U631" s="684"/>
      <c r="V631" s="684"/>
      <c r="W631" s="684"/>
      <c r="X631" s="684"/>
      <c r="Y631" s="684"/>
      <c r="Z631" s="684"/>
    </row>
    <row r="632" spans="1:26">
      <c r="A632" s="684"/>
      <c r="B632" s="684"/>
      <c r="C632" s="684"/>
      <c r="D632" s="684"/>
      <c r="E632" s="684"/>
      <c r="F632" s="684"/>
      <c r="G632" s="684"/>
      <c r="H632" s="684"/>
      <c r="I632" s="684"/>
      <c r="J632" s="684"/>
      <c r="K632" s="684"/>
      <c r="L632" s="684"/>
      <c r="M632" s="684"/>
      <c r="N632" s="684"/>
      <c r="O632" s="684"/>
      <c r="P632" s="684"/>
      <c r="Q632" s="684"/>
      <c r="R632" s="684"/>
      <c r="S632" s="684"/>
      <c r="T632" s="684"/>
      <c r="U632" s="684"/>
      <c r="V632" s="684"/>
      <c r="W632" s="684"/>
      <c r="X632" s="684"/>
      <c r="Y632" s="684"/>
      <c r="Z632" s="684"/>
    </row>
    <row r="633" spans="1:26">
      <c r="A633" s="684"/>
      <c r="B633" s="684"/>
      <c r="C633" s="684"/>
      <c r="D633" s="684"/>
      <c r="E633" s="684"/>
      <c r="F633" s="684"/>
      <c r="G633" s="684"/>
      <c r="H633" s="684"/>
      <c r="I633" s="684"/>
      <c r="J633" s="684"/>
      <c r="K633" s="684"/>
      <c r="L633" s="684"/>
      <c r="M633" s="684"/>
      <c r="N633" s="684"/>
      <c r="O633" s="684"/>
      <c r="P633" s="684"/>
      <c r="Q633" s="684"/>
      <c r="R633" s="684"/>
      <c r="S633" s="684"/>
      <c r="T633" s="684"/>
      <c r="U633" s="684"/>
      <c r="V633" s="684"/>
      <c r="W633" s="684"/>
      <c r="X633" s="684"/>
      <c r="Y633" s="684"/>
      <c r="Z633" s="684"/>
    </row>
    <row r="634" spans="1:26">
      <c r="A634" s="684"/>
      <c r="B634" s="684"/>
      <c r="C634" s="684"/>
      <c r="D634" s="684"/>
      <c r="E634" s="684"/>
      <c r="F634" s="684"/>
      <c r="G634" s="684"/>
      <c r="H634" s="684"/>
      <c r="I634" s="684"/>
      <c r="J634" s="684"/>
      <c r="K634" s="684"/>
      <c r="L634" s="684"/>
      <c r="M634" s="684"/>
      <c r="N634" s="684"/>
      <c r="O634" s="684"/>
      <c r="P634" s="684"/>
      <c r="Q634" s="684"/>
      <c r="R634" s="684"/>
      <c r="S634" s="684"/>
      <c r="T634" s="684"/>
      <c r="U634" s="684"/>
      <c r="V634" s="684"/>
      <c r="W634" s="684"/>
      <c r="X634" s="684"/>
      <c r="Y634" s="684"/>
      <c r="Z634" s="684"/>
    </row>
    <row r="635" spans="1:26">
      <c r="A635" s="684"/>
      <c r="B635" s="684"/>
      <c r="C635" s="684"/>
      <c r="D635" s="684"/>
      <c r="E635" s="684"/>
      <c r="F635" s="684"/>
      <c r="G635" s="684"/>
      <c r="H635" s="684"/>
      <c r="I635" s="684"/>
      <c r="J635" s="684"/>
      <c r="K635" s="684"/>
      <c r="L635" s="684"/>
      <c r="M635" s="684"/>
      <c r="N635" s="684"/>
      <c r="O635" s="684"/>
      <c r="P635" s="684"/>
      <c r="Q635" s="684"/>
      <c r="R635" s="684"/>
      <c r="S635" s="684"/>
      <c r="T635" s="684"/>
      <c r="U635" s="684"/>
      <c r="V635" s="684"/>
      <c r="W635" s="684"/>
      <c r="X635" s="684"/>
      <c r="Y635" s="684"/>
      <c r="Z635" s="684"/>
    </row>
    <row r="636" spans="1:26">
      <c r="A636" s="684"/>
      <c r="B636" s="684"/>
      <c r="C636" s="684"/>
      <c r="D636" s="684"/>
      <c r="E636" s="684"/>
      <c r="F636" s="684"/>
      <c r="G636" s="684"/>
      <c r="H636" s="684"/>
      <c r="I636" s="684"/>
      <c r="J636" s="684"/>
      <c r="K636" s="684"/>
      <c r="L636" s="684"/>
      <c r="M636" s="684"/>
      <c r="N636" s="684"/>
      <c r="O636" s="684"/>
      <c r="P636" s="684"/>
      <c r="Q636" s="684"/>
      <c r="R636" s="684"/>
      <c r="S636" s="684"/>
      <c r="T636" s="684"/>
      <c r="U636" s="684"/>
      <c r="V636" s="684"/>
      <c r="W636" s="684"/>
      <c r="X636" s="684"/>
      <c r="Y636" s="684"/>
      <c r="Z636" s="684"/>
    </row>
    <row r="637" spans="1:26">
      <c r="A637" s="684"/>
      <c r="B637" s="684"/>
      <c r="C637" s="684"/>
      <c r="D637" s="684"/>
      <c r="E637" s="684"/>
      <c r="F637" s="684"/>
      <c r="G637" s="684"/>
      <c r="H637" s="684"/>
      <c r="I637" s="684"/>
      <c r="J637" s="684"/>
      <c r="K637" s="684"/>
      <c r="L637" s="684"/>
      <c r="M637" s="684"/>
      <c r="N637" s="684"/>
      <c r="O637" s="684"/>
      <c r="P637" s="684"/>
      <c r="Q637" s="684"/>
      <c r="R637" s="684"/>
      <c r="S637" s="684"/>
      <c r="T637" s="684"/>
      <c r="U637" s="684"/>
      <c r="V637" s="684"/>
      <c r="W637" s="684"/>
      <c r="X637" s="684"/>
      <c r="Y637" s="684"/>
      <c r="Z637" s="684"/>
    </row>
    <row r="638" spans="1:26">
      <c r="A638" s="684"/>
      <c r="B638" s="684"/>
      <c r="C638" s="684"/>
      <c r="D638" s="684"/>
      <c r="E638" s="684"/>
      <c r="F638" s="684"/>
      <c r="G638" s="684"/>
      <c r="H638" s="684"/>
      <c r="I638" s="684"/>
      <c r="J638" s="684"/>
      <c r="K638" s="684"/>
      <c r="L638" s="684"/>
      <c r="M638" s="684"/>
      <c r="N638" s="684"/>
      <c r="O638" s="684"/>
      <c r="P638" s="684"/>
      <c r="Q638" s="684"/>
      <c r="R638" s="684"/>
      <c r="S638" s="684"/>
      <c r="T638" s="684"/>
      <c r="U638" s="684"/>
      <c r="V638" s="684"/>
      <c r="W638" s="684"/>
      <c r="X638" s="684"/>
      <c r="Y638" s="684"/>
      <c r="Z638" s="684"/>
    </row>
    <row r="639" spans="1:26">
      <c r="A639" s="684"/>
      <c r="B639" s="684"/>
      <c r="C639" s="684"/>
      <c r="D639" s="684"/>
      <c r="E639" s="684"/>
      <c r="F639" s="684"/>
      <c r="G639" s="684"/>
      <c r="H639" s="684"/>
      <c r="I639" s="684"/>
      <c r="J639" s="684"/>
      <c r="K639" s="684"/>
      <c r="L639" s="684"/>
      <c r="M639" s="684"/>
      <c r="N639" s="684"/>
      <c r="O639" s="684"/>
      <c r="P639" s="684"/>
      <c r="Q639" s="684"/>
      <c r="R639" s="684"/>
      <c r="S639" s="684"/>
      <c r="T639" s="684"/>
      <c r="U639" s="684"/>
      <c r="V639" s="684"/>
      <c r="W639" s="684"/>
      <c r="X639" s="684"/>
      <c r="Y639" s="684"/>
      <c r="Z639" s="684"/>
    </row>
    <row r="640" spans="1:26">
      <c r="A640" s="684"/>
      <c r="B640" s="684"/>
      <c r="C640" s="684"/>
      <c r="D640" s="684"/>
      <c r="E640" s="684"/>
      <c r="F640" s="684"/>
      <c r="G640" s="684"/>
      <c r="H640" s="684"/>
      <c r="I640" s="684"/>
      <c r="J640" s="684"/>
      <c r="K640" s="684"/>
      <c r="L640" s="684"/>
      <c r="M640" s="684"/>
      <c r="N640" s="684"/>
      <c r="O640" s="684"/>
      <c r="P640" s="684"/>
      <c r="Q640" s="684"/>
      <c r="R640" s="684"/>
      <c r="S640" s="684"/>
      <c r="T640" s="684"/>
      <c r="U640" s="684"/>
      <c r="V640" s="684"/>
      <c r="W640" s="684"/>
      <c r="X640" s="684"/>
      <c r="Y640" s="684"/>
      <c r="Z640" s="684"/>
    </row>
    <row r="641" spans="1:26">
      <c r="A641" s="684"/>
      <c r="B641" s="684"/>
      <c r="C641" s="684"/>
      <c r="D641" s="684"/>
      <c r="E641" s="684"/>
      <c r="F641" s="684"/>
      <c r="G641" s="684"/>
      <c r="H641" s="684"/>
      <c r="I641" s="684"/>
      <c r="J641" s="684"/>
      <c r="K641" s="684"/>
      <c r="L641" s="684"/>
      <c r="M641" s="684"/>
      <c r="N641" s="684"/>
      <c r="O641" s="684"/>
      <c r="P641" s="684"/>
      <c r="Q641" s="684"/>
      <c r="R641" s="684"/>
      <c r="S641" s="684"/>
      <c r="T641" s="684"/>
      <c r="U641" s="684"/>
      <c r="V641" s="684"/>
      <c r="W641" s="684"/>
      <c r="X641" s="684"/>
      <c r="Y641" s="684"/>
      <c r="Z641" s="684"/>
    </row>
    <row r="642" spans="1:26">
      <c r="A642" s="684"/>
      <c r="B642" s="684"/>
      <c r="C642" s="684"/>
      <c r="D642" s="684"/>
      <c r="E642" s="684"/>
      <c r="F642" s="684"/>
      <c r="G642" s="684"/>
      <c r="H642" s="684"/>
      <c r="I642" s="684"/>
      <c r="J642" s="684"/>
      <c r="K642" s="684"/>
      <c r="L642" s="684"/>
      <c r="M642" s="684"/>
      <c r="N642" s="684"/>
      <c r="O642" s="684"/>
      <c r="P642" s="684"/>
      <c r="Q642" s="684"/>
      <c r="R642" s="684"/>
      <c r="S642" s="684"/>
      <c r="T642" s="684"/>
      <c r="U642" s="684"/>
      <c r="V642" s="684"/>
      <c r="W642" s="684"/>
      <c r="X642" s="684"/>
      <c r="Y642" s="684"/>
      <c r="Z642" s="684"/>
    </row>
    <row r="643" spans="1:26">
      <c r="A643" s="684"/>
      <c r="B643" s="684"/>
      <c r="C643" s="684"/>
      <c r="D643" s="684"/>
      <c r="E643" s="684"/>
      <c r="F643" s="684"/>
      <c r="G643" s="684"/>
      <c r="H643" s="684"/>
      <c r="I643" s="684"/>
      <c r="J643" s="684"/>
      <c r="K643" s="684"/>
      <c r="L643" s="684"/>
      <c r="M643" s="684"/>
      <c r="N643" s="684"/>
      <c r="O643" s="684"/>
      <c r="P643" s="684"/>
      <c r="Q643" s="684"/>
      <c r="R643" s="684"/>
      <c r="S643" s="684"/>
      <c r="T643" s="684"/>
      <c r="U643" s="684"/>
      <c r="V643" s="684"/>
      <c r="W643" s="684"/>
      <c r="X643" s="684"/>
      <c r="Y643" s="684"/>
      <c r="Z643" s="684"/>
    </row>
    <row r="644" spans="1:26">
      <c r="A644" s="684"/>
      <c r="B644" s="684"/>
      <c r="C644" s="684"/>
      <c r="D644" s="684"/>
      <c r="E644" s="684"/>
      <c r="F644" s="684"/>
      <c r="G644" s="684"/>
      <c r="H644" s="684"/>
      <c r="I644" s="684"/>
      <c r="J644" s="684"/>
      <c r="K644" s="684"/>
      <c r="L644" s="684"/>
      <c r="M644" s="684"/>
      <c r="N644" s="684"/>
      <c r="O644" s="684"/>
      <c r="P644" s="684"/>
      <c r="Q644" s="684"/>
      <c r="R644" s="684"/>
      <c r="S644" s="684"/>
      <c r="T644" s="684"/>
      <c r="U644" s="684"/>
      <c r="V644" s="684"/>
      <c r="W644" s="684"/>
      <c r="X644" s="684"/>
      <c r="Y644" s="684"/>
      <c r="Z644" s="684"/>
    </row>
    <row r="645" spans="1:26">
      <c r="A645" s="684"/>
      <c r="B645" s="684"/>
      <c r="C645" s="684"/>
      <c r="D645" s="684"/>
      <c r="E645" s="684"/>
      <c r="F645" s="684"/>
      <c r="G645" s="684"/>
      <c r="H645" s="684"/>
      <c r="I645" s="684"/>
      <c r="J645" s="684"/>
      <c r="K645" s="684"/>
      <c r="L645" s="684"/>
      <c r="M645" s="684"/>
      <c r="N645" s="684"/>
      <c r="O645" s="684"/>
      <c r="P645" s="684"/>
      <c r="Q645" s="684"/>
      <c r="R645" s="684"/>
      <c r="S645" s="684"/>
      <c r="T645" s="684"/>
      <c r="U645" s="684"/>
      <c r="V645" s="684"/>
      <c r="W645" s="684"/>
      <c r="X645" s="684"/>
      <c r="Y645" s="684"/>
      <c r="Z645" s="684"/>
    </row>
    <row r="646" spans="1:26">
      <c r="A646" s="684"/>
      <c r="B646" s="684"/>
      <c r="C646" s="684"/>
      <c r="D646" s="684"/>
      <c r="E646" s="684"/>
      <c r="F646" s="684"/>
      <c r="G646" s="684"/>
      <c r="H646" s="684"/>
      <c r="I646" s="684"/>
      <c r="J646" s="684"/>
      <c r="K646" s="684"/>
      <c r="L646" s="684"/>
      <c r="M646" s="684"/>
      <c r="N646" s="684"/>
      <c r="O646" s="684"/>
      <c r="P646" s="684"/>
      <c r="Q646" s="684"/>
      <c r="R646" s="684"/>
      <c r="S646" s="684"/>
      <c r="T646" s="684"/>
      <c r="U646" s="684"/>
      <c r="V646" s="684"/>
      <c r="W646" s="684"/>
      <c r="X646" s="684"/>
      <c r="Y646" s="684"/>
      <c r="Z646" s="684"/>
    </row>
    <row r="647" spans="1:26">
      <c r="A647" s="684"/>
      <c r="B647" s="684"/>
      <c r="C647" s="684"/>
      <c r="D647" s="684"/>
      <c r="E647" s="684"/>
      <c r="F647" s="684"/>
      <c r="G647" s="684"/>
      <c r="H647" s="684"/>
      <c r="I647" s="684"/>
      <c r="J647" s="684"/>
      <c r="K647" s="684"/>
      <c r="L647" s="684"/>
      <c r="M647" s="684"/>
      <c r="N647" s="684"/>
      <c r="O647" s="684"/>
      <c r="P647" s="684"/>
      <c r="Q647" s="684"/>
      <c r="R647" s="684"/>
      <c r="S647" s="684"/>
      <c r="T647" s="684"/>
      <c r="U647" s="684"/>
      <c r="V647" s="684"/>
      <c r="W647" s="684"/>
      <c r="X647" s="684"/>
      <c r="Y647" s="684"/>
      <c r="Z647" s="684"/>
    </row>
    <row r="648" spans="1:26">
      <c r="A648" s="684"/>
      <c r="B648" s="684"/>
      <c r="C648" s="684"/>
      <c r="D648" s="684"/>
      <c r="E648" s="684"/>
      <c r="F648" s="684"/>
      <c r="G648" s="684"/>
      <c r="H648" s="684"/>
      <c r="I648" s="684"/>
      <c r="J648" s="684"/>
      <c r="K648" s="684"/>
      <c r="L648" s="684"/>
      <c r="M648" s="684"/>
      <c r="N648" s="684"/>
      <c r="O648" s="684"/>
      <c r="P648" s="684"/>
      <c r="Q648" s="684"/>
      <c r="R648" s="684"/>
      <c r="S648" s="684"/>
      <c r="T648" s="684"/>
      <c r="U648" s="684"/>
      <c r="V648" s="684"/>
      <c r="W648" s="684"/>
      <c r="X648" s="684"/>
      <c r="Y648" s="684"/>
      <c r="Z648" s="684"/>
    </row>
    <row r="649" spans="1:26">
      <c r="A649" s="684"/>
      <c r="B649" s="684"/>
      <c r="C649" s="684"/>
      <c r="D649" s="684"/>
      <c r="E649" s="684"/>
      <c r="F649" s="684"/>
      <c r="G649" s="684"/>
      <c r="H649" s="684"/>
      <c r="I649" s="684"/>
      <c r="J649" s="684"/>
      <c r="K649" s="684"/>
      <c r="L649" s="684"/>
      <c r="M649" s="684"/>
      <c r="N649" s="684"/>
      <c r="O649" s="684"/>
      <c r="P649" s="684"/>
      <c r="Q649" s="684"/>
      <c r="R649" s="684"/>
      <c r="S649" s="684"/>
      <c r="T649" s="684"/>
      <c r="U649" s="684"/>
      <c r="V649" s="684"/>
      <c r="W649" s="684"/>
      <c r="X649" s="684"/>
      <c r="Y649" s="684"/>
      <c r="Z649" s="684"/>
    </row>
    <row r="650" spans="1:26">
      <c r="A650" s="684"/>
      <c r="B650" s="684"/>
      <c r="C650" s="684"/>
      <c r="D650" s="684"/>
      <c r="E650" s="684"/>
      <c r="F650" s="684"/>
      <c r="G650" s="684"/>
      <c r="H650" s="684"/>
      <c r="I650" s="684"/>
      <c r="J650" s="684"/>
      <c r="K650" s="684"/>
      <c r="L650" s="684"/>
      <c r="M650" s="684"/>
      <c r="N650" s="684"/>
      <c r="O650" s="684"/>
      <c r="P650" s="684"/>
      <c r="Q650" s="684"/>
      <c r="R650" s="684"/>
      <c r="S650" s="684"/>
      <c r="T650" s="684"/>
      <c r="U650" s="684"/>
      <c r="V650" s="684"/>
      <c r="W650" s="684"/>
      <c r="X650" s="684"/>
      <c r="Y650" s="684"/>
      <c r="Z650" s="684"/>
    </row>
    <row r="651" spans="1:26">
      <c r="A651" s="684"/>
      <c r="B651" s="684"/>
      <c r="C651" s="684"/>
      <c r="D651" s="684"/>
      <c r="E651" s="684"/>
      <c r="F651" s="684"/>
      <c r="G651" s="684"/>
      <c r="H651" s="684"/>
      <c r="I651" s="684"/>
      <c r="J651" s="684"/>
      <c r="K651" s="684"/>
      <c r="L651" s="684"/>
      <c r="M651" s="684"/>
      <c r="N651" s="684"/>
      <c r="O651" s="684"/>
      <c r="P651" s="684"/>
      <c r="Q651" s="684"/>
      <c r="R651" s="684"/>
      <c r="S651" s="684"/>
      <c r="T651" s="684"/>
      <c r="U651" s="684"/>
      <c r="V651" s="684"/>
      <c r="W651" s="684"/>
      <c r="X651" s="684"/>
      <c r="Y651" s="684"/>
      <c r="Z651" s="684"/>
    </row>
    <row r="652" spans="1:26">
      <c r="A652" s="684"/>
      <c r="B652" s="684"/>
      <c r="C652" s="684"/>
      <c r="D652" s="684"/>
      <c r="E652" s="684"/>
      <c r="F652" s="684"/>
      <c r="G652" s="684"/>
      <c r="H652" s="684"/>
      <c r="I652" s="684"/>
      <c r="J652" s="684"/>
      <c r="K652" s="684"/>
      <c r="L652" s="684"/>
      <c r="M652" s="684"/>
      <c r="N652" s="684"/>
      <c r="O652" s="684"/>
      <c r="P652" s="684"/>
      <c r="Q652" s="684"/>
      <c r="R652" s="684"/>
      <c r="S652" s="684"/>
      <c r="T652" s="684"/>
      <c r="U652" s="684"/>
      <c r="V652" s="684"/>
      <c r="W652" s="684"/>
      <c r="X652" s="684"/>
      <c r="Y652" s="684"/>
      <c r="Z652" s="684"/>
    </row>
    <row r="653" spans="1:26">
      <c r="A653" s="684"/>
      <c r="B653" s="684"/>
      <c r="C653" s="684"/>
      <c r="D653" s="684"/>
      <c r="E653" s="684"/>
      <c r="F653" s="684"/>
      <c r="G653" s="684"/>
      <c r="H653" s="684"/>
      <c r="I653" s="684"/>
      <c r="J653" s="684"/>
      <c r="K653" s="684"/>
      <c r="L653" s="684"/>
      <c r="M653" s="684"/>
      <c r="N653" s="684"/>
      <c r="O653" s="684"/>
      <c r="P653" s="684"/>
      <c r="Q653" s="684"/>
      <c r="R653" s="684"/>
      <c r="S653" s="684"/>
      <c r="T653" s="684"/>
      <c r="U653" s="684"/>
      <c r="V653" s="684"/>
      <c r="W653" s="684"/>
      <c r="X653" s="684"/>
      <c r="Y653" s="684"/>
      <c r="Z653" s="684"/>
    </row>
    <row r="654" spans="1:26">
      <c r="A654" s="684"/>
      <c r="B654" s="684"/>
      <c r="C654" s="684"/>
      <c r="D654" s="684"/>
      <c r="E654" s="684"/>
      <c r="F654" s="684"/>
      <c r="G654" s="684"/>
      <c r="H654" s="684"/>
      <c r="I654" s="684"/>
      <c r="J654" s="684"/>
      <c r="K654" s="684"/>
      <c r="L654" s="684"/>
      <c r="M654" s="684"/>
      <c r="N654" s="684"/>
      <c r="O654" s="684"/>
      <c r="P654" s="684"/>
      <c r="Q654" s="684"/>
      <c r="R654" s="684"/>
      <c r="S654" s="684"/>
      <c r="T654" s="684"/>
      <c r="U654" s="684"/>
      <c r="V654" s="684"/>
      <c r="W654" s="684"/>
      <c r="X654" s="684"/>
      <c r="Y654" s="684"/>
      <c r="Z654" s="684"/>
    </row>
    <row r="655" spans="1:26">
      <c r="A655" s="684"/>
      <c r="B655" s="684"/>
      <c r="C655" s="684"/>
      <c r="D655" s="684"/>
      <c r="E655" s="684"/>
      <c r="F655" s="684"/>
      <c r="G655" s="684"/>
      <c r="H655" s="684"/>
      <c r="I655" s="684"/>
      <c r="J655" s="684"/>
      <c r="K655" s="684"/>
      <c r="L655" s="684"/>
      <c r="M655" s="684"/>
      <c r="N655" s="684"/>
      <c r="O655" s="684"/>
      <c r="P655" s="684"/>
      <c r="Q655" s="684"/>
      <c r="R655" s="684"/>
      <c r="S655" s="684"/>
      <c r="T655" s="684"/>
      <c r="U655" s="684"/>
      <c r="V655" s="684"/>
      <c r="W655" s="684"/>
      <c r="X655" s="684"/>
      <c r="Y655" s="684"/>
      <c r="Z655" s="684"/>
    </row>
    <row r="656" spans="1:26">
      <c r="A656" s="684"/>
      <c r="B656" s="684"/>
      <c r="C656" s="684"/>
      <c r="D656" s="684"/>
      <c r="E656" s="684"/>
      <c r="F656" s="684"/>
      <c r="G656" s="684"/>
      <c r="H656" s="684"/>
      <c r="I656" s="684"/>
      <c r="J656" s="684"/>
      <c r="K656" s="684"/>
      <c r="L656" s="684"/>
      <c r="M656" s="684"/>
      <c r="N656" s="684"/>
      <c r="O656" s="684"/>
      <c r="P656" s="684"/>
      <c r="Q656" s="684"/>
      <c r="R656" s="684"/>
      <c r="S656" s="684"/>
      <c r="T656" s="684"/>
      <c r="U656" s="684"/>
      <c r="V656" s="684"/>
      <c r="W656" s="684"/>
      <c r="X656" s="684"/>
      <c r="Y656" s="684"/>
      <c r="Z656" s="684"/>
    </row>
    <row r="657" spans="1:26">
      <c r="A657" s="684"/>
      <c r="B657" s="684"/>
      <c r="C657" s="684"/>
      <c r="D657" s="684"/>
      <c r="E657" s="684"/>
      <c r="F657" s="684"/>
      <c r="G657" s="684"/>
      <c r="H657" s="684"/>
      <c r="I657" s="684"/>
      <c r="J657" s="684"/>
      <c r="K657" s="684"/>
      <c r="L657" s="684"/>
      <c r="M657" s="684"/>
      <c r="N657" s="684"/>
      <c r="O657" s="684"/>
      <c r="P657" s="684"/>
      <c r="Q657" s="684"/>
      <c r="R657" s="684"/>
      <c r="S657" s="684"/>
      <c r="T657" s="684"/>
      <c r="U657" s="684"/>
      <c r="V657" s="684"/>
      <c r="W657" s="684"/>
      <c r="X657" s="684"/>
      <c r="Y657" s="684"/>
      <c r="Z657" s="684"/>
    </row>
    <row r="658" spans="1:26">
      <c r="A658" s="684"/>
      <c r="B658" s="684"/>
      <c r="C658" s="684"/>
      <c r="D658" s="684"/>
      <c r="E658" s="684"/>
      <c r="F658" s="684"/>
      <c r="G658" s="684"/>
      <c r="H658" s="684"/>
      <c r="I658" s="684"/>
      <c r="J658" s="684"/>
      <c r="K658" s="684"/>
      <c r="L658" s="684"/>
      <c r="M658" s="684"/>
      <c r="N658" s="684"/>
      <c r="O658" s="684"/>
      <c r="P658" s="684"/>
      <c r="Q658" s="684"/>
      <c r="R658" s="684"/>
      <c r="S658" s="684"/>
      <c r="T658" s="684"/>
      <c r="U658" s="684"/>
      <c r="V658" s="684"/>
      <c r="W658" s="684"/>
      <c r="X658" s="684"/>
      <c r="Y658" s="684"/>
      <c r="Z658" s="684"/>
    </row>
    <row r="659" spans="1:26">
      <c r="A659" s="684"/>
      <c r="B659" s="684"/>
      <c r="C659" s="684"/>
      <c r="D659" s="684"/>
      <c r="E659" s="684"/>
      <c r="F659" s="684"/>
      <c r="G659" s="684"/>
      <c r="H659" s="684"/>
      <c r="I659" s="684"/>
      <c r="J659" s="684"/>
      <c r="K659" s="684"/>
      <c r="L659" s="684"/>
      <c r="M659" s="684"/>
      <c r="N659" s="684"/>
      <c r="O659" s="684"/>
      <c r="P659" s="684"/>
      <c r="Q659" s="684"/>
      <c r="R659" s="684"/>
      <c r="S659" s="684"/>
      <c r="T659" s="684"/>
      <c r="U659" s="684"/>
      <c r="V659" s="684"/>
      <c r="W659" s="684"/>
      <c r="X659" s="684"/>
      <c r="Y659" s="684"/>
      <c r="Z659" s="684"/>
    </row>
    <row r="660" spans="1:26">
      <c r="A660" s="684"/>
      <c r="B660" s="684"/>
      <c r="C660" s="684"/>
      <c r="D660" s="684"/>
      <c r="E660" s="684"/>
      <c r="F660" s="684"/>
      <c r="G660" s="684"/>
      <c r="H660" s="684"/>
      <c r="I660" s="684"/>
      <c r="J660" s="684"/>
      <c r="K660" s="684"/>
      <c r="L660" s="684"/>
      <c r="M660" s="684"/>
      <c r="N660" s="684"/>
      <c r="O660" s="684"/>
      <c r="P660" s="684"/>
      <c r="Q660" s="684"/>
      <c r="R660" s="684"/>
      <c r="S660" s="684"/>
      <c r="T660" s="684"/>
      <c r="U660" s="684"/>
      <c r="V660" s="684"/>
      <c r="W660" s="684"/>
      <c r="X660" s="684"/>
      <c r="Y660" s="684"/>
      <c r="Z660" s="684"/>
    </row>
    <row r="661" spans="1:26">
      <c r="A661" s="684"/>
      <c r="B661" s="684"/>
      <c r="C661" s="684"/>
      <c r="D661" s="684"/>
      <c r="E661" s="684"/>
      <c r="F661" s="684"/>
      <c r="G661" s="684"/>
      <c r="H661" s="684"/>
      <c r="I661" s="684"/>
      <c r="J661" s="684"/>
      <c r="K661" s="684"/>
      <c r="L661" s="684"/>
      <c r="M661" s="684"/>
      <c r="N661" s="684"/>
      <c r="O661" s="684"/>
      <c r="P661" s="684"/>
      <c r="Q661" s="684"/>
      <c r="R661" s="684"/>
      <c r="S661" s="684"/>
      <c r="T661" s="684"/>
      <c r="U661" s="684"/>
      <c r="V661" s="684"/>
      <c r="W661" s="684"/>
      <c r="X661" s="684"/>
      <c r="Y661" s="684"/>
      <c r="Z661" s="684"/>
    </row>
    <row r="662" spans="1:26">
      <c r="A662" s="684"/>
      <c r="B662" s="684"/>
      <c r="C662" s="684"/>
      <c r="D662" s="684"/>
      <c r="E662" s="684"/>
      <c r="F662" s="684"/>
      <c r="G662" s="684"/>
      <c r="H662" s="684"/>
      <c r="I662" s="684"/>
      <c r="J662" s="684"/>
      <c r="K662" s="684"/>
      <c r="L662" s="684"/>
      <c r="M662" s="684"/>
      <c r="N662" s="684"/>
      <c r="O662" s="684"/>
      <c r="P662" s="684"/>
      <c r="Q662" s="684"/>
      <c r="R662" s="684"/>
      <c r="S662" s="684"/>
      <c r="T662" s="684"/>
      <c r="U662" s="684"/>
      <c r="V662" s="684"/>
      <c r="W662" s="684"/>
      <c r="X662" s="684"/>
      <c r="Y662" s="684"/>
      <c r="Z662" s="684"/>
    </row>
    <row r="663" spans="1:26">
      <c r="A663" s="684"/>
      <c r="B663" s="684"/>
      <c r="C663" s="684"/>
      <c r="D663" s="684"/>
      <c r="E663" s="684"/>
      <c r="F663" s="684"/>
      <c r="G663" s="684"/>
      <c r="H663" s="684"/>
      <c r="I663" s="684"/>
      <c r="J663" s="684"/>
      <c r="K663" s="684"/>
      <c r="L663" s="684"/>
      <c r="M663" s="684"/>
      <c r="N663" s="684"/>
      <c r="O663" s="684"/>
      <c r="P663" s="684"/>
      <c r="Q663" s="684"/>
      <c r="R663" s="684"/>
      <c r="S663" s="684"/>
      <c r="T663" s="684"/>
      <c r="U663" s="684"/>
      <c r="V663" s="684"/>
      <c r="W663" s="684"/>
      <c r="X663" s="684"/>
      <c r="Y663" s="684"/>
      <c r="Z663" s="684"/>
    </row>
    <row r="664" spans="1:26">
      <c r="A664" s="684"/>
      <c r="B664" s="684"/>
      <c r="C664" s="684"/>
      <c r="D664" s="684"/>
      <c r="E664" s="684"/>
      <c r="F664" s="684"/>
      <c r="G664" s="684"/>
      <c r="H664" s="684"/>
      <c r="I664" s="684"/>
      <c r="J664" s="684"/>
      <c r="K664" s="684"/>
      <c r="L664" s="684"/>
      <c r="M664" s="684"/>
      <c r="N664" s="684"/>
      <c r="O664" s="684"/>
      <c r="P664" s="684"/>
      <c r="Q664" s="684"/>
      <c r="R664" s="684"/>
      <c r="S664" s="684"/>
      <c r="T664" s="684"/>
      <c r="U664" s="684"/>
      <c r="V664" s="684"/>
      <c r="W664" s="684"/>
      <c r="X664" s="684"/>
      <c r="Y664" s="684"/>
      <c r="Z664" s="684"/>
    </row>
    <row r="665" spans="1:26">
      <c r="A665" s="684"/>
      <c r="B665" s="684"/>
      <c r="C665" s="684"/>
      <c r="D665" s="684"/>
      <c r="E665" s="684"/>
      <c r="F665" s="684"/>
      <c r="G665" s="684"/>
      <c r="H665" s="684"/>
      <c r="I665" s="684"/>
      <c r="J665" s="684"/>
      <c r="K665" s="684"/>
      <c r="L665" s="684"/>
      <c r="M665" s="684"/>
      <c r="N665" s="684"/>
      <c r="O665" s="684"/>
      <c r="P665" s="684"/>
      <c r="Q665" s="684"/>
      <c r="R665" s="684"/>
      <c r="S665" s="684"/>
      <c r="T665" s="684"/>
      <c r="U665" s="684"/>
      <c r="V665" s="684"/>
      <c r="W665" s="684"/>
      <c r="X665" s="684"/>
      <c r="Y665" s="684"/>
      <c r="Z665" s="684"/>
    </row>
    <row r="666" spans="1:26">
      <c r="A666" s="684"/>
      <c r="B666" s="684"/>
      <c r="C666" s="684"/>
      <c r="D666" s="684"/>
      <c r="E666" s="684"/>
      <c r="F666" s="684"/>
      <c r="G666" s="684"/>
      <c r="H666" s="684"/>
      <c r="I666" s="684"/>
      <c r="J666" s="684"/>
      <c r="K666" s="684"/>
      <c r="L666" s="684"/>
      <c r="M666" s="684"/>
      <c r="N666" s="684"/>
      <c r="O666" s="684"/>
      <c r="P666" s="684"/>
      <c r="Q666" s="684"/>
      <c r="R666" s="684"/>
      <c r="S666" s="684"/>
      <c r="T666" s="684"/>
      <c r="U666" s="684"/>
      <c r="V666" s="684"/>
      <c r="W666" s="684"/>
      <c r="X666" s="684"/>
      <c r="Y666" s="684"/>
      <c r="Z666" s="684"/>
    </row>
    <row r="667" spans="1:26">
      <c r="A667" s="684"/>
      <c r="B667" s="684"/>
      <c r="C667" s="684"/>
      <c r="D667" s="684"/>
      <c r="E667" s="684"/>
      <c r="F667" s="684"/>
      <c r="G667" s="684"/>
      <c r="H667" s="684"/>
      <c r="I667" s="684"/>
      <c r="J667" s="684"/>
      <c r="K667" s="684"/>
      <c r="L667" s="684"/>
      <c r="M667" s="684"/>
      <c r="N667" s="684"/>
      <c r="O667" s="684"/>
      <c r="P667" s="684"/>
      <c r="Q667" s="684"/>
      <c r="R667" s="684"/>
      <c r="S667" s="684"/>
      <c r="T667" s="684"/>
      <c r="U667" s="684"/>
      <c r="V667" s="684"/>
      <c r="W667" s="684"/>
      <c r="X667" s="684"/>
      <c r="Y667" s="684"/>
      <c r="Z667" s="684"/>
    </row>
    <row r="668" spans="1:26">
      <c r="A668" s="684"/>
      <c r="B668" s="684"/>
      <c r="C668" s="684"/>
      <c r="D668" s="684"/>
      <c r="E668" s="684"/>
      <c r="F668" s="684"/>
      <c r="G668" s="684"/>
      <c r="H668" s="684"/>
      <c r="I668" s="684"/>
      <c r="J668" s="684"/>
      <c r="K668" s="684"/>
      <c r="L668" s="684"/>
      <c r="M668" s="684"/>
      <c r="N668" s="684"/>
      <c r="O668" s="684"/>
      <c r="P668" s="684"/>
      <c r="Q668" s="684"/>
      <c r="R668" s="684"/>
      <c r="S668" s="684"/>
      <c r="T668" s="684"/>
      <c r="U668" s="684"/>
      <c r="V668" s="684"/>
      <c r="W668" s="684"/>
      <c r="X668" s="684"/>
      <c r="Y668" s="684"/>
      <c r="Z668" s="684"/>
    </row>
    <row r="669" spans="1:26">
      <c r="A669" s="684"/>
      <c r="B669" s="684"/>
      <c r="C669" s="684"/>
      <c r="D669" s="684"/>
      <c r="E669" s="684"/>
      <c r="F669" s="684"/>
      <c r="G669" s="684"/>
      <c r="H669" s="684"/>
      <c r="I669" s="684"/>
      <c r="J669" s="684"/>
      <c r="K669" s="684"/>
      <c r="L669" s="684"/>
      <c r="M669" s="684"/>
      <c r="N669" s="684"/>
      <c r="O669" s="684"/>
      <c r="P669" s="684"/>
      <c r="Q669" s="684"/>
      <c r="R669" s="684"/>
      <c r="S669" s="684"/>
      <c r="T669" s="684"/>
      <c r="U669" s="684"/>
      <c r="V669" s="684"/>
      <c r="W669" s="684"/>
      <c r="X669" s="684"/>
      <c r="Y669" s="684"/>
      <c r="Z669" s="684"/>
    </row>
    <row r="670" spans="1:26">
      <c r="A670" s="684"/>
      <c r="B670" s="684"/>
      <c r="C670" s="684"/>
      <c r="D670" s="684"/>
      <c r="E670" s="684"/>
      <c r="F670" s="684"/>
      <c r="G670" s="684"/>
      <c r="H670" s="684"/>
      <c r="I670" s="684"/>
      <c r="J670" s="684"/>
      <c r="K670" s="684"/>
      <c r="L670" s="684"/>
      <c r="M670" s="684"/>
      <c r="N670" s="684"/>
      <c r="O670" s="684"/>
      <c r="P670" s="684"/>
      <c r="Q670" s="684"/>
      <c r="R670" s="684"/>
      <c r="S670" s="684"/>
      <c r="T670" s="684"/>
      <c r="U670" s="684"/>
      <c r="V670" s="684"/>
      <c r="W670" s="684"/>
      <c r="X670" s="684"/>
      <c r="Y670" s="684"/>
      <c r="Z670" s="684"/>
    </row>
    <row r="671" spans="1:26">
      <c r="A671" s="684"/>
      <c r="B671" s="684"/>
      <c r="C671" s="684"/>
      <c r="D671" s="684"/>
      <c r="E671" s="684"/>
      <c r="F671" s="684"/>
      <c r="G671" s="684"/>
      <c r="H671" s="684"/>
      <c r="I671" s="684"/>
      <c r="J671" s="684"/>
      <c r="K671" s="684"/>
      <c r="L671" s="684"/>
      <c r="M671" s="684"/>
      <c r="N671" s="684"/>
      <c r="O671" s="684"/>
      <c r="P671" s="684"/>
      <c r="Q671" s="684"/>
      <c r="R671" s="684"/>
      <c r="S671" s="684"/>
      <c r="T671" s="684"/>
      <c r="U671" s="684"/>
      <c r="V671" s="684"/>
      <c r="W671" s="684"/>
      <c r="X671" s="684"/>
      <c r="Y671" s="684"/>
      <c r="Z671" s="684"/>
    </row>
    <row r="672" spans="1:26">
      <c r="A672" s="684"/>
      <c r="B672" s="684"/>
      <c r="C672" s="684"/>
      <c r="D672" s="684"/>
      <c r="E672" s="684"/>
      <c r="F672" s="684"/>
      <c r="G672" s="684"/>
      <c r="H672" s="684"/>
      <c r="I672" s="684"/>
      <c r="J672" s="684"/>
      <c r="K672" s="684"/>
      <c r="L672" s="684"/>
      <c r="M672" s="684"/>
      <c r="N672" s="684"/>
      <c r="O672" s="684"/>
      <c r="P672" s="684"/>
      <c r="Q672" s="684"/>
      <c r="R672" s="684"/>
      <c r="S672" s="684"/>
      <c r="T672" s="684"/>
      <c r="U672" s="684"/>
      <c r="V672" s="684"/>
      <c r="W672" s="684"/>
      <c r="X672" s="684"/>
      <c r="Y672" s="684"/>
      <c r="Z672" s="684"/>
    </row>
    <row r="673" spans="1:26">
      <c r="A673" s="684"/>
      <c r="B673" s="684"/>
      <c r="C673" s="684"/>
      <c r="D673" s="684"/>
      <c r="E673" s="684"/>
      <c r="F673" s="684"/>
      <c r="G673" s="684"/>
      <c r="H673" s="684"/>
      <c r="I673" s="684"/>
      <c r="J673" s="684"/>
      <c r="K673" s="684"/>
      <c r="L673" s="684"/>
      <c r="M673" s="684"/>
      <c r="N673" s="684"/>
      <c r="O673" s="684"/>
      <c r="P673" s="684"/>
      <c r="Q673" s="684"/>
      <c r="R673" s="684"/>
      <c r="S673" s="684"/>
      <c r="T673" s="684"/>
      <c r="U673" s="684"/>
      <c r="V673" s="684"/>
      <c r="W673" s="684"/>
      <c r="X673" s="684"/>
      <c r="Y673" s="684"/>
      <c r="Z673" s="684"/>
    </row>
    <row r="674" spans="1:26">
      <c r="A674" s="684"/>
      <c r="B674" s="684"/>
      <c r="C674" s="684"/>
      <c r="D674" s="684"/>
      <c r="E674" s="684"/>
      <c r="F674" s="684"/>
      <c r="G674" s="684"/>
      <c r="H674" s="684"/>
      <c r="I674" s="684"/>
      <c r="J674" s="684"/>
      <c r="K674" s="684"/>
      <c r="L674" s="684"/>
      <c r="M674" s="684"/>
      <c r="N674" s="684"/>
      <c r="O674" s="684"/>
      <c r="P674" s="684"/>
      <c r="Q674" s="684"/>
      <c r="R674" s="684"/>
      <c r="S674" s="684"/>
      <c r="T674" s="684"/>
      <c r="U674" s="684"/>
      <c r="V674" s="684"/>
      <c r="W674" s="684"/>
      <c r="X674" s="684"/>
      <c r="Y674" s="684"/>
      <c r="Z674" s="684"/>
    </row>
    <row r="675" spans="1:26">
      <c r="A675" s="684"/>
      <c r="B675" s="684"/>
      <c r="C675" s="684"/>
      <c r="D675" s="684"/>
      <c r="E675" s="684"/>
      <c r="F675" s="684"/>
      <c r="G675" s="684"/>
      <c r="H675" s="684"/>
      <c r="I675" s="684"/>
      <c r="J675" s="684"/>
      <c r="K675" s="684"/>
      <c r="L675" s="684"/>
      <c r="M675" s="684"/>
      <c r="N675" s="684"/>
      <c r="O675" s="684"/>
      <c r="P675" s="684"/>
      <c r="Q675" s="684"/>
      <c r="R675" s="684"/>
      <c r="S675" s="684"/>
      <c r="T675" s="684"/>
      <c r="U675" s="684"/>
      <c r="V675" s="684"/>
      <c r="W675" s="684"/>
      <c r="X675" s="684"/>
      <c r="Y675" s="684"/>
      <c r="Z675" s="684"/>
    </row>
    <row r="676" spans="1:26">
      <c r="A676" s="684"/>
      <c r="B676" s="684"/>
      <c r="C676" s="684"/>
      <c r="D676" s="684"/>
      <c r="E676" s="684"/>
      <c r="F676" s="684"/>
      <c r="G676" s="684"/>
      <c r="H676" s="684"/>
      <c r="I676" s="684"/>
      <c r="J676" s="684"/>
      <c r="K676" s="684"/>
      <c r="L676" s="684"/>
      <c r="M676" s="684"/>
      <c r="N676" s="684"/>
      <c r="O676" s="684"/>
      <c r="P676" s="684"/>
      <c r="Q676" s="684"/>
      <c r="R676" s="684"/>
      <c r="S676" s="684"/>
      <c r="T676" s="684"/>
      <c r="U676" s="684"/>
      <c r="V676" s="684"/>
      <c r="W676" s="684"/>
      <c r="X676" s="684"/>
      <c r="Y676" s="684"/>
      <c r="Z676" s="684"/>
    </row>
    <row r="677" spans="1:26">
      <c r="A677" s="684"/>
      <c r="B677" s="684"/>
      <c r="C677" s="684"/>
      <c r="D677" s="684"/>
      <c r="E677" s="684"/>
      <c r="F677" s="684"/>
      <c r="G677" s="684"/>
      <c r="H677" s="684"/>
      <c r="I677" s="684"/>
      <c r="J677" s="684"/>
      <c r="K677" s="684"/>
      <c r="L677" s="684"/>
      <c r="M677" s="684"/>
      <c r="N677" s="684"/>
      <c r="O677" s="684"/>
      <c r="P677" s="684"/>
      <c r="Q677" s="684"/>
      <c r="R677" s="684"/>
      <c r="S677" s="684"/>
      <c r="T677" s="684"/>
      <c r="U677" s="684"/>
      <c r="V677" s="684"/>
      <c r="W677" s="684"/>
      <c r="X677" s="684"/>
      <c r="Y677" s="684"/>
      <c r="Z677" s="684"/>
    </row>
    <row r="678" spans="1:26">
      <c r="A678" s="684"/>
      <c r="B678" s="684"/>
      <c r="C678" s="684"/>
      <c r="D678" s="684"/>
      <c r="E678" s="684"/>
      <c r="F678" s="684"/>
      <c r="G678" s="684"/>
      <c r="H678" s="684"/>
      <c r="I678" s="684"/>
      <c r="J678" s="684"/>
      <c r="K678" s="684"/>
      <c r="L678" s="684"/>
      <c r="M678" s="684"/>
      <c r="N678" s="684"/>
      <c r="O678" s="684"/>
      <c r="P678" s="684"/>
      <c r="Q678" s="684"/>
      <c r="R678" s="684"/>
      <c r="S678" s="684"/>
      <c r="T678" s="684"/>
      <c r="U678" s="684"/>
      <c r="V678" s="684"/>
      <c r="W678" s="684"/>
      <c r="X678" s="684"/>
      <c r="Y678" s="684"/>
      <c r="Z678" s="684"/>
    </row>
    <row r="679" spans="1:26">
      <c r="A679" s="684"/>
      <c r="B679" s="684"/>
      <c r="C679" s="684"/>
      <c r="D679" s="684"/>
      <c r="E679" s="684"/>
      <c r="F679" s="684"/>
      <c r="G679" s="684"/>
      <c r="H679" s="684"/>
      <c r="I679" s="684"/>
      <c r="J679" s="684"/>
      <c r="K679" s="684"/>
      <c r="L679" s="684"/>
      <c r="M679" s="684"/>
      <c r="N679" s="684"/>
      <c r="O679" s="684"/>
      <c r="P679" s="684"/>
      <c r="Q679" s="684"/>
      <c r="R679" s="684"/>
      <c r="S679" s="684"/>
      <c r="T679" s="684"/>
      <c r="U679" s="684"/>
      <c r="V679" s="684"/>
      <c r="W679" s="684"/>
      <c r="X679" s="684"/>
      <c r="Y679" s="684"/>
      <c r="Z679" s="684"/>
    </row>
    <row r="680" spans="1:26">
      <c r="A680" s="684"/>
      <c r="B680" s="684"/>
      <c r="C680" s="684"/>
      <c r="D680" s="684"/>
      <c r="E680" s="684"/>
      <c r="F680" s="684"/>
      <c r="G680" s="684"/>
      <c r="H680" s="684"/>
      <c r="I680" s="684"/>
      <c r="J680" s="684"/>
      <c r="K680" s="684"/>
      <c r="L680" s="684"/>
      <c r="M680" s="684"/>
      <c r="N680" s="684"/>
      <c r="O680" s="684"/>
      <c r="P680" s="684"/>
      <c r="Q680" s="684"/>
      <c r="R680" s="684"/>
      <c r="S680" s="684"/>
      <c r="T680" s="684"/>
      <c r="U680" s="684"/>
      <c r="V680" s="684"/>
      <c r="W680" s="684"/>
      <c r="X680" s="684"/>
      <c r="Y680" s="684"/>
      <c r="Z680" s="684"/>
    </row>
    <row r="681" spans="1:26">
      <c r="A681" s="684"/>
      <c r="B681" s="684"/>
      <c r="C681" s="684"/>
      <c r="D681" s="684"/>
      <c r="E681" s="684"/>
      <c r="F681" s="684"/>
      <c r="G681" s="684"/>
      <c r="H681" s="684"/>
      <c r="I681" s="684"/>
      <c r="J681" s="684"/>
      <c r="K681" s="684"/>
      <c r="L681" s="684"/>
      <c r="M681" s="684"/>
      <c r="N681" s="684"/>
      <c r="O681" s="684"/>
      <c r="P681" s="684"/>
      <c r="Q681" s="684"/>
      <c r="R681" s="684"/>
      <c r="S681" s="684"/>
      <c r="T681" s="684"/>
      <c r="U681" s="684"/>
      <c r="V681" s="684"/>
      <c r="W681" s="684"/>
      <c r="X681" s="684"/>
      <c r="Y681" s="684"/>
      <c r="Z681" s="684"/>
    </row>
    <row r="682" spans="1:26">
      <c r="A682" s="684"/>
      <c r="B682" s="684"/>
      <c r="C682" s="684"/>
      <c r="D682" s="684"/>
      <c r="E682" s="684"/>
      <c r="F682" s="684"/>
      <c r="G682" s="684"/>
      <c r="H682" s="684"/>
      <c r="I682" s="684"/>
      <c r="J682" s="684"/>
      <c r="K682" s="684"/>
      <c r="L682" s="684"/>
      <c r="M682" s="684"/>
      <c r="N682" s="684"/>
      <c r="O682" s="684"/>
      <c r="P682" s="684"/>
      <c r="Q682" s="684"/>
      <c r="R682" s="684"/>
      <c r="S682" s="684"/>
      <c r="T682" s="684"/>
      <c r="U682" s="684"/>
      <c r="V682" s="684"/>
      <c r="W682" s="684"/>
      <c r="X682" s="684"/>
      <c r="Y682" s="684"/>
      <c r="Z682" s="684"/>
    </row>
    <row r="683" spans="1:26">
      <c r="A683" s="684"/>
      <c r="B683" s="684"/>
      <c r="C683" s="684"/>
      <c r="D683" s="684"/>
      <c r="E683" s="684"/>
      <c r="F683" s="684"/>
      <c r="G683" s="684"/>
      <c r="H683" s="684"/>
      <c r="I683" s="684"/>
      <c r="J683" s="684"/>
      <c r="K683" s="684"/>
      <c r="L683" s="684"/>
      <c r="M683" s="684"/>
      <c r="N683" s="684"/>
      <c r="O683" s="684"/>
      <c r="P683" s="684"/>
      <c r="Q683" s="684"/>
      <c r="R683" s="684"/>
      <c r="S683" s="684"/>
      <c r="T683" s="684"/>
      <c r="U683" s="684"/>
      <c r="V683" s="684"/>
      <c r="W683" s="684"/>
      <c r="X683" s="684"/>
      <c r="Y683" s="684"/>
      <c r="Z683" s="684"/>
    </row>
    <row r="684" spans="1:26">
      <c r="A684" s="684"/>
      <c r="B684" s="684"/>
      <c r="C684" s="684"/>
      <c r="D684" s="684"/>
      <c r="E684" s="684"/>
      <c r="F684" s="684"/>
      <c r="G684" s="684"/>
      <c r="H684" s="684"/>
      <c r="I684" s="684"/>
      <c r="J684" s="684"/>
      <c r="K684" s="684"/>
      <c r="L684" s="684"/>
      <c r="M684" s="684"/>
      <c r="N684" s="684"/>
      <c r="O684" s="684"/>
      <c r="P684" s="684"/>
      <c r="Q684" s="684"/>
      <c r="R684" s="684"/>
      <c r="S684" s="684"/>
      <c r="T684" s="684"/>
      <c r="U684" s="684"/>
      <c r="V684" s="684"/>
      <c r="W684" s="684"/>
      <c r="X684" s="684"/>
      <c r="Y684" s="684"/>
      <c r="Z684" s="684"/>
    </row>
    <row r="685" spans="1:26">
      <c r="A685" s="684"/>
      <c r="B685" s="684"/>
      <c r="C685" s="684"/>
      <c r="D685" s="684"/>
      <c r="E685" s="684"/>
      <c r="F685" s="684"/>
      <c r="G685" s="684"/>
      <c r="H685" s="684"/>
      <c r="I685" s="684"/>
      <c r="J685" s="684"/>
      <c r="K685" s="684"/>
      <c r="L685" s="684"/>
      <c r="M685" s="684"/>
      <c r="N685" s="684"/>
      <c r="O685" s="684"/>
      <c r="P685" s="684"/>
      <c r="Q685" s="684"/>
      <c r="R685" s="684"/>
      <c r="S685" s="684"/>
      <c r="T685" s="684"/>
      <c r="U685" s="684"/>
      <c r="V685" s="684"/>
      <c r="W685" s="684"/>
      <c r="X685" s="684"/>
      <c r="Y685" s="684"/>
      <c r="Z685" s="684"/>
    </row>
    <row r="686" spans="1:26">
      <c r="A686" s="684"/>
      <c r="B686" s="684"/>
      <c r="C686" s="684"/>
      <c r="D686" s="684"/>
      <c r="E686" s="684"/>
      <c r="F686" s="684"/>
      <c r="G686" s="684"/>
      <c r="H686" s="684"/>
      <c r="I686" s="684"/>
      <c r="J686" s="684"/>
      <c r="K686" s="684"/>
      <c r="L686" s="684"/>
      <c r="M686" s="684"/>
      <c r="N686" s="684"/>
      <c r="O686" s="684"/>
      <c r="P686" s="684"/>
      <c r="Q686" s="684"/>
      <c r="R686" s="684"/>
      <c r="S686" s="684"/>
      <c r="T686" s="684"/>
      <c r="U686" s="684"/>
      <c r="V686" s="684"/>
      <c r="W686" s="684"/>
      <c r="X686" s="684"/>
      <c r="Y686" s="684"/>
      <c r="Z686" s="684"/>
    </row>
    <row r="687" spans="1:26">
      <c r="A687" s="684"/>
      <c r="B687" s="684"/>
      <c r="C687" s="684"/>
      <c r="D687" s="684"/>
      <c r="E687" s="684"/>
      <c r="F687" s="684"/>
      <c r="G687" s="684"/>
      <c r="H687" s="684"/>
      <c r="I687" s="684"/>
      <c r="J687" s="684"/>
      <c r="K687" s="684"/>
      <c r="L687" s="684"/>
      <c r="M687" s="684"/>
      <c r="N687" s="684"/>
      <c r="O687" s="684"/>
      <c r="P687" s="684"/>
      <c r="Q687" s="684"/>
      <c r="R687" s="684"/>
      <c r="S687" s="684"/>
      <c r="T687" s="684"/>
      <c r="U687" s="684"/>
      <c r="V687" s="684"/>
      <c r="W687" s="684"/>
      <c r="X687" s="684"/>
      <c r="Y687" s="684"/>
      <c r="Z687" s="684"/>
    </row>
    <row r="688" spans="1:26">
      <c r="A688" s="684"/>
      <c r="B688" s="684"/>
      <c r="C688" s="684"/>
      <c r="D688" s="684"/>
      <c r="E688" s="684"/>
      <c r="F688" s="684"/>
      <c r="G688" s="684"/>
      <c r="H688" s="684"/>
      <c r="I688" s="684"/>
      <c r="J688" s="684"/>
      <c r="K688" s="684"/>
      <c r="L688" s="684"/>
      <c r="M688" s="684"/>
      <c r="N688" s="684"/>
      <c r="O688" s="684"/>
      <c r="P688" s="684"/>
      <c r="Q688" s="684"/>
      <c r="R688" s="684"/>
      <c r="S688" s="684"/>
      <c r="T688" s="684"/>
      <c r="U688" s="684"/>
      <c r="V688" s="684"/>
      <c r="W688" s="684"/>
      <c r="X688" s="684"/>
      <c r="Y688" s="684"/>
      <c r="Z688" s="684"/>
    </row>
    <row r="689" spans="1:26">
      <c r="A689" s="684"/>
      <c r="B689" s="684"/>
      <c r="C689" s="684"/>
      <c r="D689" s="684"/>
      <c r="E689" s="684"/>
      <c r="F689" s="684"/>
      <c r="G689" s="684"/>
      <c r="H689" s="684"/>
      <c r="I689" s="684"/>
      <c r="J689" s="684"/>
      <c r="K689" s="684"/>
      <c r="L689" s="684"/>
      <c r="M689" s="684"/>
      <c r="N689" s="684"/>
      <c r="O689" s="684"/>
      <c r="P689" s="684"/>
      <c r="Q689" s="684"/>
      <c r="R689" s="684"/>
      <c r="S689" s="684"/>
      <c r="T689" s="684"/>
      <c r="U689" s="684"/>
      <c r="V689" s="684"/>
      <c r="W689" s="684"/>
      <c r="X689" s="684"/>
      <c r="Y689" s="684"/>
      <c r="Z689" s="684"/>
    </row>
    <row r="690" spans="1:26">
      <c r="A690" s="684"/>
      <c r="B690" s="684"/>
      <c r="C690" s="684"/>
      <c r="D690" s="684"/>
      <c r="E690" s="684"/>
      <c r="F690" s="684"/>
      <c r="G690" s="684"/>
      <c r="H690" s="684"/>
      <c r="I690" s="684"/>
      <c r="J690" s="684"/>
      <c r="K690" s="684"/>
      <c r="L690" s="684"/>
      <c r="M690" s="684"/>
      <c r="N690" s="684"/>
      <c r="O690" s="684"/>
      <c r="P690" s="684"/>
      <c r="Q690" s="684"/>
      <c r="R690" s="684"/>
      <c r="S690" s="684"/>
      <c r="T690" s="684"/>
      <c r="U690" s="684"/>
      <c r="V690" s="684"/>
      <c r="W690" s="684"/>
      <c r="X690" s="684"/>
      <c r="Y690" s="684"/>
      <c r="Z690" s="684"/>
    </row>
    <row r="691" spans="1:26">
      <c r="A691" s="684"/>
      <c r="B691" s="684"/>
      <c r="C691" s="684"/>
      <c r="D691" s="684"/>
      <c r="E691" s="684"/>
      <c r="F691" s="684"/>
      <c r="G691" s="684"/>
      <c r="H691" s="684"/>
      <c r="I691" s="684"/>
      <c r="J691" s="684"/>
      <c r="K691" s="684"/>
      <c r="L691" s="684"/>
      <c r="M691" s="684"/>
      <c r="N691" s="684"/>
      <c r="O691" s="684"/>
      <c r="P691" s="684"/>
      <c r="Q691" s="684"/>
      <c r="R691" s="684"/>
      <c r="S691" s="684"/>
      <c r="T691" s="684"/>
      <c r="U691" s="684"/>
      <c r="V691" s="684"/>
      <c r="W691" s="684"/>
      <c r="X691" s="684"/>
      <c r="Y691" s="684"/>
      <c r="Z691" s="684"/>
    </row>
    <row r="692" spans="1:26">
      <c r="A692" s="684"/>
      <c r="B692" s="684"/>
      <c r="C692" s="684"/>
      <c r="D692" s="684"/>
      <c r="E692" s="684"/>
      <c r="F692" s="684"/>
      <c r="G692" s="684"/>
      <c r="H692" s="684"/>
      <c r="I692" s="684"/>
      <c r="J692" s="684"/>
      <c r="K692" s="684"/>
      <c r="L692" s="684"/>
      <c r="M692" s="684"/>
      <c r="N692" s="684"/>
      <c r="O692" s="684"/>
      <c r="P692" s="684"/>
      <c r="Q692" s="684"/>
      <c r="R692" s="684"/>
      <c r="S692" s="684"/>
      <c r="T692" s="684"/>
      <c r="U692" s="684"/>
      <c r="V692" s="684"/>
      <c r="W692" s="684"/>
      <c r="X692" s="684"/>
      <c r="Y692" s="684"/>
      <c r="Z692" s="684"/>
    </row>
    <row r="693" spans="1:26">
      <c r="A693" s="684"/>
      <c r="B693" s="684"/>
      <c r="C693" s="684"/>
      <c r="D693" s="684"/>
      <c r="E693" s="684"/>
      <c r="F693" s="684"/>
      <c r="G693" s="684"/>
      <c r="H693" s="684"/>
      <c r="I693" s="684"/>
      <c r="J693" s="684"/>
      <c r="K693" s="684"/>
      <c r="L693" s="684"/>
      <c r="M693" s="684"/>
      <c r="N693" s="684"/>
      <c r="O693" s="684"/>
      <c r="P693" s="684"/>
      <c r="Q693" s="684"/>
      <c r="R693" s="684"/>
      <c r="S693" s="684"/>
      <c r="T693" s="684"/>
      <c r="U693" s="684"/>
      <c r="V693" s="684"/>
      <c r="W693" s="684"/>
      <c r="X693" s="684"/>
      <c r="Y693" s="684"/>
      <c r="Z693" s="684"/>
    </row>
    <row r="694" spans="1:26">
      <c r="A694" s="684"/>
      <c r="B694" s="684"/>
      <c r="C694" s="684"/>
      <c r="D694" s="684"/>
      <c r="E694" s="684"/>
      <c r="F694" s="684"/>
      <c r="G694" s="684"/>
      <c r="H694" s="684"/>
      <c r="I694" s="684"/>
      <c r="J694" s="684"/>
      <c r="K694" s="684"/>
      <c r="L694" s="684"/>
      <c r="M694" s="684"/>
      <c r="N694" s="684"/>
      <c r="O694" s="684"/>
      <c r="P694" s="684"/>
      <c r="Q694" s="684"/>
      <c r="R694" s="684"/>
      <c r="S694" s="684"/>
      <c r="T694" s="684"/>
      <c r="U694" s="684"/>
      <c r="V694" s="684"/>
      <c r="W694" s="684"/>
      <c r="X694" s="684"/>
      <c r="Y694" s="684"/>
      <c r="Z694" s="684"/>
    </row>
    <row r="695" spans="1:26">
      <c r="A695" s="684"/>
      <c r="B695" s="684"/>
      <c r="C695" s="684"/>
      <c r="D695" s="684"/>
      <c r="E695" s="684"/>
      <c r="F695" s="684"/>
      <c r="G695" s="684"/>
      <c r="H695" s="684"/>
      <c r="I695" s="684"/>
      <c r="J695" s="684"/>
      <c r="K695" s="684"/>
      <c r="L695" s="684"/>
      <c r="M695" s="684"/>
      <c r="N695" s="684"/>
      <c r="O695" s="684"/>
      <c r="P695" s="684"/>
      <c r="Q695" s="684"/>
      <c r="R695" s="684"/>
      <c r="S695" s="684"/>
      <c r="T695" s="684"/>
      <c r="U695" s="684"/>
      <c r="V695" s="684"/>
      <c r="W695" s="684"/>
      <c r="X695" s="684"/>
      <c r="Y695" s="684"/>
      <c r="Z695" s="684"/>
    </row>
    <row r="696" spans="1:26">
      <c r="A696" s="684"/>
      <c r="B696" s="684"/>
      <c r="C696" s="684"/>
      <c r="D696" s="684"/>
      <c r="E696" s="684"/>
      <c r="F696" s="684"/>
      <c r="G696" s="684"/>
      <c r="H696" s="684"/>
      <c r="I696" s="684"/>
      <c r="J696" s="684"/>
      <c r="K696" s="684"/>
      <c r="L696" s="684"/>
      <c r="M696" s="684"/>
      <c r="N696" s="684"/>
      <c r="O696" s="684"/>
      <c r="P696" s="684"/>
      <c r="Q696" s="684"/>
      <c r="R696" s="684"/>
      <c r="S696" s="684"/>
      <c r="T696" s="684"/>
      <c r="U696" s="684"/>
      <c r="V696" s="684"/>
      <c r="W696" s="684"/>
      <c r="X696" s="684"/>
      <c r="Y696" s="684"/>
      <c r="Z696" s="684"/>
    </row>
    <row r="697" spans="1:26">
      <c r="A697" s="684"/>
      <c r="B697" s="684"/>
      <c r="C697" s="684"/>
      <c r="D697" s="684"/>
      <c r="E697" s="684"/>
      <c r="F697" s="684"/>
      <c r="G697" s="684"/>
      <c r="H697" s="684"/>
      <c r="I697" s="684"/>
      <c r="J697" s="684"/>
      <c r="K697" s="684"/>
      <c r="L697" s="684"/>
      <c r="M697" s="684"/>
      <c r="N697" s="684"/>
      <c r="O697" s="684"/>
      <c r="P697" s="684"/>
      <c r="Q697" s="684"/>
      <c r="R697" s="684"/>
      <c r="S697" s="684"/>
      <c r="T697" s="684"/>
      <c r="U697" s="684"/>
      <c r="V697" s="684"/>
      <c r="W697" s="684"/>
      <c r="X697" s="684"/>
      <c r="Y697" s="684"/>
      <c r="Z697" s="684"/>
    </row>
    <row r="698" spans="1:26">
      <c r="A698" s="684"/>
      <c r="B698" s="684"/>
      <c r="C698" s="684"/>
      <c r="D698" s="684"/>
      <c r="E698" s="684"/>
      <c r="F698" s="684"/>
      <c r="G698" s="684"/>
      <c r="H698" s="684"/>
      <c r="I698" s="684"/>
      <c r="J698" s="684"/>
      <c r="K698" s="684"/>
      <c r="L698" s="684"/>
      <c r="M698" s="684"/>
      <c r="N698" s="684"/>
      <c r="O698" s="684"/>
      <c r="P698" s="684"/>
      <c r="Q698" s="684"/>
      <c r="R698" s="684"/>
      <c r="S698" s="684"/>
      <c r="T698" s="684"/>
      <c r="U698" s="684"/>
      <c r="V698" s="684"/>
      <c r="W698" s="684"/>
      <c r="X698" s="684"/>
      <c r="Y698" s="684"/>
      <c r="Z698" s="684"/>
    </row>
    <row r="699" spans="1:26">
      <c r="A699" s="684"/>
      <c r="B699" s="684"/>
      <c r="C699" s="684"/>
      <c r="D699" s="684"/>
      <c r="E699" s="684"/>
      <c r="F699" s="684"/>
      <c r="G699" s="684"/>
      <c r="H699" s="684"/>
      <c r="I699" s="684"/>
      <c r="J699" s="684"/>
      <c r="K699" s="684"/>
      <c r="L699" s="684"/>
      <c r="M699" s="684"/>
      <c r="N699" s="684"/>
      <c r="O699" s="684"/>
      <c r="P699" s="684"/>
      <c r="Q699" s="684"/>
      <c r="R699" s="684"/>
      <c r="S699" s="684"/>
      <c r="T699" s="684"/>
      <c r="U699" s="684"/>
      <c r="V699" s="684"/>
      <c r="W699" s="684"/>
      <c r="X699" s="684"/>
      <c r="Y699" s="684"/>
      <c r="Z699" s="684"/>
    </row>
    <row r="700" spans="1:26">
      <c r="A700" s="684"/>
      <c r="B700" s="684"/>
      <c r="C700" s="684"/>
      <c r="D700" s="684"/>
      <c r="E700" s="684"/>
      <c r="F700" s="684"/>
      <c r="G700" s="684"/>
      <c r="H700" s="684"/>
      <c r="I700" s="684"/>
      <c r="J700" s="684"/>
      <c r="K700" s="684"/>
      <c r="L700" s="684"/>
      <c r="M700" s="684"/>
      <c r="N700" s="684"/>
      <c r="O700" s="684"/>
      <c r="P700" s="684"/>
      <c r="Q700" s="684"/>
      <c r="R700" s="684"/>
      <c r="S700" s="684"/>
      <c r="T700" s="684"/>
      <c r="U700" s="684"/>
      <c r="V700" s="684"/>
      <c r="W700" s="684"/>
      <c r="X700" s="684"/>
      <c r="Y700" s="684"/>
      <c r="Z700" s="684"/>
    </row>
    <row r="701" spans="1:26">
      <c r="A701" s="684"/>
      <c r="B701" s="684"/>
      <c r="C701" s="684"/>
      <c r="D701" s="684"/>
      <c r="E701" s="684"/>
      <c r="F701" s="684"/>
      <c r="G701" s="684"/>
      <c r="H701" s="684"/>
      <c r="I701" s="684"/>
      <c r="J701" s="684"/>
      <c r="K701" s="684"/>
      <c r="L701" s="684"/>
      <c r="M701" s="684"/>
      <c r="N701" s="684"/>
      <c r="O701" s="684"/>
      <c r="P701" s="684"/>
      <c r="Q701" s="684"/>
      <c r="R701" s="684"/>
      <c r="S701" s="684"/>
      <c r="T701" s="684"/>
      <c r="U701" s="684"/>
      <c r="V701" s="684"/>
      <c r="W701" s="684"/>
      <c r="X701" s="684"/>
      <c r="Y701" s="684"/>
      <c r="Z701" s="684"/>
    </row>
    <row r="702" spans="1:26">
      <c r="A702" s="684"/>
      <c r="B702" s="684"/>
      <c r="C702" s="684"/>
      <c r="D702" s="684"/>
      <c r="E702" s="684"/>
      <c r="F702" s="684"/>
      <c r="G702" s="684"/>
      <c r="H702" s="684"/>
      <c r="I702" s="684"/>
      <c r="J702" s="684"/>
      <c r="K702" s="684"/>
      <c r="L702" s="684"/>
      <c r="M702" s="684"/>
      <c r="N702" s="684"/>
      <c r="O702" s="684"/>
      <c r="P702" s="684"/>
      <c r="Q702" s="684"/>
      <c r="R702" s="684"/>
      <c r="S702" s="684"/>
      <c r="T702" s="684"/>
      <c r="U702" s="684"/>
      <c r="V702" s="684"/>
      <c r="W702" s="684"/>
      <c r="X702" s="684"/>
      <c r="Y702" s="684"/>
      <c r="Z702" s="684"/>
    </row>
    <row r="703" spans="1:26">
      <c r="A703" s="684"/>
      <c r="B703" s="684"/>
      <c r="C703" s="684"/>
      <c r="D703" s="684"/>
      <c r="E703" s="684"/>
      <c r="F703" s="684"/>
      <c r="G703" s="684"/>
      <c r="H703" s="684"/>
      <c r="I703" s="684"/>
      <c r="J703" s="684"/>
      <c r="K703" s="684"/>
      <c r="L703" s="684"/>
      <c r="M703" s="684"/>
      <c r="N703" s="684"/>
      <c r="O703" s="684"/>
      <c r="P703" s="684"/>
      <c r="Q703" s="684"/>
      <c r="R703" s="684"/>
      <c r="S703" s="684"/>
      <c r="T703" s="684"/>
      <c r="U703" s="684"/>
      <c r="V703" s="684"/>
      <c r="W703" s="684"/>
      <c r="X703" s="684"/>
      <c r="Y703" s="684"/>
      <c r="Z703" s="684"/>
    </row>
    <row r="704" spans="1:26">
      <c r="A704" s="684"/>
      <c r="B704" s="684"/>
      <c r="C704" s="684"/>
      <c r="D704" s="684"/>
      <c r="E704" s="684"/>
      <c r="F704" s="684"/>
      <c r="G704" s="684"/>
      <c r="H704" s="684"/>
      <c r="I704" s="684"/>
      <c r="J704" s="684"/>
      <c r="K704" s="684"/>
      <c r="L704" s="684"/>
      <c r="M704" s="684"/>
      <c r="N704" s="684"/>
      <c r="O704" s="684"/>
      <c r="P704" s="684"/>
      <c r="Q704" s="684"/>
      <c r="R704" s="684"/>
      <c r="S704" s="684"/>
      <c r="T704" s="684"/>
      <c r="U704" s="684"/>
      <c r="V704" s="684"/>
      <c r="W704" s="684"/>
      <c r="X704" s="684"/>
      <c r="Y704" s="684"/>
      <c r="Z704" s="684"/>
    </row>
    <row r="705" spans="1:26">
      <c r="A705" s="684"/>
      <c r="B705" s="684"/>
      <c r="C705" s="684"/>
      <c r="D705" s="684"/>
      <c r="E705" s="684"/>
      <c r="F705" s="684"/>
      <c r="G705" s="684"/>
      <c r="H705" s="684"/>
      <c r="I705" s="684"/>
      <c r="J705" s="684"/>
      <c r="K705" s="684"/>
      <c r="L705" s="684"/>
      <c r="M705" s="684"/>
      <c r="N705" s="684"/>
      <c r="O705" s="684"/>
      <c r="P705" s="684"/>
      <c r="Q705" s="684"/>
      <c r="R705" s="684"/>
      <c r="S705" s="684"/>
      <c r="T705" s="684"/>
      <c r="U705" s="684"/>
      <c r="V705" s="684"/>
      <c r="W705" s="684"/>
      <c r="X705" s="684"/>
      <c r="Y705" s="684"/>
      <c r="Z705" s="684"/>
    </row>
    <row r="706" spans="1:26">
      <c r="A706" s="684"/>
      <c r="B706" s="684"/>
      <c r="C706" s="684"/>
      <c r="D706" s="684"/>
      <c r="E706" s="684"/>
      <c r="F706" s="684"/>
      <c r="G706" s="684"/>
      <c r="H706" s="684"/>
      <c r="I706" s="684"/>
      <c r="J706" s="684"/>
      <c r="K706" s="684"/>
      <c r="L706" s="684"/>
      <c r="M706" s="684"/>
      <c r="N706" s="684"/>
      <c r="O706" s="684"/>
      <c r="P706" s="684"/>
      <c r="Q706" s="684"/>
      <c r="R706" s="684"/>
      <c r="S706" s="684"/>
      <c r="T706" s="684"/>
      <c r="U706" s="684"/>
      <c r="V706" s="684"/>
      <c r="W706" s="684"/>
      <c r="X706" s="684"/>
      <c r="Y706" s="684"/>
      <c r="Z706" s="684"/>
    </row>
    <row r="707" spans="1:26">
      <c r="A707" s="684"/>
      <c r="B707" s="684"/>
      <c r="C707" s="684"/>
      <c r="D707" s="684"/>
      <c r="E707" s="684"/>
      <c r="F707" s="684"/>
      <c r="G707" s="684"/>
      <c r="H707" s="684"/>
      <c r="I707" s="684"/>
      <c r="J707" s="684"/>
      <c r="K707" s="684"/>
      <c r="L707" s="684"/>
      <c r="M707" s="684"/>
      <c r="N707" s="684"/>
      <c r="O707" s="684"/>
      <c r="P707" s="684"/>
      <c r="Q707" s="684"/>
      <c r="R707" s="684"/>
      <c r="S707" s="684"/>
      <c r="T707" s="684"/>
      <c r="U707" s="684"/>
      <c r="V707" s="684"/>
      <c r="W707" s="684"/>
      <c r="X707" s="684"/>
      <c r="Y707" s="684"/>
      <c r="Z707" s="684"/>
    </row>
    <row r="708" spans="1:26">
      <c r="A708" s="684"/>
      <c r="B708" s="684"/>
      <c r="C708" s="684"/>
      <c r="D708" s="684"/>
      <c r="E708" s="684"/>
      <c r="F708" s="684"/>
      <c r="G708" s="684"/>
      <c r="H708" s="684"/>
      <c r="I708" s="684"/>
      <c r="J708" s="684"/>
      <c r="K708" s="684"/>
      <c r="L708" s="684"/>
      <c r="M708" s="684"/>
      <c r="N708" s="684"/>
      <c r="O708" s="684"/>
      <c r="P708" s="684"/>
      <c r="Q708" s="684"/>
      <c r="R708" s="684"/>
      <c r="S708" s="684"/>
      <c r="T708" s="684"/>
      <c r="U708" s="684"/>
      <c r="V708" s="684"/>
      <c r="W708" s="684"/>
      <c r="X708" s="684"/>
      <c r="Y708" s="684"/>
      <c r="Z708" s="684"/>
    </row>
    <row r="709" spans="1:26">
      <c r="A709" s="684"/>
      <c r="B709" s="684"/>
      <c r="C709" s="684"/>
      <c r="D709" s="684"/>
      <c r="E709" s="684"/>
      <c r="F709" s="684"/>
      <c r="G709" s="684"/>
      <c r="H709" s="684"/>
      <c r="I709" s="684"/>
      <c r="J709" s="684"/>
      <c r="K709" s="684"/>
      <c r="L709" s="684"/>
      <c r="M709" s="684"/>
      <c r="N709" s="684"/>
      <c r="O709" s="684"/>
      <c r="P709" s="684"/>
      <c r="Q709" s="684"/>
      <c r="R709" s="684"/>
      <c r="S709" s="684"/>
      <c r="T709" s="684"/>
      <c r="U709" s="684"/>
      <c r="V709" s="684"/>
      <c r="W709" s="684"/>
      <c r="X709" s="684"/>
      <c r="Y709" s="684"/>
      <c r="Z709" s="684"/>
    </row>
    <row r="710" spans="1:26">
      <c r="A710" s="684"/>
      <c r="B710" s="684"/>
      <c r="C710" s="684"/>
      <c r="D710" s="684"/>
      <c r="E710" s="684"/>
      <c r="F710" s="684"/>
      <c r="G710" s="684"/>
      <c r="H710" s="684"/>
      <c r="I710" s="684"/>
      <c r="J710" s="684"/>
      <c r="K710" s="684"/>
      <c r="L710" s="684"/>
      <c r="M710" s="684"/>
      <c r="N710" s="684"/>
      <c r="O710" s="684"/>
      <c r="P710" s="684"/>
      <c r="Q710" s="684"/>
      <c r="R710" s="684"/>
      <c r="S710" s="684"/>
      <c r="T710" s="684"/>
      <c r="U710" s="684"/>
      <c r="V710" s="684"/>
      <c r="W710" s="684"/>
      <c r="X710" s="684"/>
      <c r="Y710" s="684"/>
      <c r="Z710" s="684"/>
    </row>
    <row r="711" spans="1:26">
      <c r="A711" s="684"/>
      <c r="B711" s="684"/>
      <c r="C711" s="684"/>
      <c r="D711" s="684"/>
      <c r="E711" s="684"/>
      <c r="F711" s="684"/>
      <c r="G711" s="684"/>
      <c r="H711" s="684"/>
      <c r="I711" s="684"/>
      <c r="J711" s="684"/>
      <c r="K711" s="684"/>
      <c r="L711" s="684"/>
      <c r="M711" s="684"/>
      <c r="N711" s="684"/>
      <c r="O711" s="684"/>
      <c r="P711" s="684"/>
      <c r="Q711" s="684"/>
      <c r="R711" s="684"/>
      <c r="S711" s="684"/>
      <c r="T711" s="684"/>
      <c r="U711" s="684"/>
      <c r="V711" s="684"/>
      <c r="W711" s="684"/>
      <c r="X711" s="684"/>
      <c r="Y711" s="684"/>
      <c r="Z711" s="684"/>
    </row>
    <row r="712" spans="1:26">
      <c r="A712" s="684"/>
      <c r="B712" s="684"/>
      <c r="C712" s="684"/>
      <c r="D712" s="684"/>
      <c r="E712" s="684"/>
      <c r="F712" s="684"/>
      <c r="G712" s="684"/>
      <c r="H712" s="684"/>
      <c r="I712" s="684"/>
      <c r="J712" s="684"/>
      <c r="K712" s="684"/>
      <c r="L712" s="684"/>
      <c r="M712" s="684"/>
      <c r="N712" s="684"/>
      <c r="O712" s="684"/>
      <c r="P712" s="684"/>
      <c r="Q712" s="684"/>
      <c r="R712" s="684"/>
      <c r="S712" s="684"/>
      <c r="T712" s="684"/>
      <c r="U712" s="684"/>
      <c r="V712" s="684"/>
      <c r="W712" s="684"/>
      <c r="X712" s="684"/>
      <c r="Y712" s="684"/>
      <c r="Z712" s="684"/>
    </row>
    <row r="713" spans="1:26">
      <c r="A713" s="684"/>
      <c r="B713" s="684"/>
      <c r="C713" s="684"/>
      <c r="D713" s="684"/>
      <c r="E713" s="684"/>
      <c r="F713" s="684"/>
      <c r="G713" s="684"/>
      <c r="H713" s="684"/>
      <c r="I713" s="684"/>
      <c r="J713" s="684"/>
      <c r="K713" s="684"/>
      <c r="L713" s="684"/>
      <c r="M713" s="684"/>
      <c r="N713" s="684"/>
      <c r="O713" s="684"/>
      <c r="P713" s="684"/>
      <c r="Q713" s="684"/>
      <c r="R713" s="684"/>
      <c r="S713" s="684"/>
      <c r="T713" s="684"/>
      <c r="U713" s="684"/>
      <c r="V713" s="684"/>
      <c r="W713" s="684"/>
      <c r="X713" s="684"/>
      <c r="Y713" s="684"/>
      <c r="Z713" s="684"/>
    </row>
    <row r="714" spans="1:26">
      <c r="A714" s="684"/>
      <c r="B714" s="684"/>
      <c r="C714" s="684"/>
      <c r="D714" s="684"/>
      <c r="E714" s="684"/>
      <c r="F714" s="684"/>
      <c r="G714" s="684"/>
      <c r="H714" s="684"/>
      <c r="I714" s="684"/>
      <c r="J714" s="684"/>
      <c r="K714" s="684"/>
      <c r="L714" s="684"/>
      <c r="M714" s="684"/>
      <c r="N714" s="684"/>
      <c r="O714" s="684"/>
      <c r="P714" s="684"/>
      <c r="Q714" s="684"/>
      <c r="R714" s="684"/>
      <c r="S714" s="684"/>
      <c r="T714" s="684"/>
      <c r="U714" s="684"/>
      <c r="V714" s="684"/>
      <c r="W714" s="684"/>
      <c r="X714" s="684"/>
      <c r="Y714" s="684"/>
      <c r="Z714" s="684"/>
    </row>
    <row r="715" spans="1:26">
      <c r="A715" s="684"/>
      <c r="B715" s="684"/>
      <c r="C715" s="684"/>
      <c r="D715" s="684"/>
      <c r="E715" s="684"/>
      <c r="F715" s="684"/>
      <c r="G715" s="684"/>
      <c r="H715" s="684"/>
      <c r="I715" s="684"/>
      <c r="J715" s="684"/>
      <c r="K715" s="684"/>
      <c r="L715" s="684"/>
      <c r="M715" s="684"/>
      <c r="N715" s="684"/>
      <c r="O715" s="684"/>
      <c r="P715" s="684"/>
      <c r="Q715" s="684"/>
      <c r="R715" s="684"/>
      <c r="S715" s="684"/>
      <c r="T715" s="684"/>
      <c r="U715" s="684"/>
      <c r="V715" s="684"/>
      <c r="W715" s="684"/>
      <c r="X715" s="684"/>
      <c r="Y715" s="684"/>
      <c r="Z715" s="684"/>
    </row>
    <row r="716" spans="1:26">
      <c r="A716" s="684"/>
      <c r="B716" s="684"/>
      <c r="C716" s="684"/>
      <c r="D716" s="684"/>
      <c r="E716" s="684"/>
      <c r="F716" s="684"/>
      <c r="G716" s="684"/>
      <c r="H716" s="684"/>
      <c r="I716" s="684"/>
      <c r="J716" s="684"/>
      <c r="K716" s="684"/>
      <c r="L716" s="684"/>
      <c r="M716" s="684"/>
      <c r="N716" s="684"/>
      <c r="O716" s="684"/>
      <c r="P716" s="684"/>
      <c r="Q716" s="684"/>
      <c r="R716" s="684"/>
      <c r="S716" s="684"/>
      <c r="T716" s="684"/>
      <c r="U716" s="684"/>
      <c r="V716" s="684"/>
      <c r="W716" s="684"/>
      <c r="X716" s="684"/>
      <c r="Y716" s="684"/>
      <c r="Z716" s="684"/>
    </row>
    <row r="717" spans="1:26">
      <c r="A717" s="684"/>
      <c r="B717" s="684"/>
      <c r="C717" s="684"/>
      <c r="D717" s="684"/>
      <c r="E717" s="684"/>
      <c r="F717" s="684"/>
      <c r="G717" s="684"/>
      <c r="H717" s="684"/>
      <c r="I717" s="684"/>
      <c r="J717" s="684"/>
      <c r="K717" s="684"/>
      <c r="L717" s="684"/>
      <c r="M717" s="684"/>
      <c r="N717" s="684"/>
      <c r="O717" s="684"/>
      <c r="P717" s="684"/>
      <c r="Q717" s="684"/>
      <c r="R717" s="684"/>
      <c r="S717" s="684"/>
      <c r="T717" s="684"/>
      <c r="U717" s="684"/>
      <c r="V717" s="684"/>
      <c r="W717" s="684"/>
      <c r="X717" s="684"/>
      <c r="Y717" s="684"/>
      <c r="Z717" s="684"/>
    </row>
    <row r="718" spans="1:26">
      <c r="A718" s="684"/>
      <c r="B718" s="684"/>
      <c r="C718" s="684"/>
      <c r="D718" s="684"/>
      <c r="E718" s="684"/>
      <c r="F718" s="684"/>
      <c r="G718" s="684"/>
      <c r="H718" s="684"/>
      <c r="I718" s="684"/>
      <c r="J718" s="684"/>
      <c r="K718" s="684"/>
      <c r="L718" s="684"/>
      <c r="M718" s="684"/>
      <c r="N718" s="684"/>
      <c r="O718" s="684"/>
      <c r="P718" s="684"/>
      <c r="Q718" s="684"/>
      <c r="R718" s="684"/>
      <c r="S718" s="684"/>
      <c r="T718" s="684"/>
      <c r="U718" s="684"/>
      <c r="V718" s="684"/>
      <c r="W718" s="684"/>
      <c r="X718" s="684"/>
      <c r="Y718" s="684"/>
      <c r="Z718" s="684"/>
    </row>
    <row r="719" spans="1:26">
      <c r="A719" s="684"/>
      <c r="B719" s="684"/>
      <c r="C719" s="684"/>
      <c r="D719" s="684"/>
      <c r="E719" s="684"/>
      <c r="F719" s="684"/>
      <c r="G719" s="684"/>
      <c r="H719" s="684"/>
      <c r="I719" s="684"/>
      <c r="J719" s="684"/>
      <c r="K719" s="684"/>
      <c r="L719" s="684"/>
      <c r="M719" s="684"/>
      <c r="N719" s="684"/>
      <c r="O719" s="684"/>
      <c r="P719" s="684"/>
      <c r="Q719" s="684"/>
      <c r="R719" s="684"/>
      <c r="S719" s="684"/>
      <c r="T719" s="684"/>
      <c r="U719" s="684"/>
      <c r="V719" s="684"/>
      <c r="W719" s="684"/>
      <c r="X719" s="684"/>
      <c r="Y719" s="684"/>
      <c r="Z719" s="684"/>
    </row>
    <row r="720" spans="1:26">
      <c r="A720" s="684"/>
      <c r="B720" s="684"/>
      <c r="C720" s="684"/>
      <c r="D720" s="684"/>
      <c r="E720" s="684"/>
      <c r="F720" s="684"/>
      <c r="G720" s="684"/>
      <c r="H720" s="684"/>
      <c r="I720" s="684"/>
      <c r="J720" s="684"/>
      <c r="K720" s="684"/>
      <c r="L720" s="684"/>
      <c r="M720" s="684"/>
      <c r="N720" s="684"/>
      <c r="O720" s="684"/>
      <c r="P720" s="684"/>
      <c r="Q720" s="684"/>
      <c r="R720" s="684"/>
      <c r="S720" s="684"/>
      <c r="T720" s="684"/>
      <c r="U720" s="684"/>
      <c r="V720" s="684"/>
      <c r="W720" s="684"/>
      <c r="X720" s="684"/>
      <c r="Y720" s="684"/>
      <c r="Z720" s="684"/>
    </row>
    <row r="721" spans="1:26">
      <c r="A721" s="684"/>
      <c r="B721" s="684"/>
      <c r="C721" s="684"/>
      <c r="D721" s="684"/>
      <c r="E721" s="684"/>
      <c r="F721" s="684"/>
      <c r="G721" s="684"/>
      <c r="H721" s="684"/>
      <c r="I721" s="684"/>
      <c r="J721" s="684"/>
      <c r="K721" s="684"/>
      <c r="L721" s="684"/>
      <c r="M721" s="684"/>
      <c r="N721" s="684"/>
      <c r="O721" s="684"/>
      <c r="P721" s="684"/>
      <c r="Q721" s="684"/>
      <c r="R721" s="684"/>
      <c r="S721" s="684"/>
      <c r="T721" s="684"/>
      <c r="U721" s="684"/>
      <c r="V721" s="684"/>
      <c r="W721" s="684"/>
      <c r="X721" s="684"/>
      <c r="Y721" s="684"/>
      <c r="Z721" s="684"/>
    </row>
    <row r="722" spans="1:26">
      <c r="A722" s="684"/>
      <c r="B722" s="684"/>
      <c r="C722" s="684"/>
      <c r="D722" s="684"/>
      <c r="E722" s="684"/>
      <c r="F722" s="684"/>
      <c r="G722" s="684"/>
      <c r="H722" s="684"/>
      <c r="I722" s="684"/>
      <c r="J722" s="684"/>
      <c r="K722" s="684"/>
      <c r="L722" s="684"/>
      <c r="M722" s="684"/>
      <c r="N722" s="684"/>
      <c r="O722" s="684"/>
      <c r="P722" s="684"/>
      <c r="Q722" s="684"/>
      <c r="R722" s="684"/>
      <c r="S722" s="684"/>
      <c r="T722" s="684"/>
      <c r="U722" s="684"/>
      <c r="V722" s="684"/>
      <c r="W722" s="684"/>
      <c r="X722" s="684"/>
      <c r="Y722" s="684"/>
      <c r="Z722" s="684"/>
    </row>
    <row r="723" spans="1:26">
      <c r="A723" s="684"/>
      <c r="B723" s="684"/>
      <c r="C723" s="684"/>
      <c r="D723" s="684"/>
      <c r="E723" s="684"/>
      <c r="F723" s="684"/>
      <c r="G723" s="684"/>
      <c r="H723" s="684"/>
      <c r="I723" s="684"/>
      <c r="J723" s="684"/>
      <c r="K723" s="684"/>
      <c r="L723" s="684"/>
      <c r="M723" s="684"/>
      <c r="N723" s="684"/>
      <c r="O723" s="684"/>
      <c r="P723" s="684"/>
      <c r="Q723" s="684"/>
      <c r="R723" s="684"/>
      <c r="S723" s="684"/>
      <c r="T723" s="684"/>
      <c r="U723" s="684"/>
      <c r="V723" s="684"/>
      <c r="W723" s="684"/>
      <c r="X723" s="684"/>
      <c r="Y723" s="684"/>
      <c r="Z723" s="684"/>
    </row>
    <row r="724" spans="1:26">
      <c r="A724" s="684"/>
      <c r="B724" s="684"/>
      <c r="C724" s="684"/>
      <c r="D724" s="684"/>
      <c r="E724" s="684"/>
      <c r="F724" s="684"/>
      <c r="G724" s="684"/>
      <c r="H724" s="684"/>
      <c r="I724" s="684"/>
      <c r="J724" s="684"/>
      <c r="K724" s="684"/>
      <c r="L724" s="684"/>
      <c r="M724" s="684"/>
      <c r="N724" s="684"/>
      <c r="O724" s="684"/>
      <c r="P724" s="684"/>
      <c r="Q724" s="684"/>
      <c r="R724" s="684"/>
      <c r="S724" s="684"/>
      <c r="T724" s="684"/>
      <c r="U724" s="684"/>
      <c r="V724" s="684"/>
      <c r="W724" s="684"/>
      <c r="X724" s="684"/>
      <c r="Y724" s="684"/>
      <c r="Z724" s="684"/>
    </row>
    <row r="725" spans="1:26">
      <c r="A725" s="684"/>
      <c r="B725" s="684"/>
      <c r="C725" s="684"/>
      <c r="D725" s="684"/>
      <c r="E725" s="684"/>
      <c r="F725" s="684"/>
      <c r="G725" s="684"/>
      <c r="H725" s="684"/>
      <c r="I725" s="684"/>
      <c r="J725" s="684"/>
      <c r="K725" s="684"/>
      <c r="L725" s="684"/>
      <c r="M725" s="684"/>
      <c r="N725" s="684"/>
      <c r="O725" s="684"/>
      <c r="P725" s="684"/>
      <c r="Q725" s="684"/>
      <c r="R725" s="684"/>
      <c r="S725" s="684"/>
      <c r="T725" s="684"/>
      <c r="U725" s="684"/>
      <c r="V725" s="684"/>
      <c r="W725" s="684"/>
      <c r="X725" s="684"/>
      <c r="Y725" s="684"/>
      <c r="Z725" s="684"/>
    </row>
    <row r="726" spans="1:26">
      <c r="A726" s="684"/>
      <c r="B726" s="684"/>
      <c r="C726" s="684"/>
      <c r="D726" s="684"/>
      <c r="E726" s="684"/>
      <c r="F726" s="684"/>
      <c r="G726" s="684"/>
      <c r="H726" s="684"/>
      <c r="I726" s="684"/>
      <c r="J726" s="684"/>
      <c r="K726" s="684"/>
      <c r="L726" s="684"/>
      <c r="M726" s="684"/>
      <c r="N726" s="684"/>
      <c r="O726" s="684"/>
      <c r="P726" s="684"/>
      <c r="Q726" s="684"/>
      <c r="R726" s="684"/>
      <c r="S726" s="684"/>
      <c r="T726" s="684"/>
      <c r="U726" s="684"/>
      <c r="V726" s="684"/>
      <c r="W726" s="684"/>
      <c r="X726" s="684"/>
      <c r="Y726" s="684"/>
      <c r="Z726" s="684"/>
    </row>
    <row r="727" spans="1:26">
      <c r="A727" s="684"/>
      <c r="B727" s="684"/>
      <c r="C727" s="684"/>
      <c r="D727" s="684"/>
      <c r="E727" s="684"/>
      <c r="F727" s="684"/>
      <c r="G727" s="684"/>
      <c r="H727" s="684"/>
      <c r="I727" s="684"/>
      <c r="J727" s="684"/>
      <c r="K727" s="684"/>
      <c r="L727" s="684"/>
      <c r="M727" s="684"/>
      <c r="N727" s="684"/>
      <c r="O727" s="684"/>
      <c r="P727" s="684"/>
      <c r="Q727" s="684"/>
      <c r="R727" s="684"/>
      <c r="S727" s="684"/>
      <c r="T727" s="684"/>
      <c r="U727" s="684"/>
      <c r="V727" s="684"/>
      <c r="W727" s="684"/>
      <c r="X727" s="684"/>
      <c r="Y727" s="684"/>
      <c r="Z727" s="684"/>
    </row>
    <row r="728" spans="1:26">
      <c r="A728" s="684"/>
      <c r="B728" s="684"/>
      <c r="C728" s="684"/>
      <c r="D728" s="684"/>
      <c r="E728" s="684"/>
      <c r="F728" s="684"/>
      <c r="G728" s="684"/>
      <c r="H728" s="684"/>
      <c r="I728" s="684"/>
      <c r="J728" s="684"/>
      <c r="K728" s="684"/>
      <c r="L728" s="684"/>
      <c r="M728" s="684"/>
      <c r="N728" s="684"/>
      <c r="O728" s="684"/>
      <c r="P728" s="684"/>
      <c r="Q728" s="684"/>
      <c r="R728" s="684"/>
      <c r="S728" s="684"/>
      <c r="T728" s="684"/>
      <c r="U728" s="684"/>
      <c r="V728" s="684"/>
      <c r="W728" s="684"/>
      <c r="X728" s="684"/>
      <c r="Y728" s="684"/>
      <c r="Z728" s="684"/>
    </row>
    <row r="729" spans="1:26">
      <c r="A729" s="684"/>
      <c r="B729" s="684"/>
      <c r="C729" s="684"/>
      <c r="D729" s="684"/>
      <c r="E729" s="684"/>
      <c r="F729" s="684"/>
      <c r="G729" s="684"/>
      <c r="H729" s="684"/>
      <c r="I729" s="684"/>
      <c r="J729" s="684"/>
      <c r="K729" s="684"/>
      <c r="L729" s="684"/>
      <c r="M729" s="684"/>
      <c r="N729" s="684"/>
      <c r="O729" s="684"/>
      <c r="P729" s="684"/>
      <c r="Q729" s="684"/>
      <c r="R729" s="684"/>
      <c r="S729" s="684"/>
      <c r="T729" s="684"/>
      <c r="U729" s="684"/>
      <c r="V729" s="684"/>
      <c r="W729" s="684"/>
      <c r="X729" s="684"/>
      <c r="Y729" s="684"/>
      <c r="Z729" s="684"/>
    </row>
    <row r="730" spans="1:26">
      <c r="A730" s="684"/>
      <c r="B730" s="684"/>
      <c r="C730" s="684"/>
      <c r="D730" s="684"/>
      <c r="E730" s="684"/>
      <c r="F730" s="684"/>
      <c r="G730" s="684"/>
      <c r="H730" s="684"/>
      <c r="I730" s="684"/>
      <c r="J730" s="684"/>
      <c r="K730" s="684"/>
      <c r="L730" s="684"/>
      <c r="M730" s="684"/>
      <c r="N730" s="684"/>
      <c r="O730" s="684"/>
      <c r="P730" s="684"/>
      <c r="Q730" s="684"/>
      <c r="R730" s="684"/>
      <c r="S730" s="684"/>
      <c r="T730" s="684"/>
      <c r="U730" s="684"/>
      <c r="V730" s="684"/>
      <c r="W730" s="684"/>
      <c r="X730" s="684"/>
      <c r="Y730" s="684"/>
      <c r="Z730" s="684"/>
    </row>
    <row r="731" spans="1:26">
      <c r="A731" s="684"/>
      <c r="B731" s="684"/>
      <c r="C731" s="684"/>
      <c r="D731" s="684"/>
      <c r="E731" s="684"/>
      <c r="F731" s="684"/>
      <c r="G731" s="684"/>
      <c r="H731" s="684"/>
      <c r="I731" s="684"/>
      <c r="J731" s="684"/>
      <c r="K731" s="684"/>
      <c r="L731" s="684"/>
      <c r="M731" s="684"/>
      <c r="N731" s="684"/>
      <c r="O731" s="684"/>
      <c r="P731" s="684"/>
      <c r="Q731" s="684"/>
      <c r="R731" s="684"/>
      <c r="S731" s="684"/>
      <c r="T731" s="684"/>
      <c r="U731" s="684"/>
      <c r="V731" s="684"/>
      <c r="W731" s="684"/>
      <c r="X731" s="684"/>
      <c r="Y731" s="684"/>
      <c r="Z731" s="684"/>
    </row>
    <row r="732" spans="1:26">
      <c r="A732" s="684"/>
      <c r="B732" s="684"/>
      <c r="C732" s="684"/>
      <c r="D732" s="684"/>
      <c r="E732" s="684"/>
      <c r="F732" s="684"/>
      <c r="G732" s="684"/>
      <c r="H732" s="684"/>
      <c r="I732" s="684"/>
      <c r="J732" s="684"/>
      <c r="K732" s="684"/>
      <c r="L732" s="684"/>
      <c r="M732" s="684"/>
      <c r="N732" s="684"/>
      <c r="O732" s="684"/>
      <c r="P732" s="684"/>
      <c r="Q732" s="684"/>
      <c r="R732" s="684"/>
      <c r="S732" s="684"/>
      <c r="T732" s="684"/>
      <c r="U732" s="684"/>
      <c r="V732" s="684"/>
      <c r="W732" s="684"/>
      <c r="X732" s="684"/>
      <c r="Y732" s="684"/>
      <c r="Z732" s="684"/>
    </row>
    <row r="733" spans="1:26">
      <c r="A733" s="684"/>
      <c r="B733" s="684"/>
      <c r="C733" s="684"/>
      <c r="D733" s="684"/>
      <c r="E733" s="684"/>
      <c r="F733" s="684"/>
      <c r="G733" s="684"/>
      <c r="H733" s="684"/>
      <c r="I733" s="684"/>
      <c r="J733" s="684"/>
      <c r="K733" s="684"/>
      <c r="L733" s="684"/>
      <c r="M733" s="684"/>
      <c r="N733" s="684"/>
      <c r="O733" s="684"/>
      <c r="P733" s="684"/>
      <c r="Q733" s="684"/>
      <c r="R733" s="684"/>
      <c r="S733" s="684"/>
      <c r="T733" s="684"/>
      <c r="U733" s="684"/>
      <c r="V733" s="684"/>
      <c r="W733" s="684"/>
      <c r="X733" s="684"/>
      <c r="Y733" s="684"/>
      <c r="Z733" s="684"/>
    </row>
    <row r="734" spans="1:26">
      <c r="A734" s="684"/>
      <c r="B734" s="684"/>
      <c r="C734" s="684"/>
      <c r="D734" s="684"/>
      <c r="E734" s="684"/>
      <c r="F734" s="684"/>
      <c r="G734" s="684"/>
      <c r="H734" s="684"/>
      <c r="I734" s="684"/>
      <c r="J734" s="684"/>
      <c r="K734" s="684"/>
      <c r="L734" s="684"/>
      <c r="M734" s="684"/>
      <c r="N734" s="684"/>
      <c r="O734" s="684"/>
      <c r="P734" s="684"/>
      <c r="Q734" s="684"/>
      <c r="R734" s="684"/>
      <c r="S734" s="684"/>
      <c r="T734" s="684"/>
      <c r="U734" s="684"/>
      <c r="V734" s="684"/>
      <c r="W734" s="684"/>
      <c r="X734" s="684"/>
      <c r="Y734" s="684"/>
      <c r="Z734" s="684"/>
    </row>
    <row r="735" spans="1:26">
      <c r="A735" s="684"/>
      <c r="B735" s="684"/>
      <c r="C735" s="684"/>
      <c r="D735" s="684"/>
      <c r="E735" s="684"/>
      <c r="F735" s="684"/>
      <c r="G735" s="684"/>
      <c r="H735" s="684"/>
      <c r="I735" s="684"/>
      <c r="J735" s="684"/>
      <c r="K735" s="684"/>
      <c r="L735" s="684"/>
      <c r="M735" s="684"/>
      <c r="N735" s="684"/>
      <c r="O735" s="684"/>
      <c r="P735" s="684"/>
      <c r="Q735" s="684"/>
      <c r="R735" s="684"/>
      <c r="S735" s="684"/>
      <c r="T735" s="684"/>
      <c r="U735" s="684"/>
      <c r="V735" s="684"/>
      <c r="W735" s="684"/>
      <c r="X735" s="684"/>
      <c r="Y735" s="684"/>
      <c r="Z735" s="684"/>
    </row>
    <row r="736" spans="1:26">
      <c r="A736" s="684"/>
      <c r="B736" s="684"/>
      <c r="C736" s="684"/>
      <c r="D736" s="684"/>
      <c r="E736" s="684"/>
      <c r="F736" s="684"/>
      <c r="G736" s="684"/>
      <c r="H736" s="684"/>
      <c r="I736" s="684"/>
      <c r="J736" s="684"/>
      <c r="K736" s="684"/>
      <c r="L736" s="684"/>
      <c r="M736" s="684"/>
      <c r="N736" s="684"/>
      <c r="O736" s="684"/>
      <c r="P736" s="684"/>
      <c r="Q736" s="684"/>
      <c r="R736" s="684"/>
      <c r="S736" s="684"/>
      <c r="T736" s="684"/>
      <c r="U736" s="684"/>
      <c r="V736" s="684"/>
      <c r="W736" s="684"/>
      <c r="X736" s="684"/>
      <c r="Y736" s="684"/>
      <c r="Z736" s="684"/>
    </row>
    <row r="737" spans="1:26">
      <c r="A737" s="684"/>
      <c r="B737" s="684"/>
      <c r="C737" s="684"/>
      <c r="D737" s="684"/>
      <c r="E737" s="684"/>
      <c r="F737" s="684"/>
      <c r="G737" s="684"/>
      <c r="H737" s="684"/>
      <c r="I737" s="684"/>
      <c r="J737" s="684"/>
      <c r="K737" s="684"/>
      <c r="L737" s="684"/>
      <c r="M737" s="684"/>
      <c r="N737" s="684"/>
      <c r="O737" s="684"/>
      <c r="P737" s="684"/>
      <c r="Q737" s="684"/>
      <c r="R737" s="684"/>
      <c r="S737" s="684"/>
      <c r="T737" s="684"/>
      <c r="U737" s="684"/>
      <c r="V737" s="684"/>
      <c r="W737" s="684"/>
      <c r="X737" s="684"/>
      <c r="Y737" s="684"/>
      <c r="Z737" s="684"/>
    </row>
    <row r="738" spans="1:26">
      <c r="A738" s="684"/>
      <c r="B738" s="684"/>
      <c r="C738" s="684"/>
      <c r="D738" s="684"/>
      <c r="E738" s="684"/>
      <c r="F738" s="684"/>
      <c r="G738" s="684"/>
      <c r="H738" s="684"/>
      <c r="I738" s="684"/>
      <c r="J738" s="684"/>
      <c r="K738" s="684"/>
      <c r="L738" s="684"/>
      <c r="M738" s="684"/>
      <c r="N738" s="684"/>
      <c r="O738" s="684"/>
      <c r="P738" s="684"/>
      <c r="Q738" s="684"/>
      <c r="R738" s="684"/>
      <c r="S738" s="684"/>
      <c r="T738" s="684"/>
      <c r="U738" s="684"/>
      <c r="V738" s="684"/>
      <c r="W738" s="684"/>
      <c r="X738" s="684"/>
      <c r="Y738" s="684"/>
      <c r="Z738" s="684"/>
    </row>
    <row r="739" spans="1:26">
      <c r="A739" s="684"/>
      <c r="B739" s="684"/>
      <c r="C739" s="684"/>
      <c r="D739" s="684"/>
      <c r="E739" s="684"/>
      <c r="F739" s="684"/>
      <c r="G739" s="684"/>
      <c r="H739" s="684"/>
      <c r="I739" s="684"/>
      <c r="J739" s="684"/>
      <c r="K739" s="684"/>
      <c r="L739" s="684"/>
      <c r="M739" s="684"/>
      <c r="N739" s="684"/>
      <c r="O739" s="684"/>
      <c r="P739" s="684"/>
      <c r="Q739" s="684"/>
      <c r="R739" s="684"/>
      <c r="S739" s="684"/>
      <c r="T739" s="684"/>
      <c r="U739" s="684"/>
      <c r="V739" s="684"/>
      <c r="W739" s="684"/>
      <c r="X739" s="684"/>
      <c r="Y739" s="684"/>
      <c r="Z739" s="684"/>
    </row>
    <row r="740" spans="1:26">
      <c r="A740" s="684"/>
      <c r="B740" s="684"/>
      <c r="C740" s="684"/>
      <c r="D740" s="684"/>
      <c r="E740" s="684"/>
      <c r="F740" s="684"/>
      <c r="G740" s="684"/>
      <c r="H740" s="684"/>
      <c r="I740" s="684"/>
      <c r="J740" s="684"/>
      <c r="K740" s="684"/>
      <c r="L740" s="684"/>
      <c r="M740" s="684"/>
      <c r="N740" s="684"/>
      <c r="O740" s="684"/>
      <c r="P740" s="684"/>
      <c r="Q740" s="684"/>
      <c r="R740" s="684"/>
      <c r="S740" s="684"/>
      <c r="T740" s="684"/>
      <c r="U740" s="684"/>
      <c r="V740" s="684"/>
      <c r="W740" s="684"/>
      <c r="X740" s="684"/>
      <c r="Y740" s="684"/>
      <c r="Z740" s="684"/>
    </row>
    <row r="741" spans="1:26">
      <c r="A741" s="684"/>
      <c r="B741" s="684"/>
      <c r="C741" s="684"/>
      <c r="D741" s="684"/>
      <c r="E741" s="684"/>
      <c r="F741" s="684"/>
      <c r="G741" s="684"/>
      <c r="H741" s="684"/>
      <c r="I741" s="684"/>
      <c r="J741" s="684"/>
      <c r="K741" s="684"/>
      <c r="L741" s="684"/>
      <c r="M741" s="684"/>
      <c r="N741" s="684"/>
      <c r="O741" s="684"/>
      <c r="P741" s="684"/>
      <c r="Q741" s="684"/>
      <c r="R741" s="684"/>
      <c r="S741" s="684"/>
      <c r="T741" s="684"/>
      <c r="U741" s="684"/>
      <c r="V741" s="684"/>
      <c r="W741" s="684"/>
      <c r="X741" s="684"/>
      <c r="Y741" s="684"/>
      <c r="Z741" s="684"/>
    </row>
    <row r="742" spans="1:26">
      <c r="A742" s="684"/>
      <c r="B742" s="684"/>
      <c r="C742" s="684"/>
      <c r="D742" s="684"/>
      <c r="E742" s="684"/>
      <c r="F742" s="684"/>
      <c r="G742" s="684"/>
      <c r="H742" s="684"/>
      <c r="I742" s="684"/>
      <c r="J742" s="684"/>
      <c r="K742" s="684"/>
      <c r="L742" s="684"/>
      <c r="M742" s="684"/>
      <c r="N742" s="684"/>
      <c r="O742" s="684"/>
      <c r="P742" s="684"/>
      <c r="Q742" s="684"/>
      <c r="R742" s="684"/>
      <c r="S742" s="684"/>
      <c r="T742" s="684"/>
      <c r="U742" s="684"/>
      <c r="V742" s="684"/>
      <c r="W742" s="684"/>
      <c r="X742" s="684"/>
      <c r="Y742" s="684"/>
      <c r="Z742" s="684"/>
    </row>
    <row r="743" spans="1:26">
      <c r="A743" s="684"/>
      <c r="B743" s="684"/>
      <c r="C743" s="684"/>
      <c r="D743" s="684"/>
      <c r="E743" s="684"/>
      <c r="F743" s="684"/>
      <c r="G743" s="684"/>
      <c r="H743" s="684"/>
      <c r="I743" s="684"/>
      <c r="J743" s="684"/>
      <c r="K743" s="684"/>
      <c r="L743" s="684"/>
      <c r="M743" s="684"/>
      <c r="N743" s="684"/>
      <c r="O743" s="684"/>
      <c r="P743" s="684"/>
      <c r="Q743" s="684"/>
      <c r="R743" s="684"/>
      <c r="S743" s="684"/>
      <c r="T743" s="684"/>
      <c r="U743" s="684"/>
      <c r="V743" s="684"/>
      <c r="W743" s="684"/>
      <c r="X743" s="684"/>
      <c r="Y743" s="684"/>
      <c r="Z743" s="684"/>
    </row>
    <row r="744" spans="1:26">
      <c r="A744" s="684"/>
      <c r="B744" s="684"/>
      <c r="C744" s="684"/>
      <c r="D744" s="684"/>
      <c r="E744" s="684"/>
      <c r="F744" s="684"/>
      <c r="G744" s="684"/>
      <c r="H744" s="684"/>
      <c r="I744" s="684"/>
      <c r="J744" s="684"/>
      <c r="K744" s="684"/>
      <c r="L744" s="684"/>
      <c r="M744" s="684"/>
      <c r="N744" s="684"/>
      <c r="O744" s="684"/>
      <c r="P744" s="684"/>
      <c r="Q744" s="684"/>
      <c r="R744" s="684"/>
      <c r="S744" s="684"/>
      <c r="T744" s="684"/>
      <c r="U744" s="684"/>
      <c r="V744" s="684"/>
      <c r="W744" s="684"/>
      <c r="X744" s="684"/>
      <c r="Y744" s="684"/>
      <c r="Z744" s="684"/>
    </row>
    <row r="745" spans="1:26">
      <c r="A745" s="684"/>
      <c r="B745" s="684"/>
      <c r="C745" s="684"/>
      <c r="D745" s="684"/>
      <c r="E745" s="684"/>
      <c r="F745" s="684"/>
      <c r="G745" s="684"/>
      <c r="H745" s="684"/>
      <c r="I745" s="684"/>
      <c r="J745" s="684"/>
      <c r="K745" s="684"/>
      <c r="L745" s="684"/>
      <c r="M745" s="684"/>
      <c r="N745" s="684"/>
      <c r="O745" s="684"/>
      <c r="P745" s="684"/>
      <c r="Q745" s="684"/>
      <c r="R745" s="684"/>
      <c r="S745" s="684"/>
      <c r="T745" s="684"/>
      <c r="U745" s="684"/>
      <c r="V745" s="684"/>
      <c r="W745" s="684"/>
      <c r="X745" s="684"/>
      <c r="Y745" s="684"/>
      <c r="Z745" s="684"/>
    </row>
    <row r="746" spans="1:26">
      <c r="A746" s="684"/>
      <c r="B746" s="684"/>
      <c r="C746" s="684"/>
      <c r="D746" s="684"/>
      <c r="E746" s="684"/>
      <c r="F746" s="684"/>
      <c r="G746" s="684"/>
      <c r="H746" s="684"/>
      <c r="I746" s="684"/>
      <c r="J746" s="684"/>
      <c r="K746" s="684"/>
      <c r="L746" s="684"/>
      <c r="M746" s="684"/>
      <c r="N746" s="684"/>
      <c r="O746" s="684"/>
      <c r="P746" s="684"/>
      <c r="Q746" s="684"/>
      <c r="R746" s="684"/>
      <c r="S746" s="684"/>
      <c r="T746" s="684"/>
      <c r="U746" s="684"/>
      <c r="V746" s="684"/>
      <c r="W746" s="684"/>
      <c r="X746" s="684"/>
      <c r="Y746" s="684"/>
      <c r="Z746" s="684"/>
    </row>
    <row r="747" spans="1:26">
      <c r="A747" s="684"/>
      <c r="B747" s="684"/>
      <c r="C747" s="684"/>
      <c r="D747" s="684"/>
      <c r="E747" s="684"/>
      <c r="F747" s="684"/>
      <c r="G747" s="684"/>
      <c r="H747" s="684"/>
      <c r="I747" s="684"/>
      <c r="J747" s="684"/>
      <c r="K747" s="684"/>
      <c r="L747" s="684"/>
      <c r="M747" s="684"/>
      <c r="N747" s="684"/>
      <c r="O747" s="684"/>
      <c r="P747" s="684"/>
      <c r="Q747" s="684"/>
      <c r="R747" s="684"/>
      <c r="S747" s="684"/>
      <c r="T747" s="684"/>
      <c r="U747" s="684"/>
      <c r="V747" s="684"/>
      <c r="W747" s="684"/>
      <c r="X747" s="684"/>
      <c r="Y747" s="684"/>
      <c r="Z747" s="684"/>
    </row>
    <row r="748" spans="1:26">
      <c r="A748" s="684"/>
      <c r="B748" s="684"/>
      <c r="C748" s="684"/>
      <c r="D748" s="684"/>
      <c r="E748" s="684"/>
      <c r="F748" s="684"/>
      <c r="G748" s="684"/>
      <c r="H748" s="684"/>
      <c r="I748" s="684"/>
      <c r="J748" s="684"/>
      <c r="K748" s="684"/>
      <c r="L748" s="684"/>
      <c r="M748" s="684"/>
      <c r="N748" s="684"/>
      <c r="O748" s="684"/>
      <c r="P748" s="684"/>
      <c r="Q748" s="684"/>
      <c r="R748" s="684"/>
      <c r="S748" s="684"/>
      <c r="T748" s="684"/>
      <c r="U748" s="684"/>
      <c r="V748" s="684"/>
      <c r="W748" s="684"/>
      <c r="X748" s="684"/>
      <c r="Y748" s="684"/>
      <c r="Z748" s="684"/>
    </row>
    <row r="749" spans="1:26">
      <c r="A749" s="684"/>
      <c r="B749" s="684"/>
      <c r="C749" s="684"/>
      <c r="D749" s="684"/>
      <c r="E749" s="684"/>
      <c r="F749" s="684"/>
      <c r="G749" s="684"/>
      <c r="H749" s="684"/>
      <c r="I749" s="684"/>
      <c r="J749" s="684"/>
      <c r="K749" s="684"/>
      <c r="L749" s="684"/>
      <c r="M749" s="684"/>
      <c r="N749" s="684"/>
      <c r="O749" s="684"/>
      <c r="P749" s="684"/>
      <c r="Q749" s="684"/>
      <c r="R749" s="684"/>
      <c r="S749" s="684"/>
      <c r="T749" s="684"/>
      <c r="U749" s="684"/>
      <c r="V749" s="684"/>
      <c r="W749" s="684"/>
      <c r="X749" s="684"/>
      <c r="Y749" s="684"/>
      <c r="Z749" s="684"/>
    </row>
    <row r="750" spans="1:26">
      <c r="A750" s="684"/>
      <c r="B750" s="684"/>
      <c r="C750" s="684"/>
      <c r="D750" s="684"/>
      <c r="E750" s="684"/>
      <c r="F750" s="684"/>
      <c r="G750" s="684"/>
      <c r="H750" s="684"/>
      <c r="I750" s="684"/>
      <c r="J750" s="684"/>
      <c r="K750" s="684"/>
      <c r="L750" s="684"/>
      <c r="M750" s="684"/>
      <c r="N750" s="684"/>
      <c r="O750" s="684"/>
      <c r="P750" s="684"/>
      <c r="Q750" s="684"/>
      <c r="R750" s="684"/>
      <c r="S750" s="684"/>
      <c r="T750" s="684"/>
      <c r="U750" s="684"/>
      <c r="V750" s="684"/>
      <c r="W750" s="684"/>
      <c r="X750" s="684"/>
      <c r="Y750" s="684"/>
      <c r="Z750" s="684"/>
    </row>
    <row r="751" spans="1:26">
      <c r="A751" s="684"/>
      <c r="B751" s="684"/>
      <c r="C751" s="684"/>
      <c r="D751" s="684"/>
      <c r="E751" s="684"/>
      <c r="F751" s="684"/>
      <c r="G751" s="684"/>
      <c r="H751" s="684"/>
      <c r="I751" s="684"/>
      <c r="J751" s="684"/>
      <c r="K751" s="684"/>
      <c r="L751" s="684"/>
      <c r="M751" s="684"/>
      <c r="N751" s="684"/>
      <c r="O751" s="684"/>
      <c r="P751" s="684"/>
      <c r="Q751" s="684"/>
      <c r="R751" s="684"/>
      <c r="S751" s="684"/>
      <c r="T751" s="684"/>
      <c r="U751" s="684"/>
      <c r="V751" s="684"/>
      <c r="W751" s="684"/>
      <c r="X751" s="684"/>
      <c r="Y751" s="684"/>
      <c r="Z751" s="684"/>
    </row>
    <row r="752" spans="1:26">
      <c r="A752" s="684"/>
      <c r="B752" s="684"/>
      <c r="C752" s="684"/>
      <c r="D752" s="684"/>
      <c r="E752" s="684"/>
      <c r="F752" s="684"/>
      <c r="G752" s="684"/>
      <c r="H752" s="684"/>
      <c r="I752" s="684"/>
      <c r="J752" s="684"/>
      <c r="K752" s="684"/>
      <c r="L752" s="684"/>
      <c r="M752" s="684"/>
      <c r="N752" s="684"/>
      <c r="O752" s="684"/>
      <c r="P752" s="684"/>
      <c r="Q752" s="684"/>
      <c r="R752" s="684"/>
      <c r="S752" s="684"/>
      <c r="T752" s="684"/>
      <c r="U752" s="684"/>
      <c r="V752" s="684"/>
      <c r="W752" s="684"/>
      <c r="X752" s="684"/>
      <c r="Y752" s="684"/>
      <c r="Z752" s="684"/>
    </row>
    <row r="753" spans="1:26">
      <c r="A753" s="684"/>
      <c r="B753" s="684"/>
      <c r="C753" s="684"/>
      <c r="D753" s="684"/>
      <c r="E753" s="684"/>
      <c r="F753" s="684"/>
      <c r="G753" s="684"/>
      <c r="H753" s="684"/>
      <c r="I753" s="684"/>
      <c r="J753" s="684"/>
      <c r="K753" s="684"/>
      <c r="L753" s="684"/>
      <c r="M753" s="684"/>
      <c r="N753" s="684"/>
      <c r="O753" s="684"/>
      <c r="P753" s="684"/>
      <c r="Q753" s="684"/>
      <c r="R753" s="684"/>
      <c r="S753" s="684"/>
      <c r="T753" s="684"/>
      <c r="U753" s="684"/>
      <c r="V753" s="684"/>
      <c r="W753" s="684"/>
      <c r="X753" s="684"/>
      <c r="Y753" s="684"/>
      <c r="Z753" s="684"/>
    </row>
    <row r="754" spans="1:26">
      <c r="A754" s="684"/>
      <c r="B754" s="684"/>
      <c r="C754" s="684"/>
      <c r="D754" s="684"/>
      <c r="E754" s="684"/>
      <c r="F754" s="684"/>
      <c r="G754" s="684"/>
      <c r="H754" s="684"/>
      <c r="I754" s="684"/>
      <c r="J754" s="684"/>
      <c r="K754" s="684"/>
      <c r="L754" s="684"/>
      <c r="M754" s="684"/>
      <c r="N754" s="684"/>
      <c r="O754" s="684"/>
      <c r="P754" s="684"/>
      <c r="Q754" s="684"/>
      <c r="R754" s="684"/>
      <c r="S754" s="684"/>
      <c r="T754" s="684"/>
      <c r="U754" s="684"/>
      <c r="V754" s="684"/>
      <c r="W754" s="684"/>
      <c r="X754" s="684"/>
      <c r="Y754" s="684"/>
      <c r="Z754" s="684"/>
    </row>
    <row r="755" spans="1:26">
      <c r="A755" s="684"/>
      <c r="B755" s="684"/>
      <c r="C755" s="684"/>
      <c r="D755" s="684"/>
      <c r="E755" s="684"/>
      <c r="F755" s="684"/>
      <c r="G755" s="684"/>
      <c r="H755" s="684"/>
      <c r="I755" s="684"/>
      <c r="J755" s="684"/>
      <c r="K755" s="684"/>
      <c r="L755" s="684"/>
      <c r="M755" s="684"/>
      <c r="N755" s="684"/>
      <c r="O755" s="684"/>
      <c r="P755" s="684"/>
      <c r="Q755" s="684"/>
      <c r="R755" s="684"/>
      <c r="S755" s="684"/>
      <c r="T755" s="684"/>
      <c r="U755" s="684"/>
      <c r="V755" s="684"/>
      <c r="W755" s="684"/>
      <c r="X755" s="684"/>
      <c r="Y755" s="684"/>
      <c r="Z755" s="684"/>
    </row>
    <row r="756" spans="1:26">
      <c r="A756" s="684"/>
      <c r="B756" s="684"/>
      <c r="C756" s="684"/>
      <c r="D756" s="684"/>
      <c r="E756" s="684"/>
      <c r="F756" s="684"/>
      <c r="G756" s="684"/>
      <c r="H756" s="684"/>
      <c r="I756" s="684"/>
      <c r="J756" s="684"/>
      <c r="K756" s="684"/>
      <c r="L756" s="684"/>
      <c r="M756" s="684"/>
      <c r="N756" s="684"/>
      <c r="O756" s="684"/>
      <c r="P756" s="684"/>
      <c r="Q756" s="684"/>
      <c r="R756" s="684"/>
      <c r="S756" s="684"/>
      <c r="T756" s="684"/>
      <c r="U756" s="684"/>
      <c r="V756" s="684"/>
      <c r="W756" s="684"/>
      <c r="X756" s="684"/>
      <c r="Y756" s="684"/>
      <c r="Z756" s="684"/>
    </row>
    <row r="757" spans="1:26">
      <c r="A757" s="684"/>
      <c r="B757" s="684"/>
      <c r="C757" s="684"/>
      <c r="D757" s="684"/>
      <c r="E757" s="684"/>
      <c r="F757" s="684"/>
      <c r="G757" s="684"/>
      <c r="H757" s="684"/>
      <c r="I757" s="684"/>
      <c r="J757" s="684"/>
      <c r="K757" s="684"/>
      <c r="L757" s="684"/>
      <c r="M757" s="684"/>
      <c r="N757" s="684"/>
      <c r="O757" s="684"/>
      <c r="P757" s="684"/>
      <c r="Q757" s="684"/>
      <c r="R757" s="684"/>
      <c r="S757" s="684"/>
      <c r="T757" s="684"/>
      <c r="U757" s="684"/>
      <c r="V757" s="684"/>
      <c r="W757" s="684"/>
      <c r="X757" s="684"/>
      <c r="Y757" s="684"/>
      <c r="Z757" s="684"/>
    </row>
    <row r="758" spans="1:26">
      <c r="A758" s="684"/>
      <c r="B758" s="684"/>
      <c r="C758" s="684"/>
      <c r="D758" s="684"/>
      <c r="E758" s="684"/>
      <c r="F758" s="684"/>
      <c r="G758" s="684"/>
      <c r="H758" s="684"/>
      <c r="I758" s="684"/>
      <c r="J758" s="684"/>
      <c r="K758" s="684"/>
      <c r="L758" s="684"/>
      <c r="M758" s="684"/>
      <c r="N758" s="684"/>
      <c r="O758" s="684"/>
      <c r="P758" s="684"/>
      <c r="Q758" s="684"/>
      <c r="R758" s="684"/>
      <c r="S758" s="684"/>
      <c r="T758" s="684"/>
      <c r="U758" s="684"/>
      <c r="V758" s="684"/>
      <c r="W758" s="684"/>
      <c r="X758" s="684"/>
      <c r="Y758" s="684"/>
      <c r="Z758" s="684"/>
    </row>
    <row r="759" spans="1:26">
      <c r="A759" s="684"/>
      <c r="B759" s="684"/>
      <c r="C759" s="684"/>
      <c r="D759" s="684"/>
      <c r="E759" s="684"/>
      <c r="F759" s="684"/>
      <c r="G759" s="684"/>
      <c r="H759" s="684"/>
      <c r="I759" s="684"/>
      <c r="J759" s="684"/>
      <c r="K759" s="684"/>
      <c r="L759" s="684"/>
      <c r="M759" s="684"/>
      <c r="N759" s="684"/>
      <c r="O759" s="684"/>
      <c r="P759" s="684"/>
      <c r="Q759" s="684"/>
      <c r="R759" s="684"/>
      <c r="S759" s="684"/>
      <c r="T759" s="684"/>
      <c r="U759" s="684"/>
      <c r="V759" s="684"/>
      <c r="W759" s="684"/>
      <c r="X759" s="684"/>
      <c r="Y759" s="684"/>
      <c r="Z759" s="684"/>
    </row>
    <row r="760" spans="1:26">
      <c r="A760" s="684"/>
      <c r="B760" s="684"/>
      <c r="C760" s="684"/>
      <c r="D760" s="684"/>
      <c r="E760" s="684"/>
      <c r="F760" s="684"/>
      <c r="G760" s="684"/>
      <c r="H760" s="684"/>
      <c r="I760" s="684"/>
      <c r="J760" s="684"/>
      <c r="K760" s="684"/>
      <c r="L760" s="684"/>
      <c r="M760" s="684"/>
      <c r="N760" s="684"/>
      <c r="O760" s="684"/>
      <c r="P760" s="684"/>
      <c r="Q760" s="684"/>
      <c r="R760" s="684"/>
      <c r="S760" s="684"/>
      <c r="T760" s="684"/>
      <c r="U760" s="684"/>
      <c r="V760" s="684"/>
      <c r="W760" s="684"/>
      <c r="X760" s="684"/>
      <c r="Y760" s="684"/>
      <c r="Z760" s="684"/>
    </row>
    <row r="761" spans="1:26">
      <c r="A761" s="684"/>
      <c r="B761" s="684"/>
      <c r="C761" s="684"/>
      <c r="D761" s="684"/>
      <c r="E761" s="684"/>
      <c r="F761" s="684"/>
      <c r="G761" s="684"/>
      <c r="H761" s="684"/>
      <c r="I761" s="684"/>
      <c r="J761" s="684"/>
      <c r="K761" s="684"/>
      <c r="L761" s="684"/>
      <c r="M761" s="684"/>
      <c r="N761" s="684"/>
      <c r="O761" s="684"/>
      <c r="P761" s="684"/>
      <c r="Q761" s="684"/>
      <c r="R761" s="684"/>
      <c r="S761" s="684"/>
      <c r="T761" s="684"/>
      <c r="U761" s="684"/>
      <c r="V761" s="684"/>
      <c r="W761" s="684"/>
      <c r="X761" s="684"/>
      <c r="Y761" s="684"/>
      <c r="Z761" s="684"/>
    </row>
    <row r="762" spans="1:26">
      <c r="A762" s="684"/>
      <c r="B762" s="684"/>
      <c r="C762" s="684"/>
      <c r="D762" s="684"/>
      <c r="E762" s="684"/>
      <c r="F762" s="684"/>
      <c r="G762" s="684"/>
      <c r="H762" s="684"/>
      <c r="I762" s="684"/>
      <c r="J762" s="684"/>
      <c r="K762" s="684"/>
      <c r="L762" s="684"/>
      <c r="M762" s="684"/>
      <c r="N762" s="684"/>
      <c r="O762" s="684"/>
      <c r="P762" s="684"/>
      <c r="Q762" s="684"/>
      <c r="R762" s="684"/>
      <c r="S762" s="684"/>
      <c r="T762" s="684"/>
      <c r="U762" s="684"/>
      <c r="V762" s="684"/>
      <c r="W762" s="684"/>
      <c r="X762" s="684"/>
      <c r="Y762" s="684"/>
      <c r="Z762" s="684"/>
    </row>
    <row r="763" spans="1:26">
      <c r="A763" s="684"/>
      <c r="B763" s="684"/>
      <c r="C763" s="684"/>
      <c r="D763" s="684"/>
      <c r="E763" s="684"/>
      <c r="F763" s="684"/>
      <c r="G763" s="684"/>
      <c r="H763" s="684"/>
      <c r="I763" s="684"/>
      <c r="J763" s="684"/>
      <c r="K763" s="684"/>
      <c r="L763" s="684"/>
      <c r="M763" s="684"/>
      <c r="N763" s="684"/>
      <c r="O763" s="684"/>
      <c r="P763" s="684"/>
      <c r="Q763" s="684"/>
      <c r="R763" s="684"/>
      <c r="S763" s="684"/>
      <c r="T763" s="684"/>
      <c r="U763" s="684"/>
      <c r="V763" s="684"/>
      <c r="W763" s="684"/>
      <c r="X763" s="684"/>
      <c r="Y763" s="684"/>
      <c r="Z763" s="684"/>
    </row>
    <row r="764" spans="1:26">
      <c r="A764" s="684"/>
      <c r="B764" s="684"/>
      <c r="C764" s="684"/>
      <c r="D764" s="684"/>
      <c r="E764" s="684"/>
      <c r="F764" s="684"/>
      <c r="G764" s="684"/>
      <c r="H764" s="684"/>
      <c r="I764" s="684"/>
      <c r="J764" s="684"/>
      <c r="K764" s="684"/>
      <c r="L764" s="684"/>
      <c r="M764" s="684"/>
      <c r="N764" s="684"/>
      <c r="O764" s="684"/>
      <c r="P764" s="684"/>
      <c r="Q764" s="684"/>
      <c r="R764" s="684"/>
      <c r="S764" s="684"/>
      <c r="T764" s="684"/>
      <c r="U764" s="684"/>
      <c r="V764" s="684"/>
      <c r="W764" s="684"/>
      <c r="X764" s="684"/>
      <c r="Y764" s="684"/>
      <c r="Z764" s="684"/>
    </row>
    <row r="765" spans="1:26">
      <c r="A765" s="684"/>
      <c r="B765" s="684"/>
      <c r="C765" s="684"/>
      <c r="D765" s="684"/>
      <c r="E765" s="684"/>
      <c r="F765" s="684"/>
      <c r="G765" s="684"/>
      <c r="H765" s="684"/>
      <c r="I765" s="684"/>
      <c r="J765" s="684"/>
      <c r="K765" s="684"/>
      <c r="L765" s="684"/>
      <c r="M765" s="684"/>
      <c r="N765" s="684"/>
      <c r="O765" s="684"/>
      <c r="P765" s="684"/>
      <c r="Q765" s="684"/>
      <c r="R765" s="684"/>
      <c r="S765" s="684"/>
      <c r="T765" s="684"/>
      <c r="U765" s="684"/>
      <c r="V765" s="684"/>
      <c r="W765" s="684"/>
      <c r="X765" s="684"/>
      <c r="Y765" s="684"/>
      <c r="Z765" s="684"/>
    </row>
    <row r="766" spans="1:26">
      <c r="A766" s="684"/>
      <c r="B766" s="684"/>
      <c r="C766" s="684"/>
      <c r="D766" s="684"/>
      <c r="E766" s="684"/>
      <c r="F766" s="684"/>
      <c r="G766" s="684"/>
      <c r="H766" s="684"/>
      <c r="I766" s="684"/>
      <c r="J766" s="684"/>
      <c r="K766" s="684"/>
      <c r="L766" s="684"/>
      <c r="M766" s="684"/>
      <c r="N766" s="684"/>
      <c r="O766" s="684"/>
      <c r="P766" s="684"/>
      <c r="Q766" s="684"/>
      <c r="R766" s="684"/>
      <c r="S766" s="684"/>
      <c r="T766" s="684"/>
      <c r="U766" s="684"/>
      <c r="V766" s="684"/>
      <c r="W766" s="684"/>
      <c r="X766" s="684"/>
      <c r="Y766" s="684"/>
      <c r="Z766" s="684"/>
    </row>
    <row r="767" spans="1:26">
      <c r="A767" s="684"/>
      <c r="B767" s="684"/>
      <c r="C767" s="684"/>
      <c r="D767" s="684"/>
      <c r="E767" s="684"/>
      <c r="F767" s="684"/>
      <c r="G767" s="684"/>
      <c r="H767" s="684"/>
      <c r="I767" s="684"/>
      <c r="J767" s="684"/>
      <c r="K767" s="684"/>
      <c r="L767" s="684"/>
      <c r="M767" s="684"/>
      <c r="N767" s="684"/>
      <c r="O767" s="684"/>
      <c r="P767" s="684"/>
      <c r="Q767" s="684"/>
      <c r="R767" s="684"/>
      <c r="S767" s="684"/>
      <c r="T767" s="684"/>
      <c r="U767" s="684"/>
      <c r="V767" s="684"/>
      <c r="W767" s="684"/>
      <c r="X767" s="684"/>
      <c r="Y767" s="684"/>
      <c r="Z767" s="684"/>
    </row>
    <row r="768" spans="1:26">
      <c r="A768" s="684"/>
      <c r="B768" s="684"/>
      <c r="C768" s="684"/>
      <c r="D768" s="684"/>
      <c r="E768" s="684"/>
      <c r="F768" s="684"/>
      <c r="G768" s="684"/>
      <c r="H768" s="684"/>
      <c r="I768" s="684"/>
      <c r="J768" s="684"/>
      <c r="K768" s="684"/>
      <c r="L768" s="684"/>
      <c r="M768" s="684"/>
      <c r="N768" s="684"/>
      <c r="O768" s="684"/>
      <c r="P768" s="684"/>
      <c r="Q768" s="684"/>
      <c r="R768" s="684"/>
      <c r="S768" s="684"/>
      <c r="T768" s="684"/>
      <c r="U768" s="684"/>
      <c r="V768" s="684"/>
      <c r="W768" s="684"/>
      <c r="X768" s="684"/>
      <c r="Y768" s="684"/>
      <c r="Z768" s="684"/>
    </row>
    <row r="769" spans="1:26">
      <c r="A769" s="684"/>
      <c r="B769" s="684"/>
      <c r="C769" s="684"/>
      <c r="D769" s="684"/>
      <c r="E769" s="684"/>
      <c r="F769" s="684"/>
      <c r="G769" s="684"/>
      <c r="H769" s="684"/>
      <c r="I769" s="684"/>
      <c r="J769" s="684"/>
      <c r="K769" s="684"/>
      <c r="L769" s="684"/>
      <c r="M769" s="684"/>
      <c r="N769" s="684"/>
      <c r="O769" s="684"/>
      <c r="P769" s="684"/>
      <c r="Q769" s="684"/>
      <c r="R769" s="684"/>
      <c r="S769" s="684"/>
      <c r="T769" s="684"/>
      <c r="U769" s="684"/>
      <c r="V769" s="684"/>
      <c r="W769" s="684"/>
      <c r="X769" s="684"/>
      <c r="Y769" s="684"/>
      <c r="Z769" s="684"/>
    </row>
    <row r="770" spans="1:26">
      <c r="A770" s="684"/>
      <c r="B770" s="684"/>
      <c r="C770" s="684"/>
      <c r="D770" s="684"/>
      <c r="E770" s="684"/>
      <c r="F770" s="684"/>
      <c r="G770" s="684"/>
      <c r="H770" s="684"/>
      <c r="I770" s="684"/>
      <c r="J770" s="684"/>
      <c r="K770" s="684"/>
      <c r="L770" s="684"/>
      <c r="M770" s="684"/>
      <c r="N770" s="684"/>
      <c r="O770" s="684"/>
      <c r="P770" s="684"/>
      <c r="Q770" s="684"/>
      <c r="R770" s="684"/>
      <c r="S770" s="684"/>
      <c r="T770" s="684"/>
      <c r="U770" s="684"/>
      <c r="V770" s="684"/>
      <c r="W770" s="684"/>
      <c r="X770" s="684"/>
      <c r="Y770" s="684"/>
      <c r="Z770" s="684"/>
    </row>
    <row r="771" spans="1:26">
      <c r="A771" s="684"/>
      <c r="B771" s="684"/>
      <c r="C771" s="684"/>
      <c r="D771" s="684"/>
      <c r="E771" s="684"/>
      <c r="F771" s="684"/>
      <c r="G771" s="684"/>
      <c r="H771" s="684"/>
      <c r="I771" s="684"/>
      <c r="J771" s="684"/>
      <c r="K771" s="684"/>
      <c r="L771" s="684"/>
      <c r="M771" s="684"/>
      <c r="N771" s="684"/>
      <c r="O771" s="684"/>
      <c r="P771" s="684"/>
      <c r="Q771" s="684"/>
      <c r="R771" s="684"/>
      <c r="S771" s="684"/>
      <c r="T771" s="684"/>
      <c r="U771" s="684"/>
      <c r="V771" s="684"/>
      <c r="W771" s="684"/>
      <c r="X771" s="684"/>
      <c r="Y771" s="684"/>
      <c r="Z771" s="684"/>
    </row>
    <row r="772" spans="1:26">
      <c r="A772" s="684"/>
      <c r="B772" s="684"/>
      <c r="C772" s="684"/>
      <c r="D772" s="684"/>
      <c r="E772" s="684"/>
      <c r="F772" s="684"/>
      <c r="G772" s="684"/>
      <c r="H772" s="684"/>
      <c r="I772" s="684"/>
      <c r="J772" s="684"/>
      <c r="K772" s="684"/>
      <c r="L772" s="684"/>
      <c r="M772" s="684"/>
      <c r="N772" s="684"/>
      <c r="O772" s="684"/>
      <c r="P772" s="684"/>
      <c r="Q772" s="684"/>
      <c r="R772" s="684"/>
      <c r="S772" s="684"/>
      <c r="T772" s="684"/>
      <c r="U772" s="684"/>
      <c r="V772" s="684"/>
      <c r="W772" s="684"/>
      <c r="X772" s="684"/>
      <c r="Y772" s="684"/>
      <c r="Z772" s="684"/>
    </row>
    <row r="773" spans="1:26">
      <c r="A773" s="684"/>
      <c r="B773" s="684"/>
      <c r="C773" s="684"/>
      <c r="D773" s="684"/>
      <c r="E773" s="684"/>
      <c r="F773" s="684"/>
      <c r="G773" s="684"/>
      <c r="H773" s="684"/>
      <c r="I773" s="684"/>
      <c r="J773" s="684"/>
      <c r="K773" s="684"/>
      <c r="L773" s="684"/>
      <c r="M773" s="684"/>
      <c r="N773" s="684"/>
      <c r="O773" s="684"/>
      <c r="P773" s="684"/>
      <c r="Q773" s="684"/>
      <c r="R773" s="684"/>
      <c r="S773" s="684"/>
      <c r="T773" s="684"/>
      <c r="U773" s="684"/>
      <c r="V773" s="684"/>
      <c r="W773" s="684"/>
      <c r="X773" s="684"/>
      <c r="Y773" s="684"/>
      <c r="Z773" s="684"/>
    </row>
    <row r="774" spans="1:26">
      <c r="A774" s="684"/>
      <c r="B774" s="684"/>
      <c r="C774" s="684"/>
      <c r="D774" s="684"/>
      <c r="E774" s="684"/>
      <c r="F774" s="684"/>
      <c r="G774" s="684"/>
      <c r="H774" s="684"/>
      <c r="I774" s="684"/>
      <c r="J774" s="684"/>
      <c r="K774" s="684"/>
      <c r="L774" s="684"/>
      <c r="M774" s="684"/>
      <c r="N774" s="684"/>
      <c r="O774" s="684"/>
      <c r="P774" s="684"/>
      <c r="Q774" s="684"/>
      <c r="R774" s="684"/>
      <c r="S774" s="684"/>
      <c r="T774" s="684"/>
      <c r="U774" s="684"/>
      <c r="V774" s="684"/>
      <c r="W774" s="684"/>
      <c r="X774" s="684"/>
      <c r="Y774" s="684"/>
      <c r="Z774" s="684"/>
    </row>
    <row r="775" spans="1:26">
      <c r="A775" s="684"/>
      <c r="B775" s="684"/>
      <c r="C775" s="684"/>
      <c r="D775" s="684"/>
      <c r="E775" s="684"/>
      <c r="F775" s="684"/>
      <c r="G775" s="684"/>
      <c r="H775" s="684"/>
      <c r="I775" s="684"/>
      <c r="J775" s="684"/>
      <c r="K775" s="684"/>
      <c r="L775" s="684"/>
      <c r="M775" s="684"/>
      <c r="N775" s="684"/>
      <c r="O775" s="684"/>
      <c r="P775" s="684"/>
      <c r="Q775" s="684"/>
      <c r="R775" s="684"/>
      <c r="S775" s="684"/>
      <c r="T775" s="684"/>
      <c r="U775" s="684"/>
      <c r="V775" s="684"/>
      <c r="W775" s="684"/>
      <c r="X775" s="684"/>
      <c r="Y775" s="684"/>
      <c r="Z775" s="684"/>
    </row>
    <row r="776" spans="1:26">
      <c r="A776" s="684"/>
      <c r="B776" s="684"/>
      <c r="C776" s="684"/>
      <c r="D776" s="684"/>
      <c r="E776" s="684"/>
      <c r="F776" s="684"/>
      <c r="G776" s="684"/>
      <c r="H776" s="684"/>
      <c r="I776" s="684"/>
      <c r="J776" s="684"/>
      <c r="K776" s="684"/>
      <c r="L776" s="684"/>
      <c r="M776" s="684"/>
      <c r="N776" s="684"/>
      <c r="O776" s="684"/>
      <c r="P776" s="684"/>
      <c r="Q776" s="684"/>
      <c r="R776" s="684"/>
      <c r="S776" s="684"/>
      <c r="T776" s="684"/>
      <c r="U776" s="684"/>
      <c r="V776" s="684"/>
      <c r="W776" s="684"/>
      <c r="X776" s="684"/>
      <c r="Y776" s="684"/>
      <c r="Z776" s="684"/>
    </row>
    <row r="777" spans="1:26">
      <c r="A777" s="684"/>
      <c r="B777" s="684"/>
      <c r="C777" s="684"/>
      <c r="D777" s="684"/>
      <c r="E777" s="684"/>
      <c r="F777" s="684"/>
      <c r="G777" s="684"/>
      <c r="H777" s="684"/>
      <c r="I777" s="684"/>
      <c r="J777" s="684"/>
      <c r="K777" s="684"/>
      <c r="L777" s="684"/>
      <c r="M777" s="684"/>
      <c r="N777" s="684"/>
      <c r="O777" s="684"/>
      <c r="P777" s="684"/>
      <c r="Q777" s="684"/>
      <c r="R777" s="684"/>
      <c r="S777" s="684"/>
      <c r="T777" s="684"/>
      <c r="U777" s="684"/>
      <c r="V777" s="684"/>
      <c r="W777" s="684"/>
      <c r="X777" s="684"/>
      <c r="Y777" s="684"/>
      <c r="Z777" s="684"/>
    </row>
    <row r="778" spans="1:26">
      <c r="A778" s="684"/>
      <c r="B778" s="684"/>
      <c r="C778" s="684"/>
      <c r="D778" s="684"/>
      <c r="E778" s="684"/>
      <c r="F778" s="684"/>
      <c r="G778" s="684"/>
      <c r="H778" s="684"/>
      <c r="I778" s="684"/>
      <c r="J778" s="684"/>
      <c r="K778" s="684"/>
      <c r="L778" s="684"/>
      <c r="M778" s="684"/>
      <c r="N778" s="684"/>
      <c r="O778" s="684"/>
      <c r="P778" s="684"/>
      <c r="Q778" s="684"/>
      <c r="R778" s="684"/>
      <c r="S778" s="684"/>
      <c r="T778" s="684"/>
      <c r="U778" s="684"/>
      <c r="V778" s="684"/>
      <c r="W778" s="684"/>
      <c r="X778" s="684"/>
      <c r="Y778" s="684"/>
      <c r="Z778" s="684"/>
    </row>
    <row r="779" spans="1:26">
      <c r="A779" s="684"/>
      <c r="B779" s="684"/>
      <c r="C779" s="684"/>
      <c r="D779" s="684"/>
      <c r="E779" s="684"/>
      <c r="F779" s="684"/>
      <c r="G779" s="684"/>
      <c r="H779" s="684"/>
      <c r="I779" s="684"/>
      <c r="J779" s="684"/>
      <c r="K779" s="684"/>
      <c r="L779" s="684"/>
      <c r="M779" s="684"/>
      <c r="N779" s="684"/>
      <c r="O779" s="684"/>
      <c r="P779" s="684"/>
      <c r="Q779" s="684"/>
      <c r="R779" s="684"/>
      <c r="S779" s="684"/>
      <c r="T779" s="684"/>
      <c r="U779" s="684"/>
      <c r="V779" s="684"/>
      <c r="W779" s="684"/>
      <c r="X779" s="684"/>
      <c r="Y779" s="684"/>
      <c r="Z779" s="684"/>
    </row>
    <row r="780" spans="1:26">
      <c r="A780" s="684"/>
      <c r="B780" s="684"/>
      <c r="C780" s="684"/>
      <c r="D780" s="684"/>
      <c r="E780" s="684"/>
      <c r="F780" s="684"/>
      <c r="G780" s="684"/>
      <c r="H780" s="684"/>
      <c r="I780" s="684"/>
      <c r="J780" s="684"/>
      <c r="K780" s="684"/>
      <c r="L780" s="684"/>
      <c r="M780" s="684"/>
      <c r="N780" s="684"/>
      <c r="O780" s="684"/>
      <c r="P780" s="684"/>
      <c r="Q780" s="684"/>
      <c r="R780" s="684"/>
      <c r="S780" s="684"/>
      <c r="T780" s="684"/>
      <c r="U780" s="684"/>
      <c r="V780" s="684"/>
      <c r="W780" s="684"/>
      <c r="X780" s="684"/>
      <c r="Y780" s="684"/>
      <c r="Z780" s="684"/>
    </row>
    <row r="781" spans="1:26">
      <c r="A781" s="684"/>
      <c r="B781" s="684"/>
      <c r="C781" s="684"/>
      <c r="D781" s="684"/>
      <c r="E781" s="684"/>
      <c r="F781" s="684"/>
      <c r="G781" s="684"/>
      <c r="H781" s="684"/>
      <c r="I781" s="684"/>
      <c r="J781" s="684"/>
      <c r="K781" s="684"/>
      <c r="L781" s="684"/>
      <c r="M781" s="684"/>
      <c r="N781" s="684"/>
      <c r="O781" s="684"/>
      <c r="P781" s="684"/>
      <c r="Q781" s="684"/>
      <c r="R781" s="684"/>
      <c r="S781" s="684"/>
      <c r="T781" s="684"/>
      <c r="U781" s="684"/>
      <c r="V781" s="684"/>
      <c r="W781" s="684"/>
      <c r="X781" s="684"/>
      <c r="Y781" s="684"/>
      <c r="Z781" s="684"/>
    </row>
    <row r="782" spans="1:26">
      <c r="A782" s="684"/>
      <c r="B782" s="684"/>
      <c r="C782" s="684"/>
      <c r="D782" s="684"/>
      <c r="E782" s="684"/>
      <c r="F782" s="684"/>
      <c r="G782" s="684"/>
      <c r="H782" s="684"/>
      <c r="I782" s="684"/>
      <c r="J782" s="684"/>
      <c r="K782" s="684"/>
      <c r="L782" s="684"/>
      <c r="M782" s="684"/>
      <c r="N782" s="684"/>
      <c r="O782" s="684"/>
      <c r="P782" s="684"/>
      <c r="Q782" s="684"/>
      <c r="R782" s="684"/>
      <c r="S782" s="684"/>
      <c r="T782" s="684"/>
      <c r="U782" s="684"/>
      <c r="V782" s="684"/>
      <c r="W782" s="684"/>
      <c r="X782" s="684"/>
      <c r="Y782" s="684"/>
      <c r="Z782" s="684"/>
    </row>
    <row r="783" spans="1:26">
      <c r="A783" s="684"/>
      <c r="B783" s="684"/>
      <c r="C783" s="684"/>
      <c r="D783" s="684"/>
      <c r="E783" s="684"/>
      <c r="F783" s="684"/>
      <c r="G783" s="684"/>
      <c r="H783" s="684"/>
      <c r="I783" s="684"/>
      <c r="J783" s="684"/>
      <c r="K783" s="684"/>
      <c r="L783" s="684"/>
      <c r="M783" s="684"/>
      <c r="N783" s="684"/>
      <c r="O783" s="684"/>
      <c r="P783" s="684"/>
      <c r="Q783" s="684"/>
      <c r="R783" s="684"/>
      <c r="S783" s="684"/>
      <c r="T783" s="684"/>
      <c r="U783" s="684"/>
      <c r="V783" s="684"/>
      <c r="W783" s="684"/>
      <c r="X783" s="684"/>
      <c r="Y783" s="684"/>
      <c r="Z783" s="684"/>
    </row>
    <row r="784" spans="1:26">
      <c r="A784" s="684"/>
      <c r="B784" s="684"/>
      <c r="C784" s="684"/>
      <c r="D784" s="684"/>
      <c r="E784" s="684"/>
      <c r="F784" s="684"/>
      <c r="G784" s="684"/>
      <c r="H784" s="684"/>
      <c r="I784" s="684"/>
      <c r="J784" s="684"/>
      <c r="K784" s="684"/>
      <c r="L784" s="684"/>
      <c r="M784" s="684"/>
      <c r="N784" s="684"/>
      <c r="O784" s="684"/>
      <c r="P784" s="684"/>
      <c r="Q784" s="684"/>
      <c r="R784" s="684"/>
      <c r="S784" s="684"/>
      <c r="T784" s="684"/>
      <c r="U784" s="684"/>
      <c r="V784" s="684"/>
      <c r="W784" s="684"/>
      <c r="X784" s="684"/>
      <c r="Y784" s="684"/>
      <c r="Z784" s="684"/>
    </row>
    <row r="785" spans="1:26">
      <c r="A785" s="684"/>
      <c r="B785" s="684"/>
      <c r="C785" s="684"/>
      <c r="D785" s="684"/>
      <c r="E785" s="684"/>
      <c r="F785" s="684"/>
      <c r="G785" s="684"/>
      <c r="H785" s="684"/>
      <c r="I785" s="684"/>
      <c r="J785" s="684"/>
      <c r="K785" s="684"/>
      <c r="L785" s="684"/>
      <c r="M785" s="684"/>
      <c r="N785" s="684"/>
      <c r="O785" s="684"/>
      <c r="P785" s="684"/>
      <c r="Q785" s="684"/>
      <c r="R785" s="684"/>
      <c r="S785" s="684"/>
      <c r="T785" s="684"/>
      <c r="U785" s="684"/>
      <c r="V785" s="684"/>
      <c r="W785" s="684"/>
      <c r="X785" s="684"/>
      <c r="Y785" s="684"/>
      <c r="Z785" s="684"/>
    </row>
    <row r="786" spans="1:26">
      <c r="A786" s="684"/>
      <c r="B786" s="684"/>
      <c r="C786" s="684"/>
      <c r="D786" s="684"/>
      <c r="E786" s="684"/>
      <c r="F786" s="684"/>
      <c r="G786" s="684"/>
      <c r="H786" s="684"/>
      <c r="I786" s="684"/>
      <c r="J786" s="684"/>
      <c r="K786" s="684"/>
      <c r="L786" s="684"/>
      <c r="M786" s="684"/>
      <c r="N786" s="684"/>
      <c r="O786" s="684"/>
      <c r="P786" s="684"/>
      <c r="Q786" s="684"/>
      <c r="R786" s="684"/>
      <c r="S786" s="684"/>
      <c r="T786" s="684"/>
      <c r="U786" s="684"/>
      <c r="V786" s="684"/>
      <c r="W786" s="684"/>
      <c r="X786" s="684"/>
      <c r="Y786" s="684"/>
      <c r="Z786" s="684"/>
    </row>
    <row r="787" spans="1:26">
      <c r="A787" s="684"/>
      <c r="B787" s="684"/>
      <c r="C787" s="684"/>
      <c r="D787" s="684"/>
      <c r="E787" s="684"/>
      <c r="F787" s="684"/>
      <c r="G787" s="684"/>
      <c r="H787" s="684"/>
      <c r="I787" s="684"/>
      <c r="J787" s="684"/>
      <c r="K787" s="684"/>
      <c r="L787" s="684"/>
      <c r="M787" s="684"/>
      <c r="N787" s="684"/>
      <c r="O787" s="684"/>
      <c r="P787" s="684"/>
      <c r="Q787" s="684"/>
      <c r="R787" s="684"/>
      <c r="S787" s="684"/>
      <c r="T787" s="684"/>
      <c r="U787" s="684"/>
      <c r="V787" s="684"/>
      <c r="W787" s="684"/>
      <c r="X787" s="684"/>
      <c r="Y787" s="684"/>
      <c r="Z787" s="684"/>
    </row>
    <row r="788" spans="1:26">
      <c r="A788" s="684"/>
      <c r="B788" s="684"/>
      <c r="C788" s="684"/>
      <c r="D788" s="684"/>
      <c r="E788" s="684"/>
      <c r="F788" s="684"/>
      <c r="G788" s="684"/>
      <c r="H788" s="684"/>
      <c r="I788" s="684"/>
      <c r="J788" s="684"/>
      <c r="K788" s="684"/>
      <c r="L788" s="684"/>
      <c r="M788" s="684"/>
      <c r="N788" s="684"/>
      <c r="O788" s="684"/>
      <c r="P788" s="684"/>
      <c r="Q788" s="684"/>
      <c r="R788" s="684"/>
      <c r="S788" s="684"/>
      <c r="T788" s="684"/>
      <c r="U788" s="684"/>
      <c r="V788" s="684"/>
      <c r="W788" s="684"/>
      <c r="X788" s="684"/>
      <c r="Y788" s="684"/>
      <c r="Z788" s="684"/>
    </row>
    <row r="789" spans="1:26">
      <c r="A789" s="684"/>
      <c r="B789" s="684"/>
      <c r="C789" s="684"/>
      <c r="D789" s="684"/>
      <c r="E789" s="684"/>
      <c r="F789" s="684"/>
      <c r="G789" s="684"/>
      <c r="H789" s="684"/>
      <c r="I789" s="684"/>
      <c r="J789" s="684"/>
      <c r="K789" s="684"/>
      <c r="L789" s="684"/>
      <c r="M789" s="684"/>
      <c r="N789" s="684"/>
      <c r="O789" s="684"/>
      <c r="P789" s="684"/>
      <c r="Q789" s="684"/>
      <c r="R789" s="684"/>
      <c r="S789" s="684"/>
      <c r="T789" s="684"/>
      <c r="U789" s="684"/>
      <c r="V789" s="684"/>
      <c r="W789" s="684"/>
      <c r="X789" s="684"/>
      <c r="Y789" s="684"/>
      <c r="Z789" s="684"/>
    </row>
    <row r="790" spans="1:26">
      <c r="A790" s="684"/>
      <c r="B790" s="684"/>
      <c r="C790" s="684"/>
      <c r="D790" s="684"/>
      <c r="E790" s="684"/>
      <c r="F790" s="684"/>
      <c r="G790" s="684"/>
      <c r="H790" s="684"/>
      <c r="I790" s="684"/>
      <c r="J790" s="684"/>
      <c r="K790" s="684"/>
      <c r="L790" s="684"/>
      <c r="M790" s="684"/>
      <c r="N790" s="684"/>
      <c r="O790" s="684"/>
      <c r="P790" s="684"/>
      <c r="Q790" s="684"/>
      <c r="R790" s="684"/>
      <c r="S790" s="684"/>
      <c r="T790" s="684"/>
      <c r="U790" s="684"/>
      <c r="V790" s="684"/>
      <c r="W790" s="684"/>
      <c r="X790" s="684"/>
      <c r="Y790" s="684"/>
      <c r="Z790" s="684"/>
    </row>
    <row r="791" spans="1:26">
      <c r="A791" s="684"/>
      <c r="B791" s="684"/>
      <c r="C791" s="684"/>
      <c r="D791" s="684"/>
      <c r="E791" s="684"/>
      <c r="F791" s="684"/>
      <c r="G791" s="684"/>
      <c r="H791" s="684"/>
      <c r="I791" s="684"/>
      <c r="J791" s="684"/>
      <c r="K791" s="684"/>
      <c r="L791" s="684"/>
      <c r="M791" s="684"/>
      <c r="N791" s="684"/>
      <c r="O791" s="684"/>
      <c r="P791" s="684"/>
      <c r="Q791" s="684"/>
      <c r="R791" s="684"/>
      <c r="S791" s="684"/>
      <c r="T791" s="684"/>
      <c r="U791" s="684"/>
      <c r="V791" s="684"/>
      <c r="W791" s="684"/>
      <c r="X791" s="684"/>
      <c r="Y791" s="684"/>
      <c r="Z791" s="684"/>
    </row>
    <row r="792" spans="1:26">
      <c r="A792" s="684"/>
      <c r="B792" s="684"/>
      <c r="C792" s="684"/>
      <c r="D792" s="684"/>
      <c r="E792" s="684"/>
      <c r="F792" s="684"/>
      <c r="G792" s="684"/>
      <c r="H792" s="684"/>
      <c r="I792" s="684"/>
      <c r="J792" s="684"/>
      <c r="K792" s="684"/>
      <c r="L792" s="684"/>
      <c r="M792" s="684"/>
      <c r="N792" s="684"/>
      <c r="O792" s="684"/>
      <c r="P792" s="684"/>
      <c r="Q792" s="684"/>
      <c r="R792" s="684"/>
      <c r="S792" s="684"/>
      <c r="T792" s="684"/>
      <c r="U792" s="684"/>
      <c r="V792" s="684"/>
      <c r="W792" s="684"/>
      <c r="X792" s="684"/>
      <c r="Y792" s="684"/>
      <c r="Z792" s="684"/>
    </row>
    <row r="793" spans="1:26">
      <c r="A793" s="684"/>
      <c r="B793" s="684"/>
      <c r="C793" s="684"/>
      <c r="D793" s="684"/>
      <c r="E793" s="684"/>
      <c r="F793" s="684"/>
      <c r="G793" s="684"/>
      <c r="H793" s="684"/>
      <c r="I793" s="684"/>
      <c r="J793" s="684"/>
      <c r="K793" s="684"/>
      <c r="L793" s="684"/>
      <c r="M793" s="684"/>
      <c r="N793" s="684"/>
      <c r="O793" s="684"/>
      <c r="P793" s="684"/>
      <c r="Q793" s="684"/>
      <c r="R793" s="684"/>
      <c r="S793" s="684"/>
      <c r="T793" s="684"/>
      <c r="U793" s="684"/>
      <c r="V793" s="684"/>
      <c r="W793" s="684"/>
      <c r="X793" s="684"/>
      <c r="Y793" s="684"/>
      <c r="Z793" s="684"/>
    </row>
    <row r="794" spans="1:26">
      <c r="A794" s="684"/>
      <c r="B794" s="684"/>
      <c r="C794" s="684"/>
      <c r="D794" s="684"/>
      <c r="E794" s="684"/>
      <c r="F794" s="684"/>
      <c r="G794" s="684"/>
      <c r="H794" s="684"/>
      <c r="I794" s="684"/>
      <c r="J794" s="684"/>
      <c r="K794" s="684"/>
      <c r="L794" s="684"/>
      <c r="M794" s="684"/>
      <c r="N794" s="684"/>
      <c r="O794" s="684"/>
      <c r="P794" s="684"/>
      <c r="Q794" s="684"/>
      <c r="R794" s="684"/>
      <c r="S794" s="684"/>
      <c r="T794" s="684"/>
      <c r="U794" s="684"/>
      <c r="V794" s="684"/>
      <c r="W794" s="684"/>
      <c r="X794" s="684"/>
      <c r="Y794" s="684"/>
      <c r="Z794" s="684"/>
    </row>
    <row r="795" spans="1:26">
      <c r="A795" s="684"/>
      <c r="B795" s="684"/>
      <c r="C795" s="684"/>
      <c r="D795" s="684"/>
      <c r="E795" s="684"/>
      <c r="F795" s="684"/>
      <c r="G795" s="684"/>
      <c r="H795" s="684"/>
      <c r="I795" s="684"/>
      <c r="J795" s="684"/>
      <c r="K795" s="684"/>
      <c r="L795" s="684"/>
      <c r="M795" s="684"/>
      <c r="N795" s="684"/>
      <c r="O795" s="684"/>
      <c r="P795" s="684"/>
      <c r="Q795" s="684"/>
      <c r="R795" s="684"/>
      <c r="S795" s="684"/>
      <c r="T795" s="684"/>
      <c r="U795" s="684"/>
      <c r="V795" s="684"/>
      <c r="W795" s="684"/>
      <c r="X795" s="684"/>
      <c r="Y795" s="684"/>
      <c r="Z795" s="684"/>
    </row>
    <row r="796" spans="1:26">
      <c r="A796" s="684"/>
      <c r="B796" s="684"/>
      <c r="C796" s="684"/>
      <c r="D796" s="684"/>
      <c r="E796" s="684"/>
      <c r="F796" s="684"/>
      <c r="G796" s="684"/>
      <c r="H796" s="684"/>
      <c r="I796" s="684"/>
      <c r="J796" s="684"/>
      <c r="K796" s="684"/>
      <c r="L796" s="684"/>
      <c r="M796" s="684"/>
      <c r="N796" s="684"/>
      <c r="O796" s="684"/>
      <c r="P796" s="684"/>
      <c r="Q796" s="684"/>
      <c r="R796" s="684"/>
      <c r="S796" s="684"/>
      <c r="T796" s="684"/>
      <c r="U796" s="684"/>
      <c r="V796" s="684"/>
      <c r="W796" s="684"/>
      <c r="X796" s="684"/>
      <c r="Y796" s="684"/>
      <c r="Z796" s="684"/>
    </row>
    <row r="797" spans="1:26">
      <c r="A797" s="684"/>
      <c r="B797" s="684"/>
      <c r="C797" s="684"/>
      <c r="D797" s="684"/>
      <c r="E797" s="684"/>
      <c r="F797" s="684"/>
      <c r="G797" s="684"/>
      <c r="H797" s="684"/>
      <c r="I797" s="684"/>
      <c r="J797" s="684"/>
      <c r="K797" s="684"/>
      <c r="L797" s="684"/>
      <c r="M797" s="684"/>
      <c r="N797" s="684"/>
      <c r="O797" s="684"/>
      <c r="P797" s="684"/>
      <c r="Q797" s="684"/>
      <c r="R797" s="684"/>
      <c r="S797" s="684"/>
      <c r="T797" s="684"/>
      <c r="U797" s="684"/>
      <c r="V797" s="684"/>
      <c r="W797" s="684"/>
      <c r="X797" s="684"/>
      <c r="Y797" s="684"/>
      <c r="Z797" s="684"/>
    </row>
    <row r="798" spans="1:26">
      <c r="A798" s="684"/>
      <c r="B798" s="684"/>
      <c r="C798" s="684"/>
      <c r="D798" s="684"/>
      <c r="E798" s="684"/>
      <c r="F798" s="684"/>
      <c r="G798" s="684"/>
      <c r="H798" s="684"/>
      <c r="I798" s="684"/>
      <c r="J798" s="684"/>
      <c r="K798" s="684"/>
      <c r="L798" s="684"/>
      <c r="M798" s="684"/>
      <c r="N798" s="684"/>
      <c r="O798" s="684"/>
      <c r="P798" s="684"/>
      <c r="Q798" s="684"/>
      <c r="R798" s="684"/>
      <c r="S798" s="684"/>
      <c r="T798" s="684"/>
      <c r="U798" s="684"/>
      <c r="V798" s="684"/>
      <c r="W798" s="684"/>
      <c r="X798" s="684"/>
      <c r="Y798" s="684"/>
      <c r="Z798" s="684"/>
    </row>
    <row r="799" spans="1:26">
      <c r="A799" s="684"/>
      <c r="B799" s="684"/>
      <c r="C799" s="684"/>
      <c r="D799" s="684"/>
      <c r="E799" s="684"/>
      <c r="F799" s="684"/>
      <c r="G799" s="684"/>
      <c r="H799" s="684"/>
      <c r="I799" s="684"/>
      <c r="J799" s="684"/>
      <c r="K799" s="684"/>
      <c r="L799" s="684"/>
      <c r="M799" s="684"/>
      <c r="N799" s="684"/>
      <c r="O799" s="684"/>
      <c r="P799" s="684"/>
      <c r="Q799" s="684"/>
      <c r="R799" s="684"/>
      <c r="S799" s="684"/>
      <c r="T799" s="684"/>
      <c r="U799" s="684"/>
      <c r="V799" s="684"/>
      <c r="W799" s="684"/>
      <c r="X799" s="684"/>
      <c r="Y799" s="684"/>
      <c r="Z799" s="684"/>
    </row>
    <row r="800" spans="1:26">
      <c r="A800" s="684"/>
      <c r="B800" s="684"/>
      <c r="C800" s="684"/>
      <c r="D800" s="684"/>
      <c r="E800" s="684"/>
      <c r="F800" s="684"/>
      <c r="G800" s="684"/>
      <c r="H800" s="684"/>
      <c r="I800" s="684"/>
      <c r="J800" s="684"/>
      <c r="K800" s="684"/>
      <c r="L800" s="684"/>
      <c r="M800" s="684"/>
      <c r="N800" s="684"/>
      <c r="O800" s="684"/>
      <c r="P800" s="684"/>
      <c r="Q800" s="684"/>
      <c r="R800" s="684"/>
      <c r="S800" s="684"/>
      <c r="T800" s="684"/>
      <c r="U800" s="684"/>
      <c r="V800" s="684"/>
      <c r="W800" s="684"/>
      <c r="X800" s="684"/>
      <c r="Y800" s="684"/>
      <c r="Z800" s="684"/>
    </row>
    <row r="801" spans="1:26">
      <c r="A801" s="684"/>
      <c r="B801" s="684"/>
      <c r="C801" s="684"/>
      <c r="D801" s="684"/>
      <c r="E801" s="684"/>
      <c r="F801" s="684"/>
      <c r="G801" s="684"/>
      <c r="H801" s="684"/>
      <c r="I801" s="684"/>
      <c r="J801" s="684"/>
      <c r="K801" s="684"/>
      <c r="L801" s="684"/>
      <c r="M801" s="684"/>
      <c r="N801" s="684"/>
      <c r="O801" s="684"/>
      <c r="P801" s="684"/>
      <c r="Q801" s="684"/>
      <c r="R801" s="684"/>
      <c r="S801" s="684"/>
      <c r="T801" s="684"/>
      <c r="U801" s="684"/>
      <c r="V801" s="684"/>
      <c r="W801" s="684"/>
      <c r="X801" s="684"/>
      <c r="Y801" s="684"/>
      <c r="Z801" s="684"/>
    </row>
    <row r="802" spans="1:26">
      <c r="A802" s="684"/>
      <c r="B802" s="684"/>
      <c r="C802" s="684"/>
      <c r="D802" s="684"/>
      <c r="E802" s="684"/>
      <c r="F802" s="684"/>
      <c r="G802" s="684"/>
      <c r="H802" s="684"/>
      <c r="I802" s="684"/>
      <c r="J802" s="684"/>
      <c r="K802" s="684"/>
      <c r="L802" s="684"/>
      <c r="M802" s="684"/>
      <c r="N802" s="684"/>
      <c r="O802" s="684"/>
      <c r="P802" s="684"/>
      <c r="Q802" s="684"/>
      <c r="R802" s="684"/>
      <c r="S802" s="684"/>
      <c r="T802" s="684"/>
      <c r="U802" s="684"/>
      <c r="V802" s="684"/>
      <c r="W802" s="684"/>
      <c r="X802" s="684"/>
      <c r="Y802" s="684"/>
      <c r="Z802" s="684"/>
    </row>
    <row r="803" spans="1:26">
      <c r="A803" s="684"/>
      <c r="B803" s="684"/>
      <c r="C803" s="684"/>
      <c r="D803" s="684"/>
      <c r="E803" s="684"/>
      <c r="F803" s="684"/>
      <c r="G803" s="684"/>
      <c r="H803" s="684"/>
      <c r="I803" s="684"/>
      <c r="J803" s="684"/>
      <c r="K803" s="684"/>
      <c r="L803" s="684"/>
      <c r="M803" s="684"/>
      <c r="N803" s="684"/>
      <c r="O803" s="684"/>
      <c r="P803" s="684"/>
      <c r="Q803" s="684"/>
      <c r="R803" s="684"/>
      <c r="S803" s="684"/>
      <c r="T803" s="684"/>
      <c r="U803" s="684"/>
      <c r="V803" s="684"/>
      <c r="W803" s="684"/>
      <c r="X803" s="684"/>
      <c r="Y803" s="684"/>
      <c r="Z803" s="684"/>
    </row>
    <row r="804" spans="1:26">
      <c r="A804" s="684"/>
      <c r="B804" s="684"/>
      <c r="C804" s="684"/>
      <c r="D804" s="684"/>
      <c r="E804" s="684"/>
      <c r="F804" s="684"/>
      <c r="G804" s="684"/>
      <c r="H804" s="684"/>
      <c r="I804" s="684"/>
      <c r="J804" s="684"/>
      <c r="K804" s="684"/>
      <c r="L804" s="684"/>
      <c r="M804" s="684"/>
      <c r="N804" s="684"/>
      <c r="O804" s="684"/>
      <c r="P804" s="684"/>
      <c r="Q804" s="684"/>
      <c r="R804" s="684"/>
      <c r="S804" s="684"/>
      <c r="T804" s="684"/>
      <c r="U804" s="684"/>
      <c r="V804" s="684"/>
      <c r="W804" s="684"/>
      <c r="X804" s="684"/>
      <c r="Y804" s="684"/>
      <c r="Z804" s="684"/>
    </row>
    <row r="805" spans="1:26">
      <c r="A805" s="684"/>
      <c r="B805" s="684"/>
      <c r="C805" s="684"/>
      <c r="D805" s="684"/>
      <c r="E805" s="684"/>
      <c r="F805" s="684"/>
      <c r="G805" s="684"/>
      <c r="H805" s="684"/>
      <c r="I805" s="684"/>
      <c r="J805" s="684"/>
      <c r="K805" s="684"/>
      <c r="L805" s="684"/>
      <c r="M805" s="684"/>
      <c r="N805" s="684"/>
      <c r="O805" s="684"/>
      <c r="P805" s="684"/>
      <c r="Q805" s="684"/>
      <c r="R805" s="684"/>
      <c r="S805" s="684"/>
      <c r="T805" s="684"/>
      <c r="U805" s="684"/>
      <c r="V805" s="684"/>
      <c r="W805" s="684"/>
      <c r="X805" s="684"/>
      <c r="Y805" s="684"/>
      <c r="Z805" s="684"/>
    </row>
    <row r="806" spans="1:26">
      <c r="A806" s="684"/>
      <c r="B806" s="684"/>
      <c r="C806" s="684"/>
      <c r="D806" s="684"/>
      <c r="E806" s="684"/>
      <c r="F806" s="684"/>
      <c r="G806" s="684"/>
      <c r="H806" s="684"/>
      <c r="I806" s="684"/>
      <c r="J806" s="684"/>
      <c r="K806" s="684"/>
      <c r="L806" s="684"/>
      <c r="M806" s="684"/>
      <c r="N806" s="684"/>
      <c r="O806" s="684"/>
      <c r="P806" s="684"/>
      <c r="Q806" s="684"/>
      <c r="R806" s="684"/>
      <c r="S806" s="684"/>
      <c r="T806" s="684"/>
      <c r="U806" s="684"/>
      <c r="V806" s="684"/>
      <c r="W806" s="684"/>
      <c r="X806" s="684"/>
      <c r="Y806" s="684"/>
      <c r="Z806" s="684"/>
    </row>
    <row r="807" spans="1:26">
      <c r="A807" s="684"/>
      <c r="B807" s="684"/>
      <c r="C807" s="684"/>
      <c r="D807" s="684"/>
      <c r="E807" s="684"/>
      <c r="F807" s="684"/>
      <c r="G807" s="684"/>
      <c r="H807" s="684"/>
      <c r="I807" s="684"/>
      <c r="J807" s="684"/>
      <c r="K807" s="684"/>
      <c r="L807" s="684"/>
      <c r="M807" s="684"/>
      <c r="N807" s="684"/>
      <c r="O807" s="684"/>
      <c r="P807" s="684"/>
      <c r="Q807" s="684"/>
      <c r="R807" s="684"/>
      <c r="S807" s="684"/>
      <c r="T807" s="684"/>
      <c r="U807" s="684"/>
      <c r="V807" s="684"/>
      <c r="W807" s="684"/>
      <c r="X807" s="684"/>
      <c r="Y807" s="684"/>
      <c r="Z807" s="684"/>
    </row>
    <row r="808" spans="1:26">
      <c r="A808" s="684"/>
      <c r="B808" s="684"/>
      <c r="C808" s="684"/>
      <c r="D808" s="684"/>
      <c r="E808" s="684"/>
      <c r="F808" s="684"/>
      <c r="G808" s="684"/>
      <c r="H808" s="684"/>
      <c r="I808" s="684"/>
      <c r="J808" s="684"/>
      <c r="K808" s="684"/>
      <c r="L808" s="684"/>
      <c r="M808" s="684"/>
      <c r="N808" s="684"/>
      <c r="O808" s="684"/>
      <c r="P808" s="684"/>
      <c r="Q808" s="684"/>
      <c r="R808" s="684"/>
      <c r="S808" s="684"/>
      <c r="T808" s="684"/>
      <c r="U808" s="684"/>
      <c r="V808" s="684"/>
      <c r="W808" s="684"/>
      <c r="X808" s="684"/>
      <c r="Y808" s="684"/>
      <c r="Z808" s="684"/>
    </row>
    <row r="809" spans="1:26">
      <c r="A809" s="684"/>
      <c r="B809" s="684"/>
      <c r="C809" s="684"/>
      <c r="D809" s="684"/>
      <c r="E809" s="684"/>
      <c r="F809" s="684"/>
      <c r="G809" s="684"/>
      <c r="H809" s="684"/>
      <c r="I809" s="684"/>
      <c r="J809" s="684"/>
      <c r="K809" s="684"/>
      <c r="L809" s="684"/>
      <c r="M809" s="684"/>
      <c r="N809" s="684"/>
      <c r="O809" s="684"/>
      <c r="P809" s="684"/>
      <c r="Q809" s="684"/>
      <c r="R809" s="684"/>
      <c r="S809" s="684"/>
      <c r="T809" s="684"/>
      <c r="U809" s="684"/>
      <c r="V809" s="684"/>
      <c r="W809" s="684"/>
      <c r="X809" s="684"/>
      <c r="Y809" s="684"/>
      <c r="Z809" s="684"/>
    </row>
    <row r="810" spans="1:26">
      <c r="A810" s="684"/>
      <c r="B810" s="684"/>
      <c r="C810" s="684"/>
      <c r="D810" s="684"/>
      <c r="E810" s="684"/>
      <c r="F810" s="684"/>
      <c r="G810" s="684"/>
      <c r="H810" s="684"/>
      <c r="I810" s="684"/>
      <c r="J810" s="684"/>
      <c r="K810" s="684"/>
      <c r="L810" s="684"/>
      <c r="M810" s="684"/>
      <c r="N810" s="684"/>
      <c r="O810" s="684"/>
      <c r="P810" s="684"/>
      <c r="Q810" s="684"/>
      <c r="R810" s="684"/>
      <c r="S810" s="684"/>
      <c r="T810" s="684"/>
      <c r="U810" s="684"/>
      <c r="V810" s="684"/>
      <c r="W810" s="684"/>
      <c r="X810" s="684"/>
      <c r="Y810" s="684"/>
      <c r="Z810" s="684"/>
    </row>
    <row r="811" spans="1:26">
      <c r="A811" s="684"/>
      <c r="B811" s="684"/>
      <c r="C811" s="684"/>
      <c r="D811" s="684"/>
      <c r="E811" s="684"/>
      <c r="F811" s="684"/>
      <c r="G811" s="684"/>
      <c r="H811" s="684"/>
      <c r="I811" s="684"/>
      <c r="J811" s="684"/>
      <c r="K811" s="684"/>
      <c r="L811" s="684"/>
      <c r="M811" s="684"/>
      <c r="N811" s="684"/>
      <c r="O811" s="684"/>
      <c r="P811" s="684"/>
      <c r="Q811" s="684"/>
      <c r="R811" s="684"/>
      <c r="S811" s="684"/>
      <c r="T811" s="684"/>
      <c r="U811" s="684"/>
      <c r="V811" s="684"/>
      <c r="W811" s="684"/>
      <c r="X811" s="684"/>
      <c r="Y811" s="684"/>
      <c r="Z811" s="684"/>
    </row>
    <row r="812" spans="1:26">
      <c r="A812" s="684"/>
      <c r="B812" s="684"/>
      <c r="C812" s="684"/>
      <c r="D812" s="684"/>
      <c r="E812" s="684"/>
      <c r="F812" s="684"/>
      <c r="G812" s="684"/>
      <c r="H812" s="684"/>
      <c r="I812" s="684"/>
      <c r="J812" s="684"/>
      <c r="K812" s="684"/>
      <c r="L812" s="684"/>
      <c r="M812" s="684"/>
      <c r="N812" s="684"/>
      <c r="O812" s="684"/>
      <c r="P812" s="684"/>
      <c r="Q812" s="684"/>
      <c r="R812" s="684"/>
      <c r="S812" s="684"/>
      <c r="T812" s="684"/>
      <c r="U812" s="684"/>
      <c r="V812" s="684"/>
      <c r="W812" s="684"/>
      <c r="X812" s="684"/>
      <c r="Y812" s="684"/>
      <c r="Z812" s="684"/>
    </row>
    <row r="813" spans="1:26">
      <c r="A813" s="684"/>
      <c r="B813" s="684"/>
      <c r="C813" s="684"/>
      <c r="D813" s="684"/>
      <c r="E813" s="684"/>
      <c r="F813" s="684"/>
      <c r="G813" s="684"/>
      <c r="H813" s="684"/>
      <c r="I813" s="684"/>
      <c r="J813" s="684"/>
      <c r="K813" s="684"/>
      <c r="L813" s="684"/>
      <c r="M813" s="684"/>
      <c r="N813" s="684"/>
      <c r="O813" s="684"/>
      <c r="P813" s="684"/>
      <c r="Q813" s="684"/>
      <c r="R813" s="684"/>
      <c r="S813" s="684"/>
      <c r="T813" s="684"/>
      <c r="U813" s="684"/>
      <c r="V813" s="684"/>
      <c r="W813" s="684"/>
      <c r="X813" s="684"/>
      <c r="Y813" s="684"/>
      <c r="Z813" s="684"/>
    </row>
    <row r="814" spans="1:26">
      <c r="A814" s="684"/>
      <c r="B814" s="684"/>
      <c r="C814" s="684"/>
      <c r="D814" s="684"/>
      <c r="E814" s="684"/>
      <c r="F814" s="684"/>
      <c r="G814" s="684"/>
      <c r="H814" s="684"/>
      <c r="I814" s="684"/>
      <c r="J814" s="684"/>
      <c r="K814" s="684"/>
      <c r="L814" s="684"/>
      <c r="M814" s="684"/>
      <c r="N814" s="684"/>
      <c r="O814" s="684"/>
      <c r="P814" s="684"/>
      <c r="Q814" s="684"/>
      <c r="R814" s="684"/>
      <c r="S814" s="684"/>
      <c r="T814" s="684"/>
      <c r="U814" s="684"/>
      <c r="V814" s="684"/>
      <c r="W814" s="684"/>
      <c r="X814" s="684"/>
      <c r="Y814" s="684"/>
      <c r="Z814" s="684"/>
    </row>
    <row r="815" spans="1:26">
      <c r="A815" s="684"/>
      <c r="B815" s="684"/>
      <c r="C815" s="684"/>
      <c r="D815" s="684"/>
      <c r="E815" s="684"/>
      <c r="F815" s="684"/>
      <c r="G815" s="684"/>
      <c r="H815" s="684"/>
      <c r="I815" s="684"/>
      <c r="J815" s="684"/>
      <c r="K815" s="684"/>
      <c r="L815" s="684"/>
      <c r="M815" s="684"/>
      <c r="N815" s="684"/>
      <c r="O815" s="684"/>
      <c r="P815" s="684"/>
      <c r="Q815" s="684"/>
      <c r="R815" s="684"/>
      <c r="S815" s="684"/>
      <c r="T815" s="684"/>
      <c r="U815" s="684"/>
      <c r="V815" s="684"/>
      <c r="W815" s="684"/>
      <c r="X815" s="684"/>
      <c r="Y815" s="684"/>
      <c r="Z815" s="684"/>
    </row>
    <row r="816" spans="1:26">
      <c r="A816" s="684"/>
      <c r="B816" s="684"/>
      <c r="C816" s="684"/>
      <c r="D816" s="684"/>
      <c r="E816" s="684"/>
      <c r="F816" s="684"/>
      <c r="G816" s="684"/>
      <c r="H816" s="684"/>
      <c r="I816" s="684"/>
      <c r="J816" s="684"/>
      <c r="K816" s="684"/>
      <c r="L816" s="684"/>
      <c r="M816" s="684"/>
      <c r="N816" s="684"/>
      <c r="O816" s="684"/>
      <c r="P816" s="684"/>
      <c r="Q816" s="684"/>
      <c r="R816" s="684"/>
      <c r="S816" s="684"/>
      <c r="T816" s="684"/>
      <c r="U816" s="684"/>
      <c r="V816" s="684"/>
      <c r="W816" s="684"/>
      <c r="X816" s="684"/>
      <c r="Y816" s="684"/>
      <c r="Z816" s="684"/>
    </row>
    <row r="817" spans="1:26">
      <c r="A817" s="684"/>
      <c r="B817" s="684"/>
      <c r="C817" s="684"/>
      <c r="D817" s="684"/>
      <c r="E817" s="684"/>
      <c r="F817" s="684"/>
      <c r="G817" s="684"/>
      <c r="H817" s="684"/>
      <c r="I817" s="684"/>
      <c r="J817" s="684"/>
      <c r="K817" s="684"/>
      <c r="L817" s="684"/>
      <c r="M817" s="684"/>
      <c r="N817" s="684"/>
      <c r="O817" s="684"/>
      <c r="P817" s="684"/>
      <c r="Q817" s="684"/>
      <c r="R817" s="684"/>
      <c r="S817" s="684"/>
      <c r="T817" s="684"/>
      <c r="U817" s="684"/>
      <c r="V817" s="684"/>
      <c r="W817" s="684"/>
      <c r="X817" s="684"/>
      <c r="Y817" s="684"/>
      <c r="Z817" s="684"/>
    </row>
    <row r="818" spans="1:26">
      <c r="A818" s="684"/>
      <c r="B818" s="684"/>
      <c r="C818" s="684"/>
      <c r="D818" s="684"/>
      <c r="E818" s="684"/>
      <c r="F818" s="684"/>
      <c r="G818" s="684"/>
      <c r="H818" s="684"/>
      <c r="I818" s="684"/>
      <c r="J818" s="684"/>
      <c r="K818" s="684"/>
      <c r="L818" s="684"/>
      <c r="M818" s="684"/>
      <c r="N818" s="684"/>
      <c r="O818" s="684"/>
      <c r="P818" s="684"/>
      <c r="Q818" s="684"/>
      <c r="R818" s="684"/>
      <c r="S818" s="684"/>
      <c r="T818" s="684"/>
      <c r="U818" s="684"/>
      <c r="V818" s="684"/>
      <c r="W818" s="684"/>
      <c r="X818" s="684"/>
      <c r="Y818" s="684"/>
      <c r="Z818" s="684"/>
    </row>
    <row r="819" spans="1:26">
      <c r="A819" s="684"/>
      <c r="B819" s="684"/>
      <c r="C819" s="684"/>
      <c r="D819" s="684"/>
      <c r="E819" s="684"/>
      <c r="F819" s="684"/>
      <c r="G819" s="684"/>
      <c r="H819" s="684"/>
      <c r="I819" s="684"/>
      <c r="J819" s="684"/>
      <c r="K819" s="684"/>
      <c r="L819" s="684"/>
      <c r="M819" s="684"/>
      <c r="N819" s="684"/>
      <c r="O819" s="684"/>
      <c r="P819" s="684"/>
      <c r="Q819" s="684"/>
      <c r="R819" s="684"/>
      <c r="S819" s="684"/>
      <c r="T819" s="684"/>
      <c r="U819" s="684"/>
      <c r="V819" s="684"/>
      <c r="W819" s="684"/>
      <c r="X819" s="684"/>
      <c r="Y819" s="684"/>
      <c r="Z819" s="684"/>
    </row>
    <row r="820" spans="1:26">
      <c r="A820" s="684"/>
      <c r="B820" s="684"/>
      <c r="C820" s="684"/>
      <c r="D820" s="684"/>
      <c r="E820" s="684"/>
      <c r="F820" s="684"/>
      <c r="G820" s="684"/>
      <c r="H820" s="684"/>
      <c r="I820" s="684"/>
      <c r="J820" s="684"/>
      <c r="K820" s="684"/>
      <c r="L820" s="684"/>
      <c r="M820" s="684"/>
      <c r="N820" s="684"/>
      <c r="O820" s="684"/>
      <c r="P820" s="684"/>
      <c r="Q820" s="684"/>
      <c r="R820" s="684"/>
      <c r="S820" s="684"/>
      <c r="T820" s="684"/>
      <c r="U820" s="684"/>
      <c r="V820" s="684"/>
      <c r="W820" s="684"/>
      <c r="X820" s="684"/>
      <c r="Y820" s="684"/>
      <c r="Z820" s="684"/>
    </row>
    <row r="821" spans="1:26">
      <c r="A821" s="684"/>
      <c r="B821" s="684"/>
      <c r="C821" s="684"/>
      <c r="D821" s="684"/>
      <c r="E821" s="684"/>
      <c r="F821" s="684"/>
      <c r="G821" s="684"/>
      <c r="H821" s="684"/>
      <c r="I821" s="684"/>
      <c r="J821" s="684"/>
      <c r="K821" s="684"/>
      <c r="L821" s="684"/>
      <c r="M821" s="684"/>
      <c r="N821" s="684"/>
      <c r="O821" s="684"/>
      <c r="P821" s="684"/>
      <c r="Q821" s="684"/>
      <c r="R821" s="684"/>
      <c r="S821" s="684"/>
      <c r="T821" s="684"/>
      <c r="U821" s="684"/>
      <c r="V821" s="684"/>
      <c r="W821" s="684"/>
      <c r="X821" s="684"/>
      <c r="Y821" s="684"/>
      <c r="Z821" s="684"/>
    </row>
    <row r="822" spans="1:26">
      <c r="A822" s="684"/>
      <c r="B822" s="684"/>
      <c r="C822" s="684"/>
      <c r="D822" s="684"/>
      <c r="E822" s="684"/>
      <c r="F822" s="684"/>
      <c r="G822" s="684"/>
      <c r="H822" s="684"/>
      <c r="I822" s="684"/>
      <c r="J822" s="684"/>
      <c r="K822" s="684"/>
      <c r="L822" s="684"/>
      <c r="M822" s="684"/>
      <c r="N822" s="684"/>
      <c r="O822" s="684"/>
      <c r="P822" s="684"/>
      <c r="Q822" s="684"/>
      <c r="R822" s="684"/>
      <c r="S822" s="684"/>
      <c r="T822" s="684"/>
      <c r="U822" s="684"/>
      <c r="V822" s="684"/>
      <c r="W822" s="684"/>
      <c r="X822" s="684"/>
      <c r="Y822" s="684"/>
      <c r="Z822" s="684"/>
    </row>
    <row r="823" spans="1:26">
      <c r="A823" s="684"/>
      <c r="B823" s="684"/>
      <c r="C823" s="684"/>
      <c r="D823" s="684"/>
      <c r="E823" s="684"/>
      <c r="F823" s="684"/>
      <c r="G823" s="684"/>
      <c r="H823" s="684"/>
      <c r="I823" s="684"/>
      <c r="J823" s="684"/>
      <c r="K823" s="684"/>
      <c r="L823" s="684"/>
      <c r="M823" s="684"/>
      <c r="N823" s="684"/>
      <c r="O823" s="684"/>
      <c r="P823" s="684"/>
      <c r="Q823" s="684"/>
      <c r="R823" s="684"/>
      <c r="S823" s="684"/>
      <c r="T823" s="684"/>
      <c r="U823" s="684"/>
      <c r="V823" s="684"/>
      <c r="W823" s="684"/>
      <c r="X823" s="684"/>
      <c r="Y823" s="684"/>
      <c r="Z823" s="684"/>
    </row>
    <row r="824" spans="1:26">
      <c r="A824" s="684"/>
      <c r="B824" s="684"/>
      <c r="C824" s="684"/>
      <c r="D824" s="684"/>
      <c r="E824" s="684"/>
      <c r="F824" s="684"/>
      <c r="G824" s="684"/>
      <c r="H824" s="684"/>
      <c r="I824" s="684"/>
      <c r="J824" s="684"/>
      <c r="K824" s="684"/>
      <c r="L824" s="684"/>
      <c r="M824" s="684"/>
      <c r="N824" s="684"/>
      <c r="O824" s="684"/>
      <c r="P824" s="684"/>
      <c r="Q824" s="684"/>
      <c r="R824" s="684"/>
      <c r="S824" s="684"/>
      <c r="T824" s="684"/>
      <c r="U824" s="684"/>
      <c r="V824" s="684"/>
      <c r="W824" s="684"/>
      <c r="X824" s="684"/>
      <c r="Y824" s="684"/>
      <c r="Z824" s="684"/>
    </row>
    <row r="825" spans="1:26">
      <c r="A825" s="684"/>
      <c r="B825" s="684"/>
      <c r="C825" s="684"/>
      <c r="D825" s="684"/>
      <c r="E825" s="684"/>
      <c r="F825" s="684"/>
      <c r="G825" s="684"/>
      <c r="H825" s="684"/>
      <c r="I825" s="684"/>
      <c r="J825" s="684"/>
      <c r="K825" s="684"/>
      <c r="L825" s="684"/>
      <c r="M825" s="684"/>
      <c r="N825" s="684"/>
      <c r="O825" s="684"/>
      <c r="P825" s="684"/>
      <c r="Q825" s="684"/>
      <c r="R825" s="684"/>
      <c r="S825" s="684"/>
      <c r="T825" s="684"/>
      <c r="U825" s="684"/>
      <c r="V825" s="684"/>
      <c r="W825" s="684"/>
      <c r="X825" s="684"/>
      <c r="Y825" s="684"/>
      <c r="Z825" s="684"/>
    </row>
    <row r="826" spans="1:26">
      <c r="A826" s="684"/>
      <c r="B826" s="684"/>
      <c r="C826" s="684"/>
      <c r="D826" s="684"/>
      <c r="E826" s="684"/>
      <c r="F826" s="684"/>
      <c r="G826" s="684"/>
      <c r="H826" s="684"/>
      <c r="I826" s="684"/>
      <c r="J826" s="684"/>
      <c r="K826" s="684"/>
      <c r="L826" s="684"/>
      <c r="M826" s="684"/>
      <c r="N826" s="684"/>
      <c r="O826" s="684"/>
      <c r="P826" s="684"/>
      <c r="Q826" s="684"/>
      <c r="R826" s="684"/>
      <c r="S826" s="684"/>
      <c r="T826" s="684"/>
      <c r="U826" s="684"/>
      <c r="V826" s="684"/>
      <c r="W826" s="684"/>
      <c r="X826" s="684"/>
      <c r="Y826" s="684"/>
      <c r="Z826" s="684"/>
    </row>
    <row r="827" spans="1:26">
      <c r="A827" s="684"/>
      <c r="B827" s="684"/>
      <c r="C827" s="684"/>
      <c r="D827" s="684"/>
      <c r="E827" s="684"/>
      <c r="F827" s="684"/>
      <c r="G827" s="684"/>
      <c r="H827" s="684"/>
      <c r="I827" s="684"/>
      <c r="J827" s="684"/>
      <c r="K827" s="684"/>
      <c r="L827" s="684"/>
      <c r="M827" s="684"/>
      <c r="N827" s="684"/>
      <c r="O827" s="684"/>
      <c r="P827" s="684"/>
      <c r="Q827" s="684"/>
      <c r="R827" s="684"/>
      <c r="S827" s="684"/>
      <c r="T827" s="684"/>
      <c r="U827" s="684"/>
      <c r="V827" s="684"/>
      <c r="W827" s="684"/>
      <c r="X827" s="684"/>
      <c r="Y827" s="684"/>
      <c r="Z827" s="684"/>
    </row>
    <row r="828" spans="1:26">
      <c r="A828" s="684"/>
      <c r="B828" s="684"/>
      <c r="C828" s="684"/>
      <c r="D828" s="684"/>
      <c r="E828" s="684"/>
      <c r="F828" s="684"/>
      <c r="G828" s="684"/>
      <c r="H828" s="684"/>
      <c r="I828" s="684"/>
      <c r="J828" s="684"/>
      <c r="K828" s="684"/>
      <c r="L828" s="684"/>
      <c r="M828" s="684"/>
      <c r="N828" s="684"/>
      <c r="O828" s="684"/>
      <c r="P828" s="684"/>
      <c r="Q828" s="684"/>
      <c r="R828" s="684"/>
      <c r="S828" s="684"/>
      <c r="T828" s="684"/>
      <c r="U828" s="684"/>
      <c r="V828" s="684"/>
      <c r="W828" s="684"/>
      <c r="X828" s="684"/>
      <c r="Y828" s="684"/>
      <c r="Z828" s="684"/>
    </row>
    <row r="829" spans="1:26">
      <c r="A829" s="684"/>
      <c r="B829" s="684"/>
      <c r="C829" s="684"/>
      <c r="D829" s="684"/>
      <c r="E829" s="684"/>
      <c r="F829" s="684"/>
      <c r="G829" s="684"/>
      <c r="H829" s="684"/>
      <c r="I829" s="684"/>
      <c r="J829" s="684"/>
      <c r="K829" s="684"/>
      <c r="L829" s="684"/>
      <c r="M829" s="684"/>
      <c r="N829" s="684"/>
      <c r="O829" s="684"/>
      <c r="P829" s="684"/>
      <c r="Q829" s="684"/>
      <c r="R829" s="684"/>
      <c r="S829" s="684"/>
      <c r="T829" s="684"/>
      <c r="U829" s="684"/>
      <c r="V829" s="684"/>
      <c r="W829" s="684"/>
      <c r="X829" s="684"/>
      <c r="Y829" s="684"/>
      <c r="Z829" s="684"/>
    </row>
    <row r="830" spans="1:26">
      <c r="A830" s="684"/>
      <c r="B830" s="684"/>
      <c r="C830" s="684"/>
      <c r="D830" s="684"/>
      <c r="E830" s="684"/>
      <c r="F830" s="684"/>
      <c r="G830" s="684"/>
      <c r="H830" s="684"/>
      <c r="I830" s="684"/>
      <c r="J830" s="684"/>
      <c r="K830" s="684"/>
      <c r="L830" s="684"/>
      <c r="M830" s="684"/>
      <c r="N830" s="684"/>
      <c r="O830" s="684"/>
      <c r="P830" s="684"/>
      <c r="Q830" s="684"/>
      <c r="R830" s="684"/>
      <c r="S830" s="684"/>
      <c r="T830" s="684"/>
      <c r="U830" s="684"/>
      <c r="V830" s="684"/>
      <c r="W830" s="684"/>
      <c r="X830" s="684"/>
      <c r="Y830" s="684"/>
      <c r="Z830" s="684"/>
    </row>
    <row r="831" spans="1:26">
      <c r="A831" s="684"/>
      <c r="B831" s="684"/>
      <c r="C831" s="684"/>
      <c r="D831" s="684"/>
      <c r="E831" s="684"/>
      <c r="F831" s="684"/>
      <c r="G831" s="684"/>
      <c r="H831" s="684"/>
      <c r="I831" s="684"/>
      <c r="J831" s="684"/>
      <c r="K831" s="684"/>
      <c r="L831" s="684"/>
      <c r="M831" s="684"/>
      <c r="N831" s="684"/>
      <c r="O831" s="684"/>
      <c r="P831" s="684"/>
      <c r="Q831" s="684"/>
      <c r="R831" s="684"/>
      <c r="S831" s="684"/>
      <c r="T831" s="684"/>
      <c r="U831" s="684"/>
      <c r="V831" s="684"/>
      <c r="W831" s="684"/>
      <c r="X831" s="684"/>
      <c r="Y831" s="684"/>
      <c r="Z831" s="684"/>
    </row>
    <row r="832" spans="1:26">
      <c r="A832" s="684"/>
      <c r="B832" s="684"/>
      <c r="C832" s="684"/>
      <c r="D832" s="684"/>
      <c r="E832" s="684"/>
      <c r="F832" s="684"/>
      <c r="G832" s="684"/>
      <c r="H832" s="684"/>
      <c r="I832" s="684"/>
      <c r="J832" s="684"/>
      <c r="K832" s="684"/>
      <c r="L832" s="684"/>
      <c r="M832" s="684"/>
      <c r="N832" s="684"/>
      <c r="O832" s="684"/>
      <c r="P832" s="684"/>
      <c r="Q832" s="684"/>
      <c r="R832" s="684"/>
      <c r="S832" s="684"/>
      <c r="T832" s="684"/>
      <c r="U832" s="684"/>
      <c r="V832" s="684"/>
      <c r="W832" s="684"/>
      <c r="X832" s="684"/>
      <c r="Y832" s="684"/>
      <c r="Z832" s="684"/>
    </row>
    <row r="833" spans="1:26">
      <c r="A833" s="684"/>
      <c r="B833" s="684"/>
      <c r="C833" s="684"/>
      <c r="D833" s="684"/>
      <c r="E833" s="684"/>
      <c r="F833" s="684"/>
      <c r="G833" s="684"/>
      <c r="H833" s="684"/>
      <c r="I833" s="684"/>
      <c r="J833" s="684"/>
      <c r="K833" s="684"/>
      <c r="L833" s="684"/>
      <c r="M833" s="684"/>
      <c r="N833" s="684"/>
      <c r="O833" s="684"/>
      <c r="P833" s="684"/>
      <c r="Q833" s="684"/>
      <c r="R833" s="684"/>
      <c r="S833" s="684"/>
      <c r="T833" s="684"/>
      <c r="U833" s="684"/>
      <c r="V833" s="684"/>
      <c r="W833" s="684"/>
      <c r="X833" s="684"/>
      <c r="Y833" s="684"/>
      <c r="Z833" s="684"/>
    </row>
    <row r="834" spans="1:26">
      <c r="A834" s="684"/>
      <c r="B834" s="684"/>
      <c r="C834" s="684"/>
      <c r="D834" s="684"/>
      <c r="E834" s="684"/>
      <c r="F834" s="684"/>
      <c r="G834" s="684"/>
      <c r="H834" s="684"/>
      <c r="I834" s="684"/>
      <c r="J834" s="684"/>
      <c r="K834" s="684"/>
      <c r="L834" s="684"/>
      <c r="M834" s="684"/>
      <c r="N834" s="684"/>
      <c r="O834" s="684"/>
      <c r="P834" s="684"/>
      <c r="Q834" s="684"/>
      <c r="R834" s="684"/>
      <c r="S834" s="684"/>
      <c r="T834" s="684"/>
      <c r="U834" s="684"/>
      <c r="V834" s="684"/>
      <c r="W834" s="684"/>
      <c r="X834" s="684"/>
      <c r="Y834" s="684"/>
      <c r="Z834" s="684"/>
    </row>
    <row r="835" spans="1:26">
      <c r="A835" s="684"/>
      <c r="B835" s="684"/>
      <c r="C835" s="684"/>
      <c r="D835" s="684"/>
      <c r="E835" s="684"/>
      <c r="F835" s="684"/>
      <c r="G835" s="684"/>
      <c r="H835" s="684"/>
      <c r="I835" s="684"/>
      <c r="J835" s="684"/>
      <c r="K835" s="684"/>
      <c r="L835" s="684"/>
      <c r="M835" s="684"/>
      <c r="N835" s="684"/>
      <c r="O835" s="684"/>
      <c r="P835" s="684"/>
      <c r="Q835" s="684"/>
      <c r="R835" s="684"/>
      <c r="S835" s="684"/>
      <c r="T835" s="684"/>
      <c r="U835" s="684"/>
      <c r="V835" s="684"/>
      <c r="W835" s="684"/>
      <c r="X835" s="684"/>
      <c r="Y835" s="684"/>
      <c r="Z835" s="684"/>
    </row>
    <row r="836" spans="1:26">
      <c r="A836" s="684"/>
      <c r="B836" s="684"/>
      <c r="C836" s="684"/>
      <c r="D836" s="684"/>
      <c r="E836" s="684"/>
      <c r="F836" s="684"/>
      <c r="G836" s="684"/>
      <c r="H836" s="684"/>
      <c r="I836" s="684"/>
      <c r="J836" s="684"/>
      <c r="K836" s="684"/>
      <c r="L836" s="684"/>
      <c r="M836" s="684"/>
      <c r="N836" s="684"/>
      <c r="O836" s="684"/>
      <c r="P836" s="684"/>
      <c r="Q836" s="684"/>
      <c r="R836" s="684"/>
      <c r="S836" s="684"/>
      <c r="T836" s="684"/>
      <c r="U836" s="684"/>
      <c r="V836" s="684"/>
      <c r="W836" s="684"/>
      <c r="X836" s="684"/>
      <c r="Y836" s="684"/>
      <c r="Z836" s="684"/>
    </row>
    <row r="837" spans="1:26">
      <c r="A837" s="684"/>
      <c r="B837" s="684"/>
      <c r="C837" s="684"/>
      <c r="D837" s="684"/>
      <c r="E837" s="684"/>
      <c r="F837" s="684"/>
      <c r="G837" s="684"/>
      <c r="H837" s="684"/>
      <c r="I837" s="684"/>
      <c r="J837" s="684"/>
      <c r="K837" s="684"/>
      <c r="L837" s="684"/>
      <c r="M837" s="684"/>
      <c r="N837" s="684"/>
      <c r="O837" s="684"/>
      <c r="P837" s="684"/>
      <c r="Q837" s="684"/>
      <c r="R837" s="684"/>
      <c r="S837" s="684"/>
      <c r="T837" s="684"/>
      <c r="U837" s="684"/>
      <c r="V837" s="684"/>
      <c r="W837" s="684"/>
      <c r="X837" s="684"/>
      <c r="Y837" s="684"/>
      <c r="Z837" s="684"/>
    </row>
    <row r="838" spans="1:26">
      <c r="A838" s="684"/>
      <c r="B838" s="684"/>
      <c r="C838" s="684"/>
      <c r="D838" s="684"/>
      <c r="E838" s="684"/>
      <c r="F838" s="684"/>
      <c r="G838" s="684"/>
      <c r="H838" s="684"/>
      <c r="I838" s="684"/>
      <c r="J838" s="684"/>
      <c r="K838" s="684"/>
      <c r="L838" s="684"/>
      <c r="M838" s="684"/>
      <c r="N838" s="684"/>
      <c r="O838" s="684"/>
      <c r="P838" s="684"/>
      <c r="Q838" s="684"/>
      <c r="R838" s="684"/>
      <c r="S838" s="684"/>
      <c r="T838" s="684"/>
      <c r="U838" s="684"/>
      <c r="V838" s="684"/>
      <c r="W838" s="684"/>
      <c r="X838" s="684"/>
      <c r="Y838" s="684"/>
      <c r="Z838" s="684"/>
    </row>
    <row r="839" spans="1:26">
      <c r="A839" s="684"/>
      <c r="B839" s="684"/>
      <c r="C839" s="684"/>
      <c r="D839" s="684"/>
      <c r="E839" s="684"/>
      <c r="F839" s="684"/>
      <c r="G839" s="684"/>
      <c r="H839" s="684"/>
      <c r="I839" s="684"/>
      <c r="J839" s="684"/>
      <c r="K839" s="684"/>
      <c r="L839" s="684"/>
      <c r="M839" s="684"/>
      <c r="N839" s="684"/>
      <c r="O839" s="684"/>
      <c r="P839" s="684"/>
      <c r="Q839" s="684"/>
      <c r="R839" s="684"/>
      <c r="S839" s="684"/>
      <c r="T839" s="684"/>
      <c r="U839" s="684"/>
      <c r="V839" s="684"/>
      <c r="W839" s="684"/>
      <c r="X839" s="684"/>
      <c r="Y839" s="684"/>
      <c r="Z839" s="684"/>
    </row>
    <row r="840" spans="1:26">
      <c r="A840" s="684"/>
      <c r="B840" s="684"/>
      <c r="C840" s="684"/>
      <c r="D840" s="684"/>
      <c r="E840" s="684"/>
      <c r="F840" s="684"/>
      <c r="G840" s="684"/>
      <c r="H840" s="684"/>
      <c r="I840" s="684"/>
      <c r="J840" s="684"/>
      <c r="K840" s="684"/>
      <c r="L840" s="684"/>
      <c r="M840" s="684"/>
      <c r="N840" s="684"/>
      <c r="O840" s="684"/>
      <c r="P840" s="684"/>
      <c r="Q840" s="684"/>
      <c r="R840" s="684"/>
      <c r="S840" s="684"/>
      <c r="T840" s="684"/>
      <c r="U840" s="684"/>
      <c r="V840" s="684"/>
      <c r="W840" s="684"/>
      <c r="X840" s="684"/>
      <c r="Y840" s="684"/>
      <c r="Z840" s="684"/>
    </row>
    <row r="841" spans="1:26">
      <c r="A841" s="684"/>
      <c r="B841" s="684"/>
      <c r="C841" s="684"/>
      <c r="D841" s="684"/>
      <c r="E841" s="684"/>
      <c r="F841" s="684"/>
      <c r="G841" s="684"/>
      <c r="H841" s="684"/>
      <c r="I841" s="684"/>
      <c r="J841" s="684"/>
      <c r="K841" s="684"/>
      <c r="L841" s="684"/>
      <c r="M841" s="684"/>
      <c r="N841" s="684"/>
      <c r="O841" s="684"/>
      <c r="P841" s="684"/>
      <c r="Q841" s="684"/>
      <c r="R841" s="684"/>
      <c r="S841" s="684"/>
      <c r="T841" s="684"/>
      <c r="U841" s="684"/>
      <c r="V841" s="684"/>
      <c r="W841" s="684"/>
      <c r="X841" s="684"/>
      <c r="Y841" s="684"/>
      <c r="Z841" s="684"/>
    </row>
    <row r="842" spans="1:26">
      <c r="A842" s="684"/>
      <c r="B842" s="684"/>
      <c r="C842" s="684"/>
      <c r="D842" s="684"/>
      <c r="E842" s="684"/>
      <c r="F842" s="684"/>
      <c r="G842" s="684"/>
      <c r="H842" s="684"/>
      <c r="I842" s="684"/>
      <c r="J842" s="684"/>
      <c r="K842" s="684"/>
      <c r="L842" s="684"/>
      <c r="M842" s="684"/>
      <c r="N842" s="684"/>
      <c r="O842" s="684"/>
      <c r="P842" s="684"/>
      <c r="Q842" s="684"/>
      <c r="R842" s="684"/>
      <c r="S842" s="684"/>
      <c r="T842" s="684"/>
      <c r="U842" s="684"/>
      <c r="V842" s="684"/>
      <c r="W842" s="684"/>
      <c r="X842" s="684"/>
      <c r="Y842" s="684"/>
      <c r="Z842" s="684"/>
    </row>
    <row r="843" spans="1:26">
      <c r="A843" s="684"/>
      <c r="B843" s="684"/>
      <c r="C843" s="684"/>
      <c r="D843" s="684"/>
      <c r="E843" s="684"/>
      <c r="F843" s="684"/>
      <c r="G843" s="684"/>
      <c r="H843" s="684"/>
      <c r="I843" s="684"/>
      <c r="J843" s="684"/>
      <c r="K843" s="684"/>
      <c r="L843" s="684"/>
      <c r="M843" s="684"/>
      <c r="N843" s="684"/>
      <c r="O843" s="684"/>
      <c r="P843" s="684"/>
      <c r="Q843" s="684"/>
      <c r="R843" s="684"/>
      <c r="S843" s="684"/>
      <c r="T843" s="684"/>
      <c r="U843" s="684"/>
      <c r="V843" s="684"/>
      <c r="W843" s="684"/>
      <c r="X843" s="684"/>
      <c r="Y843" s="684"/>
      <c r="Z843" s="684"/>
    </row>
    <row r="844" spans="1:26">
      <c r="A844" s="684"/>
      <c r="B844" s="684"/>
      <c r="C844" s="684"/>
      <c r="D844" s="684"/>
      <c r="E844" s="684"/>
      <c r="F844" s="684"/>
      <c r="G844" s="684"/>
      <c r="H844" s="684"/>
      <c r="I844" s="684"/>
      <c r="J844" s="684"/>
      <c r="K844" s="684"/>
      <c r="L844" s="684"/>
      <c r="M844" s="684"/>
      <c r="N844" s="684"/>
      <c r="O844" s="684"/>
      <c r="P844" s="684"/>
      <c r="Q844" s="684"/>
      <c r="R844" s="684"/>
      <c r="S844" s="684"/>
      <c r="T844" s="684"/>
      <c r="U844" s="684"/>
      <c r="V844" s="684"/>
      <c r="W844" s="684"/>
      <c r="X844" s="684"/>
      <c r="Y844" s="684"/>
      <c r="Z844" s="684"/>
    </row>
    <row r="845" spans="1:26">
      <c r="A845" s="684"/>
      <c r="B845" s="684"/>
      <c r="C845" s="684"/>
      <c r="D845" s="684"/>
      <c r="E845" s="684"/>
      <c r="F845" s="684"/>
      <c r="G845" s="684"/>
      <c r="H845" s="684"/>
      <c r="I845" s="684"/>
      <c r="J845" s="684"/>
      <c r="K845" s="684"/>
      <c r="L845" s="684"/>
      <c r="M845" s="684"/>
      <c r="N845" s="684"/>
      <c r="O845" s="684"/>
      <c r="P845" s="684"/>
      <c r="Q845" s="684"/>
      <c r="R845" s="684"/>
      <c r="S845" s="684"/>
      <c r="T845" s="684"/>
      <c r="U845" s="684"/>
      <c r="V845" s="684"/>
      <c r="W845" s="684"/>
      <c r="X845" s="684"/>
      <c r="Y845" s="684"/>
      <c r="Z845" s="684"/>
    </row>
    <row r="846" spans="1:26">
      <c r="A846" s="684"/>
      <c r="B846" s="684"/>
      <c r="C846" s="684"/>
      <c r="D846" s="684"/>
      <c r="E846" s="684"/>
      <c r="F846" s="684"/>
      <c r="G846" s="684"/>
      <c r="H846" s="684"/>
      <c r="I846" s="684"/>
      <c r="J846" s="684"/>
      <c r="K846" s="684"/>
      <c r="L846" s="684"/>
      <c r="M846" s="684"/>
      <c r="N846" s="684"/>
      <c r="O846" s="684"/>
      <c r="P846" s="684"/>
      <c r="Q846" s="684"/>
      <c r="R846" s="684"/>
      <c r="S846" s="684"/>
      <c r="T846" s="684"/>
      <c r="U846" s="684"/>
      <c r="V846" s="684"/>
      <c r="W846" s="684"/>
      <c r="X846" s="684"/>
      <c r="Y846" s="684"/>
      <c r="Z846" s="684"/>
    </row>
    <row r="847" spans="1:26">
      <c r="A847" s="684"/>
      <c r="B847" s="684"/>
      <c r="C847" s="684"/>
      <c r="D847" s="684"/>
      <c r="E847" s="684"/>
      <c r="F847" s="684"/>
      <c r="G847" s="684"/>
      <c r="H847" s="684"/>
      <c r="I847" s="684"/>
      <c r="J847" s="684"/>
      <c r="K847" s="684"/>
      <c r="L847" s="684"/>
      <c r="M847" s="684"/>
      <c r="N847" s="684"/>
      <c r="O847" s="684"/>
      <c r="P847" s="684"/>
      <c r="Q847" s="684"/>
      <c r="R847" s="684"/>
      <c r="S847" s="684"/>
      <c r="T847" s="684"/>
      <c r="U847" s="684"/>
      <c r="V847" s="684"/>
      <c r="W847" s="684"/>
      <c r="X847" s="684"/>
      <c r="Y847" s="684"/>
      <c r="Z847" s="684"/>
    </row>
    <row r="848" spans="1:26">
      <c r="A848" s="684"/>
      <c r="B848" s="684"/>
      <c r="C848" s="684"/>
      <c r="D848" s="684"/>
      <c r="E848" s="684"/>
      <c r="F848" s="684"/>
      <c r="G848" s="684"/>
      <c r="H848" s="684"/>
      <c r="I848" s="684"/>
      <c r="J848" s="684"/>
      <c r="K848" s="684"/>
      <c r="L848" s="684"/>
      <c r="M848" s="684"/>
      <c r="N848" s="684"/>
      <c r="O848" s="684"/>
      <c r="P848" s="684"/>
      <c r="Q848" s="684"/>
      <c r="R848" s="684"/>
      <c r="S848" s="684"/>
      <c r="T848" s="684"/>
      <c r="U848" s="684"/>
      <c r="V848" s="684"/>
      <c r="W848" s="684"/>
      <c r="X848" s="684"/>
      <c r="Y848" s="684"/>
      <c r="Z848" s="684"/>
    </row>
    <row r="849" spans="1:26">
      <c r="A849" s="684"/>
      <c r="B849" s="684"/>
      <c r="C849" s="684"/>
      <c r="D849" s="684"/>
      <c r="E849" s="684"/>
      <c r="F849" s="684"/>
      <c r="G849" s="684"/>
      <c r="H849" s="684"/>
      <c r="I849" s="684"/>
      <c r="J849" s="684"/>
      <c r="K849" s="684"/>
      <c r="L849" s="684"/>
      <c r="M849" s="684"/>
      <c r="N849" s="684"/>
      <c r="O849" s="684"/>
      <c r="P849" s="684"/>
      <c r="Q849" s="684"/>
      <c r="R849" s="684"/>
      <c r="S849" s="684"/>
      <c r="T849" s="684"/>
      <c r="U849" s="684"/>
      <c r="V849" s="684"/>
      <c r="W849" s="684"/>
      <c r="X849" s="684"/>
      <c r="Y849" s="684"/>
      <c r="Z849" s="684"/>
    </row>
    <row r="850" spans="1:26">
      <c r="A850" s="684"/>
      <c r="B850" s="684"/>
      <c r="C850" s="684"/>
      <c r="D850" s="684"/>
      <c r="E850" s="684"/>
      <c r="F850" s="684"/>
      <c r="G850" s="684"/>
      <c r="H850" s="684"/>
      <c r="I850" s="684"/>
      <c r="J850" s="684"/>
      <c r="K850" s="684"/>
      <c r="L850" s="684"/>
      <c r="M850" s="684"/>
      <c r="N850" s="684"/>
      <c r="O850" s="684"/>
      <c r="P850" s="684"/>
      <c r="Q850" s="684"/>
      <c r="R850" s="684"/>
      <c r="S850" s="684"/>
      <c r="T850" s="684"/>
      <c r="U850" s="684"/>
      <c r="V850" s="684"/>
      <c r="W850" s="684"/>
      <c r="X850" s="684"/>
      <c r="Y850" s="684"/>
      <c r="Z850" s="684"/>
    </row>
    <row r="851" spans="1:26">
      <c r="A851" s="684"/>
      <c r="B851" s="684"/>
      <c r="C851" s="684"/>
      <c r="D851" s="684"/>
      <c r="E851" s="684"/>
      <c r="F851" s="684"/>
      <c r="G851" s="684"/>
      <c r="H851" s="684"/>
      <c r="I851" s="684"/>
      <c r="J851" s="684"/>
      <c r="K851" s="684"/>
      <c r="L851" s="684"/>
      <c r="M851" s="684"/>
      <c r="N851" s="684"/>
      <c r="O851" s="684"/>
      <c r="P851" s="684"/>
      <c r="Q851" s="684"/>
      <c r="R851" s="684"/>
      <c r="S851" s="684"/>
      <c r="T851" s="684"/>
      <c r="U851" s="684"/>
      <c r="V851" s="684"/>
      <c r="W851" s="684"/>
      <c r="X851" s="684"/>
      <c r="Y851" s="684"/>
      <c r="Z851" s="684"/>
    </row>
    <row r="852" spans="1:26">
      <c r="A852" s="684"/>
      <c r="B852" s="684"/>
      <c r="C852" s="684"/>
      <c r="D852" s="684"/>
      <c r="E852" s="684"/>
      <c r="F852" s="684"/>
      <c r="G852" s="684"/>
      <c r="H852" s="684"/>
      <c r="I852" s="684"/>
      <c r="J852" s="684"/>
      <c r="K852" s="684"/>
      <c r="L852" s="684"/>
      <c r="M852" s="684"/>
      <c r="N852" s="684"/>
      <c r="O852" s="684"/>
      <c r="P852" s="684"/>
      <c r="Q852" s="684"/>
      <c r="R852" s="684"/>
      <c r="S852" s="684"/>
      <c r="T852" s="684"/>
      <c r="U852" s="684"/>
      <c r="V852" s="684"/>
      <c r="W852" s="684"/>
      <c r="X852" s="684"/>
      <c r="Y852" s="684"/>
      <c r="Z852" s="684"/>
    </row>
    <row r="853" spans="1:26">
      <c r="A853" s="684"/>
      <c r="B853" s="684"/>
      <c r="C853" s="684"/>
      <c r="D853" s="684"/>
      <c r="E853" s="684"/>
      <c r="F853" s="684"/>
      <c r="G853" s="684"/>
      <c r="H853" s="684"/>
      <c r="I853" s="684"/>
      <c r="J853" s="684"/>
      <c r="K853" s="684"/>
      <c r="L853" s="684"/>
      <c r="M853" s="684"/>
      <c r="N853" s="684"/>
      <c r="O853" s="684"/>
      <c r="P853" s="684"/>
      <c r="Q853" s="684"/>
      <c r="R853" s="684"/>
      <c r="S853" s="684"/>
      <c r="T853" s="684"/>
      <c r="U853" s="684"/>
      <c r="V853" s="684"/>
      <c r="W853" s="684"/>
      <c r="X853" s="684"/>
      <c r="Y853" s="684"/>
      <c r="Z853" s="684"/>
    </row>
    <row r="854" spans="1:26">
      <c r="A854" s="684"/>
      <c r="B854" s="684"/>
      <c r="C854" s="684"/>
      <c r="D854" s="684"/>
      <c r="E854" s="684"/>
      <c r="F854" s="684"/>
      <c r="G854" s="684"/>
      <c r="H854" s="684"/>
      <c r="I854" s="684"/>
      <c r="J854" s="684"/>
      <c r="K854" s="684"/>
      <c r="L854" s="684"/>
      <c r="M854" s="684"/>
      <c r="N854" s="684"/>
      <c r="O854" s="684"/>
      <c r="P854" s="684"/>
      <c r="Q854" s="684"/>
      <c r="R854" s="684"/>
      <c r="S854" s="684"/>
      <c r="T854" s="684"/>
      <c r="U854" s="684"/>
      <c r="V854" s="684"/>
      <c r="W854" s="684"/>
      <c r="X854" s="684"/>
      <c r="Y854" s="684"/>
      <c r="Z854" s="684"/>
    </row>
    <row r="855" spans="1:26">
      <c r="A855" s="684"/>
      <c r="B855" s="684"/>
      <c r="C855" s="684"/>
      <c r="D855" s="684"/>
      <c r="E855" s="684"/>
      <c r="F855" s="684"/>
      <c r="G855" s="684"/>
      <c r="H855" s="684"/>
      <c r="I855" s="684"/>
      <c r="J855" s="684"/>
      <c r="K855" s="684"/>
      <c r="L855" s="684"/>
      <c r="M855" s="684"/>
      <c r="N855" s="684"/>
      <c r="O855" s="684"/>
      <c r="P855" s="684"/>
      <c r="Q855" s="684"/>
      <c r="R855" s="684"/>
      <c r="S855" s="684"/>
      <c r="T855" s="684"/>
      <c r="U855" s="684"/>
      <c r="V855" s="684"/>
      <c r="W855" s="684"/>
      <c r="X855" s="684"/>
      <c r="Y855" s="684"/>
      <c r="Z855" s="684"/>
    </row>
    <row r="856" spans="1:26">
      <c r="A856" s="684"/>
      <c r="B856" s="684"/>
      <c r="C856" s="684"/>
      <c r="D856" s="684"/>
      <c r="E856" s="684"/>
      <c r="F856" s="684"/>
      <c r="G856" s="684"/>
      <c r="H856" s="684"/>
      <c r="I856" s="684"/>
      <c r="J856" s="684"/>
      <c r="K856" s="684"/>
      <c r="L856" s="684"/>
      <c r="M856" s="684"/>
      <c r="N856" s="684"/>
      <c r="O856" s="684"/>
      <c r="P856" s="684"/>
      <c r="Q856" s="684"/>
      <c r="R856" s="684"/>
      <c r="S856" s="684"/>
      <c r="T856" s="684"/>
      <c r="U856" s="684"/>
      <c r="V856" s="684"/>
      <c r="W856" s="684"/>
      <c r="X856" s="684"/>
      <c r="Y856" s="684"/>
      <c r="Z856" s="684"/>
    </row>
    <row r="857" spans="1:26">
      <c r="A857" s="684"/>
      <c r="B857" s="684"/>
      <c r="C857" s="684"/>
      <c r="D857" s="684"/>
      <c r="E857" s="684"/>
      <c r="F857" s="684"/>
      <c r="G857" s="684"/>
      <c r="H857" s="684"/>
      <c r="I857" s="684"/>
      <c r="J857" s="684"/>
      <c r="K857" s="684"/>
      <c r="L857" s="684"/>
      <c r="M857" s="684"/>
      <c r="N857" s="684"/>
      <c r="O857" s="684"/>
      <c r="P857" s="684"/>
      <c r="Q857" s="684"/>
      <c r="R857" s="684"/>
      <c r="S857" s="684"/>
      <c r="T857" s="684"/>
      <c r="U857" s="684"/>
      <c r="V857" s="684"/>
      <c r="W857" s="684"/>
      <c r="X857" s="684"/>
      <c r="Y857" s="684"/>
      <c r="Z857" s="684"/>
    </row>
    <row r="858" spans="1:26">
      <c r="A858" s="684"/>
      <c r="B858" s="684"/>
      <c r="C858" s="684"/>
      <c r="D858" s="684"/>
      <c r="E858" s="684"/>
      <c r="F858" s="684"/>
      <c r="G858" s="684"/>
      <c r="H858" s="684"/>
      <c r="I858" s="684"/>
      <c r="J858" s="684"/>
      <c r="K858" s="684"/>
      <c r="L858" s="684"/>
      <c r="M858" s="684"/>
      <c r="N858" s="684"/>
      <c r="O858" s="684"/>
      <c r="P858" s="684"/>
      <c r="Q858" s="684"/>
      <c r="R858" s="684"/>
      <c r="S858" s="684"/>
      <c r="T858" s="684"/>
      <c r="U858" s="684"/>
      <c r="V858" s="684"/>
      <c r="W858" s="684"/>
      <c r="X858" s="684"/>
      <c r="Y858" s="684"/>
      <c r="Z858" s="684"/>
    </row>
    <row r="859" spans="1:26">
      <c r="A859" s="684"/>
      <c r="B859" s="684"/>
      <c r="C859" s="684"/>
      <c r="D859" s="684"/>
      <c r="E859" s="684"/>
      <c r="F859" s="684"/>
      <c r="G859" s="684"/>
      <c r="H859" s="684"/>
      <c r="I859" s="684"/>
      <c r="J859" s="684"/>
      <c r="K859" s="684"/>
      <c r="L859" s="684"/>
      <c r="M859" s="684"/>
      <c r="N859" s="684"/>
      <c r="O859" s="684"/>
      <c r="P859" s="684"/>
      <c r="Q859" s="684"/>
      <c r="R859" s="684"/>
      <c r="S859" s="684"/>
      <c r="T859" s="684"/>
      <c r="U859" s="684"/>
      <c r="V859" s="684"/>
      <c r="W859" s="684"/>
      <c r="X859" s="684"/>
      <c r="Y859" s="684"/>
      <c r="Z859" s="684"/>
    </row>
    <row r="860" spans="1:26">
      <c r="A860" s="684"/>
      <c r="B860" s="684"/>
      <c r="C860" s="684"/>
      <c r="D860" s="684"/>
      <c r="E860" s="684"/>
      <c r="F860" s="684"/>
      <c r="G860" s="684"/>
      <c r="H860" s="684"/>
      <c r="I860" s="684"/>
      <c r="J860" s="684"/>
      <c r="K860" s="684"/>
      <c r="L860" s="684"/>
      <c r="M860" s="684"/>
      <c r="N860" s="684"/>
      <c r="O860" s="684"/>
      <c r="P860" s="684"/>
      <c r="Q860" s="684"/>
      <c r="R860" s="684"/>
      <c r="S860" s="684"/>
      <c r="T860" s="684"/>
      <c r="U860" s="684"/>
      <c r="V860" s="684"/>
      <c r="W860" s="684"/>
      <c r="X860" s="684"/>
      <c r="Y860" s="684"/>
      <c r="Z860" s="684"/>
    </row>
    <row r="861" spans="1:26">
      <c r="A861" s="684"/>
      <c r="B861" s="684"/>
      <c r="C861" s="684"/>
      <c r="D861" s="684"/>
      <c r="E861" s="684"/>
      <c r="F861" s="684"/>
      <c r="G861" s="684"/>
      <c r="H861" s="684"/>
      <c r="I861" s="684"/>
      <c r="J861" s="684"/>
      <c r="K861" s="684"/>
      <c r="L861" s="684"/>
      <c r="M861" s="684"/>
      <c r="N861" s="684"/>
      <c r="O861" s="684"/>
      <c r="P861" s="684"/>
      <c r="Q861" s="684"/>
      <c r="R861" s="684"/>
      <c r="S861" s="684"/>
      <c r="T861" s="684"/>
      <c r="U861" s="684"/>
      <c r="V861" s="684"/>
      <c r="W861" s="684"/>
      <c r="X861" s="684"/>
      <c r="Y861" s="684"/>
      <c r="Z861" s="684"/>
    </row>
    <row r="862" spans="1:26">
      <c r="A862" s="684"/>
      <c r="B862" s="684"/>
      <c r="C862" s="684"/>
      <c r="D862" s="684"/>
      <c r="E862" s="684"/>
      <c r="F862" s="684"/>
      <c r="G862" s="684"/>
      <c r="H862" s="684"/>
      <c r="I862" s="684"/>
      <c r="J862" s="684"/>
      <c r="K862" s="684"/>
      <c r="L862" s="684"/>
      <c r="M862" s="684"/>
      <c r="N862" s="684"/>
      <c r="O862" s="684"/>
      <c r="P862" s="684"/>
      <c r="Q862" s="684"/>
      <c r="R862" s="684"/>
      <c r="S862" s="684"/>
      <c r="T862" s="684"/>
      <c r="U862" s="684"/>
      <c r="V862" s="684"/>
      <c r="W862" s="684"/>
      <c r="X862" s="684"/>
      <c r="Y862" s="684"/>
      <c r="Z862" s="684"/>
    </row>
    <row r="863" spans="1:26">
      <c r="A863" s="684"/>
      <c r="B863" s="684"/>
      <c r="C863" s="684"/>
      <c r="D863" s="684"/>
      <c r="E863" s="684"/>
      <c r="F863" s="684"/>
      <c r="G863" s="684"/>
      <c r="H863" s="684"/>
      <c r="I863" s="684"/>
      <c r="J863" s="684"/>
      <c r="K863" s="684"/>
      <c r="L863" s="684"/>
      <c r="M863" s="684"/>
      <c r="N863" s="684"/>
      <c r="O863" s="684"/>
      <c r="P863" s="684"/>
      <c r="Q863" s="684"/>
      <c r="R863" s="684"/>
      <c r="S863" s="684"/>
      <c r="T863" s="684"/>
      <c r="U863" s="684"/>
      <c r="V863" s="684"/>
      <c r="W863" s="684"/>
      <c r="X863" s="684"/>
      <c r="Y863" s="684"/>
      <c r="Z863" s="684"/>
    </row>
    <row r="864" spans="1:26">
      <c r="A864" s="684"/>
      <c r="B864" s="684"/>
      <c r="C864" s="684"/>
      <c r="D864" s="684"/>
      <c r="E864" s="684"/>
      <c r="F864" s="684"/>
      <c r="G864" s="684"/>
      <c r="H864" s="684"/>
      <c r="I864" s="684"/>
      <c r="J864" s="684"/>
      <c r="K864" s="684"/>
      <c r="L864" s="684"/>
      <c r="M864" s="684"/>
      <c r="N864" s="684"/>
      <c r="O864" s="684"/>
      <c r="P864" s="684"/>
      <c r="Q864" s="684"/>
      <c r="R864" s="684"/>
      <c r="S864" s="684"/>
      <c r="T864" s="684"/>
      <c r="U864" s="684"/>
      <c r="V864" s="684"/>
      <c r="W864" s="684"/>
      <c r="X864" s="684"/>
      <c r="Y864" s="684"/>
      <c r="Z864" s="684"/>
    </row>
    <row r="865" spans="1:26">
      <c r="A865" s="684"/>
      <c r="B865" s="684"/>
      <c r="C865" s="684"/>
      <c r="D865" s="684"/>
      <c r="E865" s="684"/>
      <c r="F865" s="684"/>
      <c r="G865" s="684"/>
      <c r="H865" s="684"/>
      <c r="I865" s="684"/>
      <c r="J865" s="684"/>
      <c r="K865" s="684"/>
      <c r="L865" s="684"/>
      <c r="M865" s="684"/>
      <c r="N865" s="684"/>
      <c r="O865" s="684"/>
      <c r="P865" s="684"/>
      <c r="Q865" s="684"/>
      <c r="R865" s="684"/>
      <c r="S865" s="684"/>
      <c r="T865" s="684"/>
      <c r="U865" s="684"/>
      <c r="V865" s="684"/>
      <c r="W865" s="684"/>
      <c r="X865" s="684"/>
      <c r="Y865" s="684"/>
      <c r="Z865" s="684"/>
    </row>
    <row r="866" spans="1:26">
      <c r="A866" s="684"/>
      <c r="B866" s="684"/>
      <c r="C866" s="684"/>
      <c r="D866" s="684"/>
      <c r="E866" s="684"/>
      <c r="F866" s="684"/>
      <c r="G866" s="684"/>
      <c r="H866" s="684"/>
      <c r="I866" s="684"/>
      <c r="J866" s="684"/>
      <c r="K866" s="684"/>
      <c r="L866" s="684"/>
      <c r="M866" s="684"/>
      <c r="N866" s="684"/>
      <c r="O866" s="684"/>
      <c r="P866" s="684"/>
      <c r="Q866" s="684"/>
      <c r="R866" s="684"/>
      <c r="S866" s="684"/>
      <c r="T866" s="684"/>
      <c r="U866" s="684"/>
      <c r="V866" s="684"/>
      <c r="W866" s="684"/>
      <c r="X866" s="684"/>
      <c r="Y866" s="684"/>
      <c r="Z866" s="684"/>
    </row>
    <row r="867" spans="1:26">
      <c r="A867" s="684"/>
      <c r="B867" s="684"/>
      <c r="C867" s="684"/>
      <c r="D867" s="684"/>
      <c r="E867" s="684"/>
      <c r="F867" s="684"/>
      <c r="G867" s="684"/>
      <c r="H867" s="684"/>
      <c r="I867" s="684"/>
      <c r="J867" s="684"/>
      <c r="K867" s="684"/>
      <c r="L867" s="684"/>
      <c r="M867" s="684"/>
      <c r="N867" s="684"/>
      <c r="O867" s="684"/>
      <c r="P867" s="684"/>
      <c r="Q867" s="684"/>
      <c r="R867" s="684"/>
      <c r="S867" s="684"/>
      <c r="T867" s="684"/>
      <c r="U867" s="684"/>
      <c r="V867" s="684"/>
      <c r="W867" s="684"/>
      <c r="X867" s="684"/>
      <c r="Y867" s="684"/>
      <c r="Z867" s="684"/>
    </row>
    <row r="868" spans="1:26">
      <c r="A868" s="684"/>
      <c r="B868" s="684"/>
      <c r="C868" s="684"/>
      <c r="D868" s="684"/>
      <c r="E868" s="684"/>
      <c r="F868" s="684"/>
      <c r="G868" s="684"/>
      <c r="H868" s="684"/>
      <c r="I868" s="684"/>
      <c r="J868" s="684"/>
      <c r="K868" s="684"/>
      <c r="L868" s="684"/>
      <c r="M868" s="684"/>
      <c r="N868" s="684"/>
      <c r="O868" s="684"/>
      <c r="P868" s="684"/>
      <c r="Q868" s="684"/>
      <c r="R868" s="684"/>
      <c r="S868" s="684"/>
      <c r="T868" s="684"/>
      <c r="U868" s="684"/>
      <c r="V868" s="684"/>
      <c r="W868" s="684"/>
      <c r="X868" s="684"/>
      <c r="Y868" s="684"/>
      <c r="Z868" s="684"/>
    </row>
    <row r="869" spans="1:26">
      <c r="A869" s="684"/>
      <c r="B869" s="684"/>
      <c r="C869" s="684"/>
      <c r="D869" s="684"/>
      <c r="E869" s="684"/>
      <c r="F869" s="684"/>
      <c r="G869" s="684"/>
      <c r="H869" s="684"/>
      <c r="I869" s="684"/>
      <c r="J869" s="684"/>
      <c r="K869" s="684"/>
      <c r="L869" s="684"/>
      <c r="M869" s="684"/>
      <c r="N869" s="684"/>
      <c r="O869" s="684"/>
      <c r="P869" s="684"/>
      <c r="Q869" s="684"/>
      <c r="R869" s="684"/>
      <c r="S869" s="684"/>
      <c r="T869" s="684"/>
      <c r="U869" s="684"/>
      <c r="V869" s="684"/>
      <c r="W869" s="684"/>
      <c r="X869" s="684"/>
      <c r="Y869" s="684"/>
      <c r="Z869" s="684"/>
    </row>
    <row r="870" spans="1:26">
      <c r="A870" s="684"/>
      <c r="B870" s="684"/>
      <c r="C870" s="684"/>
      <c r="D870" s="684"/>
      <c r="E870" s="684"/>
      <c r="F870" s="684"/>
      <c r="G870" s="684"/>
      <c r="H870" s="684"/>
      <c r="I870" s="684"/>
      <c r="J870" s="684"/>
      <c r="K870" s="684"/>
      <c r="L870" s="684"/>
      <c r="M870" s="684"/>
      <c r="N870" s="684"/>
      <c r="O870" s="684"/>
      <c r="P870" s="684"/>
      <c r="Q870" s="684"/>
      <c r="R870" s="684"/>
      <c r="S870" s="684"/>
      <c r="T870" s="684"/>
      <c r="U870" s="684"/>
      <c r="V870" s="684"/>
      <c r="W870" s="684"/>
      <c r="X870" s="684"/>
      <c r="Y870" s="684"/>
      <c r="Z870" s="684"/>
    </row>
    <row r="871" spans="1:26">
      <c r="A871" s="684"/>
      <c r="B871" s="684"/>
      <c r="C871" s="684"/>
      <c r="D871" s="684"/>
      <c r="E871" s="684"/>
      <c r="F871" s="684"/>
      <c r="G871" s="684"/>
      <c r="H871" s="684"/>
      <c r="I871" s="684"/>
      <c r="J871" s="684"/>
      <c r="K871" s="684"/>
      <c r="L871" s="684"/>
      <c r="M871" s="684"/>
      <c r="N871" s="684"/>
      <c r="O871" s="684"/>
      <c r="P871" s="684"/>
      <c r="Q871" s="684"/>
      <c r="R871" s="684"/>
      <c r="S871" s="684"/>
      <c r="T871" s="684"/>
      <c r="U871" s="684"/>
      <c r="V871" s="684"/>
      <c r="W871" s="684"/>
      <c r="X871" s="684"/>
      <c r="Y871" s="684"/>
      <c r="Z871" s="684"/>
    </row>
    <row r="872" spans="1:26">
      <c r="A872" s="684"/>
      <c r="B872" s="684"/>
      <c r="C872" s="684"/>
      <c r="D872" s="684"/>
      <c r="E872" s="684"/>
      <c r="F872" s="684"/>
      <c r="G872" s="684"/>
      <c r="H872" s="684"/>
      <c r="I872" s="684"/>
      <c r="J872" s="684"/>
      <c r="K872" s="684"/>
      <c r="L872" s="684"/>
      <c r="M872" s="684"/>
      <c r="N872" s="684"/>
      <c r="O872" s="684"/>
      <c r="P872" s="684"/>
      <c r="Q872" s="684"/>
      <c r="R872" s="684"/>
      <c r="S872" s="684"/>
      <c r="T872" s="684"/>
      <c r="U872" s="684"/>
      <c r="V872" s="684"/>
      <c r="W872" s="684"/>
      <c r="X872" s="684"/>
      <c r="Y872" s="684"/>
      <c r="Z872" s="684"/>
    </row>
    <row r="873" spans="1:26">
      <c r="A873" s="684"/>
      <c r="B873" s="684"/>
      <c r="C873" s="684"/>
      <c r="D873" s="684"/>
      <c r="E873" s="684"/>
      <c r="F873" s="684"/>
      <c r="G873" s="684"/>
      <c r="H873" s="684"/>
      <c r="I873" s="684"/>
      <c r="J873" s="684"/>
      <c r="K873" s="684"/>
      <c r="L873" s="684"/>
      <c r="M873" s="684"/>
      <c r="N873" s="684"/>
      <c r="O873" s="684"/>
      <c r="P873" s="684"/>
      <c r="Q873" s="684"/>
      <c r="R873" s="684"/>
      <c r="S873" s="684"/>
      <c r="T873" s="684"/>
      <c r="U873" s="684"/>
      <c r="V873" s="684"/>
      <c r="W873" s="684"/>
      <c r="X873" s="684"/>
      <c r="Y873" s="684"/>
      <c r="Z873" s="684"/>
    </row>
    <row r="874" spans="1:26">
      <c r="A874" s="684"/>
      <c r="B874" s="684"/>
      <c r="C874" s="684"/>
      <c r="D874" s="684"/>
      <c r="E874" s="684"/>
      <c r="F874" s="684"/>
      <c r="G874" s="684"/>
      <c r="H874" s="684"/>
      <c r="I874" s="684"/>
      <c r="J874" s="684"/>
      <c r="K874" s="684"/>
      <c r="L874" s="684"/>
      <c r="M874" s="684"/>
      <c r="N874" s="684"/>
      <c r="O874" s="684"/>
      <c r="P874" s="684"/>
      <c r="Q874" s="684"/>
      <c r="R874" s="684"/>
      <c r="S874" s="684"/>
      <c r="T874" s="684"/>
      <c r="U874" s="684"/>
      <c r="V874" s="684"/>
      <c r="W874" s="684"/>
      <c r="X874" s="684"/>
      <c r="Y874" s="684"/>
      <c r="Z874" s="684"/>
    </row>
    <row r="875" spans="1:26">
      <c r="A875" s="684"/>
      <c r="B875" s="684"/>
      <c r="C875" s="684"/>
      <c r="D875" s="684"/>
      <c r="E875" s="684"/>
      <c r="F875" s="684"/>
      <c r="G875" s="684"/>
      <c r="H875" s="684"/>
      <c r="I875" s="684"/>
      <c r="J875" s="684"/>
      <c r="K875" s="684"/>
      <c r="L875" s="684"/>
      <c r="M875" s="684"/>
      <c r="N875" s="684"/>
      <c r="O875" s="684"/>
      <c r="P875" s="684"/>
      <c r="Q875" s="684"/>
      <c r="R875" s="684"/>
      <c r="S875" s="684"/>
      <c r="T875" s="684"/>
      <c r="U875" s="684"/>
      <c r="V875" s="684"/>
      <c r="W875" s="684"/>
      <c r="X875" s="684"/>
      <c r="Y875" s="684"/>
      <c r="Z875" s="684"/>
    </row>
    <row r="876" spans="1:26">
      <c r="A876" s="684"/>
      <c r="B876" s="684"/>
      <c r="C876" s="684"/>
      <c r="D876" s="684"/>
      <c r="E876" s="684"/>
      <c r="F876" s="684"/>
      <c r="G876" s="684"/>
      <c r="H876" s="684"/>
      <c r="I876" s="684"/>
      <c r="J876" s="684"/>
      <c r="K876" s="684"/>
      <c r="L876" s="684"/>
      <c r="M876" s="684"/>
      <c r="N876" s="684"/>
      <c r="O876" s="684"/>
      <c r="P876" s="684"/>
      <c r="Q876" s="684"/>
      <c r="R876" s="684"/>
      <c r="S876" s="684"/>
      <c r="T876" s="684"/>
      <c r="U876" s="684"/>
      <c r="V876" s="684"/>
      <c r="W876" s="684"/>
      <c r="X876" s="684"/>
      <c r="Y876" s="684"/>
      <c r="Z876" s="684"/>
    </row>
    <row r="877" spans="1:26">
      <c r="A877" s="684"/>
      <c r="B877" s="684"/>
      <c r="C877" s="684"/>
      <c r="D877" s="684"/>
      <c r="E877" s="684"/>
      <c r="F877" s="684"/>
      <c r="G877" s="684"/>
      <c r="H877" s="684"/>
      <c r="I877" s="684"/>
      <c r="J877" s="684"/>
      <c r="K877" s="684"/>
      <c r="L877" s="684"/>
      <c r="M877" s="684"/>
      <c r="N877" s="684"/>
      <c r="O877" s="684"/>
      <c r="P877" s="684"/>
      <c r="Q877" s="684"/>
      <c r="R877" s="684"/>
      <c r="S877" s="684"/>
      <c r="T877" s="684"/>
      <c r="U877" s="684"/>
      <c r="V877" s="684"/>
      <c r="W877" s="684"/>
      <c r="X877" s="684"/>
      <c r="Y877" s="684"/>
      <c r="Z877" s="684"/>
    </row>
    <row r="878" spans="1:26">
      <c r="A878" s="684"/>
      <c r="B878" s="684"/>
      <c r="C878" s="684"/>
      <c r="D878" s="684"/>
      <c r="E878" s="684"/>
      <c r="F878" s="684"/>
      <c r="G878" s="684"/>
      <c r="H878" s="684"/>
      <c r="I878" s="684"/>
      <c r="J878" s="684"/>
      <c r="K878" s="684"/>
      <c r="L878" s="684"/>
      <c r="M878" s="684"/>
      <c r="N878" s="684"/>
      <c r="O878" s="684"/>
      <c r="P878" s="684"/>
      <c r="Q878" s="684"/>
      <c r="R878" s="684"/>
      <c r="S878" s="684"/>
      <c r="T878" s="684"/>
      <c r="U878" s="684"/>
      <c r="V878" s="684"/>
      <c r="W878" s="684"/>
      <c r="X878" s="684"/>
      <c r="Y878" s="684"/>
      <c r="Z878" s="684"/>
    </row>
    <row r="879" spans="1:26">
      <c r="A879" s="684"/>
      <c r="B879" s="684"/>
      <c r="C879" s="684"/>
      <c r="D879" s="684"/>
      <c r="E879" s="684"/>
      <c r="F879" s="684"/>
      <c r="G879" s="684"/>
      <c r="H879" s="684"/>
      <c r="I879" s="684"/>
      <c r="J879" s="684"/>
      <c r="K879" s="684"/>
      <c r="L879" s="684"/>
      <c r="M879" s="684"/>
      <c r="N879" s="684"/>
      <c r="O879" s="684"/>
      <c r="P879" s="684"/>
      <c r="Q879" s="684"/>
      <c r="R879" s="684"/>
      <c r="S879" s="684"/>
      <c r="T879" s="684"/>
      <c r="U879" s="684"/>
      <c r="V879" s="684"/>
      <c r="W879" s="684"/>
      <c r="X879" s="684"/>
      <c r="Y879" s="684"/>
      <c r="Z879" s="684"/>
    </row>
    <row r="880" spans="1:26">
      <c r="A880" s="684"/>
      <c r="B880" s="684"/>
      <c r="C880" s="684"/>
      <c r="D880" s="684"/>
      <c r="E880" s="684"/>
      <c r="F880" s="684"/>
      <c r="G880" s="684"/>
      <c r="H880" s="684"/>
      <c r="I880" s="684"/>
      <c r="J880" s="684"/>
      <c r="K880" s="684"/>
      <c r="L880" s="684"/>
      <c r="M880" s="684"/>
      <c r="N880" s="684"/>
      <c r="O880" s="684"/>
      <c r="P880" s="684"/>
      <c r="Q880" s="684"/>
      <c r="R880" s="684"/>
      <c r="S880" s="684"/>
      <c r="T880" s="684"/>
      <c r="U880" s="684"/>
      <c r="V880" s="684"/>
      <c r="W880" s="684"/>
      <c r="X880" s="684"/>
      <c r="Y880" s="684"/>
      <c r="Z880" s="684"/>
    </row>
    <row r="881" spans="1:26">
      <c r="A881" s="684"/>
      <c r="B881" s="684"/>
      <c r="C881" s="684"/>
      <c r="D881" s="684"/>
      <c r="E881" s="684"/>
      <c r="F881" s="684"/>
      <c r="G881" s="684"/>
      <c r="H881" s="684"/>
      <c r="I881" s="684"/>
      <c r="J881" s="684"/>
      <c r="K881" s="684"/>
      <c r="L881" s="684"/>
      <c r="M881" s="684"/>
      <c r="N881" s="684"/>
      <c r="O881" s="684"/>
      <c r="P881" s="684"/>
      <c r="Q881" s="684"/>
      <c r="R881" s="684"/>
      <c r="S881" s="684"/>
      <c r="T881" s="684"/>
      <c r="U881" s="684"/>
      <c r="V881" s="684"/>
      <c r="W881" s="684"/>
      <c r="X881" s="684"/>
      <c r="Y881" s="684"/>
      <c r="Z881" s="684"/>
    </row>
    <row r="882" spans="1:26">
      <c r="A882" s="684"/>
      <c r="B882" s="684"/>
      <c r="C882" s="684"/>
      <c r="D882" s="684"/>
      <c r="E882" s="684"/>
      <c r="F882" s="684"/>
      <c r="G882" s="684"/>
      <c r="H882" s="684"/>
      <c r="I882" s="684"/>
      <c r="J882" s="684"/>
      <c r="K882" s="684"/>
      <c r="L882" s="684"/>
      <c r="M882" s="684"/>
      <c r="N882" s="684"/>
      <c r="O882" s="684"/>
      <c r="P882" s="684"/>
      <c r="Q882" s="684"/>
      <c r="R882" s="684"/>
      <c r="S882" s="684"/>
      <c r="T882" s="684"/>
      <c r="U882" s="684"/>
      <c r="V882" s="684"/>
      <c r="W882" s="684"/>
      <c r="X882" s="684"/>
      <c r="Y882" s="684"/>
      <c r="Z882" s="684"/>
    </row>
    <row r="883" spans="1:26">
      <c r="A883" s="684"/>
      <c r="B883" s="684"/>
      <c r="C883" s="684"/>
      <c r="D883" s="684"/>
      <c r="E883" s="684"/>
      <c r="F883" s="684"/>
      <c r="G883" s="684"/>
      <c r="H883" s="684"/>
      <c r="I883" s="684"/>
      <c r="J883" s="684"/>
      <c r="K883" s="684"/>
      <c r="L883" s="684"/>
      <c r="M883" s="684"/>
      <c r="N883" s="684"/>
      <c r="O883" s="684"/>
      <c r="P883" s="684"/>
      <c r="Q883" s="684"/>
      <c r="R883" s="684"/>
      <c r="S883" s="684"/>
      <c r="T883" s="684"/>
      <c r="U883" s="684"/>
      <c r="V883" s="684"/>
      <c r="W883" s="684"/>
      <c r="X883" s="684"/>
      <c r="Y883" s="684"/>
      <c r="Z883" s="684"/>
    </row>
    <row r="884" spans="1:26">
      <c r="A884" s="684"/>
      <c r="B884" s="684"/>
      <c r="C884" s="684"/>
      <c r="D884" s="684"/>
      <c r="E884" s="684"/>
      <c r="F884" s="684"/>
      <c r="G884" s="684"/>
      <c r="H884" s="684"/>
      <c r="I884" s="684"/>
      <c r="J884" s="684"/>
      <c r="K884" s="684"/>
      <c r="L884" s="684"/>
      <c r="M884" s="684"/>
      <c r="N884" s="684"/>
      <c r="O884" s="684"/>
      <c r="P884" s="684"/>
      <c r="Q884" s="684"/>
      <c r="R884" s="684"/>
      <c r="S884" s="684"/>
      <c r="T884" s="684"/>
      <c r="U884" s="684"/>
      <c r="V884" s="684"/>
      <c r="W884" s="684"/>
      <c r="X884" s="684"/>
      <c r="Y884" s="684"/>
      <c r="Z884" s="684"/>
    </row>
    <row r="885" spans="1:26">
      <c r="A885" s="684"/>
      <c r="B885" s="684"/>
      <c r="C885" s="684"/>
      <c r="D885" s="684"/>
      <c r="E885" s="684"/>
      <c r="F885" s="684"/>
      <c r="G885" s="684"/>
      <c r="H885" s="684"/>
      <c r="I885" s="684"/>
      <c r="J885" s="684"/>
      <c r="K885" s="684"/>
      <c r="L885" s="684"/>
      <c r="M885" s="684"/>
      <c r="N885" s="684"/>
      <c r="O885" s="684"/>
      <c r="P885" s="684"/>
      <c r="Q885" s="684"/>
      <c r="R885" s="684"/>
      <c r="S885" s="684"/>
      <c r="T885" s="684"/>
      <c r="U885" s="684"/>
      <c r="V885" s="684"/>
      <c r="W885" s="684"/>
      <c r="X885" s="684"/>
      <c r="Y885" s="684"/>
      <c r="Z885" s="684"/>
    </row>
    <row r="886" spans="1:26">
      <c r="A886" s="684"/>
      <c r="B886" s="684"/>
      <c r="C886" s="684"/>
      <c r="D886" s="684"/>
      <c r="E886" s="684"/>
      <c r="F886" s="684"/>
      <c r="G886" s="684"/>
      <c r="H886" s="684"/>
      <c r="I886" s="684"/>
      <c r="J886" s="684"/>
      <c r="K886" s="684"/>
      <c r="L886" s="684"/>
      <c r="M886" s="684"/>
      <c r="N886" s="684"/>
      <c r="O886" s="684"/>
      <c r="P886" s="684"/>
      <c r="Q886" s="684"/>
      <c r="R886" s="684"/>
      <c r="S886" s="684"/>
      <c r="T886" s="684"/>
      <c r="U886" s="684"/>
      <c r="V886" s="684"/>
      <c r="W886" s="684"/>
      <c r="X886" s="684"/>
      <c r="Y886" s="684"/>
      <c r="Z886" s="684"/>
    </row>
    <row r="887" spans="1:26">
      <c r="A887" s="684"/>
      <c r="B887" s="684"/>
      <c r="C887" s="684"/>
      <c r="D887" s="684"/>
      <c r="E887" s="684"/>
      <c r="F887" s="684"/>
      <c r="G887" s="684"/>
      <c r="H887" s="684"/>
      <c r="I887" s="684"/>
      <c r="J887" s="684"/>
      <c r="K887" s="684"/>
      <c r="L887" s="684"/>
      <c r="M887" s="684"/>
      <c r="N887" s="684"/>
      <c r="O887" s="684"/>
      <c r="P887" s="684"/>
      <c r="Q887" s="684"/>
      <c r="R887" s="684"/>
      <c r="S887" s="684"/>
      <c r="T887" s="684"/>
      <c r="U887" s="684"/>
      <c r="V887" s="684"/>
      <c r="W887" s="684"/>
      <c r="X887" s="684"/>
      <c r="Y887" s="684"/>
      <c r="Z887" s="684"/>
    </row>
    <row r="888" spans="1:26">
      <c r="A888" s="684"/>
      <c r="B888" s="684"/>
      <c r="C888" s="684"/>
      <c r="D888" s="684"/>
      <c r="E888" s="684"/>
      <c r="F888" s="684"/>
      <c r="G888" s="684"/>
      <c r="H888" s="684"/>
      <c r="I888" s="684"/>
      <c r="J888" s="684"/>
      <c r="K888" s="684"/>
      <c r="L888" s="684"/>
      <c r="M888" s="684"/>
      <c r="N888" s="684"/>
      <c r="O888" s="684"/>
      <c r="P888" s="684"/>
      <c r="Q888" s="684"/>
      <c r="R888" s="684"/>
      <c r="S888" s="684"/>
      <c r="T888" s="684"/>
      <c r="U888" s="684"/>
      <c r="V888" s="684"/>
      <c r="W888" s="684"/>
      <c r="X888" s="684"/>
      <c r="Y888" s="684"/>
      <c r="Z888" s="684"/>
    </row>
    <row r="889" spans="1:26">
      <c r="A889" s="684"/>
      <c r="B889" s="684"/>
      <c r="C889" s="684"/>
      <c r="D889" s="684"/>
      <c r="E889" s="684"/>
      <c r="F889" s="684"/>
      <c r="G889" s="684"/>
      <c r="H889" s="684"/>
      <c r="I889" s="684"/>
      <c r="J889" s="684"/>
      <c r="K889" s="684"/>
      <c r="L889" s="684"/>
      <c r="M889" s="684"/>
      <c r="N889" s="684"/>
      <c r="O889" s="684"/>
      <c r="P889" s="684"/>
      <c r="Q889" s="684"/>
      <c r="R889" s="684"/>
      <c r="S889" s="684"/>
      <c r="T889" s="684"/>
      <c r="U889" s="684"/>
      <c r="V889" s="684"/>
      <c r="W889" s="684"/>
      <c r="X889" s="684"/>
      <c r="Y889" s="684"/>
      <c r="Z889" s="684"/>
    </row>
    <row r="890" spans="1:26">
      <c r="A890" s="684"/>
      <c r="B890" s="684"/>
      <c r="C890" s="684"/>
      <c r="D890" s="684"/>
      <c r="E890" s="684"/>
      <c r="F890" s="684"/>
      <c r="G890" s="684"/>
      <c r="H890" s="684"/>
      <c r="I890" s="684"/>
      <c r="J890" s="684"/>
      <c r="K890" s="684"/>
      <c r="L890" s="684"/>
      <c r="M890" s="684"/>
      <c r="N890" s="684"/>
      <c r="O890" s="684"/>
      <c r="P890" s="684"/>
      <c r="Q890" s="684"/>
      <c r="R890" s="684"/>
      <c r="S890" s="684"/>
      <c r="T890" s="684"/>
      <c r="U890" s="684"/>
      <c r="V890" s="684"/>
      <c r="W890" s="684"/>
      <c r="X890" s="684"/>
      <c r="Y890" s="684"/>
      <c r="Z890" s="684"/>
    </row>
    <row r="891" spans="1:26">
      <c r="A891" s="684"/>
      <c r="B891" s="684"/>
      <c r="C891" s="684"/>
      <c r="D891" s="684"/>
      <c r="E891" s="684"/>
      <c r="F891" s="684"/>
      <c r="G891" s="684"/>
      <c r="H891" s="684"/>
      <c r="I891" s="684"/>
      <c r="J891" s="684"/>
      <c r="K891" s="684"/>
      <c r="L891" s="684"/>
      <c r="M891" s="684"/>
      <c r="N891" s="684"/>
      <c r="O891" s="684"/>
      <c r="P891" s="684"/>
      <c r="Q891" s="684"/>
      <c r="R891" s="684"/>
      <c r="S891" s="684"/>
      <c r="T891" s="684"/>
      <c r="U891" s="684"/>
      <c r="V891" s="684"/>
      <c r="W891" s="684"/>
      <c r="X891" s="684"/>
      <c r="Y891" s="684"/>
      <c r="Z891" s="684"/>
    </row>
    <row r="892" spans="1:26">
      <c r="A892" s="684"/>
      <c r="B892" s="684"/>
      <c r="C892" s="684"/>
      <c r="D892" s="684"/>
      <c r="E892" s="684"/>
      <c r="F892" s="684"/>
      <c r="G892" s="684"/>
      <c r="H892" s="684"/>
      <c r="I892" s="684"/>
      <c r="J892" s="684"/>
      <c r="K892" s="684"/>
      <c r="L892" s="684"/>
      <c r="M892" s="684"/>
      <c r="N892" s="684"/>
      <c r="O892" s="684"/>
      <c r="P892" s="684"/>
      <c r="Q892" s="684"/>
      <c r="R892" s="684"/>
      <c r="S892" s="684"/>
      <c r="T892" s="684"/>
      <c r="U892" s="684"/>
      <c r="V892" s="684"/>
      <c r="W892" s="684"/>
      <c r="X892" s="684"/>
      <c r="Y892" s="684"/>
      <c r="Z892" s="684"/>
    </row>
    <row r="893" spans="1:26">
      <c r="A893" s="684"/>
      <c r="B893" s="684"/>
      <c r="C893" s="684"/>
      <c r="D893" s="684"/>
      <c r="E893" s="684"/>
      <c r="F893" s="684"/>
      <c r="G893" s="684"/>
      <c r="H893" s="684"/>
      <c r="I893" s="684"/>
      <c r="J893" s="684"/>
      <c r="K893" s="684"/>
      <c r="L893" s="684"/>
      <c r="M893" s="684"/>
      <c r="N893" s="684"/>
      <c r="O893" s="684"/>
      <c r="P893" s="684"/>
      <c r="Q893" s="684"/>
      <c r="R893" s="684"/>
      <c r="S893" s="684"/>
      <c r="T893" s="684"/>
      <c r="U893" s="684"/>
      <c r="V893" s="684"/>
      <c r="W893" s="684"/>
      <c r="X893" s="684"/>
      <c r="Y893" s="684"/>
      <c r="Z893" s="684"/>
    </row>
    <row r="894" spans="1:26">
      <c r="A894" s="684"/>
      <c r="B894" s="684"/>
      <c r="C894" s="684"/>
      <c r="D894" s="684"/>
      <c r="E894" s="684"/>
      <c r="F894" s="684"/>
      <c r="G894" s="684"/>
      <c r="H894" s="684"/>
      <c r="I894" s="684"/>
      <c r="J894" s="684"/>
      <c r="K894" s="684"/>
      <c r="L894" s="684"/>
      <c r="M894" s="684"/>
      <c r="N894" s="684"/>
      <c r="O894" s="684"/>
      <c r="P894" s="684"/>
      <c r="Q894" s="684"/>
      <c r="R894" s="684"/>
      <c r="S894" s="684"/>
      <c r="T894" s="684"/>
      <c r="U894" s="684"/>
      <c r="V894" s="684"/>
      <c r="W894" s="684"/>
      <c r="X894" s="684"/>
      <c r="Y894" s="684"/>
      <c r="Z894" s="684"/>
    </row>
    <row r="895" spans="1:26">
      <c r="A895" s="684"/>
      <c r="B895" s="684"/>
      <c r="C895" s="684"/>
      <c r="D895" s="684"/>
      <c r="E895" s="684"/>
      <c r="F895" s="684"/>
      <c r="G895" s="684"/>
      <c r="H895" s="684"/>
      <c r="I895" s="684"/>
      <c r="J895" s="684"/>
      <c r="K895" s="684"/>
      <c r="L895" s="684"/>
      <c r="M895" s="684"/>
      <c r="N895" s="684"/>
      <c r="O895" s="684"/>
      <c r="P895" s="684"/>
      <c r="Q895" s="684"/>
      <c r="R895" s="684"/>
      <c r="S895" s="684"/>
      <c r="T895" s="684"/>
      <c r="U895" s="684"/>
      <c r="V895" s="684"/>
      <c r="W895" s="684"/>
      <c r="X895" s="684"/>
      <c r="Y895" s="684"/>
      <c r="Z895" s="684"/>
    </row>
    <row r="896" spans="1:26">
      <c r="A896" s="684"/>
      <c r="B896" s="684"/>
      <c r="C896" s="684"/>
      <c r="D896" s="684"/>
      <c r="E896" s="684"/>
      <c r="F896" s="684"/>
      <c r="G896" s="684"/>
      <c r="H896" s="684"/>
      <c r="I896" s="684"/>
      <c r="J896" s="684"/>
      <c r="K896" s="684"/>
      <c r="L896" s="684"/>
      <c r="M896" s="684"/>
      <c r="N896" s="684"/>
      <c r="O896" s="684"/>
      <c r="P896" s="684"/>
      <c r="Q896" s="684"/>
      <c r="R896" s="684"/>
      <c r="S896" s="684"/>
      <c r="T896" s="684"/>
      <c r="U896" s="684"/>
      <c r="V896" s="684"/>
      <c r="W896" s="684"/>
      <c r="X896" s="684"/>
      <c r="Y896" s="684"/>
      <c r="Z896" s="684"/>
    </row>
    <row r="897" spans="1:26">
      <c r="A897" s="684"/>
      <c r="B897" s="684"/>
      <c r="C897" s="684"/>
      <c r="D897" s="684"/>
      <c r="E897" s="684"/>
      <c r="F897" s="684"/>
      <c r="G897" s="684"/>
      <c r="H897" s="684"/>
      <c r="I897" s="684"/>
      <c r="J897" s="684"/>
      <c r="K897" s="684"/>
      <c r="L897" s="684"/>
      <c r="M897" s="684"/>
      <c r="N897" s="684"/>
      <c r="O897" s="684"/>
      <c r="P897" s="684"/>
      <c r="Q897" s="684"/>
      <c r="R897" s="684"/>
      <c r="S897" s="684"/>
      <c r="T897" s="684"/>
      <c r="U897" s="684"/>
      <c r="V897" s="684"/>
      <c r="W897" s="684"/>
      <c r="X897" s="684"/>
      <c r="Y897" s="684"/>
      <c r="Z897" s="684"/>
    </row>
    <row r="898" spans="1:26">
      <c r="A898" s="684"/>
      <c r="B898" s="684"/>
      <c r="C898" s="684"/>
      <c r="D898" s="684"/>
      <c r="E898" s="684"/>
      <c r="F898" s="684"/>
      <c r="G898" s="684"/>
      <c r="H898" s="684"/>
      <c r="I898" s="684"/>
      <c r="J898" s="684"/>
      <c r="K898" s="684"/>
      <c r="L898" s="684"/>
      <c r="M898" s="684"/>
      <c r="N898" s="684"/>
      <c r="O898" s="684"/>
      <c r="P898" s="684"/>
      <c r="Q898" s="684"/>
      <c r="R898" s="684"/>
      <c r="S898" s="684"/>
      <c r="T898" s="684"/>
      <c r="U898" s="684"/>
      <c r="V898" s="684"/>
      <c r="W898" s="684"/>
      <c r="X898" s="684"/>
      <c r="Y898" s="684"/>
      <c r="Z898" s="684"/>
    </row>
    <row r="899" spans="1:26">
      <c r="A899" s="684"/>
      <c r="B899" s="684"/>
      <c r="C899" s="684"/>
      <c r="D899" s="684"/>
      <c r="E899" s="684"/>
      <c r="F899" s="684"/>
      <c r="G899" s="684"/>
      <c r="H899" s="684"/>
      <c r="I899" s="684"/>
      <c r="J899" s="684"/>
      <c r="K899" s="684"/>
      <c r="L899" s="684"/>
      <c r="M899" s="684"/>
      <c r="N899" s="684"/>
      <c r="O899" s="684"/>
      <c r="P899" s="684"/>
      <c r="Q899" s="684"/>
      <c r="R899" s="684"/>
      <c r="S899" s="684"/>
      <c r="T899" s="684"/>
      <c r="U899" s="684"/>
      <c r="V899" s="684"/>
      <c r="W899" s="684"/>
      <c r="X899" s="684"/>
      <c r="Y899" s="684"/>
      <c r="Z899" s="684"/>
    </row>
    <row r="900" spans="1:26">
      <c r="A900" s="684"/>
      <c r="B900" s="684"/>
      <c r="C900" s="684"/>
      <c r="D900" s="684"/>
      <c r="E900" s="684"/>
      <c r="F900" s="684"/>
      <c r="G900" s="684"/>
      <c r="H900" s="684"/>
      <c r="I900" s="684"/>
      <c r="J900" s="684"/>
      <c r="K900" s="684"/>
      <c r="L900" s="684"/>
      <c r="M900" s="684"/>
      <c r="N900" s="684"/>
      <c r="O900" s="684"/>
      <c r="P900" s="684"/>
      <c r="Q900" s="684"/>
      <c r="R900" s="684"/>
      <c r="S900" s="684"/>
      <c r="T900" s="684"/>
      <c r="U900" s="684"/>
      <c r="V900" s="684"/>
      <c r="W900" s="684"/>
      <c r="X900" s="684"/>
      <c r="Y900" s="684"/>
      <c r="Z900" s="684"/>
    </row>
    <row r="901" spans="1:26">
      <c r="A901" s="684"/>
      <c r="B901" s="684"/>
      <c r="C901" s="684"/>
      <c r="D901" s="684"/>
      <c r="E901" s="684"/>
      <c r="F901" s="684"/>
      <c r="G901" s="684"/>
      <c r="H901" s="684"/>
      <c r="I901" s="684"/>
      <c r="J901" s="684"/>
      <c r="K901" s="684"/>
      <c r="L901" s="684"/>
      <c r="M901" s="684"/>
      <c r="N901" s="684"/>
      <c r="O901" s="684"/>
      <c r="P901" s="684"/>
      <c r="Q901" s="684"/>
      <c r="R901" s="684"/>
      <c r="S901" s="684"/>
      <c r="T901" s="684"/>
      <c r="U901" s="684"/>
      <c r="V901" s="684"/>
      <c r="W901" s="684"/>
      <c r="X901" s="684"/>
      <c r="Y901" s="684"/>
      <c r="Z901" s="684"/>
    </row>
    <row r="902" spans="1:26">
      <c r="A902" s="684"/>
      <c r="B902" s="684"/>
      <c r="C902" s="684"/>
      <c r="D902" s="684"/>
      <c r="E902" s="684"/>
      <c r="F902" s="684"/>
      <c r="G902" s="684"/>
      <c r="H902" s="684"/>
      <c r="I902" s="684"/>
      <c r="J902" s="684"/>
      <c r="K902" s="684"/>
      <c r="L902" s="684"/>
      <c r="M902" s="684"/>
      <c r="N902" s="684"/>
      <c r="O902" s="684"/>
      <c r="P902" s="684"/>
      <c r="Q902" s="684"/>
      <c r="R902" s="684"/>
      <c r="S902" s="684"/>
      <c r="T902" s="684"/>
      <c r="U902" s="684"/>
      <c r="V902" s="684"/>
      <c r="W902" s="684"/>
      <c r="X902" s="684"/>
      <c r="Y902" s="684"/>
      <c r="Z902" s="684"/>
    </row>
    <row r="903" spans="1:26">
      <c r="A903" s="684"/>
      <c r="B903" s="684"/>
      <c r="C903" s="684"/>
      <c r="D903" s="684"/>
      <c r="E903" s="684"/>
      <c r="F903" s="684"/>
      <c r="G903" s="684"/>
      <c r="H903" s="684"/>
      <c r="I903" s="684"/>
      <c r="J903" s="684"/>
      <c r="K903" s="684"/>
      <c r="L903" s="684"/>
      <c r="M903" s="684"/>
      <c r="N903" s="684"/>
      <c r="O903" s="684"/>
      <c r="P903" s="684"/>
      <c r="Q903" s="684"/>
      <c r="R903" s="684"/>
      <c r="S903" s="684"/>
      <c r="T903" s="684"/>
      <c r="U903" s="684"/>
      <c r="V903" s="684"/>
      <c r="W903" s="684"/>
      <c r="X903" s="684"/>
      <c r="Y903" s="684"/>
      <c r="Z903" s="684"/>
    </row>
    <row r="904" spans="1:26">
      <c r="A904" s="684"/>
      <c r="B904" s="684"/>
      <c r="C904" s="684"/>
      <c r="D904" s="684"/>
      <c r="E904" s="684"/>
      <c r="F904" s="684"/>
      <c r="G904" s="684"/>
      <c r="H904" s="684"/>
      <c r="I904" s="684"/>
      <c r="J904" s="684"/>
      <c r="K904" s="684"/>
      <c r="L904" s="684"/>
      <c r="M904" s="684"/>
      <c r="N904" s="684"/>
      <c r="O904" s="684"/>
      <c r="P904" s="684"/>
      <c r="Q904" s="684"/>
      <c r="R904" s="684"/>
      <c r="S904" s="684"/>
      <c r="T904" s="684"/>
      <c r="U904" s="684"/>
      <c r="V904" s="684"/>
      <c r="W904" s="684"/>
      <c r="X904" s="684"/>
      <c r="Y904" s="684"/>
      <c r="Z904" s="684"/>
    </row>
    <row r="905" spans="1:26">
      <c r="A905" s="684"/>
      <c r="B905" s="684"/>
      <c r="C905" s="684"/>
      <c r="D905" s="684"/>
      <c r="E905" s="684"/>
      <c r="F905" s="684"/>
      <c r="G905" s="684"/>
      <c r="H905" s="684"/>
      <c r="I905" s="684"/>
      <c r="J905" s="684"/>
      <c r="K905" s="684"/>
      <c r="L905" s="684"/>
      <c r="M905" s="684"/>
      <c r="N905" s="684"/>
      <c r="O905" s="684"/>
      <c r="P905" s="684"/>
      <c r="Q905" s="684"/>
      <c r="R905" s="684"/>
      <c r="S905" s="684"/>
      <c r="T905" s="684"/>
      <c r="U905" s="684"/>
      <c r="V905" s="684"/>
      <c r="W905" s="684"/>
      <c r="X905" s="684"/>
      <c r="Y905" s="684"/>
      <c r="Z905" s="684"/>
    </row>
    <row r="906" spans="1:26">
      <c r="A906" s="684"/>
      <c r="B906" s="684"/>
      <c r="C906" s="684"/>
      <c r="D906" s="684"/>
      <c r="E906" s="684"/>
      <c r="F906" s="684"/>
      <c r="G906" s="684"/>
      <c r="H906" s="684"/>
      <c r="I906" s="684"/>
      <c r="J906" s="684"/>
      <c r="K906" s="684"/>
      <c r="L906" s="684"/>
      <c r="M906" s="684"/>
      <c r="N906" s="684"/>
      <c r="O906" s="684"/>
      <c r="P906" s="684"/>
      <c r="Q906" s="684"/>
      <c r="R906" s="684"/>
      <c r="S906" s="684"/>
      <c r="T906" s="684"/>
      <c r="U906" s="684"/>
      <c r="V906" s="684"/>
      <c r="W906" s="684"/>
      <c r="X906" s="684"/>
      <c r="Y906" s="684"/>
      <c r="Z906" s="684"/>
    </row>
    <row r="907" spans="1:26">
      <c r="A907" s="684"/>
      <c r="B907" s="684"/>
      <c r="C907" s="684"/>
      <c r="D907" s="684"/>
      <c r="E907" s="684"/>
      <c r="F907" s="684"/>
      <c r="G907" s="684"/>
      <c r="H907" s="684"/>
      <c r="I907" s="684"/>
      <c r="J907" s="684"/>
      <c r="K907" s="684"/>
      <c r="L907" s="684"/>
      <c r="M907" s="684"/>
      <c r="N907" s="684"/>
      <c r="O907" s="684"/>
      <c r="P907" s="684"/>
      <c r="Q907" s="684"/>
      <c r="R907" s="684"/>
      <c r="S907" s="684"/>
      <c r="T907" s="684"/>
      <c r="U907" s="684"/>
      <c r="V907" s="684"/>
      <c r="W907" s="684"/>
      <c r="X907" s="684"/>
      <c r="Y907" s="684"/>
      <c r="Z907" s="684"/>
    </row>
    <row r="908" spans="1:26">
      <c r="A908" s="684"/>
      <c r="B908" s="684"/>
      <c r="C908" s="684"/>
      <c r="D908" s="684"/>
      <c r="E908" s="684"/>
      <c r="F908" s="684"/>
      <c r="G908" s="684"/>
      <c r="H908" s="684"/>
      <c r="I908" s="684"/>
      <c r="J908" s="684"/>
      <c r="K908" s="684"/>
      <c r="L908" s="684"/>
      <c r="M908" s="684"/>
      <c r="N908" s="684"/>
      <c r="O908" s="684"/>
      <c r="P908" s="684"/>
      <c r="Q908" s="684"/>
      <c r="R908" s="684"/>
      <c r="S908" s="684"/>
      <c r="T908" s="684"/>
      <c r="U908" s="684"/>
      <c r="V908" s="684"/>
      <c r="W908" s="684"/>
      <c r="X908" s="684"/>
      <c r="Y908" s="684"/>
      <c r="Z908" s="684"/>
    </row>
    <row r="909" spans="1:26">
      <c r="A909" s="684"/>
      <c r="B909" s="684"/>
      <c r="C909" s="684"/>
      <c r="D909" s="684"/>
      <c r="E909" s="684"/>
      <c r="F909" s="684"/>
      <c r="G909" s="684"/>
      <c r="H909" s="684"/>
      <c r="I909" s="684"/>
      <c r="J909" s="684"/>
      <c r="K909" s="684"/>
      <c r="L909" s="684"/>
      <c r="M909" s="684"/>
      <c r="N909" s="684"/>
      <c r="O909" s="684"/>
      <c r="P909" s="684"/>
      <c r="Q909" s="684"/>
      <c r="R909" s="684"/>
      <c r="S909" s="684"/>
      <c r="T909" s="684"/>
      <c r="U909" s="684"/>
      <c r="V909" s="684"/>
      <c r="W909" s="684"/>
      <c r="X909" s="684"/>
      <c r="Y909" s="684"/>
      <c r="Z909" s="684"/>
    </row>
    <row r="910" spans="1:26">
      <c r="A910" s="684"/>
      <c r="B910" s="684"/>
      <c r="C910" s="684"/>
      <c r="D910" s="684"/>
      <c r="E910" s="684"/>
      <c r="F910" s="684"/>
      <c r="G910" s="684"/>
      <c r="H910" s="684"/>
      <c r="I910" s="684"/>
      <c r="J910" s="684"/>
      <c r="K910" s="684"/>
      <c r="L910" s="684"/>
      <c r="M910" s="684"/>
      <c r="N910" s="684"/>
      <c r="O910" s="684"/>
      <c r="P910" s="684"/>
      <c r="Q910" s="684"/>
      <c r="R910" s="684"/>
      <c r="S910" s="684"/>
      <c r="T910" s="684"/>
      <c r="U910" s="684"/>
      <c r="V910" s="684"/>
      <c r="W910" s="684"/>
      <c r="X910" s="684"/>
      <c r="Y910" s="684"/>
      <c r="Z910" s="684"/>
    </row>
    <row r="911" spans="1:26">
      <c r="A911" s="684"/>
      <c r="B911" s="684"/>
      <c r="C911" s="684"/>
      <c r="D911" s="684"/>
      <c r="E911" s="684"/>
      <c r="F911" s="684"/>
      <c r="G911" s="684"/>
      <c r="H911" s="684"/>
      <c r="I911" s="684"/>
      <c r="J911" s="684"/>
      <c r="K911" s="684"/>
      <c r="L911" s="684"/>
      <c r="M911" s="684"/>
      <c r="N911" s="684"/>
      <c r="O911" s="684"/>
      <c r="P911" s="684"/>
      <c r="Q911" s="684"/>
      <c r="R911" s="684"/>
      <c r="S911" s="684"/>
      <c r="T911" s="684"/>
      <c r="U911" s="684"/>
      <c r="V911" s="684"/>
      <c r="W911" s="684"/>
      <c r="X911" s="684"/>
      <c r="Y911" s="684"/>
      <c r="Z911" s="684"/>
    </row>
    <row r="912" spans="1:26">
      <c r="A912" s="684"/>
      <c r="B912" s="684"/>
      <c r="C912" s="684"/>
      <c r="D912" s="684"/>
      <c r="E912" s="684"/>
      <c r="F912" s="684"/>
      <c r="G912" s="684"/>
      <c r="H912" s="684"/>
      <c r="I912" s="684"/>
      <c r="J912" s="684"/>
      <c r="K912" s="684"/>
      <c r="L912" s="684"/>
      <c r="M912" s="684"/>
      <c r="N912" s="684"/>
      <c r="O912" s="684"/>
      <c r="P912" s="684"/>
      <c r="Q912" s="684"/>
      <c r="R912" s="684"/>
      <c r="S912" s="684"/>
      <c r="T912" s="684"/>
      <c r="U912" s="684"/>
      <c r="V912" s="684"/>
      <c r="W912" s="684"/>
      <c r="X912" s="684"/>
      <c r="Y912" s="684"/>
      <c r="Z912" s="684"/>
    </row>
    <row r="913" spans="1:26">
      <c r="A913" s="684"/>
      <c r="B913" s="684"/>
      <c r="C913" s="684"/>
      <c r="D913" s="684"/>
      <c r="E913" s="684"/>
      <c r="F913" s="684"/>
      <c r="G913" s="684"/>
      <c r="H913" s="684"/>
      <c r="I913" s="684"/>
      <c r="J913" s="684"/>
      <c r="K913" s="684"/>
      <c r="L913" s="684"/>
      <c r="M913" s="684"/>
      <c r="N913" s="684"/>
      <c r="O913" s="684"/>
      <c r="P913" s="684"/>
      <c r="Q913" s="684"/>
      <c r="R913" s="684"/>
      <c r="S913" s="684"/>
      <c r="T913" s="684"/>
      <c r="U913" s="684"/>
      <c r="V913" s="684"/>
      <c r="W913" s="684"/>
      <c r="X913" s="684"/>
      <c r="Y913" s="684"/>
      <c r="Z913" s="684"/>
    </row>
    <row r="914" spans="1:26">
      <c r="A914" s="684"/>
      <c r="B914" s="684"/>
      <c r="C914" s="684"/>
      <c r="D914" s="684"/>
      <c r="E914" s="684"/>
      <c r="F914" s="684"/>
      <c r="G914" s="684"/>
      <c r="H914" s="684"/>
      <c r="I914" s="684"/>
      <c r="J914" s="684"/>
      <c r="K914" s="684"/>
      <c r="L914" s="684"/>
      <c r="M914" s="684"/>
      <c r="N914" s="684"/>
      <c r="O914" s="684"/>
      <c r="P914" s="684"/>
      <c r="Q914" s="684"/>
      <c r="R914" s="684"/>
      <c r="S914" s="684"/>
      <c r="T914" s="684"/>
      <c r="U914" s="684"/>
      <c r="V914" s="684"/>
      <c r="W914" s="684"/>
      <c r="X914" s="684"/>
      <c r="Y914" s="684"/>
      <c r="Z914" s="684"/>
    </row>
    <row r="915" spans="1:26">
      <c r="A915" s="684"/>
      <c r="B915" s="684"/>
      <c r="C915" s="684"/>
      <c r="D915" s="684"/>
      <c r="E915" s="684"/>
      <c r="F915" s="684"/>
      <c r="G915" s="684"/>
      <c r="H915" s="684"/>
      <c r="I915" s="684"/>
      <c r="J915" s="684"/>
      <c r="K915" s="684"/>
      <c r="L915" s="684"/>
      <c r="M915" s="684"/>
      <c r="N915" s="684"/>
      <c r="O915" s="684"/>
      <c r="P915" s="684"/>
      <c r="Q915" s="684"/>
      <c r="R915" s="684"/>
      <c r="S915" s="684"/>
      <c r="T915" s="684"/>
      <c r="U915" s="684"/>
      <c r="V915" s="684"/>
      <c r="W915" s="684"/>
      <c r="X915" s="684"/>
      <c r="Y915" s="684"/>
      <c r="Z915" s="684"/>
    </row>
    <row r="916" spans="1:26">
      <c r="A916" s="684"/>
      <c r="B916" s="684"/>
      <c r="C916" s="684"/>
      <c r="D916" s="684"/>
      <c r="E916" s="684"/>
      <c r="F916" s="684"/>
      <c r="G916" s="684"/>
      <c r="H916" s="684"/>
      <c r="I916" s="684"/>
      <c r="J916" s="684"/>
      <c r="K916" s="684"/>
      <c r="L916" s="684"/>
      <c r="M916" s="684"/>
      <c r="N916" s="684"/>
      <c r="O916" s="684"/>
      <c r="P916" s="684"/>
      <c r="Q916" s="684"/>
      <c r="R916" s="684"/>
      <c r="S916" s="684"/>
      <c r="T916" s="684"/>
      <c r="U916" s="684"/>
      <c r="V916" s="684"/>
      <c r="W916" s="684"/>
      <c r="X916" s="684"/>
      <c r="Y916" s="684"/>
      <c r="Z916" s="684"/>
    </row>
    <row r="917" spans="1:26">
      <c r="A917" s="684"/>
      <c r="B917" s="684"/>
      <c r="C917" s="684"/>
      <c r="D917" s="684"/>
      <c r="E917" s="684"/>
      <c r="F917" s="684"/>
      <c r="G917" s="684"/>
      <c r="H917" s="684"/>
      <c r="I917" s="684"/>
      <c r="J917" s="684"/>
      <c r="K917" s="684"/>
      <c r="L917" s="684"/>
      <c r="M917" s="684"/>
      <c r="N917" s="684"/>
      <c r="O917" s="684"/>
      <c r="P917" s="684"/>
      <c r="Q917" s="684"/>
      <c r="R917" s="684"/>
      <c r="S917" s="684"/>
      <c r="T917" s="684"/>
      <c r="U917" s="684"/>
      <c r="V917" s="684"/>
      <c r="W917" s="684"/>
      <c r="X917" s="684"/>
      <c r="Y917" s="684"/>
      <c r="Z917" s="684"/>
    </row>
    <row r="918" spans="1:26">
      <c r="A918" s="684"/>
      <c r="B918" s="684"/>
      <c r="C918" s="684"/>
      <c r="D918" s="684"/>
      <c r="E918" s="684"/>
      <c r="F918" s="684"/>
      <c r="G918" s="684"/>
      <c r="H918" s="684"/>
      <c r="I918" s="684"/>
      <c r="J918" s="684"/>
      <c r="K918" s="684"/>
      <c r="L918" s="684"/>
      <c r="M918" s="684"/>
      <c r="N918" s="684"/>
      <c r="O918" s="684"/>
      <c r="P918" s="684"/>
      <c r="Q918" s="684"/>
      <c r="R918" s="684"/>
      <c r="S918" s="684"/>
      <c r="T918" s="684"/>
      <c r="U918" s="684"/>
      <c r="V918" s="684"/>
      <c r="W918" s="684"/>
      <c r="X918" s="684"/>
      <c r="Y918" s="684"/>
      <c r="Z918" s="684"/>
    </row>
    <row r="919" spans="1:26">
      <c r="A919" s="684"/>
      <c r="B919" s="684"/>
      <c r="C919" s="684"/>
      <c r="D919" s="684"/>
      <c r="E919" s="684"/>
      <c r="F919" s="684"/>
      <c r="G919" s="684"/>
      <c r="H919" s="684"/>
      <c r="I919" s="684"/>
      <c r="J919" s="684"/>
      <c r="K919" s="684"/>
      <c r="L919" s="684"/>
      <c r="M919" s="684"/>
      <c r="N919" s="684"/>
      <c r="O919" s="684"/>
      <c r="P919" s="684"/>
      <c r="Q919" s="684"/>
      <c r="R919" s="684"/>
      <c r="S919" s="684"/>
      <c r="T919" s="684"/>
      <c r="U919" s="684"/>
      <c r="V919" s="684"/>
      <c r="W919" s="684"/>
      <c r="X919" s="684"/>
      <c r="Y919" s="684"/>
      <c r="Z919" s="684"/>
    </row>
    <row r="920" spans="1:26">
      <c r="A920" s="684"/>
      <c r="B920" s="684"/>
      <c r="C920" s="684"/>
      <c r="D920" s="684"/>
      <c r="E920" s="684"/>
      <c r="F920" s="684"/>
      <c r="G920" s="684"/>
      <c r="H920" s="684"/>
      <c r="I920" s="684"/>
      <c r="J920" s="684"/>
      <c r="K920" s="684"/>
      <c r="L920" s="684"/>
      <c r="M920" s="684"/>
      <c r="N920" s="684"/>
      <c r="O920" s="684"/>
      <c r="P920" s="684"/>
      <c r="Q920" s="684"/>
      <c r="R920" s="684"/>
      <c r="S920" s="684"/>
      <c r="T920" s="684"/>
      <c r="U920" s="684"/>
      <c r="V920" s="684"/>
      <c r="W920" s="684"/>
      <c r="X920" s="684"/>
      <c r="Y920" s="684"/>
      <c r="Z920" s="684"/>
    </row>
    <row r="921" spans="1:26">
      <c r="A921" s="684"/>
      <c r="B921" s="684"/>
      <c r="C921" s="684"/>
      <c r="D921" s="684"/>
      <c r="E921" s="684"/>
      <c r="F921" s="684"/>
      <c r="G921" s="684"/>
      <c r="H921" s="684"/>
      <c r="I921" s="684"/>
      <c r="J921" s="684"/>
      <c r="K921" s="684"/>
      <c r="L921" s="684"/>
      <c r="M921" s="684"/>
      <c r="N921" s="684"/>
      <c r="O921" s="684"/>
      <c r="P921" s="684"/>
      <c r="Q921" s="684"/>
      <c r="R921" s="684"/>
      <c r="S921" s="684"/>
      <c r="T921" s="684"/>
      <c r="U921" s="684"/>
      <c r="V921" s="684"/>
      <c r="W921" s="684"/>
      <c r="X921" s="684"/>
      <c r="Y921" s="684"/>
      <c r="Z921" s="684"/>
    </row>
    <row r="922" spans="1:26">
      <c r="A922" s="684"/>
      <c r="B922" s="684"/>
      <c r="C922" s="684"/>
      <c r="D922" s="684"/>
      <c r="E922" s="684"/>
      <c r="F922" s="684"/>
      <c r="G922" s="684"/>
      <c r="H922" s="684"/>
      <c r="I922" s="684"/>
      <c r="J922" s="684"/>
      <c r="K922" s="684"/>
      <c r="L922" s="684"/>
      <c r="M922" s="684"/>
      <c r="N922" s="684"/>
      <c r="O922" s="684"/>
      <c r="P922" s="684"/>
      <c r="Q922" s="684"/>
      <c r="R922" s="684"/>
      <c r="S922" s="684"/>
      <c r="T922" s="684"/>
      <c r="U922" s="684"/>
      <c r="V922" s="684"/>
      <c r="W922" s="684"/>
      <c r="X922" s="684"/>
      <c r="Y922" s="684"/>
      <c r="Z922" s="684"/>
    </row>
    <row r="923" spans="1:26">
      <c r="A923" s="684"/>
      <c r="B923" s="684"/>
      <c r="C923" s="684"/>
      <c r="D923" s="684"/>
      <c r="E923" s="684"/>
      <c r="F923" s="684"/>
      <c r="G923" s="684"/>
      <c r="H923" s="684"/>
      <c r="I923" s="684"/>
      <c r="J923" s="684"/>
      <c r="K923" s="684"/>
      <c r="L923" s="684"/>
      <c r="M923" s="684"/>
      <c r="N923" s="684"/>
      <c r="O923" s="684"/>
      <c r="P923" s="684"/>
      <c r="Q923" s="684"/>
      <c r="R923" s="684"/>
      <c r="S923" s="684"/>
      <c r="T923" s="684"/>
      <c r="U923" s="684"/>
      <c r="V923" s="684"/>
      <c r="W923" s="684"/>
      <c r="X923" s="684"/>
      <c r="Y923" s="684"/>
      <c r="Z923" s="684"/>
    </row>
    <row r="924" spans="1:26">
      <c r="A924" s="684"/>
      <c r="B924" s="684"/>
      <c r="C924" s="684"/>
      <c r="D924" s="684"/>
      <c r="E924" s="684"/>
      <c r="F924" s="684"/>
      <c r="G924" s="684"/>
      <c r="H924" s="684"/>
      <c r="I924" s="684"/>
      <c r="J924" s="684"/>
      <c r="K924" s="684"/>
      <c r="L924" s="684"/>
      <c r="M924" s="684"/>
      <c r="N924" s="684"/>
      <c r="O924" s="684"/>
      <c r="P924" s="684"/>
      <c r="Q924" s="684"/>
      <c r="R924" s="684"/>
      <c r="S924" s="684"/>
      <c r="T924" s="684"/>
      <c r="U924" s="684"/>
      <c r="V924" s="684"/>
      <c r="W924" s="684"/>
      <c r="X924" s="684"/>
      <c r="Y924" s="684"/>
      <c r="Z924" s="684"/>
    </row>
    <row r="925" spans="1:26">
      <c r="A925" s="684"/>
      <c r="B925" s="684"/>
      <c r="C925" s="684"/>
      <c r="D925" s="684"/>
      <c r="E925" s="684"/>
      <c r="F925" s="684"/>
      <c r="G925" s="684"/>
      <c r="H925" s="684"/>
      <c r="I925" s="684"/>
      <c r="J925" s="684"/>
      <c r="K925" s="684"/>
      <c r="L925" s="684"/>
      <c r="M925" s="684"/>
      <c r="N925" s="684"/>
      <c r="O925" s="684"/>
      <c r="P925" s="684"/>
      <c r="Q925" s="684"/>
      <c r="R925" s="684"/>
      <c r="S925" s="684"/>
      <c r="T925" s="684"/>
      <c r="U925" s="684"/>
      <c r="V925" s="684"/>
      <c r="W925" s="684"/>
      <c r="X925" s="684"/>
      <c r="Y925" s="684"/>
      <c r="Z925" s="684"/>
    </row>
    <row r="926" spans="1:26">
      <c r="A926" s="684"/>
      <c r="B926" s="684"/>
      <c r="C926" s="684"/>
      <c r="D926" s="684"/>
      <c r="E926" s="684"/>
      <c r="F926" s="684"/>
      <c r="G926" s="684"/>
      <c r="H926" s="684"/>
      <c r="I926" s="684"/>
      <c r="J926" s="684"/>
      <c r="K926" s="684"/>
      <c r="L926" s="684"/>
      <c r="M926" s="684"/>
      <c r="N926" s="684"/>
      <c r="O926" s="684"/>
      <c r="P926" s="684"/>
      <c r="Q926" s="684"/>
      <c r="R926" s="684"/>
      <c r="S926" s="684"/>
      <c r="T926" s="684"/>
      <c r="U926" s="684"/>
      <c r="V926" s="684"/>
      <c r="W926" s="684"/>
      <c r="X926" s="684"/>
      <c r="Y926" s="684"/>
      <c r="Z926" s="684"/>
    </row>
    <row r="927" spans="1:26">
      <c r="A927" s="684"/>
      <c r="B927" s="684"/>
      <c r="C927" s="684"/>
      <c r="D927" s="684"/>
      <c r="E927" s="684"/>
      <c r="F927" s="684"/>
      <c r="G927" s="684"/>
      <c r="H927" s="684"/>
      <c r="I927" s="684"/>
      <c r="J927" s="684"/>
      <c r="K927" s="684"/>
      <c r="L927" s="684"/>
      <c r="M927" s="684"/>
      <c r="N927" s="684"/>
      <c r="O927" s="684"/>
      <c r="P927" s="684"/>
      <c r="Q927" s="684"/>
      <c r="R927" s="684"/>
      <c r="S927" s="684"/>
      <c r="T927" s="684"/>
      <c r="U927" s="684"/>
      <c r="V927" s="684"/>
      <c r="W927" s="684"/>
      <c r="X927" s="684"/>
      <c r="Y927" s="684"/>
      <c r="Z927" s="684"/>
    </row>
    <row r="928" spans="1:26">
      <c r="A928" s="684"/>
      <c r="B928" s="684"/>
      <c r="C928" s="684"/>
      <c r="D928" s="684"/>
      <c r="E928" s="684"/>
      <c r="F928" s="684"/>
      <c r="G928" s="684"/>
      <c r="H928" s="684"/>
      <c r="I928" s="684"/>
      <c r="J928" s="684"/>
      <c r="K928" s="684"/>
      <c r="L928" s="684"/>
      <c r="M928" s="684"/>
      <c r="N928" s="684"/>
      <c r="O928" s="684"/>
      <c r="P928" s="684"/>
      <c r="Q928" s="684"/>
      <c r="R928" s="684"/>
      <c r="S928" s="684"/>
      <c r="T928" s="684"/>
      <c r="U928" s="684"/>
      <c r="V928" s="684"/>
      <c r="W928" s="684"/>
      <c r="X928" s="684"/>
      <c r="Y928" s="684"/>
      <c r="Z928" s="684"/>
    </row>
    <row r="929" spans="1:26">
      <c r="A929" s="684"/>
      <c r="B929" s="684"/>
      <c r="C929" s="684"/>
      <c r="D929" s="684"/>
      <c r="E929" s="684"/>
      <c r="F929" s="684"/>
      <c r="G929" s="684"/>
      <c r="H929" s="684"/>
      <c r="I929" s="684"/>
      <c r="J929" s="684"/>
      <c r="K929" s="684"/>
      <c r="L929" s="684"/>
      <c r="M929" s="684"/>
      <c r="N929" s="684"/>
      <c r="O929" s="684"/>
      <c r="P929" s="684"/>
      <c r="Q929" s="684"/>
      <c r="R929" s="684"/>
      <c r="S929" s="684"/>
      <c r="T929" s="684"/>
      <c r="U929" s="684"/>
      <c r="V929" s="684"/>
      <c r="W929" s="684"/>
      <c r="X929" s="684"/>
      <c r="Y929" s="684"/>
      <c r="Z929" s="684"/>
    </row>
    <row r="930" spans="1:26">
      <c r="A930" s="684"/>
      <c r="B930" s="684"/>
      <c r="C930" s="684"/>
      <c r="D930" s="684"/>
      <c r="E930" s="684"/>
      <c r="F930" s="684"/>
      <c r="G930" s="684"/>
      <c r="H930" s="684"/>
      <c r="I930" s="684"/>
      <c r="J930" s="684"/>
      <c r="K930" s="684"/>
      <c r="L930" s="684"/>
      <c r="M930" s="684"/>
      <c r="N930" s="684"/>
      <c r="O930" s="684"/>
      <c r="P930" s="684"/>
      <c r="Q930" s="684"/>
      <c r="R930" s="684"/>
      <c r="S930" s="684"/>
      <c r="T930" s="684"/>
      <c r="U930" s="684"/>
      <c r="V930" s="684"/>
      <c r="W930" s="684"/>
      <c r="X930" s="684"/>
      <c r="Y930" s="684"/>
      <c r="Z930" s="684"/>
    </row>
    <row r="931" spans="1:26">
      <c r="A931" s="684"/>
      <c r="B931" s="684"/>
      <c r="C931" s="684"/>
      <c r="D931" s="684"/>
      <c r="E931" s="684"/>
      <c r="F931" s="684"/>
      <c r="G931" s="684"/>
      <c r="H931" s="684"/>
      <c r="I931" s="684"/>
      <c r="J931" s="684"/>
      <c r="K931" s="684"/>
      <c r="L931" s="684"/>
      <c r="M931" s="684"/>
      <c r="N931" s="684"/>
      <c r="O931" s="684"/>
      <c r="P931" s="684"/>
      <c r="Q931" s="684"/>
      <c r="R931" s="684"/>
      <c r="S931" s="684"/>
      <c r="T931" s="684"/>
      <c r="U931" s="684"/>
      <c r="V931" s="684"/>
      <c r="W931" s="684"/>
      <c r="X931" s="684"/>
      <c r="Y931" s="684"/>
      <c r="Z931" s="684"/>
    </row>
    <row r="932" spans="1:26">
      <c r="A932" s="684"/>
      <c r="B932" s="684"/>
      <c r="C932" s="684"/>
      <c r="D932" s="684"/>
      <c r="E932" s="684"/>
      <c r="F932" s="684"/>
      <c r="G932" s="684"/>
      <c r="H932" s="684"/>
      <c r="I932" s="684"/>
      <c r="J932" s="684"/>
      <c r="K932" s="684"/>
      <c r="L932" s="684"/>
      <c r="M932" s="684"/>
      <c r="N932" s="684"/>
      <c r="O932" s="684"/>
      <c r="P932" s="684"/>
      <c r="Q932" s="684"/>
      <c r="R932" s="684"/>
      <c r="S932" s="684"/>
      <c r="T932" s="684"/>
      <c r="U932" s="684"/>
      <c r="V932" s="684"/>
      <c r="W932" s="684"/>
      <c r="X932" s="684"/>
      <c r="Y932" s="684"/>
      <c r="Z932" s="684"/>
    </row>
    <row r="933" spans="1:26">
      <c r="A933" s="684"/>
      <c r="B933" s="684"/>
      <c r="C933" s="684"/>
      <c r="D933" s="684"/>
      <c r="E933" s="684"/>
      <c r="F933" s="684"/>
      <c r="G933" s="684"/>
      <c r="H933" s="684"/>
      <c r="I933" s="684"/>
      <c r="J933" s="684"/>
      <c r="K933" s="684"/>
      <c r="L933" s="684"/>
      <c r="M933" s="684"/>
      <c r="N933" s="684"/>
      <c r="O933" s="684"/>
      <c r="P933" s="684"/>
      <c r="Q933" s="684"/>
      <c r="R933" s="684"/>
      <c r="S933" s="684"/>
      <c r="T933" s="684"/>
      <c r="U933" s="684"/>
      <c r="V933" s="684"/>
      <c r="W933" s="684"/>
      <c r="X933" s="684"/>
      <c r="Y933" s="684"/>
      <c r="Z933" s="684"/>
    </row>
    <row r="934" spans="1:26">
      <c r="A934" s="684"/>
      <c r="B934" s="684"/>
      <c r="C934" s="684"/>
      <c r="D934" s="684"/>
      <c r="E934" s="684"/>
      <c r="F934" s="684"/>
      <c r="G934" s="684"/>
      <c r="H934" s="684"/>
      <c r="I934" s="684"/>
      <c r="J934" s="684"/>
      <c r="K934" s="684"/>
      <c r="L934" s="684"/>
      <c r="M934" s="684"/>
      <c r="N934" s="684"/>
      <c r="O934" s="684"/>
      <c r="P934" s="684"/>
      <c r="Q934" s="684"/>
      <c r="R934" s="684"/>
      <c r="S934" s="684"/>
      <c r="T934" s="684"/>
      <c r="U934" s="684"/>
      <c r="V934" s="684"/>
      <c r="W934" s="684"/>
      <c r="X934" s="684"/>
      <c r="Y934" s="684"/>
      <c r="Z934" s="684"/>
    </row>
    <row r="935" spans="1:26">
      <c r="A935" s="684"/>
      <c r="B935" s="684"/>
      <c r="C935" s="684"/>
      <c r="D935" s="684"/>
      <c r="E935" s="684"/>
      <c r="F935" s="684"/>
      <c r="G935" s="684"/>
      <c r="H935" s="684"/>
      <c r="I935" s="684"/>
      <c r="J935" s="684"/>
      <c r="K935" s="684"/>
      <c r="L935" s="684"/>
      <c r="M935" s="684"/>
      <c r="N935" s="684"/>
      <c r="O935" s="684"/>
      <c r="P935" s="684"/>
      <c r="Q935" s="684"/>
      <c r="R935" s="684"/>
      <c r="S935" s="684"/>
      <c r="T935" s="684"/>
      <c r="U935" s="684"/>
      <c r="V935" s="684"/>
      <c r="W935" s="684"/>
      <c r="X935" s="684"/>
      <c r="Y935" s="684"/>
      <c r="Z935" s="684"/>
    </row>
    <row r="936" spans="1:26">
      <c r="A936" s="684"/>
      <c r="B936" s="684"/>
      <c r="C936" s="684"/>
      <c r="D936" s="684"/>
      <c r="E936" s="684"/>
      <c r="F936" s="684"/>
      <c r="G936" s="684"/>
      <c r="H936" s="684"/>
      <c r="I936" s="684"/>
      <c r="J936" s="684"/>
      <c r="K936" s="684"/>
      <c r="L936" s="684"/>
      <c r="M936" s="684"/>
      <c r="N936" s="684"/>
      <c r="O936" s="684"/>
      <c r="P936" s="684"/>
      <c r="Q936" s="684"/>
      <c r="R936" s="684"/>
      <c r="S936" s="684"/>
      <c r="T936" s="684"/>
      <c r="U936" s="684"/>
      <c r="V936" s="684"/>
      <c r="W936" s="684"/>
      <c r="X936" s="684"/>
      <c r="Y936" s="684"/>
      <c r="Z936" s="684"/>
    </row>
    <row r="937" spans="1:26">
      <c r="A937" s="684"/>
      <c r="B937" s="684"/>
      <c r="C937" s="684"/>
      <c r="D937" s="684"/>
      <c r="E937" s="684"/>
      <c r="F937" s="684"/>
      <c r="G937" s="684"/>
      <c r="H937" s="684"/>
      <c r="I937" s="684"/>
      <c r="J937" s="684"/>
      <c r="K937" s="684"/>
      <c r="L937" s="684"/>
      <c r="M937" s="684"/>
      <c r="N937" s="684"/>
      <c r="O937" s="684"/>
      <c r="P937" s="684"/>
      <c r="Q937" s="684"/>
      <c r="R937" s="684"/>
      <c r="S937" s="684"/>
      <c r="T937" s="684"/>
      <c r="U937" s="684"/>
      <c r="V937" s="684"/>
      <c r="W937" s="684"/>
      <c r="X937" s="684"/>
      <c r="Y937" s="684"/>
      <c r="Z937" s="684"/>
    </row>
    <row r="938" spans="1:26">
      <c r="A938" s="684"/>
      <c r="B938" s="684"/>
      <c r="C938" s="684"/>
      <c r="D938" s="684"/>
      <c r="E938" s="684"/>
      <c r="F938" s="684"/>
      <c r="G938" s="684"/>
      <c r="H938" s="684"/>
      <c r="I938" s="684"/>
      <c r="J938" s="684"/>
      <c r="K938" s="684"/>
      <c r="L938" s="684"/>
      <c r="M938" s="684"/>
      <c r="N938" s="684"/>
      <c r="O938" s="684"/>
      <c r="P938" s="684"/>
      <c r="Q938" s="684"/>
      <c r="R938" s="684"/>
      <c r="S938" s="684"/>
      <c r="T938" s="684"/>
      <c r="U938" s="684"/>
      <c r="V938" s="684"/>
      <c r="W938" s="684"/>
      <c r="X938" s="684"/>
      <c r="Y938" s="684"/>
      <c r="Z938" s="684"/>
    </row>
    <row r="939" spans="1:26">
      <c r="A939" s="684"/>
      <c r="B939" s="684"/>
      <c r="C939" s="684"/>
      <c r="D939" s="684"/>
      <c r="E939" s="684"/>
      <c r="F939" s="684"/>
      <c r="G939" s="684"/>
      <c r="H939" s="684"/>
      <c r="I939" s="684"/>
      <c r="J939" s="684"/>
      <c r="K939" s="684"/>
      <c r="L939" s="684"/>
      <c r="M939" s="684"/>
      <c r="N939" s="684"/>
      <c r="O939" s="684"/>
      <c r="P939" s="684"/>
      <c r="Q939" s="684"/>
      <c r="R939" s="684"/>
      <c r="S939" s="684"/>
      <c r="T939" s="684"/>
      <c r="U939" s="684"/>
      <c r="V939" s="684"/>
      <c r="W939" s="684"/>
      <c r="X939" s="684"/>
      <c r="Y939" s="684"/>
      <c r="Z939" s="684"/>
    </row>
    <row r="940" spans="1:26">
      <c r="A940" s="684"/>
      <c r="B940" s="684"/>
      <c r="C940" s="684"/>
      <c r="D940" s="684"/>
      <c r="E940" s="684"/>
      <c r="F940" s="684"/>
      <c r="G940" s="684"/>
      <c r="H940" s="684"/>
      <c r="I940" s="684"/>
      <c r="J940" s="684"/>
      <c r="K940" s="684"/>
      <c r="L940" s="684"/>
      <c r="M940" s="684"/>
      <c r="N940" s="684"/>
      <c r="O940" s="684"/>
      <c r="P940" s="684"/>
      <c r="Q940" s="684"/>
      <c r="R940" s="684"/>
      <c r="S940" s="684"/>
      <c r="T940" s="684"/>
      <c r="U940" s="684"/>
      <c r="V940" s="684"/>
      <c r="W940" s="684"/>
      <c r="X940" s="684"/>
      <c r="Y940" s="684"/>
      <c r="Z940" s="684"/>
    </row>
    <row r="941" spans="1:26">
      <c r="A941" s="684"/>
      <c r="B941" s="684"/>
      <c r="C941" s="684"/>
      <c r="D941" s="684"/>
      <c r="E941" s="684"/>
      <c r="F941" s="684"/>
      <c r="G941" s="684"/>
      <c r="H941" s="684"/>
      <c r="I941" s="684"/>
      <c r="J941" s="684"/>
      <c r="K941" s="684"/>
      <c r="L941" s="684"/>
      <c r="M941" s="684"/>
      <c r="N941" s="684"/>
      <c r="O941" s="684"/>
      <c r="P941" s="684"/>
      <c r="Q941" s="684"/>
      <c r="R941" s="684"/>
      <c r="S941" s="684"/>
      <c r="T941" s="684"/>
      <c r="U941" s="684"/>
      <c r="V941" s="684"/>
      <c r="W941" s="684"/>
      <c r="X941" s="684"/>
      <c r="Y941" s="684"/>
      <c r="Z941" s="684"/>
    </row>
    <row r="942" spans="1:26">
      <c r="A942" s="684"/>
      <c r="B942" s="684"/>
      <c r="C942" s="684"/>
      <c r="D942" s="684"/>
      <c r="E942" s="684"/>
      <c r="F942" s="684"/>
      <c r="G942" s="684"/>
      <c r="H942" s="684"/>
      <c r="I942" s="684"/>
      <c r="J942" s="684"/>
      <c r="K942" s="684"/>
      <c r="L942" s="684"/>
      <c r="M942" s="684"/>
      <c r="N942" s="684"/>
      <c r="O942" s="684"/>
      <c r="P942" s="684"/>
      <c r="Q942" s="684"/>
      <c r="R942" s="684"/>
      <c r="S942" s="684"/>
      <c r="T942" s="684"/>
      <c r="U942" s="684"/>
      <c r="V942" s="684"/>
      <c r="W942" s="684"/>
      <c r="X942" s="684"/>
      <c r="Y942" s="684"/>
      <c r="Z942" s="684"/>
    </row>
    <row r="943" spans="1:26">
      <c r="A943" s="684"/>
      <c r="B943" s="684"/>
      <c r="C943" s="684"/>
      <c r="D943" s="684"/>
      <c r="E943" s="684"/>
      <c r="F943" s="684"/>
      <c r="G943" s="684"/>
      <c r="H943" s="684"/>
      <c r="I943" s="684"/>
      <c r="J943" s="684"/>
      <c r="K943" s="684"/>
      <c r="L943" s="684"/>
      <c r="M943" s="684"/>
      <c r="N943" s="684"/>
      <c r="O943" s="684"/>
      <c r="P943" s="684"/>
      <c r="Q943" s="684"/>
      <c r="R943" s="684"/>
      <c r="S943" s="684"/>
      <c r="T943" s="684"/>
      <c r="U943" s="684"/>
      <c r="V943" s="684"/>
      <c r="W943" s="684"/>
      <c r="X943" s="684"/>
      <c r="Y943" s="684"/>
      <c r="Z943" s="684"/>
    </row>
    <row r="944" spans="1:26">
      <c r="A944" s="684"/>
      <c r="B944" s="684"/>
      <c r="C944" s="684"/>
      <c r="D944" s="684"/>
      <c r="E944" s="684"/>
      <c r="F944" s="684"/>
      <c r="G944" s="684"/>
      <c r="H944" s="684"/>
      <c r="I944" s="684"/>
      <c r="J944" s="684"/>
      <c r="K944" s="684"/>
      <c r="L944" s="684"/>
      <c r="M944" s="684"/>
      <c r="N944" s="684"/>
      <c r="O944" s="684"/>
      <c r="P944" s="684"/>
      <c r="Q944" s="684"/>
      <c r="R944" s="684"/>
      <c r="S944" s="684"/>
      <c r="T944" s="684"/>
      <c r="U944" s="684"/>
      <c r="V944" s="684"/>
      <c r="W944" s="684"/>
      <c r="X944" s="684"/>
      <c r="Y944" s="684"/>
      <c r="Z944" s="684"/>
    </row>
    <row r="945" spans="1:26">
      <c r="A945" s="684"/>
      <c r="B945" s="684"/>
      <c r="C945" s="684"/>
      <c r="D945" s="684"/>
      <c r="E945" s="684"/>
      <c r="F945" s="684"/>
      <c r="G945" s="684"/>
      <c r="H945" s="684"/>
      <c r="I945" s="684"/>
      <c r="J945" s="684"/>
      <c r="K945" s="684"/>
      <c r="L945" s="684"/>
      <c r="M945" s="684"/>
      <c r="N945" s="684"/>
      <c r="O945" s="684"/>
      <c r="P945" s="684"/>
      <c r="Q945" s="684"/>
      <c r="R945" s="684"/>
      <c r="S945" s="684"/>
      <c r="T945" s="684"/>
      <c r="U945" s="684"/>
      <c r="V945" s="684"/>
      <c r="W945" s="684"/>
      <c r="X945" s="684"/>
      <c r="Y945" s="684"/>
      <c r="Z945" s="684"/>
    </row>
    <row r="946" spans="1:26">
      <c r="A946" s="684"/>
      <c r="B946" s="684"/>
      <c r="C946" s="684"/>
      <c r="D946" s="684"/>
      <c r="E946" s="684"/>
      <c r="F946" s="684"/>
      <c r="G946" s="684"/>
      <c r="H946" s="684"/>
      <c r="I946" s="684"/>
      <c r="J946" s="684"/>
      <c r="K946" s="684"/>
      <c r="L946" s="684"/>
      <c r="M946" s="684"/>
      <c r="N946" s="684"/>
      <c r="O946" s="684"/>
      <c r="P946" s="684"/>
      <c r="Q946" s="684"/>
      <c r="R946" s="684"/>
      <c r="S946" s="684"/>
      <c r="T946" s="684"/>
      <c r="U946" s="684"/>
      <c r="V946" s="684"/>
      <c r="W946" s="684"/>
      <c r="X946" s="684"/>
      <c r="Y946" s="684"/>
      <c r="Z946" s="684"/>
    </row>
    <row r="947" spans="1:26">
      <c r="A947" s="684"/>
      <c r="B947" s="684"/>
      <c r="C947" s="684"/>
      <c r="D947" s="684"/>
      <c r="E947" s="684"/>
      <c r="F947" s="684"/>
      <c r="G947" s="684"/>
      <c r="H947" s="684"/>
      <c r="I947" s="684"/>
      <c r="J947" s="684"/>
      <c r="K947" s="684"/>
      <c r="L947" s="684"/>
      <c r="M947" s="684"/>
      <c r="N947" s="684"/>
      <c r="O947" s="684"/>
      <c r="P947" s="684"/>
      <c r="Q947" s="684"/>
      <c r="R947" s="684"/>
      <c r="S947" s="684"/>
      <c r="T947" s="684"/>
      <c r="U947" s="684"/>
      <c r="V947" s="684"/>
      <c r="W947" s="684"/>
      <c r="X947" s="684"/>
      <c r="Y947" s="684"/>
      <c r="Z947" s="684"/>
    </row>
    <row r="948" spans="1:26">
      <c r="A948" s="684"/>
      <c r="B948" s="684"/>
      <c r="C948" s="684"/>
      <c r="D948" s="684"/>
      <c r="E948" s="684"/>
      <c r="F948" s="684"/>
      <c r="G948" s="684"/>
      <c r="H948" s="684"/>
      <c r="I948" s="684"/>
      <c r="J948" s="684"/>
      <c r="K948" s="684"/>
      <c r="L948" s="684"/>
      <c r="M948" s="684"/>
      <c r="N948" s="684"/>
      <c r="O948" s="684"/>
      <c r="P948" s="684"/>
      <c r="Q948" s="684"/>
      <c r="R948" s="684"/>
      <c r="S948" s="684"/>
      <c r="T948" s="684"/>
      <c r="U948" s="684"/>
      <c r="V948" s="684"/>
      <c r="W948" s="684"/>
      <c r="X948" s="684"/>
      <c r="Y948" s="684"/>
      <c r="Z948" s="684"/>
    </row>
    <row r="949" spans="1:26">
      <c r="A949" s="684"/>
      <c r="B949" s="684"/>
      <c r="C949" s="684"/>
      <c r="D949" s="684"/>
      <c r="E949" s="684"/>
      <c r="F949" s="684"/>
      <c r="G949" s="684"/>
      <c r="H949" s="684"/>
      <c r="I949" s="684"/>
      <c r="J949" s="684"/>
      <c r="K949" s="684"/>
      <c r="L949" s="684"/>
      <c r="M949" s="684"/>
      <c r="N949" s="684"/>
      <c r="O949" s="684"/>
      <c r="P949" s="684"/>
      <c r="Q949" s="684"/>
      <c r="R949" s="684"/>
      <c r="S949" s="684"/>
      <c r="T949" s="684"/>
      <c r="U949" s="684"/>
      <c r="V949" s="684"/>
      <c r="W949" s="684"/>
      <c r="X949" s="684"/>
      <c r="Y949" s="684"/>
      <c r="Z949" s="684"/>
    </row>
    <row r="950" spans="1:26">
      <c r="A950" s="684"/>
      <c r="B950" s="684"/>
      <c r="C950" s="684"/>
      <c r="D950" s="684"/>
      <c r="E950" s="684"/>
      <c r="F950" s="684"/>
      <c r="G950" s="684"/>
      <c r="H950" s="684"/>
      <c r="I950" s="684"/>
      <c r="J950" s="684"/>
      <c r="K950" s="684"/>
      <c r="L950" s="684"/>
      <c r="M950" s="684"/>
      <c r="N950" s="684"/>
      <c r="O950" s="684"/>
      <c r="P950" s="684"/>
      <c r="Q950" s="684"/>
      <c r="R950" s="684"/>
      <c r="S950" s="684"/>
      <c r="T950" s="684"/>
      <c r="U950" s="684"/>
      <c r="V950" s="684"/>
      <c r="W950" s="684"/>
      <c r="X950" s="684"/>
      <c r="Y950" s="684"/>
      <c r="Z950" s="684"/>
    </row>
    <row r="951" spans="1:26">
      <c r="A951" s="684"/>
      <c r="B951" s="684"/>
      <c r="C951" s="684"/>
      <c r="D951" s="684"/>
      <c r="E951" s="684"/>
      <c r="F951" s="684"/>
      <c r="G951" s="684"/>
      <c r="H951" s="684"/>
      <c r="I951" s="684"/>
      <c r="J951" s="684"/>
      <c r="K951" s="684"/>
      <c r="L951" s="684"/>
      <c r="M951" s="684"/>
      <c r="N951" s="684"/>
      <c r="O951" s="684"/>
      <c r="P951" s="684"/>
      <c r="Q951" s="684"/>
      <c r="R951" s="684"/>
      <c r="S951" s="684"/>
      <c r="T951" s="684"/>
      <c r="U951" s="684"/>
      <c r="V951" s="684"/>
      <c r="W951" s="684"/>
      <c r="X951" s="684"/>
      <c r="Y951" s="684"/>
      <c r="Z951" s="684"/>
    </row>
    <row r="952" spans="1:26">
      <c r="A952" s="684"/>
      <c r="B952" s="684"/>
      <c r="C952" s="684"/>
      <c r="D952" s="684"/>
      <c r="E952" s="684"/>
      <c r="F952" s="684"/>
      <c r="G952" s="684"/>
      <c r="H952" s="684"/>
      <c r="I952" s="684"/>
      <c r="J952" s="684"/>
      <c r="K952" s="684"/>
      <c r="L952" s="684"/>
      <c r="M952" s="684"/>
      <c r="N952" s="684"/>
      <c r="O952" s="684"/>
      <c r="P952" s="684"/>
      <c r="Q952" s="684"/>
      <c r="R952" s="684"/>
      <c r="S952" s="684"/>
      <c r="T952" s="684"/>
      <c r="U952" s="684"/>
      <c r="V952" s="684"/>
      <c r="W952" s="684"/>
      <c r="X952" s="684"/>
      <c r="Y952" s="684"/>
      <c r="Z952" s="684"/>
    </row>
    <row r="953" spans="1:26">
      <c r="A953" s="684"/>
      <c r="B953" s="684"/>
      <c r="C953" s="684"/>
      <c r="D953" s="684"/>
      <c r="E953" s="684"/>
      <c r="F953" s="684"/>
      <c r="G953" s="684"/>
      <c r="H953" s="684"/>
      <c r="I953" s="684"/>
      <c r="J953" s="684"/>
      <c r="K953" s="684"/>
      <c r="L953" s="684"/>
      <c r="M953" s="684"/>
      <c r="N953" s="684"/>
      <c r="O953" s="684"/>
      <c r="P953" s="684"/>
      <c r="Q953" s="684"/>
      <c r="R953" s="684"/>
      <c r="S953" s="684"/>
      <c r="T953" s="684"/>
      <c r="U953" s="684"/>
      <c r="V953" s="684"/>
      <c r="W953" s="684"/>
      <c r="X953" s="684"/>
      <c r="Y953" s="684"/>
      <c r="Z953" s="684"/>
    </row>
    <row r="954" spans="1:26">
      <c r="A954" s="684"/>
      <c r="B954" s="684"/>
      <c r="C954" s="684"/>
      <c r="D954" s="684"/>
      <c r="E954" s="684"/>
      <c r="F954" s="684"/>
      <c r="G954" s="684"/>
      <c r="H954" s="684"/>
      <c r="I954" s="684"/>
      <c r="J954" s="684"/>
      <c r="K954" s="684"/>
      <c r="L954" s="684"/>
      <c r="M954" s="684"/>
      <c r="N954" s="684"/>
      <c r="O954" s="684"/>
      <c r="P954" s="684"/>
      <c r="Q954" s="684"/>
      <c r="R954" s="684"/>
      <c r="S954" s="684"/>
      <c r="T954" s="684"/>
      <c r="U954" s="684"/>
      <c r="V954" s="684"/>
      <c r="W954" s="684"/>
      <c r="X954" s="684"/>
      <c r="Y954" s="684"/>
      <c r="Z954" s="684"/>
    </row>
    <row r="955" spans="1:26">
      <c r="A955" s="684"/>
      <c r="B955" s="684"/>
      <c r="C955" s="684"/>
      <c r="D955" s="684"/>
      <c r="E955" s="684"/>
      <c r="F955" s="684"/>
      <c r="G955" s="684"/>
      <c r="H955" s="684"/>
      <c r="I955" s="684"/>
      <c r="J955" s="684"/>
      <c r="K955" s="684"/>
      <c r="L955" s="684"/>
      <c r="M955" s="684"/>
      <c r="N955" s="684"/>
      <c r="O955" s="684"/>
      <c r="P955" s="684"/>
      <c r="Q955" s="684"/>
      <c r="R955" s="684"/>
      <c r="S955" s="684"/>
      <c r="T955" s="684"/>
      <c r="U955" s="684"/>
      <c r="V955" s="684"/>
      <c r="W955" s="684"/>
      <c r="X955" s="684"/>
      <c r="Y955" s="684"/>
      <c r="Z955" s="684"/>
    </row>
    <row r="956" spans="1:26">
      <c r="A956" s="684"/>
      <c r="B956" s="684"/>
      <c r="C956" s="684"/>
      <c r="D956" s="684"/>
      <c r="E956" s="684"/>
      <c r="F956" s="684"/>
      <c r="G956" s="684"/>
      <c r="H956" s="684"/>
      <c r="I956" s="684"/>
      <c r="J956" s="684"/>
      <c r="K956" s="684"/>
      <c r="L956" s="684"/>
      <c r="M956" s="684"/>
      <c r="N956" s="684"/>
      <c r="O956" s="684"/>
      <c r="P956" s="684"/>
      <c r="Q956" s="684"/>
      <c r="R956" s="684"/>
      <c r="S956" s="684"/>
      <c r="T956" s="684"/>
      <c r="U956" s="684"/>
      <c r="V956" s="684"/>
      <c r="W956" s="684"/>
      <c r="X956" s="684"/>
      <c r="Y956" s="684"/>
      <c r="Z956" s="684"/>
    </row>
    <row r="957" spans="1:26">
      <c r="A957" s="684"/>
      <c r="B957" s="684"/>
      <c r="C957" s="684"/>
      <c r="D957" s="684"/>
      <c r="E957" s="684"/>
      <c r="F957" s="684"/>
      <c r="G957" s="684"/>
      <c r="H957" s="684"/>
      <c r="I957" s="684"/>
      <c r="J957" s="684"/>
      <c r="K957" s="684"/>
      <c r="L957" s="684"/>
      <c r="M957" s="684"/>
      <c r="N957" s="684"/>
      <c r="O957" s="684"/>
      <c r="P957" s="684"/>
      <c r="Q957" s="684"/>
      <c r="R957" s="684"/>
      <c r="S957" s="684"/>
      <c r="T957" s="684"/>
      <c r="U957" s="684"/>
      <c r="V957" s="684"/>
      <c r="W957" s="684"/>
      <c r="X957" s="684"/>
      <c r="Y957" s="684"/>
      <c r="Z957" s="684"/>
    </row>
    <row r="958" spans="1:26">
      <c r="A958" s="684"/>
      <c r="B958" s="684"/>
      <c r="C958" s="684"/>
      <c r="D958" s="684"/>
      <c r="E958" s="684"/>
      <c r="F958" s="684"/>
      <c r="G958" s="684"/>
      <c r="H958" s="684"/>
      <c r="I958" s="684"/>
      <c r="J958" s="684"/>
      <c r="K958" s="684"/>
      <c r="L958" s="684"/>
      <c r="M958" s="684"/>
      <c r="N958" s="684"/>
      <c r="O958" s="684"/>
      <c r="P958" s="684"/>
      <c r="Q958" s="684"/>
      <c r="R958" s="684"/>
      <c r="S958" s="684"/>
      <c r="T958" s="684"/>
      <c r="U958" s="684"/>
      <c r="V958" s="684"/>
      <c r="W958" s="684"/>
      <c r="X958" s="684"/>
      <c r="Y958" s="684"/>
      <c r="Z958" s="684"/>
    </row>
    <row r="959" spans="1:26">
      <c r="A959" s="684"/>
      <c r="B959" s="684"/>
      <c r="C959" s="684"/>
      <c r="D959" s="684"/>
      <c r="E959" s="684"/>
      <c r="F959" s="684"/>
      <c r="G959" s="684"/>
      <c r="H959" s="684"/>
      <c r="I959" s="684"/>
      <c r="J959" s="684"/>
      <c r="K959" s="684"/>
      <c r="L959" s="684"/>
      <c r="M959" s="684"/>
      <c r="N959" s="684"/>
      <c r="O959" s="684"/>
      <c r="P959" s="684"/>
      <c r="Q959" s="684"/>
      <c r="R959" s="684"/>
      <c r="S959" s="684"/>
      <c r="T959" s="684"/>
      <c r="U959" s="684"/>
      <c r="V959" s="684"/>
      <c r="W959" s="684"/>
      <c r="X959" s="684"/>
      <c r="Y959" s="684"/>
      <c r="Z959" s="684"/>
    </row>
    <row r="960" spans="1:26">
      <c r="A960" s="684"/>
      <c r="B960" s="684"/>
      <c r="C960" s="684"/>
      <c r="D960" s="684"/>
      <c r="E960" s="684"/>
      <c r="F960" s="684"/>
      <c r="G960" s="684"/>
      <c r="H960" s="684"/>
      <c r="I960" s="684"/>
      <c r="J960" s="684"/>
      <c r="K960" s="684"/>
      <c r="L960" s="684"/>
      <c r="M960" s="684"/>
      <c r="N960" s="684"/>
      <c r="O960" s="684"/>
      <c r="P960" s="684"/>
      <c r="Q960" s="684"/>
      <c r="R960" s="684"/>
      <c r="S960" s="684"/>
      <c r="T960" s="684"/>
      <c r="U960" s="684"/>
      <c r="V960" s="684"/>
      <c r="W960" s="684"/>
      <c r="X960" s="684"/>
      <c r="Y960" s="684"/>
      <c r="Z960" s="684"/>
    </row>
    <row r="961" spans="1:26">
      <c r="A961" s="684"/>
      <c r="B961" s="684"/>
      <c r="C961" s="684"/>
      <c r="D961" s="684"/>
      <c r="E961" s="684"/>
      <c r="F961" s="684"/>
      <c r="G961" s="684"/>
      <c r="H961" s="684"/>
      <c r="I961" s="684"/>
      <c r="J961" s="684"/>
      <c r="K961" s="684"/>
      <c r="L961" s="684"/>
      <c r="M961" s="684"/>
      <c r="N961" s="684"/>
      <c r="O961" s="684"/>
      <c r="P961" s="684"/>
      <c r="Q961" s="684"/>
      <c r="R961" s="684"/>
      <c r="S961" s="684"/>
      <c r="T961" s="684"/>
      <c r="U961" s="684"/>
      <c r="V961" s="684"/>
      <c r="W961" s="684"/>
      <c r="X961" s="684"/>
      <c r="Y961" s="684"/>
      <c r="Z961" s="684"/>
    </row>
    <row r="962" spans="1:26">
      <c r="A962" s="684"/>
      <c r="B962" s="684"/>
      <c r="C962" s="684"/>
      <c r="D962" s="684"/>
      <c r="E962" s="684"/>
      <c r="F962" s="684"/>
      <c r="G962" s="684"/>
      <c r="H962" s="684"/>
      <c r="I962" s="684"/>
      <c r="J962" s="684"/>
      <c r="K962" s="684"/>
      <c r="L962" s="684"/>
      <c r="M962" s="684"/>
      <c r="N962" s="684"/>
      <c r="O962" s="684"/>
      <c r="P962" s="684"/>
      <c r="Q962" s="684"/>
      <c r="R962" s="684"/>
      <c r="S962" s="684"/>
      <c r="T962" s="684"/>
      <c r="U962" s="684"/>
      <c r="V962" s="684"/>
      <c r="W962" s="684"/>
      <c r="X962" s="684"/>
      <c r="Y962" s="684"/>
      <c r="Z962" s="684"/>
    </row>
    <row r="963" spans="1:26">
      <c r="A963" s="684"/>
      <c r="B963" s="684"/>
      <c r="C963" s="684"/>
      <c r="D963" s="684"/>
      <c r="E963" s="684"/>
      <c r="F963" s="684"/>
      <c r="G963" s="684"/>
      <c r="H963" s="684"/>
      <c r="I963" s="684"/>
      <c r="J963" s="684"/>
      <c r="K963" s="684"/>
      <c r="L963" s="684"/>
      <c r="M963" s="684"/>
      <c r="N963" s="684"/>
      <c r="O963" s="684"/>
      <c r="P963" s="684"/>
      <c r="Q963" s="684"/>
      <c r="R963" s="684"/>
      <c r="S963" s="684"/>
      <c r="T963" s="684"/>
      <c r="U963" s="684"/>
      <c r="V963" s="684"/>
      <c r="W963" s="684"/>
      <c r="X963" s="684"/>
      <c r="Y963" s="684"/>
      <c r="Z963" s="684"/>
    </row>
    <row r="964" spans="1:26">
      <c r="A964" s="684"/>
      <c r="B964" s="684"/>
      <c r="C964" s="684"/>
      <c r="D964" s="684"/>
      <c r="E964" s="684"/>
      <c r="F964" s="684"/>
      <c r="G964" s="684"/>
      <c r="H964" s="684"/>
      <c r="I964" s="684"/>
      <c r="J964" s="684"/>
      <c r="K964" s="684"/>
      <c r="L964" s="684"/>
      <c r="M964" s="684"/>
      <c r="N964" s="684"/>
      <c r="O964" s="684"/>
      <c r="P964" s="684"/>
      <c r="Q964" s="684"/>
      <c r="R964" s="684"/>
      <c r="S964" s="684"/>
      <c r="T964" s="684"/>
      <c r="U964" s="684"/>
      <c r="V964" s="684"/>
      <c r="W964" s="684"/>
      <c r="X964" s="684"/>
      <c r="Y964" s="684"/>
      <c r="Z964" s="684"/>
    </row>
    <row r="965" spans="1:26">
      <c r="A965" s="684"/>
      <c r="B965" s="684"/>
      <c r="C965" s="684"/>
      <c r="D965" s="684"/>
      <c r="E965" s="684"/>
      <c r="F965" s="684"/>
      <c r="G965" s="684"/>
      <c r="H965" s="684"/>
      <c r="I965" s="684"/>
      <c r="J965" s="684"/>
      <c r="K965" s="684"/>
      <c r="L965" s="684"/>
      <c r="M965" s="684"/>
      <c r="N965" s="684"/>
      <c r="O965" s="684"/>
      <c r="P965" s="684"/>
      <c r="Q965" s="684"/>
      <c r="R965" s="684"/>
      <c r="S965" s="684"/>
      <c r="T965" s="684"/>
      <c r="U965" s="684"/>
      <c r="V965" s="684"/>
      <c r="W965" s="684"/>
      <c r="X965" s="684"/>
      <c r="Y965" s="684"/>
      <c r="Z965" s="684"/>
    </row>
    <row r="966" spans="1:26">
      <c r="A966" s="684"/>
      <c r="B966" s="684"/>
      <c r="C966" s="684"/>
      <c r="D966" s="684"/>
      <c r="E966" s="684"/>
      <c r="F966" s="684"/>
      <c r="G966" s="684"/>
      <c r="H966" s="684"/>
      <c r="I966" s="684"/>
      <c r="J966" s="684"/>
      <c r="K966" s="684"/>
      <c r="L966" s="684"/>
      <c r="M966" s="684"/>
      <c r="N966" s="684"/>
      <c r="O966" s="684"/>
      <c r="P966" s="684"/>
      <c r="Q966" s="684"/>
      <c r="R966" s="684"/>
      <c r="S966" s="684"/>
      <c r="T966" s="684"/>
      <c r="U966" s="684"/>
      <c r="V966" s="684"/>
      <c r="W966" s="684"/>
      <c r="X966" s="684"/>
      <c r="Y966" s="684"/>
      <c r="Z966" s="684"/>
    </row>
    <row r="967" spans="1:26">
      <c r="A967" s="684"/>
      <c r="B967" s="684"/>
      <c r="C967" s="684"/>
      <c r="D967" s="684"/>
      <c r="E967" s="684"/>
      <c r="F967" s="684"/>
      <c r="G967" s="684"/>
      <c r="H967" s="684"/>
      <c r="I967" s="684"/>
      <c r="J967" s="684"/>
      <c r="K967" s="684"/>
      <c r="L967" s="684"/>
      <c r="M967" s="684"/>
      <c r="N967" s="684"/>
      <c r="O967" s="684"/>
      <c r="P967" s="684"/>
      <c r="Q967" s="684"/>
      <c r="R967" s="684"/>
      <c r="S967" s="684"/>
      <c r="T967" s="684"/>
      <c r="U967" s="684"/>
      <c r="V967" s="684"/>
      <c r="W967" s="684"/>
      <c r="X967" s="684"/>
      <c r="Y967" s="684"/>
      <c r="Z967" s="684"/>
    </row>
    <row r="968" spans="1:26">
      <c r="A968" s="684"/>
      <c r="B968" s="684"/>
      <c r="C968" s="684"/>
      <c r="D968" s="684"/>
      <c r="E968" s="684"/>
      <c r="F968" s="684"/>
      <c r="G968" s="684"/>
      <c r="H968" s="684"/>
      <c r="I968" s="684"/>
      <c r="J968" s="684"/>
      <c r="K968" s="684"/>
      <c r="L968" s="684"/>
      <c r="M968" s="684"/>
      <c r="N968" s="684"/>
      <c r="O968" s="684"/>
      <c r="P968" s="684"/>
      <c r="Q968" s="684"/>
      <c r="R968" s="684"/>
      <c r="S968" s="684"/>
      <c r="T968" s="684"/>
      <c r="U968" s="684"/>
      <c r="V968" s="684"/>
      <c r="W968" s="684"/>
      <c r="X968" s="684"/>
      <c r="Y968" s="684"/>
      <c r="Z968" s="684"/>
    </row>
    <row r="969" spans="1:26">
      <c r="A969" s="684"/>
      <c r="B969" s="684"/>
      <c r="C969" s="684"/>
      <c r="D969" s="684"/>
      <c r="E969" s="684"/>
      <c r="F969" s="684"/>
      <c r="G969" s="684"/>
      <c r="H969" s="684"/>
      <c r="I969" s="684"/>
      <c r="J969" s="684"/>
      <c r="K969" s="684"/>
      <c r="L969" s="684"/>
      <c r="M969" s="684"/>
      <c r="N969" s="684"/>
      <c r="O969" s="684"/>
      <c r="P969" s="684"/>
      <c r="Q969" s="684"/>
      <c r="R969" s="684"/>
      <c r="S969" s="684"/>
      <c r="T969" s="684"/>
      <c r="U969" s="684"/>
      <c r="V969" s="684"/>
      <c r="W969" s="684"/>
      <c r="X969" s="684"/>
      <c r="Y969" s="684"/>
      <c r="Z969" s="684"/>
    </row>
    <row r="970" spans="1:26">
      <c r="A970" s="684"/>
      <c r="B970" s="684"/>
      <c r="C970" s="684"/>
      <c r="D970" s="684"/>
      <c r="E970" s="684"/>
      <c r="F970" s="684"/>
      <c r="G970" s="684"/>
      <c r="H970" s="684"/>
      <c r="I970" s="684"/>
      <c r="J970" s="684"/>
      <c r="K970" s="684"/>
      <c r="L970" s="684"/>
      <c r="M970" s="684"/>
      <c r="N970" s="684"/>
      <c r="O970" s="684"/>
      <c r="P970" s="684"/>
      <c r="Q970" s="684"/>
      <c r="R970" s="684"/>
      <c r="S970" s="684"/>
      <c r="T970" s="684"/>
      <c r="U970" s="684"/>
      <c r="V970" s="684"/>
      <c r="W970" s="684"/>
      <c r="X970" s="684"/>
      <c r="Y970" s="684"/>
      <c r="Z970" s="684"/>
    </row>
    <row r="971" spans="1:26">
      <c r="A971" s="684"/>
      <c r="B971" s="684"/>
      <c r="C971" s="684"/>
      <c r="D971" s="684"/>
      <c r="E971" s="684"/>
      <c r="F971" s="684"/>
      <c r="G971" s="684"/>
      <c r="H971" s="684"/>
      <c r="I971" s="684"/>
      <c r="J971" s="684"/>
      <c r="K971" s="684"/>
      <c r="L971" s="684"/>
      <c r="M971" s="684"/>
      <c r="N971" s="684"/>
      <c r="O971" s="684"/>
      <c r="P971" s="684"/>
      <c r="Q971" s="684"/>
      <c r="R971" s="684"/>
      <c r="S971" s="684"/>
      <c r="T971" s="684"/>
      <c r="U971" s="684"/>
      <c r="V971" s="684"/>
      <c r="W971" s="684"/>
      <c r="X971" s="684"/>
      <c r="Y971" s="684"/>
      <c r="Z971" s="684"/>
    </row>
    <row r="972" spans="1:26">
      <c r="A972" s="684"/>
      <c r="B972" s="684"/>
      <c r="C972" s="684"/>
      <c r="D972" s="684"/>
      <c r="E972" s="684"/>
      <c r="F972" s="684"/>
      <c r="G972" s="684"/>
      <c r="H972" s="684"/>
      <c r="I972" s="684"/>
      <c r="J972" s="684"/>
      <c r="K972" s="684"/>
      <c r="L972" s="684"/>
      <c r="M972" s="684"/>
      <c r="N972" s="684"/>
      <c r="O972" s="684"/>
      <c r="P972" s="684"/>
      <c r="Q972" s="684"/>
      <c r="R972" s="684"/>
      <c r="S972" s="684"/>
      <c r="T972" s="684"/>
      <c r="U972" s="684"/>
      <c r="V972" s="684"/>
      <c r="W972" s="684"/>
      <c r="X972" s="684"/>
      <c r="Y972" s="684"/>
      <c r="Z972" s="684"/>
    </row>
    <row r="973" spans="1:26">
      <c r="A973" s="684"/>
      <c r="B973" s="684"/>
      <c r="C973" s="684"/>
      <c r="D973" s="684"/>
      <c r="E973" s="684"/>
      <c r="F973" s="684"/>
      <c r="G973" s="684"/>
      <c r="H973" s="684"/>
      <c r="I973" s="684"/>
      <c r="J973" s="684"/>
      <c r="K973" s="684"/>
      <c r="L973" s="684"/>
      <c r="M973" s="684"/>
      <c r="N973" s="684"/>
      <c r="O973" s="684"/>
      <c r="P973" s="684"/>
      <c r="Q973" s="684"/>
      <c r="R973" s="684"/>
      <c r="S973" s="684"/>
      <c r="T973" s="684"/>
      <c r="U973" s="684"/>
      <c r="V973" s="684"/>
      <c r="W973" s="684"/>
      <c r="X973" s="684"/>
      <c r="Y973" s="684"/>
      <c r="Z973" s="684"/>
    </row>
    <row r="974" spans="1:26">
      <c r="A974" s="684"/>
      <c r="B974" s="684"/>
      <c r="C974" s="684"/>
      <c r="D974" s="684"/>
      <c r="E974" s="684"/>
      <c r="F974" s="684"/>
      <c r="G974" s="684"/>
      <c r="H974" s="684"/>
      <c r="I974" s="684"/>
      <c r="J974" s="684"/>
      <c r="K974" s="684"/>
      <c r="L974" s="684"/>
      <c r="M974" s="684"/>
      <c r="N974" s="684"/>
      <c r="O974" s="684"/>
      <c r="P974" s="684"/>
      <c r="Q974" s="684"/>
      <c r="R974" s="684"/>
      <c r="S974" s="684"/>
      <c r="T974" s="684"/>
      <c r="U974" s="684"/>
      <c r="V974" s="684"/>
      <c r="W974" s="684"/>
      <c r="X974" s="684"/>
      <c r="Y974" s="684"/>
      <c r="Z974" s="684"/>
    </row>
    <row r="975" spans="1:26">
      <c r="A975" s="684"/>
      <c r="B975" s="684"/>
      <c r="C975" s="684"/>
      <c r="D975" s="684"/>
      <c r="E975" s="684"/>
      <c r="F975" s="684"/>
      <c r="G975" s="684"/>
      <c r="H975" s="684"/>
      <c r="I975" s="684"/>
      <c r="J975" s="684"/>
      <c r="K975" s="684"/>
      <c r="L975" s="684"/>
      <c r="M975" s="684"/>
      <c r="N975" s="684"/>
      <c r="O975" s="684"/>
      <c r="P975" s="684"/>
      <c r="Q975" s="684"/>
      <c r="R975" s="684"/>
      <c r="S975" s="684"/>
      <c r="T975" s="684"/>
      <c r="U975" s="684"/>
      <c r="V975" s="684"/>
      <c r="W975" s="684"/>
      <c r="X975" s="684"/>
      <c r="Y975" s="684"/>
      <c r="Z975" s="684"/>
    </row>
    <row r="976" spans="1:26">
      <c r="A976" s="684"/>
      <c r="B976" s="684"/>
      <c r="C976" s="684"/>
      <c r="D976" s="684"/>
      <c r="E976" s="684"/>
      <c r="F976" s="684"/>
      <c r="G976" s="684"/>
      <c r="H976" s="684"/>
      <c r="I976" s="684"/>
      <c r="J976" s="684"/>
      <c r="K976" s="684"/>
      <c r="L976" s="684"/>
      <c r="M976" s="684"/>
      <c r="N976" s="684"/>
      <c r="O976" s="684"/>
      <c r="P976" s="684"/>
      <c r="Q976" s="684"/>
      <c r="R976" s="684"/>
      <c r="S976" s="684"/>
      <c r="T976" s="684"/>
      <c r="U976" s="684"/>
      <c r="V976" s="684"/>
      <c r="W976" s="684"/>
      <c r="X976" s="684"/>
      <c r="Y976" s="684"/>
      <c r="Z976" s="684"/>
    </row>
    <row r="977" spans="1:26">
      <c r="A977" s="684"/>
      <c r="B977" s="684"/>
      <c r="C977" s="684"/>
      <c r="D977" s="684"/>
      <c r="E977" s="684"/>
      <c r="F977" s="684"/>
      <c r="G977" s="684"/>
      <c r="H977" s="684"/>
      <c r="I977" s="684"/>
      <c r="J977" s="684"/>
      <c r="K977" s="684"/>
      <c r="L977" s="684"/>
      <c r="M977" s="684"/>
      <c r="N977" s="684"/>
      <c r="O977" s="684"/>
      <c r="P977" s="684"/>
      <c r="Q977" s="684"/>
      <c r="R977" s="684"/>
      <c r="S977" s="684"/>
      <c r="T977" s="684"/>
      <c r="U977" s="684"/>
      <c r="V977" s="684"/>
      <c r="W977" s="684"/>
      <c r="X977" s="684"/>
      <c r="Y977" s="684"/>
      <c r="Z977" s="684"/>
    </row>
    <row r="978" spans="1:26">
      <c r="A978" s="684"/>
      <c r="B978" s="684"/>
      <c r="C978" s="684"/>
      <c r="D978" s="684"/>
      <c r="E978" s="684"/>
      <c r="F978" s="684"/>
      <c r="G978" s="684"/>
      <c r="H978" s="684"/>
      <c r="I978" s="684"/>
      <c r="J978" s="684"/>
      <c r="K978" s="684"/>
      <c r="L978" s="684"/>
      <c r="M978" s="684"/>
      <c r="N978" s="684"/>
      <c r="O978" s="684"/>
      <c r="P978" s="684"/>
      <c r="Q978" s="684"/>
      <c r="R978" s="684"/>
      <c r="S978" s="684"/>
      <c r="T978" s="684"/>
      <c r="U978" s="684"/>
      <c r="V978" s="684"/>
      <c r="W978" s="684"/>
      <c r="X978" s="684"/>
      <c r="Y978" s="684"/>
      <c r="Z978" s="684"/>
    </row>
    <row r="979" spans="1:26">
      <c r="A979" s="684"/>
      <c r="B979" s="684"/>
      <c r="C979" s="684"/>
      <c r="D979" s="684"/>
      <c r="E979" s="684"/>
      <c r="F979" s="684"/>
      <c r="G979" s="684"/>
      <c r="H979" s="684"/>
      <c r="I979" s="684"/>
      <c r="J979" s="684"/>
      <c r="K979" s="684"/>
      <c r="L979" s="684"/>
      <c r="M979" s="684"/>
      <c r="N979" s="684"/>
      <c r="O979" s="684"/>
      <c r="P979" s="684"/>
      <c r="Q979" s="684"/>
      <c r="R979" s="684"/>
      <c r="S979" s="684"/>
      <c r="T979" s="684"/>
      <c r="U979" s="684"/>
      <c r="V979" s="684"/>
      <c r="W979" s="684"/>
      <c r="X979" s="684"/>
      <c r="Y979" s="684"/>
      <c r="Z979" s="684"/>
    </row>
    <row r="980" spans="1:26">
      <c r="A980" s="684"/>
      <c r="B980" s="684"/>
      <c r="C980" s="684"/>
      <c r="D980" s="684"/>
      <c r="E980" s="684"/>
      <c r="F980" s="684"/>
      <c r="G980" s="684"/>
      <c r="H980" s="684"/>
      <c r="I980" s="684"/>
      <c r="J980" s="684"/>
      <c r="K980" s="684"/>
      <c r="L980" s="684"/>
      <c r="M980" s="684"/>
      <c r="N980" s="684"/>
      <c r="O980" s="684"/>
      <c r="P980" s="684"/>
      <c r="Q980" s="684"/>
      <c r="R980" s="684"/>
      <c r="S980" s="684"/>
      <c r="T980" s="684"/>
      <c r="U980" s="684"/>
      <c r="V980" s="684"/>
      <c r="W980" s="684"/>
      <c r="X980" s="684"/>
      <c r="Y980" s="684"/>
      <c r="Z980" s="684"/>
    </row>
    <row r="981" spans="1:26">
      <c r="A981" s="684"/>
      <c r="B981" s="684"/>
      <c r="C981" s="684"/>
      <c r="D981" s="684"/>
      <c r="E981" s="684"/>
      <c r="F981" s="684"/>
      <c r="G981" s="684"/>
      <c r="H981" s="684"/>
      <c r="I981" s="684"/>
      <c r="J981" s="684"/>
      <c r="K981" s="684"/>
      <c r="L981" s="684"/>
      <c r="M981" s="684"/>
      <c r="N981" s="684"/>
      <c r="O981" s="684"/>
      <c r="P981" s="684"/>
      <c r="Q981" s="684"/>
      <c r="R981" s="684"/>
      <c r="S981" s="684"/>
      <c r="T981" s="684"/>
      <c r="U981" s="684"/>
      <c r="V981" s="684"/>
      <c r="W981" s="684"/>
      <c r="X981" s="684"/>
      <c r="Y981" s="684"/>
      <c r="Z981" s="684"/>
    </row>
    <row r="982" spans="1:26">
      <c r="A982" s="684"/>
      <c r="B982" s="684"/>
      <c r="C982" s="684"/>
      <c r="D982" s="684"/>
      <c r="E982" s="684"/>
      <c r="F982" s="684"/>
      <c r="G982" s="684"/>
      <c r="H982" s="684"/>
      <c r="I982" s="684"/>
      <c r="J982" s="684"/>
      <c r="K982" s="684"/>
      <c r="L982" s="684"/>
      <c r="M982" s="684"/>
      <c r="N982" s="684"/>
      <c r="O982" s="684"/>
      <c r="P982" s="684"/>
      <c r="Q982" s="684"/>
      <c r="R982" s="684"/>
      <c r="S982" s="684"/>
      <c r="T982" s="684"/>
      <c r="U982" s="684"/>
      <c r="V982" s="684"/>
      <c r="W982" s="684"/>
      <c r="X982" s="684"/>
      <c r="Y982" s="684"/>
      <c r="Z982" s="684"/>
    </row>
    <row r="983" spans="1:26">
      <c r="A983" s="684"/>
      <c r="B983" s="684"/>
      <c r="C983" s="684"/>
      <c r="D983" s="684"/>
      <c r="E983" s="684"/>
      <c r="F983" s="684"/>
      <c r="G983" s="684"/>
      <c r="H983" s="684"/>
      <c r="I983" s="684"/>
      <c r="J983" s="684"/>
      <c r="K983" s="684"/>
      <c r="L983" s="684"/>
      <c r="M983" s="684"/>
      <c r="N983" s="684"/>
      <c r="O983" s="684"/>
      <c r="P983" s="684"/>
      <c r="Q983" s="684"/>
      <c r="R983" s="684"/>
      <c r="S983" s="684"/>
      <c r="T983" s="684"/>
      <c r="U983" s="684"/>
      <c r="V983" s="684"/>
      <c r="W983" s="684"/>
      <c r="X983" s="684"/>
      <c r="Y983" s="684"/>
      <c r="Z983" s="684"/>
    </row>
    <row r="984" spans="1:26">
      <c r="A984" s="684"/>
      <c r="B984" s="684"/>
      <c r="C984" s="684"/>
      <c r="D984" s="684"/>
      <c r="E984" s="684"/>
      <c r="F984" s="684"/>
      <c r="G984" s="684"/>
      <c r="H984" s="684"/>
      <c r="I984" s="684"/>
      <c r="J984" s="684"/>
      <c r="K984" s="684"/>
      <c r="L984" s="684"/>
      <c r="M984" s="684"/>
      <c r="N984" s="684"/>
      <c r="O984" s="684"/>
      <c r="P984" s="684"/>
      <c r="Q984" s="684"/>
      <c r="R984" s="684"/>
      <c r="S984" s="684"/>
      <c r="T984" s="684"/>
      <c r="U984" s="684"/>
      <c r="V984" s="684"/>
      <c r="W984" s="684"/>
      <c r="X984" s="684"/>
      <c r="Y984" s="684"/>
      <c r="Z984" s="684"/>
    </row>
    <row r="985" spans="1:26">
      <c r="A985" s="684"/>
      <c r="B985" s="684"/>
      <c r="C985" s="684"/>
      <c r="D985" s="684"/>
      <c r="E985" s="684"/>
      <c r="F985" s="684"/>
      <c r="G985" s="684"/>
      <c r="H985" s="684"/>
      <c r="I985" s="684"/>
      <c r="J985" s="684"/>
      <c r="K985" s="684"/>
      <c r="L985" s="684"/>
      <c r="M985" s="684"/>
      <c r="N985" s="684"/>
      <c r="O985" s="684"/>
      <c r="P985" s="684"/>
      <c r="Q985" s="684"/>
      <c r="R985" s="684"/>
      <c r="S985" s="684"/>
      <c r="T985" s="684"/>
      <c r="U985" s="684"/>
      <c r="V985" s="684"/>
      <c r="W985" s="684"/>
      <c r="X985" s="684"/>
      <c r="Y985" s="684"/>
      <c r="Z985" s="684"/>
    </row>
    <row r="986" spans="1:26">
      <c r="A986" s="684"/>
      <c r="B986" s="684"/>
      <c r="C986" s="684"/>
      <c r="D986" s="684"/>
      <c r="E986" s="684"/>
      <c r="F986" s="684"/>
      <c r="G986" s="684"/>
      <c r="H986" s="684"/>
      <c r="I986" s="684"/>
      <c r="J986" s="684"/>
      <c r="K986" s="684"/>
      <c r="L986" s="684"/>
      <c r="M986" s="684"/>
      <c r="N986" s="684"/>
      <c r="O986" s="684"/>
      <c r="P986" s="684"/>
      <c r="Q986" s="684"/>
      <c r="R986" s="684"/>
      <c r="S986" s="684"/>
      <c r="T986" s="684"/>
      <c r="U986" s="684"/>
      <c r="V986" s="684"/>
      <c r="W986" s="684"/>
      <c r="X986" s="684"/>
      <c r="Y986" s="684"/>
      <c r="Z986" s="684"/>
    </row>
    <row r="987" spans="1:26">
      <c r="A987" s="684"/>
      <c r="B987" s="684"/>
      <c r="C987" s="684"/>
      <c r="D987" s="684"/>
      <c r="E987" s="684"/>
      <c r="F987" s="684"/>
      <c r="G987" s="684"/>
      <c r="H987" s="684"/>
      <c r="I987" s="684"/>
      <c r="J987" s="684"/>
      <c r="K987" s="684"/>
      <c r="L987" s="684"/>
      <c r="M987" s="684"/>
      <c r="N987" s="684"/>
      <c r="O987" s="684"/>
      <c r="P987" s="684"/>
      <c r="Q987" s="684"/>
      <c r="R987" s="684"/>
      <c r="S987" s="684"/>
      <c r="T987" s="684"/>
      <c r="U987" s="684"/>
      <c r="V987" s="684"/>
      <c r="W987" s="684"/>
      <c r="X987" s="684"/>
      <c r="Y987" s="684"/>
      <c r="Z987" s="684"/>
    </row>
    <row r="988" spans="1:26">
      <c r="A988" s="684"/>
      <c r="B988" s="684"/>
      <c r="C988" s="684"/>
      <c r="D988" s="684"/>
      <c r="E988" s="684"/>
      <c r="F988" s="684"/>
      <c r="G988" s="684"/>
      <c r="H988" s="684"/>
      <c r="I988" s="684"/>
      <c r="J988" s="684"/>
      <c r="K988" s="684"/>
      <c r="L988" s="684"/>
      <c r="M988" s="684"/>
      <c r="N988" s="684"/>
      <c r="O988" s="684"/>
      <c r="P988" s="684"/>
      <c r="Q988" s="684"/>
      <c r="R988" s="684"/>
      <c r="S988" s="684"/>
      <c r="T988" s="684"/>
      <c r="U988" s="684"/>
      <c r="V988" s="684"/>
      <c r="W988" s="684"/>
      <c r="X988" s="684"/>
      <c r="Y988" s="684"/>
      <c r="Z988" s="684"/>
    </row>
    <row r="989" spans="1:26">
      <c r="A989" s="684"/>
      <c r="B989" s="684"/>
      <c r="C989" s="684"/>
      <c r="D989" s="684"/>
      <c r="E989" s="684"/>
      <c r="F989" s="684"/>
      <c r="G989" s="684"/>
      <c r="H989" s="684"/>
      <c r="I989" s="684"/>
      <c r="J989" s="684"/>
      <c r="K989" s="684"/>
      <c r="L989" s="684"/>
      <c r="M989" s="684"/>
      <c r="N989" s="684"/>
      <c r="O989" s="684"/>
      <c r="P989" s="684"/>
      <c r="Q989" s="684"/>
      <c r="R989" s="684"/>
      <c r="S989" s="684"/>
      <c r="T989" s="684"/>
      <c r="U989" s="684"/>
      <c r="V989" s="684"/>
      <c r="W989" s="684"/>
      <c r="X989" s="684"/>
      <c r="Y989" s="684"/>
      <c r="Z989" s="684"/>
    </row>
    <row r="990" spans="1:26">
      <c r="A990" s="684"/>
      <c r="B990" s="684"/>
      <c r="C990" s="684"/>
      <c r="D990" s="684"/>
      <c r="E990" s="684"/>
      <c r="F990" s="684"/>
      <c r="G990" s="684"/>
      <c r="H990" s="684"/>
      <c r="I990" s="684"/>
      <c r="J990" s="684"/>
      <c r="K990" s="684"/>
      <c r="L990" s="684"/>
      <c r="M990" s="684"/>
      <c r="N990" s="684"/>
      <c r="O990" s="684"/>
      <c r="P990" s="684"/>
      <c r="Q990" s="684"/>
      <c r="R990" s="684"/>
      <c r="S990" s="684"/>
      <c r="T990" s="684"/>
      <c r="U990" s="684"/>
      <c r="V990" s="684"/>
      <c r="W990" s="684"/>
      <c r="X990" s="684"/>
      <c r="Y990" s="684"/>
      <c r="Z990" s="684"/>
    </row>
    <row r="991" spans="1:26">
      <c r="A991" s="684"/>
      <c r="B991" s="684"/>
      <c r="C991" s="684"/>
      <c r="D991" s="684"/>
      <c r="E991" s="684"/>
      <c r="F991" s="684"/>
      <c r="G991" s="684"/>
      <c r="H991" s="684"/>
      <c r="I991" s="684"/>
      <c r="J991" s="684"/>
      <c r="K991" s="684"/>
      <c r="L991" s="684"/>
      <c r="M991" s="684"/>
      <c r="N991" s="684"/>
      <c r="O991" s="684"/>
      <c r="P991" s="684"/>
      <c r="Q991" s="684"/>
      <c r="R991" s="684"/>
      <c r="S991" s="684"/>
      <c r="T991" s="684"/>
      <c r="U991" s="684"/>
      <c r="V991" s="684"/>
      <c r="W991" s="684"/>
      <c r="X991" s="684"/>
      <c r="Y991" s="684"/>
      <c r="Z991" s="684"/>
    </row>
    <row r="992" spans="1:26">
      <c r="A992" s="684"/>
      <c r="B992" s="684"/>
      <c r="C992" s="684"/>
      <c r="D992" s="684"/>
      <c r="E992" s="684"/>
      <c r="F992" s="684"/>
      <c r="G992" s="684"/>
      <c r="H992" s="684"/>
      <c r="I992" s="684"/>
      <c r="J992" s="684"/>
      <c r="K992" s="684"/>
      <c r="L992" s="684"/>
      <c r="M992" s="684"/>
      <c r="N992" s="684"/>
      <c r="O992" s="684"/>
      <c r="P992" s="684"/>
      <c r="Q992" s="684"/>
      <c r="R992" s="684"/>
      <c r="S992" s="684"/>
      <c r="T992" s="684"/>
      <c r="U992" s="684"/>
      <c r="V992" s="684"/>
      <c r="W992" s="684"/>
      <c r="X992" s="684"/>
      <c r="Y992" s="684"/>
      <c r="Z992" s="684"/>
    </row>
    <row r="993" spans="1:26">
      <c r="A993" s="684"/>
      <c r="B993" s="684"/>
      <c r="C993" s="684"/>
      <c r="D993" s="684"/>
      <c r="E993" s="684"/>
      <c r="F993" s="684"/>
      <c r="G993" s="684"/>
      <c r="H993" s="684"/>
      <c r="I993" s="684"/>
      <c r="J993" s="684"/>
      <c r="K993" s="684"/>
      <c r="L993" s="684"/>
      <c r="M993" s="684"/>
      <c r="N993" s="684"/>
      <c r="O993" s="684"/>
      <c r="P993" s="684"/>
      <c r="Q993" s="684"/>
      <c r="R993" s="684"/>
      <c r="S993" s="684"/>
      <c r="T993" s="684"/>
      <c r="U993" s="684"/>
      <c r="V993" s="684"/>
      <c r="W993" s="684"/>
      <c r="X993" s="684"/>
      <c r="Y993" s="684"/>
      <c r="Z993" s="684"/>
    </row>
    <row r="994" spans="1:26">
      <c r="A994" s="684"/>
      <c r="B994" s="684"/>
      <c r="C994" s="684"/>
      <c r="D994" s="684"/>
      <c r="E994" s="684"/>
      <c r="F994" s="684"/>
      <c r="G994" s="684"/>
      <c r="H994" s="684"/>
      <c r="I994" s="684"/>
      <c r="J994" s="684"/>
      <c r="K994" s="684"/>
      <c r="L994" s="684"/>
      <c r="M994" s="684"/>
      <c r="N994" s="684"/>
      <c r="O994" s="684"/>
      <c r="P994" s="684"/>
      <c r="Q994" s="684"/>
      <c r="R994" s="684"/>
      <c r="S994" s="684"/>
      <c r="T994" s="684"/>
      <c r="U994" s="684"/>
      <c r="V994" s="684"/>
      <c r="W994" s="684"/>
      <c r="X994" s="684"/>
      <c r="Y994" s="684"/>
      <c r="Z994" s="684"/>
    </row>
    <row r="995" spans="1:26">
      <c r="A995" s="684"/>
      <c r="B995" s="684"/>
      <c r="C995" s="684"/>
      <c r="D995" s="684"/>
      <c r="E995" s="684"/>
      <c r="F995" s="684"/>
      <c r="G995" s="684"/>
      <c r="H995" s="684"/>
      <c r="I995" s="684"/>
      <c r="J995" s="684"/>
      <c r="K995" s="684"/>
      <c r="L995" s="684"/>
      <c r="M995" s="684"/>
      <c r="N995" s="684"/>
      <c r="O995" s="684"/>
      <c r="P995" s="684"/>
      <c r="Q995" s="684"/>
      <c r="R995" s="684"/>
      <c r="S995" s="684"/>
      <c r="T995" s="684"/>
      <c r="U995" s="684"/>
      <c r="V995" s="684"/>
      <c r="W995" s="684"/>
      <c r="X995" s="684"/>
      <c r="Y995" s="684"/>
      <c r="Z995" s="684"/>
    </row>
    <row r="996" spans="1:26">
      <c r="A996" s="684"/>
      <c r="B996" s="684"/>
      <c r="C996" s="684"/>
      <c r="D996" s="684"/>
      <c r="E996" s="684"/>
      <c r="F996" s="684"/>
      <c r="G996" s="684"/>
      <c r="H996" s="684"/>
      <c r="I996" s="684"/>
      <c r="J996" s="684"/>
      <c r="K996" s="684"/>
      <c r="L996" s="684"/>
      <c r="M996" s="684"/>
      <c r="N996" s="684"/>
      <c r="O996" s="684"/>
      <c r="P996" s="684"/>
      <c r="Q996" s="684"/>
      <c r="R996" s="684"/>
      <c r="S996" s="684"/>
      <c r="T996" s="684"/>
      <c r="U996" s="684"/>
      <c r="V996" s="684"/>
      <c r="W996" s="684"/>
      <c r="X996" s="684"/>
      <c r="Y996" s="684"/>
      <c r="Z996" s="684"/>
    </row>
    <row r="997" spans="1:26">
      <c r="A997" s="684"/>
      <c r="B997" s="684"/>
      <c r="C997" s="684"/>
      <c r="D997" s="684"/>
      <c r="E997" s="684"/>
      <c r="F997" s="684"/>
      <c r="G997" s="684"/>
      <c r="H997" s="684"/>
      <c r="I997" s="684"/>
      <c r="J997" s="684"/>
      <c r="K997" s="684"/>
      <c r="L997" s="684"/>
      <c r="M997" s="684"/>
      <c r="N997" s="684"/>
      <c r="O997" s="684"/>
      <c r="P997" s="684"/>
      <c r="Q997" s="684"/>
      <c r="R997" s="684"/>
      <c r="S997" s="684"/>
      <c r="T997" s="684"/>
      <c r="U997" s="684"/>
      <c r="V997" s="684"/>
      <c r="W997" s="684"/>
      <c r="X997" s="684"/>
      <c r="Y997" s="684"/>
      <c r="Z997" s="684"/>
    </row>
    <row r="998" spans="1:26">
      <c r="A998" s="684"/>
      <c r="B998" s="684"/>
      <c r="C998" s="684"/>
      <c r="D998" s="684"/>
      <c r="E998" s="684"/>
      <c r="F998" s="684"/>
      <c r="G998" s="684"/>
      <c r="H998" s="684"/>
      <c r="I998" s="684"/>
      <c r="J998" s="684"/>
      <c r="K998" s="684"/>
      <c r="L998" s="684"/>
      <c r="M998" s="684"/>
      <c r="N998" s="684"/>
      <c r="O998" s="684"/>
      <c r="P998" s="684"/>
      <c r="Q998" s="684"/>
      <c r="R998" s="684"/>
      <c r="S998" s="684"/>
      <c r="T998" s="684"/>
      <c r="U998" s="684"/>
      <c r="V998" s="684"/>
      <c r="W998" s="684"/>
      <c r="X998" s="684"/>
      <c r="Y998" s="684"/>
      <c r="Z998" s="684"/>
    </row>
    <row r="999" spans="1:26">
      <c r="A999" s="684"/>
      <c r="B999" s="684"/>
      <c r="C999" s="684"/>
      <c r="D999" s="684"/>
      <c r="E999" s="684"/>
      <c r="F999" s="684"/>
      <c r="G999" s="684"/>
      <c r="H999" s="684"/>
      <c r="I999" s="684"/>
      <c r="J999" s="684"/>
      <c r="K999" s="684"/>
      <c r="L999" s="684"/>
      <c r="M999" s="684"/>
      <c r="N999" s="684"/>
      <c r="O999" s="684"/>
      <c r="P999" s="684"/>
      <c r="Q999" s="684"/>
      <c r="R999" s="684"/>
      <c r="S999" s="684"/>
      <c r="T999" s="684"/>
      <c r="U999" s="684"/>
      <c r="V999" s="684"/>
      <c r="W999" s="684"/>
      <c r="X999" s="684"/>
      <c r="Y999" s="684"/>
      <c r="Z999" s="684"/>
    </row>
    <row r="1000" spans="1:26">
      <c r="A1000" s="684"/>
      <c r="B1000" s="684"/>
      <c r="C1000" s="684"/>
      <c r="D1000" s="684"/>
      <c r="E1000" s="684"/>
      <c r="F1000" s="684"/>
      <c r="G1000" s="684"/>
      <c r="H1000" s="684"/>
      <c r="I1000" s="684"/>
      <c r="J1000" s="684"/>
      <c r="K1000" s="684"/>
      <c r="L1000" s="684"/>
      <c r="M1000" s="684"/>
      <c r="N1000" s="684"/>
      <c r="O1000" s="684"/>
      <c r="P1000" s="684"/>
      <c r="Q1000" s="684"/>
      <c r="R1000" s="684"/>
      <c r="S1000" s="684"/>
      <c r="T1000" s="684"/>
      <c r="U1000" s="684"/>
      <c r="V1000" s="684"/>
      <c r="W1000" s="684"/>
      <c r="X1000" s="684"/>
      <c r="Y1000" s="684"/>
      <c r="Z1000" s="684"/>
    </row>
    <row r="1001" spans="1:26">
      <c r="A1001" s="684"/>
      <c r="B1001" s="684"/>
      <c r="C1001" s="684"/>
      <c r="D1001" s="684"/>
      <c r="E1001" s="684"/>
      <c r="F1001" s="684"/>
      <c r="G1001" s="684"/>
      <c r="H1001" s="684"/>
      <c r="I1001" s="684"/>
      <c r="J1001" s="684"/>
      <c r="K1001" s="684"/>
      <c r="L1001" s="684"/>
      <c r="M1001" s="684"/>
      <c r="N1001" s="684"/>
      <c r="O1001" s="684"/>
      <c r="P1001" s="684"/>
      <c r="Q1001" s="684"/>
      <c r="R1001" s="684"/>
      <c r="S1001" s="684"/>
      <c r="T1001" s="684"/>
      <c r="U1001" s="684"/>
      <c r="V1001" s="684"/>
      <c r="W1001" s="684"/>
      <c r="X1001" s="684"/>
      <c r="Y1001" s="684"/>
      <c r="Z1001" s="684"/>
    </row>
  </sheetData>
  <sheetProtection selectLockedCells="1" selectUnlockedCells="1"/>
  <mergeCells count="23">
    <mergeCell ref="B16:E16"/>
    <mergeCell ref="G13:H13"/>
    <mergeCell ref="G46:H49"/>
    <mergeCell ref="B12:C12"/>
    <mergeCell ref="E12:F12"/>
    <mergeCell ref="G12:H12"/>
    <mergeCell ref="B13:C13"/>
    <mergeCell ref="E13:F13"/>
    <mergeCell ref="B10:E10"/>
    <mergeCell ref="E11:F11"/>
    <mergeCell ref="G11:H11"/>
    <mergeCell ref="B11:C11"/>
    <mergeCell ref="E8:F8"/>
    <mergeCell ref="G8:H8"/>
    <mergeCell ref="B8:C8"/>
    <mergeCell ref="G9:H9"/>
    <mergeCell ref="E9:F9"/>
    <mergeCell ref="B9:C9"/>
    <mergeCell ref="B3:E3"/>
    <mergeCell ref="G3:H3"/>
    <mergeCell ref="B4:E4"/>
    <mergeCell ref="G4:H4"/>
    <mergeCell ref="B7:E7"/>
  </mergeCell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M75"/>
  <sheetViews>
    <sheetView topLeftCell="A13" workbookViewId="0">
      <selection activeCell="B19" sqref="B19:D39"/>
    </sheetView>
  </sheetViews>
  <sheetFormatPr defaultRowHeight="12.75"/>
  <cols>
    <col min="1" max="1" width="2.85546875" style="131" customWidth="1"/>
    <col min="2" max="2" width="3.85546875" bestFit="1" customWidth="1"/>
    <col min="3" max="3" width="9.5703125" bestFit="1" customWidth="1"/>
    <col min="4" max="4" width="7.42578125" bestFit="1" customWidth="1"/>
    <col min="5" max="5" width="15" customWidth="1"/>
    <col min="6" max="6" width="17.140625" customWidth="1"/>
    <col min="7" max="7" width="15.7109375" customWidth="1"/>
    <col min="8" max="8" width="11.140625" customWidth="1"/>
    <col min="9" max="9" width="19.140625" customWidth="1"/>
    <col min="11" max="11" width="7.5703125" customWidth="1"/>
    <col min="12" max="12" width="12.7109375" customWidth="1"/>
    <col min="13" max="13" width="12.140625" customWidth="1"/>
  </cols>
  <sheetData>
    <row r="1" spans="1:13" ht="22.5">
      <c r="A1" s="323"/>
      <c r="B1" s="341" t="s">
        <v>1034</v>
      </c>
      <c r="C1" s="342"/>
      <c r="D1" s="342"/>
      <c r="E1" s="342"/>
      <c r="F1" s="342"/>
      <c r="G1" s="342"/>
      <c r="H1" s="9"/>
      <c r="I1" s="9"/>
      <c r="J1" s="9"/>
    </row>
    <row r="2" spans="1:13" ht="15">
      <c r="A2" s="223"/>
      <c r="B2" s="225"/>
      <c r="C2" s="225"/>
      <c r="D2" s="225"/>
      <c r="E2" s="225"/>
      <c r="F2" s="225"/>
      <c r="G2" s="225"/>
    </row>
    <row r="3" spans="1:13" ht="15">
      <c r="A3" s="223"/>
      <c r="B3" s="226" t="s">
        <v>284</v>
      </c>
      <c r="C3" s="226"/>
      <c r="D3" s="226"/>
      <c r="E3" s="226"/>
      <c r="F3" s="225"/>
      <c r="G3" s="226" t="s">
        <v>285</v>
      </c>
      <c r="H3" s="139"/>
    </row>
    <row r="4" spans="1:13" s="49" customFormat="1" ht="24.75">
      <c r="A4" s="227"/>
      <c r="B4" s="228" t="s">
        <v>1035</v>
      </c>
      <c r="C4" s="228"/>
      <c r="D4" s="228"/>
      <c r="E4" s="228"/>
      <c r="F4" s="225"/>
      <c r="G4" s="229" t="s">
        <v>1036</v>
      </c>
      <c r="H4" s="325"/>
      <c r="I4"/>
      <c r="J4"/>
      <c r="K4"/>
      <c r="M4" s="49" t="s">
        <v>1038</v>
      </c>
    </row>
    <row r="5" spans="1:13" s="49" customFormat="1" ht="15">
      <c r="A5" s="227"/>
      <c r="B5" s="225"/>
      <c r="C5" s="225"/>
      <c r="D5" s="225"/>
      <c r="E5" s="225"/>
      <c r="F5" s="225"/>
      <c r="G5" s="225"/>
      <c r="H5"/>
      <c r="I5"/>
      <c r="J5"/>
      <c r="K5"/>
    </row>
    <row r="6" spans="1:13" s="49" customFormat="1" ht="16.5">
      <c r="A6" s="227"/>
      <c r="B6" s="231" t="s">
        <v>287</v>
      </c>
      <c r="C6" s="225"/>
      <c r="D6" s="225"/>
      <c r="E6" s="225"/>
      <c r="F6" s="225"/>
      <c r="G6" s="225"/>
      <c r="H6"/>
      <c r="I6"/>
      <c r="J6"/>
      <c r="K6"/>
    </row>
    <row r="7" spans="1:13" s="49" customFormat="1" ht="15">
      <c r="A7" s="227"/>
      <c r="B7" s="226" t="s">
        <v>340</v>
      </c>
      <c r="C7" s="226"/>
      <c r="D7" s="226"/>
      <c r="E7" s="226"/>
      <c r="F7" s="225"/>
      <c r="G7" s="225"/>
      <c r="H7"/>
      <c r="I7"/>
      <c r="J7"/>
      <c r="K7"/>
    </row>
    <row r="8" spans="1:13" s="49" customFormat="1" ht="14.25">
      <c r="A8" s="227"/>
      <c r="B8" s="237"/>
      <c r="C8" s="238" t="s">
        <v>57</v>
      </c>
      <c r="D8" s="239" t="s">
        <v>58</v>
      </c>
      <c r="E8" s="239" t="s">
        <v>289</v>
      </c>
      <c r="F8" s="239"/>
      <c r="G8" s="240" t="s">
        <v>290</v>
      </c>
      <c r="H8" s="326"/>
    </row>
    <row r="9" spans="1:13" s="49" customFormat="1" ht="14.25">
      <c r="A9" s="227"/>
      <c r="B9" s="327"/>
      <c r="C9" s="343" t="s">
        <v>609</v>
      </c>
      <c r="D9" s="344" t="s">
        <v>107</v>
      </c>
      <c r="E9" s="1718" t="s">
        <v>1037</v>
      </c>
      <c r="F9" s="1718"/>
      <c r="G9" s="345">
        <v>777752708</v>
      </c>
      <c r="H9" s="345"/>
    </row>
    <row r="10" spans="1:13" s="49" customFormat="1" ht="15">
      <c r="A10" s="227"/>
      <c r="B10" s="226" t="s">
        <v>343</v>
      </c>
      <c r="C10" s="226"/>
      <c r="D10" s="226"/>
      <c r="E10" s="226"/>
      <c r="F10" s="225"/>
      <c r="G10" s="225"/>
      <c r="H10"/>
      <c r="I10"/>
      <c r="J10"/>
      <c r="K10"/>
    </row>
    <row r="11" spans="1:13" s="49" customFormat="1" ht="14.25">
      <c r="A11" s="227"/>
      <c r="B11" s="232"/>
      <c r="C11" s="232" t="s">
        <v>57</v>
      </c>
      <c r="D11" s="233" t="s">
        <v>58</v>
      </c>
      <c r="E11" s="233" t="s">
        <v>289</v>
      </c>
      <c r="F11" s="233"/>
      <c r="G11" s="234" t="s">
        <v>290</v>
      </c>
      <c r="H11" s="326"/>
      <c r="I11"/>
      <c r="J11"/>
      <c r="K11"/>
    </row>
    <row r="12" spans="1:13" s="49" customFormat="1" ht="16.5">
      <c r="A12" s="227"/>
      <c r="B12" s="235"/>
      <c r="C12" s="235" t="s">
        <v>176</v>
      </c>
      <c r="D12" s="251" t="s">
        <v>146</v>
      </c>
      <c r="E12" s="138" t="s">
        <v>766</v>
      </c>
      <c r="F12" s="344"/>
      <c r="G12" s="345">
        <v>777917254</v>
      </c>
      <c r="H12" s="326"/>
      <c r="I12"/>
      <c r="J12"/>
      <c r="K12"/>
    </row>
    <row r="13" spans="1:13" s="49" customFormat="1" ht="14.25">
      <c r="A13" s="227"/>
      <c r="B13" s="328"/>
      <c r="C13" s="328"/>
      <c r="D13" s="328"/>
      <c r="E13" s="328"/>
      <c r="F13" s="328"/>
      <c r="G13" s="328"/>
      <c r="H13" s="326"/>
      <c r="I13"/>
      <c r="J13"/>
      <c r="K13"/>
    </row>
    <row r="14" spans="1:13" s="49" customFormat="1" ht="16.5">
      <c r="A14" s="227"/>
      <c r="B14" s="329"/>
      <c r="C14" s="329"/>
      <c r="D14" s="225"/>
      <c r="E14" s="322"/>
      <c r="F14" s="225"/>
      <c r="G14" s="330"/>
      <c r="H14" s="181"/>
      <c r="I14"/>
      <c r="J14"/>
      <c r="K14"/>
    </row>
    <row r="15" spans="1:13" s="49" customFormat="1">
      <c r="A15" s="253"/>
      <c r="B15"/>
      <c r="C15"/>
      <c r="D15"/>
      <c r="E15"/>
      <c r="F15"/>
      <c r="G15"/>
      <c r="H15"/>
      <c r="I15"/>
      <c r="J15"/>
      <c r="K15"/>
    </row>
    <row r="16" spans="1:13" s="49" customFormat="1">
      <c r="A16" s="253"/>
      <c r="B16" s="45" t="s">
        <v>299</v>
      </c>
      <c r="C16"/>
      <c r="D16"/>
      <c r="E16"/>
      <c r="F16"/>
      <c r="G16"/>
      <c r="H16"/>
      <c r="I16"/>
      <c r="J16"/>
      <c r="K16"/>
    </row>
    <row r="17" spans="1:11" s="49" customFormat="1">
      <c r="A17" s="253"/>
      <c r="B17" s="139"/>
      <c r="C17" s="139"/>
      <c r="D17" s="139"/>
      <c r="E17" s="139"/>
      <c r="F17" s="139"/>
      <c r="G17" s="139"/>
      <c r="H17" s="139"/>
      <c r="I17"/>
      <c r="J17"/>
      <c r="K17"/>
    </row>
    <row r="18" spans="1:11" s="49" customFormat="1">
      <c r="A18" s="253"/>
      <c r="B18" s="331" t="s">
        <v>301</v>
      </c>
      <c r="C18" s="331" t="s">
        <v>57</v>
      </c>
      <c r="D18" s="331" t="s">
        <v>58</v>
      </c>
      <c r="E18" s="331" t="s">
        <v>700</v>
      </c>
      <c r="F18" s="332" t="s">
        <v>348</v>
      </c>
      <c r="G18" s="332" t="s">
        <v>290</v>
      </c>
      <c r="H18" s="324"/>
      <c r="I18" s="143"/>
      <c r="J18" s="143"/>
      <c r="K18" s="143"/>
    </row>
    <row r="19" spans="1:11" s="49" customFormat="1" ht="19.5">
      <c r="A19" s="253">
        <v>1</v>
      </c>
      <c r="B19" s="1314">
        <v>4</v>
      </c>
      <c r="C19" s="1315" t="s">
        <v>777</v>
      </c>
      <c r="D19" s="1315" t="s">
        <v>71</v>
      </c>
      <c r="E19" s="647"/>
      <c r="F19" s="121"/>
      <c r="G19" s="121"/>
      <c r="H19" s="46"/>
      <c r="I19"/>
      <c r="J19"/>
      <c r="K19"/>
    </row>
    <row r="20" spans="1:11" s="49" customFormat="1" ht="16.5">
      <c r="A20" s="253">
        <v>2</v>
      </c>
      <c r="B20" s="1316">
        <v>8</v>
      </c>
      <c r="C20" s="1317" t="s">
        <v>609</v>
      </c>
      <c r="D20" s="1317" t="s">
        <v>107</v>
      </c>
      <c r="E20" s="358">
        <v>670806</v>
      </c>
      <c r="F20" s="349" t="s">
        <v>303</v>
      </c>
      <c r="G20" s="121"/>
      <c r="H20" s="46"/>
      <c r="I20"/>
      <c r="J20"/>
      <c r="K20"/>
    </row>
    <row r="21" spans="1:11" s="49" customFormat="1" ht="16.5">
      <c r="A21" s="253">
        <v>3</v>
      </c>
      <c r="B21" s="1316">
        <v>9</v>
      </c>
      <c r="C21" s="1317" t="s">
        <v>609</v>
      </c>
      <c r="D21" s="1317" t="s">
        <v>770</v>
      </c>
      <c r="E21" s="358">
        <v>990517</v>
      </c>
      <c r="F21" s="349" t="s">
        <v>303</v>
      </c>
      <c r="G21" s="121"/>
      <c r="H21" s="46"/>
      <c r="I21"/>
      <c r="J21"/>
      <c r="K21"/>
    </row>
    <row r="22" spans="1:11" s="49" customFormat="1" ht="16.5">
      <c r="A22" s="253">
        <v>4</v>
      </c>
      <c r="B22" s="1316">
        <v>10</v>
      </c>
      <c r="C22" s="90" t="s">
        <v>387</v>
      </c>
      <c r="D22" s="90" t="s">
        <v>775</v>
      </c>
      <c r="E22" s="647">
        <v>10226</v>
      </c>
      <c r="F22" s="348" t="s">
        <v>115</v>
      </c>
      <c r="G22" s="121"/>
      <c r="H22" s="257"/>
      <c r="I22"/>
      <c r="J22"/>
      <c r="K22"/>
    </row>
    <row r="23" spans="1:11" s="49" customFormat="1" ht="16.5">
      <c r="A23" s="253">
        <v>5</v>
      </c>
      <c r="B23" s="1318">
        <v>12</v>
      </c>
      <c r="C23" s="1319" t="s">
        <v>774</v>
      </c>
      <c r="D23" s="1319" t="s">
        <v>151</v>
      </c>
      <c r="E23" s="648">
        <v>991130</v>
      </c>
      <c r="F23" s="348" t="s">
        <v>303</v>
      </c>
      <c r="G23" s="121"/>
      <c r="H23" s="46"/>
      <c r="I23"/>
      <c r="J23"/>
      <c r="K23"/>
    </row>
    <row r="24" spans="1:11" s="49" customFormat="1" ht="19.5">
      <c r="A24" s="253">
        <v>6</v>
      </c>
      <c r="B24" s="1314">
        <v>13</v>
      </c>
      <c r="C24" s="1315" t="s">
        <v>778</v>
      </c>
      <c r="D24" s="1315" t="s">
        <v>116</v>
      </c>
      <c r="E24" s="647"/>
      <c r="F24" s="121" t="s">
        <v>303</v>
      </c>
      <c r="G24" s="121"/>
      <c r="H24" s="46"/>
      <c r="I24"/>
      <c r="J24"/>
      <c r="K24"/>
    </row>
    <row r="25" spans="1:11" s="49" customFormat="1" ht="16.5">
      <c r="A25" s="253">
        <v>7</v>
      </c>
      <c r="B25" s="1320">
        <v>14</v>
      </c>
      <c r="C25" s="1319" t="s">
        <v>767</v>
      </c>
      <c r="D25" s="1319" t="s">
        <v>776</v>
      </c>
      <c r="E25" s="646"/>
      <c r="F25" s="348"/>
      <c r="G25" s="121"/>
      <c r="H25" s="46"/>
      <c r="I25"/>
      <c r="J25"/>
      <c r="K25"/>
    </row>
    <row r="26" spans="1:11" s="49" customFormat="1" ht="16.5">
      <c r="A26" s="253">
        <v>8</v>
      </c>
      <c r="B26" s="1321">
        <v>22</v>
      </c>
      <c r="C26" s="1317" t="s">
        <v>176</v>
      </c>
      <c r="D26" s="1317" t="s">
        <v>771</v>
      </c>
      <c r="E26" s="358">
        <v>681103</v>
      </c>
      <c r="F26" s="349" t="s">
        <v>303</v>
      </c>
      <c r="G26" s="121"/>
      <c r="H26" s="46"/>
      <c r="I26"/>
      <c r="J26"/>
      <c r="K26"/>
    </row>
    <row r="27" spans="1:11" s="49" customFormat="1" ht="16.5">
      <c r="A27" s="253">
        <v>9</v>
      </c>
      <c r="B27" s="1318">
        <v>44</v>
      </c>
      <c r="C27" s="1319" t="s">
        <v>772</v>
      </c>
      <c r="D27" s="1319" t="s">
        <v>112</v>
      </c>
      <c r="E27" s="346">
        <v>761027</v>
      </c>
      <c r="F27" s="349" t="s">
        <v>303</v>
      </c>
      <c r="G27" s="121"/>
      <c r="H27" s="46"/>
      <c r="I27"/>
      <c r="J27"/>
      <c r="K27"/>
    </row>
    <row r="28" spans="1:11" s="49" customFormat="1" ht="16.5">
      <c r="A28" s="253">
        <v>10</v>
      </c>
      <c r="B28" s="1316">
        <v>55</v>
      </c>
      <c r="C28" s="1317" t="s">
        <v>764</v>
      </c>
      <c r="D28" s="1317" t="s">
        <v>116</v>
      </c>
      <c r="E28" s="358">
        <v>1001026</v>
      </c>
      <c r="F28" s="349" t="s">
        <v>303</v>
      </c>
      <c r="G28" s="121"/>
      <c r="H28" s="46"/>
      <c r="I28"/>
      <c r="J28"/>
      <c r="K28"/>
    </row>
    <row r="29" spans="1:11" s="49" customFormat="1" ht="16.5">
      <c r="A29" s="253">
        <v>11</v>
      </c>
      <c r="B29" s="1318">
        <v>71</v>
      </c>
      <c r="C29" s="1322" t="s">
        <v>767</v>
      </c>
      <c r="D29" s="1322" t="s">
        <v>768</v>
      </c>
      <c r="E29" s="649">
        <v>711021</v>
      </c>
      <c r="F29" s="348" t="s">
        <v>303</v>
      </c>
      <c r="G29" s="121"/>
      <c r="H29" s="46"/>
      <c r="I29"/>
      <c r="J29"/>
      <c r="K29"/>
    </row>
    <row r="30" spans="1:11" s="49" customFormat="1" ht="16.5">
      <c r="A30" s="253">
        <v>12</v>
      </c>
      <c r="B30" s="1318">
        <v>73</v>
      </c>
      <c r="C30" s="1319" t="s">
        <v>773</v>
      </c>
      <c r="D30" s="1319" t="s">
        <v>193</v>
      </c>
      <c r="E30" s="650">
        <v>991228</v>
      </c>
      <c r="F30" s="348" t="s">
        <v>303</v>
      </c>
      <c r="G30" s="121"/>
      <c r="H30" s="46"/>
      <c r="I30"/>
      <c r="J30"/>
      <c r="K30"/>
    </row>
    <row r="31" spans="1:11" s="49" customFormat="1" ht="16.5">
      <c r="A31" s="253">
        <v>13</v>
      </c>
      <c r="B31" s="1316">
        <v>81</v>
      </c>
      <c r="C31" s="1317" t="s">
        <v>769</v>
      </c>
      <c r="D31" s="1317" t="s">
        <v>71</v>
      </c>
      <c r="E31" s="358">
        <v>810922</v>
      </c>
      <c r="F31" s="349" t="s">
        <v>303</v>
      </c>
      <c r="G31" s="121"/>
      <c r="H31" s="46"/>
      <c r="I31"/>
      <c r="J31"/>
      <c r="K31"/>
    </row>
    <row r="32" spans="1:11" s="49" customFormat="1" ht="16.5">
      <c r="A32" s="253">
        <v>14</v>
      </c>
      <c r="B32" s="1318">
        <v>92</v>
      </c>
      <c r="C32" s="1319" t="s">
        <v>774</v>
      </c>
      <c r="D32" s="1319" t="s">
        <v>323</v>
      </c>
      <c r="E32" s="346">
        <v>991130</v>
      </c>
      <c r="F32" s="348" t="s">
        <v>303</v>
      </c>
      <c r="G32" s="121"/>
      <c r="H32" s="46"/>
      <c r="I32"/>
      <c r="J32"/>
      <c r="K32"/>
    </row>
    <row r="33" spans="1:11" s="49" customFormat="1" ht="19.5">
      <c r="A33" s="253">
        <v>15</v>
      </c>
      <c r="B33" s="1318"/>
      <c r="C33" s="1315" t="s">
        <v>176</v>
      </c>
      <c r="D33" s="1315" t="s">
        <v>146</v>
      </c>
      <c r="E33" s="647">
        <v>990803</v>
      </c>
      <c r="F33" s="348" t="s">
        <v>303</v>
      </c>
      <c r="G33" s="121"/>
      <c r="H33" s="46"/>
      <c r="I33"/>
      <c r="J33"/>
      <c r="K33"/>
    </row>
    <row r="34" spans="1:11" s="49" customFormat="1" ht="15">
      <c r="A34" s="253">
        <v>16</v>
      </c>
      <c r="B34" s="90"/>
      <c r="C34" s="90" t="s">
        <v>252</v>
      </c>
      <c r="D34" s="90" t="s">
        <v>107</v>
      </c>
      <c r="E34" s="647"/>
      <c r="F34" s="115" t="s">
        <v>149</v>
      </c>
      <c r="G34" s="333"/>
      <c r="H34" s="46"/>
      <c r="I34"/>
      <c r="J34"/>
      <c r="K34"/>
    </row>
    <row r="35" spans="1:11" s="49" customFormat="1" ht="15">
      <c r="A35" s="253">
        <v>17</v>
      </c>
      <c r="B35" s="90"/>
      <c r="C35" s="90" t="s">
        <v>521</v>
      </c>
      <c r="D35" s="90" t="s">
        <v>71</v>
      </c>
      <c r="E35" s="647"/>
      <c r="F35" s="118" t="s">
        <v>115</v>
      </c>
      <c r="G35" s="333"/>
      <c r="H35" s="46"/>
      <c r="I35"/>
      <c r="J35"/>
      <c r="K35"/>
    </row>
    <row r="36" spans="1:11" s="49" customFormat="1" ht="15">
      <c r="A36" s="253">
        <v>18</v>
      </c>
      <c r="B36" s="90"/>
      <c r="C36" s="90" t="s">
        <v>779</v>
      </c>
      <c r="D36" s="90" t="s">
        <v>74</v>
      </c>
      <c r="E36" s="647"/>
      <c r="F36" s="115"/>
      <c r="G36" s="333"/>
      <c r="H36" s="46"/>
      <c r="I36"/>
      <c r="J36"/>
      <c r="K36"/>
    </row>
    <row r="37" spans="1:11" s="49" customFormat="1" ht="15">
      <c r="A37" s="253">
        <v>19</v>
      </c>
      <c r="B37" s="90"/>
      <c r="C37" s="90" t="s">
        <v>764</v>
      </c>
      <c r="D37" s="90" t="s">
        <v>391</v>
      </c>
      <c r="E37" s="647"/>
      <c r="F37" s="115"/>
      <c r="G37" s="333"/>
      <c r="H37" s="46"/>
      <c r="I37"/>
      <c r="J37"/>
      <c r="K37"/>
    </row>
    <row r="38" spans="1:11" s="49" customFormat="1" ht="15">
      <c r="A38" s="253"/>
      <c r="B38" s="1323"/>
      <c r="C38" s="90" t="s">
        <v>1297</v>
      </c>
      <c r="D38" s="90" t="s">
        <v>146</v>
      </c>
      <c r="E38" s="647">
        <v>1000525</v>
      </c>
      <c r="F38" s="115" t="s">
        <v>69</v>
      </c>
      <c r="G38" s="333"/>
      <c r="H38" s="46"/>
      <c r="I38"/>
      <c r="J38"/>
      <c r="K38"/>
    </row>
    <row r="39" spans="1:11" s="49" customFormat="1" ht="15">
      <c r="A39" s="253"/>
      <c r="B39" s="1323"/>
      <c r="C39" s="90" t="s">
        <v>1298</v>
      </c>
      <c r="D39" s="90" t="s">
        <v>107</v>
      </c>
      <c r="E39" s="647">
        <v>990217</v>
      </c>
      <c r="F39" s="115" t="s">
        <v>69</v>
      </c>
      <c r="G39" s="333"/>
      <c r="H39" s="46"/>
      <c r="I39"/>
      <c r="J39"/>
      <c r="K39"/>
    </row>
    <row r="40" spans="1:11" s="49" customFormat="1" ht="15" customHeight="1">
      <c r="A40" s="253"/>
      <c r="B40"/>
      <c r="C40" s="115" t="s">
        <v>1106</v>
      </c>
      <c r="D40" s="115" t="s">
        <v>74</v>
      </c>
      <c r="E40" s="115"/>
      <c r="F40" s="115"/>
      <c r="G40" s="333"/>
      <c r="H40" s="46"/>
      <c r="I40"/>
      <c r="J40"/>
      <c r="K40"/>
    </row>
    <row r="41" spans="1:11" s="49" customFormat="1">
      <c r="A41" s="253"/>
      <c r="B41" s="346"/>
      <c r="C41" s="351" t="s">
        <v>260</v>
      </c>
      <c r="D41" s="351" t="s">
        <v>116</v>
      </c>
      <c r="E41" s="350"/>
      <c r="F41" s="350"/>
      <c r="G41" s="333"/>
      <c r="H41" s="46"/>
      <c r="I41"/>
      <c r="J41"/>
      <c r="K41"/>
    </row>
    <row r="42" spans="1:11" s="49" customFormat="1">
      <c r="A42" s="253"/>
      <c r="B42" s="284"/>
      <c r="C42" s="129" t="s">
        <v>848</v>
      </c>
      <c r="D42" s="129" t="s">
        <v>274</v>
      </c>
      <c r="E42" s="347"/>
      <c r="F42" s="347"/>
      <c r="G42" s="333"/>
      <c r="H42" s="46"/>
      <c r="I42"/>
      <c r="J42"/>
      <c r="K42"/>
    </row>
    <row r="43" spans="1:11" s="49" customFormat="1">
      <c r="A43" s="253"/>
      <c r="B43" s="284"/>
      <c r="C43" s="130" t="s">
        <v>409</v>
      </c>
      <c r="D43" s="130" t="s">
        <v>74</v>
      </c>
      <c r="E43" s="115"/>
      <c r="F43" s="115"/>
      <c r="G43" s="333"/>
      <c r="H43" s="46"/>
      <c r="I43"/>
      <c r="J43"/>
      <c r="K43"/>
    </row>
    <row r="44" spans="1:11" s="49" customFormat="1">
      <c r="A44" s="253"/>
      <c r="B44"/>
      <c r="C44" t="s">
        <v>1152</v>
      </c>
      <c r="D44" t="s">
        <v>74</v>
      </c>
      <c r="E44"/>
      <c r="F44"/>
      <c r="G44" s="156"/>
      <c r="H44" s="46"/>
      <c r="I44"/>
      <c r="J44"/>
      <c r="K44"/>
    </row>
    <row r="45" spans="1:11" s="49" customFormat="1">
      <c r="A45" s="253"/>
      <c r="B45"/>
      <c r="C45" t="s">
        <v>380</v>
      </c>
      <c r="D45" t="s">
        <v>381</v>
      </c>
      <c r="E45"/>
      <c r="F45"/>
      <c r="G45" s="156"/>
      <c r="H45" s="46"/>
      <c r="I45"/>
      <c r="J45"/>
      <c r="K45"/>
    </row>
    <row r="46" spans="1:11" s="49" customFormat="1">
      <c r="A46" s="253"/>
      <c r="B46"/>
      <c r="C46" t="s">
        <v>80</v>
      </c>
      <c r="D46" t="s">
        <v>81</v>
      </c>
      <c r="E46"/>
      <c r="F46"/>
      <c r="G46" s="156"/>
      <c r="H46" s="46"/>
      <c r="I46"/>
      <c r="J46"/>
      <c r="K46"/>
    </row>
    <row r="47" spans="1:11" s="49" customFormat="1">
      <c r="A47" s="253"/>
      <c r="B47"/>
      <c r="C47" t="s">
        <v>397</v>
      </c>
      <c r="D47" t="s">
        <v>81</v>
      </c>
      <c r="E47"/>
      <c r="F47"/>
      <c r="G47" s="156"/>
      <c r="H47" s="46"/>
      <c r="I47"/>
      <c r="J47"/>
      <c r="K47"/>
    </row>
    <row r="48" spans="1:11" s="49" customFormat="1">
      <c r="A48" s="253"/>
      <c r="B48"/>
      <c r="C48" t="s">
        <v>512</v>
      </c>
      <c r="D48" t="s">
        <v>775</v>
      </c>
      <c r="E48"/>
      <c r="F48"/>
      <c r="G48" s="156"/>
      <c r="H48" s="46"/>
      <c r="I48"/>
      <c r="J48"/>
      <c r="K48"/>
    </row>
    <row r="49" spans="1:11" s="49" customFormat="1">
      <c r="A49" s="253"/>
      <c r="B49"/>
      <c r="C49"/>
      <c r="D49"/>
      <c r="E49"/>
      <c r="F49"/>
      <c r="G49" s="156"/>
      <c r="H49" s="46"/>
      <c r="I49"/>
      <c r="J49"/>
      <c r="K49"/>
    </row>
    <row r="50" spans="1:11" s="49" customFormat="1" ht="16.5">
      <c r="A50" s="253">
        <v>24</v>
      </c>
      <c r="B50" s="226" t="s">
        <v>330</v>
      </c>
      <c r="C50" s="226"/>
      <c r="D50" s="226"/>
      <c r="E50" s="226"/>
      <c r="F50" s="225"/>
      <c r="G50" s="258"/>
      <c r="H50" s="46"/>
      <c r="I50"/>
      <c r="J50"/>
      <c r="K50"/>
    </row>
    <row r="51" spans="1:11" s="49" customFormat="1" ht="16.5">
      <c r="A51" s="253">
        <v>25</v>
      </c>
      <c r="B51" s="334" t="s">
        <v>301</v>
      </c>
      <c r="C51" s="334" t="s">
        <v>57</v>
      </c>
      <c r="D51" s="334" t="s">
        <v>58</v>
      </c>
      <c r="E51" s="334" t="s">
        <v>468</v>
      </c>
      <c r="F51" s="225"/>
      <c r="G51" s="258"/>
      <c r="H51" s="46"/>
      <c r="I51"/>
      <c r="J51"/>
      <c r="K51"/>
    </row>
    <row r="52" spans="1:11" s="49" customFormat="1" ht="16.5">
      <c r="A52" s="253"/>
      <c r="B52" s="121">
        <v>10</v>
      </c>
      <c r="C52" s="264" t="s">
        <v>780</v>
      </c>
      <c r="D52" s="264" t="s">
        <v>502</v>
      </c>
      <c r="E52" s="262">
        <v>421</v>
      </c>
      <c r="F52" s="121"/>
      <c r="G52" s="120"/>
      <c r="H52"/>
      <c r="I52"/>
      <c r="J52"/>
      <c r="K52"/>
    </row>
    <row r="53" spans="1:11" s="49" customFormat="1" ht="16.5">
      <c r="A53" s="253"/>
      <c r="B53" s="127"/>
      <c r="C53" s="264"/>
      <c r="D53" s="264"/>
      <c r="E53" s="262"/>
      <c r="F53" s="263"/>
      <c r="G53" s="265"/>
      <c r="H53" s="258"/>
      <c r="I53"/>
      <c r="J53"/>
      <c r="K53"/>
    </row>
    <row r="54" spans="1:11" s="49" customFormat="1" ht="16.5">
      <c r="A54" s="253"/>
      <c r="B54" s="127"/>
      <c r="C54" s="127"/>
      <c r="D54" s="127"/>
      <c r="E54" s="262"/>
      <c r="F54" s="263"/>
      <c r="G54" s="266"/>
      <c r="H54" s="258"/>
      <c r="I54"/>
      <c r="J54"/>
      <c r="K54"/>
    </row>
    <row r="55" spans="1:11" s="49" customFormat="1" ht="16.5">
      <c r="A55" s="253"/>
      <c r="B55" s="127"/>
      <c r="C55" s="127"/>
      <c r="D55" s="127"/>
      <c r="E55" s="262"/>
      <c r="F55" s="263"/>
      <c r="G55" s="266"/>
      <c r="H55" s="225"/>
      <c r="I55"/>
      <c r="J55"/>
      <c r="K55"/>
    </row>
    <row r="56" spans="1:11" s="49" customFormat="1" ht="15">
      <c r="A56" s="253"/>
      <c r="B56" s="225"/>
      <c r="C56" s="225"/>
      <c r="D56" s="225"/>
      <c r="E56" s="225"/>
      <c r="F56" s="225"/>
      <c r="G56" s="225"/>
      <c r="H56" s="225"/>
      <c r="I56"/>
      <c r="J56"/>
      <c r="K56"/>
    </row>
    <row r="57" spans="1:11" s="49" customFormat="1" ht="16.5">
      <c r="A57" s="253"/>
      <c r="B57" s="267"/>
      <c r="C57" s="267"/>
      <c r="D57" s="267"/>
      <c r="E57" s="267"/>
      <c r="F57" s="267"/>
      <c r="G57" s="268" t="s">
        <v>332</v>
      </c>
      <c r="H57" s="258"/>
      <c r="I57"/>
      <c r="J57"/>
      <c r="K57"/>
    </row>
    <row r="58" spans="1:11" s="49" customFormat="1" ht="16.5">
      <c r="A58" s="253"/>
      <c r="B58" s="267"/>
      <c r="C58" s="267"/>
      <c r="D58" s="267"/>
      <c r="E58" s="267"/>
      <c r="F58" s="267"/>
      <c r="G58" s="269"/>
      <c r="H58" s="258"/>
      <c r="I58"/>
      <c r="J58"/>
      <c r="K58"/>
    </row>
    <row r="59" spans="1:11" s="49" customFormat="1" ht="16.5">
      <c r="A59" s="253"/>
      <c r="B59" s="225"/>
      <c r="C59" s="225"/>
      <c r="D59" s="225"/>
      <c r="E59" s="225"/>
      <c r="F59" s="225"/>
      <c r="G59" s="258"/>
      <c r="H59" s="225"/>
      <c r="I59"/>
      <c r="J59"/>
      <c r="K59"/>
    </row>
    <row r="60" spans="1:11" s="49" customFormat="1" ht="15">
      <c r="A60" s="253"/>
      <c r="B60"/>
      <c r="C60"/>
      <c r="D60"/>
      <c r="E60"/>
      <c r="F60"/>
      <c r="G60" s="165"/>
      <c r="H60" s="225"/>
      <c r="I60"/>
      <c r="J60"/>
      <c r="K60"/>
    </row>
    <row r="61" spans="1:11" s="49" customFormat="1">
      <c r="A61" s="253"/>
      <c r="B61"/>
      <c r="C61"/>
      <c r="D61"/>
      <c r="E61"/>
      <c r="F61"/>
      <c r="I61"/>
      <c r="J61"/>
      <c r="K61"/>
    </row>
    <row r="62" spans="1:11" s="49" customFormat="1" ht="16.5">
      <c r="A62" s="253"/>
      <c r="B62"/>
      <c r="C62"/>
      <c r="D62"/>
      <c r="E62"/>
      <c r="F62"/>
      <c r="H62" s="258"/>
      <c r="I62"/>
      <c r="J62"/>
      <c r="K62"/>
    </row>
    <row r="63" spans="1:11" s="49" customFormat="1">
      <c r="A63" s="253"/>
      <c r="B63"/>
      <c r="C63"/>
      <c r="D63"/>
      <c r="E63"/>
      <c r="F63"/>
      <c r="H63" s="165"/>
      <c r="I63"/>
      <c r="J63"/>
      <c r="K63"/>
    </row>
    <row r="64" spans="1:11" s="49" customFormat="1">
      <c r="A64" s="253"/>
      <c r="B64"/>
      <c r="C64"/>
      <c r="D64"/>
      <c r="E64"/>
      <c r="F64"/>
    </row>
    <row r="65" spans="1:11" s="49" customFormat="1">
      <c r="A65" s="253"/>
      <c r="B65"/>
      <c r="C65"/>
      <c r="D65"/>
      <c r="E65"/>
      <c r="F65"/>
    </row>
    <row r="66" spans="1:11" s="49" customFormat="1" ht="15" customHeight="1">
      <c r="A66" s="253"/>
      <c r="B66"/>
      <c r="C66"/>
      <c r="D66"/>
      <c r="E66"/>
      <c r="F66"/>
    </row>
    <row r="67" spans="1:11" s="49" customFormat="1">
      <c r="A67" s="253"/>
      <c r="B67"/>
      <c r="C67"/>
      <c r="D67"/>
      <c r="E67"/>
      <c r="F67"/>
      <c r="G67"/>
    </row>
    <row r="68" spans="1:11" s="49" customFormat="1">
      <c r="A68" s="253"/>
      <c r="B68"/>
      <c r="C68"/>
      <c r="D68"/>
      <c r="E68"/>
      <c r="F68"/>
      <c r="G68"/>
    </row>
    <row r="69" spans="1:11" s="49" customFormat="1">
      <c r="A69" s="253"/>
      <c r="B69"/>
      <c r="C69"/>
      <c r="D69"/>
      <c r="E69"/>
      <c r="F69"/>
      <c r="G69"/>
    </row>
    <row r="70" spans="1:11" s="49" customFormat="1">
      <c r="A70" s="253"/>
      <c r="B70"/>
      <c r="C70"/>
      <c r="D70"/>
      <c r="E70"/>
      <c r="F70"/>
      <c r="G70"/>
      <c r="H70"/>
      <c r="I70"/>
      <c r="J70"/>
      <c r="K70"/>
    </row>
    <row r="71" spans="1:11" s="49" customFormat="1">
      <c r="A71" s="253"/>
      <c r="B71"/>
      <c r="C71"/>
      <c r="D71"/>
      <c r="E71"/>
      <c r="F71"/>
      <c r="G71"/>
      <c r="H71"/>
      <c r="I71"/>
      <c r="J71"/>
      <c r="K71"/>
    </row>
    <row r="72" spans="1:11" s="49" customFormat="1">
      <c r="A72" s="253"/>
      <c r="B72"/>
      <c r="C72"/>
      <c r="D72"/>
      <c r="E72"/>
      <c r="F72"/>
      <c r="G72"/>
      <c r="H72"/>
      <c r="I72"/>
      <c r="J72"/>
      <c r="K72"/>
    </row>
    <row r="73" spans="1:11" s="49" customFormat="1">
      <c r="A73" s="253"/>
      <c r="B73"/>
      <c r="C73"/>
      <c r="D73"/>
      <c r="E73"/>
      <c r="F73"/>
      <c r="G73"/>
      <c r="H73"/>
      <c r="I73"/>
      <c r="J73"/>
      <c r="K73"/>
    </row>
    <row r="74" spans="1:11" s="49" customFormat="1">
      <c r="A74" s="253"/>
      <c r="B74"/>
      <c r="C74"/>
      <c r="D74"/>
      <c r="E74"/>
      <c r="F74"/>
      <c r="G74"/>
      <c r="H74"/>
      <c r="I74"/>
      <c r="J74"/>
      <c r="K74"/>
    </row>
    <row r="75" spans="1:11" s="49" customFormat="1">
      <c r="A75" s="253"/>
      <c r="B75"/>
      <c r="C75"/>
      <c r="D75"/>
      <c r="E75"/>
      <c r="F75"/>
      <c r="G75"/>
      <c r="H75"/>
      <c r="I75"/>
      <c r="J75"/>
      <c r="K75"/>
    </row>
  </sheetData>
  <sheetProtection selectLockedCells="1" selectUnlockedCells="1"/>
  <mergeCells count="1">
    <mergeCell ref="E9:F9"/>
  </mergeCells>
  <hyperlinks>
    <hyperlink ref="D9" r:id="rId1" xr:uid="{00000000-0004-0000-0D00-000000000000}"/>
    <hyperlink ref="E9" r:id="rId2" xr:uid="{00000000-0004-0000-0D00-000001000000}"/>
    <hyperlink ref="E12" r:id="rId3" xr:uid="{00000000-0004-0000-0D00-000002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 r:id="rId4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indexed="13"/>
  </sheetPr>
  <dimension ref="A1:L52"/>
  <sheetViews>
    <sheetView topLeftCell="A19" workbookViewId="0">
      <selection activeCell="A17" sqref="A17:C37"/>
    </sheetView>
  </sheetViews>
  <sheetFormatPr defaultRowHeight="12.75"/>
  <cols>
    <col min="1" max="1" width="6.5703125" customWidth="1"/>
    <col min="2" max="2" width="22.28515625" customWidth="1"/>
    <col min="3" max="3" width="22.42578125" customWidth="1"/>
    <col min="4" max="4" width="20.140625" customWidth="1"/>
    <col min="5" max="5" width="4.7109375" customWidth="1"/>
    <col min="6" max="6" width="12.42578125" customWidth="1"/>
    <col min="7" max="7" width="4.7109375" customWidth="1"/>
    <col min="8" max="8" width="11.7109375" customWidth="1"/>
  </cols>
  <sheetData>
    <row r="1" spans="1:11" ht="18">
      <c r="A1" s="134" t="s">
        <v>585</v>
      </c>
    </row>
    <row r="2" spans="1:11" ht="7.5" customHeight="1"/>
    <row r="3" spans="1:11">
      <c r="A3" s="218" t="s">
        <v>284</v>
      </c>
      <c r="F3" s="218" t="s">
        <v>285</v>
      </c>
      <c r="G3" s="291"/>
      <c r="H3" s="291"/>
    </row>
    <row r="4" spans="1:11" ht="32.1" customHeight="1">
      <c r="A4" s="292" t="s">
        <v>586</v>
      </c>
      <c r="B4" s="275"/>
      <c r="C4" s="275"/>
      <c r="D4" s="276"/>
      <c r="F4" s="292" t="s">
        <v>153</v>
      </c>
      <c r="G4" s="275"/>
      <c r="H4" s="276"/>
    </row>
    <row r="5" spans="1:11" ht="9" customHeight="1"/>
    <row r="6" spans="1:11">
      <c r="A6" s="45" t="s">
        <v>287</v>
      </c>
    </row>
    <row r="7" spans="1:11">
      <c r="A7" s="218" t="s">
        <v>340</v>
      </c>
    </row>
    <row r="8" spans="1:11" ht="11.1" customHeight="1">
      <c r="A8" s="135" t="s">
        <v>57</v>
      </c>
      <c r="B8" s="166"/>
      <c r="C8" s="136" t="s">
        <v>58</v>
      </c>
      <c r="D8" s="136" t="s">
        <v>289</v>
      </c>
      <c r="E8" s="136"/>
      <c r="F8" s="136" t="s">
        <v>290</v>
      </c>
      <c r="G8" s="136"/>
      <c r="H8" s="137"/>
    </row>
    <row r="9" spans="1:11" ht="15.95" customHeight="1">
      <c r="A9" s="278" t="s">
        <v>587</v>
      </c>
      <c r="B9" s="123"/>
      <c r="C9" s="123" t="s">
        <v>71</v>
      </c>
      <c r="D9" s="138" t="s">
        <v>588</v>
      </c>
      <c r="E9" s="123"/>
      <c r="F9" s="293">
        <v>734454932</v>
      </c>
      <c r="G9" s="123"/>
      <c r="H9" s="124"/>
    </row>
    <row r="10" spans="1:11">
      <c r="A10" s="218" t="s">
        <v>343</v>
      </c>
    </row>
    <row r="11" spans="1:11" ht="11.1" customHeight="1">
      <c r="A11" s="135" t="s">
        <v>57</v>
      </c>
      <c r="B11" s="166"/>
      <c r="C11" s="136" t="s">
        <v>58</v>
      </c>
      <c r="D11" s="136" t="s">
        <v>289</v>
      </c>
      <c r="E11" s="136"/>
      <c r="F11" s="136" t="s">
        <v>290</v>
      </c>
      <c r="G11" s="136"/>
      <c r="H11" s="137"/>
    </row>
    <row r="12" spans="1:11" ht="15.95" customHeight="1">
      <c r="A12" s="278" t="s">
        <v>589</v>
      </c>
      <c r="B12" s="123"/>
      <c r="C12" s="123" t="s">
        <v>257</v>
      </c>
      <c r="D12" s="138" t="s">
        <v>590</v>
      </c>
      <c r="E12" s="123"/>
      <c r="F12" s="293">
        <v>608825287</v>
      </c>
      <c r="G12" s="123"/>
      <c r="H12" s="124"/>
    </row>
    <row r="13" spans="1:11" ht="14.1" customHeight="1"/>
    <row r="14" spans="1:11">
      <c r="A14" s="45" t="s">
        <v>299</v>
      </c>
    </row>
    <row r="15" spans="1:11">
      <c r="A15" s="152" t="s">
        <v>346</v>
      </c>
      <c r="B15" s="152"/>
      <c r="C15" s="152"/>
      <c r="D15" s="152"/>
      <c r="E15" s="139"/>
      <c r="F15" s="139"/>
      <c r="G15" s="139"/>
    </row>
    <row r="16" spans="1:11">
      <c r="A16" s="135" t="s">
        <v>301</v>
      </c>
      <c r="B16" s="154" t="s">
        <v>57</v>
      </c>
      <c r="C16" s="154" t="s">
        <v>58</v>
      </c>
      <c r="D16" s="154" t="s">
        <v>438</v>
      </c>
      <c r="E16" s="294" t="s">
        <v>348</v>
      </c>
      <c r="F16" s="294"/>
      <c r="G16" s="219"/>
      <c r="H16" s="142"/>
      <c r="I16" s="143"/>
      <c r="J16" s="143"/>
      <c r="K16" s="143"/>
    </row>
    <row r="17" spans="1:12">
      <c r="A17" s="126">
        <v>2</v>
      </c>
      <c r="B17" s="126" t="s">
        <v>591</v>
      </c>
      <c r="C17" s="126" t="s">
        <v>116</v>
      </c>
      <c r="D17" s="295">
        <v>900710</v>
      </c>
      <c r="E17" s="162"/>
      <c r="F17" s="296"/>
      <c r="G17" s="297" t="s">
        <v>592</v>
      </c>
      <c r="H17" s="142"/>
      <c r="I17" s="143"/>
      <c r="J17" s="143"/>
      <c r="K17" s="143"/>
    </row>
    <row r="18" spans="1:12" ht="15" customHeight="1">
      <c r="A18" s="126">
        <v>8</v>
      </c>
      <c r="B18" s="126" t="s">
        <v>593</v>
      </c>
      <c r="C18" s="126" t="s">
        <v>74</v>
      </c>
      <c r="D18" s="295">
        <v>830218</v>
      </c>
      <c r="E18" s="162" t="s">
        <v>303</v>
      </c>
      <c r="F18" s="298"/>
      <c r="G18" s="186"/>
    </row>
    <row r="19" spans="1:12" ht="15" customHeight="1">
      <c r="A19" s="126">
        <v>9</v>
      </c>
      <c r="B19" s="126" t="s">
        <v>587</v>
      </c>
      <c r="C19" s="126" t="s">
        <v>71</v>
      </c>
      <c r="D19" s="295">
        <v>920403</v>
      </c>
      <c r="E19" s="162"/>
      <c r="F19" s="145"/>
      <c r="G19" s="186" t="s">
        <v>592</v>
      </c>
    </row>
    <row r="20" spans="1:12" ht="15" customHeight="1">
      <c r="A20" s="126">
        <v>4</v>
      </c>
      <c r="B20" s="126" t="s">
        <v>591</v>
      </c>
      <c r="C20" s="126" t="s">
        <v>381</v>
      </c>
      <c r="D20" s="295">
        <v>930305</v>
      </c>
      <c r="E20" s="162" t="s">
        <v>303</v>
      </c>
      <c r="F20" s="145"/>
      <c r="G20" s="186"/>
    </row>
    <row r="21" spans="1:12" ht="15" customHeight="1">
      <c r="A21" s="126">
        <v>10</v>
      </c>
      <c r="B21" s="126" t="s">
        <v>594</v>
      </c>
      <c r="C21" s="126" t="s">
        <v>257</v>
      </c>
      <c r="D21" s="295">
        <v>750307</v>
      </c>
      <c r="E21" s="162" t="s">
        <v>303</v>
      </c>
      <c r="F21" s="298"/>
      <c r="G21" s="186"/>
    </row>
    <row r="22" spans="1:12" ht="15" customHeight="1">
      <c r="A22" s="126">
        <v>15</v>
      </c>
      <c r="B22" s="126" t="s">
        <v>595</v>
      </c>
      <c r="C22" s="126" t="s">
        <v>97</v>
      </c>
      <c r="D22" s="295">
        <v>911019</v>
      </c>
      <c r="E22" s="162" t="s">
        <v>303</v>
      </c>
      <c r="F22" s="298"/>
      <c r="G22" s="186"/>
      <c r="J22" s="151"/>
      <c r="K22" s="151"/>
      <c r="L22" s="151"/>
    </row>
    <row r="23" spans="1:12" ht="15" customHeight="1">
      <c r="A23" s="126">
        <v>17</v>
      </c>
      <c r="B23" s="126" t="s">
        <v>596</v>
      </c>
      <c r="C23" s="126" t="s">
        <v>318</v>
      </c>
      <c r="D23" s="295">
        <v>851217</v>
      </c>
      <c r="E23" s="162" t="s">
        <v>303</v>
      </c>
      <c r="F23" s="298"/>
      <c r="G23" s="186"/>
    </row>
    <row r="24" spans="1:12" ht="15" customHeight="1">
      <c r="A24" s="126">
        <v>20</v>
      </c>
      <c r="B24" s="126" t="s">
        <v>595</v>
      </c>
      <c r="C24" s="126" t="s">
        <v>167</v>
      </c>
      <c r="D24" s="295">
        <v>721229</v>
      </c>
      <c r="E24" s="162" t="s">
        <v>303</v>
      </c>
      <c r="F24" s="298"/>
      <c r="G24" s="186"/>
    </row>
    <row r="25" spans="1:12" ht="15" customHeight="1">
      <c r="A25" s="126">
        <v>23</v>
      </c>
      <c r="B25" s="126" t="s">
        <v>382</v>
      </c>
      <c r="C25" s="126" t="s">
        <v>133</v>
      </c>
      <c r="D25" s="126">
        <v>950417</v>
      </c>
      <c r="E25" s="162" t="s">
        <v>303</v>
      </c>
      <c r="F25" s="298"/>
      <c r="G25" s="186"/>
    </row>
    <row r="26" spans="1:12" ht="15" customHeight="1">
      <c r="A26" s="126"/>
      <c r="B26" s="126" t="s">
        <v>1394</v>
      </c>
      <c r="C26" s="126" t="s">
        <v>71</v>
      </c>
      <c r="D26" s="295"/>
      <c r="E26" s="162" t="s">
        <v>303</v>
      </c>
      <c r="F26" s="113"/>
      <c r="G26" s="186"/>
    </row>
    <row r="27" spans="1:12" ht="15" customHeight="1">
      <c r="A27" s="299">
        <v>27</v>
      </c>
      <c r="B27" s="300" t="s">
        <v>597</v>
      </c>
      <c r="C27" s="300" t="s">
        <v>598</v>
      </c>
      <c r="D27" s="299"/>
      <c r="E27" s="162"/>
      <c r="F27" s="301"/>
      <c r="G27" s="186"/>
    </row>
    <row r="28" spans="1:12" ht="15" customHeight="1">
      <c r="A28" s="126">
        <v>30</v>
      </c>
      <c r="B28" s="126" t="s">
        <v>111</v>
      </c>
      <c r="C28" s="126" t="s">
        <v>599</v>
      </c>
      <c r="D28" s="126"/>
      <c r="E28" s="118"/>
      <c r="F28" s="301"/>
      <c r="G28" s="186"/>
    </row>
    <row r="29" spans="1:12" ht="15" customHeight="1">
      <c r="A29" s="126">
        <v>34</v>
      </c>
      <c r="B29" s="126" t="s">
        <v>600</v>
      </c>
      <c r="C29" s="126" t="s">
        <v>146</v>
      </c>
      <c r="D29" s="295">
        <v>920508</v>
      </c>
      <c r="E29" s="118"/>
      <c r="F29" s="301"/>
      <c r="G29" s="186"/>
    </row>
    <row r="30" spans="1:12" ht="15" customHeight="1">
      <c r="A30" s="115">
        <v>34</v>
      </c>
      <c r="B30" s="144" t="s">
        <v>521</v>
      </c>
      <c r="C30" s="144" t="s">
        <v>71</v>
      </c>
      <c r="D30" s="115"/>
      <c r="E30" s="118"/>
      <c r="F30" s="301"/>
      <c r="G30" s="186"/>
    </row>
    <row r="31" spans="1:12" ht="15" customHeight="1">
      <c r="A31" s="126">
        <v>62</v>
      </c>
      <c r="B31" s="126" t="s">
        <v>601</v>
      </c>
      <c r="C31" s="126" t="s">
        <v>74</v>
      </c>
      <c r="D31" s="126"/>
      <c r="E31" s="118"/>
      <c r="F31" s="301"/>
      <c r="G31" s="186"/>
    </row>
    <row r="32" spans="1:12" ht="15" customHeight="1">
      <c r="A32" s="126"/>
      <c r="B32" s="302" t="s">
        <v>602</v>
      </c>
      <c r="C32" s="302" t="s">
        <v>101</v>
      </c>
      <c r="D32" s="302">
        <v>970602</v>
      </c>
      <c r="E32" s="118"/>
      <c r="F32" s="301"/>
      <c r="G32" s="186"/>
    </row>
    <row r="33" spans="1:8" ht="15" customHeight="1">
      <c r="A33" s="126"/>
      <c r="B33" s="303" t="s">
        <v>603</v>
      </c>
      <c r="C33" s="303" t="s">
        <v>604</v>
      </c>
      <c r="D33" s="304">
        <v>910710</v>
      </c>
      <c r="E33" s="118"/>
      <c r="F33" s="301"/>
      <c r="G33" s="186"/>
    </row>
    <row r="34" spans="1:8" ht="15" customHeight="1">
      <c r="A34" s="126"/>
      <c r="B34" s="150" t="s">
        <v>605</v>
      </c>
      <c r="C34" s="150" t="s">
        <v>81</v>
      </c>
      <c r="D34" s="150"/>
      <c r="E34" s="118"/>
      <c r="F34" s="301"/>
      <c r="G34" s="186"/>
    </row>
    <row r="35" spans="1:8" ht="15" customHeight="1">
      <c r="A35" s="126"/>
      <c r="B35" s="126" t="s">
        <v>606</v>
      </c>
      <c r="C35" s="126" t="s">
        <v>116</v>
      </c>
      <c r="D35" s="126">
        <v>930817</v>
      </c>
      <c r="E35" s="300"/>
      <c r="F35" s="301"/>
      <c r="G35" s="205"/>
    </row>
    <row r="36" spans="1:8" s="46" customFormat="1" ht="15" customHeight="1">
      <c r="A36" s="126"/>
      <c r="B36" s="126" t="s">
        <v>382</v>
      </c>
      <c r="C36" s="126" t="s">
        <v>167</v>
      </c>
      <c r="D36" s="126"/>
      <c r="E36" s="118" t="s">
        <v>149</v>
      </c>
      <c r="F36" s="220"/>
      <c r="G36" s="202"/>
    </row>
    <row r="37" spans="1:8" s="46" customFormat="1" ht="15" customHeight="1">
      <c r="A37" s="122"/>
      <c r="B37" s="144" t="s">
        <v>608</v>
      </c>
      <c r="C37" s="144" t="s">
        <v>323</v>
      </c>
      <c r="D37" s="122">
        <v>890303</v>
      </c>
    </row>
    <row r="38" spans="1:8" s="46" customFormat="1" ht="15" customHeight="1">
      <c r="A38" s="122"/>
      <c r="B38" s="144" t="s">
        <v>154</v>
      </c>
      <c r="C38" s="144" t="s">
        <v>110</v>
      </c>
      <c r="D38" s="122"/>
    </row>
    <row r="39" spans="1:8" ht="15.6" customHeight="1">
      <c r="A39" s="115"/>
      <c r="B39" s="144" t="s">
        <v>609</v>
      </c>
      <c r="C39" s="144" t="s">
        <v>335</v>
      </c>
      <c r="D39" s="115"/>
    </row>
    <row r="40" spans="1:8" ht="15.6" customHeight="1">
      <c r="A40" s="115"/>
      <c r="B40" s="144" t="s">
        <v>380</v>
      </c>
      <c r="C40" s="144" t="s">
        <v>392</v>
      </c>
      <c r="D40" s="115"/>
    </row>
    <row r="41" spans="1:8">
      <c r="A41" s="218" t="s">
        <v>330</v>
      </c>
      <c r="B41" s="1213" t="s">
        <v>387</v>
      </c>
      <c r="C41" s="1213" t="s">
        <v>388</v>
      </c>
      <c r="E41" t="s">
        <v>1229</v>
      </c>
    </row>
    <row r="42" spans="1:8">
      <c r="A42" s="218"/>
      <c r="B42" s="1362" t="s">
        <v>774</v>
      </c>
      <c r="C42" s="1213" t="s">
        <v>323</v>
      </c>
    </row>
    <row r="43" spans="1:8">
      <c r="A43" s="218"/>
      <c r="B43" s="1362" t="s">
        <v>390</v>
      </c>
      <c r="C43" s="1213" t="s">
        <v>116</v>
      </c>
    </row>
    <row r="44" spans="1:8" ht="13.5" thickBot="1">
      <c r="A44" s="218"/>
      <c r="B44" s="1362" t="s">
        <v>1275</v>
      </c>
      <c r="C44" s="1213" t="s">
        <v>335</v>
      </c>
    </row>
    <row r="45" spans="1:8" ht="13.5" thickBot="1">
      <c r="A45" s="135" t="s">
        <v>301</v>
      </c>
      <c r="B45" s="153" t="s">
        <v>57</v>
      </c>
      <c r="C45" s="154" t="s">
        <v>58</v>
      </c>
      <c r="D45" s="155" t="s">
        <v>468</v>
      </c>
      <c r="F45" s="156" t="s">
        <v>332</v>
      </c>
    </row>
    <row r="46" spans="1:8" ht="15" customHeight="1">
      <c r="A46" s="160"/>
      <c r="B46" s="126" t="s">
        <v>207</v>
      </c>
      <c r="C46" s="126" t="s">
        <v>81</v>
      </c>
      <c r="D46" s="306"/>
      <c r="F46" s="307" t="s">
        <v>610</v>
      </c>
      <c r="G46" s="106"/>
      <c r="H46" s="107"/>
    </row>
    <row r="47" spans="1:8" ht="15" customHeight="1">
      <c r="A47" s="160">
        <v>39</v>
      </c>
      <c r="B47" s="126" t="s">
        <v>555</v>
      </c>
      <c r="C47" s="126" t="s">
        <v>110</v>
      </c>
      <c r="D47" s="306"/>
      <c r="F47" s="308"/>
      <c r="G47" s="109"/>
      <c r="H47" s="110"/>
    </row>
    <row r="48" spans="1:8" ht="15" customHeight="1">
      <c r="A48" s="126"/>
      <c r="B48" s="126" t="s">
        <v>103</v>
      </c>
      <c r="C48" s="126" t="s">
        <v>71</v>
      </c>
      <c r="D48" s="309"/>
    </row>
    <row r="49" spans="1:8" ht="15" customHeight="1">
      <c r="A49" s="310"/>
      <c r="B49" s="302" t="s">
        <v>121</v>
      </c>
      <c r="C49" s="302" t="s">
        <v>122</v>
      </c>
      <c r="D49" s="311"/>
    </row>
    <row r="50" spans="1:8" ht="7.5" customHeight="1"/>
    <row r="51" spans="1:8" ht="14.1" customHeight="1">
      <c r="A51" s="165" t="s">
        <v>369</v>
      </c>
      <c r="B51" s="139"/>
      <c r="C51" s="139"/>
      <c r="D51" s="139"/>
      <c r="E51" s="139"/>
      <c r="F51" s="139"/>
      <c r="G51" s="139"/>
      <c r="H51" s="139"/>
    </row>
    <row r="52" spans="1:8" ht="14.1" customHeight="1">
      <c r="A52" s="139"/>
      <c r="B52" s="139"/>
      <c r="C52" s="139"/>
      <c r="D52" s="139"/>
      <c r="E52" s="139"/>
      <c r="F52" s="139"/>
      <c r="G52" s="139"/>
      <c r="H52" s="139"/>
    </row>
  </sheetData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0.59999389629810485"/>
  </sheetPr>
  <dimension ref="A1:H107"/>
  <sheetViews>
    <sheetView topLeftCell="A16" workbookViewId="0">
      <selection activeCell="B18" sqref="B18:D38"/>
    </sheetView>
  </sheetViews>
  <sheetFormatPr defaultRowHeight="7.5" customHeight="1"/>
  <cols>
    <col min="1" max="1" width="3.28515625" style="270" customWidth="1"/>
    <col min="2" max="2" width="5.140625" style="271" customWidth="1"/>
    <col min="3" max="3" width="14.140625" style="270" customWidth="1"/>
    <col min="4" max="4" width="13" style="270" customWidth="1"/>
    <col min="5" max="5" width="13.42578125" style="270" customWidth="1"/>
    <col min="6" max="6" width="8.85546875" style="270" customWidth="1"/>
    <col min="7" max="7" width="16.5703125" style="270" customWidth="1"/>
    <col min="8" max="8" width="8.85546875" style="270" customWidth="1"/>
  </cols>
  <sheetData>
    <row r="1" spans="1:8" ht="13.15" customHeight="1">
      <c r="B1" s="207" t="s">
        <v>1105</v>
      </c>
    </row>
    <row r="2" spans="1:8" ht="13.15" customHeight="1"/>
    <row r="3" spans="1:8" ht="13.15" customHeight="1">
      <c r="B3" s="271" t="s">
        <v>284</v>
      </c>
      <c r="C3" s="271"/>
      <c r="D3" s="271"/>
      <c r="E3" s="271"/>
      <c r="G3" s="139" t="s">
        <v>285</v>
      </c>
      <c r="H3" s="139"/>
    </row>
    <row r="4" spans="1:8" ht="17.45" customHeight="1">
      <c r="A4" s="49"/>
      <c r="B4" s="1040" t="s">
        <v>611</v>
      </c>
      <c r="C4" s="1040"/>
      <c r="D4" s="1040"/>
      <c r="E4" s="1040"/>
      <c r="F4" s="49"/>
      <c r="G4" s="1041" t="s">
        <v>124</v>
      </c>
      <c r="H4" s="1041"/>
    </row>
    <row r="5" spans="1:8" ht="13.15" customHeight="1">
      <c r="A5" s="49"/>
      <c r="B5" s="46"/>
      <c r="C5" s="49"/>
      <c r="D5" s="49"/>
      <c r="E5" s="49"/>
      <c r="F5" s="49"/>
      <c r="G5" s="49"/>
      <c r="H5" s="49"/>
    </row>
    <row r="6" spans="1:8" ht="13.15" customHeight="1">
      <c r="A6"/>
      <c r="B6" s="207" t="s">
        <v>287</v>
      </c>
      <c r="C6" s="49"/>
      <c r="D6" s="49"/>
      <c r="E6" s="49"/>
      <c r="F6" s="49"/>
      <c r="G6" s="49"/>
      <c r="H6" s="49"/>
    </row>
    <row r="7" spans="1:8" ht="13.15" customHeight="1">
      <c r="A7" s="49"/>
      <c r="B7" s="1037" t="s">
        <v>288</v>
      </c>
      <c r="C7" s="1037"/>
      <c r="D7" s="1037"/>
      <c r="E7" s="1037"/>
      <c r="F7" s="49"/>
      <c r="G7" s="49"/>
      <c r="H7" s="49"/>
    </row>
    <row r="8" spans="1:8" ht="13.15" customHeight="1">
      <c r="A8" s="49"/>
      <c r="B8" s="1038" t="s">
        <v>57</v>
      </c>
      <c r="C8" s="1038"/>
      <c r="D8" s="208" t="s">
        <v>58</v>
      </c>
      <c r="E8" s="208" t="s">
        <v>289</v>
      </c>
      <c r="F8" s="208"/>
      <c r="G8" s="208" t="s">
        <v>290</v>
      </c>
      <c r="H8" s="208"/>
    </row>
    <row r="9" spans="1:8" ht="13.15" customHeight="1">
      <c r="A9" s="49"/>
      <c r="B9" s="191" t="s">
        <v>74</v>
      </c>
      <c r="C9" s="191"/>
      <c r="D9" s="312" t="s">
        <v>1106</v>
      </c>
      <c r="E9" s="1039" t="s">
        <v>1107</v>
      </c>
      <c r="F9" s="1039"/>
      <c r="G9" s="117">
        <v>604565707</v>
      </c>
      <c r="H9" s="117"/>
    </row>
    <row r="10" spans="1:8" ht="13.15" customHeight="1">
      <c r="A10" s="49"/>
      <c r="B10" s="1037" t="s">
        <v>294</v>
      </c>
      <c r="C10" s="1037"/>
      <c r="D10" s="1037"/>
      <c r="E10" s="1037"/>
      <c r="F10" s="49"/>
      <c r="G10" s="49"/>
      <c r="H10" s="49"/>
    </row>
    <row r="11" spans="1:8" ht="13.15" customHeight="1">
      <c r="A11" s="49"/>
      <c r="B11" s="1038" t="s">
        <v>57</v>
      </c>
      <c r="C11" s="1038"/>
      <c r="D11" s="208" t="s">
        <v>58</v>
      </c>
      <c r="E11" s="208" t="s">
        <v>289</v>
      </c>
      <c r="F11" s="208"/>
      <c r="G11" s="208" t="s">
        <v>290</v>
      </c>
      <c r="H11" s="208"/>
    </row>
    <row r="12" spans="1:8" ht="13.15" customHeight="1">
      <c r="A12" s="49"/>
      <c r="B12" s="191" t="s">
        <v>623</v>
      </c>
      <c r="C12" s="191"/>
      <c r="D12" s="312" t="s">
        <v>105</v>
      </c>
      <c r="E12" s="1036" t="s">
        <v>1108</v>
      </c>
      <c r="F12" s="1036"/>
      <c r="G12" s="117">
        <v>603176813</v>
      </c>
      <c r="H12" s="117"/>
    </row>
    <row r="13" spans="1:8" ht="13.15" customHeight="1">
      <c r="A13" s="49"/>
      <c r="B13" s="191"/>
      <c r="C13" s="191"/>
      <c r="D13" s="312"/>
      <c r="E13" s="1036"/>
      <c r="F13" s="1036"/>
      <c r="G13" s="117"/>
      <c r="H13" s="117"/>
    </row>
    <row r="14" spans="1:8" ht="13.15" customHeight="1">
      <c r="A14" s="49"/>
      <c r="B14" s="46"/>
      <c r="C14" s="49"/>
      <c r="D14" s="49"/>
      <c r="E14" s="49"/>
      <c r="F14" s="49"/>
      <c r="G14" s="49"/>
      <c r="H14" s="49"/>
    </row>
    <row r="15" spans="1:8" ht="13.15" customHeight="1">
      <c r="A15" s="46"/>
      <c r="B15" s="45" t="s">
        <v>299</v>
      </c>
      <c r="C15" s="49"/>
      <c r="D15" s="49"/>
      <c r="E15" s="49"/>
      <c r="F15" s="49"/>
      <c r="G15" s="49"/>
      <c r="H15" s="49"/>
    </row>
    <row r="16" spans="1:8" ht="13.9" customHeight="1">
      <c r="A16" s="49"/>
      <c r="B16" s="1037" t="s">
        <v>396</v>
      </c>
      <c r="C16" s="1037"/>
      <c r="D16" s="1037"/>
      <c r="E16" s="1037"/>
      <c r="F16" s="49"/>
      <c r="G16" s="49"/>
      <c r="H16" s="49"/>
    </row>
    <row r="17" spans="1:8" ht="13.9" customHeight="1">
      <c r="A17" s="49"/>
      <c r="B17" s="313" t="s">
        <v>612</v>
      </c>
      <c r="C17" s="314" t="s">
        <v>57</v>
      </c>
      <c r="D17" s="314" t="s">
        <v>58</v>
      </c>
      <c r="E17" s="314" t="s">
        <v>438</v>
      </c>
      <c r="F17" s="315"/>
      <c r="G17" s="210"/>
      <c r="H17" s="49"/>
    </row>
    <row r="18" spans="1:8" ht="13.15" customHeight="1">
      <c r="A18" s="49">
        <v>1</v>
      </c>
      <c r="B18" s="316">
        <v>3</v>
      </c>
      <c r="C18" s="317" t="s">
        <v>613</v>
      </c>
      <c r="D18" s="317" t="s">
        <v>81</v>
      </c>
      <c r="E18" s="318">
        <v>841120</v>
      </c>
      <c r="F18" s="1064" t="s">
        <v>303</v>
      </c>
      <c r="G18" s="1069"/>
      <c r="H18" s="49"/>
    </row>
    <row r="19" spans="1:8" ht="13.15" customHeight="1">
      <c r="A19" s="49">
        <v>2</v>
      </c>
      <c r="B19" s="316">
        <v>8</v>
      </c>
      <c r="C19" s="317" t="s">
        <v>614</v>
      </c>
      <c r="D19" s="317" t="s">
        <v>318</v>
      </c>
      <c r="E19" s="318">
        <v>870308</v>
      </c>
      <c r="F19" s="1064" t="s">
        <v>303</v>
      </c>
      <c r="G19" s="1069"/>
      <c r="H19" s="49"/>
    </row>
    <row r="20" spans="1:8" ht="13.15" customHeight="1">
      <c r="A20" s="49">
        <v>3</v>
      </c>
      <c r="B20" s="316">
        <v>10</v>
      </c>
      <c r="C20" s="317" t="s">
        <v>526</v>
      </c>
      <c r="D20" s="317" t="s">
        <v>107</v>
      </c>
      <c r="E20" s="318">
        <v>850209</v>
      </c>
      <c r="F20" s="1065" t="s">
        <v>303</v>
      </c>
      <c r="G20" s="1069"/>
      <c r="H20" s="49"/>
    </row>
    <row r="21" spans="1:8" ht="13.15" customHeight="1">
      <c r="A21" s="49">
        <v>4</v>
      </c>
      <c r="B21" s="316">
        <v>21</v>
      </c>
      <c r="C21" s="317" t="s">
        <v>616</v>
      </c>
      <c r="D21" s="317" t="s">
        <v>257</v>
      </c>
      <c r="E21" s="318">
        <v>761126</v>
      </c>
      <c r="F21" s="1064" t="s">
        <v>303</v>
      </c>
      <c r="G21" s="1069"/>
      <c r="H21" s="49"/>
    </row>
    <row r="22" spans="1:8" ht="13.15" customHeight="1">
      <c r="A22" s="49">
        <v>5</v>
      </c>
      <c r="B22" s="316">
        <v>22</v>
      </c>
      <c r="C22" s="317" t="s">
        <v>617</v>
      </c>
      <c r="D22" s="317" t="s">
        <v>257</v>
      </c>
      <c r="E22" s="318">
        <v>951122</v>
      </c>
      <c r="F22" s="1064" t="s">
        <v>303</v>
      </c>
      <c r="G22" s="1069"/>
      <c r="H22" s="49"/>
    </row>
    <row r="23" spans="1:8" ht="13.15" customHeight="1">
      <c r="A23" s="49">
        <v>6</v>
      </c>
      <c r="B23" s="316">
        <v>30</v>
      </c>
      <c r="C23" s="317" t="s">
        <v>618</v>
      </c>
      <c r="D23" s="317" t="s">
        <v>619</v>
      </c>
      <c r="E23" s="318">
        <v>851030</v>
      </c>
      <c r="F23" s="1064" t="s">
        <v>303</v>
      </c>
      <c r="G23" s="1069"/>
      <c r="H23" s="49"/>
    </row>
    <row r="24" spans="1:8" ht="13.15" customHeight="1">
      <c r="A24" s="49">
        <v>7</v>
      </c>
      <c r="B24" s="316">
        <v>34</v>
      </c>
      <c r="C24" s="317" t="s">
        <v>620</v>
      </c>
      <c r="D24" s="317" t="s">
        <v>394</v>
      </c>
      <c r="E24" s="317">
        <v>861210</v>
      </c>
      <c r="F24" s="1064" t="s">
        <v>303</v>
      </c>
      <c r="G24" s="1069"/>
      <c r="H24" s="49"/>
    </row>
    <row r="25" spans="1:8" ht="13.15" customHeight="1">
      <c r="A25" s="49">
        <v>8</v>
      </c>
      <c r="B25" s="316">
        <v>55</v>
      </c>
      <c r="C25" s="317" t="s">
        <v>530</v>
      </c>
      <c r="D25" s="317" t="s">
        <v>257</v>
      </c>
      <c r="E25" s="318">
        <v>881215</v>
      </c>
      <c r="F25" s="1064" t="s">
        <v>303</v>
      </c>
      <c r="G25" s="1069"/>
      <c r="H25" s="49"/>
    </row>
    <row r="26" spans="1:8" ht="13.15" customHeight="1">
      <c r="A26" s="49">
        <v>9</v>
      </c>
      <c r="B26" s="316">
        <v>63</v>
      </c>
      <c r="C26" s="317" t="s">
        <v>621</v>
      </c>
      <c r="D26" s="317" t="s">
        <v>257</v>
      </c>
      <c r="E26" s="318">
        <v>700110</v>
      </c>
      <c r="F26" s="1064" t="s">
        <v>303</v>
      </c>
      <c r="G26" s="1069"/>
      <c r="H26" s="49"/>
    </row>
    <row r="27" spans="1:8" ht="13.15" customHeight="1">
      <c r="A27" s="49">
        <v>10</v>
      </c>
      <c r="B27" s="316">
        <v>69</v>
      </c>
      <c r="C27" s="317" t="s">
        <v>532</v>
      </c>
      <c r="D27" s="317" t="s">
        <v>615</v>
      </c>
      <c r="E27" s="317"/>
      <c r="F27" s="1064" t="s">
        <v>303</v>
      </c>
      <c r="G27" s="1069"/>
      <c r="H27" s="49"/>
    </row>
    <row r="28" spans="1:8" ht="13.15" customHeight="1">
      <c r="A28" s="49">
        <v>11</v>
      </c>
      <c r="B28" s="316">
        <v>71</v>
      </c>
      <c r="C28" s="317" t="s">
        <v>129</v>
      </c>
      <c r="D28" s="317" t="s">
        <v>146</v>
      </c>
      <c r="E28" s="318">
        <v>950827</v>
      </c>
      <c r="F28" s="1065" t="s">
        <v>303</v>
      </c>
      <c r="G28" s="1069"/>
      <c r="H28" s="49"/>
    </row>
    <row r="29" spans="1:8" ht="13.15" customHeight="1">
      <c r="A29" s="49">
        <v>12</v>
      </c>
      <c r="B29" s="316">
        <v>77</v>
      </c>
      <c r="C29" s="317" t="s">
        <v>622</v>
      </c>
      <c r="D29" s="317" t="s">
        <v>97</v>
      </c>
      <c r="E29" s="318">
        <v>761126</v>
      </c>
      <c r="F29" s="1064" t="s">
        <v>303</v>
      </c>
      <c r="G29" s="1069"/>
      <c r="H29" s="49"/>
    </row>
    <row r="30" spans="1:8" ht="13.15" customHeight="1">
      <c r="A30" s="49">
        <v>13</v>
      </c>
      <c r="B30" s="316">
        <v>83</v>
      </c>
      <c r="C30" s="317" t="s">
        <v>623</v>
      </c>
      <c r="D30" s="317" t="s">
        <v>105</v>
      </c>
      <c r="E30" s="318">
        <v>831231</v>
      </c>
      <c r="F30" s="1064" t="s">
        <v>303</v>
      </c>
      <c r="G30" s="1069"/>
      <c r="H30" s="49"/>
    </row>
    <row r="31" spans="1:8" ht="13.15" customHeight="1">
      <c r="A31" s="49">
        <v>14</v>
      </c>
      <c r="B31" s="316">
        <v>88</v>
      </c>
      <c r="C31" s="317" t="s">
        <v>624</v>
      </c>
      <c r="D31" s="317" t="s">
        <v>74</v>
      </c>
      <c r="E31" s="318">
        <v>840812</v>
      </c>
      <c r="F31" s="1064" t="s">
        <v>303</v>
      </c>
      <c r="G31" s="1069"/>
      <c r="H31" s="49"/>
    </row>
    <row r="32" spans="1:8" ht="13.15" customHeight="1">
      <c r="A32" s="49">
        <v>15</v>
      </c>
      <c r="B32" s="316">
        <v>76</v>
      </c>
      <c r="C32" s="317" t="s">
        <v>634</v>
      </c>
      <c r="D32" s="317" t="s">
        <v>133</v>
      </c>
      <c r="E32" s="318">
        <v>910313</v>
      </c>
      <c r="F32" s="1064" t="s">
        <v>303</v>
      </c>
      <c r="G32" s="1069"/>
      <c r="H32" s="49"/>
    </row>
    <row r="33" spans="1:8" ht="13.15" customHeight="1">
      <c r="A33" s="49">
        <v>16</v>
      </c>
      <c r="B33" s="316">
        <v>69</v>
      </c>
      <c r="C33" s="317" t="s">
        <v>1285</v>
      </c>
      <c r="D33" s="317" t="s">
        <v>122</v>
      </c>
      <c r="E33" s="318">
        <v>920204</v>
      </c>
      <c r="F33" s="1064" t="s">
        <v>303</v>
      </c>
      <c r="G33" s="1069"/>
      <c r="H33" s="49"/>
    </row>
    <row r="34" spans="1:8" ht="13.15" customHeight="1">
      <c r="A34" s="49">
        <v>17</v>
      </c>
      <c r="B34" s="316">
        <v>9</v>
      </c>
      <c r="C34" s="317" t="s">
        <v>526</v>
      </c>
      <c r="D34" s="317" t="s">
        <v>146</v>
      </c>
      <c r="E34" s="318">
        <v>920311</v>
      </c>
      <c r="F34" s="1064" t="s">
        <v>303</v>
      </c>
      <c r="G34" s="1069"/>
      <c r="H34" s="49"/>
    </row>
    <row r="35" spans="1:8" ht="13.15" customHeight="1">
      <c r="A35" s="49">
        <v>18</v>
      </c>
      <c r="B35" s="316"/>
      <c r="C35" s="317" t="s">
        <v>176</v>
      </c>
      <c r="D35" s="317" t="s">
        <v>381</v>
      </c>
      <c r="E35" s="318"/>
      <c r="F35" s="1064" t="s">
        <v>303</v>
      </c>
      <c r="G35" s="1069"/>
      <c r="H35" s="49"/>
    </row>
    <row r="36" spans="1:8" ht="13.15" customHeight="1">
      <c r="A36" s="49">
        <v>19</v>
      </c>
      <c r="B36" s="316"/>
      <c r="C36" s="317" t="s">
        <v>628</v>
      </c>
      <c r="D36" s="317" t="s">
        <v>107</v>
      </c>
      <c r="E36" s="318"/>
      <c r="F36" s="1064" t="s">
        <v>303</v>
      </c>
      <c r="G36" s="1069"/>
      <c r="H36" s="49"/>
    </row>
    <row r="37" spans="1:8" ht="13.15" customHeight="1">
      <c r="A37" s="49">
        <v>20</v>
      </c>
      <c r="B37" s="316"/>
      <c r="C37" s="317" t="s">
        <v>1376</v>
      </c>
      <c r="D37" s="317" t="s">
        <v>193</v>
      </c>
      <c r="E37" s="318"/>
      <c r="F37" s="1066" t="s">
        <v>303</v>
      </c>
      <c r="G37" s="1069"/>
      <c r="H37" s="49"/>
    </row>
    <row r="38" spans="1:8" ht="13.15" customHeight="1">
      <c r="A38" s="49">
        <v>21</v>
      </c>
      <c r="B38" s="316"/>
      <c r="C38" s="317" t="s">
        <v>625</v>
      </c>
      <c r="D38" s="317" t="s">
        <v>193</v>
      </c>
      <c r="E38" s="318">
        <v>970724</v>
      </c>
      <c r="F38" s="1066" t="s">
        <v>303</v>
      </c>
      <c r="G38" s="1069"/>
      <c r="H38" s="49"/>
    </row>
    <row r="39" spans="1:8" ht="13.15" customHeight="1">
      <c r="A39" s="49">
        <v>22</v>
      </c>
      <c r="B39" s="316"/>
      <c r="C39" s="317" t="s">
        <v>626</v>
      </c>
      <c r="D39" s="317" t="s">
        <v>107</v>
      </c>
      <c r="E39" s="317">
        <v>930608</v>
      </c>
      <c r="F39" s="1066" t="s">
        <v>303</v>
      </c>
      <c r="G39" s="1069"/>
      <c r="H39" s="49"/>
    </row>
    <row r="40" spans="1:8" ht="13.15" customHeight="1">
      <c r="A40" s="49">
        <v>23</v>
      </c>
      <c r="B40" s="316"/>
      <c r="C40" s="317" t="s">
        <v>627</v>
      </c>
      <c r="D40" s="317" t="s">
        <v>74</v>
      </c>
      <c r="E40" s="317">
        <v>830828</v>
      </c>
      <c r="F40" s="1066" t="s">
        <v>303</v>
      </c>
      <c r="G40" s="1069"/>
      <c r="H40" s="49"/>
    </row>
    <row r="41" spans="1:8" ht="13.15" customHeight="1">
      <c r="A41" s="49">
        <v>24</v>
      </c>
      <c r="B41" s="316"/>
      <c r="C41" s="317" t="s">
        <v>527</v>
      </c>
      <c r="D41" s="317" t="s">
        <v>318</v>
      </c>
      <c r="E41" s="317"/>
      <c r="F41" s="1066"/>
      <c r="G41" s="1069"/>
      <c r="H41" s="49"/>
    </row>
    <row r="42" spans="1:8" ht="13.15" customHeight="1">
      <c r="A42" s="49">
        <v>25</v>
      </c>
      <c r="B42" s="316"/>
      <c r="C42" s="317" t="s">
        <v>464</v>
      </c>
      <c r="D42" s="317"/>
      <c r="E42" s="317"/>
      <c r="F42" s="1066"/>
      <c r="G42" s="1069"/>
      <c r="H42" s="49"/>
    </row>
    <row r="43" spans="1:8" ht="13.15" customHeight="1">
      <c r="A43" s="49">
        <v>26</v>
      </c>
      <c r="B43" s="316"/>
      <c r="C43" s="317" t="s">
        <v>582</v>
      </c>
      <c r="D43" s="317" t="s">
        <v>74</v>
      </c>
      <c r="E43" s="317"/>
      <c r="F43" s="1066"/>
      <c r="G43" s="1069"/>
      <c r="H43" s="49"/>
    </row>
    <row r="44" spans="1:8" ht="13.15" customHeight="1">
      <c r="A44" s="49"/>
      <c r="B44" s="319"/>
      <c r="C44" s="119" t="s">
        <v>1277</v>
      </c>
      <c r="D44" s="119" t="s">
        <v>110</v>
      </c>
      <c r="E44" s="119"/>
      <c r="F44" s="1067"/>
      <c r="G44" s="1069"/>
      <c r="H44" s="49"/>
    </row>
    <row r="45" spans="1:8" ht="13.15" customHeight="1">
      <c r="A45" s="49">
        <v>27</v>
      </c>
      <c r="B45" s="319"/>
      <c r="C45" s="119" t="s">
        <v>89</v>
      </c>
      <c r="D45" s="119" t="s">
        <v>278</v>
      </c>
      <c r="E45" s="119"/>
      <c r="F45" s="1067"/>
      <c r="G45" s="1069"/>
      <c r="H45" s="49"/>
    </row>
    <row r="46" spans="1:8" ht="13.15" customHeight="1">
      <c r="A46" s="49">
        <v>28</v>
      </c>
      <c r="B46" s="319"/>
      <c r="C46" s="119" t="s">
        <v>518</v>
      </c>
      <c r="D46" s="119" t="s">
        <v>292</v>
      </c>
      <c r="E46" s="119"/>
      <c r="F46" s="1067"/>
      <c r="G46" s="1069"/>
      <c r="H46" s="49"/>
    </row>
    <row r="47" spans="1:8" ht="13.15" customHeight="1">
      <c r="A47" s="49">
        <v>29</v>
      </c>
      <c r="B47" s="319"/>
      <c r="C47" s="119" t="s">
        <v>629</v>
      </c>
      <c r="D47" s="119" t="s">
        <v>253</v>
      </c>
      <c r="E47" s="119"/>
      <c r="F47" s="1067"/>
      <c r="G47" s="1069"/>
      <c r="H47" s="49"/>
    </row>
    <row r="48" spans="1:8" ht="13.15" customHeight="1">
      <c r="A48" s="49">
        <v>30</v>
      </c>
      <c r="B48" s="319"/>
      <c r="C48" s="119" t="s">
        <v>632</v>
      </c>
      <c r="D48" s="119" t="s">
        <v>633</v>
      </c>
      <c r="E48" s="119"/>
      <c r="F48" s="1067"/>
      <c r="G48" s="1069"/>
      <c r="H48" s="49"/>
    </row>
    <row r="49" spans="1:8" ht="13.15" customHeight="1">
      <c r="A49" s="49">
        <v>31</v>
      </c>
      <c r="B49" s="319"/>
      <c r="C49" s="119" t="s">
        <v>581</v>
      </c>
      <c r="D49" s="119" t="s">
        <v>74</v>
      </c>
      <c r="E49" s="119"/>
      <c r="F49" s="1067"/>
      <c r="G49" s="1069"/>
      <c r="H49" s="49"/>
    </row>
    <row r="50" spans="1:8" ht="13.15" customHeight="1">
      <c r="A50" s="49">
        <v>32</v>
      </c>
      <c r="B50" s="319"/>
      <c r="C50" s="119" t="s">
        <v>581</v>
      </c>
      <c r="D50" s="119" t="s">
        <v>398</v>
      </c>
      <c r="E50" s="119"/>
      <c r="F50" s="1067"/>
      <c r="G50" s="1069"/>
      <c r="H50" s="49"/>
    </row>
    <row r="51" spans="1:8" ht="13.15" customHeight="1">
      <c r="A51" s="211">
        <v>33</v>
      </c>
      <c r="B51" s="318"/>
      <c r="C51" s="317"/>
      <c r="D51" s="317"/>
      <c r="E51" s="317"/>
      <c r="F51" s="1064"/>
      <c r="G51" s="494"/>
      <c r="H51" s="46"/>
    </row>
    <row r="52" spans="1:8" ht="13.15" customHeight="1">
      <c r="A52" s="211">
        <v>34</v>
      </c>
      <c r="B52" s="118"/>
      <c r="C52" s="117"/>
      <c r="D52" s="117"/>
      <c r="E52" s="117"/>
      <c r="F52" s="1068"/>
      <c r="G52" s="494"/>
      <c r="H52" s="49"/>
    </row>
    <row r="53" spans="1:8" ht="13.15" customHeight="1">
      <c r="A53" s="211"/>
      <c r="B53" s="46"/>
      <c r="C53" s="49"/>
      <c r="D53" s="49"/>
      <c r="E53" s="49"/>
      <c r="F53" s="49"/>
      <c r="G53" s="494"/>
      <c r="H53" s="49"/>
    </row>
    <row r="54" spans="1:8" ht="13.15" customHeight="1">
      <c r="A54" s="211"/>
      <c r="B54" s="1035"/>
      <c r="C54" s="1035" t="s">
        <v>518</v>
      </c>
      <c r="D54" s="1035" t="s">
        <v>292</v>
      </c>
      <c r="E54" s="1035"/>
      <c r="F54" s="49"/>
      <c r="G54" s="49"/>
      <c r="H54" s="49"/>
    </row>
    <row r="55" spans="1:8" ht="13.15" customHeight="1">
      <c r="A55" s="49"/>
      <c r="B55" s="191" t="s">
        <v>330</v>
      </c>
      <c r="C55" s="254"/>
      <c r="D55" s="254"/>
      <c r="E55" s="254"/>
      <c r="F55" s="49"/>
      <c r="G55" s="214"/>
      <c r="H55" s="49"/>
    </row>
    <row r="56" spans="1:8" ht="15.6" customHeight="1">
      <c r="A56" s="49"/>
      <c r="B56" s="191"/>
      <c r="C56" s="216" t="s">
        <v>57</v>
      </c>
      <c r="D56" s="216" t="s">
        <v>58</v>
      </c>
      <c r="E56" s="116" t="s">
        <v>468</v>
      </c>
      <c r="F56" s="49"/>
      <c r="G56" s="215" t="s">
        <v>332</v>
      </c>
      <c r="H56" s="215"/>
    </row>
    <row r="57" spans="1:8" ht="15.6" customHeight="1">
      <c r="A57" s="49"/>
      <c r="B57" s="191">
        <v>2</v>
      </c>
      <c r="C57" s="317" t="s">
        <v>126</v>
      </c>
      <c r="D57" s="317" t="s">
        <v>127</v>
      </c>
      <c r="E57" s="317">
        <v>730530</v>
      </c>
      <c r="F57" s="49"/>
      <c r="G57" s="215" t="s">
        <v>333</v>
      </c>
      <c r="H57" s="215"/>
    </row>
    <row r="58" spans="1:8" ht="15.6" customHeight="1">
      <c r="A58" s="49"/>
      <c r="B58" s="191"/>
      <c r="C58" s="317" t="s">
        <v>129</v>
      </c>
      <c r="D58" s="317" t="s">
        <v>71</v>
      </c>
      <c r="E58" s="317">
        <v>970724</v>
      </c>
      <c r="F58" s="49"/>
      <c r="G58" s="215"/>
      <c r="H58" s="215"/>
    </row>
    <row r="59" spans="1:8" ht="15.6" customHeight="1">
      <c r="A59" s="49"/>
      <c r="B59" s="191"/>
      <c r="C59" s="144" t="s">
        <v>130</v>
      </c>
      <c r="D59" s="317" t="s">
        <v>107</v>
      </c>
      <c r="E59" s="144">
        <v>921025</v>
      </c>
      <c r="F59" s="49"/>
      <c r="G59" s="215" t="s">
        <v>635</v>
      </c>
      <c r="H59" s="215"/>
    </row>
    <row r="60" spans="1:8" ht="13.15" customHeight="1">
      <c r="A60" s="49"/>
      <c r="B60" s="191"/>
      <c r="C60" s="312" t="s">
        <v>132</v>
      </c>
      <c r="D60" s="312" t="s">
        <v>133</v>
      </c>
      <c r="E60" s="312"/>
      <c r="F60" s="49"/>
      <c r="G60" s="49"/>
      <c r="H60" s="49"/>
    </row>
    <row r="61" spans="1:8" ht="13.15" customHeight="1">
      <c r="A61" s="49"/>
      <c r="B61" s="46"/>
      <c r="C61" s="49"/>
      <c r="D61" s="49"/>
      <c r="E61" s="49"/>
      <c r="F61" s="49"/>
      <c r="G61" s="49"/>
      <c r="H61" s="49"/>
    </row>
    <row r="62" spans="1:8" ht="13.15" customHeight="1">
      <c r="A62" s="49"/>
      <c r="B62" s="46"/>
      <c r="C62" s="49"/>
      <c r="D62" s="49"/>
      <c r="E62" s="49"/>
      <c r="F62" s="49"/>
      <c r="G62" s="49"/>
      <c r="H62" s="49"/>
    </row>
    <row r="63" spans="1:8" ht="13.15" customHeight="1">
      <c r="A63" s="49"/>
      <c r="B63" s="46"/>
      <c r="C63" s="49"/>
      <c r="D63" s="49"/>
      <c r="E63" s="49"/>
      <c r="F63" s="49"/>
      <c r="G63" s="49"/>
      <c r="H63" s="49"/>
    </row>
    <row r="64" spans="1:8" ht="13.15" customHeight="1">
      <c r="A64" s="49"/>
      <c r="B64" s="46"/>
      <c r="C64" s="49"/>
      <c r="D64" s="49"/>
      <c r="E64" s="49"/>
      <c r="F64" s="49"/>
      <c r="G64" s="49"/>
      <c r="H64" s="49"/>
    </row>
    <row r="65" spans="1:8" ht="13.15" customHeight="1">
      <c r="A65" s="49"/>
      <c r="B65" s="46"/>
      <c r="C65" s="49"/>
      <c r="D65" s="49"/>
      <c r="E65" s="49"/>
      <c r="F65" s="49"/>
      <c r="G65" s="49"/>
      <c r="H65" s="49"/>
    </row>
    <row r="66" spans="1:8" ht="13.15" customHeight="1">
      <c r="A66" s="49"/>
      <c r="B66" s="46"/>
      <c r="C66" s="49"/>
      <c r="D66" s="49"/>
      <c r="E66" s="49"/>
      <c r="F66" s="49"/>
      <c r="G66" s="49"/>
      <c r="H66" s="49"/>
    </row>
    <row r="67" spans="1:8" ht="13.15" customHeight="1">
      <c r="A67" s="49"/>
      <c r="B67" s="46"/>
      <c r="C67" s="49"/>
      <c r="D67" s="49"/>
      <c r="E67" s="49"/>
      <c r="F67" s="49"/>
      <c r="G67" s="49"/>
      <c r="H67" s="49"/>
    </row>
    <row r="68" spans="1:8" ht="13.15" customHeight="1">
      <c r="A68" s="49"/>
      <c r="B68" s="46"/>
      <c r="C68" s="49"/>
      <c r="D68" s="49"/>
      <c r="E68" s="49"/>
      <c r="F68" s="49"/>
      <c r="G68" s="49"/>
      <c r="H68" s="49"/>
    </row>
    <row r="69" spans="1:8" ht="13.15" customHeight="1">
      <c r="A69" s="49"/>
      <c r="B69" s="46"/>
      <c r="C69" s="49"/>
      <c r="D69" s="49"/>
      <c r="E69" s="49"/>
      <c r="F69" s="49"/>
      <c r="G69" s="49"/>
      <c r="H69" s="49"/>
    </row>
    <row r="70" spans="1:8" ht="13.15" customHeight="1">
      <c r="A70" s="49"/>
      <c r="B70" s="46"/>
      <c r="C70" s="49"/>
      <c r="D70" s="49"/>
      <c r="E70" s="49"/>
      <c r="F70" s="49"/>
      <c r="G70" s="49"/>
      <c r="H70" s="49"/>
    </row>
    <row r="71" spans="1:8" ht="13.15" customHeight="1">
      <c r="A71" s="49"/>
      <c r="B71" s="46"/>
      <c r="C71" s="49"/>
      <c r="D71" s="49"/>
      <c r="E71" s="49"/>
      <c r="F71" s="49"/>
      <c r="G71" s="49"/>
      <c r="H71" s="49"/>
    </row>
    <row r="72" spans="1:8" ht="13.15" customHeight="1">
      <c r="A72" s="49"/>
      <c r="B72" s="46"/>
      <c r="C72" s="49"/>
      <c r="D72" s="49"/>
      <c r="E72" s="49"/>
      <c r="F72" s="49"/>
      <c r="G72" s="49"/>
      <c r="H72" s="49"/>
    </row>
    <row r="73" spans="1:8" ht="13.15" customHeight="1">
      <c r="A73" s="49"/>
      <c r="B73" s="46"/>
      <c r="C73" s="49"/>
      <c r="D73" s="49"/>
      <c r="E73" s="49"/>
      <c r="F73" s="49"/>
      <c r="G73" s="49"/>
      <c r="H73" s="49"/>
    </row>
    <row r="74" spans="1:8" ht="13.15" customHeight="1">
      <c r="A74" s="49"/>
      <c r="B74" s="46"/>
      <c r="C74" s="49"/>
      <c r="D74" s="49"/>
      <c r="E74" s="49"/>
      <c r="F74" s="49"/>
      <c r="G74" s="49"/>
      <c r="H74" s="49"/>
    </row>
    <row r="75" spans="1:8" ht="13.15" customHeight="1">
      <c r="A75" s="49"/>
      <c r="B75" s="46"/>
      <c r="C75" s="49"/>
      <c r="D75" s="49"/>
      <c r="E75" s="49"/>
      <c r="F75" s="49"/>
      <c r="G75" s="49"/>
      <c r="H75" s="49"/>
    </row>
    <row r="76" spans="1:8" ht="13.15" customHeight="1"/>
    <row r="77" spans="1:8" ht="13.15" customHeight="1"/>
    <row r="78" spans="1:8" ht="13.15" customHeight="1"/>
    <row r="79" spans="1:8" ht="13.15" customHeight="1"/>
    <row r="80" spans="1:8" ht="13.15" customHeight="1"/>
    <row r="81" spans="2:2" ht="13.15" customHeight="1"/>
    <row r="82" spans="2:2" ht="13.15" customHeight="1"/>
    <row r="83" spans="2:2" ht="13.15" customHeight="1"/>
    <row r="84" spans="2:2" ht="13.15" customHeight="1"/>
    <row r="85" spans="2:2" ht="13.15" customHeight="1"/>
    <row r="86" spans="2:2" ht="13.15" customHeight="1"/>
    <row r="87" spans="2:2" ht="13.15" customHeight="1"/>
    <row r="88" spans="2:2" ht="13.15" customHeight="1"/>
    <row r="89" spans="2:2" ht="13.15" customHeight="1"/>
    <row r="90" spans="2:2" ht="13.15" customHeight="1"/>
    <row r="91" spans="2:2" ht="13.15" customHeight="1">
      <c r="B91" s="270"/>
    </row>
    <row r="92" spans="2:2" ht="13.15" customHeight="1">
      <c r="B92" s="270"/>
    </row>
    <row r="93" spans="2:2" ht="13.15" customHeight="1">
      <c r="B93" s="270"/>
    </row>
    <row r="94" spans="2:2" ht="13.15" customHeight="1">
      <c r="B94" s="270"/>
    </row>
    <row r="95" spans="2:2" ht="13.15" customHeight="1">
      <c r="B95" s="270"/>
    </row>
    <row r="96" spans="2:2" ht="13.15" customHeight="1">
      <c r="B96" s="270"/>
    </row>
    <row r="97" spans="2:2" ht="13.15" customHeight="1">
      <c r="B97" s="270"/>
    </row>
    <row r="98" spans="2:2" ht="13.15" customHeight="1">
      <c r="B98" s="270"/>
    </row>
    <row r="99" spans="2:2" ht="13.15" customHeight="1">
      <c r="B99" s="270"/>
    </row>
    <row r="100" spans="2:2" ht="13.15" customHeight="1">
      <c r="B100" s="270"/>
    </row>
    <row r="101" spans="2:2" ht="13.15" customHeight="1">
      <c r="B101" s="270"/>
    </row>
    <row r="102" spans="2:2" ht="13.15" customHeight="1">
      <c r="B102" s="270"/>
    </row>
    <row r="103" spans="2:2" ht="13.15" customHeight="1">
      <c r="B103" s="270"/>
    </row>
    <row r="104" spans="2:2" ht="13.15" customHeight="1">
      <c r="B104" s="270"/>
    </row>
    <row r="105" spans="2:2" ht="13.15" customHeight="1">
      <c r="B105" s="270"/>
    </row>
    <row r="106" spans="2:2" ht="13.15" customHeight="1">
      <c r="B106" s="270"/>
    </row>
    <row r="107" spans="2:2" ht="13.15" customHeight="1">
      <c r="B107" s="270"/>
    </row>
  </sheetData>
  <sheetProtection selectLockedCells="1" selectUnlockedCells="1"/>
  <sortState xmlns:xlrd2="http://schemas.microsoft.com/office/spreadsheetml/2017/richdata2" ref="B18:E42">
    <sortCondition ref="B18:B42"/>
  </sortState>
  <pageMargins left="0.70000000000000007" right="0.70000000000000007" top="0.78749999999999998" bottom="0.78749999999999998" header="0.51181102362204722" footer="0.51181102362204722"/>
  <pageSetup paperSize="9" firstPageNumber="0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indexed="13"/>
  </sheetPr>
  <dimension ref="A1:K70"/>
  <sheetViews>
    <sheetView topLeftCell="A10" workbookViewId="0">
      <selection activeCell="B17" sqref="B17:D33"/>
    </sheetView>
  </sheetViews>
  <sheetFormatPr defaultRowHeight="12.75"/>
  <cols>
    <col min="1" max="1" width="2.85546875" style="131" customWidth="1"/>
    <col min="2" max="2" width="4" customWidth="1"/>
    <col min="3" max="3" width="11" customWidth="1"/>
    <col min="5" max="5" width="10.42578125" customWidth="1"/>
    <col min="6" max="6" width="21.5703125" customWidth="1"/>
    <col min="7" max="7" width="12.5703125" customWidth="1"/>
    <col min="8" max="8" width="26.140625" customWidth="1"/>
    <col min="9" max="9" width="19.140625" customWidth="1"/>
  </cols>
  <sheetData>
    <row r="1" spans="1:11" ht="22.5">
      <c r="A1" s="829"/>
      <c r="B1" s="830" t="s">
        <v>1074</v>
      </c>
      <c r="C1" s="831"/>
      <c r="D1" s="831"/>
      <c r="E1" s="831"/>
      <c r="F1" s="831"/>
      <c r="G1" s="831"/>
      <c r="H1" s="808"/>
      <c r="I1" s="808"/>
      <c r="J1" s="808"/>
      <c r="K1" s="808"/>
    </row>
    <row r="2" spans="1:11" ht="15.75">
      <c r="A2" s="829"/>
      <c r="B2" s="831"/>
      <c r="C2" s="831"/>
      <c r="D2" s="831"/>
      <c r="E2" s="831"/>
      <c r="F2" s="831"/>
      <c r="G2" s="831"/>
      <c r="H2" s="808"/>
      <c r="I2" s="808"/>
      <c r="J2" s="808"/>
      <c r="K2" s="808"/>
    </row>
    <row r="3" spans="1:11" ht="16.5" thickBot="1">
      <c r="A3" s="829"/>
      <c r="B3" s="832" t="s">
        <v>284</v>
      </c>
      <c r="C3" s="832"/>
      <c r="D3" s="832"/>
      <c r="E3" s="832"/>
      <c r="F3" s="831"/>
      <c r="G3" s="832" t="s">
        <v>285</v>
      </c>
      <c r="H3" s="811"/>
      <c r="I3" s="808"/>
      <c r="J3" s="808"/>
      <c r="K3" s="808"/>
    </row>
    <row r="4" spans="1:11" s="49" customFormat="1" ht="25.5" thickBot="1">
      <c r="A4" s="833"/>
      <c r="B4" s="834" t="s">
        <v>536</v>
      </c>
      <c r="C4" s="832"/>
      <c r="D4" s="834"/>
      <c r="E4" s="834"/>
      <c r="F4" s="831"/>
      <c r="G4" s="835" t="s">
        <v>174</v>
      </c>
      <c r="H4" s="812"/>
      <c r="I4" s="809"/>
      <c r="J4" s="809"/>
      <c r="K4" s="809"/>
    </row>
    <row r="5" spans="1:11" s="49" customFormat="1" ht="15">
      <c r="A5" s="833"/>
      <c r="B5" s="831"/>
      <c r="C5" s="831"/>
      <c r="D5" s="831"/>
      <c r="E5" s="831"/>
      <c r="F5" s="831"/>
      <c r="G5" s="831"/>
      <c r="H5" s="809"/>
      <c r="I5" s="809"/>
      <c r="J5" s="809"/>
      <c r="K5" s="809"/>
    </row>
    <row r="6" spans="1:11" s="49" customFormat="1" ht="16.5">
      <c r="A6" s="833"/>
      <c r="B6" s="836" t="s">
        <v>287</v>
      </c>
      <c r="C6" s="831"/>
      <c r="D6" s="831"/>
      <c r="E6" s="831"/>
      <c r="F6" s="831"/>
      <c r="G6" s="831"/>
      <c r="H6" s="809"/>
      <c r="I6" s="809"/>
      <c r="J6" s="809"/>
      <c r="K6" s="809"/>
    </row>
    <row r="7" spans="1:11" s="49" customFormat="1" ht="15.75" thickBot="1">
      <c r="A7" s="833"/>
      <c r="B7" s="832" t="s">
        <v>340</v>
      </c>
      <c r="C7" s="832"/>
      <c r="D7" s="832"/>
      <c r="E7" s="832"/>
      <c r="F7" s="831"/>
      <c r="G7" s="831"/>
      <c r="H7" s="809"/>
      <c r="I7" s="809"/>
      <c r="J7" s="809"/>
      <c r="K7" s="809"/>
    </row>
    <row r="8" spans="1:11" s="49" customFormat="1" ht="14.25">
      <c r="A8" s="833"/>
      <c r="B8" s="837"/>
      <c r="C8" s="837" t="s">
        <v>57</v>
      </c>
      <c r="D8" s="838" t="s">
        <v>58</v>
      </c>
      <c r="E8" s="838" t="s">
        <v>289</v>
      </c>
      <c r="F8" s="838"/>
      <c r="G8" s="839" t="s">
        <v>290</v>
      </c>
      <c r="H8" s="814"/>
      <c r="I8" s="809"/>
      <c r="J8" s="809"/>
      <c r="K8" s="809"/>
    </row>
    <row r="9" spans="1:11" s="49" customFormat="1" ht="17.25" customHeight="1" thickBot="1">
      <c r="A9" s="833"/>
      <c r="B9" s="840"/>
      <c r="C9" s="861" t="s">
        <v>244</v>
      </c>
      <c r="D9" s="861"/>
      <c r="E9" s="861" t="s">
        <v>245</v>
      </c>
      <c r="F9" s="876" t="s">
        <v>1072</v>
      </c>
      <c r="G9" s="862">
        <v>607007879</v>
      </c>
      <c r="H9" s="815"/>
      <c r="I9" s="809"/>
      <c r="J9" s="816"/>
      <c r="K9" s="809"/>
    </row>
    <row r="10" spans="1:11" s="49" customFormat="1" ht="15.75" thickBot="1">
      <c r="A10" s="833"/>
      <c r="B10" s="832" t="s">
        <v>343</v>
      </c>
      <c r="C10" s="832"/>
      <c r="D10" s="832"/>
      <c r="E10" s="832"/>
      <c r="F10" s="831"/>
      <c r="G10" s="831"/>
      <c r="H10" s="809"/>
      <c r="I10" s="809"/>
      <c r="J10" s="809"/>
      <c r="K10" s="809"/>
    </row>
    <row r="11" spans="1:11" s="49" customFormat="1" ht="14.25">
      <c r="A11" s="833"/>
      <c r="B11" s="859"/>
      <c r="C11" s="858" t="s">
        <v>57</v>
      </c>
      <c r="D11" s="855" t="s">
        <v>58</v>
      </c>
      <c r="E11" s="855" t="s">
        <v>289</v>
      </c>
      <c r="F11" s="855"/>
      <c r="G11" s="856" t="s">
        <v>290</v>
      </c>
      <c r="H11" s="814"/>
      <c r="I11" s="809"/>
      <c r="J11" s="809"/>
      <c r="K11" s="809"/>
    </row>
    <row r="12" spans="1:11" s="49" customFormat="1" ht="16.5" customHeight="1" thickBot="1">
      <c r="A12" s="833"/>
      <c r="B12" s="860"/>
      <c r="C12" s="861" t="s">
        <v>244</v>
      </c>
      <c r="D12" s="861"/>
      <c r="E12" s="861" t="s">
        <v>122</v>
      </c>
      <c r="F12" s="861" t="s">
        <v>537</v>
      </c>
      <c r="G12" s="857">
        <v>604644855</v>
      </c>
      <c r="H12" s="854"/>
      <c r="I12" s="809"/>
      <c r="J12" s="809"/>
      <c r="K12" s="809"/>
    </row>
    <row r="13" spans="1:11" s="49" customFormat="1">
      <c r="A13" s="828"/>
      <c r="B13" s="809"/>
      <c r="C13" s="809"/>
      <c r="D13" s="809"/>
      <c r="E13" s="809"/>
      <c r="F13" s="809"/>
      <c r="G13" s="809"/>
      <c r="H13" s="809"/>
      <c r="I13" s="809"/>
      <c r="J13" s="809"/>
      <c r="K13" s="809"/>
    </row>
    <row r="14" spans="1:11" s="49" customFormat="1">
      <c r="A14" s="828"/>
      <c r="B14" s="813" t="s">
        <v>299</v>
      </c>
      <c r="C14" s="809"/>
      <c r="D14" s="809"/>
      <c r="E14" s="809"/>
      <c r="F14" s="809"/>
      <c r="G14" s="809"/>
      <c r="H14" s="809"/>
      <c r="I14" s="809"/>
      <c r="J14" s="809"/>
      <c r="K14" s="809"/>
    </row>
    <row r="15" spans="1:11" s="49" customFormat="1">
      <c r="A15" s="828"/>
      <c r="B15" s="811"/>
      <c r="C15" s="811"/>
      <c r="D15" s="811"/>
      <c r="E15" s="811"/>
      <c r="F15" s="811"/>
      <c r="G15" s="811"/>
      <c r="H15" s="811"/>
      <c r="I15" s="809"/>
      <c r="J15" s="809"/>
      <c r="K15" s="809"/>
    </row>
    <row r="16" spans="1:11" s="49" customFormat="1">
      <c r="A16" s="828"/>
      <c r="B16" s="817" t="s">
        <v>301</v>
      </c>
      <c r="C16" s="818" t="s">
        <v>57</v>
      </c>
      <c r="D16" s="818" t="s">
        <v>58</v>
      </c>
      <c r="E16" s="818" t="s">
        <v>438</v>
      </c>
      <c r="F16" s="819" t="s">
        <v>348</v>
      </c>
      <c r="G16" s="820" t="s">
        <v>290</v>
      </c>
      <c r="H16" s="821"/>
      <c r="I16" s="822"/>
      <c r="J16" s="822"/>
      <c r="K16" s="822"/>
    </row>
    <row r="17" spans="1:11" s="49" customFormat="1" ht="17.25" customHeight="1">
      <c r="A17" s="828">
        <v>1</v>
      </c>
      <c r="B17" s="1375">
        <v>2</v>
      </c>
      <c r="C17" s="871" t="s">
        <v>238</v>
      </c>
      <c r="D17" s="871" t="s">
        <v>193</v>
      </c>
      <c r="E17" s="872">
        <v>830409</v>
      </c>
      <c r="F17" s="867" t="s">
        <v>303</v>
      </c>
      <c r="G17" s="824"/>
      <c r="H17" s="823"/>
      <c r="I17" s="809"/>
      <c r="J17" s="809"/>
      <c r="K17" s="809"/>
    </row>
    <row r="18" spans="1:11" s="49" customFormat="1" ht="16.5">
      <c r="A18" s="828">
        <v>2</v>
      </c>
      <c r="B18" s="1375">
        <v>4</v>
      </c>
      <c r="C18" s="869" t="s">
        <v>239</v>
      </c>
      <c r="D18" s="871" t="s">
        <v>240</v>
      </c>
      <c r="E18" s="872">
        <v>740704</v>
      </c>
      <c r="F18" s="867" t="s">
        <v>303</v>
      </c>
      <c r="G18" s="824"/>
      <c r="H18" s="823"/>
      <c r="I18" s="809"/>
      <c r="J18" s="809"/>
      <c r="K18" s="809"/>
    </row>
    <row r="19" spans="1:11" s="49" customFormat="1" ht="16.5">
      <c r="A19" s="828">
        <v>3</v>
      </c>
      <c r="B19" s="1376">
        <v>7</v>
      </c>
      <c r="C19" s="873" t="s">
        <v>241</v>
      </c>
      <c r="D19" s="874" t="s">
        <v>167</v>
      </c>
      <c r="E19" s="875">
        <v>750716</v>
      </c>
      <c r="F19" s="867" t="s">
        <v>303</v>
      </c>
      <c r="G19" s="824"/>
      <c r="H19" s="823"/>
      <c r="I19" s="809"/>
      <c r="J19" s="809"/>
      <c r="K19" s="809"/>
    </row>
    <row r="20" spans="1:11" s="49" customFormat="1" ht="16.5">
      <c r="A20" s="828">
        <v>4</v>
      </c>
      <c r="B20" s="1375">
        <v>9</v>
      </c>
      <c r="C20" s="869" t="s">
        <v>242</v>
      </c>
      <c r="D20" s="871" t="s">
        <v>243</v>
      </c>
      <c r="E20" s="872">
        <v>750728</v>
      </c>
      <c r="F20" s="867" t="s">
        <v>303</v>
      </c>
      <c r="G20" s="824"/>
      <c r="H20" s="823"/>
      <c r="I20" s="809"/>
      <c r="J20" s="809"/>
      <c r="K20" s="809"/>
    </row>
    <row r="21" spans="1:11" s="49" customFormat="1" ht="16.5">
      <c r="A21" s="828">
        <v>5</v>
      </c>
      <c r="B21" s="1375">
        <v>88</v>
      </c>
      <c r="C21" s="869" t="s">
        <v>244</v>
      </c>
      <c r="D21" s="871" t="s">
        <v>245</v>
      </c>
      <c r="E21" s="872">
        <v>790916</v>
      </c>
      <c r="F21" s="867" t="s">
        <v>303</v>
      </c>
      <c r="G21" s="824"/>
      <c r="H21" s="823"/>
      <c r="I21" s="809"/>
      <c r="J21" s="809"/>
      <c r="K21" s="809"/>
    </row>
    <row r="22" spans="1:11" s="49" customFormat="1" ht="16.5">
      <c r="A22" s="828">
        <v>6</v>
      </c>
      <c r="B22" s="1375">
        <v>29</v>
      </c>
      <c r="C22" s="869" t="s">
        <v>246</v>
      </c>
      <c r="D22" s="871" t="s">
        <v>247</v>
      </c>
      <c r="E22" s="872">
        <v>920903</v>
      </c>
      <c r="F22" s="867" t="s">
        <v>303</v>
      </c>
      <c r="G22" s="824"/>
      <c r="H22" s="823"/>
      <c r="I22" s="809"/>
      <c r="J22" s="809"/>
      <c r="K22" s="809"/>
    </row>
    <row r="23" spans="1:11" s="49" customFormat="1" ht="16.5">
      <c r="A23" s="828">
        <v>7</v>
      </c>
      <c r="B23" s="1376">
        <v>30</v>
      </c>
      <c r="C23" s="873" t="s">
        <v>258</v>
      </c>
      <c r="D23" s="874" t="s">
        <v>146</v>
      </c>
      <c r="E23" s="875">
        <v>850510</v>
      </c>
      <c r="F23" s="867" t="s">
        <v>303</v>
      </c>
      <c r="G23" s="824"/>
      <c r="H23" s="827"/>
      <c r="I23" s="809"/>
      <c r="J23" s="809"/>
      <c r="K23" s="809"/>
    </row>
    <row r="24" spans="1:11" s="49" customFormat="1" ht="16.5">
      <c r="A24" s="828">
        <v>8</v>
      </c>
      <c r="B24" s="1375">
        <v>37</v>
      </c>
      <c r="C24" s="869" t="s">
        <v>248</v>
      </c>
      <c r="D24" s="871" t="s">
        <v>107</v>
      </c>
      <c r="E24" s="872">
        <v>751129</v>
      </c>
      <c r="F24" s="867" t="s">
        <v>303</v>
      </c>
      <c r="G24" s="824"/>
      <c r="H24" s="823"/>
      <c r="I24" s="809"/>
      <c r="J24" s="809"/>
      <c r="K24" s="809"/>
    </row>
    <row r="25" spans="1:11" s="49" customFormat="1" ht="16.5">
      <c r="A25" s="828">
        <v>9</v>
      </c>
      <c r="B25" s="1375">
        <v>61</v>
      </c>
      <c r="C25" s="869" t="s">
        <v>249</v>
      </c>
      <c r="D25" s="871" t="s">
        <v>250</v>
      </c>
      <c r="E25" s="872">
        <v>770530</v>
      </c>
      <c r="F25" s="867" t="s">
        <v>303</v>
      </c>
      <c r="G25" s="824"/>
      <c r="H25" s="823"/>
      <c r="I25" s="809"/>
      <c r="J25" s="809"/>
      <c r="K25" s="809"/>
    </row>
    <row r="26" spans="1:11" s="49" customFormat="1" ht="16.5">
      <c r="A26" s="828">
        <v>10</v>
      </c>
      <c r="B26" s="1375">
        <v>81</v>
      </c>
      <c r="C26" s="869" t="s">
        <v>252</v>
      </c>
      <c r="D26" s="871" t="s">
        <v>253</v>
      </c>
      <c r="E26" s="872">
        <v>811015</v>
      </c>
      <c r="F26" s="867" t="s">
        <v>303</v>
      </c>
      <c r="G26" s="824"/>
      <c r="H26" s="823"/>
      <c r="I26" s="809"/>
      <c r="J26" s="809"/>
      <c r="K26" s="809"/>
    </row>
    <row r="27" spans="1:11" s="49" customFormat="1" ht="16.5">
      <c r="A27" s="828">
        <v>11</v>
      </c>
      <c r="B27" s="1375">
        <v>90</v>
      </c>
      <c r="C27" s="869" t="s">
        <v>246</v>
      </c>
      <c r="D27" s="871" t="s">
        <v>71</v>
      </c>
      <c r="E27" s="872">
        <v>900412</v>
      </c>
      <c r="F27" s="867" t="s">
        <v>303</v>
      </c>
      <c r="G27" s="824"/>
      <c r="H27" s="823"/>
      <c r="I27" s="809"/>
      <c r="J27" s="809"/>
      <c r="K27" s="809"/>
    </row>
    <row r="28" spans="1:11" s="49" customFormat="1" ht="16.5">
      <c r="A28" s="828">
        <v>12</v>
      </c>
      <c r="B28" s="1376">
        <v>69</v>
      </c>
      <c r="C28" s="873" t="s">
        <v>254</v>
      </c>
      <c r="D28" s="874" t="s">
        <v>104</v>
      </c>
      <c r="E28" s="875">
        <v>741028</v>
      </c>
      <c r="F28" s="867" t="s">
        <v>303</v>
      </c>
      <c r="G28" s="824"/>
      <c r="H28" s="823"/>
      <c r="I28" s="809"/>
      <c r="J28" s="809"/>
      <c r="K28" s="809"/>
    </row>
    <row r="29" spans="1:11" s="49" customFormat="1" ht="16.5">
      <c r="A29" s="828">
        <v>13</v>
      </c>
      <c r="B29" s="873"/>
      <c r="C29" s="869" t="s">
        <v>74</v>
      </c>
      <c r="D29" s="871" t="s">
        <v>165</v>
      </c>
      <c r="E29" s="875"/>
      <c r="F29" s="867" t="s">
        <v>303</v>
      </c>
      <c r="G29" s="824"/>
      <c r="H29" s="823"/>
      <c r="I29" s="809"/>
      <c r="J29" s="809"/>
      <c r="K29" s="809"/>
    </row>
    <row r="30" spans="1:11" s="49" customFormat="1" ht="16.5">
      <c r="A30" s="828">
        <v>14</v>
      </c>
      <c r="B30" s="1377">
        <v>89</v>
      </c>
      <c r="C30" s="810" t="s">
        <v>1073</v>
      </c>
      <c r="D30" s="810" t="s">
        <v>643</v>
      </c>
      <c r="E30" s="810">
        <v>801224</v>
      </c>
      <c r="F30" s="867" t="s">
        <v>303</v>
      </c>
      <c r="G30" s="824"/>
      <c r="H30" s="823"/>
      <c r="I30" s="809"/>
      <c r="J30" s="809"/>
      <c r="K30" s="809"/>
    </row>
    <row r="31" spans="1:11" s="49" customFormat="1" ht="16.5">
      <c r="A31" s="828">
        <v>22</v>
      </c>
      <c r="B31" s="870"/>
      <c r="C31" s="868" t="s">
        <v>261</v>
      </c>
      <c r="D31" s="868" t="s">
        <v>167</v>
      </c>
      <c r="E31" s="868"/>
      <c r="F31" s="867" t="s">
        <v>150</v>
      </c>
      <c r="G31" s="824"/>
      <c r="H31" s="823"/>
      <c r="I31" s="809"/>
      <c r="J31" s="809"/>
      <c r="K31" s="809"/>
    </row>
    <row r="32" spans="1:11" s="49" customFormat="1" ht="15">
      <c r="A32" s="828">
        <v>23</v>
      </c>
      <c r="B32" s="810"/>
      <c r="C32" s="1193" t="s">
        <v>255</v>
      </c>
      <c r="D32" s="1193" t="s">
        <v>110</v>
      </c>
      <c r="E32" s="810"/>
      <c r="F32" s="824" t="s">
        <v>150</v>
      </c>
      <c r="G32" s="824"/>
      <c r="H32" s="823"/>
      <c r="I32" s="809"/>
      <c r="J32" s="809"/>
      <c r="K32" s="809"/>
    </row>
    <row r="33" spans="1:11" s="49" customFormat="1" ht="15">
      <c r="A33" s="828"/>
      <c r="B33" s="1377">
        <v>46</v>
      </c>
      <c r="C33" s="1250" t="s">
        <v>914</v>
      </c>
      <c r="D33" s="1250" t="s">
        <v>81</v>
      </c>
      <c r="E33" s="810">
        <v>780823</v>
      </c>
      <c r="F33" s="824" t="s">
        <v>303</v>
      </c>
      <c r="G33" s="824"/>
      <c r="H33" s="823"/>
      <c r="I33" s="809"/>
      <c r="J33" s="809"/>
      <c r="K33" s="809"/>
    </row>
    <row r="34" spans="1:11" s="49" customFormat="1" ht="15">
      <c r="A34" s="828"/>
      <c r="B34" s="810"/>
      <c r="C34" s="1258" t="s">
        <v>848</v>
      </c>
      <c r="D34" s="1258" t="s">
        <v>274</v>
      </c>
      <c r="E34" s="810"/>
      <c r="F34" s="824"/>
      <c r="G34" s="824"/>
      <c r="H34" s="823"/>
      <c r="I34" s="809"/>
      <c r="J34" s="809"/>
      <c r="K34" s="809"/>
    </row>
    <row r="35" spans="1:11" s="49" customFormat="1" ht="15">
      <c r="A35" s="828"/>
      <c r="B35" s="810"/>
      <c r="C35" s="1350" t="s">
        <v>262</v>
      </c>
      <c r="D35" s="1350" t="s">
        <v>107</v>
      </c>
      <c r="E35" s="810"/>
      <c r="F35" s="824"/>
      <c r="G35" s="824"/>
      <c r="H35" s="823"/>
      <c r="I35" s="809"/>
      <c r="J35" s="809"/>
      <c r="K35" s="809"/>
    </row>
    <row r="36" spans="1:11" s="49" customFormat="1" ht="15">
      <c r="A36" s="828"/>
      <c r="B36" s="810"/>
      <c r="C36" s="1350" t="s">
        <v>692</v>
      </c>
      <c r="D36" s="1350" t="s">
        <v>107</v>
      </c>
      <c r="E36" s="810"/>
      <c r="F36" s="824"/>
      <c r="G36" s="824"/>
      <c r="H36" s="823"/>
      <c r="I36" s="809"/>
      <c r="J36" s="809"/>
      <c r="K36" s="809"/>
    </row>
    <row r="37" spans="1:11" s="49" customFormat="1" ht="15">
      <c r="A37" s="828"/>
      <c r="B37" s="810"/>
      <c r="C37" s="1350" t="s">
        <v>510</v>
      </c>
      <c r="D37" s="1350" t="s">
        <v>107</v>
      </c>
      <c r="E37" s="810"/>
      <c r="F37" s="824"/>
      <c r="G37" s="824"/>
      <c r="H37" s="823"/>
      <c r="I37" s="809"/>
      <c r="J37" s="809"/>
      <c r="K37" s="809"/>
    </row>
    <row r="38" spans="1:11" s="49" customFormat="1" ht="15.75" thickBot="1">
      <c r="A38" s="828"/>
      <c r="B38" s="810"/>
      <c r="C38" s="1482" t="s">
        <v>378</v>
      </c>
      <c r="D38" s="1482" t="s">
        <v>193</v>
      </c>
      <c r="E38" s="810"/>
      <c r="F38" s="824"/>
      <c r="G38" s="824"/>
      <c r="H38" s="823"/>
      <c r="I38" s="809"/>
      <c r="J38" s="809"/>
      <c r="K38" s="809"/>
    </row>
    <row r="39" spans="1:11" s="49" customFormat="1" ht="17.45" customHeight="1" thickBot="1">
      <c r="A39" s="828">
        <v>24</v>
      </c>
      <c r="B39" s="866" t="s">
        <v>301</v>
      </c>
      <c r="C39" s="865" t="s">
        <v>57</v>
      </c>
      <c r="D39" s="865" t="s">
        <v>58</v>
      </c>
      <c r="E39" s="864"/>
      <c r="F39" s="824"/>
      <c r="G39" s="824"/>
      <c r="H39" s="823"/>
      <c r="I39" s="809"/>
      <c r="J39" s="809"/>
      <c r="K39" s="809"/>
    </row>
    <row r="40" spans="1:11" s="49" customFormat="1" ht="17.45" customHeight="1" thickBot="1">
      <c r="A40" s="828">
        <v>25</v>
      </c>
      <c r="B40" s="863">
        <v>6</v>
      </c>
      <c r="C40" s="861" t="s">
        <v>176</v>
      </c>
      <c r="D40" s="861" t="s">
        <v>131</v>
      </c>
      <c r="E40" s="861" t="s">
        <v>538</v>
      </c>
      <c r="F40" s="824"/>
      <c r="G40" s="824"/>
      <c r="H40" s="823"/>
      <c r="I40" s="809"/>
      <c r="J40" s="809"/>
      <c r="K40" s="809"/>
    </row>
    <row r="41" spans="1:11" s="49" customFormat="1" ht="17.45" customHeight="1" thickBot="1">
      <c r="A41" s="828"/>
      <c r="B41" s="861"/>
      <c r="C41" s="861"/>
      <c r="D41" s="861"/>
      <c r="E41" s="861"/>
      <c r="F41" s="809"/>
      <c r="G41" s="825"/>
      <c r="H41" s="809"/>
      <c r="I41" s="809"/>
      <c r="J41" s="809"/>
      <c r="K41" s="809"/>
    </row>
    <row r="42" spans="1:11" s="49" customFormat="1" ht="17.45" customHeight="1" thickBot="1">
      <c r="A42" s="828"/>
      <c r="B42" s="864"/>
      <c r="C42" s="864"/>
      <c r="D42" s="864"/>
      <c r="E42" s="864"/>
      <c r="F42" s="831"/>
      <c r="G42" s="841"/>
      <c r="H42" s="841"/>
      <c r="I42" s="809"/>
      <c r="J42" s="809"/>
      <c r="K42" s="809"/>
    </row>
    <row r="43" spans="1:11" s="49" customFormat="1" ht="17.45" customHeight="1">
      <c r="A43" s="828"/>
      <c r="B43" s="842" t="s">
        <v>301</v>
      </c>
      <c r="C43" s="843" t="s">
        <v>57</v>
      </c>
      <c r="D43" s="843" t="s">
        <v>58</v>
      </c>
      <c r="E43" s="843" t="s">
        <v>468</v>
      </c>
      <c r="F43" s="831"/>
      <c r="G43" s="841"/>
      <c r="H43" s="841"/>
      <c r="I43" s="809"/>
      <c r="J43" s="809"/>
      <c r="K43" s="809"/>
    </row>
    <row r="44" spans="1:11" s="49" customFormat="1" ht="25.15" customHeight="1">
      <c r="A44" s="828"/>
      <c r="B44" s="844"/>
      <c r="C44" s="845"/>
      <c r="D44" s="845"/>
      <c r="E44" s="846"/>
      <c r="F44" s="847"/>
      <c r="G44" s="847"/>
      <c r="H44" s="831"/>
      <c r="I44" s="809"/>
      <c r="J44" s="809"/>
      <c r="K44" s="809"/>
    </row>
    <row r="45" spans="1:11" s="49" customFormat="1" ht="15">
      <c r="A45" s="828"/>
      <c r="B45" s="845"/>
      <c r="C45" s="848"/>
      <c r="D45" s="848"/>
      <c r="E45" s="846"/>
      <c r="F45" s="847"/>
      <c r="G45" s="849"/>
      <c r="H45" s="831"/>
      <c r="I45" s="809"/>
      <c r="J45" s="809"/>
      <c r="K45" s="809"/>
    </row>
    <row r="46" spans="1:11" s="49" customFormat="1" ht="16.5">
      <c r="A46" s="828"/>
      <c r="B46" s="845"/>
      <c r="C46" s="845"/>
      <c r="D46" s="845"/>
      <c r="E46" s="846"/>
      <c r="F46" s="847"/>
      <c r="G46" s="850"/>
      <c r="H46" s="841"/>
      <c r="I46" s="809"/>
      <c r="J46" s="809"/>
      <c r="K46" s="809"/>
    </row>
    <row r="47" spans="1:11" s="49" customFormat="1" ht="16.5">
      <c r="A47" s="828"/>
      <c r="B47" s="845"/>
      <c r="C47" s="845"/>
      <c r="D47" s="845"/>
      <c r="E47" s="846"/>
      <c r="F47" s="847"/>
      <c r="G47" s="850"/>
      <c r="H47" s="841"/>
      <c r="I47" s="809"/>
      <c r="J47" s="809"/>
      <c r="K47" s="809"/>
    </row>
    <row r="48" spans="1:11" s="49" customFormat="1" ht="15">
      <c r="A48" s="828"/>
      <c r="B48" s="831"/>
      <c r="C48" s="831"/>
      <c r="D48" s="831"/>
      <c r="E48" s="831"/>
      <c r="F48" s="831"/>
      <c r="G48" s="831"/>
      <c r="H48" s="831"/>
      <c r="I48" s="809"/>
      <c r="J48" s="809"/>
      <c r="K48" s="809"/>
    </row>
    <row r="49" spans="1:11" s="49" customFormat="1" ht="15.75" thickBot="1">
      <c r="A49" s="828"/>
      <c r="B49" s="851"/>
      <c r="C49" s="851"/>
      <c r="D49" s="851"/>
      <c r="E49" s="851"/>
      <c r="F49" s="851"/>
      <c r="G49" s="852" t="s">
        <v>332</v>
      </c>
      <c r="H49" s="831"/>
      <c r="I49" s="809"/>
      <c r="J49" s="809"/>
      <c r="K49" s="809"/>
    </row>
    <row r="50" spans="1:11" s="49" customFormat="1" ht="17.25" thickBot="1">
      <c r="A50" s="828"/>
      <c r="B50" s="851"/>
      <c r="C50" s="851"/>
      <c r="D50" s="851"/>
      <c r="E50" s="851"/>
      <c r="F50" s="851"/>
      <c r="G50" s="853"/>
      <c r="H50" s="853" t="s">
        <v>539</v>
      </c>
      <c r="I50" s="809"/>
      <c r="J50" s="809"/>
      <c r="K50" s="809"/>
    </row>
    <row r="51" spans="1:11" s="49" customFormat="1" ht="17.25" thickBot="1">
      <c r="A51" s="828"/>
      <c r="B51" s="831"/>
      <c r="C51" s="831"/>
      <c r="D51" s="831"/>
      <c r="E51" s="831"/>
      <c r="F51" s="831"/>
      <c r="G51" s="853"/>
      <c r="H51" s="853"/>
      <c r="I51" s="809"/>
      <c r="J51" s="809"/>
      <c r="K51" s="809"/>
    </row>
    <row r="52" spans="1:11" s="49" customFormat="1">
      <c r="A52" s="828"/>
      <c r="B52" s="809"/>
      <c r="C52" s="809"/>
      <c r="D52" s="809"/>
      <c r="E52" s="809"/>
      <c r="F52" s="809"/>
      <c r="G52" s="826"/>
      <c r="H52" s="826"/>
      <c r="I52" s="809"/>
      <c r="J52" s="809"/>
      <c r="K52" s="809"/>
    </row>
    <row r="53" spans="1:11" s="49" customFormat="1" ht="15">
      <c r="A53" s="828"/>
      <c r="B53" s="809"/>
      <c r="C53" s="809"/>
      <c r="D53" s="809"/>
      <c r="E53" s="809"/>
      <c r="F53" s="809"/>
      <c r="G53" s="810"/>
      <c r="H53" s="810"/>
      <c r="I53" s="810"/>
      <c r="J53" s="810"/>
      <c r="K53" s="810"/>
    </row>
    <row r="54" spans="1:11" s="49" customFormat="1" ht="15">
      <c r="A54" s="828"/>
      <c r="B54" s="809"/>
      <c r="C54" s="809"/>
      <c r="D54" s="809"/>
      <c r="E54" s="809"/>
      <c r="F54" s="809"/>
      <c r="G54" s="810"/>
      <c r="H54" s="810"/>
      <c r="I54" s="810"/>
      <c r="J54" s="810"/>
      <c r="K54" s="810"/>
    </row>
    <row r="55" spans="1:11" s="49" customFormat="1" ht="15">
      <c r="A55" s="828"/>
      <c r="B55" s="809"/>
      <c r="C55" s="809"/>
      <c r="D55" s="809"/>
      <c r="E55" s="809"/>
      <c r="F55" s="809"/>
      <c r="G55" s="810"/>
      <c r="H55" s="810"/>
      <c r="I55" s="810"/>
      <c r="J55" s="810"/>
      <c r="K55" s="810"/>
    </row>
    <row r="56" spans="1:11" s="49" customFormat="1" ht="15">
      <c r="A56" s="828"/>
      <c r="B56" s="809"/>
      <c r="C56" s="809"/>
      <c r="D56" s="809"/>
      <c r="E56" s="809"/>
      <c r="F56" s="809"/>
      <c r="G56" s="810"/>
      <c r="H56" s="810"/>
      <c r="I56" s="810"/>
      <c r="J56" s="810"/>
      <c r="K56" s="810"/>
    </row>
    <row r="57" spans="1:11" s="49" customFormat="1" ht="15">
      <c r="A57" s="828"/>
      <c r="B57" s="809"/>
      <c r="C57" s="809"/>
      <c r="D57" s="809"/>
      <c r="E57" s="809"/>
      <c r="F57" s="809"/>
      <c r="G57" s="810"/>
      <c r="H57" s="810"/>
      <c r="I57" s="810"/>
      <c r="J57" s="810"/>
      <c r="K57" s="810"/>
    </row>
    <row r="58" spans="1:11" s="49" customFormat="1" ht="15">
      <c r="A58" s="828"/>
      <c r="B58" s="809"/>
      <c r="C58" s="809"/>
      <c r="D58" s="809"/>
      <c r="E58" s="809"/>
      <c r="F58" s="809"/>
      <c r="G58" s="810"/>
      <c r="H58" s="810"/>
      <c r="I58" s="810"/>
      <c r="J58" s="810"/>
      <c r="K58" s="810"/>
    </row>
    <row r="59" spans="1:11" s="49" customFormat="1">
      <c r="A59" s="828"/>
      <c r="B59" s="809"/>
      <c r="C59" s="809"/>
      <c r="D59" s="809"/>
      <c r="E59" s="809"/>
      <c r="F59" s="809"/>
      <c r="G59" s="809"/>
      <c r="H59" s="809"/>
      <c r="I59" s="809"/>
      <c r="J59" s="809"/>
      <c r="K59" s="809"/>
    </row>
    <row r="60" spans="1:11" s="49" customFormat="1">
      <c r="A60" s="828"/>
      <c r="B60" s="809"/>
      <c r="C60" s="809"/>
      <c r="D60" s="809"/>
      <c r="E60" s="809"/>
      <c r="F60" s="809"/>
      <c r="G60" s="809"/>
      <c r="H60" s="809"/>
      <c r="I60" s="809"/>
      <c r="J60" s="809"/>
      <c r="K60" s="809"/>
    </row>
    <row r="61" spans="1:11" s="49" customFormat="1" ht="15" customHeight="1">
      <c r="A61" s="828"/>
      <c r="B61" s="809"/>
      <c r="C61" s="809"/>
      <c r="D61" s="809"/>
      <c r="E61" s="809"/>
      <c r="F61" s="809"/>
      <c r="G61" s="809"/>
      <c r="H61" s="809"/>
      <c r="I61" s="809"/>
      <c r="J61" s="809"/>
      <c r="K61" s="809"/>
    </row>
    <row r="62" spans="1:11" s="49" customFormat="1">
      <c r="A62" s="828"/>
      <c r="B62" s="809"/>
      <c r="C62" s="809"/>
      <c r="D62" s="809"/>
      <c r="E62" s="809"/>
      <c r="F62" s="809"/>
      <c r="G62" s="809"/>
      <c r="H62" s="809"/>
      <c r="I62" s="809"/>
      <c r="J62" s="809"/>
      <c r="K62" s="809"/>
    </row>
    <row r="63" spans="1:11" s="49" customFormat="1">
      <c r="A63" s="828"/>
      <c r="B63" s="809"/>
      <c r="C63" s="809"/>
      <c r="D63" s="809"/>
      <c r="E63" s="809"/>
      <c r="F63" s="809"/>
      <c r="G63" s="809"/>
      <c r="H63" s="809"/>
      <c r="I63" s="809"/>
      <c r="J63" s="809"/>
      <c r="K63" s="809"/>
    </row>
    <row r="64" spans="1:11" s="49" customFormat="1">
      <c r="A64" s="828"/>
      <c r="B64" s="809"/>
      <c r="C64" s="809"/>
      <c r="D64" s="809"/>
      <c r="E64" s="809"/>
      <c r="F64" s="809"/>
      <c r="G64" s="809"/>
      <c r="H64" s="809"/>
      <c r="I64" s="809"/>
      <c r="J64" s="809"/>
      <c r="K64" s="809"/>
    </row>
    <row r="65" spans="1:9" s="49" customFormat="1">
      <c r="A65" s="253"/>
      <c r="B65"/>
      <c r="C65"/>
      <c r="D65"/>
      <c r="E65"/>
      <c r="F65"/>
      <c r="G65"/>
      <c r="H65"/>
      <c r="I65"/>
    </row>
    <row r="66" spans="1:9" s="49" customFormat="1">
      <c r="A66" s="253"/>
      <c r="B66"/>
      <c r="C66"/>
      <c r="D66"/>
      <c r="E66"/>
      <c r="F66"/>
      <c r="G66"/>
      <c r="H66"/>
      <c r="I66"/>
    </row>
    <row r="67" spans="1:9" s="49" customFormat="1">
      <c r="A67" s="253"/>
      <c r="B67"/>
      <c r="C67"/>
      <c r="D67"/>
      <c r="E67"/>
      <c r="F67"/>
      <c r="G67"/>
      <c r="H67"/>
      <c r="I67"/>
    </row>
    <row r="68" spans="1:9" s="49" customFormat="1">
      <c r="A68" s="253"/>
      <c r="B68"/>
      <c r="C68"/>
      <c r="D68"/>
      <c r="E68"/>
      <c r="F68"/>
      <c r="G68"/>
      <c r="H68"/>
      <c r="I68"/>
    </row>
    <row r="69" spans="1:9" s="49" customFormat="1">
      <c r="A69" s="253"/>
      <c r="B69"/>
      <c r="C69"/>
      <c r="D69"/>
      <c r="E69"/>
      <c r="F69"/>
      <c r="G69"/>
      <c r="H69"/>
      <c r="I69"/>
    </row>
    <row r="70" spans="1:9" s="49" customFormat="1">
      <c r="A70" s="253"/>
      <c r="B70"/>
      <c r="C70"/>
      <c r="D70"/>
      <c r="E70"/>
      <c r="F70"/>
      <c r="G70"/>
      <c r="H70"/>
      <c r="I70"/>
    </row>
  </sheetData>
  <sheetProtection selectLockedCells="1" selectUnlockedCells="1"/>
  <sortState xmlns:xlrd2="http://schemas.microsoft.com/office/spreadsheetml/2017/richdata2" ref="B18:F30">
    <sortCondition ref="B17:B30"/>
  </sortState>
  <hyperlinks>
    <hyperlink ref="F9" r:id="rId1" xr:uid="{00000000-0004-0000-2000-000000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:L63"/>
  <sheetViews>
    <sheetView topLeftCell="B19" workbookViewId="0">
      <selection activeCell="I42" sqref="I42"/>
    </sheetView>
  </sheetViews>
  <sheetFormatPr defaultRowHeight="12.75"/>
  <cols>
    <col min="1" max="1" width="9.140625" style="543" hidden="1" customWidth="1"/>
    <col min="2" max="2" width="11" style="131" customWidth="1"/>
    <col min="3" max="3" width="15.140625" customWidth="1"/>
    <col min="4" max="4" width="15.85546875" customWidth="1"/>
    <col min="5" max="5" width="11.28515625" customWidth="1"/>
    <col min="6" max="6" width="8" customWidth="1"/>
    <col min="7" max="7" width="22.28515625" customWidth="1"/>
    <col min="8" max="8" width="15.7109375" customWidth="1"/>
    <col min="9" max="9" width="11.140625" customWidth="1"/>
    <col min="10" max="10" width="19.140625" customWidth="1"/>
    <col min="12" max="12" width="7.5703125" customWidth="1"/>
    <col min="13" max="13" width="12.7109375" customWidth="1"/>
    <col min="14" max="14" width="12.140625" customWidth="1"/>
  </cols>
  <sheetData>
    <row r="1" spans="1:12">
      <c r="B1" s="516" t="s">
        <v>953</v>
      </c>
      <c r="C1" s="517"/>
      <c r="D1" s="517"/>
      <c r="E1" s="518"/>
      <c r="F1" s="517"/>
      <c r="G1" s="517"/>
      <c r="H1" s="515"/>
      <c r="I1" s="515"/>
      <c r="J1" s="515"/>
    </row>
    <row r="2" spans="1:12" ht="13.5" thickBot="1">
      <c r="B2" s="519" t="s">
        <v>284</v>
      </c>
      <c r="C2" s="519"/>
      <c r="D2" s="519"/>
      <c r="E2" s="519"/>
      <c r="F2" s="517"/>
      <c r="G2" s="519" t="s">
        <v>285</v>
      </c>
      <c r="H2" s="515"/>
      <c r="I2" s="515"/>
      <c r="J2" s="515"/>
    </row>
    <row r="3" spans="1:12" ht="13.5" thickBot="1">
      <c r="B3" s="520" t="s">
        <v>887</v>
      </c>
      <c r="C3" s="519"/>
      <c r="D3" s="519"/>
      <c r="E3" s="521"/>
      <c r="F3" s="522"/>
      <c r="G3" s="523" t="s">
        <v>179</v>
      </c>
      <c r="H3" s="515"/>
      <c r="I3" s="515"/>
      <c r="J3" s="515"/>
    </row>
    <row r="4" spans="1:12" s="49" customFormat="1">
      <c r="A4" s="544"/>
      <c r="B4" s="516" t="s">
        <v>287</v>
      </c>
      <c r="C4" s="517"/>
      <c r="D4" s="517"/>
      <c r="E4" s="517"/>
      <c r="F4" s="517"/>
      <c r="G4" s="517"/>
      <c r="H4" s="515"/>
      <c r="I4" s="515"/>
      <c r="J4" s="515"/>
      <c r="K4"/>
      <c r="L4"/>
    </row>
    <row r="5" spans="1:12" s="49" customFormat="1" ht="13.5" thickBot="1">
      <c r="A5" s="544"/>
      <c r="B5" s="519" t="s">
        <v>340</v>
      </c>
      <c r="C5" s="519"/>
      <c r="D5" s="519"/>
      <c r="E5" s="519"/>
      <c r="F5" s="519"/>
      <c r="G5" s="519"/>
      <c r="H5" s="515"/>
      <c r="I5" s="515"/>
      <c r="J5" s="515"/>
      <c r="K5"/>
      <c r="L5"/>
    </row>
    <row r="6" spans="1:12" s="49" customFormat="1">
      <c r="A6" s="544"/>
      <c r="B6" s="524"/>
      <c r="C6" s="525" t="s">
        <v>57</v>
      </c>
      <c r="D6" s="525" t="s">
        <v>58</v>
      </c>
      <c r="E6" s="525" t="s">
        <v>289</v>
      </c>
      <c r="F6" s="525"/>
      <c r="G6" s="526" t="s">
        <v>290</v>
      </c>
      <c r="H6" s="515"/>
      <c r="I6" s="515"/>
      <c r="J6" s="515"/>
      <c r="K6"/>
      <c r="L6"/>
    </row>
    <row r="7" spans="1:12" s="49" customFormat="1" ht="13.5" thickBot="1">
      <c r="A7" s="544"/>
      <c r="B7" s="521"/>
      <c r="C7" s="527" t="s">
        <v>888</v>
      </c>
      <c r="D7" s="527" t="s">
        <v>354</v>
      </c>
      <c r="E7" s="528" t="s">
        <v>889</v>
      </c>
      <c r="F7" s="527"/>
      <c r="G7" s="529">
        <v>778046066</v>
      </c>
      <c r="H7" s="515"/>
      <c r="I7" s="515"/>
      <c r="J7" s="515"/>
      <c r="K7"/>
      <c r="L7"/>
    </row>
    <row r="8" spans="1:12" s="49" customFormat="1" ht="13.5" thickBot="1">
      <c r="A8" s="544"/>
      <c r="B8" s="519" t="s">
        <v>343</v>
      </c>
      <c r="C8" s="519"/>
      <c r="D8" s="519"/>
      <c r="E8" s="519"/>
      <c r="F8" s="519"/>
      <c r="G8" s="519"/>
      <c r="H8" s="515"/>
      <c r="I8" s="515"/>
      <c r="J8" s="515"/>
    </row>
    <row r="9" spans="1:12" s="49" customFormat="1">
      <c r="A9" s="544"/>
      <c r="B9" s="524"/>
      <c r="C9" s="530" t="s">
        <v>57</v>
      </c>
      <c r="D9" s="525" t="s">
        <v>58</v>
      </c>
      <c r="E9" s="525" t="s">
        <v>289</v>
      </c>
      <c r="F9" s="525"/>
      <c r="G9" s="526" t="s">
        <v>290</v>
      </c>
      <c r="H9" s="515"/>
      <c r="I9" s="515"/>
      <c r="J9" s="515"/>
    </row>
    <row r="10" spans="1:12" s="49" customFormat="1" ht="13.5" thickBot="1">
      <c r="A10" s="544"/>
      <c r="B10" s="521"/>
      <c r="C10" s="527" t="s">
        <v>890</v>
      </c>
      <c r="D10" s="527" t="s">
        <v>891</v>
      </c>
      <c r="E10" s="528" t="s">
        <v>892</v>
      </c>
      <c r="F10" s="527"/>
      <c r="G10" s="529">
        <v>777079881</v>
      </c>
      <c r="H10" s="515"/>
      <c r="I10" s="515"/>
      <c r="J10" s="515"/>
      <c r="K10"/>
      <c r="L10"/>
    </row>
    <row r="11" spans="1:12" s="49" customFormat="1">
      <c r="A11" s="544"/>
      <c r="B11" s="516" t="s">
        <v>299</v>
      </c>
      <c r="C11" s="517"/>
      <c r="D11" s="517"/>
      <c r="E11" s="517"/>
      <c r="F11" s="517"/>
      <c r="G11" s="1072" t="s">
        <v>1110</v>
      </c>
      <c r="H11" s="515"/>
      <c r="I11" s="515"/>
      <c r="J11" s="515"/>
      <c r="K11"/>
      <c r="L11"/>
    </row>
    <row r="12" spans="1:12" s="49" customFormat="1" ht="14.25">
      <c r="A12" s="544"/>
      <c r="B12" s="531" t="s">
        <v>301</v>
      </c>
      <c r="C12" s="531" t="s">
        <v>57</v>
      </c>
      <c r="D12" s="531" t="s">
        <v>58</v>
      </c>
      <c r="E12" s="531" t="s">
        <v>700</v>
      </c>
      <c r="F12" s="1070" t="s">
        <v>348</v>
      </c>
      <c r="G12" s="1073" t="s">
        <v>1109</v>
      </c>
      <c r="H12" s="515"/>
      <c r="I12" s="515"/>
      <c r="J12" s="532"/>
      <c r="K12"/>
      <c r="L12"/>
    </row>
    <row r="13" spans="1:12" s="49" customFormat="1">
      <c r="A13" s="544">
        <v>1</v>
      </c>
      <c r="B13" s="541">
        <v>5</v>
      </c>
      <c r="C13" s="534" t="s">
        <v>522</v>
      </c>
      <c r="D13" s="534" t="s">
        <v>81</v>
      </c>
      <c r="E13" s="541">
        <v>871215</v>
      </c>
      <c r="F13" s="1071" t="s">
        <v>786</v>
      </c>
      <c r="G13" s="1074"/>
      <c r="H13" s="515"/>
      <c r="I13" s="515"/>
      <c r="J13" s="515"/>
      <c r="K13"/>
      <c r="L13"/>
    </row>
    <row r="14" spans="1:12" s="49" customFormat="1">
      <c r="A14" s="544">
        <v>2</v>
      </c>
      <c r="B14" s="541">
        <v>8</v>
      </c>
      <c r="C14" s="534" t="s">
        <v>649</v>
      </c>
      <c r="D14" s="534" t="s">
        <v>655</v>
      </c>
      <c r="E14" s="541">
        <v>950713</v>
      </c>
      <c r="F14" s="1071" t="s">
        <v>786</v>
      </c>
      <c r="G14" s="1074"/>
      <c r="H14" s="515"/>
      <c r="I14" s="515"/>
      <c r="J14" s="515"/>
      <c r="K14"/>
      <c r="L14"/>
    </row>
    <row r="15" spans="1:12" s="49" customFormat="1">
      <c r="A15" s="544">
        <v>3</v>
      </c>
      <c r="B15" s="541">
        <v>9</v>
      </c>
      <c r="C15" s="534" t="s">
        <v>955</v>
      </c>
      <c r="D15" s="534" t="s">
        <v>122</v>
      </c>
      <c r="E15" s="541">
        <v>861013</v>
      </c>
      <c r="F15" s="1071" t="s">
        <v>786</v>
      </c>
      <c r="G15" s="1074"/>
      <c r="H15" s="515"/>
      <c r="I15" s="515"/>
      <c r="J15" s="515"/>
      <c r="K15"/>
      <c r="L15"/>
    </row>
    <row r="16" spans="1:12" s="49" customFormat="1">
      <c r="A16" s="544">
        <v>4</v>
      </c>
      <c r="B16" s="541">
        <v>17</v>
      </c>
      <c r="C16" s="534" t="s">
        <v>888</v>
      </c>
      <c r="D16" s="534" t="s">
        <v>354</v>
      </c>
      <c r="E16" s="541">
        <v>910411</v>
      </c>
      <c r="F16" s="1071" t="s">
        <v>786</v>
      </c>
      <c r="G16" s="1074"/>
      <c r="H16" s="515"/>
      <c r="I16" s="515"/>
      <c r="J16" s="515"/>
      <c r="K16"/>
      <c r="L16"/>
    </row>
    <row r="17" spans="1:12" s="49" customFormat="1">
      <c r="A17" s="544">
        <v>5</v>
      </c>
      <c r="B17" s="541">
        <v>19</v>
      </c>
      <c r="C17" s="534" t="s">
        <v>956</v>
      </c>
      <c r="D17" s="534" t="s">
        <v>146</v>
      </c>
      <c r="E17" s="541">
        <v>870224</v>
      </c>
      <c r="F17" s="1071" t="s">
        <v>786</v>
      </c>
      <c r="G17" s="1074"/>
      <c r="H17" s="139"/>
      <c r="I17" s="139"/>
      <c r="J17"/>
      <c r="K17"/>
      <c r="L17"/>
    </row>
    <row r="18" spans="1:12" s="49" customFormat="1">
      <c r="A18" s="544">
        <v>6</v>
      </c>
      <c r="B18" s="541">
        <v>24</v>
      </c>
      <c r="C18" s="534" t="s">
        <v>893</v>
      </c>
      <c r="D18" s="534" t="s">
        <v>146</v>
      </c>
      <c r="E18" s="541">
        <v>920402</v>
      </c>
      <c r="F18" s="1071" t="s">
        <v>786</v>
      </c>
      <c r="G18" s="1074"/>
      <c r="H18" s="540"/>
      <c r="I18" s="324"/>
      <c r="J18" s="143"/>
      <c r="K18" s="143"/>
      <c r="L18" s="143"/>
    </row>
    <row r="19" spans="1:12" s="49" customFormat="1" ht="17.25" customHeight="1">
      <c r="A19" s="544">
        <v>7</v>
      </c>
      <c r="B19" s="541">
        <v>42</v>
      </c>
      <c r="C19" s="534" t="s">
        <v>677</v>
      </c>
      <c r="D19" s="534" t="s">
        <v>274</v>
      </c>
      <c r="E19" s="541">
        <v>951025</v>
      </c>
      <c r="F19" s="1071" t="s">
        <v>115</v>
      </c>
      <c r="G19" s="1074"/>
      <c r="H19" s="404"/>
      <c r="I19" s="46"/>
      <c r="J19"/>
      <c r="K19"/>
      <c r="L19"/>
    </row>
    <row r="20" spans="1:12" s="49" customFormat="1" ht="16.5">
      <c r="A20" s="544">
        <v>8</v>
      </c>
      <c r="B20" s="541">
        <v>66</v>
      </c>
      <c r="C20" s="534" t="s">
        <v>894</v>
      </c>
      <c r="D20" s="534" t="s">
        <v>461</v>
      </c>
      <c r="E20" s="541">
        <v>900216</v>
      </c>
      <c r="F20" s="1071" t="s">
        <v>786</v>
      </c>
      <c r="G20" s="1074"/>
      <c r="H20" s="404"/>
      <c r="I20" s="46"/>
      <c r="J20"/>
      <c r="K20"/>
      <c r="L20"/>
    </row>
    <row r="21" spans="1:12" s="49" customFormat="1" ht="16.5">
      <c r="A21" s="544">
        <v>9</v>
      </c>
      <c r="B21" s="541">
        <v>87</v>
      </c>
      <c r="C21" s="534" t="s">
        <v>895</v>
      </c>
      <c r="D21" s="534" t="s">
        <v>891</v>
      </c>
      <c r="E21" s="542">
        <v>870729</v>
      </c>
      <c r="F21" s="1071" t="s">
        <v>786</v>
      </c>
      <c r="G21" s="1074"/>
      <c r="H21" s="404"/>
      <c r="I21" s="46"/>
      <c r="J21"/>
      <c r="K21"/>
      <c r="L21"/>
    </row>
    <row r="22" spans="1:12" s="49" customFormat="1" ht="16.5">
      <c r="A22" s="544">
        <v>10</v>
      </c>
      <c r="B22" s="541">
        <v>91</v>
      </c>
      <c r="C22" s="534" t="s">
        <v>691</v>
      </c>
      <c r="D22" s="534" t="s">
        <v>104</v>
      </c>
      <c r="E22" s="541">
        <v>940305</v>
      </c>
      <c r="F22" s="1071" t="s">
        <v>786</v>
      </c>
      <c r="G22" s="1074"/>
      <c r="H22" s="404"/>
      <c r="I22" s="46"/>
      <c r="J22"/>
      <c r="K22"/>
      <c r="L22"/>
    </row>
    <row r="23" spans="1:12" s="49" customFormat="1" ht="16.5">
      <c r="A23" s="544">
        <v>11</v>
      </c>
      <c r="B23" s="541">
        <v>98</v>
      </c>
      <c r="C23" s="534" t="s">
        <v>954</v>
      </c>
      <c r="D23" s="534" t="s">
        <v>146</v>
      </c>
      <c r="E23" s="541">
        <v>940305</v>
      </c>
      <c r="F23" s="1071" t="s">
        <v>786</v>
      </c>
      <c r="G23" s="1074"/>
      <c r="H23" s="404"/>
      <c r="I23" s="46"/>
      <c r="J23"/>
      <c r="K23"/>
      <c r="L23"/>
    </row>
    <row r="24" spans="1:12" s="49" customFormat="1" ht="16.5">
      <c r="A24" s="544">
        <v>12</v>
      </c>
      <c r="B24" s="541"/>
      <c r="C24" s="534" t="s">
        <v>876</v>
      </c>
      <c r="D24" s="534" t="s">
        <v>81</v>
      </c>
      <c r="E24" s="541"/>
      <c r="F24" s="1071"/>
      <c r="G24" s="1074"/>
      <c r="H24" s="404"/>
      <c r="I24" s="46"/>
      <c r="J24"/>
      <c r="K24"/>
      <c r="L24"/>
    </row>
    <row r="25" spans="1:12" s="49" customFormat="1" ht="16.5">
      <c r="A25" s="544">
        <v>13</v>
      </c>
      <c r="B25" s="541"/>
      <c r="C25" s="534" t="s">
        <v>1159</v>
      </c>
      <c r="D25" s="534" t="s">
        <v>350</v>
      </c>
      <c r="E25" s="541"/>
      <c r="F25" s="1071"/>
      <c r="G25" s="1074"/>
      <c r="H25" s="404"/>
      <c r="I25" s="46"/>
      <c r="J25"/>
      <c r="K25"/>
      <c r="L25"/>
    </row>
    <row r="26" spans="1:12" s="49" customFormat="1" ht="16.5">
      <c r="A26" s="544">
        <v>14</v>
      </c>
      <c r="B26" s="541"/>
      <c r="C26" s="534" t="s">
        <v>1375</v>
      </c>
      <c r="D26" s="534" t="s">
        <v>101</v>
      </c>
      <c r="E26" s="541"/>
      <c r="F26" s="1071"/>
      <c r="G26" s="1074"/>
      <c r="H26" s="404"/>
      <c r="I26" s="46"/>
      <c r="J26"/>
      <c r="K26"/>
      <c r="L26"/>
    </row>
    <row r="27" spans="1:12" s="49" customFormat="1" ht="16.5">
      <c r="A27" s="544">
        <v>15</v>
      </c>
      <c r="B27" s="541"/>
      <c r="C27" s="534" t="s">
        <v>528</v>
      </c>
      <c r="D27" s="534" t="s">
        <v>394</v>
      </c>
      <c r="E27" s="541"/>
      <c r="F27" s="1071"/>
      <c r="G27" s="1074"/>
      <c r="H27" s="404"/>
      <c r="I27" s="46"/>
      <c r="J27"/>
      <c r="K27"/>
      <c r="L27"/>
    </row>
    <row r="28" spans="1:12" s="49" customFormat="1" ht="16.5">
      <c r="A28" s="544">
        <v>16</v>
      </c>
      <c r="B28" s="541"/>
      <c r="C28" s="534" t="s">
        <v>514</v>
      </c>
      <c r="D28" s="534" t="s">
        <v>104</v>
      </c>
      <c r="E28" s="541"/>
      <c r="F28" s="1071"/>
      <c r="G28" s="1074"/>
      <c r="H28" s="404"/>
      <c r="I28" s="46"/>
      <c r="J28"/>
      <c r="K28"/>
      <c r="L28"/>
    </row>
    <row r="29" spans="1:12" s="49" customFormat="1" ht="16.5">
      <c r="A29" s="544">
        <v>17</v>
      </c>
      <c r="B29" s="541"/>
      <c r="C29" s="534" t="s">
        <v>1164</v>
      </c>
      <c r="D29" s="534" t="s">
        <v>392</v>
      </c>
      <c r="E29" s="541"/>
      <c r="F29" s="1071"/>
      <c r="G29" s="1074"/>
      <c r="H29" s="404"/>
      <c r="I29" s="46"/>
      <c r="J29"/>
      <c r="K29"/>
      <c r="L29"/>
    </row>
    <row r="30" spans="1:12" s="49" customFormat="1" ht="16.5">
      <c r="A30" s="544">
        <v>18</v>
      </c>
      <c r="B30" s="541"/>
      <c r="C30" s="534" t="s">
        <v>1165</v>
      </c>
      <c r="D30" s="534" t="s">
        <v>335</v>
      </c>
      <c r="E30" s="541"/>
      <c r="F30" s="1071"/>
      <c r="G30" s="1074"/>
      <c r="H30" s="404"/>
      <c r="I30" s="46"/>
      <c r="J30"/>
      <c r="K30"/>
      <c r="L30"/>
    </row>
    <row r="31" spans="1:12" s="49" customFormat="1" ht="16.5">
      <c r="A31" s="544">
        <v>19</v>
      </c>
      <c r="B31" s="541"/>
      <c r="C31" s="534" t="s">
        <v>644</v>
      </c>
      <c r="D31" s="534" t="s">
        <v>193</v>
      </c>
      <c r="E31" s="541"/>
      <c r="F31" s="1071" t="s">
        <v>150</v>
      </c>
      <c r="G31" s="1074"/>
      <c r="H31" s="404"/>
      <c r="I31" s="46"/>
      <c r="J31"/>
      <c r="K31"/>
      <c r="L31"/>
    </row>
    <row r="32" spans="1:12" s="49" customFormat="1" ht="16.5">
      <c r="A32" s="544">
        <v>20</v>
      </c>
      <c r="B32" s="541"/>
      <c r="C32" s="534" t="s">
        <v>531</v>
      </c>
      <c r="D32" s="534" t="s">
        <v>81</v>
      </c>
      <c r="E32" s="541"/>
      <c r="F32" s="1071"/>
      <c r="G32" s="1074"/>
      <c r="H32" s="404"/>
      <c r="I32" s="46"/>
      <c r="J32"/>
      <c r="K32"/>
      <c r="L32"/>
    </row>
    <row r="33" spans="1:12" s="49" customFormat="1" ht="16.5">
      <c r="A33" s="544">
        <v>21</v>
      </c>
      <c r="B33" s="541"/>
      <c r="C33" s="534" t="s">
        <v>1304</v>
      </c>
      <c r="D33" s="534" t="s">
        <v>1305</v>
      </c>
      <c r="E33" s="541"/>
      <c r="F33" s="1071"/>
      <c r="G33" s="1074"/>
      <c r="H33" s="404"/>
      <c r="I33" s="46"/>
      <c r="J33"/>
      <c r="K33"/>
      <c r="L33"/>
    </row>
    <row r="34" spans="1:12" s="49" customFormat="1" ht="16.5">
      <c r="A34" s="544">
        <v>22</v>
      </c>
      <c r="B34" s="541"/>
      <c r="C34" s="534" t="s">
        <v>512</v>
      </c>
      <c r="D34" s="534" t="s">
        <v>151</v>
      </c>
      <c r="E34" s="541"/>
      <c r="F34" s="1071"/>
      <c r="G34" s="541"/>
      <c r="H34" s="404"/>
      <c r="I34" s="46"/>
      <c r="J34"/>
      <c r="K34"/>
      <c r="L34"/>
    </row>
    <row r="35" spans="1:12" s="49" customFormat="1" ht="16.5">
      <c r="A35" s="544">
        <v>23</v>
      </c>
      <c r="B35" s="541"/>
      <c r="C35" s="534" t="s">
        <v>504</v>
      </c>
      <c r="D35" s="534" t="s">
        <v>381</v>
      </c>
      <c r="E35" s="541"/>
      <c r="F35" s="1071"/>
      <c r="G35" s="541"/>
      <c r="H35" s="404"/>
      <c r="I35" s="46"/>
      <c r="J35"/>
      <c r="K35"/>
      <c r="L35"/>
    </row>
    <row r="36" spans="1:12" s="49" customFormat="1" ht="16.5">
      <c r="A36" s="544"/>
      <c r="B36" s="541"/>
      <c r="C36" s="534" t="s">
        <v>898</v>
      </c>
      <c r="D36" s="534" t="s">
        <v>354</v>
      </c>
      <c r="E36" s="541"/>
      <c r="F36" s="1071"/>
      <c r="G36" s="541"/>
      <c r="H36" s="404"/>
      <c r="I36" s="46"/>
      <c r="J36"/>
      <c r="K36"/>
      <c r="L36"/>
    </row>
    <row r="37" spans="1:12" s="49" customFormat="1" ht="16.5">
      <c r="A37" s="544">
        <v>24</v>
      </c>
      <c r="B37" s="541"/>
      <c r="C37" s="534" t="s">
        <v>898</v>
      </c>
      <c r="D37" s="534" t="s">
        <v>74</v>
      </c>
      <c r="E37" s="541"/>
      <c r="F37" s="1071"/>
      <c r="G37" s="541"/>
      <c r="H37" s="404"/>
      <c r="I37" s="46"/>
      <c r="J37"/>
      <c r="K37"/>
      <c r="L37"/>
    </row>
    <row r="38" spans="1:12" s="49" customFormat="1" ht="16.5">
      <c r="A38" s="544"/>
      <c r="B38" s="537"/>
      <c r="C38" s="533" t="s">
        <v>1411</v>
      </c>
      <c r="D38" s="533" t="s">
        <v>146</v>
      </c>
      <c r="E38" s="537"/>
      <c r="F38" s="538"/>
      <c r="G38" s="538"/>
      <c r="H38" s="404"/>
      <c r="I38" s="46"/>
      <c r="J38"/>
      <c r="K38"/>
      <c r="L38"/>
    </row>
    <row r="39" spans="1:12" s="49" customFormat="1" ht="16.5">
      <c r="A39" s="544"/>
      <c r="B39" s="537"/>
      <c r="C39" s="533" t="s">
        <v>666</v>
      </c>
      <c r="D39" s="533" t="s">
        <v>381</v>
      </c>
      <c r="E39" s="537"/>
      <c r="F39" s="538"/>
      <c r="G39" s="538"/>
      <c r="H39" s="404"/>
      <c r="I39" s="46"/>
      <c r="J39"/>
      <c r="K39"/>
      <c r="L39"/>
    </row>
    <row r="40" spans="1:12" s="49" customFormat="1" ht="16.5">
      <c r="A40" s="544"/>
      <c r="B40" s="537"/>
      <c r="C40" s="533" t="s">
        <v>653</v>
      </c>
      <c r="D40" s="533" t="s">
        <v>1425</v>
      </c>
      <c r="E40" s="537"/>
      <c r="F40" s="538"/>
      <c r="G40" s="538"/>
      <c r="H40" s="404"/>
      <c r="I40" s="46"/>
      <c r="J40"/>
      <c r="K40"/>
      <c r="L40"/>
    </row>
    <row r="41" spans="1:12" s="49" customFormat="1" ht="16.5">
      <c r="A41" s="544"/>
      <c r="B41" s="537"/>
      <c r="C41" s="533" t="s">
        <v>1426</v>
      </c>
      <c r="D41" s="533" t="s">
        <v>74</v>
      </c>
      <c r="E41" s="537"/>
      <c r="F41" s="538"/>
      <c r="G41" s="538"/>
      <c r="H41" s="404"/>
      <c r="I41" s="46"/>
      <c r="J41"/>
      <c r="K41"/>
      <c r="L41"/>
    </row>
    <row r="42" spans="1:12" s="49" customFormat="1" ht="16.5">
      <c r="A42" s="544"/>
      <c r="B42" s="537"/>
      <c r="C42" s="533" t="s">
        <v>323</v>
      </c>
      <c r="D42" s="533" t="s">
        <v>381</v>
      </c>
      <c r="E42" s="537"/>
      <c r="F42" s="538"/>
      <c r="G42" s="538"/>
      <c r="H42" s="404"/>
      <c r="I42" s="46"/>
      <c r="J42"/>
      <c r="K42"/>
      <c r="L42"/>
    </row>
    <row r="43" spans="1:12" s="49" customFormat="1" ht="16.5">
      <c r="A43" s="544"/>
      <c r="B43" s="537"/>
      <c r="C43" s="533" t="s">
        <v>653</v>
      </c>
      <c r="D43" s="533" t="s">
        <v>110</v>
      </c>
      <c r="E43" s="537"/>
      <c r="F43" s="538"/>
      <c r="G43" s="538"/>
      <c r="H43" s="404"/>
      <c r="I43" s="46"/>
      <c r="J43"/>
      <c r="K43"/>
      <c r="L43"/>
    </row>
    <row r="44" spans="1:12" s="49" customFormat="1" ht="16.5">
      <c r="A44" s="544"/>
      <c r="B44" s="537"/>
      <c r="C44" s="533" t="s">
        <v>252</v>
      </c>
      <c r="D44" s="533" t="s">
        <v>165</v>
      </c>
      <c r="E44" s="537"/>
      <c r="F44" s="538"/>
      <c r="G44" s="538"/>
      <c r="H44" s="404"/>
      <c r="I44" s="46"/>
      <c r="J44"/>
      <c r="K44"/>
      <c r="L44"/>
    </row>
    <row r="45" spans="1:12" s="49" customFormat="1" ht="16.5">
      <c r="A45" s="544"/>
      <c r="B45" s="537"/>
      <c r="C45" s="533" t="s">
        <v>772</v>
      </c>
      <c r="D45" s="533" t="s">
        <v>112</v>
      </c>
      <c r="E45" s="537"/>
      <c r="F45" s="538"/>
      <c r="G45" s="538"/>
      <c r="H45" s="404"/>
      <c r="I45" s="46"/>
      <c r="J45"/>
      <c r="K45"/>
      <c r="L45"/>
    </row>
    <row r="46" spans="1:12" s="49" customFormat="1" ht="16.5">
      <c r="A46" s="544"/>
      <c r="B46" s="537"/>
      <c r="C46" s="533" t="s">
        <v>1506</v>
      </c>
      <c r="D46" s="533" t="s">
        <v>193</v>
      </c>
      <c r="E46" s="537"/>
      <c r="F46" s="538"/>
      <c r="G46" s="538"/>
      <c r="H46" s="404"/>
      <c r="I46" s="46"/>
      <c r="J46"/>
      <c r="K46"/>
      <c r="L46"/>
    </row>
    <row r="47" spans="1:12" s="49" customFormat="1" ht="16.5">
      <c r="A47" s="544"/>
      <c r="B47" s="533" t="s">
        <v>330</v>
      </c>
      <c r="C47" s="533"/>
      <c r="D47" s="533"/>
      <c r="E47" s="533"/>
      <c r="F47" s="517"/>
      <c r="G47" s="517"/>
      <c r="H47" s="404"/>
      <c r="I47" s="46"/>
      <c r="J47"/>
      <c r="K47"/>
      <c r="L47"/>
    </row>
    <row r="48" spans="1:12" s="49" customFormat="1" ht="16.5">
      <c r="A48" s="544"/>
      <c r="B48" s="531" t="s">
        <v>301</v>
      </c>
      <c r="C48" s="531" t="s">
        <v>57</v>
      </c>
      <c r="D48" s="531" t="s">
        <v>58</v>
      </c>
      <c r="E48" s="531" t="s">
        <v>468</v>
      </c>
      <c r="F48" s="539"/>
      <c r="G48" s="517"/>
      <c r="H48" s="404"/>
      <c r="I48" s="257"/>
      <c r="J48"/>
      <c r="K48"/>
      <c r="L48"/>
    </row>
    <row r="49" spans="1:12" s="49" customFormat="1" ht="16.5">
      <c r="A49" s="544"/>
      <c r="B49" s="535">
        <v>33</v>
      </c>
      <c r="C49" s="536" t="s">
        <v>183</v>
      </c>
      <c r="D49" s="536" t="s">
        <v>173</v>
      </c>
      <c r="E49" s="535">
        <v>940726</v>
      </c>
      <c r="F49" s="537" t="s">
        <v>786</v>
      </c>
      <c r="G49" s="538"/>
      <c r="H49" s="404"/>
      <c r="I49" s="46"/>
      <c r="J49"/>
      <c r="K49"/>
      <c r="L49"/>
    </row>
    <row r="50" spans="1:12" s="49" customFormat="1">
      <c r="A50" s="544"/>
      <c r="B50" s="253"/>
      <c r="C50"/>
      <c r="D50"/>
      <c r="E50"/>
      <c r="F50"/>
      <c r="G50"/>
      <c r="H50"/>
    </row>
    <row r="51" spans="1:12" s="49" customFormat="1">
      <c r="A51" s="544"/>
      <c r="B51" s="253"/>
      <c r="C51"/>
      <c r="D51"/>
      <c r="E51"/>
      <c r="F51"/>
      <c r="G51"/>
      <c r="H51"/>
    </row>
    <row r="52" spans="1:12" s="49" customFormat="1">
      <c r="A52" s="544"/>
      <c r="B52" s="253"/>
      <c r="C52"/>
      <c r="D52"/>
      <c r="E52"/>
      <c r="F52"/>
      <c r="G52"/>
      <c r="H52"/>
      <c r="I52"/>
      <c r="J52"/>
      <c r="K52"/>
      <c r="L52"/>
    </row>
    <row r="53" spans="1:12" s="49" customFormat="1" ht="13.5" thickBot="1">
      <c r="A53" s="544"/>
      <c r="B53" s="253"/>
      <c r="C53"/>
      <c r="D53"/>
      <c r="E53"/>
      <c r="F53" s="545" t="s">
        <v>332</v>
      </c>
      <c r="G53"/>
      <c r="H53"/>
      <c r="I53"/>
      <c r="J53"/>
      <c r="K53"/>
      <c r="L53"/>
    </row>
    <row r="54" spans="1:12" s="49" customFormat="1" ht="15.75" thickBot="1">
      <c r="A54" s="544"/>
      <c r="B54" s="253"/>
      <c r="C54"/>
      <c r="D54"/>
      <c r="E54"/>
      <c r="F54" s="546" t="s">
        <v>896</v>
      </c>
      <c r="G54"/>
      <c r="H54"/>
      <c r="I54"/>
      <c r="J54"/>
      <c r="K54"/>
      <c r="L54"/>
    </row>
    <row r="55" spans="1:12" s="49" customFormat="1">
      <c r="A55" s="544"/>
      <c r="B55" s="253"/>
      <c r="C55"/>
      <c r="D55"/>
      <c r="E55"/>
      <c r="F55"/>
      <c r="G55"/>
      <c r="H55"/>
      <c r="I55"/>
      <c r="J55"/>
      <c r="K55"/>
      <c r="L55"/>
    </row>
    <row r="56" spans="1:12" s="49" customFormat="1">
      <c r="A56" s="544"/>
      <c r="B56" s="253"/>
      <c r="C56"/>
      <c r="D56"/>
      <c r="E56"/>
      <c r="F56"/>
      <c r="G56"/>
      <c r="H56"/>
      <c r="I56"/>
      <c r="J56"/>
      <c r="K56"/>
      <c r="L56"/>
    </row>
    <row r="57" spans="1:12" s="49" customFormat="1">
      <c r="A57" s="544"/>
      <c r="B57" s="253"/>
      <c r="C57"/>
      <c r="D57"/>
      <c r="E57"/>
      <c r="F57"/>
      <c r="G57"/>
      <c r="H57"/>
      <c r="I57"/>
      <c r="J57"/>
      <c r="K57"/>
      <c r="L57"/>
    </row>
    <row r="58" spans="1:12">
      <c r="B58" s="253"/>
    </row>
    <row r="59" spans="1:12">
      <c r="B59" s="253"/>
    </row>
    <row r="60" spans="1:12">
      <c r="B60" s="253"/>
    </row>
    <row r="61" spans="1:12">
      <c r="B61" s="253"/>
    </row>
    <row r="62" spans="1:12">
      <c r="B62" s="253"/>
    </row>
    <row r="63" spans="1:12">
      <c r="B63" s="253"/>
    </row>
  </sheetData>
  <sheetProtection selectLockedCells="1" selectUnlockedCells="1"/>
  <hyperlinks>
    <hyperlink ref="E7" r:id="rId1" xr:uid="{00000000-0004-0000-1100-000000000000}"/>
    <hyperlink ref="E10" r:id="rId2" xr:uid="{00000000-0004-0000-11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00B0F0"/>
  </sheetPr>
  <dimension ref="A1:P100"/>
  <sheetViews>
    <sheetView topLeftCell="A19" workbookViewId="0">
      <selection activeCell="B19" sqref="B19:D43"/>
    </sheetView>
  </sheetViews>
  <sheetFormatPr defaultRowHeight="12.75"/>
  <cols>
    <col min="1" max="1" width="2.85546875" style="131" customWidth="1"/>
    <col min="2" max="2" width="4" customWidth="1"/>
    <col min="3" max="3" width="15.85546875" customWidth="1"/>
    <col min="4" max="4" width="11.28515625" customWidth="1"/>
    <col min="5" max="5" width="15" customWidth="1"/>
    <col min="6" max="6" width="17.140625" customWidth="1"/>
    <col min="7" max="7" width="15.7109375" customWidth="1"/>
    <col min="8" max="8" width="11.140625" customWidth="1"/>
    <col min="9" max="9" width="19.140625" customWidth="1"/>
    <col min="11" max="11" width="7.5703125" customWidth="1"/>
    <col min="12" max="12" width="12.7109375" customWidth="1"/>
    <col min="13" max="13" width="12.140625" customWidth="1"/>
  </cols>
  <sheetData>
    <row r="1" spans="1:16" ht="22.5">
      <c r="A1" s="933"/>
      <c r="B1" s="934" t="s">
        <v>1084</v>
      </c>
      <c r="C1" s="935"/>
      <c r="D1" s="935"/>
      <c r="E1" s="935"/>
      <c r="F1" s="935"/>
      <c r="G1" s="935"/>
      <c r="H1" s="932"/>
      <c r="I1" s="932"/>
      <c r="J1" s="932"/>
      <c r="K1" s="932"/>
      <c r="L1" s="932"/>
      <c r="M1" s="932"/>
      <c r="N1" s="932"/>
      <c r="O1" s="932"/>
      <c r="P1" s="932"/>
    </row>
    <row r="2" spans="1:16" ht="15">
      <c r="A2" s="933"/>
      <c r="B2" s="935"/>
      <c r="C2" s="935"/>
      <c r="D2" s="935"/>
      <c r="E2" s="935"/>
      <c r="F2" s="935"/>
      <c r="G2" s="935"/>
      <c r="H2" s="932"/>
      <c r="I2" s="932"/>
      <c r="J2" s="932"/>
      <c r="K2" s="932"/>
      <c r="L2" s="932"/>
      <c r="M2" s="932"/>
      <c r="N2" s="932"/>
      <c r="O2" s="932"/>
      <c r="P2" s="932"/>
    </row>
    <row r="3" spans="1:16" ht="15.75" thickBot="1">
      <c r="A3" s="933"/>
      <c r="B3" s="936" t="s">
        <v>284</v>
      </c>
      <c r="C3" s="936"/>
      <c r="D3" s="936"/>
      <c r="E3" s="936"/>
      <c r="F3" s="935"/>
      <c r="G3" s="936" t="s">
        <v>285</v>
      </c>
      <c r="H3" s="937"/>
      <c r="I3" s="932"/>
      <c r="J3" s="932"/>
      <c r="K3" s="932"/>
      <c r="L3" s="932"/>
      <c r="M3" s="932"/>
      <c r="N3" s="932"/>
      <c r="O3" s="932"/>
      <c r="P3" s="932"/>
    </row>
    <row r="4" spans="1:16" s="49" customFormat="1" ht="25.5" thickBot="1">
      <c r="A4" s="938"/>
      <c r="B4" s="939"/>
      <c r="C4" s="939" t="s">
        <v>696</v>
      </c>
      <c r="D4" s="939"/>
      <c r="E4" s="939"/>
      <c r="F4" s="935"/>
      <c r="G4" s="940" t="s">
        <v>163</v>
      </c>
      <c r="H4" s="941"/>
      <c r="I4" s="932"/>
      <c r="J4" s="932"/>
      <c r="K4" s="932"/>
      <c r="L4" s="942"/>
      <c r="M4" s="942"/>
      <c r="N4" s="942"/>
      <c r="O4" s="942"/>
      <c r="P4" s="942"/>
    </row>
    <row r="5" spans="1:16" s="49" customFormat="1" ht="15">
      <c r="A5" s="938"/>
      <c r="B5" s="935"/>
      <c r="C5" s="935"/>
      <c r="D5" s="935"/>
      <c r="E5" s="935"/>
      <c r="F5" s="935"/>
      <c r="G5" s="935"/>
      <c r="H5" s="932"/>
      <c r="I5" s="932"/>
      <c r="J5" s="932"/>
      <c r="K5" s="932"/>
      <c r="L5" s="942"/>
      <c r="M5" s="942"/>
      <c r="N5" s="942"/>
      <c r="O5" s="942"/>
      <c r="P5" s="942"/>
    </row>
    <row r="6" spans="1:16" s="49" customFormat="1" ht="16.5">
      <c r="A6" s="938"/>
      <c r="B6" s="943" t="s">
        <v>287</v>
      </c>
      <c r="C6" s="935"/>
      <c r="D6" s="935"/>
      <c r="E6" s="935"/>
      <c r="F6" s="935"/>
      <c r="G6" s="935"/>
      <c r="H6" s="932"/>
      <c r="I6" s="932"/>
      <c r="J6" s="932"/>
      <c r="K6" s="932"/>
      <c r="L6" s="942"/>
      <c r="M6" s="942"/>
      <c r="N6" s="942"/>
      <c r="O6" s="942"/>
      <c r="P6" s="942"/>
    </row>
    <row r="7" spans="1:16" s="49" customFormat="1" ht="15.75" thickBot="1">
      <c r="A7" s="938"/>
      <c r="B7" s="936" t="s">
        <v>340</v>
      </c>
      <c r="C7" s="936"/>
      <c r="D7" s="936"/>
      <c r="E7" s="936"/>
      <c r="F7" s="935"/>
      <c r="G7" s="935"/>
      <c r="H7" s="932"/>
      <c r="I7" s="932"/>
      <c r="J7" s="932"/>
      <c r="K7" s="932"/>
      <c r="L7" s="942"/>
      <c r="M7" s="942"/>
      <c r="N7" s="942"/>
      <c r="O7" s="942"/>
      <c r="P7" s="942"/>
    </row>
    <row r="8" spans="1:16" s="49" customFormat="1" ht="14.25">
      <c r="A8" s="938"/>
      <c r="B8" s="944"/>
      <c r="C8" s="945" t="s">
        <v>57</v>
      </c>
      <c r="D8" s="946" t="s">
        <v>58</v>
      </c>
      <c r="E8" s="946" t="s">
        <v>289</v>
      </c>
      <c r="F8" s="946"/>
      <c r="G8" s="947" t="s">
        <v>290</v>
      </c>
      <c r="H8" s="948"/>
      <c r="I8" s="942"/>
      <c r="J8" s="942"/>
      <c r="K8" s="942"/>
      <c r="L8" s="942"/>
      <c r="M8" s="942"/>
      <c r="N8" s="942"/>
      <c r="O8" s="942"/>
      <c r="P8" s="942"/>
    </row>
    <row r="9" spans="1:16" s="49" customFormat="1" ht="17.25" thickBot="1">
      <c r="A9" s="938"/>
      <c r="B9" s="949"/>
      <c r="C9" s="950" t="s">
        <v>697</v>
      </c>
      <c r="D9" s="951" t="s">
        <v>74</v>
      </c>
      <c r="E9" s="952" t="s">
        <v>698</v>
      </c>
      <c r="F9" s="951"/>
      <c r="G9" s="953">
        <v>605145084</v>
      </c>
      <c r="H9" s="954"/>
      <c r="I9" s="942"/>
      <c r="J9" s="942"/>
      <c r="K9" s="942"/>
      <c r="L9" s="942"/>
      <c r="M9" s="942"/>
      <c r="N9" s="942"/>
      <c r="O9" s="942"/>
      <c r="P9" s="942"/>
    </row>
    <row r="10" spans="1:16" s="49" customFormat="1" ht="15.75" thickBot="1">
      <c r="A10" s="938"/>
      <c r="B10" s="936" t="s">
        <v>343</v>
      </c>
      <c r="C10" s="936"/>
      <c r="D10" s="936"/>
      <c r="E10" s="936"/>
      <c r="F10" s="935"/>
      <c r="G10" s="935"/>
      <c r="H10" s="932"/>
      <c r="I10" s="932"/>
      <c r="J10" s="932"/>
      <c r="K10" s="932"/>
      <c r="L10" s="942"/>
      <c r="M10" s="942"/>
      <c r="N10" s="942"/>
      <c r="O10" s="942"/>
      <c r="P10" s="942"/>
    </row>
    <row r="11" spans="1:16" s="49" customFormat="1" ht="14.25">
      <c r="A11" s="938"/>
      <c r="B11" s="955"/>
      <c r="C11" s="955" t="s">
        <v>57</v>
      </c>
      <c r="D11" s="956" t="s">
        <v>58</v>
      </c>
      <c r="E11" s="956" t="s">
        <v>289</v>
      </c>
      <c r="F11" s="956"/>
      <c r="G11" s="957" t="s">
        <v>290</v>
      </c>
      <c r="H11" s="948"/>
      <c r="I11" s="932"/>
      <c r="J11" s="932"/>
      <c r="K11" s="932"/>
      <c r="L11" s="942"/>
      <c r="M11" s="942"/>
      <c r="N11" s="942"/>
      <c r="O11" s="942"/>
      <c r="P11" s="942"/>
    </row>
    <row r="12" spans="1:16" s="49" customFormat="1" ht="17.25" thickBot="1">
      <c r="A12" s="938"/>
      <c r="B12" s="958"/>
      <c r="C12" s="958" t="s">
        <v>705</v>
      </c>
      <c r="D12" s="951" t="s">
        <v>157</v>
      </c>
      <c r="E12" s="952" t="s">
        <v>699</v>
      </c>
      <c r="F12" s="951"/>
      <c r="G12" s="953">
        <v>602348768</v>
      </c>
      <c r="H12" s="948"/>
      <c r="I12" s="932"/>
      <c r="J12" s="932"/>
      <c r="K12" s="932"/>
      <c r="L12" s="942"/>
      <c r="M12" s="942"/>
      <c r="N12" s="942"/>
      <c r="O12" s="942"/>
      <c r="P12" s="942"/>
    </row>
    <row r="13" spans="1:16" s="49" customFormat="1" ht="14.25">
      <c r="A13" s="938"/>
      <c r="B13" s="959"/>
      <c r="C13" s="959"/>
      <c r="D13" s="959"/>
      <c r="E13" s="959"/>
      <c r="F13" s="959"/>
      <c r="G13" s="959"/>
      <c r="H13" s="948"/>
      <c r="I13" s="932"/>
      <c r="J13" s="932"/>
      <c r="K13" s="932"/>
      <c r="L13" s="942"/>
      <c r="M13" s="942"/>
      <c r="N13" s="942"/>
      <c r="O13" s="942"/>
      <c r="P13" s="942"/>
    </row>
    <row r="14" spans="1:16" s="49" customFormat="1" ht="16.5">
      <c r="A14" s="938"/>
      <c r="B14" s="960"/>
      <c r="C14" s="960"/>
      <c r="D14" s="935"/>
      <c r="E14" s="961"/>
      <c r="F14" s="935"/>
      <c r="G14" s="962"/>
      <c r="H14" s="954"/>
      <c r="I14" s="932"/>
      <c r="J14" s="932"/>
      <c r="K14" s="932"/>
      <c r="L14" s="942"/>
      <c r="M14" s="942"/>
      <c r="N14" s="942"/>
      <c r="O14" s="942"/>
      <c r="P14" s="942"/>
    </row>
    <row r="15" spans="1:16" s="49" customFormat="1">
      <c r="A15" s="963"/>
      <c r="B15" s="932"/>
      <c r="C15" s="932"/>
      <c r="D15" s="932"/>
      <c r="E15" s="932"/>
      <c r="F15" s="932"/>
      <c r="G15" s="932"/>
      <c r="H15" s="932"/>
      <c r="I15" s="932"/>
      <c r="J15" s="932"/>
      <c r="K15" s="932"/>
      <c r="L15" s="942"/>
      <c r="M15" s="942"/>
      <c r="N15" s="942"/>
      <c r="O15" s="942"/>
      <c r="P15" s="942"/>
    </row>
    <row r="16" spans="1:16" s="49" customFormat="1">
      <c r="A16" s="963"/>
      <c r="B16" s="964" t="s">
        <v>299</v>
      </c>
      <c r="C16" s="932"/>
      <c r="D16" s="932"/>
      <c r="E16" s="932"/>
      <c r="F16" s="932"/>
      <c r="G16" s="932"/>
      <c r="H16" s="932"/>
      <c r="I16" s="932"/>
      <c r="J16" s="932"/>
      <c r="K16" s="932"/>
      <c r="L16" s="942"/>
      <c r="M16" s="942"/>
      <c r="N16" s="942"/>
      <c r="O16" s="942"/>
      <c r="P16" s="942"/>
    </row>
    <row r="17" spans="1:16" s="49" customFormat="1">
      <c r="A17" s="963"/>
      <c r="B17" s="937"/>
      <c r="C17" s="937"/>
      <c r="D17" s="937"/>
      <c r="E17" s="937"/>
      <c r="F17" s="937"/>
      <c r="G17" s="937"/>
      <c r="H17" s="937"/>
      <c r="I17" s="932"/>
      <c r="J17" s="932"/>
      <c r="K17" s="932"/>
      <c r="L17" s="942"/>
      <c r="M17" s="942"/>
      <c r="N17" s="942"/>
      <c r="O17" s="942"/>
      <c r="P17" s="942"/>
    </row>
    <row r="18" spans="1:16" s="49" customFormat="1">
      <c r="A18" s="963"/>
      <c r="B18" s="965" t="s">
        <v>301</v>
      </c>
      <c r="C18" s="965" t="s">
        <v>57</v>
      </c>
      <c r="D18" s="965" t="s">
        <v>58</v>
      </c>
      <c r="E18" s="966" t="s">
        <v>700</v>
      </c>
      <c r="F18" s="967" t="s">
        <v>348</v>
      </c>
      <c r="G18" s="967" t="s">
        <v>290</v>
      </c>
      <c r="H18" s="968"/>
      <c r="I18" s="969"/>
      <c r="J18" s="969"/>
      <c r="K18" s="969"/>
      <c r="L18" s="942"/>
      <c r="M18" s="942"/>
      <c r="N18" s="942"/>
      <c r="O18" s="942"/>
      <c r="P18" s="942"/>
    </row>
    <row r="19" spans="1:16" s="49" customFormat="1" ht="17.25" customHeight="1">
      <c r="A19" s="963">
        <v>1</v>
      </c>
      <c r="B19" s="970">
        <v>4</v>
      </c>
      <c r="C19" s="971" t="s">
        <v>701</v>
      </c>
      <c r="D19" s="972" t="s">
        <v>104</v>
      </c>
      <c r="E19" s="973" t="s">
        <v>702</v>
      </c>
      <c r="F19" s="974" t="s">
        <v>303</v>
      </c>
      <c r="G19" s="975"/>
      <c r="H19" s="976"/>
      <c r="I19" s="977"/>
      <c r="J19" s="978"/>
      <c r="K19" s="978"/>
      <c r="L19" s="977"/>
      <c r="M19" s="978"/>
      <c r="N19" s="978"/>
      <c r="O19" s="977"/>
      <c r="P19" s="977"/>
    </row>
    <row r="20" spans="1:16" s="49" customFormat="1" ht="16.5">
      <c r="A20" s="963">
        <v>2</v>
      </c>
      <c r="B20" s="970">
        <v>8</v>
      </c>
      <c r="C20" s="971" t="s">
        <v>510</v>
      </c>
      <c r="D20" s="972" t="s">
        <v>110</v>
      </c>
      <c r="E20" s="973">
        <v>760726</v>
      </c>
      <c r="F20" s="974" t="s">
        <v>303</v>
      </c>
      <c r="G20" s="975"/>
      <c r="H20" s="976"/>
      <c r="I20" s="977"/>
      <c r="J20" s="978"/>
      <c r="K20" s="978"/>
      <c r="L20" s="977"/>
      <c r="M20" s="978"/>
      <c r="N20" s="978"/>
      <c r="O20" s="977"/>
      <c r="P20" s="977"/>
    </row>
    <row r="21" spans="1:16" s="49" customFormat="1" ht="16.5">
      <c r="A21" s="963">
        <v>3</v>
      </c>
      <c r="B21" s="970">
        <v>9</v>
      </c>
      <c r="C21" s="971" t="s">
        <v>697</v>
      </c>
      <c r="D21" s="972" t="s">
        <v>703</v>
      </c>
      <c r="E21" s="973">
        <v>730409</v>
      </c>
      <c r="F21" s="974" t="s">
        <v>303</v>
      </c>
      <c r="G21" s="975"/>
      <c r="H21" s="976"/>
      <c r="I21" s="979"/>
      <c r="J21" s="980"/>
      <c r="K21" s="980"/>
      <c r="L21" s="979"/>
      <c r="M21" s="980"/>
      <c r="N21" s="980"/>
      <c r="O21" s="981"/>
      <c r="P21" s="981"/>
    </row>
    <row r="22" spans="1:16" s="49" customFormat="1" ht="16.5">
      <c r="A22" s="963">
        <v>4</v>
      </c>
      <c r="B22" s="970">
        <v>10</v>
      </c>
      <c r="C22" s="971" t="s">
        <v>704</v>
      </c>
      <c r="D22" s="972" t="s">
        <v>318</v>
      </c>
      <c r="E22" s="982">
        <v>710321</v>
      </c>
      <c r="F22" s="974" t="s">
        <v>303</v>
      </c>
      <c r="G22" s="975"/>
      <c r="H22" s="976"/>
      <c r="I22" s="977"/>
      <c r="J22" s="978"/>
      <c r="K22" s="978"/>
      <c r="L22" s="977"/>
      <c r="M22" s="978"/>
      <c r="N22" s="978"/>
      <c r="O22" s="977"/>
      <c r="P22" s="977"/>
    </row>
    <row r="23" spans="1:16" s="49" customFormat="1" ht="16.5">
      <c r="A23" s="963">
        <v>5</v>
      </c>
      <c r="B23" s="970">
        <v>11</v>
      </c>
      <c r="C23" s="971" t="s">
        <v>705</v>
      </c>
      <c r="D23" s="972" t="s">
        <v>157</v>
      </c>
      <c r="E23" s="973" t="s">
        <v>706</v>
      </c>
      <c r="F23" s="974" t="s">
        <v>303</v>
      </c>
      <c r="G23" s="975"/>
      <c r="H23" s="976"/>
      <c r="I23" s="977"/>
      <c r="J23" s="978"/>
      <c r="K23" s="978"/>
      <c r="L23" s="977"/>
      <c r="M23" s="978"/>
      <c r="N23" s="978"/>
      <c r="O23" s="977"/>
      <c r="P23" s="977"/>
    </row>
    <row r="24" spans="1:16" s="49" customFormat="1" ht="16.5">
      <c r="A24" s="963">
        <v>6</v>
      </c>
      <c r="B24" s="970">
        <v>12</v>
      </c>
      <c r="C24" s="971" t="s">
        <v>991</v>
      </c>
      <c r="D24" s="971" t="s">
        <v>146</v>
      </c>
      <c r="E24" s="982">
        <v>740514</v>
      </c>
      <c r="F24" s="970" t="s">
        <v>303</v>
      </c>
      <c r="G24" s="975"/>
      <c r="H24" s="976"/>
      <c r="I24" s="977"/>
      <c r="J24" s="978"/>
      <c r="K24" s="978"/>
      <c r="L24" s="977"/>
      <c r="M24" s="978"/>
      <c r="N24" s="978"/>
      <c r="O24" s="977"/>
      <c r="P24" s="977"/>
    </row>
    <row r="25" spans="1:16" s="49" customFormat="1" ht="16.5">
      <c r="A25" s="963">
        <v>7</v>
      </c>
      <c r="B25" s="970">
        <v>13</v>
      </c>
      <c r="C25" s="983" t="s">
        <v>697</v>
      </c>
      <c r="D25" s="984" t="s">
        <v>107</v>
      </c>
      <c r="E25" s="985" t="s">
        <v>707</v>
      </c>
      <c r="F25" s="974" t="s">
        <v>303</v>
      </c>
      <c r="G25" s="975"/>
      <c r="H25" s="986"/>
      <c r="I25" s="977"/>
      <c r="J25" s="978"/>
      <c r="K25" s="978"/>
      <c r="L25" s="977"/>
      <c r="M25" s="978"/>
      <c r="N25" s="978"/>
      <c r="O25" s="977"/>
      <c r="P25" s="977"/>
    </row>
    <row r="26" spans="1:16" s="49" customFormat="1" ht="16.5">
      <c r="A26" s="963">
        <v>8</v>
      </c>
      <c r="B26" s="970">
        <v>14</v>
      </c>
      <c r="C26" s="971" t="s">
        <v>708</v>
      </c>
      <c r="D26" s="972" t="s">
        <v>709</v>
      </c>
      <c r="E26" s="973">
        <v>800914</v>
      </c>
      <c r="F26" s="974" t="s">
        <v>303</v>
      </c>
      <c r="G26" s="975"/>
      <c r="H26" s="976"/>
      <c r="I26" s="979"/>
      <c r="J26" s="980"/>
      <c r="K26" s="980"/>
      <c r="L26" s="979"/>
      <c r="M26" s="980"/>
      <c r="N26" s="980"/>
      <c r="O26" s="981"/>
      <c r="P26" s="981"/>
    </row>
    <row r="27" spans="1:16" s="49" customFormat="1" ht="16.5">
      <c r="A27" s="963">
        <v>9</v>
      </c>
      <c r="B27" s="970">
        <v>19</v>
      </c>
      <c r="C27" s="971" t="s">
        <v>710</v>
      </c>
      <c r="D27" s="972" t="s">
        <v>318</v>
      </c>
      <c r="E27" s="982">
        <v>760207</v>
      </c>
      <c r="F27" s="974" t="s">
        <v>446</v>
      </c>
      <c r="G27" s="975"/>
      <c r="H27" s="976"/>
      <c r="I27" s="977"/>
      <c r="J27" s="978"/>
      <c r="K27" s="978"/>
      <c r="L27" s="977"/>
      <c r="M27" s="978"/>
      <c r="N27" s="978"/>
      <c r="O27" s="977"/>
      <c r="P27" s="977"/>
    </row>
    <row r="28" spans="1:16" s="49" customFormat="1" ht="16.5">
      <c r="A28" s="963">
        <v>10</v>
      </c>
      <c r="B28" s="970">
        <v>21</v>
      </c>
      <c r="C28" s="971" t="s">
        <v>525</v>
      </c>
      <c r="D28" s="972" t="s">
        <v>251</v>
      </c>
      <c r="E28" s="973" t="s">
        <v>711</v>
      </c>
      <c r="F28" s="974" t="s">
        <v>303</v>
      </c>
      <c r="G28" s="975"/>
      <c r="H28" s="976"/>
      <c r="I28" s="977"/>
      <c r="J28" s="978"/>
      <c r="K28" s="978"/>
      <c r="L28" s="977"/>
      <c r="M28" s="978"/>
      <c r="N28" s="978"/>
      <c r="O28" s="977"/>
      <c r="P28" s="977"/>
    </row>
    <row r="29" spans="1:16" s="49" customFormat="1" ht="16.5">
      <c r="A29" s="963">
        <v>11</v>
      </c>
      <c r="B29" s="970">
        <v>22</v>
      </c>
      <c r="C29" s="971" t="s">
        <v>697</v>
      </c>
      <c r="D29" s="972" t="s">
        <v>712</v>
      </c>
      <c r="E29" s="973" t="s">
        <v>713</v>
      </c>
      <c r="F29" s="974" t="s">
        <v>303</v>
      </c>
      <c r="G29" s="975"/>
      <c r="H29" s="976"/>
      <c r="I29" s="977"/>
      <c r="J29" s="978"/>
      <c r="K29" s="978"/>
      <c r="L29" s="977"/>
      <c r="M29" s="978"/>
      <c r="N29" s="978"/>
      <c r="O29" s="977"/>
      <c r="P29" s="977"/>
    </row>
    <row r="30" spans="1:16" s="49" customFormat="1" ht="16.5">
      <c r="A30" s="963">
        <v>12</v>
      </c>
      <c r="B30" s="970">
        <v>24</v>
      </c>
      <c r="C30" s="971" t="s">
        <v>714</v>
      </c>
      <c r="D30" s="972" t="s">
        <v>146</v>
      </c>
      <c r="E30" s="982">
        <v>690727</v>
      </c>
      <c r="F30" s="974" t="s">
        <v>303</v>
      </c>
      <c r="G30" s="975"/>
      <c r="H30" s="976"/>
      <c r="I30" s="977"/>
      <c r="J30" s="978"/>
      <c r="K30" s="978"/>
      <c r="L30" s="977"/>
      <c r="M30" s="978"/>
      <c r="N30" s="978"/>
      <c r="O30" s="977"/>
      <c r="P30" s="977"/>
    </row>
    <row r="31" spans="1:16" s="49" customFormat="1" ht="16.5">
      <c r="A31" s="963">
        <v>13</v>
      </c>
      <c r="B31" s="970">
        <v>25</v>
      </c>
      <c r="C31" s="971" t="s">
        <v>715</v>
      </c>
      <c r="D31" s="972" t="s">
        <v>716</v>
      </c>
      <c r="E31" s="973">
        <v>920407</v>
      </c>
      <c r="F31" s="974" t="s">
        <v>303</v>
      </c>
      <c r="G31" s="975"/>
      <c r="H31" s="976"/>
      <c r="I31" s="977"/>
      <c r="J31" s="978"/>
      <c r="K31" s="978"/>
      <c r="L31" s="977"/>
      <c r="M31" s="978"/>
      <c r="N31" s="978"/>
      <c r="O31" s="977"/>
      <c r="P31" s="977"/>
    </row>
    <row r="32" spans="1:16" s="49" customFormat="1" ht="16.5">
      <c r="A32" s="963">
        <v>14</v>
      </c>
      <c r="B32" s="970">
        <v>33</v>
      </c>
      <c r="C32" s="971" t="s">
        <v>717</v>
      </c>
      <c r="D32" s="972" t="s">
        <v>110</v>
      </c>
      <c r="E32" s="973">
        <v>810523</v>
      </c>
      <c r="F32" s="974" t="s">
        <v>303</v>
      </c>
      <c r="G32" s="975"/>
      <c r="H32" s="976"/>
      <c r="I32" s="977"/>
      <c r="J32" s="978"/>
      <c r="K32" s="978"/>
      <c r="L32" s="977"/>
      <c r="M32" s="978"/>
      <c r="N32" s="978"/>
      <c r="O32" s="977"/>
      <c r="P32" s="977"/>
    </row>
    <row r="33" spans="1:16" s="49" customFormat="1" ht="16.5">
      <c r="A33" s="963">
        <v>15</v>
      </c>
      <c r="B33" s="970">
        <v>37</v>
      </c>
      <c r="C33" s="971" t="s">
        <v>718</v>
      </c>
      <c r="D33" s="972" t="s">
        <v>97</v>
      </c>
      <c r="E33" s="973" t="s">
        <v>719</v>
      </c>
      <c r="F33" s="974" t="s">
        <v>303</v>
      </c>
      <c r="G33" s="975"/>
      <c r="H33" s="976"/>
      <c r="I33" s="978"/>
      <c r="J33" s="978"/>
      <c r="K33" s="978"/>
      <c r="L33" s="978"/>
      <c r="M33" s="978"/>
      <c r="N33" s="978"/>
      <c r="O33" s="977"/>
      <c r="P33" s="977"/>
    </row>
    <row r="34" spans="1:16" s="49" customFormat="1" ht="16.5">
      <c r="A34" s="963">
        <v>16</v>
      </c>
      <c r="B34" s="970">
        <v>40</v>
      </c>
      <c r="C34" s="983" t="s">
        <v>720</v>
      </c>
      <c r="D34" s="984" t="s">
        <v>110</v>
      </c>
      <c r="E34" s="985">
        <v>760719</v>
      </c>
      <c r="F34" s="974" t="s">
        <v>303</v>
      </c>
      <c r="G34" s="975"/>
      <c r="H34" s="976"/>
      <c r="I34" s="987"/>
      <c r="J34" s="978"/>
      <c r="K34" s="978"/>
      <c r="L34" s="978"/>
      <c r="M34" s="978"/>
      <c r="N34" s="978"/>
      <c r="O34" s="977"/>
      <c r="P34" s="977"/>
    </row>
    <row r="35" spans="1:16" s="49" customFormat="1" ht="16.5">
      <c r="A35" s="963">
        <v>17</v>
      </c>
      <c r="B35" s="970">
        <v>48</v>
      </c>
      <c r="C35" s="971" t="s">
        <v>721</v>
      </c>
      <c r="D35" s="988" t="s">
        <v>193</v>
      </c>
      <c r="E35" s="985" t="s">
        <v>722</v>
      </c>
      <c r="F35" s="974" t="s">
        <v>303</v>
      </c>
      <c r="G35" s="975"/>
      <c r="H35" s="976"/>
      <c r="I35" s="987"/>
      <c r="J35" s="978"/>
      <c r="K35" s="978"/>
      <c r="L35" s="987"/>
      <c r="M35" s="978"/>
      <c r="N35" s="978"/>
      <c r="O35" s="977"/>
      <c r="P35" s="977"/>
    </row>
    <row r="36" spans="1:16" s="49" customFormat="1" ht="16.5">
      <c r="A36" s="963">
        <v>18</v>
      </c>
      <c r="B36" s="970">
        <v>69</v>
      </c>
      <c r="C36" s="971" t="s">
        <v>723</v>
      </c>
      <c r="D36" s="971" t="s">
        <v>335</v>
      </c>
      <c r="E36" s="989">
        <v>870520</v>
      </c>
      <c r="F36" s="974" t="s">
        <v>303</v>
      </c>
      <c r="G36" s="975"/>
      <c r="H36" s="976"/>
      <c r="I36" s="978"/>
      <c r="J36" s="978"/>
      <c r="K36" s="978"/>
      <c r="L36" s="978"/>
      <c r="M36" s="978"/>
      <c r="N36" s="978"/>
      <c r="O36" s="981"/>
      <c r="P36" s="977"/>
    </row>
    <row r="37" spans="1:16" s="49" customFormat="1" ht="16.5">
      <c r="A37" s="963">
        <v>19</v>
      </c>
      <c r="B37" s="970">
        <v>95</v>
      </c>
      <c r="C37" s="971" t="s">
        <v>724</v>
      </c>
      <c r="D37" s="972" t="s">
        <v>107</v>
      </c>
      <c r="E37" s="973">
        <v>951214</v>
      </c>
      <c r="F37" s="974" t="s">
        <v>303</v>
      </c>
      <c r="G37" s="975"/>
      <c r="H37" s="976"/>
      <c r="I37" s="990"/>
      <c r="J37" s="978"/>
      <c r="K37" s="978"/>
      <c r="L37" s="990"/>
      <c r="M37" s="978"/>
      <c r="N37" s="978"/>
      <c r="O37" s="977"/>
      <c r="P37" s="977"/>
    </row>
    <row r="38" spans="1:16" s="49" customFormat="1" ht="16.5">
      <c r="A38" s="963">
        <v>20</v>
      </c>
      <c r="B38" s="970"/>
      <c r="C38" s="971" t="s">
        <v>464</v>
      </c>
      <c r="D38" s="972" t="s">
        <v>71</v>
      </c>
      <c r="E38" s="989">
        <v>811101</v>
      </c>
      <c r="F38" s="974" t="s">
        <v>303</v>
      </c>
      <c r="G38" s="975"/>
      <c r="H38" s="976"/>
      <c r="I38" s="990"/>
      <c r="J38" s="978"/>
      <c r="K38" s="978"/>
      <c r="L38" s="990"/>
      <c r="M38" s="978"/>
      <c r="N38" s="978"/>
      <c r="O38" s="977"/>
      <c r="P38" s="977"/>
    </row>
    <row r="39" spans="1:16" s="49" customFormat="1" ht="16.5">
      <c r="A39" s="963">
        <v>21</v>
      </c>
      <c r="B39" s="970"/>
      <c r="C39" s="971" t="s">
        <v>710</v>
      </c>
      <c r="D39" s="972" t="s">
        <v>318</v>
      </c>
      <c r="E39" s="991" t="s">
        <v>725</v>
      </c>
      <c r="F39" s="974" t="s">
        <v>446</v>
      </c>
      <c r="G39" s="975"/>
      <c r="H39" s="976"/>
      <c r="I39" s="990"/>
      <c r="J39" s="978"/>
      <c r="K39" s="978"/>
      <c r="L39" s="990"/>
      <c r="M39" s="978"/>
      <c r="N39" s="978"/>
      <c r="O39" s="977"/>
      <c r="P39" s="977"/>
    </row>
    <row r="40" spans="1:16" s="49" customFormat="1" ht="16.5">
      <c r="A40" s="963">
        <v>22</v>
      </c>
      <c r="B40" s="970"/>
      <c r="C40" s="971" t="s">
        <v>720</v>
      </c>
      <c r="D40" s="972" t="s">
        <v>101</v>
      </c>
      <c r="E40" s="991" t="s">
        <v>726</v>
      </c>
      <c r="F40" s="974" t="s">
        <v>446</v>
      </c>
      <c r="G40" s="975"/>
      <c r="H40" s="976"/>
      <c r="I40" s="990"/>
      <c r="J40" s="978"/>
      <c r="K40" s="978"/>
      <c r="L40" s="990"/>
      <c r="M40" s="978"/>
      <c r="N40" s="978"/>
      <c r="O40" s="977"/>
      <c r="P40" s="977"/>
    </row>
    <row r="41" spans="1:16" s="49" customFormat="1" ht="16.5">
      <c r="A41" s="963">
        <v>23</v>
      </c>
      <c r="B41" s="970"/>
      <c r="C41" s="971" t="s">
        <v>989</v>
      </c>
      <c r="D41" s="971" t="s">
        <v>81</v>
      </c>
      <c r="E41" s="991" t="s">
        <v>990</v>
      </c>
      <c r="F41" s="974" t="s">
        <v>446</v>
      </c>
      <c r="G41" s="975"/>
      <c r="H41" s="976"/>
      <c r="I41" s="990"/>
      <c r="J41" s="978"/>
      <c r="K41" s="978"/>
      <c r="L41" s="990"/>
      <c r="M41" s="978"/>
      <c r="N41" s="978"/>
      <c r="O41" s="977"/>
      <c r="P41" s="977"/>
    </row>
    <row r="42" spans="1:16" s="49" customFormat="1" ht="16.5">
      <c r="A42" s="963">
        <v>24</v>
      </c>
      <c r="B42" s="970"/>
      <c r="C42" s="992" t="s">
        <v>728</v>
      </c>
      <c r="D42" s="992" t="s">
        <v>131</v>
      </c>
      <c r="E42" s="993">
        <v>917</v>
      </c>
      <c r="F42" s="970" t="s">
        <v>303</v>
      </c>
      <c r="G42" s="975"/>
      <c r="H42" s="976"/>
      <c r="I42" s="990"/>
      <c r="J42" s="978"/>
      <c r="K42" s="978"/>
      <c r="L42" s="990"/>
      <c r="M42" s="978"/>
      <c r="N42" s="978"/>
      <c r="O42" s="977"/>
      <c r="P42" s="977"/>
    </row>
    <row r="43" spans="1:16" s="49" customFormat="1" ht="16.5">
      <c r="A43" s="963">
        <v>25</v>
      </c>
      <c r="B43" s="994"/>
      <c r="C43" s="995" t="s">
        <v>727</v>
      </c>
      <c r="D43" s="995" t="s">
        <v>74</v>
      </c>
      <c r="E43" s="996">
        <v>820227</v>
      </c>
      <c r="F43" s="970" t="s">
        <v>303</v>
      </c>
      <c r="G43" s="982"/>
      <c r="H43" s="970"/>
      <c r="I43" s="990"/>
      <c r="J43" s="978"/>
      <c r="K43" s="978"/>
      <c r="L43" s="990"/>
      <c r="M43" s="978"/>
      <c r="N43" s="978"/>
      <c r="O43" s="978"/>
      <c r="P43" s="977"/>
    </row>
    <row r="44" spans="1:16" s="49" customFormat="1" ht="16.5">
      <c r="A44" s="963"/>
      <c r="B44" s="970"/>
      <c r="C44" s="1451"/>
      <c r="D44" s="932"/>
      <c r="E44" s="971"/>
      <c r="F44" s="971"/>
      <c r="G44" s="982"/>
      <c r="H44" s="970"/>
      <c r="I44" s="990"/>
      <c r="J44" s="978"/>
      <c r="K44" s="978"/>
      <c r="L44" s="990"/>
      <c r="M44" s="978"/>
      <c r="N44" s="978"/>
      <c r="O44" s="978"/>
      <c r="P44" s="977"/>
    </row>
    <row r="45" spans="1:16" s="49" customFormat="1" ht="16.5">
      <c r="A45" s="963"/>
      <c r="B45" s="970"/>
      <c r="C45" s="971"/>
      <c r="D45" s="971"/>
      <c r="E45" s="982"/>
      <c r="F45" s="970"/>
      <c r="G45" s="975"/>
      <c r="H45" s="976"/>
      <c r="I45" s="990"/>
      <c r="J45" s="978"/>
      <c r="K45" s="978"/>
      <c r="L45" s="990"/>
      <c r="M45" s="978"/>
      <c r="N45" s="978"/>
      <c r="O45" s="978"/>
      <c r="P45" s="977"/>
    </row>
    <row r="46" spans="1:16" s="49" customFormat="1" ht="16.5">
      <c r="A46" s="963"/>
      <c r="B46" s="970"/>
      <c r="C46" s="971"/>
      <c r="D46" s="971"/>
      <c r="E46" s="997"/>
      <c r="F46" s="998"/>
      <c r="G46" s="975"/>
      <c r="H46" s="976"/>
      <c r="I46" s="990"/>
      <c r="J46" s="978"/>
      <c r="K46" s="978"/>
      <c r="L46" s="990"/>
      <c r="M46" s="978"/>
      <c r="N46" s="978"/>
      <c r="O46" s="978"/>
      <c r="P46" s="977"/>
    </row>
    <row r="47" spans="1:16" s="49" customFormat="1" ht="16.5">
      <c r="A47" s="963"/>
      <c r="B47" s="999"/>
      <c r="C47" s="971"/>
      <c r="D47" s="971"/>
      <c r="E47" s="997"/>
      <c r="F47" s="998"/>
      <c r="G47" s="1000"/>
      <c r="H47" s="976"/>
      <c r="I47" s="990"/>
      <c r="J47" s="978"/>
      <c r="K47" s="978"/>
      <c r="L47" s="990"/>
      <c r="M47" s="978"/>
      <c r="N47" s="978"/>
      <c r="O47" s="978"/>
      <c r="P47" s="977"/>
    </row>
    <row r="48" spans="1:16" s="49" customFormat="1" ht="16.5">
      <c r="A48" s="963"/>
      <c r="B48" s="999"/>
      <c r="C48" s="971"/>
      <c r="D48" s="971"/>
      <c r="E48" s="997"/>
      <c r="F48" s="998"/>
      <c r="G48" s="1000"/>
      <c r="H48" s="976"/>
      <c r="I48" s="990"/>
      <c r="J48" s="978"/>
      <c r="K48" s="978"/>
      <c r="L48" s="990"/>
      <c r="M48" s="978"/>
      <c r="N48" s="978"/>
      <c r="O48" s="978"/>
      <c r="P48" s="977"/>
    </row>
    <row r="49" spans="1:16" s="49" customFormat="1" ht="16.5">
      <c r="A49" s="963"/>
      <c r="B49" s="999"/>
      <c r="C49" s="971"/>
      <c r="D49" s="971"/>
      <c r="E49" s="997"/>
      <c r="F49" s="998"/>
      <c r="G49" s="1000"/>
      <c r="H49" s="976"/>
      <c r="I49" s="990"/>
      <c r="J49" s="978"/>
      <c r="K49" s="978"/>
      <c r="L49" s="990"/>
      <c r="M49" s="978"/>
      <c r="N49" s="978"/>
      <c r="O49" s="978"/>
      <c r="P49" s="977"/>
    </row>
    <row r="50" spans="1:16" s="49" customFormat="1" ht="16.5">
      <c r="A50" s="963"/>
      <c r="B50" s="999"/>
      <c r="C50" s="971"/>
      <c r="D50" s="971"/>
      <c r="E50" s="997"/>
      <c r="F50" s="998"/>
      <c r="G50" s="1000"/>
      <c r="H50" s="976"/>
      <c r="I50" s="990"/>
      <c r="J50" s="978"/>
      <c r="K50" s="978"/>
      <c r="L50" s="990"/>
      <c r="M50" s="978"/>
      <c r="N50" s="978"/>
      <c r="O50" s="978"/>
      <c r="P50" s="977"/>
    </row>
    <row r="51" spans="1:16" s="49" customFormat="1" ht="16.5">
      <c r="A51" s="963"/>
      <c r="B51" s="932"/>
      <c r="C51" s="1001"/>
      <c r="D51" s="1001"/>
      <c r="E51" s="1002"/>
      <c r="F51" s="932"/>
      <c r="G51" s="1003"/>
      <c r="H51" s="976"/>
      <c r="I51" s="990"/>
      <c r="J51" s="978"/>
      <c r="K51" s="978"/>
      <c r="L51" s="990"/>
      <c r="M51" s="978"/>
      <c r="N51" s="978"/>
      <c r="O51" s="978"/>
      <c r="P51" s="977"/>
    </row>
    <row r="52" spans="1:16" s="49" customFormat="1" ht="16.5">
      <c r="A52" s="963"/>
      <c r="B52" s="932"/>
      <c r="C52" s="1001"/>
      <c r="D52" s="1001"/>
      <c r="E52" s="1002"/>
      <c r="F52" s="932"/>
      <c r="G52" s="1003"/>
      <c r="H52" s="976"/>
      <c r="I52" s="990"/>
      <c r="J52" s="978"/>
      <c r="K52" s="978"/>
      <c r="L52" s="990"/>
      <c r="M52" s="978"/>
      <c r="N52" s="978"/>
      <c r="O52" s="978"/>
      <c r="P52" s="977"/>
    </row>
    <row r="53" spans="1:16" s="49" customFormat="1" ht="16.5">
      <c r="A53" s="963">
        <v>24</v>
      </c>
      <c r="B53" s="936" t="s">
        <v>330</v>
      </c>
      <c r="C53" s="936"/>
      <c r="D53" s="936"/>
      <c r="E53" s="936"/>
      <c r="F53" s="935"/>
      <c r="G53" s="1004"/>
      <c r="H53" s="976"/>
      <c r="I53" s="932"/>
      <c r="J53" s="932"/>
      <c r="K53" s="932"/>
      <c r="L53" s="942"/>
      <c r="M53" s="942"/>
      <c r="N53" s="942"/>
      <c r="O53" s="942"/>
      <c r="P53" s="942"/>
    </row>
    <row r="54" spans="1:16" s="49" customFormat="1" ht="16.5">
      <c r="A54" s="963">
        <v>25</v>
      </c>
      <c r="B54" s="1005" t="s">
        <v>301</v>
      </c>
      <c r="C54" s="1005" t="s">
        <v>57</v>
      </c>
      <c r="D54" s="1005" t="s">
        <v>58</v>
      </c>
      <c r="E54" s="1005" t="s">
        <v>468</v>
      </c>
      <c r="F54" s="935"/>
      <c r="G54" s="1004"/>
      <c r="H54" s="976"/>
      <c r="I54" s="932"/>
      <c r="J54" s="932"/>
      <c r="K54" s="932"/>
      <c r="L54" s="942"/>
      <c r="M54" s="942"/>
      <c r="N54" s="942"/>
      <c r="O54" s="942"/>
      <c r="P54" s="942"/>
    </row>
    <row r="55" spans="1:16" s="49" customFormat="1" ht="16.5">
      <c r="A55" s="963"/>
      <c r="B55" s="970">
        <v>3</v>
      </c>
      <c r="C55" s="1006" t="s">
        <v>166</v>
      </c>
      <c r="D55" s="1006" t="s">
        <v>167</v>
      </c>
      <c r="E55" s="994">
        <v>870612</v>
      </c>
      <c r="F55" s="975"/>
      <c r="G55" s="1007"/>
      <c r="H55" s="932"/>
      <c r="I55" s="932"/>
      <c r="J55" s="932"/>
      <c r="K55" s="932"/>
      <c r="L55" s="942"/>
      <c r="M55" s="942"/>
      <c r="N55" s="942"/>
      <c r="O55" s="942"/>
      <c r="P55" s="942"/>
    </row>
    <row r="56" spans="1:16" s="49" customFormat="1" ht="16.5">
      <c r="A56" s="963"/>
      <c r="B56" s="970">
        <v>1</v>
      </c>
      <c r="C56" s="971" t="s">
        <v>164</v>
      </c>
      <c r="D56" s="971" t="s">
        <v>165</v>
      </c>
      <c r="E56" s="1008">
        <v>821017</v>
      </c>
      <c r="F56" s="1009"/>
      <c r="G56" s="1010"/>
      <c r="H56" s="1004"/>
      <c r="I56" s="932"/>
      <c r="J56" s="932"/>
      <c r="K56" s="932"/>
      <c r="L56" s="942"/>
      <c r="M56" s="942"/>
      <c r="N56" s="942"/>
      <c r="O56" s="942"/>
      <c r="P56" s="942"/>
    </row>
    <row r="57" spans="1:16" s="49" customFormat="1" ht="16.5">
      <c r="A57" s="963"/>
      <c r="B57" s="970"/>
      <c r="C57" s="1011"/>
      <c r="D57" s="1011"/>
      <c r="E57" s="1012"/>
      <c r="F57" s="1009"/>
      <c r="G57" s="1013"/>
      <c r="H57" s="1004"/>
      <c r="I57" s="932"/>
      <c r="J57" s="932"/>
      <c r="K57" s="932"/>
      <c r="L57" s="942"/>
      <c r="M57" s="942"/>
      <c r="N57" s="942"/>
      <c r="O57" s="942"/>
      <c r="P57" s="942"/>
    </row>
    <row r="58" spans="1:16" s="49" customFormat="1" ht="16.5">
      <c r="A58" s="963"/>
      <c r="B58" s="970"/>
      <c r="C58" s="1011"/>
      <c r="D58" s="1011"/>
      <c r="E58" s="1012"/>
      <c r="F58" s="1009"/>
      <c r="G58" s="1013"/>
      <c r="H58" s="935"/>
      <c r="I58" s="932"/>
      <c r="J58" s="932"/>
      <c r="K58" s="932"/>
      <c r="L58" s="942"/>
      <c r="M58" s="942"/>
      <c r="N58" s="942"/>
      <c r="O58" s="942"/>
      <c r="P58" s="942"/>
    </row>
    <row r="59" spans="1:16" s="49" customFormat="1" ht="15">
      <c r="A59" s="963"/>
      <c r="B59" s="935"/>
      <c r="C59" s="935"/>
      <c r="D59" s="935"/>
      <c r="E59" s="935"/>
      <c r="F59" s="935"/>
      <c r="G59" s="935"/>
      <c r="H59" s="935"/>
      <c r="I59" s="932"/>
      <c r="J59" s="932"/>
      <c r="K59" s="932"/>
      <c r="L59" s="942"/>
      <c r="M59" s="942"/>
      <c r="N59" s="942"/>
      <c r="O59" s="942"/>
      <c r="P59" s="942"/>
    </row>
    <row r="60" spans="1:16" s="49" customFormat="1" ht="16.5">
      <c r="A60" s="963"/>
      <c r="B60" s="1014"/>
      <c r="C60" s="1014"/>
      <c r="D60" s="1014"/>
      <c r="E60" s="1014"/>
      <c r="F60" s="1014"/>
      <c r="G60" s="1015" t="s">
        <v>332</v>
      </c>
      <c r="H60" s="1004"/>
      <c r="I60" s="932"/>
      <c r="J60" s="932"/>
      <c r="K60" s="932"/>
      <c r="L60" s="942"/>
      <c r="M60" s="942"/>
      <c r="N60" s="942"/>
      <c r="O60" s="942"/>
      <c r="P60" s="942"/>
    </row>
    <row r="61" spans="1:16" s="49" customFormat="1" ht="18">
      <c r="A61" s="963"/>
      <c r="B61" s="1014"/>
      <c r="C61" s="1014"/>
      <c r="D61" s="1014"/>
      <c r="E61" s="1014"/>
      <c r="F61" s="1016" t="s">
        <v>730</v>
      </c>
      <c r="G61" s="1017" t="s">
        <v>731</v>
      </c>
      <c r="H61" s="1004"/>
      <c r="I61" s="932"/>
      <c r="J61" s="932"/>
      <c r="K61" s="932"/>
      <c r="L61" s="942"/>
      <c r="M61" s="942"/>
      <c r="N61" s="942"/>
      <c r="O61" s="942"/>
      <c r="P61" s="942"/>
    </row>
    <row r="62" spans="1:16" s="49" customFormat="1" ht="18">
      <c r="A62" s="963"/>
      <c r="B62" s="935"/>
      <c r="C62" s="935"/>
      <c r="D62" s="935"/>
      <c r="E62" s="935"/>
      <c r="F62" s="1001" t="s">
        <v>732</v>
      </c>
      <c r="G62" s="1017" t="s">
        <v>733</v>
      </c>
      <c r="H62" s="935"/>
      <c r="I62" s="932"/>
      <c r="J62" s="932"/>
      <c r="K62" s="932"/>
      <c r="L62" s="942"/>
      <c r="M62" s="942"/>
      <c r="N62" s="942"/>
      <c r="O62" s="942"/>
      <c r="P62" s="942"/>
    </row>
    <row r="63" spans="1:16" s="49" customFormat="1" ht="15">
      <c r="A63" s="963"/>
      <c r="B63" s="932"/>
      <c r="C63" s="932"/>
      <c r="D63" s="932"/>
      <c r="E63" s="932"/>
      <c r="F63" s="932"/>
      <c r="G63" s="1018"/>
      <c r="H63" s="935"/>
      <c r="I63" s="932"/>
      <c r="J63" s="932"/>
      <c r="K63" s="932"/>
      <c r="L63" s="942"/>
      <c r="M63" s="942"/>
      <c r="N63" s="942"/>
      <c r="O63" s="942"/>
      <c r="P63" s="942"/>
    </row>
    <row r="64" spans="1:16" s="49" customFormat="1">
      <c r="A64" s="963"/>
      <c r="B64" s="932"/>
      <c r="C64" s="932"/>
      <c r="D64" s="932"/>
      <c r="E64" s="932"/>
      <c r="F64" s="932"/>
      <c r="G64" s="942"/>
      <c r="H64" s="942"/>
      <c r="I64" s="932"/>
      <c r="J64" s="932"/>
      <c r="K64" s="932"/>
      <c r="L64" s="942"/>
      <c r="M64" s="942"/>
      <c r="N64" s="942"/>
      <c r="O64" s="942"/>
      <c r="P64" s="942"/>
    </row>
    <row r="65" spans="1:16" s="49" customFormat="1" ht="16.5">
      <c r="A65" s="963"/>
      <c r="B65" s="932"/>
      <c r="C65" s="932"/>
      <c r="D65" s="932"/>
      <c r="E65" s="932"/>
      <c r="F65" s="932"/>
      <c r="G65" s="942"/>
      <c r="H65" s="1004"/>
      <c r="I65" s="932"/>
      <c r="J65" s="932"/>
      <c r="K65" s="932"/>
      <c r="L65" s="942"/>
      <c r="M65" s="942"/>
      <c r="N65" s="942"/>
      <c r="O65" s="942"/>
      <c r="P65" s="942"/>
    </row>
    <row r="66" spans="1:16" s="49" customFormat="1">
      <c r="A66" s="963"/>
      <c r="B66" s="932"/>
      <c r="C66" s="932"/>
      <c r="D66" s="932"/>
      <c r="E66" s="932"/>
      <c r="F66" s="932"/>
      <c r="G66" s="942"/>
      <c r="H66" s="1018"/>
      <c r="I66" s="932"/>
      <c r="J66" s="932"/>
      <c r="K66" s="932"/>
      <c r="L66" s="942"/>
      <c r="M66" s="942"/>
      <c r="N66" s="942"/>
      <c r="O66" s="942"/>
      <c r="P66" s="942"/>
    </row>
    <row r="67" spans="1:16" s="49" customFormat="1">
      <c r="A67" s="963"/>
      <c r="B67" s="932"/>
      <c r="C67" s="932"/>
      <c r="D67" s="932"/>
      <c r="E67" s="932"/>
      <c r="F67" s="932"/>
      <c r="G67" s="942"/>
      <c r="H67" s="942"/>
      <c r="I67" s="932"/>
      <c r="J67" s="932"/>
      <c r="K67" s="932"/>
      <c r="L67" s="942"/>
      <c r="M67" s="942"/>
      <c r="N67" s="942"/>
      <c r="O67" s="942"/>
      <c r="P67" s="942"/>
    </row>
    <row r="68" spans="1:16" s="49" customFormat="1">
      <c r="A68" s="963"/>
      <c r="B68" s="932"/>
      <c r="C68" s="932"/>
      <c r="D68" s="932"/>
      <c r="E68" s="932"/>
      <c r="F68" s="932"/>
      <c r="G68" s="942"/>
      <c r="H68" s="942"/>
      <c r="I68" s="932"/>
      <c r="J68" s="932"/>
      <c r="K68" s="932"/>
      <c r="L68" s="942"/>
      <c r="M68" s="942"/>
      <c r="N68" s="942"/>
      <c r="O68" s="942"/>
      <c r="P68" s="942"/>
    </row>
    <row r="69" spans="1:16" s="49" customFormat="1">
      <c r="A69" s="963"/>
      <c r="B69" s="932"/>
      <c r="C69" s="932"/>
      <c r="D69" s="932"/>
      <c r="E69" s="932"/>
      <c r="F69" s="932"/>
      <c r="G69" s="942"/>
      <c r="H69" s="942"/>
      <c r="I69" s="942"/>
      <c r="J69" s="942"/>
      <c r="K69" s="942"/>
      <c r="L69" s="942"/>
      <c r="M69" s="942"/>
      <c r="N69" s="942"/>
      <c r="O69" s="942"/>
      <c r="P69" s="942"/>
    </row>
    <row r="70" spans="1:16" s="49" customFormat="1">
      <c r="A70" s="963"/>
      <c r="B70" s="932"/>
      <c r="C70" s="932"/>
      <c r="D70" s="932"/>
      <c r="E70" s="932"/>
      <c r="F70" s="932"/>
      <c r="G70" s="932"/>
      <c r="H70" s="942"/>
      <c r="I70" s="942"/>
      <c r="J70" s="942"/>
      <c r="K70" s="942"/>
      <c r="L70" s="942"/>
      <c r="M70" s="942"/>
      <c r="N70" s="942"/>
      <c r="O70" s="942"/>
      <c r="P70" s="942"/>
    </row>
    <row r="71" spans="1:16" s="49" customFormat="1" ht="15" customHeight="1">
      <c r="A71" s="963"/>
      <c r="B71" s="932"/>
      <c r="C71" s="932"/>
      <c r="D71" s="932"/>
      <c r="E71" s="932"/>
      <c r="F71" s="932"/>
      <c r="G71" s="932"/>
      <c r="H71" s="942"/>
      <c r="I71" s="942"/>
      <c r="J71" s="942"/>
      <c r="K71" s="942"/>
      <c r="L71" s="942"/>
      <c r="M71" s="942"/>
      <c r="N71" s="942"/>
      <c r="O71" s="942"/>
      <c r="P71" s="942"/>
    </row>
    <row r="72" spans="1:16" s="49" customFormat="1">
      <c r="A72" s="963"/>
      <c r="B72" s="932"/>
      <c r="C72" s="932"/>
      <c r="D72" s="932"/>
      <c r="E72" s="932"/>
      <c r="F72" s="932"/>
      <c r="G72" s="932"/>
      <c r="H72" s="942"/>
      <c r="I72" s="942"/>
      <c r="J72" s="942"/>
      <c r="K72" s="942"/>
      <c r="L72" s="942"/>
      <c r="M72" s="942"/>
      <c r="N72" s="942"/>
      <c r="O72" s="942"/>
      <c r="P72" s="942"/>
    </row>
    <row r="73" spans="1:16" s="49" customFormat="1">
      <c r="A73" s="963"/>
      <c r="B73" s="932"/>
      <c r="C73" s="932"/>
      <c r="D73" s="932"/>
      <c r="E73" s="932"/>
      <c r="F73" s="932"/>
      <c r="G73" s="932"/>
      <c r="H73" s="932"/>
      <c r="I73" s="942"/>
      <c r="J73" s="942"/>
      <c r="K73" s="942"/>
      <c r="L73" s="942"/>
      <c r="M73" s="942"/>
      <c r="N73" s="942"/>
      <c r="O73" s="942"/>
      <c r="P73" s="942"/>
    </row>
    <row r="74" spans="1:16" s="49" customFormat="1">
      <c r="A74" s="963"/>
      <c r="B74" s="932"/>
      <c r="C74" s="932"/>
      <c r="D74" s="932"/>
      <c r="E74" s="932"/>
      <c r="F74" s="932"/>
      <c r="G74" s="932"/>
      <c r="H74" s="932"/>
      <c r="I74" s="942"/>
      <c r="J74" s="942"/>
      <c r="K74" s="942"/>
      <c r="L74" s="942"/>
      <c r="M74" s="942"/>
      <c r="N74" s="942"/>
      <c r="O74" s="942"/>
      <c r="P74" s="942"/>
    </row>
    <row r="75" spans="1:16" s="49" customFormat="1">
      <c r="A75" s="963"/>
      <c r="B75" s="932"/>
      <c r="C75" s="932"/>
      <c r="D75" s="932"/>
      <c r="E75" s="932"/>
      <c r="F75" s="932"/>
      <c r="G75" s="932"/>
      <c r="H75" s="932"/>
      <c r="I75" s="932"/>
      <c r="J75" s="932"/>
      <c r="K75" s="932"/>
      <c r="L75" s="942"/>
      <c r="M75" s="942"/>
      <c r="N75" s="942"/>
      <c r="O75" s="942"/>
      <c r="P75" s="942"/>
    </row>
    <row r="76" spans="1:16" s="49" customFormat="1">
      <c r="A76" s="963"/>
      <c r="B76" s="932"/>
      <c r="C76" s="932"/>
      <c r="D76" s="932"/>
      <c r="E76" s="932"/>
      <c r="F76" s="932"/>
      <c r="G76" s="932"/>
      <c r="H76" s="932"/>
      <c r="I76" s="932"/>
      <c r="J76" s="932"/>
      <c r="K76" s="932"/>
      <c r="L76" s="942"/>
      <c r="M76" s="942"/>
      <c r="N76" s="942"/>
      <c r="O76" s="942"/>
      <c r="P76" s="942"/>
    </row>
    <row r="77" spans="1:16" s="49" customFormat="1">
      <c r="A77" s="963"/>
      <c r="B77" s="932"/>
      <c r="C77" s="932"/>
      <c r="D77" s="932"/>
      <c r="E77" s="932"/>
      <c r="F77" s="932"/>
      <c r="G77" s="932"/>
      <c r="H77" s="932"/>
      <c r="I77" s="932"/>
      <c r="J77" s="932"/>
      <c r="K77" s="932"/>
      <c r="L77" s="942"/>
      <c r="M77" s="942"/>
      <c r="N77" s="942"/>
      <c r="O77" s="942"/>
      <c r="P77" s="942"/>
    </row>
    <row r="78" spans="1:16" s="49" customFormat="1">
      <c r="A78" s="963"/>
      <c r="B78" s="932"/>
      <c r="C78" s="932"/>
      <c r="D78" s="932"/>
      <c r="E78" s="932"/>
      <c r="F78" s="932"/>
      <c r="G78" s="932"/>
      <c r="H78" s="932"/>
      <c r="I78" s="932"/>
      <c r="J78" s="932"/>
      <c r="K78" s="932"/>
      <c r="L78" s="942"/>
      <c r="M78" s="942"/>
      <c r="N78" s="942"/>
      <c r="O78" s="942"/>
      <c r="P78" s="942"/>
    </row>
    <row r="79" spans="1:16" s="49" customFormat="1">
      <c r="A79" s="1019"/>
      <c r="B79" s="932"/>
      <c r="C79" s="932"/>
      <c r="D79" s="932"/>
      <c r="E79" s="932"/>
      <c r="F79" s="932"/>
      <c r="G79" s="932"/>
      <c r="H79" s="932"/>
      <c r="I79" s="932"/>
      <c r="J79" s="932"/>
      <c r="K79" s="932"/>
      <c r="L79" s="942"/>
      <c r="M79" s="942"/>
      <c r="N79" s="942"/>
      <c r="O79" s="942"/>
      <c r="P79" s="942"/>
    </row>
    <row r="80" spans="1:16" s="49" customFormat="1">
      <c r="A80" s="1019"/>
      <c r="B80" s="932"/>
      <c r="C80" s="932"/>
      <c r="D80" s="932"/>
      <c r="E80" s="932"/>
      <c r="F80" s="932"/>
      <c r="G80" s="932"/>
      <c r="H80" s="932"/>
      <c r="I80" s="932"/>
      <c r="J80" s="932"/>
      <c r="K80" s="932"/>
      <c r="L80" s="942"/>
      <c r="M80" s="942"/>
      <c r="N80" s="942"/>
      <c r="O80" s="942"/>
      <c r="P80" s="942"/>
    </row>
    <row r="81" spans="1:1">
      <c r="A81" s="1019"/>
    </row>
    <row r="82" spans="1:1">
      <c r="A82" s="1019"/>
    </row>
    <row r="83" spans="1:1">
      <c r="A83" s="1019"/>
    </row>
    <row r="84" spans="1:1">
      <c r="A84" s="1019"/>
    </row>
    <row r="85" spans="1:1">
      <c r="A85" s="1019"/>
    </row>
    <row r="86" spans="1:1">
      <c r="A86" s="1019"/>
    </row>
    <row r="87" spans="1:1">
      <c r="A87" s="1019"/>
    </row>
    <row r="88" spans="1:1">
      <c r="A88" s="1019"/>
    </row>
    <row r="89" spans="1:1">
      <c r="A89" s="1019"/>
    </row>
    <row r="90" spans="1:1">
      <c r="A90" s="1019"/>
    </row>
    <row r="91" spans="1:1">
      <c r="A91" s="1019"/>
    </row>
    <row r="92" spans="1:1">
      <c r="A92" s="1019"/>
    </row>
    <row r="93" spans="1:1">
      <c r="A93" s="1019"/>
    </row>
    <row r="94" spans="1:1">
      <c r="A94" s="1019"/>
    </row>
    <row r="95" spans="1:1">
      <c r="A95" s="1019"/>
    </row>
    <row r="96" spans="1:1">
      <c r="A96" s="1019"/>
    </row>
    <row r="97" spans="1:1">
      <c r="A97" s="1019"/>
    </row>
    <row r="98" spans="1:1">
      <c r="A98" s="1019"/>
    </row>
    <row r="99" spans="1:1">
      <c r="A99" s="1019"/>
    </row>
    <row r="100" spans="1:1">
      <c r="A100" s="1019"/>
    </row>
  </sheetData>
  <sheetProtection selectLockedCells="1" selectUnlockedCells="1"/>
  <hyperlinks>
    <hyperlink ref="E9" r:id="rId1" xr:uid="{00000000-0004-0000-0000-000000000000}"/>
    <hyperlink ref="E12" r:id="rId2" xr:uid="{00000000-0004-0000-00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:Z1004"/>
  <sheetViews>
    <sheetView topLeftCell="A9" workbookViewId="0">
      <selection activeCell="B17" sqref="B17:D43"/>
    </sheetView>
  </sheetViews>
  <sheetFormatPr defaultColWidth="9" defaultRowHeight="12.75"/>
  <cols>
    <col min="1" max="1" width="9" style="468"/>
    <col min="2" max="2" width="5.140625" style="468" customWidth="1"/>
    <col min="3" max="3" width="14.140625" style="468" customWidth="1"/>
    <col min="4" max="4" width="13" style="468" customWidth="1"/>
    <col min="5" max="5" width="19.42578125" style="468" customWidth="1"/>
    <col min="6" max="8" width="9" style="468"/>
    <col min="9" max="9" width="10" style="468" bestFit="1" customWidth="1"/>
    <col min="10" max="10" width="9" style="468"/>
    <col min="11" max="11" width="10" style="468" bestFit="1" customWidth="1"/>
    <col min="12" max="16384" width="9" style="468"/>
  </cols>
  <sheetData>
    <row r="1" spans="1:26" ht="18">
      <c r="A1"/>
      <c r="B1" s="562" t="s">
        <v>946</v>
      </c>
      <c r="C1" s="548"/>
      <c r="D1" s="548"/>
      <c r="E1" s="548"/>
      <c r="F1" s="548"/>
      <c r="G1" s="548"/>
      <c r="H1" s="548"/>
      <c r="I1" s="548"/>
      <c r="J1" s="548"/>
      <c r="K1" s="548"/>
      <c r="L1" s="548"/>
      <c r="M1" s="548"/>
      <c r="N1" s="548"/>
      <c r="O1" s="548"/>
      <c r="P1" s="548"/>
      <c r="Q1" s="548"/>
      <c r="R1" s="548"/>
      <c r="S1" s="548"/>
      <c r="T1" s="548"/>
      <c r="U1" s="548"/>
      <c r="V1" s="548"/>
      <c r="W1" s="548"/>
      <c r="X1" s="548"/>
      <c r="Y1" s="548"/>
      <c r="Z1" s="548"/>
    </row>
    <row r="2" spans="1:26" ht="7.5" customHeight="1">
      <c r="A2" s="548"/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548"/>
      <c r="R2" s="548"/>
      <c r="S2" s="548"/>
      <c r="T2" s="548"/>
      <c r="U2" s="548"/>
      <c r="V2" s="548"/>
      <c r="W2" s="548"/>
      <c r="X2" s="548"/>
      <c r="Y2" s="548"/>
      <c r="Z2" s="548"/>
    </row>
    <row r="3" spans="1:26">
      <c r="A3" s="548"/>
      <c r="B3" s="1639" t="s">
        <v>284</v>
      </c>
      <c r="C3" s="1640"/>
      <c r="D3" s="1640"/>
      <c r="E3" s="1640"/>
      <c r="F3" s="548"/>
      <c r="G3" s="1639" t="s">
        <v>285</v>
      </c>
      <c r="H3" s="1640"/>
      <c r="I3" s="548"/>
      <c r="J3" s="548"/>
      <c r="K3" s="548"/>
      <c r="L3" s="548"/>
      <c r="M3" s="548"/>
      <c r="N3" s="548"/>
      <c r="O3" s="548"/>
      <c r="P3" s="548"/>
      <c r="Q3" s="548"/>
      <c r="R3" s="548"/>
      <c r="S3" s="548"/>
      <c r="T3" s="548"/>
      <c r="U3" s="548"/>
      <c r="V3" s="548"/>
      <c r="W3" s="548"/>
      <c r="X3" s="548"/>
      <c r="Y3" s="548"/>
      <c r="Z3" s="548"/>
    </row>
    <row r="4" spans="1:26" s="49" customFormat="1" ht="27.95" customHeight="1">
      <c r="A4" s="549"/>
      <c r="B4" s="1667" t="s">
        <v>1002</v>
      </c>
      <c r="C4" s="1649"/>
      <c r="D4" s="1649"/>
      <c r="E4" s="1647"/>
      <c r="F4" s="549"/>
      <c r="G4" s="1667" t="s">
        <v>187</v>
      </c>
      <c r="H4" s="1647"/>
      <c r="I4" s="549"/>
      <c r="J4" s="549"/>
      <c r="K4" s="549"/>
      <c r="L4" s="549"/>
      <c r="M4" s="549"/>
      <c r="N4" s="549"/>
      <c r="O4" s="549"/>
      <c r="P4" s="549"/>
      <c r="Q4" s="549"/>
      <c r="R4" s="549"/>
      <c r="S4" s="549"/>
      <c r="T4" s="549"/>
      <c r="U4" s="549"/>
      <c r="V4" s="549"/>
      <c r="W4" s="549"/>
      <c r="X4" s="549"/>
      <c r="Y4" s="549"/>
      <c r="Z4" s="549"/>
    </row>
    <row r="5" spans="1:26" s="49" customFormat="1" ht="14.1" customHeight="1">
      <c r="A5" s="549"/>
      <c r="B5" s="549"/>
      <c r="C5" s="549"/>
      <c r="D5" s="549"/>
      <c r="E5" s="549"/>
      <c r="F5" s="549"/>
      <c r="G5" s="549"/>
      <c r="H5" s="549"/>
      <c r="I5" s="549"/>
      <c r="J5" s="549"/>
      <c r="K5" s="549"/>
      <c r="L5" s="549"/>
      <c r="M5" s="549"/>
      <c r="N5" s="549"/>
      <c r="O5" s="549"/>
      <c r="P5" s="549"/>
      <c r="Q5" s="549"/>
      <c r="R5" s="549"/>
      <c r="S5" s="549"/>
      <c r="T5" s="549"/>
      <c r="U5" s="549"/>
      <c r="V5" s="549"/>
      <c r="W5" s="549"/>
      <c r="X5" s="549"/>
      <c r="Y5" s="549"/>
      <c r="Z5" s="549"/>
    </row>
    <row r="6" spans="1:26" s="49" customFormat="1">
      <c r="A6" s="549"/>
      <c r="B6" s="560" t="s">
        <v>287</v>
      </c>
      <c r="C6" s="549"/>
      <c r="D6" s="549"/>
      <c r="E6" s="549"/>
      <c r="F6" s="549"/>
      <c r="G6" s="549"/>
      <c r="H6" s="549"/>
      <c r="I6" s="549"/>
      <c r="J6" s="549"/>
      <c r="K6" s="549"/>
      <c r="L6" s="549"/>
      <c r="M6" s="549"/>
      <c r="N6" s="549"/>
      <c r="O6" s="549"/>
      <c r="P6" s="549"/>
      <c r="Q6" s="549"/>
      <c r="R6" s="549"/>
      <c r="S6" s="549"/>
      <c r="T6" s="549"/>
      <c r="U6" s="549"/>
      <c r="V6" s="549"/>
      <c r="W6" s="549"/>
      <c r="X6" s="549"/>
      <c r="Y6" s="549"/>
      <c r="Z6" s="549"/>
    </row>
    <row r="7" spans="1:26" s="49" customFormat="1">
      <c r="A7" s="549"/>
      <c r="B7" s="1666" t="s">
        <v>288</v>
      </c>
      <c r="C7" s="1640"/>
      <c r="D7" s="1640"/>
      <c r="E7" s="1640"/>
      <c r="F7" s="549"/>
      <c r="G7" s="549"/>
      <c r="H7" s="549"/>
      <c r="I7" s="549"/>
      <c r="J7" s="549"/>
      <c r="K7" s="549"/>
      <c r="L7" s="549"/>
      <c r="M7" s="549"/>
      <c r="N7" s="549"/>
      <c r="O7" s="549"/>
      <c r="P7" s="549"/>
      <c r="Q7" s="549"/>
      <c r="R7" s="549"/>
      <c r="S7" s="549"/>
      <c r="T7" s="549"/>
      <c r="U7" s="549"/>
      <c r="V7" s="549"/>
      <c r="W7" s="549"/>
      <c r="X7" s="549"/>
      <c r="Y7" s="549"/>
      <c r="Z7" s="549"/>
    </row>
    <row r="8" spans="1:26" s="49" customFormat="1" ht="9.9499999999999993" customHeight="1">
      <c r="A8" s="549"/>
      <c r="B8" s="1646" t="s">
        <v>57</v>
      </c>
      <c r="C8" s="1647"/>
      <c r="D8" s="561" t="s">
        <v>58</v>
      </c>
      <c r="E8" s="1646" t="s">
        <v>289</v>
      </c>
      <c r="F8" s="1647"/>
      <c r="G8" s="1646" t="s">
        <v>290</v>
      </c>
      <c r="H8" s="1647"/>
      <c r="I8" s="549"/>
      <c r="J8" s="549"/>
      <c r="K8" s="549"/>
      <c r="L8" s="549"/>
      <c r="M8" s="549"/>
      <c r="N8" s="549"/>
      <c r="O8" s="549"/>
      <c r="P8" s="549"/>
      <c r="Q8" s="549"/>
      <c r="R8" s="549"/>
      <c r="S8" s="549"/>
      <c r="T8" s="549"/>
      <c r="U8" s="549"/>
      <c r="V8" s="549"/>
      <c r="W8" s="549"/>
      <c r="X8" s="549"/>
      <c r="Y8" s="549"/>
      <c r="Z8" s="549"/>
    </row>
    <row r="9" spans="1:26" s="49" customFormat="1" ht="15.95" customHeight="1">
      <c r="A9" s="549"/>
      <c r="B9" s="1648" t="s">
        <v>275</v>
      </c>
      <c r="C9" s="1647"/>
      <c r="D9" s="550" t="s">
        <v>276</v>
      </c>
      <c r="E9" s="1650" t="s">
        <v>1003</v>
      </c>
      <c r="F9" s="1647"/>
      <c r="G9" s="1648">
        <v>723438178</v>
      </c>
      <c r="H9" s="1647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49"/>
      <c r="V9" s="549"/>
      <c r="W9" s="549"/>
      <c r="X9" s="549"/>
      <c r="Y9" s="549"/>
      <c r="Z9" s="549"/>
    </row>
    <row r="10" spans="1:26" s="49" customFormat="1">
      <c r="A10" s="549"/>
      <c r="B10" s="1666" t="s">
        <v>294</v>
      </c>
      <c r="C10" s="1640"/>
      <c r="D10" s="1640"/>
      <c r="E10" s="1640"/>
      <c r="F10" s="549"/>
      <c r="G10" s="549"/>
      <c r="H10" s="549"/>
      <c r="I10" s="549"/>
      <c r="J10" s="549"/>
      <c r="K10" s="549"/>
      <c r="L10" s="549"/>
      <c r="M10" s="549"/>
      <c r="N10" s="549"/>
      <c r="O10" s="549"/>
      <c r="P10" s="549"/>
      <c r="Q10" s="549"/>
      <c r="R10" s="549"/>
      <c r="S10" s="549"/>
      <c r="T10" s="549"/>
      <c r="U10" s="549"/>
      <c r="V10" s="549"/>
      <c r="W10" s="549"/>
      <c r="X10" s="549"/>
      <c r="Y10" s="549"/>
      <c r="Z10" s="549"/>
    </row>
    <row r="11" spans="1:26" s="49" customFormat="1" ht="9.9499999999999993" customHeight="1">
      <c r="A11" s="549"/>
      <c r="B11" s="1646" t="s">
        <v>57</v>
      </c>
      <c r="C11" s="1647"/>
      <c r="D11" s="561" t="s">
        <v>58</v>
      </c>
      <c r="E11" s="1646" t="s">
        <v>289</v>
      </c>
      <c r="F11" s="1647"/>
      <c r="G11" s="1646" t="s">
        <v>290</v>
      </c>
      <c r="H11" s="1647"/>
      <c r="I11" s="549"/>
      <c r="J11" s="549"/>
      <c r="K11" s="549"/>
      <c r="L11" s="549"/>
      <c r="M11" s="549"/>
      <c r="N11" s="549"/>
      <c r="O11" s="549"/>
      <c r="P11" s="549"/>
      <c r="Q11" s="549"/>
      <c r="R11" s="549"/>
      <c r="S11" s="549"/>
      <c r="T11" s="549"/>
      <c r="U11" s="549"/>
      <c r="V11" s="549"/>
      <c r="W11" s="549"/>
      <c r="X11" s="549"/>
      <c r="Y11" s="549"/>
      <c r="Z11" s="549"/>
    </row>
    <row r="12" spans="1:26" s="49" customFormat="1" ht="15.95" customHeight="1">
      <c r="A12" s="549"/>
      <c r="B12" s="1648" t="s">
        <v>268</v>
      </c>
      <c r="C12" s="1647"/>
      <c r="D12" s="550" t="s">
        <v>110</v>
      </c>
      <c r="E12" s="1650" t="s">
        <v>754</v>
      </c>
      <c r="F12" s="1647"/>
      <c r="G12" s="1648">
        <v>732712785</v>
      </c>
      <c r="H12" s="1647"/>
      <c r="I12" s="549"/>
      <c r="J12" s="549"/>
      <c r="K12" s="549"/>
      <c r="L12" s="549"/>
      <c r="M12" s="549"/>
      <c r="N12" s="549"/>
      <c r="O12" s="549"/>
      <c r="P12" s="549"/>
      <c r="Q12" s="549"/>
      <c r="R12" s="549"/>
      <c r="S12" s="549"/>
      <c r="T12" s="549"/>
      <c r="U12" s="549"/>
      <c r="V12" s="549"/>
      <c r="W12" s="549"/>
      <c r="X12" s="549"/>
      <c r="Y12" s="549"/>
      <c r="Z12" s="549"/>
    </row>
    <row r="13" spans="1:26" s="49" customFormat="1" ht="14.1" customHeight="1">
      <c r="A13" s="549"/>
      <c r="B13" s="549"/>
      <c r="C13" s="549"/>
      <c r="D13" s="549"/>
      <c r="E13" s="549"/>
      <c r="F13" s="549"/>
      <c r="G13" s="549"/>
      <c r="H13" s="549"/>
      <c r="I13" s="549"/>
      <c r="J13" s="549"/>
      <c r="K13" s="549"/>
      <c r="L13" s="549"/>
      <c r="M13" s="549"/>
      <c r="N13" s="549"/>
      <c r="O13" s="549"/>
      <c r="P13" s="549"/>
      <c r="Q13" s="549"/>
      <c r="R13" s="549"/>
      <c r="S13" s="549"/>
      <c r="T13" s="549"/>
      <c r="U13" s="549"/>
      <c r="V13" s="549"/>
      <c r="W13" s="549"/>
      <c r="X13" s="549"/>
      <c r="Y13" s="549"/>
      <c r="Z13" s="549"/>
    </row>
    <row r="14" spans="1:26" s="49" customFormat="1">
      <c r="A14" s="549"/>
      <c r="B14" s="560" t="s">
        <v>299</v>
      </c>
      <c r="C14" s="549"/>
      <c r="D14" s="549"/>
      <c r="E14" s="549"/>
      <c r="F14" s="549"/>
      <c r="G14" s="549"/>
      <c r="H14" s="549"/>
      <c r="I14" s="549"/>
      <c r="J14" s="549"/>
      <c r="K14" s="549"/>
      <c r="L14" s="549"/>
      <c r="M14" s="549"/>
      <c r="N14" s="549"/>
      <c r="O14" s="549"/>
      <c r="P14" s="549"/>
      <c r="Q14" s="549"/>
      <c r="R14" s="549"/>
      <c r="S14" s="549"/>
      <c r="T14" s="549"/>
      <c r="U14" s="549"/>
      <c r="V14" s="549"/>
      <c r="W14" s="549"/>
      <c r="X14" s="549"/>
      <c r="Y14" s="549"/>
      <c r="Z14" s="549"/>
    </row>
    <row r="15" spans="1:26" s="49" customFormat="1" ht="13.5" thickBot="1">
      <c r="A15" s="549"/>
      <c r="B15" s="1666" t="s">
        <v>396</v>
      </c>
      <c r="C15" s="1640"/>
      <c r="D15" s="1640"/>
      <c r="E15" s="1640"/>
      <c r="F15" s="549"/>
      <c r="G15" s="549"/>
      <c r="H15" s="549"/>
      <c r="I15" s="549"/>
      <c r="J15" s="549"/>
      <c r="K15" s="549"/>
      <c r="L15" s="549"/>
      <c r="M15" s="549"/>
      <c r="N15" s="549"/>
      <c r="O15" s="549"/>
      <c r="P15" s="549"/>
      <c r="Q15" s="549"/>
      <c r="R15" s="549"/>
      <c r="S15" s="549"/>
      <c r="T15" s="549"/>
      <c r="U15" s="549"/>
      <c r="V15" s="549"/>
      <c r="W15" s="549"/>
      <c r="X15" s="549"/>
      <c r="Y15" s="549"/>
      <c r="Z15" s="549"/>
    </row>
    <row r="16" spans="1:26" s="49" customFormat="1">
      <c r="A16" s="549"/>
      <c r="B16" s="663" t="s">
        <v>301</v>
      </c>
      <c r="C16" s="593" t="s">
        <v>57</v>
      </c>
      <c r="D16" s="593" t="s">
        <v>58</v>
      </c>
      <c r="E16" s="593" t="s">
        <v>948</v>
      </c>
      <c r="F16" s="594"/>
      <c r="G16" s="556"/>
      <c r="H16" s="556"/>
      <c r="I16" s="555"/>
      <c r="J16" s="555"/>
      <c r="K16" s="555"/>
      <c r="L16" s="549"/>
      <c r="M16" s="549"/>
      <c r="N16" s="549"/>
      <c r="O16" s="549"/>
      <c r="P16" s="549"/>
      <c r="Q16" s="549"/>
      <c r="R16" s="549"/>
      <c r="S16" s="549"/>
      <c r="T16" s="549"/>
      <c r="U16" s="549"/>
      <c r="V16" s="549"/>
      <c r="W16" s="549"/>
      <c r="X16" s="549"/>
      <c r="Y16" s="549"/>
      <c r="Z16" s="549"/>
    </row>
    <row r="17" spans="1:26" s="49" customFormat="1" ht="14.1" customHeight="1">
      <c r="A17" s="579">
        <v>1</v>
      </c>
      <c r="B17" s="668">
        <v>5</v>
      </c>
      <c r="C17" s="563" t="s">
        <v>269</v>
      </c>
      <c r="D17" s="565" t="s">
        <v>146</v>
      </c>
      <c r="E17" s="563">
        <v>910205</v>
      </c>
      <c r="F17" s="595" t="s">
        <v>786</v>
      </c>
      <c r="G17" s="552"/>
      <c r="H17" s="553"/>
      <c r="I17" s="549"/>
      <c r="J17" s="549"/>
      <c r="K17" s="549"/>
      <c r="L17" s="549"/>
      <c r="M17" s="549"/>
      <c r="N17" s="549"/>
      <c r="O17" s="549"/>
      <c r="P17" s="549"/>
      <c r="Q17" s="549"/>
      <c r="R17" s="549"/>
      <c r="S17" s="549"/>
      <c r="T17" s="549"/>
      <c r="U17" s="549"/>
      <c r="V17" s="549"/>
      <c r="W17" s="549"/>
      <c r="X17" s="549"/>
      <c r="Y17" s="549"/>
      <c r="Z17" s="549"/>
    </row>
    <row r="18" spans="1:26" s="49" customFormat="1" ht="14.1" customHeight="1">
      <c r="A18" s="579">
        <v>2</v>
      </c>
      <c r="B18" s="596">
        <v>7</v>
      </c>
      <c r="C18" s="169" t="s">
        <v>282</v>
      </c>
      <c r="D18" s="568" t="s">
        <v>1004</v>
      </c>
      <c r="E18" s="563">
        <v>750224</v>
      </c>
      <c r="F18" s="595" t="s">
        <v>1005</v>
      </c>
      <c r="G18" s="552"/>
      <c r="H18" s="553"/>
      <c r="I18" s="549"/>
      <c r="J18" s="549"/>
      <c r="K18" s="549"/>
      <c r="L18" s="549"/>
      <c r="M18" s="549"/>
      <c r="N18" s="549"/>
      <c r="O18" s="549"/>
      <c r="P18" s="549"/>
      <c r="Q18" s="549"/>
      <c r="R18" s="549"/>
      <c r="S18" s="549"/>
      <c r="T18" s="549"/>
      <c r="U18" s="549"/>
      <c r="V18" s="549"/>
      <c r="W18" s="549"/>
      <c r="X18" s="549"/>
      <c r="Y18" s="549"/>
      <c r="Z18" s="549"/>
    </row>
    <row r="19" spans="1:26" s="49" customFormat="1" ht="14.1" customHeight="1">
      <c r="A19" s="579">
        <v>3</v>
      </c>
      <c r="B19" s="596">
        <v>8</v>
      </c>
      <c r="C19" s="170" t="s">
        <v>1006</v>
      </c>
      <c r="D19" s="568" t="s">
        <v>151</v>
      </c>
      <c r="E19" s="580" t="s">
        <v>1007</v>
      </c>
      <c r="F19" s="595" t="s">
        <v>1005</v>
      </c>
      <c r="G19" s="552"/>
      <c r="H19" s="553"/>
      <c r="I19" s="549"/>
      <c r="J19" s="549"/>
      <c r="K19" s="549"/>
      <c r="L19" s="549"/>
      <c r="M19" s="549"/>
      <c r="N19" s="549"/>
      <c r="O19" s="549"/>
      <c r="P19" s="549"/>
      <c r="Q19" s="549"/>
      <c r="R19" s="549"/>
      <c r="S19" s="549"/>
      <c r="T19" s="549"/>
      <c r="U19" s="549"/>
      <c r="V19" s="549"/>
      <c r="W19" s="549"/>
      <c r="X19" s="549"/>
      <c r="Y19" s="549"/>
      <c r="Z19" s="549"/>
    </row>
    <row r="20" spans="1:26" s="49" customFormat="1" ht="14.1" customHeight="1">
      <c r="A20" s="579">
        <v>4</v>
      </c>
      <c r="B20" s="596">
        <v>9</v>
      </c>
      <c r="C20" s="169" t="s">
        <v>1008</v>
      </c>
      <c r="D20" s="568" t="s">
        <v>1009</v>
      </c>
      <c r="E20" s="563">
        <v>800426</v>
      </c>
      <c r="F20" s="597" t="s">
        <v>1005</v>
      </c>
      <c r="G20" s="552"/>
      <c r="H20" s="554"/>
      <c r="I20" s="549"/>
      <c r="J20" s="549"/>
      <c r="K20" s="549"/>
      <c r="L20" s="549"/>
      <c r="M20" s="549"/>
      <c r="N20" s="549"/>
      <c r="O20" s="549"/>
      <c r="P20" s="549"/>
      <c r="Q20" s="549"/>
      <c r="R20" s="549"/>
      <c r="S20" s="549"/>
      <c r="T20" s="549"/>
      <c r="U20" s="549"/>
      <c r="V20" s="549"/>
      <c r="W20" s="549"/>
      <c r="X20" s="549"/>
      <c r="Y20" s="549"/>
      <c r="Z20" s="549"/>
    </row>
    <row r="21" spans="1:26" s="49" customFormat="1" ht="14.1" customHeight="1">
      <c r="A21" s="579">
        <v>5</v>
      </c>
      <c r="B21" s="668">
        <v>10</v>
      </c>
      <c r="C21" s="567" t="s">
        <v>275</v>
      </c>
      <c r="D21" s="568" t="s">
        <v>276</v>
      </c>
      <c r="E21" s="563">
        <v>980614</v>
      </c>
      <c r="F21" s="595" t="s">
        <v>786</v>
      </c>
      <c r="G21" s="552"/>
      <c r="H21" s="553"/>
      <c r="I21" s="549"/>
      <c r="J21" s="549"/>
      <c r="K21" s="549"/>
      <c r="L21" s="549"/>
      <c r="M21" s="549"/>
      <c r="N21" s="549"/>
      <c r="O21" s="549"/>
      <c r="P21" s="549"/>
      <c r="Q21" s="549"/>
      <c r="R21" s="549"/>
      <c r="S21" s="549"/>
      <c r="T21" s="549"/>
      <c r="U21" s="549"/>
      <c r="V21" s="549"/>
      <c r="W21" s="549"/>
      <c r="X21" s="549"/>
      <c r="Y21" s="549"/>
      <c r="Z21" s="549"/>
    </row>
    <row r="22" spans="1:26" s="49" customFormat="1" ht="14.1" customHeight="1">
      <c r="A22" s="579">
        <v>6</v>
      </c>
      <c r="B22" s="668">
        <v>13</v>
      </c>
      <c r="C22" s="563" t="s">
        <v>268</v>
      </c>
      <c r="D22" s="565" t="s">
        <v>110</v>
      </c>
      <c r="E22" s="563">
        <v>860724</v>
      </c>
      <c r="F22" s="595" t="s">
        <v>786</v>
      </c>
      <c r="G22" s="552"/>
      <c r="H22" s="553"/>
      <c r="I22" s="549"/>
      <c r="J22" s="549"/>
      <c r="K22" s="549"/>
      <c r="L22" s="549"/>
      <c r="M22" s="549"/>
      <c r="N22" s="549"/>
      <c r="O22" s="549"/>
      <c r="P22" s="549"/>
      <c r="Q22" s="549"/>
      <c r="R22" s="549"/>
      <c r="S22" s="549"/>
      <c r="T22" s="549"/>
      <c r="U22" s="549"/>
      <c r="V22" s="549"/>
      <c r="W22" s="549"/>
      <c r="X22" s="549"/>
      <c r="Y22" s="549"/>
      <c r="Z22" s="549"/>
    </row>
    <row r="23" spans="1:26" s="49" customFormat="1" ht="14.1" customHeight="1">
      <c r="A23" s="579">
        <v>7</v>
      </c>
      <c r="B23" s="668">
        <v>16</v>
      </c>
      <c r="C23" s="567" t="s">
        <v>273</v>
      </c>
      <c r="D23" s="568" t="s">
        <v>274</v>
      </c>
      <c r="E23" s="563">
        <v>980408</v>
      </c>
      <c r="F23" s="595" t="s">
        <v>786</v>
      </c>
      <c r="G23" s="552"/>
      <c r="H23" s="553"/>
      <c r="I23" s="549"/>
      <c r="J23" s="549"/>
      <c r="K23" s="549"/>
      <c r="L23" s="549"/>
      <c r="M23" s="549"/>
      <c r="N23" s="549"/>
      <c r="O23" s="549"/>
      <c r="P23" s="549"/>
      <c r="Q23" s="549"/>
      <c r="R23" s="549"/>
      <c r="S23" s="549"/>
      <c r="T23" s="549"/>
      <c r="U23" s="549"/>
      <c r="V23" s="549"/>
      <c r="W23" s="549"/>
      <c r="X23" s="549"/>
      <c r="Y23" s="549"/>
      <c r="Z23" s="549"/>
    </row>
    <row r="24" spans="1:26" s="49" customFormat="1" ht="14.1" customHeight="1">
      <c r="A24" s="579">
        <v>8</v>
      </c>
      <c r="B24" s="596">
        <v>22</v>
      </c>
      <c r="C24" s="567" t="s">
        <v>1010</v>
      </c>
      <c r="D24" s="568" t="s">
        <v>131</v>
      </c>
      <c r="E24" s="563">
        <v>920502</v>
      </c>
      <c r="F24" s="595" t="s">
        <v>786</v>
      </c>
      <c r="G24" s="552"/>
      <c r="H24" s="553"/>
      <c r="I24" s="549"/>
      <c r="J24" s="549"/>
      <c r="K24" s="549"/>
      <c r="L24" s="549"/>
      <c r="M24" s="549"/>
      <c r="N24" s="549"/>
      <c r="O24" s="549"/>
      <c r="P24" s="549"/>
      <c r="Q24" s="549"/>
      <c r="R24" s="549"/>
      <c r="S24" s="549"/>
      <c r="T24" s="549"/>
      <c r="U24" s="549"/>
      <c r="V24" s="549"/>
      <c r="W24" s="549"/>
      <c r="X24" s="549"/>
      <c r="Y24" s="549"/>
      <c r="Z24" s="549"/>
    </row>
    <row r="25" spans="1:26" s="49" customFormat="1" ht="14.1" customHeight="1">
      <c r="A25" s="579">
        <v>9</v>
      </c>
      <c r="B25" s="668">
        <v>23</v>
      </c>
      <c r="C25" s="567" t="s">
        <v>270</v>
      </c>
      <c r="D25" s="568" t="s">
        <v>131</v>
      </c>
      <c r="E25" s="563">
        <v>860113</v>
      </c>
      <c r="F25" s="595" t="s">
        <v>786</v>
      </c>
      <c r="G25" s="552"/>
      <c r="H25" s="553"/>
      <c r="I25" s="549"/>
      <c r="J25" s="549"/>
      <c r="K25" s="549"/>
      <c r="L25" s="549"/>
      <c r="M25" s="549"/>
      <c r="N25" s="549"/>
      <c r="O25" s="549"/>
      <c r="P25" s="549"/>
      <c r="Q25" s="549"/>
      <c r="R25" s="549"/>
      <c r="S25" s="549"/>
      <c r="T25" s="549"/>
      <c r="U25" s="549"/>
      <c r="V25" s="549"/>
      <c r="W25" s="549"/>
      <c r="X25" s="549"/>
      <c r="Y25" s="549"/>
      <c r="Z25" s="549"/>
    </row>
    <row r="26" spans="1:26" s="49" customFormat="1" ht="14.1" customHeight="1">
      <c r="A26" s="579">
        <v>10</v>
      </c>
      <c r="B26" s="668">
        <v>29</v>
      </c>
      <c r="C26" s="563" t="s">
        <v>1011</v>
      </c>
      <c r="D26" s="565" t="s">
        <v>146</v>
      </c>
      <c r="E26" s="563">
        <v>900810</v>
      </c>
      <c r="F26" s="595" t="s">
        <v>786</v>
      </c>
      <c r="G26" s="552"/>
      <c r="H26" s="549"/>
      <c r="I26" s="549"/>
      <c r="J26" s="549"/>
      <c r="K26" s="549"/>
      <c r="L26" s="549"/>
      <c r="M26" s="549"/>
      <c r="N26" s="549"/>
      <c r="O26" s="549"/>
      <c r="P26" s="549"/>
      <c r="Q26" s="549"/>
      <c r="R26" s="549"/>
      <c r="S26" s="549"/>
      <c r="T26" s="549"/>
      <c r="U26" s="549"/>
      <c r="V26" s="549"/>
      <c r="W26" s="549"/>
      <c r="X26" s="549"/>
      <c r="Y26" s="549"/>
      <c r="Z26" s="549"/>
    </row>
    <row r="27" spans="1:26" s="49" customFormat="1" ht="14.1" customHeight="1">
      <c r="A27" s="579">
        <v>11</v>
      </c>
      <c r="B27" s="668">
        <v>42</v>
      </c>
      <c r="C27" s="563" t="s">
        <v>271</v>
      </c>
      <c r="D27" s="565" t="s">
        <v>240</v>
      </c>
      <c r="E27" s="563">
        <v>940325</v>
      </c>
      <c r="F27" s="595" t="s">
        <v>786</v>
      </c>
      <c r="G27" s="552"/>
      <c r="H27" s="549"/>
      <c r="I27" s="549"/>
      <c r="J27" s="549"/>
      <c r="K27" s="549"/>
      <c r="L27" s="549"/>
      <c r="M27" s="549"/>
      <c r="N27" s="549"/>
      <c r="O27" s="549"/>
      <c r="P27" s="549"/>
      <c r="Q27" s="549"/>
      <c r="R27" s="549"/>
      <c r="S27" s="549"/>
      <c r="T27" s="549"/>
      <c r="U27" s="549"/>
      <c r="V27" s="549"/>
      <c r="W27" s="549"/>
      <c r="X27" s="549"/>
      <c r="Y27" s="549"/>
      <c r="Z27" s="549"/>
    </row>
    <row r="28" spans="1:26" s="49" customFormat="1" ht="14.1" customHeight="1">
      <c r="A28" s="579">
        <v>12</v>
      </c>
      <c r="B28" s="668">
        <v>44</v>
      </c>
      <c r="C28" s="581" t="s">
        <v>1012</v>
      </c>
      <c r="D28" s="581" t="s">
        <v>272</v>
      </c>
      <c r="E28" s="582">
        <v>721029</v>
      </c>
      <c r="F28" s="595" t="s">
        <v>786</v>
      </c>
      <c r="G28" s="552"/>
      <c r="H28" s="549"/>
      <c r="I28" s="549"/>
      <c r="J28" s="549"/>
      <c r="K28" s="549"/>
      <c r="L28" s="549"/>
      <c r="M28" s="549"/>
      <c r="N28" s="549"/>
      <c r="O28" s="549"/>
      <c r="P28" s="549"/>
      <c r="Q28" s="549"/>
      <c r="R28" s="549"/>
      <c r="S28" s="549"/>
      <c r="T28" s="549"/>
      <c r="U28" s="549"/>
      <c r="V28" s="549"/>
      <c r="W28" s="549"/>
      <c r="X28" s="549"/>
      <c r="Y28" s="549"/>
      <c r="Z28" s="549"/>
    </row>
    <row r="29" spans="1:26" s="49" customFormat="1" ht="14.1" customHeight="1">
      <c r="A29" s="579">
        <v>13</v>
      </c>
      <c r="B29" s="668">
        <v>70</v>
      </c>
      <c r="C29" s="569" t="s">
        <v>277</v>
      </c>
      <c r="D29" s="563" t="s">
        <v>416</v>
      </c>
      <c r="E29" s="563">
        <v>701010</v>
      </c>
      <c r="F29" s="595" t="s">
        <v>786</v>
      </c>
      <c r="G29" s="552"/>
      <c r="H29" s="549"/>
      <c r="I29" s="549"/>
      <c r="J29" s="549"/>
      <c r="K29" s="549"/>
      <c r="L29" s="549"/>
      <c r="M29" s="549"/>
      <c r="N29" s="549"/>
      <c r="O29" s="549"/>
      <c r="P29" s="549"/>
      <c r="Q29" s="549"/>
      <c r="R29" s="549"/>
      <c r="S29" s="549"/>
      <c r="T29" s="549"/>
      <c r="U29" s="549"/>
      <c r="V29" s="549"/>
      <c r="W29" s="549"/>
      <c r="X29" s="549"/>
      <c r="Y29" s="549"/>
      <c r="Z29" s="549"/>
    </row>
    <row r="30" spans="1:26" s="49" customFormat="1" ht="14.1" customHeight="1">
      <c r="A30" s="579">
        <v>14</v>
      </c>
      <c r="B30" s="598">
        <v>90</v>
      </c>
      <c r="C30" s="573" t="s">
        <v>1011</v>
      </c>
      <c r="D30" s="573" t="s">
        <v>1013</v>
      </c>
      <c r="E30" s="563">
        <v>900810</v>
      </c>
      <c r="F30" s="595" t="s">
        <v>786</v>
      </c>
      <c r="G30" s="552"/>
      <c r="H30" s="549"/>
      <c r="I30" s="549"/>
      <c r="J30" s="549"/>
      <c r="K30" s="549"/>
      <c r="L30" s="549"/>
      <c r="M30" s="549"/>
      <c r="N30" s="549"/>
      <c r="O30" s="549"/>
      <c r="P30" s="549"/>
      <c r="Q30" s="549"/>
      <c r="R30" s="549"/>
      <c r="S30" s="549"/>
      <c r="T30" s="549"/>
      <c r="U30" s="549"/>
      <c r="V30" s="549"/>
      <c r="W30" s="549"/>
      <c r="X30" s="549"/>
      <c r="Y30" s="549"/>
      <c r="Z30" s="549"/>
    </row>
    <row r="31" spans="1:26" s="49" customFormat="1" ht="14.1" customHeight="1">
      <c r="A31" s="579">
        <v>15</v>
      </c>
      <c r="B31" s="599">
        <v>93</v>
      </c>
      <c r="C31" s="569" t="s">
        <v>1014</v>
      </c>
      <c r="D31" s="569" t="s">
        <v>107</v>
      </c>
      <c r="E31" s="600">
        <v>890511</v>
      </c>
      <c r="F31" s="595" t="s">
        <v>786</v>
      </c>
      <c r="G31" s="552"/>
      <c r="H31" s="549"/>
      <c r="I31" s="549"/>
      <c r="J31" s="549"/>
      <c r="K31" s="549"/>
      <c r="L31" s="549"/>
      <c r="M31" s="549"/>
      <c r="N31" s="549"/>
      <c r="O31" s="549"/>
      <c r="P31" s="549"/>
      <c r="Q31" s="549"/>
      <c r="R31" s="549"/>
      <c r="S31" s="549"/>
      <c r="T31" s="549"/>
      <c r="U31" s="549"/>
      <c r="V31" s="549"/>
      <c r="W31" s="549"/>
      <c r="X31" s="549"/>
      <c r="Y31" s="549"/>
      <c r="Z31" s="549"/>
    </row>
    <row r="32" spans="1:26" s="49" customFormat="1" ht="14.1" customHeight="1">
      <c r="A32" s="579">
        <v>16</v>
      </c>
      <c r="B32" s="599">
        <v>97</v>
      </c>
      <c r="C32" s="569" t="s">
        <v>267</v>
      </c>
      <c r="D32" s="569" t="s">
        <v>71</v>
      </c>
      <c r="E32" s="601">
        <v>970426</v>
      </c>
      <c r="F32" s="602" t="s">
        <v>786</v>
      </c>
      <c r="G32" s="549"/>
      <c r="H32" s="549"/>
      <c r="I32" s="549"/>
      <c r="J32" s="549"/>
      <c r="K32" s="549"/>
      <c r="L32" s="549"/>
      <c r="M32" s="549"/>
      <c r="N32" s="549"/>
      <c r="O32" s="549"/>
      <c r="P32" s="549"/>
      <c r="Q32" s="549"/>
      <c r="R32" s="549"/>
      <c r="S32" s="549"/>
      <c r="T32" s="549"/>
      <c r="U32" s="549"/>
      <c r="V32" s="549"/>
      <c r="W32" s="549"/>
      <c r="X32" s="549"/>
      <c r="Y32" s="549"/>
      <c r="Z32" s="549"/>
    </row>
    <row r="33" spans="1:26" s="49" customFormat="1" ht="14.1" customHeight="1">
      <c r="A33" s="579">
        <v>17</v>
      </c>
      <c r="B33" s="598">
        <v>98</v>
      </c>
      <c r="C33" s="603" t="s">
        <v>280</v>
      </c>
      <c r="D33" s="603" t="s">
        <v>107</v>
      </c>
      <c r="E33" s="169">
        <v>730703</v>
      </c>
      <c r="F33" s="595" t="s">
        <v>786</v>
      </c>
      <c r="G33" s="549"/>
      <c r="H33" s="549"/>
      <c r="I33" s="549"/>
      <c r="J33" s="549"/>
      <c r="K33" s="549"/>
      <c r="L33" s="549"/>
      <c r="M33" s="549"/>
      <c r="N33" s="549"/>
      <c r="O33" s="549"/>
      <c r="P33" s="549"/>
      <c r="Q33" s="549"/>
      <c r="R33" s="549"/>
      <c r="S33" s="549"/>
      <c r="T33" s="549"/>
      <c r="U33" s="549"/>
      <c r="V33" s="549"/>
      <c r="W33" s="549"/>
      <c r="X33" s="549"/>
      <c r="Y33" s="549"/>
      <c r="Z33" s="549"/>
    </row>
    <row r="34" spans="1:26" s="49" customFormat="1" ht="14.1" customHeight="1">
      <c r="A34" s="579">
        <v>18</v>
      </c>
      <c r="B34" s="664"/>
      <c r="C34" s="572" t="s">
        <v>1303</v>
      </c>
      <c r="D34" s="572" t="s">
        <v>461</v>
      </c>
      <c r="E34" s="573"/>
      <c r="F34" s="665"/>
      <c r="G34" s="549"/>
      <c r="H34" s="549"/>
      <c r="I34" s="549"/>
      <c r="J34" s="549"/>
      <c r="K34" s="549"/>
      <c r="L34" s="549"/>
      <c r="M34" s="549"/>
      <c r="N34" s="549"/>
      <c r="O34" s="549"/>
      <c r="P34" s="549"/>
      <c r="Q34" s="549"/>
      <c r="R34" s="549"/>
      <c r="S34" s="549"/>
      <c r="T34" s="549"/>
      <c r="U34" s="549"/>
      <c r="V34" s="549"/>
      <c r="W34" s="549"/>
      <c r="X34" s="549"/>
      <c r="Y34" s="549"/>
      <c r="Z34" s="549"/>
    </row>
    <row r="35" spans="1:26" s="49" customFormat="1" ht="14.1" customHeight="1">
      <c r="A35" s="579">
        <v>19</v>
      </c>
      <c r="B35" s="664"/>
      <c r="C35" s="572" t="s">
        <v>281</v>
      </c>
      <c r="D35" s="572" t="s">
        <v>107</v>
      </c>
      <c r="E35" s="573"/>
      <c r="F35" s="665"/>
      <c r="G35" s="549"/>
      <c r="H35" s="549"/>
      <c r="I35" s="549"/>
      <c r="J35" s="549"/>
      <c r="K35" s="549"/>
      <c r="L35" s="549"/>
      <c r="M35" s="549"/>
      <c r="N35" s="549"/>
      <c r="O35" s="549"/>
      <c r="P35" s="549"/>
      <c r="Q35" s="549"/>
      <c r="R35" s="549"/>
      <c r="S35" s="549"/>
      <c r="T35" s="549"/>
      <c r="U35" s="549"/>
      <c r="V35" s="549"/>
      <c r="W35" s="549"/>
      <c r="X35" s="549"/>
      <c r="Y35" s="549"/>
      <c r="Z35" s="549"/>
    </row>
    <row r="36" spans="1:26" s="49" customFormat="1" ht="14.1" customHeight="1">
      <c r="A36" s="579">
        <v>20</v>
      </c>
      <c r="B36" s="664"/>
      <c r="C36" s="572" t="s">
        <v>1413</v>
      </c>
      <c r="D36" s="572" t="s">
        <v>381</v>
      </c>
      <c r="E36" s="573"/>
      <c r="F36" s="665"/>
      <c r="G36" s="549"/>
      <c r="H36" s="549"/>
      <c r="I36" s="549"/>
      <c r="J36" s="549"/>
      <c r="K36" s="549"/>
      <c r="L36" s="549"/>
      <c r="M36" s="549"/>
      <c r="N36" s="549"/>
      <c r="O36" s="549"/>
      <c r="P36" s="549"/>
      <c r="Q36" s="549"/>
      <c r="R36" s="549"/>
      <c r="S36" s="549"/>
      <c r="T36" s="549"/>
      <c r="U36" s="549"/>
      <c r="V36" s="549"/>
      <c r="W36" s="549"/>
      <c r="X36" s="549"/>
      <c r="Y36" s="549"/>
      <c r="Z36" s="549"/>
    </row>
    <row r="37" spans="1:26" s="49" customFormat="1" ht="14.1" customHeight="1">
      <c r="A37" s="579">
        <v>21</v>
      </c>
      <c r="B37" s="664"/>
      <c r="C37" s="572" t="s">
        <v>1303</v>
      </c>
      <c r="D37" s="572" t="s">
        <v>292</v>
      </c>
      <c r="E37" s="573"/>
      <c r="F37" s="665"/>
      <c r="G37" s="549"/>
      <c r="H37" s="549"/>
      <c r="I37" s="549"/>
      <c r="J37" s="549"/>
      <c r="K37" s="549"/>
      <c r="L37" s="549"/>
      <c r="M37" s="549"/>
      <c r="N37" s="549"/>
      <c r="O37" s="549"/>
      <c r="P37" s="549"/>
      <c r="Q37" s="549"/>
      <c r="R37" s="549"/>
      <c r="S37" s="549"/>
      <c r="T37" s="549"/>
      <c r="U37" s="549"/>
      <c r="V37" s="549"/>
      <c r="W37" s="549"/>
      <c r="X37" s="549"/>
      <c r="Y37" s="549"/>
      <c r="Z37" s="549"/>
    </row>
    <row r="38" spans="1:26" s="49" customFormat="1" ht="14.1" customHeight="1">
      <c r="A38" s="579">
        <v>22</v>
      </c>
      <c r="B38" s="664"/>
      <c r="C38" s="572" t="s">
        <v>87</v>
      </c>
      <c r="D38" s="572" t="s">
        <v>381</v>
      </c>
      <c r="E38" s="573"/>
      <c r="F38" s="665"/>
      <c r="G38" s="549"/>
      <c r="H38" s="549"/>
      <c r="I38" s="549"/>
      <c r="J38" s="549"/>
      <c r="K38" s="549"/>
      <c r="L38" s="549"/>
      <c r="M38" s="549"/>
      <c r="N38" s="549"/>
      <c r="O38" s="549"/>
      <c r="P38" s="549"/>
      <c r="Q38" s="549"/>
      <c r="R38" s="549"/>
      <c r="S38" s="549"/>
      <c r="T38" s="549"/>
      <c r="U38" s="549"/>
      <c r="V38" s="549"/>
      <c r="W38" s="549"/>
      <c r="X38" s="549"/>
      <c r="Y38" s="549"/>
      <c r="Z38" s="549"/>
    </row>
    <row r="39" spans="1:26" s="49" customFormat="1" ht="14.1" customHeight="1">
      <c r="A39" s="579">
        <v>23</v>
      </c>
      <c r="B39" s="664"/>
      <c r="C39" s="572" t="s">
        <v>1467</v>
      </c>
      <c r="D39" s="572" t="s">
        <v>131</v>
      </c>
      <c r="E39" s="573"/>
      <c r="F39" s="665"/>
      <c r="G39" s="549"/>
      <c r="H39" s="549"/>
      <c r="I39" s="549"/>
      <c r="J39" s="549"/>
      <c r="K39" s="549"/>
      <c r="L39" s="549"/>
      <c r="M39" s="549"/>
      <c r="N39" s="549"/>
      <c r="O39" s="549"/>
      <c r="P39" s="549"/>
      <c r="Q39" s="549"/>
      <c r="R39" s="549"/>
      <c r="S39" s="549"/>
      <c r="T39" s="549"/>
      <c r="U39" s="549"/>
      <c r="V39" s="549"/>
      <c r="W39" s="549"/>
      <c r="X39" s="549"/>
      <c r="Y39" s="549"/>
      <c r="Z39" s="549"/>
    </row>
    <row r="40" spans="1:26" s="49" customFormat="1" ht="14.1" customHeight="1">
      <c r="A40" s="579"/>
      <c r="B40" s="664"/>
      <c r="C40" s="572" t="s">
        <v>1505</v>
      </c>
      <c r="D40" s="572" t="s">
        <v>116</v>
      </c>
      <c r="E40" s="573"/>
      <c r="F40" s="665"/>
      <c r="G40" s="549"/>
      <c r="H40" s="549"/>
      <c r="I40" s="549"/>
      <c r="J40" s="549"/>
      <c r="K40" s="549"/>
      <c r="L40" s="549"/>
      <c r="M40" s="549"/>
      <c r="N40" s="549"/>
      <c r="O40" s="549"/>
      <c r="P40" s="549"/>
      <c r="Q40" s="549"/>
      <c r="R40" s="549"/>
      <c r="S40" s="549"/>
      <c r="T40" s="549"/>
      <c r="U40" s="549"/>
      <c r="V40" s="549"/>
      <c r="W40" s="549"/>
      <c r="X40" s="549"/>
      <c r="Y40" s="549"/>
      <c r="Z40" s="549"/>
    </row>
    <row r="41" spans="1:26" s="49" customFormat="1" ht="14.1" customHeight="1">
      <c r="A41" s="579"/>
      <c r="B41" s="664"/>
      <c r="C41" s="572" t="s">
        <v>1505</v>
      </c>
      <c r="D41" s="572" t="s">
        <v>247</v>
      </c>
      <c r="E41" s="573"/>
      <c r="F41" s="665"/>
      <c r="G41" s="549"/>
      <c r="H41" s="549"/>
      <c r="I41" s="549"/>
      <c r="J41" s="549"/>
      <c r="K41" s="549"/>
      <c r="L41" s="549"/>
      <c r="M41" s="549"/>
      <c r="N41" s="549"/>
      <c r="O41" s="549"/>
      <c r="P41" s="549"/>
      <c r="Q41" s="549"/>
      <c r="R41" s="549"/>
      <c r="S41" s="549"/>
      <c r="T41" s="549"/>
      <c r="U41" s="549"/>
      <c r="V41" s="549"/>
      <c r="W41" s="549"/>
      <c r="X41" s="549"/>
      <c r="Y41" s="549"/>
      <c r="Z41" s="549"/>
    </row>
    <row r="42" spans="1:26" s="49" customFormat="1" ht="14.1" customHeight="1" thickBot="1">
      <c r="A42" s="579">
        <v>24</v>
      </c>
      <c r="B42" s="666"/>
      <c r="C42" s="576" t="s">
        <v>1160</v>
      </c>
      <c r="D42" s="576" t="s">
        <v>247</v>
      </c>
      <c r="E42" s="577"/>
      <c r="F42" s="667"/>
      <c r="G42" s="549"/>
      <c r="H42" s="549"/>
      <c r="I42" s="549"/>
      <c r="J42" s="549"/>
      <c r="K42" s="549"/>
      <c r="L42" s="549"/>
      <c r="M42" s="549"/>
      <c r="N42" s="549"/>
      <c r="O42" s="549"/>
      <c r="P42" s="549"/>
      <c r="Q42" s="549"/>
      <c r="R42" s="549"/>
      <c r="S42" s="549"/>
      <c r="T42" s="549"/>
      <c r="U42" s="549"/>
      <c r="V42" s="549"/>
      <c r="W42" s="549"/>
      <c r="X42" s="549"/>
      <c r="Y42" s="549"/>
      <c r="Z42" s="549"/>
    </row>
    <row r="43" spans="1:26" s="49" customFormat="1" ht="14.1" customHeight="1">
      <c r="A43" s="579"/>
      <c r="B43" s="624"/>
      <c r="C43" s="630" t="s">
        <v>1514</v>
      </c>
      <c r="D43" s="630" t="s">
        <v>74</v>
      </c>
      <c r="E43" s="625"/>
      <c r="F43" s="630"/>
      <c r="G43" s="549"/>
      <c r="H43" s="549"/>
      <c r="I43" s="549"/>
      <c r="J43" s="549"/>
      <c r="K43" s="549"/>
      <c r="L43" s="549"/>
      <c r="M43" s="549"/>
      <c r="N43" s="549"/>
      <c r="O43" s="549"/>
      <c r="P43" s="549"/>
      <c r="Q43" s="549"/>
      <c r="R43" s="549"/>
      <c r="S43" s="549"/>
      <c r="T43" s="549"/>
      <c r="U43" s="549"/>
      <c r="V43" s="549"/>
      <c r="W43" s="549"/>
      <c r="X43" s="549"/>
      <c r="Y43" s="549"/>
      <c r="Z43" s="549"/>
    </row>
    <row r="44" spans="1:26" s="49" customFormat="1">
      <c r="A44" s="551"/>
      <c r="B44" s="549"/>
      <c r="C44" s="547" t="s">
        <v>1510</v>
      </c>
      <c r="D44" s="547" t="s">
        <v>131</v>
      </c>
      <c r="E44" s="547"/>
      <c r="F44" s="549"/>
      <c r="G44" s="549"/>
      <c r="H44" s="549"/>
      <c r="I44" s="549"/>
      <c r="J44" s="549"/>
      <c r="K44" s="549"/>
      <c r="L44" s="549"/>
      <c r="M44" s="549"/>
      <c r="N44" s="549"/>
      <c r="O44" s="549"/>
      <c r="P44" s="549"/>
      <c r="Q44" s="549"/>
      <c r="R44" s="549"/>
      <c r="S44" s="549"/>
      <c r="T44" s="549"/>
      <c r="U44" s="549"/>
      <c r="V44" s="549"/>
      <c r="W44" s="549"/>
      <c r="X44" s="549"/>
      <c r="Y44" s="549"/>
      <c r="Z44" s="549"/>
    </row>
    <row r="45" spans="1:26" s="49" customFormat="1">
      <c r="A45" s="551"/>
      <c r="B45" s="550"/>
      <c r="C45" s="584" t="s">
        <v>57</v>
      </c>
      <c r="D45" s="584" t="s">
        <v>58</v>
      </c>
      <c r="E45" s="584" t="s">
        <v>952</v>
      </c>
      <c r="F45" s="549"/>
      <c r="G45" s="549"/>
      <c r="H45" s="549"/>
      <c r="I45" s="549"/>
      <c r="J45" s="549"/>
      <c r="K45" s="549"/>
      <c r="L45" s="549"/>
      <c r="M45" s="549"/>
      <c r="N45" s="549"/>
      <c r="O45" s="549"/>
      <c r="P45" s="549"/>
      <c r="Q45" s="549"/>
      <c r="R45" s="549"/>
      <c r="S45" s="549"/>
      <c r="T45" s="549"/>
      <c r="U45" s="549"/>
      <c r="V45" s="549"/>
      <c r="W45" s="549"/>
      <c r="X45" s="549"/>
      <c r="Y45" s="549"/>
      <c r="Z45" s="549"/>
    </row>
    <row r="46" spans="1:26" s="49" customFormat="1" ht="14.1" customHeight="1">
      <c r="A46" s="549"/>
      <c r="B46" s="550"/>
      <c r="C46" s="583" t="s">
        <v>176</v>
      </c>
      <c r="D46" s="583" t="s">
        <v>131</v>
      </c>
      <c r="E46" s="468">
        <v>870515</v>
      </c>
      <c r="F46" s="549"/>
      <c r="G46" s="468" t="s">
        <v>332</v>
      </c>
      <c r="H46" s="549"/>
      <c r="I46" s="549"/>
      <c r="J46" s="549"/>
      <c r="K46" s="549"/>
      <c r="L46" s="549"/>
      <c r="M46" s="549"/>
      <c r="N46" s="549"/>
      <c r="O46" s="549"/>
      <c r="P46" s="549"/>
      <c r="Q46" s="549"/>
      <c r="R46" s="549"/>
      <c r="S46" s="549"/>
      <c r="T46" s="549"/>
      <c r="U46" s="549"/>
      <c r="V46" s="549"/>
      <c r="W46" s="549"/>
      <c r="X46" s="549"/>
      <c r="Y46" s="549"/>
      <c r="Z46" s="549"/>
    </row>
    <row r="47" spans="1:26" s="49" customFormat="1" ht="14.1" customHeight="1">
      <c r="A47" s="549"/>
      <c r="B47" s="468"/>
      <c r="C47" s="583"/>
      <c r="D47" s="583"/>
      <c r="E47" s="468"/>
      <c r="F47" s="549"/>
      <c r="G47" s="1665" t="s">
        <v>765</v>
      </c>
      <c r="H47" s="1665"/>
      <c r="I47" s="549"/>
      <c r="J47" s="549"/>
      <c r="K47" s="549"/>
      <c r="L47" s="549"/>
      <c r="M47" s="549"/>
      <c r="N47" s="549"/>
      <c r="O47" s="549"/>
      <c r="P47" s="549"/>
      <c r="Q47" s="549"/>
      <c r="R47" s="549"/>
      <c r="S47" s="549"/>
      <c r="T47" s="549"/>
      <c r="U47" s="549"/>
      <c r="V47" s="549"/>
      <c r="W47" s="549"/>
      <c r="X47" s="549"/>
      <c r="Y47" s="549"/>
      <c r="Z47" s="549"/>
    </row>
    <row r="48" spans="1:26" s="49" customFormat="1" ht="14.1" customHeight="1">
      <c r="A48" s="549"/>
      <c r="B48" s="468"/>
      <c r="C48" s="583"/>
      <c r="D48" s="583"/>
      <c r="E48" s="468"/>
      <c r="F48" s="549"/>
      <c r="G48" s="1665"/>
      <c r="H48" s="1665"/>
      <c r="I48" s="549"/>
      <c r="J48" s="549"/>
      <c r="K48" s="549"/>
      <c r="L48" s="549"/>
      <c r="M48" s="549"/>
      <c r="N48" s="549"/>
      <c r="O48" s="549"/>
      <c r="P48" s="549"/>
      <c r="Q48" s="549"/>
      <c r="R48" s="549"/>
      <c r="S48" s="549"/>
      <c r="T48" s="549"/>
      <c r="U48" s="549"/>
      <c r="V48" s="549"/>
      <c r="W48" s="549"/>
      <c r="X48" s="549"/>
      <c r="Y48" s="549"/>
      <c r="Z48" s="549"/>
    </row>
    <row r="49" spans="1:26" s="49" customFormat="1" ht="14.1" customHeight="1">
      <c r="A49" s="549"/>
      <c r="B49" s="468"/>
      <c r="C49" s="468"/>
      <c r="D49" s="468"/>
      <c r="E49" s="468"/>
      <c r="F49" s="549"/>
      <c r="G49" s="549"/>
      <c r="H49" s="549"/>
      <c r="I49" s="549"/>
      <c r="J49" s="549"/>
      <c r="K49" s="549"/>
      <c r="L49" s="549"/>
      <c r="M49" s="549"/>
      <c r="N49" s="549"/>
      <c r="O49" s="549"/>
      <c r="P49" s="549"/>
      <c r="Q49" s="549"/>
      <c r="R49" s="549"/>
      <c r="S49" s="549"/>
      <c r="T49" s="549"/>
      <c r="U49" s="549"/>
      <c r="V49" s="549"/>
      <c r="W49" s="549"/>
      <c r="X49" s="549"/>
      <c r="Y49" s="549"/>
      <c r="Z49" s="549"/>
    </row>
    <row r="50" spans="1:26" s="49" customFormat="1" ht="14.1" customHeight="1">
      <c r="A50" s="549"/>
      <c r="B50" s="550"/>
      <c r="C50" s="550"/>
      <c r="D50" s="550"/>
      <c r="E50" s="550"/>
      <c r="F50" s="549"/>
      <c r="G50" s="549"/>
      <c r="H50" s="549"/>
      <c r="I50" s="549"/>
      <c r="J50" s="549"/>
      <c r="K50" s="549"/>
      <c r="L50" s="549"/>
      <c r="M50" s="549"/>
      <c r="N50" s="549"/>
      <c r="O50" s="549"/>
      <c r="P50" s="549"/>
      <c r="Q50" s="549"/>
      <c r="R50" s="549"/>
      <c r="S50" s="549"/>
      <c r="T50" s="549"/>
      <c r="U50" s="549"/>
      <c r="V50" s="549"/>
      <c r="W50" s="549"/>
      <c r="X50" s="549"/>
      <c r="Y50" s="549"/>
      <c r="Z50" s="549"/>
    </row>
    <row r="51" spans="1:26" s="49" customFormat="1" ht="7.5" customHeight="1">
      <c r="A51" s="549"/>
      <c r="B51" s="549"/>
      <c r="C51" s="549"/>
      <c r="D51" s="549"/>
      <c r="E51" s="549"/>
      <c r="F51" s="549"/>
      <c r="G51" s="549"/>
      <c r="H51" s="549"/>
      <c r="I51" s="549"/>
      <c r="J51" s="549"/>
      <c r="K51" s="549"/>
      <c r="L51" s="549"/>
      <c r="M51" s="549"/>
      <c r="N51" s="549"/>
      <c r="O51" s="549"/>
      <c r="P51" s="549"/>
      <c r="Q51" s="549"/>
      <c r="R51" s="549"/>
      <c r="S51" s="549"/>
      <c r="T51" s="549"/>
      <c r="U51" s="549"/>
      <c r="V51" s="549"/>
      <c r="W51" s="549"/>
      <c r="X51" s="549"/>
      <c r="Y51" s="549"/>
      <c r="Z51" s="549"/>
    </row>
    <row r="52" spans="1:26" s="49" customFormat="1">
      <c r="A52" s="549"/>
      <c r="B52" s="549"/>
      <c r="C52" s="549"/>
      <c r="D52" s="549"/>
      <c r="E52" s="549"/>
      <c r="F52" s="549"/>
      <c r="G52" s="549"/>
      <c r="H52" s="549"/>
      <c r="I52" s="549"/>
      <c r="J52" s="549"/>
      <c r="K52" s="549"/>
      <c r="L52" s="549"/>
      <c r="M52" s="549"/>
      <c r="N52" s="549"/>
      <c r="O52" s="549"/>
      <c r="P52" s="549"/>
      <c r="Q52" s="549"/>
      <c r="R52" s="549"/>
      <c r="S52" s="549"/>
      <c r="T52" s="549"/>
      <c r="U52" s="549"/>
      <c r="V52" s="549"/>
      <c r="W52" s="549"/>
      <c r="X52" s="549"/>
      <c r="Y52" s="549"/>
      <c r="Z52" s="549"/>
    </row>
    <row r="53" spans="1:26" s="49" customFormat="1">
      <c r="A53" s="549"/>
      <c r="B53" s="549"/>
      <c r="C53" s="549"/>
      <c r="D53" s="549"/>
      <c r="E53" s="549"/>
      <c r="F53" s="549"/>
      <c r="G53" s="549"/>
      <c r="H53" s="549"/>
      <c r="I53" s="549"/>
      <c r="J53" s="549"/>
      <c r="K53" s="549"/>
      <c r="L53" s="549"/>
      <c r="M53" s="549"/>
      <c r="N53" s="549"/>
      <c r="O53" s="549"/>
      <c r="P53" s="549"/>
      <c r="Q53" s="549"/>
      <c r="R53" s="549"/>
      <c r="S53" s="549"/>
      <c r="T53" s="549"/>
      <c r="U53" s="549"/>
      <c r="V53" s="549"/>
      <c r="W53" s="549"/>
      <c r="X53" s="549"/>
      <c r="Y53" s="549"/>
      <c r="Z53" s="549"/>
    </row>
    <row r="54" spans="1:26" s="49" customFormat="1">
      <c r="A54" s="549"/>
      <c r="B54" s="549"/>
      <c r="C54" s="549"/>
      <c r="D54" s="549"/>
      <c r="E54" s="549"/>
      <c r="F54" s="549"/>
      <c r="G54" s="549"/>
      <c r="H54" s="549"/>
      <c r="I54" s="549"/>
      <c r="J54" s="549"/>
      <c r="K54" s="549"/>
      <c r="L54" s="549"/>
      <c r="M54" s="549"/>
      <c r="N54" s="549"/>
      <c r="O54" s="549"/>
      <c r="P54" s="549"/>
      <c r="Q54" s="549"/>
      <c r="R54" s="549"/>
      <c r="S54" s="549"/>
      <c r="T54" s="549"/>
      <c r="U54" s="549"/>
      <c r="V54" s="549"/>
      <c r="W54" s="549"/>
      <c r="X54" s="549"/>
      <c r="Y54" s="549"/>
      <c r="Z54" s="549"/>
    </row>
    <row r="55" spans="1:26" s="49" customFormat="1">
      <c r="A55" s="549"/>
      <c r="B55" s="549"/>
      <c r="C55" s="549"/>
      <c r="D55" s="549"/>
      <c r="E55" s="549"/>
      <c r="F55" s="549"/>
      <c r="G55" s="549"/>
      <c r="H55" s="549"/>
      <c r="I55" s="549"/>
      <c r="J55" s="549"/>
      <c r="K55" s="549"/>
      <c r="L55" s="549"/>
      <c r="M55" s="549"/>
      <c r="N55" s="549"/>
      <c r="O55" s="549"/>
      <c r="P55" s="549"/>
      <c r="Q55" s="549"/>
      <c r="R55" s="549"/>
      <c r="S55" s="549"/>
      <c r="T55" s="549"/>
      <c r="U55" s="549"/>
      <c r="V55" s="549"/>
      <c r="W55" s="549"/>
      <c r="X55" s="549"/>
      <c r="Y55" s="549"/>
      <c r="Z55" s="549"/>
    </row>
    <row r="56" spans="1:26" s="49" customFormat="1">
      <c r="A56" s="549"/>
      <c r="B56" s="549"/>
      <c r="C56" s="549"/>
      <c r="D56" s="549"/>
      <c r="E56" s="549"/>
      <c r="F56" s="549"/>
      <c r="G56" s="549"/>
      <c r="H56" s="549"/>
      <c r="I56" s="549"/>
      <c r="J56" s="549"/>
      <c r="K56" s="549"/>
      <c r="L56" s="549"/>
      <c r="M56" s="549"/>
      <c r="N56" s="549"/>
      <c r="O56" s="549"/>
      <c r="P56" s="549"/>
      <c r="Q56" s="549"/>
      <c r="R56" s="549"/>
      <c r="S56" s="549"/>
      <c r="T56" s="549"/>
      <c r="U56" s="549"/>
      <c r="V56" s="549"/>
      <c r="W56" s="549"/>
      <c r="X56" s="549"/>
      <c r="Y56" s="549"/>
      <c r="Z56" s="549"/>
    </row>
    <row r="57" spans="1:26" s="49" customFormat="1">
      <c r="A57" s="549"/>
      <c r="B57" s="549"/>
      <c r="C57" s="549"/>
      <c r="D57" s="549"/>
      <c r="E57" s="549"/>
      <c r="F57" s="549"/>
      <c r="G57" s="549"/>
      <c r="H57" s="549"/>
      <c r="I57" s="549"/>
      <c r="J57" s="549"/>
      <c r="K57" s="549"/>
      <c r="L57" s="549"/>
      <c r="M57" s="549"/>
      <c r="N57" s="549"/>
      <c r="O57" s="549"/>
      <c r="P57" s="549"/>
      <c r="Q57" s="549"/>
      <c r="R57" s="549"/>
      <c r="S57" s="549"/>
      <c r="T57" s="549"/>
      <c r="U57" s="549"/>
      <c r="V57" s="549"/>
      <c r="W57" s="549"/>
      <c r="X57" s="549"/>
      <c r="Y57" s="549"/>
      <c r="Z57" s="549"/>
    </row>
    <row r="58" spans="1:26" s="49" customFormat="1">
      <c r="A58" s="549"/>
      <c r="B58" s="549"/>
      <c r="C58" s="549"/>
      <c r="D58" s="549"/>
      <c r="E58" s="549"/>
      <c r="F58" s="549"/>
      <c r="G58" s="549"/>
      <c r="H58" s="549"/>
      <c r="I58" s="549"/>
      <c r="J58" s="549"/>
      <c r="K58" s="549"/>
      <c r="L58" s="549"/>
      <c r="M58" s="549"/>
      <c r="N58" s="549"/>
      <c r="O58" s="549"/>
      <c r="P58" s="549"/>
      <c r="Q58" s="549"/>
      <c r="R58" s="549"/>
      <c r="S58" s="549"/>
      <c r="T58" s="549"/>
      <c r="U58" s="549"/>
      <c r="V58" s="549"/>
      <c r="W58" s="549"/>
      <c r="X58" s="549"/>
      <c r="Y58" s="549"/>
      <c r="Z58" s="549"/>
    </row>
    <row r="59" spans="1:26" s="49" customFormat="1">
      <c r="A59" s="549"/>
      <c r="B59" s="549"/>
      <c r="C59" s="549"/>
      <c r="D59" s="549"/>
      <c r="E59" s="549"/>
      <c r="F59" s="549"/>
      <c r="G59" s="549"/>
      <c r="H59" s="549"/>
      <c r="I59" s="549"/>
      <c r="J59" s="549"/>
      <c r="K59" s="549"/>
      <c r="L59" s="549"/>
      <c r="M59" s="549"/>
      <c r="N59" s="549"/>
      <c r="O59" s="549"/>
      <c r="P59" s="549"/>
      <c r="Q59" s="549"/>
      <c r="R59" s="549"/>
      <c r="S59" s="549"/>
      <c r="T59" s="549"/>
      <c r="U59" s="549"/>
      <c r="V59" s="549"/>
      <c r="W59" s="549"/>
      <c r="X59" s="549"/>
      <c r="Y59" s="549"/>
      <c r="Z59" s="549"/>
    </row>
    <row r="60" spans="1:26" s="49" customFormat="1">
      <c r="A60" s="549"/>
      <c r="B60" s="549"/>
      <c r="C60" s="549"/>
      <c r="D60" s="549"/>
      <c r="E60" s="549"/>
      <c r="F60" s="549"/>
      <c r="G60" s="549"/>
      <c r="H60" s="549"/>
      <c r="I60" s="549"/>
      <c r="J60" s="549"/>
      <c r="K60" s="549"/>
      <c r="L60" s="549"/>
      <c r="M60" s="549"/>
      <c r="N60" s="549"/>
      <c r="O60" s="549"/>
      <c r="P60" s="549"/>
      <c r="Q60" s="549"/>
      <c r="R60" s="549"/>
      <c r="S60" s="549"/>
      <c r="T60" s="549"/>
      <c r="U60" s="549"/>
      <c r="V60" s="549"/>
      <c r="W60" s="549"/>
      <c r="X60" s="549"/>
      <c r="Y60" s="549"/>
      <c r="Z60" s="549"/>
    </row>
    <row r="61" spans="1:26" s="49" customFormat="1">
      <c r="A61" s="549"/>
      <c r="B61" s="549"/>
      <c r="C61" s="549"/>
      <c r="D61" s="549"/>
      <c r="E61" s="549"/>
      <c r="F61" s="549"/>
      <c r="G61" s="549"/>
      <c r="H61" s="549"/>
      <c r="I61" s="549"/>
      <c r="J61" s="549"/>
      <c r="K61" s="549"/>
      <c r="L61" s="549"/>
      <c r="M61" s="549"/>
      <c r="N61" s="549"/>
      <c r="O61" s="549"/>
      <c r="P61" s="549"/>
      <c r="Q61" s="549"/>
      <c r="R61" s="549"/>
      <c r="S61" s="549"/>
      <c r="T61" s="549"/>
      <c r="U61" s="549"/>
      <c r="V61" s="549"/>
      <c r="W61" s="549"/>
      <c r="X61" s="549"/>
      <c r="Y61" s="549"/>
      <c r="Z61" s="549"/>
    </row>
    <row r="62" spans="1:26" s="49" customFormat="1">
      <c r="A62" s="549"/>
      <c r="B62" s="549"/>
      <c r="C62" s="549"/>
      <c r="D62" s="549"/>
      <c r="E62" s="549"/>
      <c r="F62" s="549"/>
      <c r="G62" s="549"/>
      <c r="H62" s="549"/>
      <c r="I62" s="549"/>
      <c r="J62" s="549"/>
      <c r="K62" s="549"/>
      <c r="L62" s="549"/>
      <c r="M62" s="549"/>
      <c r="N62" s="549"/>
      <c r="O62" s="549"/>
      <c r="P62" s="549"/>
      <c r="Q62" s="549"/>
      <c r="R62" s="549"/>
      <c r="S62" s="549"/>
      <c r="T62" s="549"/>
      <c r="U62" s="549"/>
      <c r="V62" s="549"/>
      <c r="W62" s="549"/>
      <c r="X62" s="549"/>
      <c r="Y62" s="549"/>
      <c r="Z62" s="549"/>
    </row>
    <row r="63" spans="1:26" s="49" customFormat="1">
      <c r="A63" s="549"/>
      <c r="B63" s="549"/>
      <c r="C63" s="549"/>
      <c r="D63" s="549"/>
      <c r="E63" s="549"/>
      <c r="F63" s="549"/>
      <c r="G63" s="549"/>
      <c r="H63" s="549"/>
      <c r="I63" s="549"/>
      <c r="J63" s="549"/>
      <c r="K63" s="549"/>
      <c r="L63" s="549"/>
      <c r="M63" s="549"/>
      <c r="N63" s="549"/>
      <c r="O63" s="549"/>
      <c r="P63" s="549"/>
      <c r="Q63" s="549"/>
      <c r="R63" s="549"/>
      <c r="S63" s="549"/>
      <c r="T63" s="549"/>
      <c r="U63" s="549"/>
      <c r="V63" s="549"/>
      <c r="W63" s="549"/>
      <c r="X63" s="549"/>
      <c r="Y63" s="549"/>
      <c r="Z63" s="549"/>
    </row>
    <row r="64" spans="1:26" s="49" customFormat="1">
      <c r="A64" s="549"/>
      <c r="B64" s="549"/>
      <c r="C64" s="549"/>
      <c r="D64" s="549"/>
      <c r="E64" s="549"/>
      <c r="F64" s="549"/>
      <c r="G64" s="549"/>
      <c r="H64" s="549"/>
      <c r="I64" s="549"/>
      <c r="J64" s="549"/>
      <c r="K64" s="549"/>
      <c r="L64" s="549"/>
      <c r="M64" s="549"/>
      <c r="N64" s="549"/>
      <c r="O64" s="549"/>
      <c r="P64" s="549"/>
      <c r="Q64" s="549"/>
      <c r="R64" s="549"/>
      <c r="S64" s="549"/>
      <c r="T64" s="549"/>
      <c r="U64" s="549"/>
      <c r="V64" s="549"/>
      <c r="W64" s="549"/>
      <c r="X64" s="549"/>
      <c r="Y64" s="549"/>
      <c r="Z64" s="549"/>
    </row>
    <row r="65" spans="1:26" s="49" customFormat="1">
      <c r="A65" s="549"/>
      <c r="B65" s="549"/>
      <c r="C65" s="549"/>
      <c r="D65" s="549"/>
      <c r="E65" s="549"/>
      <c r="F65" s="549"/>
      <c r="G65" s="549"/>
      <c r="H65" s="549"/>
      <c r="I65" s="549"/>
      <c r="J65" s="549"/>
      <c r="K65" s="549"/>
      <c r="L65" s="549"/>
      <c r="M65" s="549"/>
      <c r="N65" s="549"/>
      <c r="O65" s="549"/>
      <c r="P65" s="549"/>
      <c r="Q65" s="549"/>
      <c r="R65" s="549"/>
      <c r="S65" s="549"/>
      <c r="T65" s="549"/>
      <c r="U65" s="549"/>
      <c r="V65" s="549"/>
      <c r="W65" s="549"/>
      <c r="X65" s="549"/>
      <c r="Y65" s="549"/>
      <c r="Z65" s="549"/>
    </row>
    <row r="66" spans="1:26">
      <c r="A66" s="549"/>
      <c r="B66" s="549"/>
      <c r="C66" s="548"/>
      <c r="D66" s="548"/>
      <c r="E66" s="548"/>
      <c r="F66" s="548"/>
      <c r="G66" s="549"/>
      <c r="H66" s="549"/>
      <c r="I66" s="549"/>
      <c r="J66" s="549"/>
      <c r="K66" s="549"/>
      <c r="L66" s="549"/>
      <c r="M66" s="549"/>
      <c r="N66" s="549"/>
      <c r="O66" s="549"/>
      <c r="P66" s="549"/>
      <c r="Q66" s="549"/>
      <c r="R66" s="549"/>
      <c r="S66" s="549"/>
      <c r="T66" s="549"/>
      <c r="U66" s="549"/>
      <c r="V66" s="549"/>
      <c r="W66" s="549"/>
      <c r="X66" s="549"/>
      <c r="Y66" s="549"/>
      <c r="Z66" s="549"/>
    </row>
    <row r="67" spans="1:26">
      <c r="A67" s="548"/>
      <c r="B67" s="548"/>
      <c r="C67" s="548"/>
      <c r="D67" s="548"/>
      <c r="E67" s="548"/>
      <c r="F67" s="548"/>
      <c r="G67" s="548"/>
      <c r="H67" s="548"/>
      <c r="I67" s="548"/>
      <c r="J67" s="548"/>
      <c r="K67" s="548"/>
      <c r="L67" s="548"/>
      <c r="M67" s="548"/>
      <c r="N67" s="548"/>
      <c r="O67" s="548"/>
      <c r="P67" s="548"/>
      <c r="Q67" s="548"/>
      <c r="R67" s="548"/>
      <c r="S67" s="548"/>
      <c r="T67" s="548"/>
      <c r="U67" s="548"/>
      <c r="V67" s="548"/>
      <c r="W67" s="548"/>
      <c r="X67" s="548"/>
      <c r="Y67" s="548"/>
      <c r="Z67" s="548"/>
    </row>
    <row r="68" spans="1:26">
      <c r="A68" s="548"/>
      <c r="B68" s="548"/>
      <c r="C68" s="548"/>
      <c r="D68" s="548"/>
      <c r="E68" s="548"/>
      <c r="F68" s="548"/>
      <c r="G68" s="548"/>
      <c r="H68" s="548"/>
      <c r="I68" s="548"/>
      <c r="J68" s="548"/>
      <c r="K68" s="548"/>
      <c r="L68" s="548"/>
      <c r="M68" s="548"/>
      <c r="N68" s="548"/>
      <c r="O68" s="548"/>
      <c r="P68" s="548"/>
      <c r="Q68" s="548"/>
      <c r="R68" s="548"/>
      <c r="S68" s="548"/>
      <c r="T68" s="548"/>
      <c r="U68" s="548"/>
      <c r="V68" s="548"/>
      <c r="W68" s="548"/>
      <c r="X68" s="548"/>
      <c r="Y68" s="548"/>
      <c r="Z68" s="548"/>
    </row>
    <row r="69" spans="1:26">
      <c r="A69" s="548"/>
      <c r="B69" s="548"/>
      <c r="C69" s="548"/>
      <c r="D69" s="548"/>
      <c r="E69" s="548"/>
      <c r="F69" s="548"/>
      <c r="G69" s="548"/>
      <c r="H69" s="548"/>
      <c r="I69" s="548"/>
      <c r="J69" s="548"/>
      <c r="K69" s="548"/>
      <c r="L69" s="548"/>
      <c r="M69" s="548"/>
      <c r="N69" s="548"/>
      <c r="O69" s="548"/>
      <c r="P69" s="548"/>
      <c r="Q69" s="548"/>
      <c r="R69" s="548"/>
      <c r="S69" s="548"/>
      <c r="T69" s="548"/>
      <c r="U69" s="548"/>
      <c r="V69" s="548"/>
      <c r="W69" s="548"/>
      <c r="X69" s="548"/>
      <c r="Y69" s="548"/>
      <c r="Z69" s="548"/>
    </row>
    <row r="70" spans="1:26">
      <c r="A70" s="548"/>
      <c r="B70" s="548"/>
      <c r="C70" s="548"/>
      <c r="D70" s="548"/>
      <c r="E70" s="548"/>
      <c r="F70" s="548"/>
      <c r="G70" s="548"/>
      <c r="H70" s="548"/>
      <c r="I70" s="548"/>
      <c r="J70" s="548"/>
      <c r="K70" s="548"/>
      <c r="L70" s="548"/>
      <c r="M70" s="548"/>
      <c r="N70" s="548"/>
      <c r="O70" s="548"/>
      <c r="P70" s="548"/>
      <c r="Q70" s="548"/>
      <c r="R70" s="548"/>
      <c r="S70" s="548"/>
      <c r="T70" s="548"/>
      <c r="U70" s="548"/>
      <c r="V70" s="548"/>
      <c r="W70" s="548"/>
      <c r="X70" s="548"/>
      <c r="Y70" s="548"/>
      <c r="Z70" s="548"/>
    </row>
    <row r="71" spans="1:26">
      <c r="A71" s="548"/>
      <c r="B71" s="548"/>
      <c r="C71" s="548"/>
      <c r="D71" s="548"/>
      <c r="E71" s="548"/>
      <c r="F71" s="548"/>
      <c r="G71" s="548"/>
      <c r="H71" s="548"/>
      <c r="I71" s="548"/>
      <c r="J71" s="548"/>
      <c r="K71" s="548"/>
      <c r="L71" s="548"/>
      <c r="M71" s="548"/>
      <c r="N71" s="548"/>
      <c r="O71" s="548"/>
      <c r="P71" s="548"/>
      <c r="Q71" s="548"/>
      <c r="R71" s="548"/>
      <c r="S71" s="548"/>
      <c r="T71" s="548"/>
      <c r="U71" s="548"/>
      <c r="V71" s="548"/>
      <c r="W71" s="548"/>
      <c r="X71" s="548"/>
      <c r="Y71" s="548"/>
      <c r="Z71" s="548"/>
    </row>
    <row r="72" spans="1:26">
      <c r="A72" s="548"/>
      <c r="B72" s="548"/>
      <c r="C72" s="548"/>
      <c r="D72" s="548"/>
      <c r="E72" s="548"/>
      <c r="F72" s="548"/>
      <c r="G72" s="548"/>
      <c r="H72" s="548"/>
      <c r="I72" s="548"/>
      <c r="J72" s="548"/>
      <c r="K72" s="548"/>
      <c r="L72" s="548"/>
      <c r="M72" s="548"/>
      <c r="N72" s="548"/>
      <c r="O72" s="548"/>
      <c r="P72" s="548"/>
      <c r="Q72" s="548"/>
      <c r="R72" s="548"/>
      <c r="S72" s="548"/>
      <c r="T72" s="548"/>
      <c r="U72" s="548"/>
      <c r="V72" s="548"/>
      <c r="W72" s="548"/>
      <c r="X72" s="548"/>
      <c r="Y72" s="548"/>
      <c r="Z72" s="548"/>
    </row>
    <row r="73" spans="1:26">
      <c r="A73" s="548"/>
      <c r="B73" s="548"/>
      <c r="C73" s="548"/>
      <c r="D73" s="548"/>
      <c r="E73" s="548"/>
      <c r="F73" s="548"/>
      <c r="G73" s="548"/>
      <c r="H73" s="548"/>
      <c r="I73" s="548"/>
      <c r="J73" s="548"/>
      <c r="K73" s="548"/>
      <c r="L73" s="548"/>
      <c r="M73" s="548"/>
      <c r="N73" s="548"/>
      <c r="O73" s="548"/>
      <c r="P73" s="548"/>
      <c r="Q73" s="548"/>
      <c r="R73" s="548"/>
      <c r="S73" s="548"/>
      <c r="T73" s="548"/>
      <c r="U73" s="548"/>
      <c r="V73" s="548"/>
      <c r="W73" s="548"/>
      <c r="X73" s="548"/>
      <c r="Y73" s="548"/>
      <c r="Z73" s="548"/>
    </row>
    <row r="74" spans="1:26">
      <c r="A74" s="548"/>
      <c r="B74" s="548"/>
      <c r="C74" s="548"/>
      <c r="D74" s="548"/>
      <c r="E74" s="548"/>
      <c r="F74" s="548"/>
      <c r="G74" s="548"/>
      <c r="H74" s="548"/>
      <c r="I74" s="548"/>
      <c r="J74" s="548"/>
      <c r="K74" s="548"/>
      <c r="L74" s="548"/>
      <c r="M74" s="548"/>
      <c r="N74" s="548"/>
      <c r="O74" s="548"/>
      <c r="P74" s="548"/>
      <c r="Q74" s="548"/>
      <c r="R74" s="548"/>
      <c r="S74" s="548"/>
      <c r="T74" s="548"/>
      <c r="U74" s="548"/>
      <c r="V74" s="548"/>
      <c r="W74" s="548"/>
      <c r="X74" s="548"/>
      <c r="Y74" s="548"/>
      <c r="Z74" s="548"/>
    </row>
    <row r="75" spans="1:26">
      <c r="A75" s="548"/>
      <c r="B75" s="548"/>
      <c r="C75" s="548"/>
      <c r="D75" s="548"/>
      <c r="E75" s="548"/>
      <c r="F75" s="548"/>
      <c r="G75" s="548"/>
      <c r="H75" s="548"/>
      <c r="I75" s="548"/>
      <c r="J75" s="548"/>
      <c r="K75" s="548"/>
      <c r="L75" s="548"/>
      <c r="M75" s="548"/>
      <c r="N75" s="548"/>
      <c r="O75" s="548"/>
      <c r="P75" s="548"/>
      <c r="Q75" s="548"/>
      <c r="R75" s="548"/>
      <c r="S75" s="548"/>
      <c r="T75" s="548"/>
      <c r="U75" s="548"/>
      <c r="V75" s="548"/>
      <c r="W75" s="548"/>
      <c r="X75" s="548"/>
      <c r="Y75" s="548"/>
      <c r="Z75" s="548"/>
    </row>
    <row r="76" spans="1:26">
      <c r="A76" s="548"/>
      <c r="B76" s="548"/>
      <c r="C76" s="548"/>
      <c r="D76" s="548"/>
      <c r="E76" s="548"/>
      <c r="F76" s="548"/>
      <c r="G76" s="548"/>
      <c r="H76" s="548"/>
      <c r="I76" s="548"/>
      <c r="J76" s="548"/>
      <c r="K76" s="548"/>
      <c r="L76" s="548"/>
      <c r="M76" s="548"/>
      <c r="N76" s="548"/>
      <c r="O76" s="548"/>
      <c r="P76" s="548"/>
      <c r="Q76" s="548"/>
      <c r="R76" s="548"/>
      <c r="S76" s="548"/>
      <c r="T76" s="548"/>
      <c r="U76" s="548"/>
      <c r="V76" s="548"/>
      <c r="W76" s="548"/>
      <c r="X76" s="548"/>
      <c r="Y76" s="548"/>
      <c r="Z76" s="548"/>
    </row>
    <row r="77" spans="1:26">
      <c r="A77" s="548"/>
      <c r="B77" s="548"/>
      <c r="C77" s="548"/>
      <c r="D77" s="548"/>
      <c r="E77" s="548"/>
      <c r="F77" s="548"/>
      <c r="G77" s="548"/>
      <c r="H77" s="548"/>
      <c r="I77" s="548"/>
      <c r="J77" s="548"/>
      <c r="K77" s="548"/>
      <c r="L77" s="548"/>
      <c r="M77" s="548"/>
      <c r="N77" s="548"/>
      <c r="O77" s="548"/>
      <c r="P77" s="548"/>
      <c r="Q77" s="548"/>
      <c r="R77" s="548"/>
      <c r="S77" s="548"/>
      <c r="T77" s="548"/>
      <c r="U77" s="548"/>
      <c r="V77" s="548"/>
      <c r="W77" s="548"/>
      <c r="X77" s="548"/>
      <c r="Y77" s="548"/>
      <c r="Z77" s="548"/>
    </row>
    <row r="78" spans="1:26">
      <c r="A78" s="548"/>
      <c r="B78" s="548"/>
      <c r="C78" s="548"/>
      <c r="D78" s="548"/>
      <c r="E78" s="548"/>
      <c r="F78" s="548"/>
      <c r="G78" s="548"/>
      <c r="H78" s="548"/>
      <c r="I78" s="548"/>
      <c r="J78" s="548"/>
      <c r="K78" s="548"/>
      <c r="L78" s="548"/>
      <c r="M78" s="548"/>
      <c r="N78" s="548"/>
      <c r="O78" s="548"/>
      <c r="P78" s="548"/>
      <c r="Q78" s="548"/>
      <c r="R78" s="548"/>
      <c r="S78" s="548"/>
      <c r="T78" s="548"/>
      <c r="U78" s="548"/>
      <c r="V78" s="548"/>
      <c r="W78" s="548"/>
      <c r="X78" s="548"/>
      <c r="Y78" s="548"/>
      <c r="Z78" s="548"/>
    </row>
    <row r="79" spans="1:26">
      <c r="A79" s="548"/>
      <c r="B79" s="548"/>
      <c r="C79" s="548"/>
      <c r="D79" s="548"/>
      <c r="E79" s="548"/>
      <c r="F79" s="548"/>
      <c r="G79" s="548"/>
      <c r="H79" s="548"/>
      <c r="I79" s="548"/>
      <c r="J79" s="548"/>
      <c r="K79" s="548"/>
      <c r="L79" s="548"/>
      <c r="M79" s="548"/>
      <c r="N79" s="548"/>
      <c r="O79" s="548"/>
      <c r="P79" s="548"/>
      <c r="Q79" s="548"/>
      <c r="R79" s="548"/>
      <c r="S79" s="548"/>
      <c r="T79" s="548"/>
      <c r="U79" s="548"/>
      <c r="V79" s="548"/>
      <c r="W79" s="548"/>
      <c r="X79" s="548"/>
      <c r="Y79" s="548"/>
      <c r="Z79" s="548"/>
    </row>
    <row r="80" spans="1:26">
      <c r="A80" s="548"/>
      <c r="B80" s="548"/>
      <c r="C80" s="548"/>
      <c r="D80" s="548"/>
      <c r="E80" s="548"/>
      <c r="F80" s="548"/>
      <c r="G80" s="548"/>
      <c r="H80" s="548"/>
      <c r="I80" s="548"/>
      <c r="J80" s="548"/>
      <c r="K80" s="548"/>
      <c r="L80" s="548"/>
      <c r="M80" s="548"/>
      <c r="N80" s="548"/>
      <c r="O80" s="548"/>
      <c r="P80" s="548"/>
      <c r="Q80" s="548"/>
      <c r="R80" s="548"/>
      <c r="S80" s="548"/>
      <c r="T80" s="548"/>
      <c r="U80" s="548"/>
      <c r="V80" s="548"/>
      <c r="W80" s="548"/>
      <c r="X80" s="548"/>
      <c r="Y80" s="548"/>
      <c r="Z80" s="548"/>
    </row>
    <row r="81" spans="1:26">
      <c r="A81" s="548"/>
      <c r="B81" s="548"/>
      <c r="C81" s="548"/>
      <c r="D81" s="548"/>
      <c r="E81" s="548"/>
      <c r="F81" s="548"/>
      <c r="G81" s="548"/>
      <c r="H81" s="548"/>
      <c r="I81" s="548"/>
      <c r="J81" s="548"/>
      <c r="K81" s="548"/>
      <c r="L81" s="548"/>
      <c r="M81" s="548"/>
      <c r="N81" s="548"/>
      <c r="O81" s="548"/>
      <c r="P81" s="548"/>
      <c r="Q81" s="548"/>
      <c r="R81" s="548"/>
      <c r="S81" s="548"/>
      <c r="T81" s="548"/>
      <c r="U81" s="548"/>
      <c r="V81" s="548"/>
      <c r="W81" s="548"/>
      <c r="X81" s="548"/>
      <c r="Y81" s="548"/>
      <c r="Z81" s="548"/>
    </row>
    <row r="82" spans="1:26">
      <c r="A82" s="548"/>
      <c r="B82" s="548"/>
      <c r="C82" s="548"/>
      <c r="D82" s="548"/>
      <c r="E82" s="548"/>
      <c r="F82" s="548"/>
      <c r="G82" s="548"/>
      <c r="H82" s="548"/>
      <c r="I82" s="548"/>
      <c r="J82" s="548"/>
      <c r="K82" s="548"/>
      <c r="L82" s="548"/>
      <c r="M82" s="548"/>
      <c r="N82" s="548"/>
      <c r="O82" s="548"/>
      <c r="P82" s="548"/>
      <c r="Q82" s="548"/>
      <c r="R82" s="548"/>
      <c r="S82" s="548"/>
      <c r="T82" s="548"/>
      <c r="U82" s="548"/>
      <c r="V82" s="548"/>
      <c r="W82" s="548"/>
      <c r="X82" s="548"/>
      <c r="Y82" s="548"/>
      <c r="Z82" s="548"/>
    </row>
    <row r="83" spans="1:26">
      <c r="A83" s="548"/>
      <c r="B83" s="548"/>
      <c r="C83" s="548"/>
      <c r="D83" s="548"/>
      <c r="E83" s="548"/>
      <c r="F83" s="548"/>
      <c r="G83" s="548"/>
      <c r="H83" s="548"/>
      <c r="I83" s="548"/>
      <c r="J83" s="548"/>
      <c r="K83" s="548"/>
      <c r="L83" s="548"/>
      <c r="M83" s="548"/>
      <c r="N83" s="548"/>
      <c r="O83" s="548"/>
      <c r="P83" s="548"/>
      <c r="Q83" s="548"/>
      <c r="R83" s="548"/>
      <c r="S83" s="548"/>
      <c r="T83" s="548"/>
      <c r="U83" s="548"/>
      <c r="V83" s="548"/>
      <c r="W83" s="548"/>
      <c r="X83" s="548"/>
      <c r="Y83" s="548"/>
      <c r="Z83" s="548"/>
    </row>
    <row r="84" spans="1:26">
      <c r="A84" s="548"/>
      <c r="B84" s="548"/>
      <c r="C84" s="548"/>
      <c r="D84" s="548"/>
      <c r="E84" s="548"/>
      <c r="F84" s="548"/>
      <c r="G84" s="548"/>
      <c r="H84" s="548"/>
      <c r="I84" s="548"/>
      <c r="J84" s="548"/>
      <c r="K84" s="548"/>
      <c r="L84" s="548"/>
      <c r="M84" s="548"/>
      <c r="N84" s="548"/>
      <c r="O84" s="548"/>
      <c r="P84" s="548"/>
      <c r="Q84" s="548"/>
      <c r="R84" s="548"/>
      <c r="S84" s="548"/>
      <c r="T84" s="548"/>
      <c r="U84" s="548"/>
      <c r="V84" s="548"/>
      <c r="W84" s="548"/>
      <c r="X84" s="548"/>
      <c r="Y84" s="548"/>
      <c r="Z84" s="548"/>
    </row>
    <row r="85" spans="1:26">
      <c r="A85" s="548"/>
      <c r="B85" s="548"/>
      <c r="C85" s="548"/>
      <c r="D85" s="548"/>
      <c r="E85" s="548"/>
      <c r="F85" s="548"/>
      <c r="G85" s="548"/>
      <c r="H85" s="548"/>
      <c r="I85" s="548"/>
      <c r="J85" s="548"/>
      <c r="K85" s="548"/>
      <c r="L85" s="548"/>
      <c r="M85" s="548"/>
      <c r="N85" s="548"/>
      <c r="O85" s="548"/>
      <c r="P85" s="548"/>
      <c r="Q85" s="548"/>
      <c r="R85" s="548"/>
      <c r="S85" s="548"/>
      <c r="T85" s="548"/>
      <c r="U85" s="548"/>
      <c r="V85" s="548"/>
      <c r="W85" s="548"/>
      <c r="X85" s="548"/>
      <c r="Y85" s="548"/>
      <c r="Z85" s="548"/>
    </row>
    <row r="86" spans="1:26">
      <c r="A86" s="548"/>
      <c r="B86" s="548"/>
      <c r="C86" s="548"/>
      <c r="D86" s="548"/>
      <c r="E86" s="548"/>
      <c r="F86" s="548"/>
      <c r="G86" s="548"/>
      <c r="H86" s="548"/>
      <c r="I86" s="548"/>
      <c r="J86" s="548"/>
      <c r="K86" s="548"/>
      <c r="L86" s="548"/>
      <c r="M86" s="548"/>
      <c r="N86" s="548"/>
      <c r="O86" s="548"/>
      <c r="P86" s="548"/>
      <c r="Q86" s="548"/>
      <c r="R86" s="548"/>
      <c r="S86" s="548"/>
      <c r="T86" s="548"/>
      <c r="U86" s="548"/>
      <c r="V86" s="548"/>
      <c r="W86" s="548"/>
      <c r="X86" s="548"/>
      <c r="Y86" s="548"/>
      <c r="Z86" s="548"/>
    </row>
    <row r="87" spans="1:26">
      <c r="A87" s="548"/>
      <c r="B87" s="548"/>
      <c r="C87" s="548"/>
      <c r="D87" s="548"/>
      <c r="E87" s="548"/>
      <c r="F87" s="548"/>
      <c r="G87" s="548"/>
      <c r="H87" s="548"/>
      <c r="I87" s="548"/>
      <c r="J87" s="548"/>
      <c r="K87" s="548"/>
      <c r="L87" s="548"/>
      <c r="M87" s="548"/>
      <c r="N87" s="548"/>
      <c r="O87" s="548"/>
      <c r="P87" s="548"/>
      <c r="Q87" s="548"/>
      <c r="R87" s="548"/>
      <c r="S87" s="548"/>
      <c r="T87" s="548"/>
      <c r="U87" s="548"/>
      <c r="V87" s="548"/>
      <c r="W87" s="548"/>
      <c r="X87" s="548"/>
      <c r="Y87" s="548"/>
      <c r="Z87" s="548"/>
    </row>
    <row r="88" spans="1:26">
      <c r="A88" s="548"/>
      <c r="B88" s="548"/>
      <c r="C88" s="548"/>
      <c r="D88" s="548"/>
      <c r="E88" s="548"/>
      <c r="F88" s="548"/>
      <c r="G88" s="548"/>
      <c r="H88" s="548"/>
      <c r="I88" s="548"/>
      <c r="J88" s="548"/>
      <c r="K88" s="548"/>
      <c r="L88" s="548"/>
      <c r="M88" s="548"/>
      <c r="N88" s="548"/>
      <c r="O88" s="548"/>
      <c r="P88" s="548"/>
      <c r="Q88" s="548"/>
      <c r="R88" s="548"/>
      <c r="S88" s="548"/>
      <c r="T88" s="548"/>
      <c r="U88" s="548"/>
      <c r="V88" s="548"/>
      <c r="W88" s="548"/>
      <c r="X88" s="548"/>
      <c r="Y88" s="548"/>
      <c r="Z88" s="548"/>
    </row>
    <row r="89" spans="1:26">
      <c r="A89" s="548"/>
      <c r="B89" s="548"/>
      <c r="C89" s="548"/>
      <c r="D89" s="548"/>
      <c r="E89" s="548"/>
      <c r="F89" s="548"/>
      <c r="G89" s="548"/>
      <c r="H89" s="548"/>
      <c r="I89" s="548"/>
      <c r="J89" s="548"/>
      <c r="K89" s="548"/>
      <c r="L89" s="548"/>
      <c r="M89" s="548"/>
      <c r="N89" s="548"/>
      <c r="O89" s="548"/>
      <c r="P89" s="548"/>
      <c r="Q89" s="548"/>
      <c r="R89" s="548"/>
      <c r="S89" s="548"/>
      <c r="T89" s="548"/>
      <c r="U89" s="548"/>
      <c r="V89" s="548"/>
      <c r="W89" s="548"/>
      <c r="X89" s="548"/>
      <c r="Y89" s="548"/>
      <c r="Z89" s="548"/>
    </row>
    <row r="90" spans="1:26">
      <c r="A90" s="548"/>
      <c r="B90" s="548"/>
      <c r="C90" s="548"/>
      <c r="D90" s="548"/>
      <c r="E90" s="548"/>
      <c r="F90" s="548"/>
      <c r="G90" s="548"/>
      <c r="H90" s="548"/>
      <c r="I90" s="548"/>
      <c r="J90" s="548"/>
      <c r="K90" s="548"/>
      <c r="L90" s="548"/>
      <c r="M90" s="548"/>
      <c r="N90" s="548"/>
      <c r="O90" s="548"/>
      <c r="P90" s="548"/>
      <c r="Q90" s="548"/>
      <c r="R90" s="548"/>
      <c r="S90" s="548"/>
      <c r="T90" s="548"/>
      <c r="U90" s="548"/>
      <c r="V90" s="548"/>
      <c r="W90" s="548"/>
      <c r="X90" s="548"/>
      <c r="Y90" s="548"/>
      <c r="Z90" s="548"/>
    </row>
    <row r="91" spans="1:26">
      <c r="A91" s="548"/>
      <c r="B91" s="548"/>
      <c r="C91" s="548"/>
      <c r="D91" s="548"/>
      <c r="E91" s="548"/>
      <c r="F91" s="548"/>
      <c r="G91" s="548"/>
      <c r="H91" s="548"/>
      <c r="I91" s="548"/>
      <c r="J91" s="548"/>
      <c r="K91" s="548"/>
      <c r="L91" s="548"/>
      <c r="M91" s="548"/>
      <c r="N91" s="548"/>
      <c r="O91" s="548"/>
      <c r="P91" s="548"/>
      <c r="Q91" s="548"/>
      <c r="R91" s="548"/>
      <c r="S91" s="548"/>
      <c r="T91" s="548"/>
      <c r="U91" s="548"/>
      <c r="V91" s="548"/>
      <c r="W91" s="548"/>
      <c r="X91" s="548"/>
      <c r="Y91" s="548"/>
      <c r="Z91" s="548"/>
    </row>
    <row r="92" spans="1:26">
      <c r="A92" s="548"/>
      <c r="B92" s="548"/>
      <c r="C92" s="548"/>
      <c r="D92" s="548"/>
      <c r="E92" s="548"/>
      <c r="F92" s="548"/>
      <c r="G92" s="548"/>
      <c r="H92" s="548"/>
      <c r="I92" s="548"/>
      <c r="J92" s="548"/>
      <c r="K92" s="548"/>
      <c r="L92" s="548"/>
      <c r="M92" s="548"/>
      <c r="N92" s="548"/>
      <c r="O92" s="548"/>
      <c r="P92" s="548"/>
      <c r="Q92" s="548"/>
      <c r="R92" s="548"/>
      <c r="S92" s="548"/>
      <c r="T92" s="548"/>
      <c r="U92" s="548"/>
      <c r="V92" s="548"/>
      <c r="W92" s="548"/>
      <c r="X92" s="548"/>
      <c r="Y92" s="548"/>
      <c r="Z92" s="548"/>
    </row>
    <row r="93" spans="1:26">
      <c r="A93" s="548"/>
      <c r="B93" s="548"/>
      <c r="C93" s="548"/>
      <c r="D93" s="548"/>
      <c r="E93" s="548"/>
      <c r="F93" s="548"/>
      <c r="G93" s="548"/>
      <c r="H93" s="548"/>
      <c r="I93" s="548"/>
      <c r="J93" s="548"/>
      <c r="K93" s="548"/>
      <c r="L93" s="548"/>
      <c r="M93" s="548"/>
      <c r="N93" s="548"/>
      <c r="O93" s="548"/>
      <c r="P93" s="548"/>
      <c r="Q93" s="548"/>
      <c r="R93" s="548"/>
      <c r="S93" s="548"/>
      <c r="T93" s="548"/>
      <c r="U93" s="548"/>
      <c r="V93" s="548"/>
      <c r="W93" s="548"/>
      <c r="X93" s="548"/>
      <c r="Y93" s="548"/>
      <c r="Z93" s="548"/>
    </row>
    <row r="94" spans="1:26">
      <c r="A94" s="548"/>
      <c r="B94" s="548"/>
      <c r="C94" s="548"/>
      <c r="D94" s="548"/>
      <c r="E94" s="548"/>
      <c r="F94" s="548"/>
      <c r="G94" s="548"/>
      <c r="H94" s="548"/>
      <c r="I94" s="548"/>
      <c r="J94" s="548"/>
      <c r="K94" s="548"/>
      <c r="L94" s="548"/>
      <c r="M94" s="548"/>
      <c r="N94" s="548"/>
      <c r="O94" s="548"/>
      <c r="P94" s="548"/>
      <c r="Q94" s="548"/>
      <c r="R94" s="548"/>
      <c r="S94" s="548"/>
      <c r="T94" s="548"/>
      <c r="U94" s="548"/>
      <c r="V94" s="548"/>
      <c r="W94" s="548"/>
      <c r="X94" s="548"/>
      <c r="Y94" s="548"/>
      <c r="Z94" s="548"/>
    </row>
    <row r="95" spans="1:26">
      <c r="A95" s="548"/>
      <c r="B95" s="548"/>
      <c r="C95" s="548"/>
      <c r="D95" s="548"/>
      <c r="E95" s="548"/>
      <c r="F95" s="548"/>
      <c r="G95" s="548"/>
      <c r="H95" s="548"/>
      <c r="I95" s="548"/>
      <c r="J95" s="548"/>
      <c r="K95" s="548"/>
      <c r="L95" s="548"/>
      <c r="M95" s="548"/>
      <c r="N95" s="548"/>
      <c r="O95" s="548"/>
      <c r="P95" s="548"/>
      <c r="Q95" s="548"/>
      <c r="R95" s="548"/>
      <c r="S95" s="548"/>
      <c r="T95" s="548"/>
      <c r="U95" s="548"/>
      <c r="V95" s="548"/>
      <c r="W95" s="548"/>
      <c r="X95" s="548"/>
      <c r="Y95" s="548"/>
      <c r="Z95" s="548"/>
    </row>
    <row r="96" spans="1:26">
      <c r="A96" s="548"/>
      <c r="B96" s="548"/>
      <c r="C96" s="548"/>
      <c r="D96" s="548"/>
      <c r="E96" s="548"/>
      <c r="F96" s="548"/>
      <c r="G96" s="548"/>
      <c r="H96" s="548"/>
      <c r="I96" s="548"/>
      <c r="J96" s="548"/>
      <c r="K96" s="548"/>
      <c r="L96" s="548"/>
      <c r="M96" s="548"/>
      <c r="N96" s="548"/>
      <c r="O96" s="548"/>
      <c r="P96" s="548"/>
      <c r="Q96" s="548"/>
      <c r="R96" s="548"/>
      <c r="S96" s="548"/>
      <c r="T96" s="548"/>
      <c r="U96" s="548"/>
      <c r="V96" s="548"/>
      <c r="W96" s="548"/>
      <c r="X96" s="548"/>
      <c r="Y96" s="548"/>
      <c r="Z96" s="548"/>
    </row>
    <row r="97" spans="1:26">
      <c r="A97" s="548"/>
      <c r="B97" s="548"/>
      <c r="C97" s="548"/>
      <c r="D97" s="548"/>
      <c r="E97" s="548"/>
      <c r="F97" s="548"/>
      <c r="G97" s="548"/>
      <c r="H97" s="548"/>
      <c r="I97" s="548"/>
      <c r="J97" s="548"/>
      <c r="K97" s="548"/>
      <c r="L97" s="548"/>
      <c r="M97" s="548"/>
      <c r="N97" s="548"/>
      <c r="O97" s="548"/>
      <c r="P97" s="548"/>
      <c r="Q97" s="548"/>
      <c r="R97" s="548"/>
      <c r="S97" s="548"/>
      <c r="T97" s="548"/>
      <c r="U97" s="548"/>
      <c r="V97" s="548"/>
      <c r="W97" s="548"/>
      <c r="X97" s="548"/>
      <c r="Y97" s="548"/>
      <c r="Z97" s="548"/>
    </row>
    <row r="98" spans="1:26">
      <c r="A98" s="548"/>
      <c r="B98" s="548"/>
      <c r="C98" s="548"/>
      <c r="D98" s="548"/>
      <c r="E98" s="548"/>
      <c r="F98" s="548"/>
      <c r="G98" s="548"/>
      <c r="H98" s="548"/>
      <c r="I98" s="548"/>
      <c r="J98" s="548"/>
      <c r="K98" s="548"/>
      <c r="L98" s="548"/>
      <c r="M98" s="548"/>
      <c r="N98" s="548"/>
      <c r="O98" s="548"/>
      <c r="P98" s="548"/>
      <c r="Q98" s="548"/>
      <c r="R98" s="548"/>
      <c r="S98" s="548"/>
      <c r="T98" s="548"/>
      <c r="U98" s="548"/>
      <c r="V98" s="548"/>
      <c r="W98" s="548"/>
      <c r="X98" s="548"/>
      <c r="Y98" s="548"/>
      <c r="Z98" s="548"/>
    </row>
    <row r="99" spans="1:26">
      <c r="A99" s="548"/>
      <c r="B99" s="548"/>
      <c r="C99" s="548"/>
      <c r="D99" s="548"/>
      <c r="E99" s="548"/>
      <c r="F99" s="548"/>
      <c r="G99" s="548"/>
      <c r="H99" s="548"/>
      <c r="I99" s="548"/>
      <c r="J99" s="548"/>
      <c r="K99" s="548"/>
      <c r="L99" s="548"/>
      <c r="M99" s="548"/>
      <c r="N99" s="548"/>
      <c r="O99" s="548"/>
      <c r="P99" s="548"/>
      <c r="Q99" s="548"/>
      <c r="R99" s="548"/>
      <c r="S99" s="548"/>
      <c r="T99" s="548"/>
      <c r="U99" s="548"/>
      <c r="V99" s="548"/>
      <c r="W99" s="548"/>
      <c r="X99" s="548"/>
      <c r="Y99" s="548"/>
      <c r="Z99" s="548"/>
    </row>
    <row r="100" spans="1:26">
      <c r="A100" s="548"/>
      <c r="B100" s="548"/>
      <c r="C100" s="548"/>
      <c r="D100" s="548"/>
      <c r="E100" s="548"/>
      <c r="F100" s="548"/>
      <c r="G100" s="548"/>
      <c r="H100" s="548"/>
      <c r="I100" s="548"/>
      <c r="J100" s="548"/>
      <c r="K100" s="548"/>
      <c r="L100" s="548"/>
      <c r="M100" s="548"/>
      <c r="N100" s="548"/>
      <c r="O100" s="548"/>
      <c r="P100" s="548"/>
      <c r="Q100" s="548"/>
      <c r="R100" s="548"/>
      <c r="S100" s="548"/>
      <c r="T100" s="548"/>
      <c r="U100" s="548"/>
      <c r="V100" s="548"/>
      <c r="W100" s="548"/>
      <c r="X100" s="548"/>
      <c r="Y100" s="548"/>
      <c r="Z100" s="548"/>
    </row>
    <row r="101" spans="1:26">
      <c r="A101" s="548"/>
      <c r="B101" s="548"/>
      <c r="C101" s="548"/>
      <c r="D101" s="548"/>
      <c r="E101" s="548"/>
      <c r="F101" s="548"/>
      <c r="G101" s="548"/>
      <c r="H101" s="548"/>
      <c r="I101" s="548"/>
      <c r="J101" s="548"/>
      <c r="K101" s="548"/>
      <c r="L101" s="548"/>
      <c r="M101" s="548"/>
      <c r="N101" s="548"/>
      <c r="O101" s="548"/>
      <c r="P101" s="548"/>
      <c r="Q101" s="548"/>
      <c r="R101" s="548"/>
      <c r="S101" s="548"/>
      <c r="T101" s="548"/>
      <c r="U101" s="548"/>
      <c r="V101" s="548"/>
      <c r="W101" s="548"/>
      <c r="X101" s="548"/>
      <c r="Y101" s="548"/>
      <c r="Z101" s="548"/>
    </row>
    <row r="102" spans="1:26">
      <c r="A102" s="548"/>
      <c r="B102" s="548"/>
      <c r="C102" s="548"/>
      <c r="D102" s="548"/>
      <c r="E102" s="548"/>
      <c r="F102" s="548"/>
      <c r="G102" s="548"/>
      <c r="H102" s="548"/>
      <c r="I102" s="548"/>
      <c r="J102" s="548"/>
      <c r="K102" s="548"/>
      <c r="L102" s="548"/>
      <c r="M102" s="548"/>
      <c r="N102" s="548"/>
      <c r="O102" s="548"/>
      <c r="P102" s="548"/>
      <c r="Q102" s="548"/>
      <c r="R102" s="548"/>
      <c r="S102" s="548"/>
      <c r="T102" s="548"/>
      <c r="U102" s="548"/>
      <c r="V102" s="548"/>
      <c r="W102" s="548"/>
      <c r="X102" s="548"/>
      <c r="Y102" s="548"/>
      <c r="Z102" s="548"/>
    </row>
    <row r="103" spans="1:26">
      <c r="A103" s="548"/>
      <c r="B103" s="548"/>
      <c r="C103" s="548"/>
      <c r="D103" s="548"/>
      <c r="E103" s="548"/>
      <c r="F103" s="548"/>
      <c r="G103" s="548"/>
      <c r="H103" s="548"/>
      <c r="I103" s="548"/>
      <c r="J103" s="548"/>
      <c r="K103" s="548"/>
      <c r="L103" s="548"/>
      <c r="M103" s="548"/>
      <c r="N103" s="548"/>
      <c r="O103" s="548"/>
      <c r="P103" s="548"/>
      <c r="Q103" s="548"/>
      <c r="R103" s="548"/>
      <c r="S103" s="548"/>
      <c r="T103" s="548"/>
      <c r="U103" s="548"/>
      <c r="V103" s="548"/>
      <c r="W103" s="548"/>
      <c r="X103" s="548"/>
      <c r="Y103" s="548"/>
      <c r="Z103" s="548"/>
    </row>
    <row r="104" spans="1:26">
      <c r="A104" s="548"/>
      <c r="B104" s="548"/>
      <c r="C104" s="548"/>
      <c r="D104" s="548"/>
      <c r="E104" s="548"/>
      <c r="F104" s="548"/>
      <c r="G104" s="548"/>
      <c r="H104" s="548"/>
      <c r="I104" s="548"/>
      <c r="J104" s="548"/>
      <c r="K104" s="548"/>
      <c r="L104" s="548"/>
      <c r="M104" s="548"/>
      <c r="N104" s="548"/>
      <c r="O104" s="548"/>
      <c r="P104" s="548"/>
      <c r="Q104" s="548"/>
      <c r="R104" s="548"/>
      <c r="S104" s="548"/>
      <c r="T104" s="548"/>
      <c r="U104" s="548"/>
      <c r="V104" s="548"/>
      <c r="W104" s="548"/>
      <c r="X104" s="548"/>
      <c r="Y104" s="548"/>
      <c r="Z104" s="548"/>
    </row>
    <row r="105" spans="1:26">
      <c r="A105" s="548"/>
      <c r="B105" s="548"/>
      <c r="C105" s="548"/>
      <c r="D105" s="548"/>
      <c r="E105" s="548"/>
      <c r="F105" s="548"/>
      <c r="G105" s="548"/>
      <c r="H105" s="548"/>
      <c r="I105" s="548"/>
      <c r="J105" s="548"/>
      <c r="K105" s="548"/>
      <c r="L105" s="548"/>
      <c r="M105" s="548"/>
      <c r="N105" s="548"/>
      <c r="O105" s="548"/>
      <c r="P105" s="548"/>
      <c r="Q105" s="548"/>
      <c r="R105" s="548"/>
      <c r="S105" s="548"/>
      <c r="T105" s="548"/>
      <c r="U105" s="548"/>
      <c r="V105" s="548"/>
      <c r="W105" s="548"/>
      <c r="X105" s="548"/>
      <c r="Y105" s="548"/>
      <c r="Z105" s="548"/>
    </row>
    <row r="106" spans="1:26">
      <c r="A106" s="548"/>
      <c r="B106" s="548"/>
      <c r="C106" s="548"/>
      <c r="D106" s="548"/>
      <c r="E106" s="548"/>
      <c r="F106" s="548"/>
      <c r="G106" s="548"/>
      <c r="H106" s="548"/>
      <c r="I106" s="548"/>
      <c r="J106" s="548"/>
      <c r="K106" s="548"/>
      <c r="L106" s="548"/>
      <c r="M106" s="548"/>
      <c r="N106" s="548"/>
      <c r="O106" s="548"/>
      <c r="P106" s="548"/>
      <c r="Q106" s="548"/>
      <c r="R106" s="548"/>
      <c r="S106" s="548"/>
      <c r="T106" s="548"/>
      <c r="U106" s="548"/>
      <c r="V106" s="548"/>
      <c r="W106" s="548"/>
      <c r="X106" s="548"/>
      <c r="Y106" s="548"/>
      <c r="Z106" s="548"/>
    </row>
    <row r="107" spans="1:26">
      <c r="A107" s="548"/>
      <c r="B107" s="548"/>
      <c r="C107" s="548"/>
      <c r="D107" s="548"/>
      <c r="E107" s="548"/>
      <c r="F107" s="548"/>
      <c r="G107" s="548"/>
      <c r="H107" s="548"/>
      <c r="I107" s="548"/>
      <c r="J107" s="548"/>
      <c r="K107" s="548"/>
      <c r="L107" s="548"/>
      <c r="M107" s="548"/>
      <c r="N107" s="548"/>
      <c r="O107" s="548"/>
      <c r="P107" s="548"/>
      <c r="Q107" s="548"/>
      <c r="R107" s="548"/>
      <c r="S107" s="548"/>
      <c r="T107" s="548"/>
      <c r="U107" s="548"/>
      <c r="V107" s="548"/>
      <c r="W107" s="548"/>
      <c r="X107" s="548"/>
      <c r="Y107" s="548"/>
      <c r="Z107" s="548"/>
    </row>
    <row r="108" spans="1:26">
      <c r="A108" s="548"/>
      <c r="B108" s="548"/>
      <c r="C108" s="548"/>
      <c r="D108" s="548"/>
      <c r="E108" s="548"/>
      <c r="F108" s="548"/>
      <c r="G108" s="548"/>
      <c r="H108" s="548"/>
      <c r="I108" s="548"/>
      <c r="J108" s="548"/>
      <c r="K108" s="548"/>
      <c r="L108" s="548"/>
      <c r="M108" s="548"/>
      <c r="N108" s="548"/>
      <c r="O108" s="548"/>
      <c r="P108" s="548"/>
      <c r="Q108" s="548"/>
      <c r="R108" s="548"/>
      <c r="S108" s="548"/>
      <c r="T108" s="548"/>
      <c r="U108" s="548"/>
      <c r="V108" s="548"/>
      <c r="W108" s="548"/>
      <c r="X108" s="548"/>
      <c r="Y108" s="548"/>
      <c r="Z108" s="548"/>
    </row>
    <row r="109" spans="1:26">
      <c r="A109" s="548"/>
      <c r="B109" s="548"/>
      <c r="C109" s="548"/>
      <c r="D109" s="548"/>
      <c r="E109" s="548"/>
      <c r="F109" s="548"/>
      <c r="G109" s="548"/>
      <c r="H109" s="548"/>
      <c r="I109" s="548"/>
      <c r="J109" s="548"/>
      <c r="K109" s="548"/>
      <c r="L109" s="548"/>
      <c r="M109" s="548"/>
      <c r="N109" s="548"/>
      <c r="O109" s="548"/>
      <c r="P109" s="548"/>
      <c r="Q109" s="548"/>
      <c r="R109" s="548"/>
      <c r="S109" s="548"/>
      <c r="T109" s="548"/>
      <c r="U109" s="548"/>
      <c r="V109" s="548"/>
      <c r="W109" s="548"/>
      <c r="X109" s="548"/>
      <c r="Y109" s="548"/>
      <c r="Z109" s="548"/>
    </row>
    <row r="110" spans="1:26">
      <c r="A110" s="548"/>
      <c r="B110" s="548"/>
      <c r="C110" s="548"/>
      <c r="D110" s="548"/>
      <c r="E110" s="548"/>
      <c r="F110" s="548"/>
      <c r="G110" s="548"/>
      <c r="H110" s="548"/>
      <c r="I110" s="548"/>
      <c r="J110" s="548"/>
      <c r="K110" s="548"/>
      <c r="L110" s="548"/>
      <c r="M110" s="548"/>
      <c r="N110" s="548"/>
      <c r="O110" s="548"/>
      <c r="P110" s="548"/>
      <c r="Q110" s="548"/>
      <c r="R110" s="548"/>
      <c r="S110" s="548"/>
      <c r="T110" s="548"/>
      <c r="U110" s="548"/>
      <c r="V110" s="548"/>
      <c r="W110" s="548"/>
      <c r="X110" s="548"/>
      <c r="Y110" s="548"/>
      <c r="Z110" s="548"/>
    </row>
    <row r="111" spans="1:26">
      <c r="A111" s="548"/>
      <c r="B111" s="548"/>
      <c r="C111" s="548"/>
      <c r="D111" s="548"/>
      <c r="E111" s="548"/>
      <c r="F111" s="548"/>
      <c r="G111" s="548"/>
      <c r="H111" s="548"/>
      <c r="I111" s="548"/>
      <c r="J111" s="548"/>
      <c r="K111" s="548"/>
      <c r="L111" s="548"/>
      <c r="M111" s="548"/>
      <c r="N111" s="548"/>
      <c r="O111" s="548"/>
      <c r="P111" s="548"/>
      <c r="Q111" s="548"/>
      <c r="R111" s="548"/>
      <c r="S111" s="548"/>
      <c r="T111" s="548"/>
      <c r="U111" s="548"/>
      <c r="V111" s="548"/>
      <c r="W111" s="548"/>
      <c r="X111" s="548"/>
      <c r="Y111" s="548"/>
      <c r="Z111" s="548"/>
    </row>
    <row r="112" spans="1:26">
      <c r="A112" s="548"/>
      <c r="B112" s="548"/>
      <c r="C112" s="548"/>
      <c r="D112" s="548"/>
      <c r="E112" s="548"/>
      <c r="F112" s="548"/>
      <c r="G112" s="548"/>
      <c r="H112" s="548"/>
      <c r="I112" s="548"/>
      <c r="J112" s="548"/>
      <c r="K112" s="548"/>
      <c r="L112" s="548"/>
      <c r="M112" s="548"/>
      <c r="N112" s="548"/>
      <c r="O112" s="548"/>
      <c r="P112" s="548"/>
      <c r="Q112" s="548"/>
      <c r="R112" s="548"/>
      <c r="S112" s="548"/>
      <c r="T112" s="548"/>
      <c r="U112" s="548"/>
      <c r="V112" s="548"/>
      <c r="W112" s="548"/>
      <c r="X112" s="548"/>
      <c r="Y112" s="548"/>
      <c r="Z112" s="548"/>
    </row>
    <row r="113" spans="1:26">
      <c r="A113" s="548"/>
      <c r="B113" s="548"/>
      <c r="C113" s="548"/>
      <c r="D113" s="548"/>
      <c r="E113" s="548"/>
      <c r="F113" s="548"/>
      <c r="G113" s="548"/>
      <c r="H113" s="548"/>
      <c r="I113" s="548"/>
      <c r="J113" s="548"/>
      <c r="K113" s="548"/>
      <c r="L113" s="548"/>
      <c r="M113" s="548"/>
      <c r="N113" s="548"/>
      <c r="O113" s="548"/>
      <c r="P113" s="548"/>
      <c r="Q113" s="548"/>
      <c r="R113" s="548"/>
      <c r="S113" s="548"/>
      <c r="T113" s="548"/>
      <c r="U113" s="548"/>
      <c r="V113" s="548"/>
      <c r="W113" s="548"/>
      <c r="X113" s="548"/>
      <c r="Y113" s="548"/>
      <c r="Z113" s="548"/>
    </row>
    <row r="114" spans="1:26">
      <c r="A114" s="548"/>
      <c r="B114" s="548"/>
      <c r="C114" s="548"/>
      <c r="D114" s="548"/>
      <c r="E114" s="548"/>
      <c r="F114" s="548"/>
      <c r="G114" s="548"/>
      <c r="H114" s="548"/>
      <c r="I114" s="548"/>
      <c r="J114" s="548"/>
      <c r="K114" s="548"/>
      <c r="L114" s="548"/>
      <c r="M114" s="548"/>
      <c r="N114" s="548"/>
      <c r="O114" s="548"/>
      <c r="P114" s="548"/>
      <c r="Q114" s="548"/>
      <c r="R114" s="548"/>
      <c r="S114" s="548"/>
      <c r="T114" s="548"/>
      <c r="U114" s="548"/>
      <c r="V114" s="548"/>
      <c r="W114" s="548"/>
      <c r="X114" s="548"/>
      <c r="Y114" s="548"/>
      <c r="Z114" s="548"/>
    </row>
    <row r="115" spans="1:26">
      <c r="A115" s="548"/>
      <c r="B115" s="548"/>
      <c r="C115" s="548"/>
      <c r="D115" s="548"/>
      <c r="E115" s="548"/>
      <c r="F115" s="548"/>
      <c r="G115" s="548"/>
      <c r="H115" s="548"/>
      <c r="I115" s="548"/>
      <c r="J115" s="548"/>
      <c r="K115" s="548"/>
      <c r="L115" s="548"/>
      <c r="M115" s="548"/>
      <c r="N115" s="548"/>
      <c r="O115" s="548"/>
      <c r="P115" s="548"/>
      <c r="Q115" s="548"/>
      <c r="R115" s="548"/>
      <c r="S115" s="548"/>
      <c r="T115" s="548"/>
      <c r="U115" s="548"/>
      <c r="V115" s="548"/>
      <c r="W115" s="548"/>
      <c r="X115" s="548"/>
      <c r="Y115" s="548"/>
      <c r="Z115" s="548"/>
    </row>
    <row r="116" spans="1:26">
      <c r="A116" s="548"/>
      <c r="B116" s="548"/>
      <c r="C116" s="548"/>
      <c r="D116" s="548"/>
      <c r="E116" s="548"/>
      <c r="F116" s="548"/>
      <c r="G116" s="548"/>
      <c r="H116" s="548"/>
      <c r="I116" s="548"/>
      <c r="J116" s="548"/>
      <c r="K116" s="548"/>
      <c r="L116" s="548"/>
      <c r="M116" s="548"/>
      <c r="N116" s="548"/>
      <c r="O116" s="548"/>
      <c r="P116" s="548"/>
      <c r="Q116" s="548"/>
      <c r="R116" s="548"/>
      <c r="S116" s="548"/>
      <c r="T116" s="548"/>
      <c r="U116" s="548"/>
      <c r="V116" s="548"/>
      <c r="W116" s="548"/>
      <c r="X116" s="548"/>
      <c r="Y116" s="548"/>
      <c r="Z116" s="548"/>
    </row>
    <row r="117" spans="1:26">
      <c r="A117" s="548"/>
      <c r="B117" s="548"/>
      <c r="C117" s="548"/>
      <c r="D117" s="548"/>
      <c r="E117" s="548"/>
      <c r="F117" s="548"/>
      <c r="G117" s="548"/>
      <c r="H117" s="548"/>
      <c r="I117" s="548"/>
      <c r="J117" s="548"/>
      <c r="K117" s="548"/>
      <c r="L117" s="548"/>
      <c r="M117" s="548"/>
      <c r="N117" s="548"/>
      <c r="O117" s="548"/>
      <c r="P117" s="548"/>
      <c r="Q117" s="548"/>
      <c r="R117" s="548"/>
      <c r="S117" s="548"/>
      <c r="T117" s="548"/>
      <c r="U117" s="548"/>
      <c r="V117" s="548"/>
      <c r="W117" s="548"/>
      <c r="X117" s="548"/>
      <c r="Y117" s="548"/>
      <c r="Z117" s="548"/>
    </row>
    <row r="118" spans="1:26">
      <c r="A118" s="548"/>
      <c r="B118" s="548"/>
      <c r="C118" s="548"/>
      <c r="D118" s="548"/>
      <c r="E118" s="548"/>
      <c r="F118" s="548"/>
      <c r="G118" s="548"/>
      <c r="H118" s="548"/>
      <c r="I118" s="548"/>
      <c r="J118" s="548"/>
      <c r="K118" s="548"/>
      <c r="L118" s="548"/>
      <c r="M118" s="548"/>
      <c r="N118" s="548"/>
      <c r="O118" s="548"/>
      <c r="P118" s="548"/>
      <c r="Q118" s="548"/>
      <c r="R118" s="548"/>
      <c r="S118" s="548"/>
      <c r="T118" s="548"/>
      <c r="U118" s="548"/>
      <c r="V118" s="548"/>
      <c r="W118" s="548"/>
      <c r="X118" s="548"/>
      <c r="Y118" s="548"/>
      <c r="Z118" s="548"/>
    </row>
    <row r="119" spans="1:26">
      <c r="A119" s="548"/>
      <c r="B119" s="548"/>
      <c r="C119" s="548"/>
      <c r="D119" s="548"/>
      <c r="E119" s="548"/>
      <c r="F119" s="548"/>
      <c r="G119" s="548"/>
      <c r="H119" s="548"/>
      <c r="I119" s="548"/>
      <c r="J119" s="548"/>
      <c r="K119" s="548"/>
      <c r="L119" s="548"/>
      <c r="M119" s="548"/>
      <c r="N119" s="548"/>
      <c r="O119" s="548"/>
      <c r="P119" s="548"/>
      <c r="Q119" s="548"/>
      <c r="R119" s="548"/>
      <c r="S119" s="548"/>
      <c r="T119" s="548"/>
      <c r="U119" s="548"/>
      <c r="V119" s="548"/>
      <c r="W119" s="548"/>
      <c r="X119" s="548"/>
      <c r="Y119" s="548"/>
      <c r="Z119" s="548"/>
    </row>
    <row r="120" spans="1:26">
      <c r="A120" s="548"/>
      <c r="B120" s="548"/>
      <c r="C120" s="548"/>
      <c r="D120" s="548"/>
      <c r="E120" s="548"/>
      <c r="F120" s="548"/>
      <c r="G120" s="548"/>
      <c r="H120" s="548"/>
      <c r="I120" s="548"/>
      <c r="J120" s="548"/>
      <c r="K120" s="548"/>
      <c r="L120" s="548"/>
      <c r="M120" s="548"/>
      <c r="N120" s="548"/>
      <c r="O120" s="548"/>
      <c r="P120" s="548"/>
      <c r="Q120" s="548"/>
      <c r="R120" s="548"/>
      <c r="S120" s="548"/>
      <c r="T120" s="548"/>
      <c r="U120" s="548"/>
      <c r="V120" s="548"/>
      <c r="W120" s="548"/>
      <c r="X120" s="548"/>
      <c r="Y120" s="548"/>
      <c r="Z120" s="548"/>
    </row>
    <row r="121" spans="1:26">
      <c r="A121" s="548"/>
      <c r="B121" s="548"/>
      <c r="C121" s="548"/>
      <c r="D121" s="548"/>
      <c r="E121" s="548"/>
      <c r="F121" s="548"/>
      <c r="G121" s="548"/>
      <c r="H121" s="548"/>
      <c r="I121" s="548"/>
      <c r="J121" s="548"/>
      <c r="K121" s="548"/>
      <c r="L121" s="548"/>
      <c r="M121" s="548"/>
      <c r="N121" s="548"/>
      <c r="O121" s="548"/>
      <c r="P121" s="548"/>
      <c r="Q121" s="548"/>
      <c r="R121" s="548"/>
      <c r="S121" s="548"/>
      <c r="T121" s="548"/>
      <c r="U121" s="548"/>
      <c r="V121" s="548"/>
      <c r="W121" s="548"/>
      <c r="X121" s="548"/>
      <c r="Y121" s="548"/>
      <c r="Z121" s="548"/>
    </row>
    <row r="122" spans="1:26">
      <c r="A122" s="548"/>
      <c r="B122" s="548"/>
      <c r="C122" s="548"/>
      <c r="D122" s="548"/>
      <c r="E122" s="548"/>
      <c r="F122" s="548"/>
      <c r="G122" s="548"/>
      <c r="H122" s="548"/>
      <c r="I122" s="548"/>
      <c r="J122" s="548"/>
      <c r="K122" s="548"/>
      <c r="L122" s="548"/>
      <c r="M122" s="548"/>
      <c r="N122" s="548"/>
      <c r="O122" s="548"/>
      <c r="P122" s="548"/>
      <c r="Q122" s="548"/>
      <c r="R122" s="548"/>
      <c r="S122" s="548"/>
      <c r="T122" s="548"/>
      <c r="U122" s="548"/>
      <c r="V122" s="548"/>
      <c r="W122" s="548"/>
      <c r="X122" s="548"/>
      <c r="Y122" s="548"/>
      <c r="Z122" s="548"/>
    </row>
    <row r="123" spans="1:26">
      <c r="A123" s="548"/>
      <c r="B123" s="548"/>
      <c r="C123" s="548"/>
      <c r="D123" s="548"/>
      <c r="E123" s="548"/>
      <c r="F123" s="548"/>
      <c r="G123" s="548"/>
      <c r="H123" s="548"/>
      <c r="I123" s="548"/>
      <c r="J123" s="548"/>
      <c r="K123" s="548"/>
      <c r="L123" s="548"/>
      <c r="M123" s="548"/>
      <c r="N123" s="548"/>
      <c r="O123" s="548"/>
      <c r="P123" s="548"/>
      <c r="Q123" s="548"/>
      <c r="R123" s="548"/>
      <c r="S123" s="548"/>
      <c r="T123" s="548"/>
      <c r="U123" s="548"/>
      <c r="V123" s="548"/>
      <c r="W123" s="548"/>
      <c r="X123" s="548"/>
      <c r="Y123" s="548"/>
      <c r="Z123" s="548"/>
    </row>
    <row r="124" spans="1:26">
      <c r="A124" s="548"/>
      <c r="B124" s="548"/>
      <c r="C124" s="548"/>
      <c r="D124" s="548"/>
      <c r="E124" s="548"/>
      <c r="F124" s="548"/>
      <c r="G124" s="548"/>
      <c r="H124" s="548"/>
      <c r="I124" s="548"/>
      <c r="J124" s="548"/>
      <c r="K124" s="548"/>
      <c r="L124" s="548"/>
      <c r="M124" s="548"/>
      <c r="N124" s="548"/>
      <c r="O124" s="548"/>
      <c r="P124" s="548"/>
      <c r="Q124" s="548"/>
      <c r="R124" s="548"/>
      <c r="S124" s="548"/>
      <c r="T124" s="548"/>
      <c r="U124" s="548"/>
      <c r="V124" s="548"/>
      <c r="W124" s="548"/>
      <c r="X124" s="548"/>
      <c r="Y124" s="548"/>
      <c r="Z124" s="548"/>
    </row>
    <row r="125" spans="1:26">
      <c r="A125" s="548"/>
      <c r="B125" s="548"/>
      <c r="C125" s="548"/>
      <c r="D125" s="548"/>
      <c r="E125" s="548"/>
      <c r="F125" s="548"/>
      <c r="G125" s="548"/>
      <c r="H125" s="548"/>
      <c r="I125" s="548"/>
      <c r="J125" s="548"/>
      <c r="K125" s="548"/>
      <c r="L125" s="548"/>
      <c r="M125" s="548"/>
      <c r="N125" s="548"/>
      <c r="O125" s="548"/>
      <c r="P125" s="548"/>
      <c r="Q125" s="548"/>
      <c r="R125" s="548"/>
      <c r="S125" s="548"/>
      <c r="T125" s="548"/>
      <c r="U125" s="548"/>
      <c r="V125" s="548"/>
      <c r="W125" s="548"/>
      <c r="X125" s="548"/>
      <c r="Y125" s="548"/>
      <c r="Z125" s="548"/>
    </row>
    <row r="126" spans="1:26">
      <c r="A126" s="548"/>
      <c r="B126" s="548"/>
      <c r="C126" s="548"/>
      <c r="D126" s="548"/>
      <c r="E126" s="548"/>
      <c r="F126" s="548"/>
      <c r="G126" s="548"/>
      <c r="H126" s="548"/>
      <c r="I126" s="548"/>
      <c r="J126" s="548"/>
      <c r="K126" s="548"/>
      <c r="L126" s="548"/>
      <c r="M126" s="548"/>
      <c r="N126" s="548"/>
      <c r="O126" s="548"/>
      <c r="P126" s="548"/>
      <c r="Q126" s="548"/>
      <c r="R126" s="548"/>
      <c r="S126" s="548"/>
      <c r="T126" s="548"/>
      <c r="U126" s="548"/>
      <c r="V126" s="548"/>
      <c r="W126" s="548"/>
      <c r="X126" s="548"/>
      <c r="Y126" s="548"/>
      <c r="Z126" s="548"/>
    </row>
    <row r="127" spans="1:26">
      <c r="A127" s="548"/>
      <c r="B127" s="548"/>
      <c r="C127" s="548"/>
      <c r="D127" s="548"/>
      <c r="E127" s="548"/>
      <c r="F127" s="548"/>
      <c r="G127" s="548"/>
      <c r="H127" s="548"/>
      <c r="I127" s="548"/>
      <c r="J127" s="548"/>
      <c r="K127" s="548"/>
      <c r="L127" s="548"/>
      <c r="M127" s="548"/>
      <c r="N127" s="548"/>
      <c r="O127" s="548"/>
      <c r="P127" s="548"/>
      <c r="Q127" s="548"/>
      <c r="R127" s="548"/>
      <c r="S127" s="548"/>
      <c r="T127" s="548"/>
      <c r="U127" s="548"/>
      <c r="V127" s="548"/>
      <c r="W127" s="548"/>
      <c r="X127" s="548"/>
      <c r="Y127" s="548"/>
      <c r="Z127" s="548"/>
    </row>
    <row r="128" spans="1:26">
      <c r="A128" s="548"/>
      <c r="B128" s="548"/>
      <c r="C128" s="548"/>
      <c r="D128" s="548"/>
      <c r="E128" s="548"/>
      <c r="F128" s="548"/>
      <c r="G128" s="548"/>
      <c r="H128" s="548"/>
      <c r="I128" s="548"/>
      <c r="J128" s="548"/>
      <c r="K128" s="548"/>
      <c r="L128" s="548"/>
      <c r="M128" s="548"/>
      <c r="N128" s="548"/>
      <c r="O128" s="548"/>
      <c r="P128" s="548"/>
      <c r="Q128" s="548"/>
      <c r="R128" s="548"/>
      <c r="S128" s="548"/>
      <c r="T128" s="548"/>
      <c r="U128" s="548"/>
      <c r="V128" s="548"/>
      <c r="W128" s="548"/>
      <c r="X128" s="548"/>
      <c r="Y128" s="548"/>
      <c r="Z128" s="548"/>
    </row>
    <row r="129" spans="1:26">
      <c r="A129" s="548"/>
      <c r="B129" s="548"/>
      <c r="C129" s="548"/>
      <c r="D129" s="548"/>
      <c r="E129" s="548"/>
      <c r="F129" s="548"/>
      <c r="G129" s="548"/>
      <c r="H129" s="548"/>
      <c r="I129" s="548"/>
      <c r="J129" s="548"/>
      <c r="K129" s="548"/>
      <c r="L129" s="548"/>
      <c r="M129" s="548"/>
      <c r="N129" s="548"/>
      <c r="O129" s="548"/>
      <c r="P129" s="548"/>
      <c r="Q129" s="548"/>
      <c r="R129" s="548"/>
      <c r="S129" s="548"/>
      <c r="T129" s="548"/>
      <c r="U129" s="548"/>
      <c r="V129" s="548"/>
      <c r="W129" s="548"/>
      <c r="X129" s="548"/>
      <c r="Y129" s="548"/>
      <c r="Z129" s="548"/>
    </row>
    <row r="130" spans="1:26">
      <c r="A130" s="548"/>
      <c r="B130" s="548"/>
      <c r="C130" s="548"/>
      <c r="D130" s="548"/>
      <c r="E130" s="548"/>
      <c r="F130" s="548"/>
      <c r="G130" s="548"/>
      <c r="H130" s="548"/>
      <c r="I130" s="548"/>
      <c r="J130" s="548"/>
      <c r="K130" s="548"/>
      <c r="L130" s="548"/>
      <c r="M130" s="548"/>
      <c r="N130" s="548"/>
      <c r="O130" s="548"/>
      <c r="P130" s="548"/>
      <c r="Q130" s="548"/>
      <c r="R130" s="548"/>
      <c r="S130" s="548"/>
      <c r="T130" s="548"/>
      <c r="U130" s="548"/>
      <c r="V130" s="548"/>
      <c r="W130" s="548"/>
      <c r="X130" s="548"/>
      <c r="Y130" s="548"/>
      <c r="Z130" s="548"/>
    </row>
    <row r="131" spans="1:26">
      <c r="A131" s="548"/>
      <c r="B131" s="548"/>
      <c r="C131" s="548"/>
      <c r="D131" s="548"/>
      <c r="E131" s="548"/>
      <c r="F131" s="548"/>
      <c r="G131" s="548"/>
      <c r="H131" s="548"/>
      <c r="I131" s="548"/>
      <c r="J131" s="548"/>
      <c r="K131" s="548"/>
      <c r="L131" s="548"/>
      <c r="M131" s="548"/>
      <c r="N131" s="548"/>
      <c r="O131" s="548"/>
      <c r="P131" s="548"/>
      <c r="Q131" s="548"/>
      <c r="R131" s="548"/>
      <c r="S131" s="548"/>
      <c r="T131" s="548"/>
      <c r="U131" s="548"/>
      <c r="V131" s="548"/>
      <c r="W131" s="548"/>
      <c r="X131" s="548"/>
      <c r="Y131" s="548"/>
      <c r="Z131" s="548"/>
    </row>
    <row r="132" spans="1:26">
      <c r="A132" s="548"/>
      <c r="B132" s="548"/>
      <c r="C132" s="548"/>
      <c r="D132" s="548"/>
      <c r="E132" s="548"/>
      <c r="F132" s="548"/>
      <c r="G132" s="548"/>
      <c r="H132" s="548"/>
      <c r="I132" s="548"/>
      <c r="J132" s="548"/>
      <c r="K132" s="548"/>
      <c r="L132" s="548"/>
      <c r="M132" s="548"/>
      <c r="N132" s="548"/>
      <c r="O132" s="548"/>
      <c r="P132" s="548"/>
      <c r="Q132" s="548"/>
      <c r="R132" s="548"/>
      <c r="S132" s="548"/>
      <c r="T132" s="548"/>
      <c r="U132" s="548"/>
      <c r="V132" s="548"/>
      <c r="W132" s="548"/>
      <c r="X132" s="548"/>
      <c r="Y132" s="548"/>
      <c r="Z132" s="548"/>
    </row>
    <row r="133" spans="1:26">
      <c r="A133" s="548"/>
      <c r="B133" s="548"/>
      <c r="C133" s="548"/>
      <c r="D133" s="548"/>
      <c r="E133" s="548"/>
      <c r="F133" s="548"/>
      <c r="G133" s="548"/>
      <c r="H133" s="548"/>
      <c r="I133" s="548"/>
      <c r="J133" s="548"/>
      <c r="K133" s="548"/>
      <c r="L133" s="548"/>
      <c r="M133" s="548"/>
      <c r="N133" s="548"/>
      <c r="O133" s="548"/>
      <c r="P133" s="548"/>
      <c r="Q133" s="548"/>
      <c r="R133" s="548"/>
      <c r="S133" s="548"/>
      <c r="T133" s="548"/>
      <c r="U133" s="548"/>
      <c r="V133" s="548"/>
      <c r="W133" s="548"/>
      <c r="X133" s="548"/>
      <c r="Y133" s="548"/>
      <c r="Z133" s="548"/>
    </row>
    <row r="134" spans="1:26">
      <c r="A134" s="548"/>
      <c r="B134" s="548"/>
      <c r="C134" s="548"/>
      <c r="D134" s="548"/>
      <c r="E134" s="548"/>
      <c r="F134" s="548"/>
      <c r="G134" s="548"/>
      <c r="H134" s="548"/>
      <c r="I134" s="548"/>
      <c r="J134" s="548"/>
      <c r="K134" s="548"/>
      <c r="L134" s="548"/>
      <c r="M134" s="548"/>
      <c r="N134" s="548"/>
      <c r="O134" s="548"/>
      <c r="P134" s="548"/>
      <c r="Q134" s="548"/>
      <c r="R134" s="548"/>
      <c r="S134" s="548"/>
      <c r="T134" s="548"/>
      <c r="U134" s="548"/>
      <c r="V134" s="548"/>
      <c r="W134" s="548"/>
      <c r="X134" s="548"/>
      <c r="Y134" s="548"/>
      <c r="Z134" s="548"/>
    </row>
    <row r="135" spans="1:26">
      <c r="A135" s="548"/>
      <c r="B135" s="548"/>
      <c r="C135" s="548"/>
      <c r="D135" s="548"/>
      <c r="E135" s="548"/>
      <c r="F135" s="548"/>
      <c r="G135" s="548"/>
      <c r="H135" s="548"/>
      <c r="I135" s="548"/>
      <c r="J135" s="548"/>
      <c r="K135" s="548"/>
      <c r="L135" s="548"/>
      <c r="M135" s="548"/>
      <c r="N135" s="548"/>
      <c r="O135" s="548"/>
      <c r="P135" s="548"/>
      <c r="Q135" s="548"/>
      <c r="R135" s="548"/>
      <c r="S135" s="548"/>
      <c r="T135" s="548"/>
      <c r="U135" s="548"/>
      <c r="V135" s="548"/>
      <c r="W135" s="548"/>
      <c r="X135" s="548"/>
      <c r="Y135" s="548"/>
      <c r="Z135" s="548"/>
    </row>
    <row r="136" spans="1:26">
      <c r="A136" s="548"/>
      <c r="B136" s="548"/>
      <c r="C136" s="548"/>
      <c r="D136" s="548"/>
      <c r="E136" s="548"/>
      <c r="F136" s="548"/>
      <c r="G136" s="548"/>
      <c r="H136" s="548"/>
      <c r="I136" s="548"/>
      <c r="J136" s="548"/>
      <c r="K136" s="548"/>
      <c r="L136" s="548"/>
      <c r="M136" s="548"/>
      <c r="N136" s="548"/>
      <c r="O136" s="548"/>
      <c r="P136" s="548"/>
      <c r="Q136" s="548"/>
      <c r="R136" s="548"/>
      <c r="S136" s="548"/>
      <c r="T136" s="548"/>
      <c r="U136" s="548"/>
      <c r="V136" s="548"/>
      <c r="W136" s="548"/>
      <c r="X136" s="548"/>
      <c r="Y136" s="548"/>
      <c r="Z136" s="548"/>
    </row>
    <row r="137" spans="1:26">
      <c r="A137" s="548"/>
      <c r="B137" s="548"/>
      <c r="C137" s="548"/>
      <c r="D137" s="548"/>
      <c r="E137" s="548"/>
      <c r="F137" s="548"/>
      <c r="G137" s="548"/>
      <c r="H137" s="548"/>
      <c r="I137" s="548"/>
      <c r="J137" s="548"/>
      <c r="K137" s="548"/>
      <c r="L137" s="548"/>
      <c r="M137" s="548"/>
      <c r="N137" s="548"/>
      <c r="O137" s="548"/>
      <c r="P137" s="548"/>
      <c r="Q137" s="548"/>
      <c r="R137" s="548"/>
      <c r="S137" s="548"/>
      <c r="T137" s="548"/>
      <c r="U137" s="548"/>
      <c r="V137" s="548"/>
      <c r="W137" s="548"/>
      <c r="X137" s="548"/>
      <c r="Y137" s="548"/>
      <c r="Z137" s="548"/>
    </row>
    <row r="138" spans="1:26">
      <c r="A138" s="548"/>
      <c r="B138" s="548"/>
      <c r="C138" s="548"/>
      <c r="D138" s="548"/>
      <c r="E138" s="548"/>
      <c r="F138" s="548"/>
      <c r="G138" s="548"/>
      <c r="H138" s="548"/>
      <c r="I138" s="548"/>
      <c r="J138" s="548"/>
      <c r="K138" s="548"/>
      <c r="L138" s="548"/>
      <c r="M138" s="548"/>
      <c r="N138" s="548"/>
      <c r="O138" s="548"/>
      <c r="P138" s="548"/>
      <c r="Q138" s="548"/>
      <c r="R138" s="548"/>
      <c r="S138" s="548"/>
      <c r="T138" s="548"/>
      <c r="U138" s="548"/>
      <c r="V138" s="548"/>
      <c r="W138" s="548"/>
      <c r="X138" s="548"/>
      <c r="Y138" s="548"/>
      <c r="Z138" s="548"/>
    </row>
    <row r="139" spans="1:26">
      <c r="A139" s="548"/>
      <c r="B139" s="548"/>
      <c r="C139" s="548"/>
      <c r="D139" s="548"/>
      <c r="E139" s="548"/>
      <c r="F139" s="548"/>
      <c r="G139" s="548"/>
      <c r="H139" s="548"/>
      <c r="I139" s="548"/>
      <c r="J139" s="548"/>
      <c r="K139" s="548"/>
      <c r="L139" s="548"/>
      <c r="M139" s="548"/>
      <c r="N139" s="548"/>
      <c r="O139" s="548"/>
      <c r="P139" s="548"/>
      <c r="Q139" s="548"/>
      <c r="R139" s="548"/>
      <c r="S139" s="548"/>
      <c r="T139" s="548"/>
      <c r="U139" s="548"/>
      <c r="V139" s="548"/>
      <c r="W139" s="548"/>
      <c r="X139" s="548"/>
      <c r="Y139" s="548"/>
      <c r="Z139" s="548"/>
    </row>
    <row r="140" spans="1:26">
      <c r="A140" s="548"/>
      <c r="B140" s="548"/>
      <c r="C140" s="548"/>
      <c r="D140" s="548"/>
      <c r="E140" s="548"/>
      <c r="F140" s="548"/>
      <c r="G140" s="548"/>
      <c r="H140" s="548"/>
      <c r="I140" s="548"/>
      <c r="J140" s="548"/>
      <c r="K140" s="548"/>
      <c r="L140" s="548"/>
      <c r="M140" s="548"/>
      <c r="N140" s="548"/>
      <c r="O140" s="548"/>
      <c r="P140" s="548"/>
      <c r="Q140" s="548"/>
      <c r="R140" s="548"/>
      <c r="S140" s="548"/>
      <c r="T140" s="548"/>
      <c r="U140" s="548"/>
      <c r="V140" s="548"/>
      <c r="W140" s="548"/>
      <c r="X140" s="548"/>
      <c r="Y140" s="548"/>
      <c r="Z140" s="548"/>
    </row>
    <row r="141" spans="1:26">
      <c r="A141" s="548"/>
      <c r="B141" s="548"/>
      <c r="C141" s="548"/>
      <c r="D141" s="548"/>
      <c r="E141" s="548"/>
      <c r="F141" s="548"/>
      <c r="G141" s="548"/>
      <c r="H141" s="548"/>
      <c r="I141" s="548"/>
      <c r="J141" s="548"/>
      <c r="K141" s="548"/>
      <c r="L141" s="548"/>
      <c r="M141" s="548"/>
      <c r="N141" s="548"/>
      <c r="O141" s="548"/>
      <c r="P141" s="548"/>
      <c r="Q141" s="548"/>
      <c r="R141" s="548"/>
      <c r="S141" s="548"/>
      <c r="T141" s="548"/>
      <c r="U141" s="548"/>
      <c r="V141" s="548"/>
      <c r="W141" s="548"/>
      <c r="X141" s="548"/>
      <c r="Y141" s="548"/>
      <c r="Z141" s="548"/>
    </row>
    <row r="142" spans="1:26">
      <c r="A142" s="548"/>
      <c r="B142" s="548"/>
      <c r="C142" s="548"/>
      <c r="D142" s="548"/>
      <c r="E142" s="548"/>
      <c r="F142" s="548"/>
      <c r="G142" s="548"/>
      <c r="H142" s="548"/>
      <c r="I142" s="548"/>
      <c r="J142" s="548"/>
      <c r="K142" s="548"/>
      <c r="L142" s="548"/>
      <c r="M142" s="548"/>
      <c r="N142" s="548"/>
      <c r="O142" s="548"/>
      <c r="P142" s="548"/>
      <c r="Q142" s="548"/>
      <c r="R142" s="548"/>
      <c r="S142" s="548"/>
      <c r="T142" s="548"/>
      <c r="U142" s="548"/>
      <c r="V142" s="548"/>
      <c r="W142" s="548"/>
      <c r="X142" s="548"/>
      <c r="Y142" s="548"/>
      <c r="Z142" s="548"/>
    </row>
    <row r="143" spans="1:26">
      <c r="A143" s="548"/>
      <c r="B143" s="548"/>
      <c r="C143" s="548"/>
      <c r="D143" s="548"/>
      <c r="E143" s="548"/>
      <c r="F143" s="548"/>
      <c r="G143" s="548"/>
      <c r="H143" s="548"/>
      <c r="I143" s="548"/>
      <c r="J143" s="548"/>
      <c r="K143" s="548"/>
      <c r="L143" s="548"/>
      <c r="M143" s="548"/>
      <c r="N143" s="548"/>
      <c r="O143" s="548"/>
      <c r="P143" s="548"/>
      <c r="Q143" s="548"/>
      <c r="R143" s="548"/>
      <c r="S143" s="548"/>
      <c r="T143" s="548"/>
      <c r="U143" s="548"/>
      <c r="V143" s="548"/>
      <c r="W143" s="548"/>
      <c r="X143" s="548"/>
      <c r="Y143" s="548"/>
      <c r="Z143" s="548"/>
    </row>
    <row r="144" spans="1:26">
      <c r="A144" s="548"/>
      <c r="B144" s="548"/>
      <c r="C144" s="548"/>
      <c r="D144" s="548"/>
      <c r="E144" s="548"/>
      <c r="F144" s="548"/>
      <c r="G144" s="548"/>
      <c r="H144" s="548"/>
      <c r="I144" s="548"/>
      <c r="J144" s="548"/>
      <c r="K144" s="548"/>
      <c r="L144" s="548"/>
      <c r="M144" s="548"/>
      <c r="N144" s="548"/>
      <c r="O144" s="548"/>
      <c r="P144" s="548"/>
      <c r="Q144" s="548"/>
      <c r="R144" s="548"/>
      <c r="S144" s="548"/>
      <c r="T144" s="548"/>
      <c r="U144" s="548"/>
      <c r="V144" s="548"/>
      <c r="W144" s="548"/>
      <c r="X144" s="548"/>
      <c r="Y144" s="548"/>
      <c r="Z144" s="548"/>
    </row>
    <row r="145" spans="1:26">
      <c r="A145" s="548"/>
      <c r="B145" s="548"/>
      <c r="C145" s="548"/>
      <c r="D145" s="548"/>
      <c r="E145" s="548"/>
      <c r="F145" s="548"/>
      <c r="G145" s="548"/>
      <c r="H145" s="548"/>
      <c r="I145" s="548"/>
      <c r="J145" s="548"/>
      <c r="K145" s="548"/>
      <c r="L145" s="548"/>
      <c r="M145" s="548"/>
      <c r="N145" s="548"/>
      <c r="O145" s="548"/>
      <c r="P145" s="548"/>
      <c r="Q145" s="548"/>
      <c r="R145" s="548"/>
      <c r="S145" s="548"/>
      <c r="T145" s="548"/>
      <c r="U145" s="548"/>
      <c r="V145" s="548"/>
      <c r="W145" s="548"/>
      <c r="X145" s="548"/>
      <c r="Y145" s="548"/>
      <c r="Z145" s="548"/>
    </row>
    <row r="146" spans="1:26">
      <c r="A146" s="548"/>
      <c r="B146" s="548"/>
      <c r="C146" s="548"/>
      <c r="D146" s="548"/>
      <c r="E146" s="548"/>
      <c r="F146" s="548"/>
      <c r="G146" s="548"/>
      <c r="H146" s="548"/>
      <c r="I146" s="548"/>
      <c r="J146" s="548"/>
      <c r="K146" s="548"/>
      <c r="L146" s="548"/>
      <c r="M146" s="548"/>
      <c r="N146" s="548"/>
      <c r="O146" s="548"/>
      <c r="P146" s="548"/>
      <c r="Q146" s="548"/>
      <c r="R146" s="548"/>
      <c r="S146" s="548"/>
      <c r="T146" s="548"/>
      <c r="U146" s="548"/>
      <c r="V146" s="548"/>
      <c r="W146" s="548"/>
      <c r="X146" s="548"/>
      <c r="Y146" s="548"/>
      <c r="Z146" s="548"/>
    </row>
    <row r="147" spans="1:26">
      <c r="A147" s="548"/>
      <c r="B147" s="548"/>
      <c r="C147" s="548"/>
      <c r="D147" s="548"/>
      <c r="E147" s="548"/>
      <c r="F147" s="548"/>
      <c r="G147" s="548"/>
      <c r="H147" s="548"/>
      <c r="I147" s="548"/>
      <c r="J147" s="548"/>
      <c r="K147" s="548"/>
      <c r="L147" s="548"/>
      <c r="M147" s="548"/>
      <c r="N147" s="548"/>
      <c r="O147" s="548"/>
      <c r="P147" s="548"/>
      <c r="Q147" s="548"/>
      <c r="R147" s="548"/>
      <c r="S147" s="548"/>
      <c r="T147" s="548"/>
      <c r="U147" s="548"/>
      <c r="V147" s="548"/>
      <c r="W147" s="548"/>
      <c r="X147" s="548"/>
      <c r="Y147" s="548"/>
      <c r="Z147" s="548"/>
    </row>
    <row r="148" spans="1:26">
      <c r="A148" s="548"/>
      <c r="B148" s="548"/>
      <c r="C148" s="548"/>
      <c r="D148" s="548"/>
      <c r="E148" s="548"/>
      <c r="F148" s="548"/>
      <c r="G148" s="548"/>
      <c r="H148" s="548"/>
      <c r="I148" s="548"/>
      <c r="J148" s="548"/>
      <c r="K148" s="548"/>
      <c r="L148" s="548"/>
      <c r="M148" s="548"/>
      <c r="N148" s="548"/>
      <c r="O148" s="548"/>
      <c r="P148" s="548"/>
      <c r="Q148" s="548"/>
      <c r="R148" s="548"/>
      <c r="S148" s="548"/>
      <c r="T148" s="548"/>
      <c r="U148" s="548"/>
      <c r="V148" s="548"/>
      <c r="W148" s="548"/>
      <c r="X148" s="548"/>
      <c r="Y148" s="548"/>
      <c r="Z148" s="548"/>
    </row>
    <row r="149" spans="1:26">
      <c r="A149" s="548"/>
      <c r="B149" s="548"/>
      <c r="C149" s="548"/>
      <c r="D149" s="548"/>
      <c r="E149" s="548"/>
      <c r="F149" s="548"/>
      <c r="G149" s="548"/>
      <c r="H149" s="548"/>
      <c r="I149" s="548"/>
      <c r="J149" s="548"/>
      <c r="K149" s="548"/>
      <c r="L149" s="548"/>
      <c r="M149" s="548"/>
      <c r="N149" s="548"/>
      <c r="O149" s="548"/>
      <c r="P149" s="548"/>
      <c r="Q149" s="548"/>
      <c r="R149" s="548"/>
      <c r="S149" s="548"/>
      <c r="T149" s="548"/>
      <c r="U149" s="548"/>
      <c r="V149" s="548"/>
      <c r="W149" s="548"/>
      <c r="X149" s="548"/>
      <c r="Y149" s="548"/>
      <c r="Z149" s="548"/>
    </row>
    <row r="150" spans="1:26">
      <c r="A150" s="548"/>
      <c r="B150" s="548"/>
      <c r="C150" s="548"/>
      <c r="D150" s="548"/>
      <c r="E150" s="548"/>
      <c r="F150" s="548"/>
      <c r="G150" s="548"/>
      <c r="H150" s="548"/>
      <c r="I150" s="548"/>
      <c r="J150" s="548"/>
      <c r="K150" s="548"/>
      <c r="L150" s="548"/>
      <c r="M150" s="548"/>
      <c r="N150" s="548"/>
      <c r="O150" s="548"/>
      <c r="P150" s="548"/>
      <c r="Q150" s="548"/>
      <c r="R150" s="548"/>
      <c r="S150" s="548"/>
      <c r="T150" s="548"/>
      <c r="U150" s="548"/>
      <c r="V150" s="548"/>
      <c r="W150" s="548"/>
      <c r="X150" s="548"/>
      <c r="Y150" s="548"/>
      <c r="Z150" s="548"/>
    </row>
    <row r="151" spans="1:26">
      <c r="A151" s="548"/>
      <c r="B151" s="548"/>
      <c r="C151" s="548"/>
      <c r="D151" s="548"/>
      <c r="E151" s="548"/>
      <c r="F151" s="548"/>
      <c r="G151" s="548"/>
      <c r="H151" s="548"/>
      <c r="I151" s="548"/>
      <c r="J151" s="548"/>
      <c r="K151" s="548"/>
      <c r="L151" s="548"/>
      <c r="M151" s="548"/>
      <c r="N151" s="548"/>
      <c r="O151" s="548"/>
      <c r="P151" s="548"/>
      <c r="Q151" s="548"/>
      <c r="R151" s="548"/>
      <c r="S151" s="548"/>
      <c r="T151" s="548"/>
      <c r="U151" s="548"/>
      <c r="V151" s="548"/>
      <c r="W151" s="548"/>
      <c r="X151" s="548"/>
      <c r="Y151" s="548"/>
      <c r="Z151" s="548"/>
    </row>
    <row r="152" spans="1:26">
      <c r="A152" s="548"/>
      <c r="B152" s="548"/>
      <c r="C152" s="548"/>
      <c r="D152" s="548"/>
      <c r="E152" s="548"/>
      <c r="F152" s="548"/>
      <c r="G152" s="548"/>
      <c r="H152" s="548"/>
      <c r="I152" s="548"/>
      <c r="J152" s="548"/>
      <c r="K152" s="548"/>
      <c r="L152" s="548"/>
      <c r="M152" s="548"/>
      <c r="N152" s="548"/>
      <c r="O152" s="548"/>
      <c r="P152" s="548"/>
      <c r="Q152" s="548"/>
      <c r="R152" s="548"/>
      <c r="S152" s="548"/>
      <c r="T152" s="548"/>
      <c r="U152" s="548"/>
      <c r="V152" s="548"/>
      <c r="W152" s="548"/>
      <c r="X152" s="548"/>
      <c r="Y152" s="548"/>
      <c r="Z152" s="548"/>
    </row>
    <row r="153" spans="1:26">
      <c r="A153" s="548"/>
      <c r="B153" s="548"/>
      <c r="C153" s="548"/>
      <c r="D153" s="548"/>
      <c r="E153" s="548"/>
      <c r="F153" s="548"/>
      <c r="G153" s="548"/>
      <c r="H153" s="548"/>
      <c r="I153" s="548"/>
      <c r="J153" s="548"/>
      <c r="K153" s="548"/>
      <c r="L153" s="548"/>
      <c r="M153" s="548"/>
      <c r="N153" s="548"/>
      <c r="O153" s="548"/>
      <c r="P153" s="548"/>
      <c r="Q153" s="548"/>
      <c r="R153" s="548"/>
      <c r="S153" s="548"/>
      <c r="T153" s="548"/>
      <c r="U153" s="548"/>
      <c r="V153" s="548"/>
      <c r="W153" s="548"/>
      <c r="X153" s="548"/>
      <c r="Y153" s="548"/>
      <c r="Z153" s="548"/>
    </row>
    <row r="154" spans="1:26">
      <c r="A154" s="548"/>
      <c r="B154" s="548"/>
      <c r="C154" s="548"/>
      <c r="D154" s="548"/>
      <c r="E154" s="548"/>
      <c r="F154" s="548"/>
      <c r="G154" s="548"/>
      <c r="H154" s="548"/>
      <c r="I154" s="548"/>
      <c r="J154" s="548"/>
      <c r="K154" s="548"/>
      <c r="L154" s="548"/>
      <c r="M154" s="548"/>
      <c r="N154" s="548"/>
      <c r="O154" s="548"/>
      <c r="P154" s="548"/>
      <c r="Q154" s="548"/>
      <c r="R154" s="548"/>
      <c r="S154" s="548"/>
      <c r="T154" s="548"/>
      <c r="U154" s="548"/>
      <c r="V154" s="548"/>
      <c r="W154" s="548"/>
      <c r="X154" s="548"/>
      <c r="Y154" s="548"/>
      <c r="Z154" s="548"/>
    </row>
    <row r="155" spans="1:26">
      <c r="A155" s="548"/>
      <c r="B155" s="548"/>
      <c r="C155" s="548"/>
      <c r="D155" s="548"/>
      <c r="E155" s="548"/>
      <c r="F155" s="548"/>
      <c r="G155" s="548"/>
      <c r="H155" s="548"/>
      <c r="I155" s="548"/>
      <c r="J155" s="548"/>
      <c r="K155" s="548"/>
      <c r="L155" s="548"/>
      <c r="M155" s="548"/>
      <c r="N155" s="548"/>
      <c r="O155" s="548"/>
      <c r="P155" s="548"/>
      <c r="Q155" s="548"/>
      <c r="R155" s="548"/>
      <c r="S155" s="548"/>
      <c r="T155" s="548"/>
      <c r="U155" s="548"/>
      <c r="V155" s="548"/>
      <c r="W155" s="548"/>
      <c r="X155" s="548"/>
      <c r="Y155" s="548"/>
      <c r="Z155" s="548"/>
    </row>
    <row r="156" spans="1:26">
      <c r="A156" s="548"/>
      <c r="B156" s="548"/>
      <c r="C156" s="548"/>
      <c r="D156" s="548"/>
      <c r="E156" s="548"/>
      <c r="F156" s="548"/>
      <c r="G156" s="548"/>
      <c r="H156" s="548"/>
      <c r="I156" s="548"/>
      <c r="J156" s="548"/>
      <c r="K156" s="548"/>
      <c r="L156" s="548"/>
      <c r="M156" s="548"/>
      <c r="N156" s="548"/>
      <c r="O156" s="548"/>
      <c r="P156" s="548"/>
      <c r="Q156" s="548"/>
      <c r="R156" s="548"/>
      <c r="S156" s="548"/>
      <c r="T156" s="548"/>
      <c r="U156" s="548"/>
      <c r="V156" s="548"/>
      <c r="W156" s="548"/>
      <c r="X156" s="548"/>
      <c r="Y156" s="548"/>
      <c r="Z156" s="548"/>
    </row>
    <row r="157" spans="1:26">
      <c r="A157" s="548"/>
      <c r="B157" s="548"/>
      <c r="C157" s="548"/>
      <c r="D157" s="548"/>
      <c r="E157" s="548"/>
      <c r="F157" s="548"/>
      <c r="G157" s="548"/>
      <c r="H157" s="548"/>
      <c r="I157" s="548"/>
      <c r="J157" s="548"/>
      <c r="K157" s="548"/>
      <c r="L157" s="548"/>
      <c r="M157" s="548"/>
      <c r="N157" s="548"/>
      <c r="O157" s="548"/>
      <c r="P157" s="548"/>
      <c r="Q157" s="548"/>
      <c r="R157" s="548"/>
      <c r="S157" s="548"/>
      <c r="T157" s="548"/>
      <c r="U157" s="548"/>
      <c r="V157" s="548"/>
      <c r="W157" s="548"/>
      <c r="X157" s="548"/>
      <c r="Y157" s="548"/>
      <c r="Z157" s="548"/>
    </row>
    <row r="158" spans="1:26">
      <c r="A158" s="548"/>
      <c r="B158" s="548"/>
      <c r="C158" s="548"/>
      <c r="D158" s="548"/>
      <c r="E158" s="548"/>
      <c r="F158" s="548"/>
      <c r="G158" s="548"/>
      <c r="H158" s="548"/>
      <c r="I158" s="548"/>
      <c r="J158" s="548"/>
      <c r="K158" s="548"/>
      <c r="L158" s="548"/>
      <c r="M158" s="548"/>
      <c r="N158" s="548"/>
      <c r="O158" s="548"/>
      <c r="P158" s="548"/>
      <c r="Q158" s="548"/>
      <c r="R158" s="548"/>
      <c r="S158" s="548"/>
      <c r="T158" s="548"/>
      <c r="U158" s="548"/>
      <c r="V158" s="548"/>
      <c r="W158" s="548"/>
      <c r="X158" s="548"/>
      <c r="Y158" s="548"/>
      <c r="Z158" s="548"/>
    </row>
    <row r="159" spans="1:26">
      <c r="A159" s="548"/>
      <c r="B159" s="548"/>
      <c r="C159" s="548"/>
      <c r="D159" s="548"/>
      <c r="E159" s="548"/>
      <c r="F159" s="548"/>
      <c r="G159" s="548"/>
      <c r="H159" s="548"/>
      <c r="I159" s="548"/>
      <c r="J159" s="548"/>
      <c r="K159" s="548"/>
      <c r="L159" s="548"/>
      <c r="M159" s="548"/>
      <c r="N159" s="548"/>
      <c r="O159" s="548"/>
      <c r="P159" s="548"/>
      <c r="Q159" s="548"/>
      <c r="R159" s="548"/>
      <c r="S159" s="548"/>
      <c r="T159" s="548"/>
      <c r="U159" s="548"/>
      <c r="V159" s="548"/>
      <c r="W159" s="548"/>
      <c r="X159" s="548"/>
      <c r="Y159" s="548"/>
      <c r="Z159" s="548"/>
    </row>
    <row r="160" spans="1:26">
      <c r="A160" s="548"/>
      <c r="B160" s="548"/>
      <c r="C160" s="548"/>
      <c r="D160" s="548"/>
      <c r="E160" s="548"/>
      <c r="F160" s="548"/>
      <c r="G160" s="548"/>
      <c r="H160" s="548"/>
      <c r="I160" s="548"/>
      <c r="J160" s="548"/>
      <c r="K160" s="548"/>
      <c r="L160" s="548"/>
      <c r="M160" s="548"/>
      <c r="N160" s="548"/>
      <c r="O160" s="548"/>
      <c r="P160" s="548"/>
      <c r="Q160" s="548"/>
      <c r="R160" s="548"/>
      <c r="S160" s="548"/>
      <c r="T160" s="548"/>
      <c r="U160" s="548"/>
      <c r="V160" s="548"/>
      <c r="W160" s="548"/>
      <c r="X160" s="548"/>
      <c r="Y160" s="548"/>
      <c r="Z160" s="548"/>
    </row>
    <row r="161" spans="1:26">
      <c r="A161" s="548"/>
      <c r="B161" s="548"/>
      <c r="C161" s="548"/>
      <c r="D161" s="548"/>
      <c r="E161" s="548"/>
      <c r="F161" s="548"/>
      <c r="G161" s="548"/>
      <c r="H161" s="548"/>
      <c r="I161" s="548"/>
      <c r="J161" s="548"/>
      <c r="K161" s="548"/>
      <c r="L161" s="548"/>
      <c r="M161" s="548"/>
      <c r="N161" s="548"/>
      <c r="O161" s="548"/>
      <c r="P161" s="548"/>
      <c r="Q161" s="548"/>
      <c r="R161" s="548"/>
      <c r="S161" s="548"/>
      <c r="T161" s="548"/>
      <c r="U161" s="548"/>
      <c r="V161" s="548"/>
      <c r="W161" s="548"/>
      <c r="X161" s="548"/>
      <c r="Y161" s="548"/>
      <c r="Z161" s="548"/>
    </row>
    <row r="162" spans="1:26">
      <c r="A162" s="548"/>
      <c r="B162" s="548"/>
      <c r="C162" s="548"/>
      <c r="D162" s="548"/>
      <c r="E162" s="548"/>
      <c r="F162" s="548"/>
      <c r="G162" s="548"/>
      <c r="H162" s="548"/>
      <c r="I162" s="548"/>
      <c r="J162" s="548"/>
      <c r="K162" s="548"/>
      <c r="L162" s="548"/>
      <c r="M162" s="548"/>
      <c r="N162" s="548"/>
      <c r="O162" s="548"/>
      <c r="P162" s="548"/>
      <c r="Q162" s="548"/>
      <c r="R162" s="548"/>
      <c r="S162" s="548"/>
      <c r="T162" s="548"/>
      <c r="U162" s="548"/>
      <c r="V162" s="548"/>
      <c r="W162" s="548"/>
      <c r="X162" s="548"/>
      <c r="Y162" s="548"/>
      <c r="Z162" s="548"/>
    </row>
    <row r="163" spans="1:26">
      <c r="A163" s="548"/>
      <c r="B163" s="548"/>
      <c r="C163" s="548"/>
      <c r="D163" s="548"/>
      <c r="E163" s="548"/>
      <c r="F163" s="548"/>
      <c r="G163" s="548"/>
      <c r="H163" s="548"/>
      <c r="I163" s="548"/>
      <c r="J163" s="548"/>
      <c r="K163" s="548"/>
      <c r="L163" s="548"/>
      <c r="M163" s="548"/>
      <c r="N163" s="548"/>
      <c r="O163" s="548"/>
      <c r="P163" s="548"/>
      <c r="Q163" s="548"/>
      <c r="R163" s="548"/>
      <c r="S163" s="548"/>
      <c r="T163" s="548"/>
      <c r="U163" s="548"/>
      <c r="V163" s="548"/>
      <c r="W163" s="548"/>
      <c r="X163" s="548"/>
      <c r="Y163" s="548"/>
      <c r="Z163" s="548"/>
    </row>
    <row r="164" spans="1:26">
      <c r="A164" s="548"/>
      <c r="B164" s="548"/>
      <c r="C164" s="548"/>
      <c r="D164" s="548"/>
      <c r="E164" s="548"/>
      <c r="F164" s="548"/>
      <c r="G164" s="548"/>
      <c r="H164" s="548"/>
      <c r="I164" s="548"/>
      <c r="J164" s="548"/>
      <c r="K164" s="548"/>
      <c r="L164" s="548"/>
      <c r="M164" s="548"/>
      <c r="N164" s="548"/>
      <c r="O164" s="548"/>
      <c r="P164" s="548"/>
      <c r="Q164" s="548"/>
      <c r="R164" s="548"/>
      <c r="S164" s="548"/>
      <c r="T164" s="548"/>
      <c r="U164" s="548"/>
      <c r="V164" s="548"/>
      <c r="W164" s="548"/>
      <c r="X164" s="548"/>
      <c r="Y164" s="548"/>
      <c r="Z164" s="548"/>
    </row>
    <row r="165" spans="1:26">
      <c r="A165" s="548"/>
      <c r="B165" s="548"/>
      <c r="C165" s="548"/>
      <c r="D165" s="548"/>
      <c r="E165" s="548"/>
      <c r="F165" s="548"/>
      <c r="G165" s="548"/>
      <c r="H165" s="548"/>
      <c r="I165" s="548"/>
      <c r="J165" s="548"/>
      <c r="K165" s="548"/>
      <c r="L165" s="548"/>
      <c r="M165" s="548"/>
      <c r="N165" s="548"/>
      <c r="O165" s="548"/>
      <c r="P165" s="548"/>
      <c r="Q165" s="548"/>
      <c r="R165" s="548"/>
      <c r="S165" s="548"/>
      <c r="T165" s="548"/>
      <c r="U165" s="548"/>
      <c r="V165" s="548"/>
      <c r="W165" s="548"/>
      <c r="X165" s="548"/>
      <c r="Y165" s="548"/>
      <c r="Z165" s="548"/>
    </row>
    <row r="166" spans="1:26">
      <c r="A166" s="548"/>
      <c r="B166" s="548"/>
      <c r="C166" s="548"/>
      <c r="D166" s="548"/>
      <c r="E166" s="548"/>
      <c r="F166" s="548"/>
      <c r="G166" s="548"/>
      <c r="H166" s="548"/>
      <c r="I166" s="548"/>
      <c r="J166" s="548"/>
      <c r="K166" s="548"/>
      <c r="L166" s="548"/>
      <c r="M166" s="548"/>
      <c r="N166" s="548"/>
      <c r="O166" s="548"/>
      <c r="P166" s="548"/>
      <c r="Q166" s="548"/>
      <c r="R166" s="548"/>
      <c r="S166" s="548"/>
      <c r="T166" s="548"/>
      <c r="U166" s="548"/>
      <c r="V166" s="548"/>
      <c r="W166" s="548"/>
      <c r="X166" s="548"/>
      <c r="Y166" s="548"/>
      <c r="Z166" s="548"/>
    </row>
    <row r="167" spans="1:26">
      <c r="A167" s="548"/>
      <c r="B167" s="548"/>
      <c r="C167" s="548"/>
      <c r="D167" s="548"/>
      <c r="E167" s="548"/>
      <c r="F167" s="548"/>
      <c r="G167" s="548"/>
      <c r="H167" s="548"/>
      <c r="I167" s="548"/>
      <c r="J167" s="548"/>
      <c r="K167" s="548"/>
      <c r="L167" s="548"/>
      <c r="M167" s="548"/>
      <c r="N167" s="548"/>
      <c r="O167" s="548"/>
      <c r="P167" s="548"/>
      <c r="Q167" s="548"/>
      <c r="R167" s="548"/>
      <c r="S167" s="548"/>
      <c r="T167" s="548"/>
      <c r="U167" s="548"/>
      <c r="V167" s="548"/>
      <c r="W167" s="548"/>
      <c r="X167" s="548"/>
      <c r="Y167" s="548"/>
      <c r="Z167" s="548"/>
    </row>
    <row r="168" spans="1:26">
      <c r="A168" s="548"/>
      <c r="B168" s="548"/>
      <c r="C168" s="548"/>
      <c r="D168" s="548"/>
      <c r="E168" s="548"/>
      <c r="F168" s="548"/>
      <c r="G168" s="548"/>
      <c r="H168" s="548"/>
      <c r="I168" s="548"/>
      <c r="J168" s="548"/>
      <c r="K168" s="548"/>
      <c r="L168" s="548"/>
      <c r="M168" s="548"/>
      <c r="N168" s="548"/>
      <c r="O168" s="548"/>
      <c r="P168" s="548"/>
      <c r="Q168" s="548"/>
      <c r="R168" s="548"/>
      <c r="S168" s="548"/>
      <c r="T168" s="548"/>
      <c r="U168" s="548"/>
      <c r="V168" s="548"/>
      <c r="W168" s="548"/>
      <c r="X168" s="548"/>
      <c r="Y168" s="548"/>
      <c r="Z168" s="548"/>
    </row>
    <row r="169" spans="1:26">
      <c r="A169" s="548"/>
      <c r="B169" s="548"/>
      <c r="C169" s="548"/>
      <c r="D169" s="548"/>
      <c r="E169" s="548"/>
      <c r="F169" s="548"/>
      <c r="G169" s="548"/>
      <c r="H169" s="548"/>
      <c r="I169" s="548"/>
      <c r="J169" s="548"/>
      <c r="K169" s="548"/>
      <c r="L169" s="548"/>
      <c r="M169" s="548"/>
      <c r="N169" s="548"/>
      <c r="O169" s="548"/>
      <c r="P169" s="548"/>
      <c r="Q169" s="548"/>
      <c r="R169" s="548"/>
      <c r="S169" s="548"/>
      <c r="T169" s="548"/>
      <c r="U169" s="548"/>
      <c r="V169" s="548"/>
      <c r="W169" s="548"/>
      <c r="X169" s="548"/>
      <c r="Y169" s="548"/>
      <c r="Z169" s="548"/>
    </row>
    <row r="170" spans="1:26">
      <c r="A170" s="548"/>
      <c r="B170" s="548"/>
      <c r="C170" s="548"/>
      <c r="D170" s="548"/>
      <c r="E170" s="548"/>
      <c r="F170" s="548"/>
      <c r="G170" s="548"/>
      <c r="H170" s="548"/>
      <c r="I170" s="548"/>
      <c r="J170" s="548"/>
      <c r="K170" s="548"/>
      <c r="L170" s="548"/>
      <c r="M170" s="548"/>
      <c r="N170" s="548"/>
      <c r="O170" s="548"/>
      <c r="P170" s="548"/>
      <c r="Q170" s="548"/>
      <c r="R170" s="548"/>
      <c r="S170" s="548"/>
      <c r="T170" s="548"/>
      <c r="U170" s="548"/>
      <c r="V170" s="548"/>
      <c r="W170" s="548"/>
      <c r="X170" s="548"/>
      <c r="Y170" s="548"/>
      <c r="Z170" s="548"/>
    </row>
    <row r="171" spans="1:26">
      <c r="A171" s="548"/>
      <c r="B171" s="548"/>
      <c r="C171" s="548"/>
      <c r="D171" s="548"/>
      <c r="E171" s="548"/>
      <c r="F171" s="548"/>
      <c r="G171" s="548"/>
      <c r="H171" s="548"/>
      <c r="I171" s="548"/>
      <c r="J171" s="548"/>
      <c r="K171" s="548"/>
      <c r="L171" s="548"/>
      <c r="M171" s="548"/>
      <c r="N171" s="548"/>
      <c r="O171" s="548"/>
      <c r="P171" s="548"/>
      <c r="Q171" s="548"/>
      <c r="R171" s="548"/>
      <c r="S171" s="548"/>
      <c r="T171" s="548"/>
      <c r="U171" s="548"/>
      <c r="V171" s="548"/>
      <c r="W171" s="548"/>
      <c r="X171" s="548"/>
      <c r="Y171" s="548"/>
      <c r="Z171" s="548"/>
    </row>
    <row r="172" spans="1:26">
      <c r="A172" s="548"/>
      <c r="B172" s="548"/>
      <c r="C172" s="548"/>
      <c r="D172" s="548"/>
      <c r="E172" s="548"/>
      <c r="F172" s="548"/>
      <c r="G172" s="548"/>
      <c r="H172" s="548"/>
      <c r="I172" s="548"/>
      <c r="J172" s="548"/>
      <c r="K172" s="548"/>
      <c r="L172" s="548"/>
      <c r="M172" s="548"/>
      <c r="N172" s="548"/>
      <c r="O172" s="548"/>
      <c r="P172" s="548"/>
      <c r="Q172" s="548"/>
      <c r="R172" s="548"/>
      <c r="S172" s="548"/>
      <c r="T172" s="548"/>
      <c r="U172" s="548"/>
      <c r="V172" s="548"/>
      <c r="W172" s="548"/>
      <c r="X172" s="548"/>
      <c r="Y172" s="548"/>
      <c r="Z172" s="548"/>
    </row>
    <row r="173" spans="1:26">
      <c r="A173" s="548"/>
      <c r="B173" s="548"/>
      <c r="C173" s="548"/>
      <c r="D173" s="548"/>
      <c r="E173" s="548"/>
      <c r="F173" s="548"/>
      <c r="G173" s="548"/>
      <c r="H173" s="548"/>
      <c r="I173" s="548"/>
      <c r="J173" s="548"/>
      <c r="K173" s="548"/>
      <c r="L173" s="548"/>
      <c r="M173" s="548"/>
      <c r="N173" s="548"/>
      <c r="O173" s="548"/>
      <c r="P173" s="548"/>
      <c r="Q173" s="548"/>
      <c r="R173" s="548"/>
      <c r="S173" s="548"/>
      <c r="T173" s="548"/>
      <c r="U173" s="548"/>
      <c r="V173" s="548"/>
      <c r="W173" s="548"/>
      <c r="X173" s="548"/>
      <c r="Y173" s="548"/>
      <c r="Z173" s="548"/>
    </row>
    <row r="174" spans="1:26">
      <c r="A174" s="548"/>
      <c r="B174" s="548"/>
      <c r="C174" s="548"/>
      <c r="D174" s="548"/>
      <c r="E174" s="548"/>
      <c r="F174" s="548"/>
      <c r="G174" s="548"/>
      <c r="H174" s="548"/>
      <c r="I174" s="548"/>
      <c r="J174" s="548"/>
      <c r="K174" s="548"/>
      <c r="L174" s="548"/>
      <c r="M174" s="548"/>
      <c r="N174" s="548"/>
      <c r="O174" s="548"/>
      <c r="P174" s="548"/>
      <c r="Q174" s="548"/>
      <c r="R174" s="548"/>
      <c r="S174" s="548"/>
      <c r="T174" s="548"/>
      <c r="U174" s="548"/>
      <c r="V174" s="548"/>
      <c r="W174" s="548"/>
      <c r="X174" s="548"/>
      <c r="Y174" s="548"/>
      <c r="Z174" s="548"/>
    </row>
    <row r="175" spans="1:26">
      <c r="A175" s="548"/>
      <c r="B175" s="548"/>
      <c r="C175" s="548"/>
      <c r="D175" s="548"/>
      <c r="E175" s="548"/>
      <c r="F175" s="548"/>
      <c r="G175" s="548"/>
      <c r="H175" s="548"/>
      <c r="I175" s="548"/>
      <c r="J175" s="548"/>
      <c r="K175" s="548"/>
      <c r="L175" s="548"/>
      <c r="M175" s="548"/>
      <c r="N175" s="548"/>
      <c r="O175" s="548"/>
      <c r="P175" s="548"/>
      <c r="Q175" s="548"/>
      <c r="R175" s="548"/>
      <c r="S175" s="548"/>
      <c r="T175" s="548"/>
      <c r="U175" s="548"/>
      <c r="V175" s="548"/>
      <c r="W175" s="548"/>
      <c r="X175" s="548"/>
      <c r="Y175" s="548"/>
      <c r="Z175" s="548"/>
    </row>
    <row r="176" spans="1:26">
      <c r="A176" s="548"/>
      <c r="B176" s="548"/>
      <c r="C176" s="548"/>
      <c r="D176" s="548"/>
      <c r="E176" s="548"/>
      <c r="F176" s="548"/>
      <c r="G176" s="548"/>
      <c r="H176" s="548"/>
      <c r="I176" s="548"/>
      <c r="J176" s="548"/>
      <c r="K176" s="548"/>
      <c r="L176" s="548"/>
      <c r="M176" s="548"/>
      <c r="N176" s="548"/>
      <c r="O176" s="548"/>
      <c r="P176" s="548"/>
      <c r="Q176" s="548"/>
      <c r="R176" s="548"/>
      <c r="S176" s="548"/>
      <c r="T176" s="548"/>
      <c r="U176" s="548"/>
      <c r="V176" s="548"/>
      <c r="W176" s="548"/>
      <c r="X176" s="548"/>
      <c r="Y176" s="548"/>
      <c r="Z176" s="548"/>
    </row>
    <row r="177" spans="1:26">
      <c r="A177" s="548"/>
      <c r="B177" s="548"/>
      <c r="C177" s="548"/>
      <c r="D177" s="548"/>
      <c r="E177" s="548"/>
      <c r="F177" s="548"/>
      <c r="G177" s="548"/>
      <c r="H177" s="548"/>
      <c r="I177" s="548"/>
      <c r="J177" s="548"/>
      <c r="K177" s="548"/>
      <c r="L177" s="548"/>
      <c r="M177" s="548"/>
      <c r="N177" s="548"/>
      <c r="O177" s="548"/>
      <c r="P177" s="548"/>
      <c r="Q177" s="548"/>
      <c r="R177" s="548"/>
      <c r="S177" s="548"/>
      <c r="T177" s="548"/>
      <c r="U177" s="548"/>
      <c r="V177" s="548"/>
      <c r="W177" s="548"/>
      <c r="X177" s="548"/>
      <c r="Y177" s="548"/>
      <c r="Z177" s="548"/>
    </row>
    <row r="178" spans="1:26">
      <c r="A178" s="548"/>
      <c r="B178" s="548"/>
      <c r="C178" s="548"/>
      <c r="D178" s="548"/>
      <c r="E178" s="548"/>
      <c r="F178" s="548"/>
      <c r="G178" s="548"/>
      <c r="H178" s="548"/>
      <c r="I178" s="548"/>
      <c r="J178" s="548"/>
      <c r="K178" s="548"/>
      <c r="L178" s="548"/>
      <c r="M178" s="548"/>
      <c r="N178" s="548"/>
      <c r="O178" s="548"/>
      <c r="P178" s="548"/>
      <c r="Q178" s="548"/>
      <c r="R178" s="548"/>
      <c r="S178" s="548"/>
      <c r="T178" s="548"/>
      <c r="U178" s="548"/>
      <c r="V178" s="548"/>
      <c r="W178" s="548"/>
      <c r="X178" s="548"/>
      <c r="Y178" s="548"/>
      <c r="Z178" s="548"/>
    </row>
    <row r="179" spans="1:26">
      <c r="A179" s="548"/>
      <c r="B179" s="548"/>
      <c r="C179" s="548"/>
      <c r="D179" s="548"/>
      <c r="E179" s="548"/>
      <c r="F179" s="548"/>
      <c r="G179" s="548"/>
      <c r="H179" s="548"/>
      <c r="I179" s="548"/>
      <c r="J179" s="548"/>
      <c r="K179" s="548"/>
      <c r="L179" s="548"/>
      <c r="M179" s="548"/>
      <c r="N179" s="548"/>
      <c r="O179" s="548"/>
      <c r="P179" s="548"/>
      <c r="Q179" s="548"/>
      <c r="R179" s="548"/>
      <c r="S179" s="548"/>
      <c r="T179" s="548"/>
      <c r="U179" s="548"/>
      <c r="V179" s="548"/>
      <c r="W179" s="548"/>
      <c r="X179" s="548"/>
      <c r="Y179" s="548"/>
      <c r="Z179" s="548"/>
    </row>
    <row r="180" spans="1:26">
      <c r="A180" s="548"/>
      <c r="B180" s="548"/>
      <c r="C180" s="548"/>
      <c r="D180" s="548"/>
      <c r="E180" s="548"/>
      <c r="F180" s="548"/>
      <c r="G180" s="548"/>
      <c r="H180" s="548"/>
      <c r="I180" s="548"/>
      <c r="J180" s="548"/>
      <c r="K180" s="548"/>
      <c r="L180" s="548"/>
      <c r="M180" s="548"/>
      <c r="N180" s="548"/>
      <c r="O180" s="548"/>
      <c r="P180" s="548"/>
      <c r="Q180" s="548"/>
      <c r="R180" s="548"/>
      <c r="S180" s="548"/>
      <c r="T180" s="548"/>
      <c r="U180" s="548"/>
      <c r="V180" s="548"/>
      <c r="W180" s="548"/>
      <c r="X180" s="548"/>
      <c r="Y180" s="548"/>
      <c r="Z180" s="548"/>
    </row>
    <row r="181" spans="1:26">
      <c r="A181" s="548"/>
      <c r="B181" s="548"/>
      <c r="C181" s="548"/>
      <c r="D181" s="548"/>
      <c r="E181" s="548"/>
      <c r="F181" s="548"/>
      <c r="G181" s="548"/>
      <c r="H181" s="548"/>
      <c r="I181" s="548"/>
      <c r="J181" s="548"/>
      <c r="K181" s="548"/>
      <c r="L181" s="548"/>
      <c r="M181" s="548"/>
      <c r="N181" s="548"/>
      <c r="O181" s="548"/>
      <c r="P181" s="548"/>
      <c r="Q181" s="548"/>
      <c r="R181" s="548"/>
      <c r="S181" s="548"/>
      <c r="T181" s="548"/>
      <c r="U181" s="548"/>
      <c r="V181" s="548"/>
      <c r="W181" s="548"/>
      <c r="X181" s="548"/>
      <c r="Y181" s="548"/>
      <c r="Z181" s="548"/>
    </row>
    <row r="182" spans="1:26">
      <c r="A182" s="548"/>
      <c r="B182" s="548"/>
      <c r="C182" s="548"/>
      <c r="D182" s="548"/>
      <c r="E182" s="548"/>
      <c r="F182" s="548"/>
      <c r="G182" s="548"/>
      <c r="H182" s="548"/>
      <c r="I182" s="548"/>
      <c r="J182" s="548"/>
      <c r="K182" s="548"/>
      <c r="L182" s="548"/>
      <c r="M182" s="548"/>
      <c r="N182" s="548"/>
      <c r="O182" s="548"/>
      <c r="P182" s="548"/>
      <c r="Q182" s="548"/>
      <c r="R182" s="548"/>
      <c r="S182" s="548"/>
      <c r="T182" s="548"/>
      <c r="U182" s="548"/>
      <c r="V182" s="548"/>
      <c r="W182" s="548"/>
      <c r="X182" s="548"/>
      <c r="Y182" s="548"/>
      <c r="Z182" s="548"/>
    </row>
    <row r="183" spans="1:26">
      <c r="A183" s="548"/>
      <c r="B183" s="548"/>
      <c r="C183" s="548"/>
      <c r="D183" s="548"/>
      <c r="E183" s="548"/>
      <c r="F183" s="548"/>
      <c r="G183" s="548"/>
      <c r="H183" s="548"/>
      <c r="I183" s="548"/>
      <c r="J183" s="548"/>
      <c r="K183" s="548"/>
      <c r="L183" s="548"/>
      <c r="M183" s="548"/>
      <c r="N183" s="548"/>
      <c r="O183" s="548"/>
      <c r="P183" s="548"/>
      <c r="Q183" s="548"/>
      <c r="R183" s="548"/>
      <c r="S183" s="548"/>
      <c r="T183" s="548"/>
      <c r="U183" s="548"/>
      <c r="V183" s="548"/>
      <c r="W183" s="548"/>
      <c r="X183" s="548"/>
      <c r="Y183" s="548"/>
      <c r="Z183" s="548"/>
    </row>
    <row r="184" spans="1:26">
      <c r="A184" s="548"/>
      <c r="B184" s="548"/>
      <c r="C184" s="548"/>
      <c r="D184" s="548"/>
      <c r="E184" s="548"/>
      <c r="F184" s="548"/>
      <c r="G184" s="548"/>
      <c r="H184" s="548"/>
      <c r="I184" s="548"/>
      <c r="J184" s="548"/>
      <c r="K184" s="548"/>
      <c r="L184" s="548"/>
      <c r="M184" s="548"/>
      <c r="N184" s="548"/>
      <c r="O184" s="548"/>
      <c r="P184" s="548"/>
      <c r="Q184" s="548"/>
      <c r="R184" s="548"/>
      <c r="S184" s="548"/>
      <c r="T184" s="548"/>
      <c r="U184" s="548"/>
      <c r="V184" s="548"/>
      <c r="W184" s="548"/>
      <c r="X184" s="548"/>
      <c r="Y184" s="548"/>
      <c r="Z184" s="548"/>
    </row>
    <row r="185" spans="1:26">
      <c r="A185" s="548"/>
      <c r="B185" s="548"/>
      <c r="C185" s="548"/>
      <c r="D185" s="548"/>
      <c r="E185" s="548"/>
      <c r="F185" s="548"/>
      <c r="G185" s="548"/>
      <c r="H185" s="548"/>
      <c r="I185" s="548"/>
      <c r="J185" s="548"/>
      <c r="K185" s="548"/>
      <c r="L185" s="548"/>
      <c r="M185" s="548"/>
      <c r="N185" s="548"/>
      <c r="O185" s="548"/>
      <c r="P185" s="548"/>
      <c r="Q185" s="548"/>
      <c r="R185" s="548"/>
      <c r="S185" s="548"/>
      <c r="T185" s="548"/>
      <c r="U185" s="548"/>
      <c r="V185" s="548"/>
      <c r="W185" s="548"/>
      <c r="X185" s="548"/>
      <c r="Y185" s="548"/>
      <c r="Z185" s="548"/>
    </row>
    <row r="186" spans="1:26">
      <c r="A186" s="548"/>
      <c r="B186" s="548"/>
      <c r="C186" s="548"/>
      <c r="D186" s="548"/>
      <c r="E186" s="548"/>
      <c r="F186" s="548"/>
      <c r="G186" s="548"/>
      <c r="H186" s="548"/>
      <c r="I186" s="548"/>
      <c r="J186" s="548"/>
      <c r="K186" s="548"/>
      <c r="L186" s="548"/>
      <c r="M186" s="548"/>
      <c r="N186" s="548"/>
      <c r="O186" s="548"/>
      <c r="P186" s="548"/>
      <c r="Q186" s="548"/>
      <c r="R186" s="548"/>
      <c r="S186" s="548"/>
      <c r="T186" s="548"/>
      <c r="U186" s="548"/>
      <c r="V186" s="548"/>
      <c r="W186" s="548"/>
      <c r="X186" s="548"/>
      <c r="Y186" s="548"/>
      <c r="Z186" s="548"/>
    </row>
    <row r="187" spans="1:26">
      <c r="A187" s="548"/>
      <c r="B187" s="548"/>
      <c r="C187" s="548"/>
      <c r="D187" s="548"/>
      <c r="E187" s="548"/>
      <c r="F187" s="548"/>
      <c r="G187" s="548"/>
      <c r="H187" s="548"/>
      <c r="I187" s="548"/>
      <c r="J187" s="548"/>
      <c r="K187" s="548"/>
      <c r="L187" s="548"/>
      <c r="M187" s="548"/>
      <c r="N187" s="548"/>
      <c r="O187" s="548"/>
      <c r="P187" s="548"/>
      <c r="Q187" s="548"/>
      <c r="R187" s="548"/>
      <c r="S187" s="548"/>
      <c r="T187" s="548"/>
      <c r="U187" s="548"/>
      <c r="V187" s="548"/>
      <c r="W187" s="548"/>
      <c r="X187" s="548"/>
      <c r="Y187" s="548"/>
      <c r="Z187" s="548"/>
    </row>
    <row r="188" spans="1:26">
      <c r="A188" s="548"/>
      <c r="B188" s="548"/>
      <c r="C188" s="548"/>
      <c r="D188" s="548"/>
      <c r="E188" s="548"/>
      <c r="F188" s="548"/>
      <c r="G188" s="548"/>
      <c r="H188" s="548"/>
      <c r="I188" s="548"/>
      <c r="J188" s="548"/>
      <c r="K188" s="548"/>
      <c r="L188" s="548"/>
      <c r="M188" s="548"/>
      <c r="N188" s="548"/>
      <c r="O188" s="548"/>
      <c r="P188" s="548"/>
      <c r="Q188" s="548"/>
      <c r="R188" s="548"/>
      <c r="S188" s="548"/>
      <c r="T188" s="548"/>
      <c r="U188" s="548"/>
      <c r="V188" s="548"/>
      <c r="W188" s="548"/>
      <c r="X188" s="548"/>
      <c r="Y188" s="548"/>
      <c r="Z188" s="548"/>
    </row>
    <row r="189" spans="1:26">
      <c r="A189" s="548"/>
      <c r="B189" s="548"/>
      <c r="C189" s="548"/>
      <c r="D189" s="548"/>
      <c r="E189" s="548"/>
      <c r="F189" s="548"/>
      <c r="G189" s="548"/>
      <c r="H189" s="548"/>
      <c r="I189" s="548"/>
      <c r="J189" s="548"/>
      <c r="K189" s="548"/>
      <c r="L189" s="548"/>
      <c r="M189" s="548"/>
      <c r="N189" s="548"/>
      <c r="O189" s="548"/>
      <c r="P189" s="548"/>
      <c r="Q189" s="548"/>
      <c r="R189" s="548"/>
      <c r="S189" s="548"/>
      <c r="T189" s="548"/>
      <c r="U189" s="548"/>
      <c r="V189" s="548"/>
      <c r="W189" s="548"/>
      <c r="X189" s="548"/>
      <c r="Y189" s="548"/>
      <c r="Z189" s="548"/>
    </row>
    <row r="190" spans="1:26">
      <c r="A190" s="548"/>
      <c r="B190" s="548"/>
      <c r="C190" s="548"/>
      <c r="D190" s="548"/>
      <c r="E190" s="548"/>
      <c r="F190" s="548"/>
      <c r="G190" s="548"/>
      <c r="H190" s="548"/>
      <c r="I190" s="548"/>
      <c r="J190" s="548"/>
      <c r="K190" s="548"/>
      <c r="L190" s="548"/>
      <c r="M190" s="548"/>
      <c r="N190" s="548"/>
      <c r="O190" s="548"/>
      <c r="P190" s="548"/>
      <c r="Q190" s="548"/>
      <c r="R190" s="548"/>
      <c r="S190" s="548"/>
      <c r="T190" s="548"/>
      <c r="U190" s="548"/>
      <c r="V190" s="548"/>
      <c r="W190" s="548"/>
      <c r="X190" s="548"/>
      <c r="Y190" s="548"/>
      <c r="Z190" s="548"/>
    </row>
    <row r="191" spans="1:26">
      <c r="A191" s="548"/>
      <c r="B191" s="548"/>
      <c r="C191" s="548"/>
      <c r="D191" s="548"/>
      <c r="E191" s="548"/>
      <c r="F191" s="548"/>
      <c r="G191" s="548"/>
      <c r="H191" s="548"/>
      <c r="I191" s="548"/>
      <c r="J191" s="548"/>
      <c r="K191" s="548"/>
      <c r="L191" s="548"/>
      <c r="M191" s="548"/>
      <c r="N191" s="548"/>
      <c r="O191" s="548"/>
      <c r="P191" s="548"/>
      <c r="Q191" s="548"/>
      <c r="R191" s="548"/>
      <c r="S191" s="548"/>
      <c r="T191" s="548"/>
      <c r="U191" s="548"/>
      <c r="V191" s="548"/>
      <c r="W191" s="548"/>
      <c r="X191" s="548"/>
      <c r="Y191" s="548"/>
      <c r="Z191" s="548"/>
    </row>
    <row r="192" spans="1:26">
      <c r="A192" s="548"/>
      <c r="B192" s="548"/>
      <c r="C192" s="548"/>
      <c r="D192" s="548"/>
      <c r="E192" s="548"/>
      <c r="F192" s="548"/>
      <c r="G192" s="548"/>
      <c r="H192" s="548"/>
      <c r="I192" s="548"/>
      <c r="J192" s="548"/>
      <c r="K192" s="548"/>
      <c r="L192" s="548"/>
      <c r="M192" s="548"/>
      <c r="N192" s="548"/>
      <c r="O192" s="548"/>
      <c r="P192" s="548"/>
      <c r="Q192" s="548"/>
      <c r="R192" s="548"/>
      <c r="S192" s="548"/>
      <c r="T192" s="548"/>
      <c r="U192" s="548"/>
      <c r="V192" s="548"/>
      <c r="W192" s="548"/>
      <c r="X192" s="548"/>
      <c r="Y192" s="548"/>
      <c r="Z192" s="548"/>
    </row>
    <row r="193" spans="1:26">
      <c r="A193" s="548"/>
      <c r="B193" s="548"/>
      <c r="C193" s="548"/>
      <c r="D193" s="548"/>
      <c r="E193" s="548"/>
      <c r="F193" s="548"/>
      <c r="G193" s="548"/>
      <c r="H193" s="548"/>
      <c r="I193" s="548"/>
      <c r="J193" s="548"/>
      <c r="K193" s="548"/>
      <c r="L193" s="548"/>
      <c r="M193" s="548"/>
      <c r="N193" s="548"/>
      <c r="O193" s="548"/>
      <c r="P193" s="548"/>
      <c r="Q193" s="548"/>
      <c r="R193" s="548"/>
      <c r="S193" s="548"/>
      <c r="T193" s="548"/>
      <c r="U193" s="548"/>
      <c r="V193" s="548"/>
      <c r="W193" s="548"/>
      <c r="X193" s="548"/>
      <c r="Y193" s="548"/>
      <c r="Z193" s="548"/>
    </row>
    <row r="194" spans="1:26">
      <c r="A194" s="548"/>
      <c r="B194" s="548"/>
      <c r="C194" s="548"/>
      <c r="D194" s="548"/>
      <c r="E194" s="548"/>
      <c r="F194" s="548"/>
      <c r="G194" s="548"/>
      <c r="H194" s="548"/>
      <c r="I194" s="548"/>
      <c r="J194" s="548"/>
      <c r="K194" s="548"/>
      <c r="L194" s="548"/>
      <c r="M194" s="548"/>
      <c r="N194" s="548"/>
      <c r="O194" s="548"/>
      <c r="P194" s="548"/>
      <c r="Q194" s="548"/>
      <c r="R194" s="548"/>
      <c r="S194" s="548"/>
      <c r="T194" s="548"/>
      <c r="U194" s="548"/>
      <c r="V194" s="548"/>
      <c r="W194" s="548"/>
      <c r="X194" s="548"/>
      <c r="Y194" s="548"/>
      <c r="Z194" s="548"/>
    </row>
    <row r="195" spans="1:26">
      <c r="A195" s="548"/>
      <c r="B195" s="548"/>
      <c r="C195" s="548"/>
      <c r="D195" s="548"/>
      <c r="E195" s="548"/>
      <c r="F195" s="548"/>
      <c r="G195" s="548"/>
      <c r="H195" s="548"/>
      <c r="I195" s="548"/>
      <c r="J195" s="548"/>
      <c r="K195" s="548"/>
      <c r="L195" s="548"/>
      <c r="M195" s="548"/>
      <c r="N195" s="548"/>
      <c r="O195" s="548"/>
      <c r="P195" s="548"/>
      <c r="Q195" s="548"/>
      <c r="R195" s="548"/>
      <c r="S195" s="548"/>
      <c r="T195" s="548"/>
      <c r="U195" s="548"/>
      <c r="V195" s="548"/>
      <c r="W195" s="548"/>
      <c r="X195" s="548"/>
      <c r="Y195" s="548"/>
      <c r="Z195" s="548"/>
    </row>
    <row r="196" spans="1:26">
      <c r="A196" s="548"/>
      <c r="B196" s="548"/>
      <c r="C196" s="548"/>
      <c r="D196" s="548"/>
      <c r="E196" s="548"/>
      <c r="F196" s="548"/>
      <c r="G196" s="548"/>
      <c r="H196" s="548"/>
      <c r="I196" s="548"/>
      <c r="J196" s="548"/>
      <c r="K196" s="548"/>
      <c r="L196" s="548"/>
      <c r="M196" s="548"/>
      <c r="N196" s="548"/>
      <c r="O196" s="548"/>
      <c r="P196" s="548"/>
      <c r="Q196" s="548"/>
      <c r="R196" s="548"/>
      <c r="S196" s="548"/>
      <c r="T196" s="548"/>
      <c r="U196" s="548"/>
      <c r="V196" s="548"/>
      <c r="W196" s="548"/>
      <c r="X196" s="548"/>
      <c r="Y196" s="548"/>
      <c r="Z196" s="548"/>
    </row>
    <row r="197" spans="1:26">
      <c r="A197" s="548"/>
      <c r="B197" s="548"/>
      <c r="C197" s="548"/>
      <c r="D197" s="548"/>
      <c r="E197" s="548"/>
      <c r="F197" s="548"/>
      <c r="G197" s="548"/>
      <c r="H197" s="548"/>
      <c r="I197" s="548"/>
      <c r="J197" s="548"/>
      <c r="K197" s="548"/>
      <c r="L197" s="548"/>
      <c r="M197" s="548"/>
      <c r="N197" s="548"/>
      <c r="O197" s="548"/>
      <c r="P197" s="548"/>
      <c r="Q197" s="548"/>
      <c r="R197" s="548"/>
      <c r="S197" s="548"/>
      <c r="T197" s="548"/>
      <c r="U197" s="548"/>
      <c r="V197" s="548"/>
      <c r="W197" s="548"/>
      <c r="X197" s="548"/>
      <c r="Y197" s="548"/>
      <c r="Z197" s="548"/>
    </row>
    <row r="198" spans="1:26">
      <c r="A198" s="548"/>
      <c r="B198" s="548"/>
      <c r="C198" s="548"/>
      <c r="D198" s="548"/>
      <c r="E198" s="548"/>
      <c r="F198" s="548"/>
      <c r="G198" s="548"/>
      <c r="H198" s="548"/>
      <c r="I198" s="548"/>
      <c r="J198" s="548"/>
      <c r="K198" s="548"/>
      <c r="L198" s="548"/>
      <c r="M198" s="548"/>
      <c r="N198" s="548"/>
      <c r="O198" s="548"/>
      <c r="P198" s="548"/>
      <c r="Q198" s="548"/>
      <c r="R198" s="548"/>
      <c r="S198" s="548"/>
      <c r="T198" s="548"/>
      <c r="U198" s="548"/>
      <c r="V198" s="548"/>
      <c r="W198" s="548"/>
      <c r="X198" s="548"/>
      <c r="Y198" s="548"/>
      <c r="Z198" s="548"/>
    </row>
    <row r="199" spans="1:26">
      <c r="A199" s="548"/>
      <c r="B199" s="548"/>
      <c r="C199" s="548"/>
      <c r="D199" s="548"/>
      <c r="E199" s="548"/>
      <c r="F199" s="548"/>
      <c r="G199" s="548"/>
      <c r="H199" s="548"/>
      <c r="I199" s="548"/>
      <c r="J199" s="548"/>
      <c r="K199" s="548"/>
      <c r="L199" s="548"/>
      <c r="M199" s="548"/>
      <c r="N199" s="548"/>
      <c r="O199" s="548"/>
      <c r="P199" s="548"/>
      <c r="Q199" s="548"/>
      <c r="R199" s="548"/>
      <c r="S199" s="548"/>
      <c r="T199" s="548"/>
      <c r="U199" s="548"/>
      <c r="V199" s="548"/>
      <c r="W199" s="548"/>
      <c r="X199" s="548"/>
      <c r="Y199" s="548"/>
      <c r="Z199" s="548"/>
    </row>
    <row r="200" spans="1:26">
      <c r="A200" s="548"/>
      <c r="B200" s="548"/>
      <c r="C200" s="548"/>
      <c r="D200" s="548"/>
      <c r="E200" s="548"/>
      <c r="F200" s="548"/>
      <c r="G200" s="548"/>
      <c r="H200" s="548"/>
      <c r="I200" s="548"/>
      <c r="J200" s="548"/>
      <c r="K200" s="548"/>
      <c r="L200" s="548"/>
      <c r="M200" s="548"/>
      <c r="N200" s="548"/>
      <c r="O200" s="548"/>
      <c r="P200" s="548"/>
      <c r="Q200" s="548"/>
      <c r="R200" s="548"/>
      <c r="S200" s="548"/>
      <c r="T200" s="548"/>
      <c r="U200" s="548"/>
      <c r="V200" s="548"/>
      <c r="W200" s="548"/>
      <c r="X200" s="548"/>
      <c r="Y200" s="548"/>
      <c r="Z200" s="548"/>
    </row>
    <row r="201" spans="1:26">
      <c r="A201" s="548"/>
      <c r="B201" s="548"/>
      <c r="C201" s="548"/>
      <c r="D201" s="548"/>
      <c r="E201" s="548"/>
      <c r="F201" s="548"/>
      <c r="G201" s="548"/>
      <c r="H201" s="548"/>
      <c r="I201" s="548"/>
      <c r="J201" s="548"/>
      <c r="K201" s="548"/>
      <c r="L201" s="548"/>
      <c r="M201" s="548"/>
      <c r="N201" s="548"/>
      <c r="O201" s="548"/>
      <c r="P201" s="548"/>
      <c r="Q201" s="548"/>
      <c r="R201" s="548"/>
      <c r="S201" s="548"/>
      <c r="T201" s="548"/>
      <c r="U201" s="548"/>
      <c r="V201" s="548"/>
      <c r="W201" s="548"/>
      <c r="X201" s="548"/>
      <c r="Y201" s="548"/>
      <c r="Z201" s="548"/>
    </row>
    <row r="202" spans="1:26">
      <c r="A202" s="548"/>
      <c r="B202" s="548"/>
      <c r="C202" s="548"/>
      <c r="D202" s="548"/>
      <c r="E202" s="548"/>
      <c r="F202" s="548"/>
      <c r="G202" s="548"/>
      <c r="H202" s="548"/>
      <c r="I202" s="548"/>
      <c r="J202" s="548"/>
      <c r="K202" s="548"/>
      <c r="L202" s="548"/>
      <c r="M202" s="548"/>
      <c r="N202" s="548"/>
      <c r="O202" s="548"/>
      <c r="P202" s="548"/>
      <c r="Q202" s="548"/>
      <c r="R202" s="548"/>
      <c r="S202" s="548"/>
      <c r="T202" s="548"/>
      <c r="U202" s="548"/>
      <c r="V202" s="548"/>
      <c r="W202" s="548"/>
      <c r="X202" s="548"/>
      <c r="Y202" s="548"/>
      <c r="Z202" s="548"/>
    </row>
    <row r="203" spans="1:26">
      <c r="A203" s="548"/>
      <c r="B203" s="548"/>
      <c r="C203" s="548"/>
      <c r="D203" s="548"/>
      <c r="E203" s="548"/>
      <c r="F203" s="548"/>
      <c r="G203" s="548"/>
      <c r="H203" s="548"/>
      <c r="I203" s="548"/>
      <c r="J203" s="548"/>
      <c r="K203" s="548"/>
      <c r="L203" s="548"/>
      <c r="M203" s="548"/>
      <c r="N203" s="548"/>
      <c r="O203" s="548"/>
      <c r="P203" s="548"/>
      <c r="Q203" s="548"/>
      <c r="R203" s="548"/>
      <c r="S203" s="548"/>
      <c r="T203" s="548"/>
      <c r="U203" s="548"/>
      <c r="V203" s="548"/>
      <c r="W203" s="548"/>
      <c r="X203" s="548"/>
      <c r="Y203" s="548"/>
      <c r="Z203" s="548"/>
    </row>
    <row r="204" spans="1:26">
      <c r="A204" s="548"/>
      <c r="B204" s="548"/>
      <c r="C204" s="548"/>
      <c r="D204" s="548"/>
      <c r="E204" s="548"/>
      <c r="F204" s="548"/>
      <c r="G204" s="548"/>
      <c r="H204" s="548"/>
      <c r="I204" s="548"/>
      <c r="J204" s="548"/>
      <c r="K204" s="548"/>
      <c r="L204" s="548"/>
      <c r="M204" s="548"/>
      <c r="N204" s="548"/>
      <c r="O204" s="548"/>
      <c r="P204" s="548"/>
      <c r="Q204" s="548"/>
      <c r="R204" s="548"/>
      <c r="S204" s="548"/>
      <c r="T204" s="548"/>
      <c r="U204" s="548"/>
      <c r="V204" s="548"/>
      <c r="W204" s="548"/>
      <c r="X204" s="548"/>
      <c r="Y204" s="548"/>
      <c r="Z204" s="548"/>
    </row>
    <row r="205" spans="1:26">
      <c r="A205" s="548"/>
      <c r="B205" s="548"/>
      <c r="C205" s="548"/>
      <c r="D205" s="548"/>
      <c r="E205" s="548"/>
      <c r="F205" s="548"/>
      <c r="G205" s="548"/>
      <c r="H205" s="548"/>
      <c r="I205" s="548"/>
      <c r="J205" s="548"/>
      <c r="K205" s="548"/>
      <c r="L205" s="548"/>
      <c r="M205" s="548"/>
      <c r="N205" s="548"/>
      <c r="O205" s="548"/>
      <c r="P205" s="548"/>
      <c r="Q205" s="548"/>
      <c r="R205" s="548"/>
      <c r="S205" s="548"/>
      <c r="T205" s="548"/>
      <c r="U205" s="548"/>
      <c r="V205" s="548"/>
      <c r="W205" s="548"/>
      <c r="X205" s="548"/>
      <c r="Y205" s="548"/>
      <c r="Z205" s="548"/>
    </row>
    <row r="206" spans="1:26">
      <c r="A206" s="548"/>
      <c r="B206" s="548"/>
      <c r="C206" s="548"/>
      <c r="D206" s="548"/>
      <c r="E206" s="548"/>
      <c r="F206" s="548"/>
      <c r="G206" s="548"/>
      <c r="H206" s="548"/>
      <c r="I206" s="548"/>
      <c r="J206" s="548"/>
      <c r="K206" s="548"/>
      <c r="L206" s="548"/>
      <c r="M206" s="548"/>
      <c r="N206" s="548"/>
      <c r="O206" s="548"/>
      <c r="P206" s="548"/>
      <c r="Q206" s="548"/>
      <c r="R206" s="548"/>
      <c r="S206" s="548"/>
      <c r="T206" s="548"/>
      <c r="U206" s="548"/>
      <c r="V206" s="548"/>
      <c r="W206" s="548"/>
      <c r="X206" s="548"/>
      <c r="Y206" s="548"/>
      <c r="Z206" s="548"/>
    </row>
    <row r="207" spans="1:26">
      <c r="A207" s="548"/>
      <c r="B207" s="548"/>
      <c r="C207" s="548"/>
      <c r="D207" s="548"/>
      <c r="E207" s="548"/>
      <c r="F207" s="548"/>
      <c r="G207" s="548"/>
      <c r="H207" s="548"/>
      <c r="I207" s="548"/>
      <c r="J207" s="548"/>
      <c r="K207" s="548"/>
      <c r="L207" s="548"/>
      <c r="M207" s="548"/>
      <c r="N207" s="548"/>
      <c r="O207" s="548"/>
      <c r="P207" s="548"/>
      <c r="Q207" s="548"/>
      <c r="R207" s="548"/>
      <c r="S207" s="548"/>
      <c r="T207" s="548"/>
      <c r="U207" s="548"/>
      <c r="V207" s="548"/>
      <c r="W207" s="548"/>
      <c r="X207" s="548"/>
      <c r="Y207" s="548"/>
      <c r="Z207" s="548"/>
    </row>
    <row r="208" spans="1:26">
      <c r="A208" s="548"/>
      <c r="B208" s="548"/>
      <c r="C208" s="548"/>
      <c r="D208" s="548"/>
      <c r="E208" s="548"/>
      <c r="F208" s="548"/>
      <c r="G208" s="548"/>
      <c r="H208" s="548"/>
      <c r="I208" s="548"/>
      <c r="J208" s="548"/>
      <c r="K208" s="548"/>
      <c r="L208" s="548"/>
      <c r="M208" s="548"/>
      <c r="N208" s="548"/>
      <c r="O208" s="548"/>
      <c r="P208" s="548"/>
      <c r="Q208" s="548"/>
      <c r="R208" s="548"/>
      <c r="S208" s="548"/>
      <c r="T208" s="548"/>
      <c r="U208" s="548"/>
      <c r="V208" s="548"/>
      <c r="W208" s="548"/>
      <c r="X208" s="548"/>
      <c r="Y208" s="548"/>
      <c r="Z208" s="548"/>
    </row>
    <row r="209" spans="1:26">
      <c r="A209" s="548"/>
      <c r="B209" s="548"/>
      <c r="C209" s="548"/>
      <c r="D209" s="548"/>
      <c r="E209" s="548"/>
      <c r="F209" s="548"/>
      <c r="G209" s="548"/>
      <c r="H209" s="548"/>
      <c r="I209" s="548"/>
      <c r="J209" s="548"/>
      <c r="K209" s="548"/>
      <c r="L209" s="548"/>
      <c r="M209" s="548"/>
      <c r="N209" s="548"/>
      <c r="O209" s="548"/>
      <c r="P209" s="548"/>
      <c r="Q209" s="548"/>
      <c r="R209" s="548"/>
      <c r="S209" s="548"/>
      <c r="T209" s="548"/>
      <c r="U209" s="548"/>
      <c r="V209" s="548"/>
      <c r="W209" s="548"/>
      <c r="X209" s="548"/>
      <c r="Y209" s="548"/>
      <c r="Z209" s="548"/>
    </row>
    <row r="210" spans="1:26">
      <c r="A210" s="548"/>
      <c r="B210" s="548"/>
      <c r="C210" s="548"/>
      <c r="D210" s="548"/>
      <c r="E210" s="548"/>
      <c r="F210" s="548"/>
      <c r="G210" s="548"/>
      <c r="H210" s="548"/>
      <c r="I210" s="548"/>
      <c r="J210" s="548"/>
      <c r="K210" s="548"/>
      <c r="L210" s="548"/>
      <c r="M210" s="548"/>
      <c r="N210" s="548"/>
      <c r="O210" s="548"/>
      <c r="P210" s="548"/>
      <c r="Q210" s="548"/>
      <c r="R210" s="548"/>
      <c r="S210" s="548"/>
      <c r="T210" s="548"/>
      <c r="U210" s="548"/>
      <c r="V210" s="548"/>
      <c r="W210" s="548"/>
      <c r="X210" s="548"/>
      <c r="Y210" s="548"/>
      <c r="Z210" s="548"/>
    </row>
    <row r="211" spans="1:26">
      <c r="A211" s="548"/>
      <c r="B211" s="548"/>
      <c r="C211" s="548"/>
      <c r="D211" s="548"/>
      <c r="E211" s="548"/>
      <c r="F211" s="548"/>
      <c r="G211" s="548"/>
      <c r="H211" s="548"/>
      <c r="I211" s="548"/>
      <c r="J211" s="548"/>
      <c r="K211" s="548"/>
      <c r="L211" s="548"/>
      <c r="M211" s="548"/>
      <c r="N211" s="548"/>
      <c r="O211" s="548"/>
      <c r="P211" s="548"/>
      <c r="Q211" s="548"/>
      <c r="R211" s="548"/>
      <c r="S211" s="548"/>
      <c r="T211" s="548"/>
      <c r="U211" s="548"/>
      <c r="V211" s="548"/>
      <c r="W211" s="548"/>
      <c r="X211" s="548"/>
      <c r="Y211" s="548"/>
      <c r="Z211" s="548"/>
    </row>
    <row r="212" spans="1:26">
      <c r="A212" s="548"/>
      <c r="B212" s="548"/>
      <c r="C212" s="548"/>
      <c r="D212" s="548"/>
      <c r="E212" s="548"/>
      <c r="F212" s="548"/>
      <c r="G212" s="548"/>
      <c r="H212" s="548"/>
      <c r="I212" s="548"/>
      <c r="J212" s="548"/>
      <c r="K212" s="548"/>
      <c r="L212" s="548"/>
      <c r="M212" s="548"/>
      <c r="N212" s="548"/>
      <c r="O212" s="548"/>
      <c r="P212" s="548"/>
      <c r="Q212" s="548"/>
      <c r="R212" s="548"/>
      <c r="S212" s="548"/>
      <c r="T212" s="548"/>
      <c r="U212" s="548"/>
      <c r="V212" s="548"/>
      <c r="W212" s="548"/>
      <c r="X212" s="548"/>
      <c r="Y212" s="548"/>
      <c r="Z212" s="548"/>
    </row>
    <row r="213" spans="1:26">
      <c r="A213" s="548"/>
      <c r="B213" s="548"/>
      <c r="C213" s="548"/>
      <c r="D213" s="548"/>
      <c r="E213" s="548"/>
      <c r="F213" s="548"/>
      <c r="G213" s="548"/>
      <c r="H213" s="548"/>
      <c r="I213" s="548"/>
      <c r="J213" s="548"/>
      <c r="K213" s="548"/>
      <c r="L213" s="548"/>
      <c r="M213" s="548"/>
      <c r="N213" s="548"/>
      <c r="O213" s="548"/>
      <c r="P213" s="548"/>
      <c r="Q213" s="548"/>
      <c r="R213" s="548"/>
      <c r="S213" s="548"/>
      <c r="T213" s="548"/>
      <c r="U213" s="548"/>
      <c r="V213" s="548"/>
      <c r="W213" s="548"/>
      <c r="X213" s="548"/>
      <c r="Y213" s="548"/>
      <c r="Z213" s="548"/>
    </row>
    <row r="214" spans="1:26">
      <c r="A214" s="548"/>
      <c r="B214" s="548"/>
      <c r="C214" s="548"/>
      <c r="D214" s="548"/>
      <c r="E214" s="548"/>
      <c r="F214" s="548"/>
      <c r="G214" s="548"/>
      <c r="H214" s="548"/>
      <c r="I214" s="548"/>
      <c r="J214" s="548"/>
      <c r="K214" s="548"/>
      <c r="L214" s="548"/>
      <c r="M214" s="548"/>
      <c r="N214" s="548"/>
      <c r="O214" s="548"/>
      <c r="P214" s="548"/>
      <c r="Q214" s="548"/>
      <c r="R214" s="548"/>
      <c r="S214" s="548"/>
      <c r="T214" s="548"/>
      <c r="U214" s="548"/>
      <c r="V214" s="548"/>
      <c r="W214" s="548"/>
      <c r="X214" s="548"/>
      <c r="Y214" s="548"/>
      <c r="Z214" s="548"/>
    </row>
    <row r="215" spans="1:26">
      <c r="A215" s="548"/>
      <c r="B215" s="548"/>
      <c r="C215" s="548"/>
      <c r="D215" s="548"/>
      <c r="E215" s="548"/>
      <c r="F215" s="548"/>
      <c r="G215" s="548"/>
      <c r="H215" s="548"/>
      <c r="I215" s="548"/>
      <c r="J215" s="548"/>
      <c r="K215" s="548"/>
      <c r="L215" s="548"/>
      <c r="M215" s="548"/>
      <c r="N215" s="548"/>
      <c r="O215" s="548"/>
      <c r="P215" s="548"/>
      <c r="Q215" s="548"/>
      <c r="R215" s="548"/>
      <c r="S215" s="548"/>
      <c r="T215" s="548"/>
      <c r="U215" s="548"/>
      <c r="V215" s="548"/>
      <c r="W215" s="548"/>
      <c r="X215" s="548"/>
      <c r="Y215" s="548"/>
      <c r="Z215" s="548"/>
    </row>
    <row r="216" spans="1:26">
      <c r="A216" s="548"/>
      <c r="B216" s="548"/>
      <c r="C216" s="548"/>
      <c r="D216" s="548"/>
      <c r="E216" s="548"/>
      <c r="F216" s="548"/>
      <c r="G216" s="548"/>
      <c r="H216" s="548"/>
      <c r="I216" s="548"/>
      <c r="J216" s="548"/>
      <c r="K216" s="548"/>
      <c r="L216" s="548"/>
      <c r="M216" s="548"/>
      <c r="N216" s="548"/>
      <c r="O216" s="548"/>
      <c r="P216" s="548"/>
      <c r="Q216" s="548"/>
      <c r="R216" s="548"/>
      <c r="S216" s="548"/>
      <c r="T216" s="548"/>
      <c r="U216" s="548"/>
      <c r="V216" s="548"/>
      <c r="W216" s="548"/>
      <c r="X216" s="548"/>
      <c r="Y216" s="548"/>
      <c r="Z216" s="548"/>
    </row>
    <row r="217" spans="1:26">
      <c r="A217" s="548"/>
      <c r="B217" s="548"/>
      <c r="C217" s="548"/>
      <c r="D217" s="548"/>
      <c r="E217" s="548"/>
      <c r="F217" s="548"/>
      <c r="G217" s="548"/>
      <c r="H217" s="548"/>
      <c r="I217" s="548"/>
      <c r="J217" s="548"/>
      <c r="K217" s="548"/>
      <c r="L217" s="548"/>
      <c r="M217" s="548"/>
      <c r="N217" s="548"/>
      <c r="O217" s="548"/>
      <c r="P217" s="548"/>
      <c r="Q217" s="548"/>
      <c r="R217" s="548"/>
      <c r="S217" s="548"/>
      <c r="T217" s="548"/>
      <c r="U217" s="548"/>
      <c r="V217" s="548"/>
      <c r="W217" s="548"/>
      <c r="X217" s="548"/>
      <c r="Y217" s="548"/>
      <c r="Z217" s="548"/>
    </row>
    <row r="218" spans="1:26">
      <c r="A218" s="548"/>
      <c r="B218" s="548"/>
      <c r="C218" s="548"/>
      <c r="D218" s="548"/>
      <c r="E218" s="548"/>
      <c r="F218" s="548"/>
      <c r="G218" s="548"/>
      <c r="H218" s="548"/>
      <c r="I218" s="548"/>
      <c r="J218" s="548"/>
      <c r="K218" s="548"/>
      <c r="L218" s="548"/>
      <c r="M218" s="548"/>
      <c r="N218" s="548"/>
      <c r="O218" s="548"/>
      <c r="P218" s="548"/>
      <c r="Q218" s="548"/>
      <c r="R218" s="548"/>
      <c r="S218" s="548"/>
      <c r="T218" s="548"/>
      <c r="U218" s="548"/>
      <c r="V218" s="548"/>
      <c r="W218" s="548"/>
      <c r="X218" s="548"/>
      <c r="Y218" s="548"/>
      <c r="Z218" s="548"/>
    </row>
    <row r="219" spans="1:26">
      <c r="A219" s="548"/>
      <c r="B219" s="548"/>
      <c r="C219" s="548"/>
      <c r="D219" s="548"/>
      <c r="E219" s="548"/>
      <c r="F219" s="548"/>
      <c r="G219" s="548"/>
      <c r="H219" s="548"/>
      <c r="I219" s="548"/>
      <c r="J219" s="548"/>
      <c r="K219" s="548"/>
      <c r="L219" s="548"/>
      <c r="M219" s="548"/>
      <c r="N219" s="548"/>
      <c r="O219" s="548"/>
      <c r="P219" s="548"/>
      <c r="Q219" s="548"/>
      <c r="R219" s="548"/>
      <c r="S219" s="548"/>
      <c r="T219" s="548"/>
      <c r="U219" s="548"/>
      <c r="V219" s="548"/>
      <c r="W219" s="548"/>
      <c r="X219" s="548"/>
      <c r="Y219" s="548"/>
      <c r="Z219" s="548"/>
    </row>
    <row r="220" spans="1:26">
      <c r="A220" s="548"/>
      <c r="B220" s="548"/>
      <c r="C220" s="548"/>
      <c r="D220" s="548"/>
      <c r="E220" s="548"/>
      <c r="F220" s="548"/>
      <c r="G220" s="548"/>
      <c r="H220" s="548"/>
      <c r="I220" s="548"/>
      <c r="J220" s="548"/>
      <c r="K220" s="548"/>
      <c r="L220" s="548"/>
      <c r="M220" s="548"/>
      <c r="N220" s="548"/>
      <c r="O220" s="548"/>
      <c r="P220" s="548"/>
      <c r="Q220" s="548"/>
      <c r="R220" s="548"/>
      <c r="S220" s="548"/>
      <c r="T220" s="548"/>
      <c r="U220" s="548"/>
      <c r="V220" s="548"/>
      <c r="W220" s="548"/>
      <c r="X220" s="548"/>
      <c r="Y220" s="548"/>
      <c r="Z220" s="548"/>
    </row>
    <row r="221" spans="1:26">
      <c r="A221" s="548"/>
      <c r="B221" s="548"/>
      <c r="C221" s="548"/>
      <c r="D221" s="548"/>
      <c r="E221" s="548"/>
      <c r="F221" s="548"/>
      <c r="G221" s="548"/>
      <c r="H221" s="548"/>
      <c r="I221" s="548"/>
      <c r="J221" s="548"/>
      <c r="K221" s="548"/>
      <c r="L221" s="548"/>
      <c r="M221" s="548"/>
      <c r="N221" s="548"/>
      <c r="O221" s="548"/>
      <c r="P221" s="548"/>
      <c r="Q221" s="548"/>
      <c r="R221" s="548"/>
      <c r="S221" s="548"/>
      <c r="T221" s="548"/>
      <c r="U221" s="548"/>
      <c r="V221" s="548"/>
      <c r="W221" s="548"/>
      <c r="X221" s="548"/>
      <c r="Y221" s="548"/>
      <c r="Z221" s="548"/>
    </row>
    <row r="222" spans="1:26">
      <c r="A222" s="548"/>
      <c r="B222" s="548"/>
      <c r="C222" s="548"/>
      <c r="D222" s="548"/>
      <c r="E222" s="548"/>
      <c r="F222" s="548"/>
      <c r="G222" s="548"/>
      <c r="H222" s="548"/>
      <c r="I222" s="548"/>
      <c r="J222" s="548"/>
      <c r="K222" s="548"/>
      <c r="L222" s="548"/>
      <c r="M222" s="548"/>
      <c r="N222" s="548"/>
      <c r="O222" s="548"/>
      <c r="P222" s="548"/>
      <c r="Q222" s="548"/>
      <c r="R222" s="548"/>
      <c r="S222" s="548"/>
      <c r="T222" s="548"/>
      <c r="U222" s="548"/>
      <c r="V222" s="548"/>
      <c r="W222" s="548"/>
      <c r="X222" s="548"/>
      <c r="Y222" s="548"/>
      <c r="Z222" s="548"/>
    </row>
    <row r="223" spans="1:26">
      <c r="A223" s="548"/>
      <c r="B223" s="548"/>
      <c r="C223" s="548"/>
      <c r="D223" s="548"/>
      <c r="E223" s="548"/>
      <c r="F223" s="548"/>
      <c r="G223" s="548"/>
      <c r="H223" s="548"/>
      <c r="I223" s="548"/>
      <c r="J223" s="548"/>
      <c r="K223" s="548"/>
      <c r="L223" s="548"/>
      <c r="M223" s="548"/>
      <c r="N223" s="548"/>
      <c r="O223" s="548"/>
      <c r="P223" s="548"/>
      <c r="Q223" s="548"/>
      <c r="R223" s="548"/>
      <c r="S223" s="548"/>
      <c r="T223" s="548"/>
      <c r="U223" s="548"/>
      <c r="V223" s="548"/>
      <c r="W223" s="548"/>
      <c r="X223" s="548"/>
      <c r="Y223" s="548"/>
      <c r="Z223" s="548"/>
    </row>
    <row r="224" spans="1:26">
      <c r="A224" s="548"/>
      <c r="B224" s="548"/>
      <c r="C224" s="548"/>
      <c r="D224" s="548"/>
      <c r="E224" s="548"/>
      <c r="F224" s="548"/>
      <c r="G224" s="548"/>
      <c r="H224" s="548"/>
      <c r="I224" s="548"/>
      <c r="J224" s="548"/>
      <c r="K224" s="548"/>
      <c r="L224" s="548"/>
      <c r="M224" s="548"/>
      <c r="N224" s="548"/>
      <c r="O224" s="548"/>
      <c r="P224" s="548"/>
      <c r="Q224" s="548"/>
      <c r="R224" s="548"/>
      <c r="S224" s="548"/>
      <c r="T224" s="548"/>
      <c r="U224" s="548"/>
      <c r="V224" s="548"/>
      <c r="W224" s="548"/>
      <c r="X224" s="548"/>
      <c r="Y224" s="548"/>
      <c r="Z224" s="548"/>
    </row>
    <row r="225" spans="1:26">
      <c r="A225" s="548"/>
      <c r="B225" s="548"/>
      <c r="C225" s="548"/>
      <c r="D225" s="548"/>
      <c r="E225" s="548"/>
      <c r="F225" s="548"/>
      <c r="G225" s="548"/>
      <c r="H225" s="548"/>
      <c r="I225" s="548"/>
      <c r="J225" s="548"/>
      <c r="K225" s="548"/>
      <c r="L225" s="548"/>
      <c r="M225" s="548"/>
      <c r="N225" s="548"/>
      <c r="O225" s="548"/>
      <c r="P225" s="548"/>
      <c r="Q225" s="548"/>
      <c r="R225" s="548"/>
      <c r="S225" s="548"/>
      <c r="T225" s="548"/>
      <c r="U225" s="548"/>
      <c r="V225" s="548"/>
      <c r="W225" s="548"/>
      <c r="X225" s="548"/>
      <c r="Y225" s="548"/>
      <c r="Z225" s="548"/>
    </row>
    <row r="226" spans="1:26">
      <c r="A226" s="548"/>
      <c r="B226" s="548"/>
      <c r="C226" s="548"/>
      <c r="D226" s="548"/>
      <c r="E226" s="548"/>
      <c r="F226" s="548"/>
      <c r="G226" s="548"/>
      <c r="H226" s="548"/>
      <c r="I226" s="548"/>
      <c r="J226" s="548"/>
      <c r="K226" s="548"/>
      <c r="L226" s="548"/>
      <c r="M226" s="548"/>
      <c r="N226" s="548"/>
      <c r="O226" s="548"/>
      <c r="P226" s="548"/>
      <c r="Q226" s="548"/>
      <c r="R226" s="548"/>
      <c r="S226" s="548"/>
      <c r="T226" s="548"/>
      <c r="U226" s="548"/>
      <c r="V226" s="548"/>
      <c r="W226" s="548"/>
      <c r="X226" s="548"/>
      <c r="Y226" s="548"/>
      <c r="Z226" s="548"/>
    </row>
    <row r="227" spans="1:26">
      <c r="A227" s="548"/>
      <c r="B227" s="548"/>
      <c r="C227" s="548"/>
      <c r="D227" s="548"/>
      <c r="E227" s="548"/>
      <c r="F227" s="548"/>
      <c r="G227" s="548"/>
      <c r="H227" s="548"/>
      <c r="I227" s="548"/>
      <c r="J227" s="548"/>
      <c r="K227" s="548"/>
      <c r="L227" s="548"/>
      <c r="M227" s="548"/>
      <c r="N227" s="548"/>
      <c r="O227" s="548"/>
      <c r="P227" s="548"/>
      <c r="Q227" s="548"/>
      <c r="R227" s="548"/>
      <c r="S227" s="548"/>
      <c r="T227" s="548"/>
      <c r="U227" s="548"/>
      <c r="V227" s="548"/>
      <c r="W227" s="548"/>
      <c r="X227" s="548"/>
      <c r="Y227" s="548"/>
      <c r="Z227" s="548"/>
    </row>
    <row r="228" spans="1:26">
      <c r="A228" s="548"/>
      <c r="B228" s="548"/>
      <c r="C228" s="548"/>
      <c r="D228" s="548"/>
      <c r="E228" s="548"/>
      <c r="F228" s="548"/>
      <c r="G228" s="548"/>
      <c r="H228" s="548"/>
      <c r="I228" s="548"/>
      <c r="J228" s="548"/>
      <c r="K228" s="548"/>
      <c r="L228" s="548"/>
      <c r="M228" s="548"/>
      <c r="N228" s="548"/>
      <c r="O228" s="548"/>
      <c r="P228" s="548"/>
      <c r="Q228" s="548"/>
      <c r="R228" s="548"/>
      <c r="S228" s="548"/>
      <c r="T228" s="548"/>
      <c r="U228" s="548"/>
      <c r="V228" s="548"/>
      <c r="W228" s="548"/>
      <c r="X228" s="548"/>
      <c r="Y228" s="548"/>
      <c r="Z228" s="548"/>
    </row>
    <row r="229" spans="1:26">
      <c r="A229" s="548"/>
      <c r="B229" s="548"/>
      <c r="C229" s="548"/>
      <c r="D229" s="548"/>
      <c r="E229" s="548"/>
      <c r="F229" s="548"/>
      <c r="G229" s="548"/>
      <c r="H229" s="548"/>
      <c r="I229" s="548"/>
      <c r="J229" s="548"/>
      <c r="K229" s="548"/>
      <c r="L229" s="548"/>
      <c r="M229" s="548"/>
      <c r="N229" s="548"/>
      <c r="O229" s="548"/>
      <c r="P229" s="548"/>
      <c r="Q229" s="548"/>
      <c r="R229" s="548"/>
      <c r="S229" s="548"/>
      <c r="T229" s="548"/>
      <c r="U229" s="548"/>
      <c r="V229" s="548"/>
      <c r="W229" s="548"/>
      <c r="X229" s="548"/>
      <c r="Y229" s="548"/>
      <c r="Z229" s="548"/>
    </row>
    <row r="230" spans="1:26">
      <c r="A230" s="548"/>
      <c r="B230" s="548"/>
      <c r="C230" s="548"/>
      <c r="D230" s="548"/>
      <c r="E230" s="548"/>
      <c r="F230" s="548"/>
      <c r="G230" s="548"/>
      <c r="H230" s="548"/>
      <c r="I230" s="548"/>
      <c r="J230" s="548"/>
      <c r="K230" s="548"/>
      <c r="L230" s="548"/>
      <c r="M230" s="548"/>
      <c r="N230" s="548"/>
      <c r="O230" s="548"/>
      <c r="P230" s="548"/>
      <c r="Q230" s="548"/>
      <c r="R230" s="548"/>
      <c r="S230" s="548"/>
      <c r="T230" s="548"/>
      <c r="U230" s="548"/>
      <c r="V230" s="548"/>
      <c r="W230" s="548"/>
      <c r="X230" s="548"/>
      <c r="Y230" s="548"/>
      <c r="Z230" s="548"/>
    </row>
    <row r="231" spans="1:26">
      <c r="A231" s="548"/>
      <c r="B231" s="548"/>
      <c r="C231" s="548"/>
      <c r="D231" s="548"/>
      <c r="E231" s="548"/>
      <c r="F231" s="548"/>
      <c r="G231" s="548"/>
      <c r="H231" s="548"/>
      <c r="I231" s="548"/>
      <c r="J231" s="548"/>
      <c r="K231" s="548"/>
      <c r="L231" s="548"/>
      <c r="M231" s="548"/>
      <c r="N231" s="548"/>
      <c r="O231" s="548"/>
      <c r="P231" s="548"/>
      <c r="Q231" s="548"/>
      <c r="R231" s="548"/>
      <c r="S231" s="548"/>
      <c r="T231" s="548"/>
      <c r="U231" s="548"/>
      <c r="V231" s="548"/>
      <c r="W231" s="548"/>
      <c r="X231" s="548"/>
      <c r="Y231" s="548"/>
      <c r="Z231" s="548"/>
    </row>
    <row r="232" spans="1:26">
      <c r="A232" s="548"/>
      <c r="B232" s="548"/>
      <c r="C232" s="548"/>
      <c r="D232" s="548"/>
      <c r="E232" s="548"/>
      <c r="F232" s="548"/>
      <c r="G232" s="548"/>
      <c r="H232" s="548"/>
      <c r="I232" s="548"/>
      <c r="J232" s="548"/>
      <c r="K232" s="548"/>
      <c r="L232" s="548"/>
      <c r="M232" s="548"/>
      <c r="N232" s="548"/>
      <c r="O232" s="548"/>
      <c r="P232" s="548"/>
      <c r="Q232" s="548"/>
      <c r="R232" s="548"/>
      <c r="S232" s="548"/>
      <c r="T232" s="548"/>
      <c r="U232" s="548"/>
      <c r="V232" s="548"/>
      <c r="W232" s="548"/>
      <c r="X232" s="548"/>
      <c r="Y232" s="548"/>
      <c r="Z232" s="548"/>
    </row>
    <row r="233" spans="1:26">
      <c r="A233" s="548"/>
      <c r="B233" s="548"/>
      <c r="C233" s="548"/>
      <c r="D233" s="548"/>
      <c r="E233" s="548"/>
      <c r="F233" s="548"/>
      <c r="G233" s="548"/>
      <c r="H233" s="548"/>
      <c r="I233" s="548"/>
      <c r="J233" s="548"/>
      <c r="K233" s="548"/>
      <c r="L233" s="548"/>
      <c r="M233" s="548"/>
      <c r="N233" s="548"/>
      <c r="O233" s="548"/>
      <c r="P233" s="548"/>
      <c r="Q233" s="548"/>
      <c r="R233" s="548"/>
      <c r="S233" s="548"/>
      <c r="T233" s="548"/>
      <c r="U233" s="548"/>
      <c r="V233" s="548"/>
      <c r="W233" s="548"/>
      <c r="X233" s="548"/>
      <c r="Y233" s="548"/>
      <c r="Z233" s="548"/>
    </row>
    <row r="234" spans="1:26">
      <c r="A234" s="548"/>
      <c r="B234" s="548"/>
      <c r="C234" s="548"/>
      <c r="D234" s="548"/>
      <c r="E234" s="548"/>
      <c r="F234" s="548"/>
      <c r="G234" s="548"/>
      <c r="H234" s="548"/>
      <c r="I234" s="548"/>
      <c r="J234" s="548"/>
      <c r="K234" s="548"/>
      <c r="L234" s="548"/>
      <c r="M234" s="548"/>
      <c r="N234" s="548"/>
      <c r="O234" s="548"/>
      <c r="P234" s="548"/>
      <c r="Q234" s="548"/>
      <c r="R234" s="548"/>
      <c r="S234" s="548"/>
      <c r="T234" s="548"/>
      <c r="U234" s="548"/>
      <c r="V234" s="548"/>
      <c r="W234" s="548"/>
      <c r="X234" s="548"/>
      <c r="Y234" s="548"/>
      <c r="Z234" s="548"/>
    </row>
    <row r="235" spans="1:26">
      <c r="A235" s="548"/>
      <c r="B235" s="548"/>
      <c r="C235" s="548"/>
      <c r="D235" s="548"/>
      <c r="E235" s="548"/>
      <c r="F235" s="548"/>
      <c r="G235" s="548"/>
      <c r="H235" s="548"/>
      <c r="I235" s="548"/>
      <c r="J235" s="548"/>
      <c r="K235" s="548"/>
      <c r="L235" s="548"/>
      <c r="M235" s="548"/>
      <c r="N235" s="548"/>
      <c r="O235" s="548"/>
      <c r="P235" s="548"/>
      <c r="Q235" s="548"/>
      <c r="R235" s="548"/>
      <c r="S235" s="548"/>
      <c r="T235" s="548"/>
      <c r="U235" s="548"/>
      <c r="V235" s="548"/>
      <c r="W235" s="548"/>
      <c r="X235" s="548"/>
      <c r="Y235" s="548"/>
      <c r="Z235" s="548"/>
    </row>
    <row r="236" spans="1:26">
      <c r="A236" s="548"/>
      <c r="B236" s="548"/>
      <c r="C236" s="548"/>
      <c r="D236" s="548"/>
      <c r="E236" s="548"/>
      <c r="F236" s="548"/>
      <c r="G236" s="548"/>
      <c r="H236" s="548"/>
      <c r="I236" s="548"/>
      <c r="J236" s="548"/>
      <c r="K236" s="548"/>
      <c r="L236" s="548"/>
      <c r="M236" s="548"/>
      <c r="N236" s="548"/>
      <c r="O236" s="548"/>
      <c r="P236" s="548"/>
      <c r="Q236" s="548"/>
      <c r="R236" s="548"/>
      <c r="S236" s="548"/>
      <c r="T236" s="548"/>
      <c r="U236" s="548"/>
      <c r="V236" s="548"/>
      <c r="W236" s="548"/>
      <c r="X236" s="548"/>
      <c r="Y236" s="548"/>
      <c r="Z236" s="548"/>
    </row>
    <row r="237" spans="1:26">
      <c r="A237" s="548"/>
      <c r="B237" s="548"/>
      <c r="C237" s="548"/>
      <c r="D237" s="548"/>
      <c r="E237" s="548"/>
      <c r="F237" s="548"/>
      <c r="G237" s="548"/>
      <c r="H237" s="548"/>
      <c r="I237" s="548"/>
      <c r="J237" s="548"/>
      <c r="K237" s="548"/>
      <c r="L237" s="548"/>
      <c r="M237" s="548"/>
      <c r="N237" s="548"/>
      <c r="O237" s="548"/>
      <c r="P237" s="548"/>
      <c r="Q237" s="548"/>
      <c r="R237" s="548"/>
      <c r="S237" s="548"/>
      <c r="T237" s="548"/>
      <c r="U237" s="548"/>
      <c r="V237" s="548"/>
      <c r="W237" s="548"/>
      <c r="X237" s="548"/>
      <c r="Y237" s="548"/>
      <c r="Z237" s="548"/>
    </row>
    <row r="238" spans="1:26">
      <c r="A238" s="548"/>
      <c r="B238" s="548"/>
      <c r="C238" s="548"/>
      <c r="D238" s="548"/>
      <c r="E238" s="548"/>
      <c r="F238" s="548"/>
      <c r="G238" s="548"/>
      <c r="H238" s="548"/>
      <c r="I238" s="548"/>
      <c r="J238" s="548"/>
      <c r="K238" s="548"/>
      <c r="L238" s="548"/>
      <c r="M238" s="548"/>
      <c r="N238" s="548"/>
      <c r="O238" s="548"/>
      <c r="P238" s="548"/>
      <c r="Q238" s="548"/>
      <c r="R238" s="548"/>
      <c r="S238" s="548"/>
      <c r="T238" s="548"/>
      <c r="U238" s="548"/>
      <c r="V238" s="548"/>
      <c r="W238" s="548"/>
      <c r="X238" s="548"/>
      <c r="Y238" s="548"/>
      <c r="Z238" s="548"/>
    </row>
    <row r="239" spans="1:26">
      <c r="A239" s="548"/>
      <c r="B239" s="548"/>
      <c r="C239" s="548"/>
      <c r="D239" s="548"/>
      <c r="E239" s="548"/>
      <c r="F239" s="548"/>
      <c r="G239" s="548"/>
      <c r="H239" s="548"/>
      <c r="I239" s="548"/>
      <c r="J239" s="548"/>
      <c r="K239" s="548"/>
      <c r="L239" s="548"/>
      <c r="M239" s="548"/>
      <c r="N239" s="548"/>
      <c r="O239" s="548"/>
      <c r="P239" s="548"/>
      <c r="Q239" s="548"/>
      <c r="R239" s="548"/>
      <c r="S239" s="548"/>
      <c r="T239" s="548"/>
      <c r="U239" s="548"/>
      <c r="V239" s="548"/>
      <c r="W239" s="548"/>
      <c r="X239" s="548"/>
      <c r="Y239" s="548"/>
      <c r="Z239" s="548"/>
    </row>
    <row r="240" spans="1:26">
      <c r="A240" s="548"/>
      <c r="B240" s="548"/>
      <c r="C240" s="548"/>
      <c r="D240" s="548"/>
      <c r="E240" s="548"/>
      <c r="F240" s="548"/>
      <c r="G240" s="548"/>
      <c r="H240" s="548"/>
      <c r="I240" s="548"/>
      <c r="J240" s="548"/>
      <c r="K240" s="548"/>
      <c r="L240" s="548"/>
      <c r="M240" s="548"/>
      <c r="N240" s="548"/>
      <c r="O240" s="548"/>
      <c r="P240" s="548"/>
      <c r="Q240" s="548"/>
      <c r="R240" s="548"/>
      <c r="S240" s="548"/>
      <c r="T240" s="548"/>
      <c r="U240" s="548"/>
      <c r="V240" s="548"/>
      <c r="W240" s="548"/>
      <c r="X240" s="548"/>
      <c r="Y240" s="548"/>
      <c r="Z240" s="548"/>
    </row>
    <row r="241" spans="1:26">
      <c r="A241" s="548"/>
      <c r="B241" s="548"/>
      <c r="C241" s="548"/>
      <c r="D241" s="548"/>
      <c r="E241" s="548"/>
      <c r="F241" s="548"/>
      <c r="G241" s="548"/>
      <c r="H241" s="548"/>
      <c r="I241" s="548"/>
      <c r="J241" s="548"/>
      <c r="K241" s="548"/>
      <c r="L241" s="548"/>
      <c r="M241" s="548"/>
      <c r="N241" s="548"/>
      <c r="O241" s="548"/>
      <c r="P241" s="548"/>
      <c r="Q241" s="548"/>
      <c r="R241" s="548"/>
      <c r="S241" s="548"/>
      <c r="T241" s="548"/>
      <c r="U241" s="548"/>
      <c r="V241" s="548"/>
      <c r="W241" s="548"/>
      <c r="X241" s="548"/>
      <c r="Y241" s="548"/>
      <c r="Z241" s="548"/>
    </row>
    <row r="242" spans="1:26">
      <c r="A242" s="548"/>
      <c r="B242" s="548"/>
      <c r="C242" s="548"/>
      <c r="D242" s="548"/>
      <c r="E242" s="548"/>
      <c r="F242" s="548"/>
      <c r="G242" s="548"/>
      <c r="H242" s="548"/>
      <c r="I242" s="548"/>
      <c r="J242" s="548"/>
      <c r="K242" s="548"/>
      <c r="L242" s="548"/>
      <c r="M242" s="548"/>
      <c r="N242" s="548"/>
      <c r="O242" s="548"/>
      <c r="P242" s="548"/>
      <c r="Q242" s="548"/>
      <c r="R242" s="548"/>
      <c r="S242" s="548"/>
      <c r="T242" s="548"/>
      <c r="U242" s="548"/>
      <c r="V242" s="548"/>
      <c r="W242" s="548"/>
      <c r="X242" s="548"/>
      <c r="Y242" s="548"/>
      <c r="Z242" s="548"/>
    </row>
    <row r="243" spans="1:26">
      <c r="A243" s="548"/>
      <c r="B243" s="548"/>
      <c r="C243" s="548"/>
      <c r="D243" s="548"/>
      <c r="E243" s="548"/>
      <c r="F243" s="548"/>
      <c r="G243" s="548"/>
      <c r="H243" s="548"/>
      <c r="I243" s="548"/>
      <c r="J243" s="548"/>
      <c r="K243" s="548"/>
      <c r="L243" s="548"/>
      <c r="M243" s="548"/>
      <c r="N243" s="548"/>
      <c r="O243" s="548"/>
      <c r="P243" s="548"/>
      <c r="Q243" s="548"/>
      <c r="R243" s="548"/>
      <c r="S243" s="548"/>
      <c r="T243" s="548"/>
      <c r="U243" s="548"/>
      <c r="V243" s="548"/>
      <c r="W243" s="548"/>
      <c r="X243" s="548"/>
      <c r="Y243" s="548"/>
      <c r="Z243" s="548"/>
    </row>
    <row r="244" spans="1:26">
      <c r="A244" s="548"/>
      <c r="B244" s="548"/>
      <c r="C244" s="548"/>
      <c r="D244" s="548"/>
      <c r="E244" s="548"/>
      <c r="F244" s="548"/>
      <c r="G244" s="548"/>
      <c r="H244" s="548"/>
      <c r="I244" s="548"/>
      <c r="J244" s="548"/>
      <c r="K244" s="548"/>
      <c r="L244" s="548"/>
      <c r="M244" s="548"/>
      <c r="N244" s="548"/>
      <c r="O244" s="548"/>
      <c r="P244" s="548"/>
      <c r="Q244" s="548"/>
      <c r="R244" s="548"/>
      <c r="S244" s="548"/>
      <c r="T244" s="548"/>
      <c r="U244" s="548"/>
      <c r="V244" s="548"/>
      <c r="W244" s="548"/>
      <c r="X244" s="548"/>
      <c r="Y244" s="548"/>
      <c r="Z244" s="548"/>
    </row>
    <row r="245" spans="1:26">
      <c r="A245" s="548"/>
      <c r="B245" s="548"/>
      <c r="C245" s="548"/>
      <c r="D245" s="548"/>
      <c r="E245" s="548"/>
      <c r="F245" s="548"/>
      <c r="G245" s="548"/>
      <c r="H245" s="548"/>
      <c r="I245" s="548"/>
      <c r="J245" s="548"/>
      <c r="K245" s="548"/>
      <c r="L245" s="548"/>
      <c r="M245" s="548"/>
      <c r="N245" s="548"/>
      <c r="O245" s="548"/>
      <c r="P245" s="548"/>
      <c r="Q245" s="548"/>
      <c r="R245" s="548"/>
      <c r="S245" s="548"/>
      <c r="T245" s="548"/>
      <c r="U245" s="548"/>
      <c r="V245" s="548"/>
      <c r="W245" s="548"/>
      <c r="X245" s="548"/>
      <c r="Y245" s="548"/>
      <c r="Z245" s="548"/>
    </row>
    <row r="246" spans="1:26">
      <c r="A246" s="548"/>
      <c r="B246" s="548"/>
      <c r="C246" s="548"/>
      <c r="D246" s="548"/>
      <c r="E246" s="548"/>
      <c r="F246" s="548"/>
      <c r="G246" s="548"/>
      <c r="H246" s="548"/>
      <c r="I246" s="548"/>
      <c r="J246" s="548"/>
      <c r="K246" s="548"/>
      <c r="L246" s="548"/>
      <c r="M246" s="548"/>
      <c r="N246" s="548"/>
      <c r="O246" s="548"/>
      <c r="P246" s="548"/>
      <c r="Q246" s="548"/>
      <c r="R246" s="548"/>
      <c r="S246" s="548"/>
      <c r="T246" s="548"/>
      <c r="U246" s="548"/>
      <c r="V246" s="548"/>
      <c r="W246" s="548"/>
      <c r="X246" s="548"/>
      <c r="Y246" s="548"/>
      <c r="Z246" s="548"/>
    </row>
    <row r="247" spans="1:26">
      <c r="A247" s="548"/>
      <c r="B247" s="548"/>
      <c r="C247" s="548"/>
      <c r="D247" s="548"/>
      <c r="E247" s="548"/>
      <c r="F247" s="548"/>
      <c r="G247" s="548"/>
      <c r="H247" s="548"/>
      <c r="I247" s="548"/>
      <c r="J247" s="548"/>
      <c r="K247" s="548"/>
      <c r="L247" s="548"/>
      <c r="M247" s="548"/>
      <c r="N247" s="548"/>
      <c r="O247" s="548"/>
      <c r="P247" s="548"/>
      <c r="Q247" s="548"/>
      <c r="R247" s="548"/>
      <c r="S247" s="548"/>
      <c r="T247" s="548"/>
      <c r="U247" s="548"/>
      <c r="V247" s="548"/>
      <c r="W247" s="548"/>
      <c r="X247" s="548"/>
      <c r="Y247" s="548"/>
      <c r="Z247" s="548"/>
    </row>
    <row r="248" spans="1:26">
      <c r="A248" s="548"/>
      <c r="B248" s="548"/>
      <c r="C248" s="548"/>
      <c r="D248" s="548"/>
      <c r="E248" s="548"/>
      <c r="F248" s="548"/>
      <c r="G248" s="548"/>
      <c r="H248" s="548"/>
      <c r="I248" s="548"/>
      <c r="J248" s="548"/>
      <c r="K248" s="548"/>
      <c r="L248" s="548"/>
      <c r="M248" s="548"/>
      <c r="N248" s="548"/>
      <c r="O248" s="548"/>
      <c r="P248" s="548"/>
      <c r="Q248" s="548"/>
      <c r="R248" s="548"/>
      <c r="S248" s="548"/>
      <c r="T248" s="548"/>
      <c r="U248" s="548"/>
      <c r="V248" s="548"/>
      <c r="W248" s="548"/>
      <c r="X248" s="548"/>
      <c r="Y248" s="548"/>
      <c r="Z248" s="548"/>
    </row>
    <row r="249" spans="1:26">
      <c r="A249" s="548"/>
      <c r="B249" s="548"/>
      <c r="C249" s="548"/>
      <c r="D249" s="548"/>
      <c r="E249" s="548"/>
      <c r="F249" s="548"/>
      <c r="G249" s="548"/>
      <c r="H249" s="548"/>
      <c r="I249" s="548"/>
      <c r="J249" s="548"/>
      <c r="K249" s="548"/>
      <c r="L249" s="548"/>
      <c r="M249" s="548"/>
      <c r="N249" s="548"/>
      <c r="O249" s="548"/>
      <c r="P249" s="548"/>
      <c r="Q249" s="548"/>
      <c r="R249" s="548"/>
      <c r="S249" s="548"/>
      <c r="T249" s="548"/>
      <c r="U249" s="548"/>
      <c r="V249" s="548"/>
      <c r="W249" s="548"/>
      <c r="X249" s="548"/>
      <c r="Y249" s="548"/>
      <c r="Z249" s="548"/>
    </row>
    <row r="250" spans="1:26">
      <c r="A250" s="548"/>
      <c r="B250" s="548"/>
      <c r="C250" s="548"/>
      <c r="D250" s="548"/>
      <c r="E250" s="548"/>
      <c r="F250" s="548"/>
      <c r="G250" s="548"/>
      <c r="H250" s="548"/>
      <c r="I250" s="548"/>
      <c r="J250" s="548"/>
      <c r="K250" s="548"/>
      <c r="L250" s="548"/>
      <c r="M250" s="548"/>
      <c r="N250" s="548"/>
      <c r="O250" s="548"/>
      <c r="P250" s="548"/>
      <c r="Q250" s="548"/>
      <c r="R250" s="548"/>
      <c r="S250" s="548"/>
      <c r="T250" s="548"/>
      <c r="U250" s="548"/>
      <c r="V250" s="548"/>
      <c r="W250" s="548"/>
      <c r="X250" s="548"/>
      <c r="Y250" s="548"/>
      <c r="Z250" s="548"/>
    </row>
    <row r="251" spans="1:26">
      <c r="A251" s="548"/>
      <c r="B251" s="548"/>
      <c r="C251" s="548"/>
      <c r="D251" s="548"/>
      <c r="E251" s="548"/>
      <c r="F251" s="548"/>
      <c r="G251" s="548"/>
      <c r="H251" s="548"/>
      <c r="I251" s="548"/>
      <c r="J251" s="548"/>
      <c r="K251" s="548"/>
      <c r="L251" s="548"/>
      <c r="M251" s="548"/>
      <c r="N251" s="548"/>
      <c r="O251" s="548"/>
      <c r="P251" s="548"/>
      <c r="Q251" s="548"/>
      <c r="R251" s="548"/>
      <c r="S251" s="548"/>
      <c r="T251" s="548"/>
      <c r="U251" s="548"/>
      <c r="V251" s="548"/>
      <c r="W251" s="548"/>
      <c r="X251" s="548"/>
      <c r="Y251" s="548"/>
      <c r="Z251" s="548"/>
    </row>
    <row r="252" spans="1:26">
      <c r="A252" s="548"/>
      <c r="B252" s="548"/>
      <c r="C252" s="548"/>
      <c r="D252" s="548"/>
      <c r="E252" s="548"/>
      <c r="F252" s="548"/>
      <c r="G252" s="548"/>
      <c r="H252" s="548"/>
      <c r="I252" s="548"/>
      <c r="J252" s="548"/>
      <c r="K252" s="548"/>
      <c r="L252" s="548"/>
      <c r="M252" s="548"/>
      <c r="N252" s="548"/>
      <c r="O252" s="548"/>
      <c r="P252" s="548"/>
      <c r="Q252" s="548"/>
      <c r="R252" s="548"/>
      <c r="S252" s="548"/>
      <c r="T252" s="548"/>
      <c r="U252" s="548"/>
      <c r="V252" s="548"/>
      <c r="W252" s="548"/>
      <c r="X252" s="548"/>
      <c r="Y252" s="548"/>
      <c r="Z252" s="548"/>
    </row>
    <row r="253" spans="1:26">
      <c r="A253" s="548"/>
      <c r="B253" s="548"/>
      <c r="C253" s="548"/>
      <c r="D253" s="548"/>
      <c r="E253" s="548"/>
      <c r="F253" s="548"/>
      <c r="G253" s="548"/>
      <c r="H253" s="548"/>
      <c r="I253" s="548"/>
      <c r="J253" s="548"/>
      <c r="K253" s="548"/>
      <c r="L253" s="548"/>
      <c r="M253" s="548"/>
      <c r="N253" s="548"/>
      <c r="O253" s="548"/>
      <c r="P253" s="548"/>
      <c r="Q253" s="548"/>
      <c r="R253" s="548"/>
      <c r="S253" s="548"/>
      <c r="T253" s="548"/>
      <c r="U253" s="548"/>
      <c r="V253" s="548"/>
      <c r="W253" s="548"/>
      <c r="X253" s="548"/>
      <c r="Y253" s="548"/>
      <c r="Z253" s="548"/>
    </row>
    <row r="254" spans="1:26">
      <c r="A254" s="548"/>
      <c r="B254" s="548"/>
      <c r="C254" s="548"/>
      <c r="D254" s="548"/>
      <c r="E254" s="548"/>
      <c r="F254" s="548"/>
      <c r="G254" s="548"/>
      <c r="H254" s="548"/>
      <c r="I254" s="548"/>
      <c r="J254" s="548"/>
      <c r="K254" s="548"/>
      <c r="L254" s="548"/>
      <c r="M254" s="548"/>
      <c r="N254" s="548"/>
      <c r="O254" s="548"/>
      <c r="P254" s="548"/>
      <c r="Q254" s="548"/>
      <c r="R254" s="548"/>
      <c r="S254" s="548"/>
      <c r="T254" s="548"/>
      <c r="U254" s="548"/>
      <c r="V254" s="548"/>
      <c r="W254" s="548"/>
      <c r="X254" s="548"/>
      <c r="Y254" s="548"/>
      <c r="Z254" s="548"/>
    </row>
    <row r="255" spans="1:26">
      <c r="A255" s="548"/>
      <c r="B255" s="548"/>
      <c r="C255" s="548"/>
      <c r="D255" s="548"/>
      <c r="E255" s="548"/>
      <c r="F255" s="548"/>
      <c r="G255" s="548"/>
      <c r="H255" s="548"/>
      <c r="I255" s="548"/>
      <c r="J255" s="548"/>
      <c r="K255" s="548"/>
      <c r="L255" s="548"/>
      <c r="M255" s="548"/>
      <c r="N255" s="548"/>
      <c r="O255" s="548"/>
      <c r="P255" s="548"/>
      <c r="Q255" s="548"/>
      <c r="R255" s="548"/>
      <c r="S255" s="548"/>
      <c r="T255" s="548"/>
      <c r="U255" s="548"/>
      <c r="V255" s="548"/>
      <c r="W255" s="548"/>
      <c r="X255" s="548"/>
      <c r="Y255" s="548"/>
      <c r="Z255" s="548"/>
    </row>
    <row r="256" spans="1:26">
      <c r="A256" s="548"/>
      <c r="B256" s="548"/>
      <c r="C256" s="548"/>
      <c r="D256" s="548"/>
      <c r="E256" s="548"/>
      <c r="F256" s="548"/>
      <c r="G256" s="548"/>
      <c r="H256" s="548"/>
      <c r="I256" s="548"/>
      <c r="J256" s="548"/>
      <c r="K256" s="548"/>
      <c r="L256" s="548"/>
      <c r="M256" s="548"/>
      <c r="N256" s="548"/>
      <c r="O256" s="548"/>
      <c r="P256" s="548"/>
      <c r="Q256" s="548"/>
      <c r="R256" s="548"/>
      <c r="S256" s="548"/>
      <c r="T256" s="548"/>
      <c r="U256" s="548"/>
      <c r="V256" s="548"/>
      <c r="W256" s="548"/>
      <c r="X256" s="548"/>
      <c r="Y256" s="548"/>
      <c r="Z256" s="548"/>
    </row>
    <row r="257" spans="1:26">
      <c r="A257" s="548"/>
      <c r="B257" s="548"/>
      <c r="C257" s="548"/>
      <c r="D257" s="548"/>
      <c r="E257" s="548"/>
      <c r="F257" s="548"/>
      <c r="G257" s="548"/>
      <c r="H257" s="548"/>
      <c r="I257" s="548"/>
      <c r="J257" s="548"/>
      <c r="K257" s="548"/>
      <c r="L257" s="548"/>
      <c r="M257" s="548"/>
      <c r="N257" s="548"/>
      <c r="O257" s="548"/>
      <c r="P257" s="548"/>
      <c r="Q257" s="548"/>
      <c r="R257" s="548"/>
      <c r="S257" s="548"/>
      <c r="T257" s="548"/>
      <c r="U257" s="548"/>
      <c r="V257" s="548"/>
      <c r="W257" s="548"/>
      <c r="X257" s="548"/>
      <c r="Y257" s="548"/>
      <c r="Z257" s="548"/>
    </row>
    <row r="258" spans="1:26">
      <c r="A258" s="548"/>
      <c r="B258" s="548"/>
      <c r="C258" s="548"/>
      <c r="D258" s="548"/>
      <c r="E258" s="548"/>
      <c r="F258" s="548"/>
      <c r="G258" s="548"/>
      <c r="H258" s="548"/>
      <c r="I258" s="548"/>
      <c r="J258" s="548"/>
      <c r="K258" s="548"/>
      <c r="L258" s="548"/>
      <c r="M258" s="548"/>
      <c r="N258" s="548"/>
      <c r="O258" s="548"/>
      <c r="P258" s="548"/>
      <c r="Q258" s="548"/>
      <c r="R258" s="548"/>
      <c r="S258" s="548"/>
      <c r="T258" s="548"/>
      <c r="U258" s="548"/>
      <c r="V258" s="548"/>
      <c r="W258" s="548"/>
      <c r="X258" s="548"/>
      <c r="Y258" s="548"/>
      <c r="Z258" s="548"/>
    </row>
    <row r="259" spans="1:26">
      <c r="A259" s="548"/>
      <c r="B259" s="548"/>
      <c r="C259" s="548"/>
      <c r="D259" s="548"/>
      <c r="E259" s="548"/>
      <c r="F259" s="548"/>
      <c r="G259" s="548"/>
      <c r="H259" s="548"/>
      <c r="I259" s="548"/>
      <c r="J259" s="548"/>
      <c r="K259" s="548"/>
      <c r="L259" s="548"/>
      <c r="M259" s="548"/>
      <c r="N259" s="548"/>
      <c r="O259" s="548"/>
      <c r="P259" s="548"/>
      <c r="Q259" s="548"/>
      <c r="R259" s="548"/>
      <c r="S259" s="548"/>
      <c r="T259" s="548"/>
      <c r="U259" s="548"/>
      <c r="V259" s="548"/>
      <c r="W259" s="548"/>
      <c r="X259" s="548"/>
      <c r="Y259" s="548"/>
      <c r="Z259" s="548"/>
    </row>
    <row r="260" spans="1:26">
      <c r="A260" s="548"/>
      <c r="B260" s="548"/>
      <c r="C260" s="548"/>
      <c r="D260" s="548"/>
      <c r="E260" s="548"/>
      <c r="F260" s="548"/>
      <c r="G260" s="548"/>
      <c r="H260" s="548"/>
      <c r="I260" s="548"/>
      <c r="J260" s="548"/>
      <c r="K260" s="548"/>
      <c r="L260" s="548"/>
      <c r="M260" s="548"/>
      <c r="N260" s="548"/>
      <c r="O260" s="548"/>
      <c r="P260" s="548"/>
      <c r="Q260" s="548"/>
      <c r="R260" s="548"/>
      <c r="S260" s="548"/>
      <c r="T260" s="548"/>
      <c r="U260" s="548"/>
      <c r="V260" s="548"/>
      <c r="W260" s="548"/>
      <c r="X260" s="548"/>
      <c r="Y260" s="548"/>
      <c r="Z260" s="548"/>
    </row>
    <row r="261" spans="1:26">
      <c r="A261" s="548"/>
      <c r="B261" s="548"/>
      <c r="C261" s="548"/>
      <c r="D261" s="548"/>
      <c r="E261" s="548"/>
      <c r="F261" s="548"/>
      <c r="G261" s="548"/>
      <c r="H261" s="548"/>
      <c r="I261" s="548"/>
      <c r="J261" s="548"/>
      <c r="K261" s="548"/>
      <c r="L261" s="548"/>
      <c r="M261" s="548"/>
      <c r="N261" s="548"/>
      <c r="O261" s="548"/>
      <c r="P261" s="548"/>
      <c r="Q261" s="548"/>
      <c r="R261" s="548"/>
      <c r="S261" s="548"/>
      <c r="T261" s="548"/>
      <c r="U261" s="548"/>
      <c r="V261" s="548"/>
      <c r="W261" s="548"/>
      <c r="X261" s="548"/>
      <c r="Y261" s="548"/>
      <c r="Z261" s="548"/>
    </row>
    <row r="262" spans="1:26">
      <c r="A262" s="548"/>
      <c r="B262" s="548"/>
      <c r="C262" s="548"/>
      <c r="D262" s="548"/>
      <c r="E262" s="548"/>
      <c r="F262" s="548"/>
      <c r="G262" s="548"/>
      <c r="H262" s="548"/>
      <c r="I262" s="548"/>
      <c r="J262" s="548"/>
      <c r="K262" s="548"/>
      <c r="L262" s="548"/>
      <c r="M262" s="548"/>
      <c r="N262" s="548"/>
      <c r="O262" s="548"/>
      <c r="P262" s="548"/>
      <c r="Q262" s="548"/>
      <c r="R262" s="548"/>
      <c r="S262" s="548"/>
      <c r="T262" s="548"/>
      <c r="U262" s="548"/>
      <c r="V262" s="548"/>
      <c r="W262" s="548"/>
      <c r="X262" s="548"/>
      <c r="Y262" s="548"/>
      <c r="Z262" s="548"/>
    </row>
    <row r="263" spans="1:26">
      <c r="A263" s="548"/>
      <c r="B263" s="548"/>
      <c r="C263" s="548"/>
      <c r="D263" s="548"/>
      <c r="E263" s="548"/>
      <c r="F263" s="548"/>
      <c r="G263" s="548"/>
      <c r="H263" s="548"/>
      <c r="I263" s="548"/>
      <c r="J263" s="548"/>
      <c r="K263" s="548"/>
      <c r="L263" s="548"/>
      <c r="M263" s="548"/>
      <c r="N263" s="548"/>
      <c r="O263" s="548"/>
      <c r="P263" s="548"/>
      <c r="Q263" s="548"/>
      <c r="R263" s="548"/>
      <c r="S263" s="548"/>
      <c r="T263" s="548"/>
      <c r="U263" s="548"/>
      <c r="V263" s="548"/>
      <c r="W263" s="548"/>
      <c r="X263" s="548"/>
      <c r="Y263" s="548"/>
      <c r="Z263" s="548"/>
    </row>
    <row r="264" spans="1:26">
      <c r="A264" s="548"/>
      <c r="B264" s="548"/>
      <c r="C264" s="548"/>
      <c r="D264" s="548"/>
      <c r="E264" s="548"/>
      <c r="F264" s="548"/>
      <c r="G264" s="548"/>
      <c r="H264" s="548"/>
      <c r="I264" s="548"/>
      <c r="J264" s="548"/>
      <c r="K264" s="548"/>
      <c r="L264" s="548"/>
      <c r="M264" s="548"/>
      <c r="N264" s="548"/>
      <c r="O264" s="548"/>
      <c r="P264" s="548"/>
      <c r="Q264" s="548"/>
      <c r="R264" s="548"/>
      <c r="S264" s="548"/>
      <c r="T264" s="548"/>
      <c r="U264" s="548"/>
      <c r="V264" s="548"/>
      <c r="W264" s="548"/>
      <c r="X264" s="548"/>
      <c r="Y264" s="548"/>
      <c r="Z264" s="548"/>
    </row>
    <row r="265" spans="1:26">
      <c r="A265" s="548"/>
      <c r="B265" s="548"/>
      <c r="C265" s="548"/>
      <c r="D265" s="548"/>
      <c r="E265" s="548"/>
      <c r="F265" s="548"/>
      <c r="G265" s="548"/>
      <c r="H265" s="548"/>
      <c r="I265" s="548"/>
      <c r="J265" s="548"/>
      <c r="K265" s="548"/>
      <c r="L265" s="548"/>
      <c r="M265" s="548"/>
      <c r="N265" s="548"/>
      <c r="O265" s="548"/>
      <c r="P265" s="548"/>
      <c r="Q265" s="548"/>
      <c r="R265" s="548"/>
      <c r="S265" s="548"/>
      <c r="T265" s="548"/>
      <c r="U265" s="548"/>
      <c r="V265" s="548"/>
      <c r="W265" s="548"/>
      <c r="X265" s="548"/>
      <c r="Y265" s="548"/>
      <c r="Z265" s="548"/>
    </row>
    <row r="266" spans="1:26">
      <c r="A266" s="548"/>
      <c r="B266" s="548"/>
      <c r="C266" s="548"/>
      <c r="D266" s="548"/>
      <c r="E266" s="548"/>
      <c r="F266" s="548"/>
      <c r="G266" s="548"/>
      <c r="H266" s="548"/>
      <c r="I266" s="548"/>
      <c r="J266" s="548"/>
      <c r="K266" s="548"/>
      <c r="L266" s="548"/>
      <c r="M266" s="548"/>
      <c r="N266" s="548"/>
      <c r="O266" s="548"/>
      <c r="P266" s="548"/>
      <c r="Q266" s="548"/>
      <c r="R266" s="548"/>
      <c r="S266" s="548"/>
      <c r="T266" s="548"/>
      <c r="U266" s="548"/>
      <c r="V266" s="548"/>
      <c r="W266" s="548"/>
      <c r="X266" s="548"/>
      <c r="Y266" s="548"/>
      <c r="Z266" s="548"/>
    </row>
    <row r="267" spans="1:26">
      <c r="A267" s="548"/>
      <c r="B267" s="548"/>
      <c r="C267" s="548"/>
      <c r="D267" s="548"/>
      <c r="E267" s="548"/>
      <c r="F267" s="548"/>
      <c r="G267" s="548"/>
      <c r="H267" s="548"/>
      <c r="I267" s="548"/>
      <c r="J267" s="548"/>
      <c r="K267" s="548"/>
      <c r="L267" s="548"/>
      <c r="M267" s="548"/>
      <c r="N267" s="548"/>
      <c r="O267" s="548"/>
      <c r="P267" s="548"/>
      <c r="Q267" s="548"/>
      <c r="R267" s="548"/>
      <c r="S267" s="548"/>
      <c r="T267" s="548"/>
      <c r="U267" s="548"/>
      <c r="V267" s="548"/>
      <c r="W267" s="548"/>
      <c r="X267" s="548"/>
      <c r="Y267" s="548"/>
      <c r="Z267" s="548"/>
    </row>
    <row r="268" spans="1:26">
      <c r="A268" s="548"/>
      <c r="B268" s="548"/>
      <c r="C268" s="548"/>
      <c r="D268" s="548"/>
      <c r="E268" s="548"/>
      <c r="F268" s="548"/>
      <c r="G268" s="548"/>
      <c r="H268" s="548"/>
      <c r="I268" s="548"/>
      <c r="J268" s="548"/>
      <c r="K268" s="548"/>
      <c r="L268" s="548"/>
      <c r="M268" s="548"/>
      <c r="N268" s="548"/>
      <c r="O268" s="548"/>
      <c r="P268" s="548"/>
      <c r="Q268" s="548"/>
      <c r="R268" s="548"/>
      <c r="S268" s="548"/>
      <c r="T268" s="548"/>
      <c r="U268" s="548"/>
      <c r="V268" s="548"/>
      <c r="W268" s="548"/>
      <c r="X268" s="548"/>
      <c r="Y268" s="548"/>
      <c r="Z268" s="548"/>
    </row>
    <row r="269" spans="1:26">
      <c r="A269" s="548"/>
      <c r="B269" s="548"/>
      <c r="C269" s="548"/>
      <c r="D269" s="548"/>
      <c r="E269" s="548"/>
      <c r="F269" s="548"/>
      <c r="G269" s="548"/>
      <c r="H269" s="548"/>
      <c r="I269" s="548"/>
      <c r="J269" s="548"/>
      <c r="K269" s="548"/>
      <c r="L269" s="548"/>
      <c r="M269" s="548"/>
      <c r="N269" s="548"/>
      <c r="O269" s="548"/>
      <c r="P269" s="548"/>
      <c r="Q269" s="548"/>
      <c r="R269" s="548"/>
      <c r="S269" s="548"/>
      <c r="T269" s="548"/>
      <c r="U269" s="548"/>
      <c r="V269" s="548"/>
      <c r="W269" s="548"/>
      <c r="X269" s="548"/>
      <c r="Y269" s="548"/>
      <c r="Z269" s="548"/>
    </row>
    <row r="270" spans="1:26">
      <c r="A270" s="548"/>
      <c r="B270" s="548"/>
      <c r="C270" s="548"/>
      <c r="D270" s="548"/>
      <c r="E270" s="548"/>
      <c r="F270" s="548"/>
      <c r="G270" s="548"/>
      <c r="H270" s="548"/>
      <c r="I270" s="548"/>
      <c r="J270" s="548"/>
      <c r="K270" s="548"/>
      <c r="L270" s="548"/>
      <c r="M270" s="548"/>
      <c r="N270" s="548"/>
      <c r="O270" s="548"/>
      <c r="P270" s="548"/>
      <c r="Q270" s="548"/>
      <c r="R270" s="548"/>
      <c r="S270" s="548"/>
      <c r="T270" s="548"/>
      <c r="U270" s="548"/>
      <c r="V270" s="548"/>
      <c r="W270" s="548"/>
      <c r="X270" s="548"/>
      <c r="Y270" s="548"/>
      <c r="Z270" s="548"/>
    </row>
    <row r="271" spans="1:26">
      <c r="A271" s="548"/>
      <c r="B271" s="548"/>
      <c r="C271" s="548"/>
      <c r="D271" s="548"/>
      <c r="E271" s="548"/>
      <c r="F271" s="548"/>
      <c r="G271" s="548"/>
      <c r="H271" s="548"/>
      <c r="I271" s="548"/>
      <c r="J271" s="548"/>
      <c r="K271" s="548"/>
      <c r="L271" s="548"/>
      <c r="M271" s="548"/>
      <c r="N271" s="548"/>
      <c r="O271" s="548"/>
      <c r="P271" s="548"/>
      <c r="Q271" s="548"/>
      <c r="R271" s="548"/>
      <c r="S271" s="548"/>
      <c r="T271" s="548"/>
      <c r="U271" s="548"/>
      <c r="V271" s="548"/>
      <c r="W271" s="548"/>
      <c r="X271" s="548"/>
      <c r="Y271" s="548"/>
      <c r="Z271" s="548"/>
    </row>
    <row r="272" spans="1:26">
      <c r="A272" s="548"/>
      <c r="B272" s="548"/>
      <c r="C272" s="548"/>
      <c r="D272" s="548"/>
      <c r="E272" s="548"/>
      <c r="F272" s="548"/>
      <c r="G272" s="548"/>
      <c r="H272" s="548"/>
      <c r="I272" s="548"/>
      <c r="J272" s="548"/>
      <c r="K272" s="548"/>
      <c r="L272" s="548"/>
      <c r="M272" s="548"/>
      <c r="N272" s="548"/>
      <c r="O272" s="548"/>
      <c r="P272" s="548"/>
      <c r="Q272" s="548"/>
      <c r="R272" s="548"/>
      <c r="S272" s="548"/>
      <c r="T272" s="548"/>
      <c r="U272" s="548"/>
      <c r="V272" s="548"/>
      <c r="W272" s="548"/>
      <c r="X272" s="548"/>
      <c r="Y272" s="548"/>
      <c r="Z272" s="548"/>
    </row>
    <row r="273" spans="1:26">
      <c r="A273" s="548"/>
      <c r="B273" s="548"/>
      <c r="C273" s="548"/>
      <c r="D273" s="548"/>
      <c r="E273" s="548"/>
      <c r="F273" s="548"/>
      <c r="G273" s="548"/>
      <c r="H273" s="548"/>
      <c r="I273" s="548"/>
      <c r="J273" s="548"/>
      <c r="K273" s="548"/>
      <c r="L273" s="548"/>
      <c r="M273" s="548"/>
      <c r="N273" s="548"/>
      <c r="O273" s="548"/>
      <c r="P273" s="548"/>
      <c r="Q273" s="548"/>
      <c r="R273" s="548"/>
      <c r="S273" s="548"/>
      <c r="T273" s="548"/>
      <c r="U273" s="548"/>
      <c r="V273" s="548"/>
      <c r="W273" s="548"/>
      <c r="X273" s="548"/>
      <c r="Y273" s="548"/>
      <c r="Z273" s="548"/>
    </row>
    <row r="274" spans="1:26">
      <c r="A274" s="548"/>
      <c r="B274" s="548"/>
      <c r="C274" s="548"/>
      <c r="D274" s="548"/>
      <c r="E274" s="548"/>
      <c r="F274" s="548"/>
      <c r="G274" s="548"/>
      <c r="H274" s="548"/>
      <c r="I274" s="548"/>
      <c r="J274" s="548"/>
      <c r="K274" s="548"/>
      <c r="L274" s="548"/>
      <c r="M274" s="548"/>
      <c r="N274" s="548"/>
      <c r="O274" s="548"/>
      <c r="P274" s="548"/>
      <c r="Q274" s="548"/>
      <c r="R274" s="548"/>
      <c r="S274" s="548"/>
      <c r="T274" s="548"/>
      <c r="U274" s="548"/>
      <c r="V274" s="548"/>
      <c r="W274" s="548"/>
      <c r="X274" s="548"/>
      <c r="Y274" s="548"/>
      <c r="Z274" s="548"/>
    </row>
    <row r="275" spans="1:26">
      <c r="A275" s="548"/>
      <c r="B275" s="548"/>
      <c r="C275" s="548"/>
      <c r="D275" s="548"/>
      <c r="E275" s="548"/>
      <c r="F275" s="548"/>
      <c r="G275" s="548"/>
      <c r="H275" s="548"/>
      <c r="I275" s="548"/>
      <c r="J275" s="548"/>
      <c r="K275" s="548"/>
      <c r="L275" s="548"/>
      <c r="M275" s="548"/>
      <c r="N275" s="548"/>
      <c r="O275" s="548"/>
      <c r="P275" s="548"/>
      <c r="Q275" s="548"/>
      <c r="R275" s="548"/>
      <c r="S275" s="548"/>
      <c r="T275" s="548"/>
      <c r="U275" s="548"/>
      <c r="V275" s="548"/>
      <c r="W275" s="548"/>
      <c r="X275" s="548"/>
      <c r="Y275" s="548"/>
      <c r="Z275" s="548"/>
    </row>
    <row r="276" spans="1:26">
      <c r="A276" s="548"/>
      <c r="B276" s="548"/>
      <c r="C276" s="548"/>
      <c r="D276" s="548"/>
      <c r="E276" s="548"/>
      <c r="F276" s="548"/>
      <c r="G276" s="548"/>
      <c r="H276" s="548"/>
      <c r="I276" s="548"/>
      <c r="J276" s="548"/>
      <c r="K276" s="548"/>
      <c r="L276" s="548"/>
      <c r="M276" s="548"/>
      <c r="N276" s="548"/>
      <c r="O276" s="548"/>
      <c r="P276" s="548"/>
      <c r="Q276" s="548"/>
      <c r="R276" s="548"/>
      <c r="S276" s="548"/>
      <c r="T276" s="548"/>
      <c r="U276" s="548"/>
      <c r="V276" s="548"/>
      <c r="W276" s="548"/>
      <c r="X276" s="548"/>
      <c r="Y276" s="548"/>
      <c r="Z276" s="548"/>
    </row>
    <row r="277" spans="1:26">
      <c r="A277" s="548"/>
      <c r="B277" s="548"/>
      <c r="C277" s="548"/>
      <c r="D277" s="548"/>
      <c r="E277" s="548"/>
      <c r="F277" s="548"/>
      <c r="G277" s="548"/>
      <c r="H277" s="548"/>
      <c r="I277" s="548"/>
      <c r="J277" s="548"/>
      <c r="K277" s="548"/>
      <c r="L277" s="548"/>
      <c r="M277" s="548"/>
      <c r="N277" s="548"/>
      <c r="O277" s="548"/>
      <c r="P277" s="548"/>
      <c r="Q277" s="548"/>
      <c r="R277" s="548"/>
      <c r="S277" s="548"/>
      <c r="T277" s="548"/>
      <c r="U277" s="548"/>
      <c r="V277" s="548"/>
      <c r="W277" s="548"/>
      <c r="X277" s="548"/>
      <c r="Y277" s="548"/>
      <c r="Z277" s="548"/>
    </row>
    <row r="278" spans="1:26">
      <c r="A278" s="548"/>
      <c r="B278" s="548"/>
      <c r="C278" s="548"/>
      <c r="D278" s="548"/>
      <c r="E278" s="548"/>
      <c r="F278" s="548"/>
      <c r="G278" s="548"/>
      <c r="H278" s="548"/>
      <c r="I278" s="548"/>
      <c r="J278" s="548"/>
      <c r="K278" s="548"/>
      <c r="L278" s="548"/>
      <c r="M278" s="548"/>
      <c r="N278" s="548"/>
      <c r="O278" s="548"/>
      <c r="P278" s="548"/>
      <c r="Q278" s="548"/>
      <c r="R278" s="548"/>
      <c r="S278" s="548"/>
      <c r="T278" s="548"/>
      <c r="U278" s="548"/>
      <c r="V278" s="548"/>
      <c r="W278" s="548"/>
      <c r="X278" s="548"/>
      <c r="Y278" s="548"/>
      <c r="Z278" s="548"/>
    </row>
    <row r="279" spans="1:26">
      <c r="A279" s="548"/>
      <c r="B279" s="548"/>
      <c r="C279" s="548"/>
      <c r="D279" s="548"/>
      <c r="E279" s="548"/>
      <c r="F279" s="548"/>
      <c r="G279" s="548"/>
      <c r="H279" s="548"/>
      <c r="I279" s="548"/>
      <c r="J279" s="548"/>
      <c r="K279" s="548"/>
      <c r="L279" s="548"/>
      <c r="M279" s="548"/>
      <c r="N279" s="548"/>
      <c r="O279" s="548"/>
      <c r="P279" s="548"/>
      <c r="Q279" s="548"/>
      <c r="R279" s="548"/>
      <c r="S279" s="548"/>
      <c r="T279" s="548"/>
      <c r="U279" s="548"/>
      <c r="V279" s="548"/>
      <c r="W279" s="548"/>
      <c r="X279" s="548"/>
      <c r="Y279" s="548"/>
      <c r="Z279" s="548"/>
    </row>
    <row r="280" spans="1:26">
      <c r="A280" s="548"/>
      <c r="B280" s="548"/>
      <c r="C280" s="548"/>
      <c r="D280" s="548"/>
      <c r="E280" s="548"/>
      <c r="F280" s="548"/>
      <c r="G280" s="548"/>
      <c r="H280" s="548"/>
      <c r="I280" s="548"/>
      <c r="J280" s="548"/>
      <c r="K280" s="548"/>
      <c r="L280" s="548"/>
      <c r="M280" s="548"/>
      <c r="N280" s="548"/>
      <c r="O280" s="548"/>
      <c r="P280" s="548"/>
      <c r="Q280" s="548"/>
      <c r="R280" s="548"/>
      <c r="S280" s="548"/>
      <c r="T280" s="548"/>
      <c r="U280" s="548"/>
      <c r="V280" s="548"/>
      <c r="W280" s="548"/>
      <c r="X280" s="548"/>
      <c r="Y280" s="548"/>
      <c r="Z280" s="548"/>
    </row>
    <row r="281" spans="1:26">
      <c r="A281" s="548"/>
      <c r="B281" s="548"/>
      <c r="C281" s="548"/>
      <c r="D281" s="548"/>
      <c r="E281" s="548"/>
      <c r="F281" s="548"/>
      <c r="G281" s="548"/>
      <c r="H281" s="548"/>
      <c r="I281" s="548"/>
      <c r="J281" s="548"/>
      <c r="K281" s="548"/>
      <c r="L281" s="548"/>
      <c r="M281" s="548"/>
      <c r="N281" s="548"/>
      <c r="O281" s="548"/>
      <c r="P281" s="548"/>
      <c r="Q281" s="548"/>
      <c r="R281" s="548"/>
      <c r="S281" s="548"/>
      <c r="T281" s="548"/>
      <c r="U281" s="548"/>
      <c r="V281" s="548"/>
      <c r="W281" s="548"/>
      <c r="X281" s="548"/>
      <c r="Y281" s="548"/>
      <c r="Z281" s="548"/>
    </row>
    <row r="282" spans="1:26">
      <c r="A282" s="548"/>
      <c r="B282" s="548"/>
      <c r="C282" s="548"/>
      <c r="D282" s="548"/>
      <c r="E282" s="548"/>
      <c r="F282" s="548"/>
      <c r="G282" s="548"/>
      <c r="H282" s="548"/>
      <c r="I282" s="548"/>
      <c r="J282" s="548"/>
      <c r="K282" s="548"/>
      <c r="L282" s="548"/>
      <c r="M282" s="548"/>
      <c r="N282" s="548"/>
      <c r="O282" s="548"/>
      <c r="P282" s="548"/>
      <c r="Q282" s="548"/>
      <c r="R282" s="548"/>
      <c r="S282" s="548"/>
      <c r="T282" s="548"/>
      <c r="U282" s="548"/>
      <c r="V282" s="548"/>
      <c r="W282" s="548"/>
      <c r="X282" s="548"/>
      <c r="Y282" s="548"/>
      <c r="Z282" s="548"/>
    </row>
    <row r="283" spans="1:26">
      <c r="A283" s="548"/>
      <c r="B283" s="548"/>
      <c r="C283" s="548"/>
      <c r="D283" s="548"/>
      <c r="E283" s="548"/>
      <c r="F283" s="548"/>
      <c r="G283" s="548"/>
      <c r="H283" s="548"/>
      <c r="I283" s="548"/>
      <c r="J283" s="548"/>
      <c r="K283" s="548"/>
      <c r="L283" s="548"/>
      <c r="M283" s="548"/>
      <c r="N283" s="548"/>
      <c r="O283" s="548"/>
      <c r="P283" s="548"/>
      <c r="Q283" s="548"/>
      <c r="R283" s="548"/>
      <c r="S283" s="548"/>
      <c r="T283" s="548"/>
      <c r="U283" s="548"/>
      <c r="V283" s="548"/>
      <c r="W283" s="548"/>
      <c r="X283" s="548"/>
      <c r="Y283" s="548"/>
      <c r="Z283" s="548"/>
    </row>
    <row r="284" spans="1:26">
      <c r="A284" s="548"/>
      <c r="B284" s="548"/>
      <c r="C284" s="548"/>
      <c r="D284" s="548"/>
      <c r="E284" s="548"/>
      <c r="F284" s="548"/>
      <c r="G284" s="548"/>
      <c r="H284" s="548"/>
      <c r="I284" s="548"/>
      <c r="J284" s="548"/>
      <c r="K284" s="548"/>
      <c r="L284" s="548"/>
      <c r="M284" s="548"/>
      <c r="N284" s="548"/>
      <c r="O284" s="548"/>
      <c r="P284" s="548"/>
      <c r="Q284" s="548"/>
      <c r="R284" s="548"/>
      <c r="S284" s="548"/>
      <c r="T284" s="548"/>
      <c r="U284" s="548"/>
      <c r="V284" s="548"/>
      <c r="W284" s="548"/>
      <c r="X284" s="548"/>
      <c r="Y284" s="548"/>
      <c r="Z284" s="548"/>
    </row>
    <row r="285" spans="1:26">
      <c r="A285" s="548"/>
      <c r="B285" s="548"/>
      <c r="C285" s="548"/>
      <c r="D285" s="548"/>
      <c r="E285" s="548"/>
      <c r="F285" s="548"/>
      <c r="G285" s="548"/>
      <c r="H285" s="548"/>
      <c r="I285" s="548"/>
      <c r="J285" s="548"/>
      <c r="K285" s="548"/>
      <c r="L285" s="548"/>
      <c r="M285" s="548"/>
      <c r="N285" s="548"/>
      <c r="O285" s="548"/>
      <c r="P285" s="548"/>
      <c r="Q285" s="548"/>
      <c r="R285" s="548"/>
      <c r="S285" s="548"/>
      <c r="T285" s="548"/>
      <c r="U285" s="548"/>
      <c r="V285" s="548"/>
      <c r="W285" s="548"/>
      <c r="X285" s="548"/>
      <c r="Y285" s="548"/>
      <c r="Z285" s="548"/>
    </row>
    <row r="286" spans="1:26">
      <c r="A286" s="548"/>
      <c r="B286" s="548"/>
      <c r="C286" s="548"/>
      <c r="D286" s="548"/>
      <c r="E286" s="548"/>
      <c r="F286" s="548"/>
      <c r="G286" s="548"/>
      <c r="H286" s="548"/>
      <c r="I286" s="548"/>
      <c r="J286" s="548"/>
      <c r="K286" s="548"/>
      <c r="L286" s="548"/>
      <c r="M286" s="548"/>
      <c r="N286" s="548"/>
      <c r="O286" s="548"/>
      <c r="P286" s="548"/>
      <c r="Q286" s="548"/>
      <c r="R286" s="548"/>
      <c r="S286" s="548"/>
      <c r="T286" s="548"/>
      <c r="U286" s="548"/>
      <c r="V286" s="548"/>
      <c r="W286" s="548"/>
      <c r="X286" s="548"/>
      <c r="Y286" s="548"/>
      <c r="Z286" s="548"/>
    </row>
    <row r="287" spans="1:26">
      <c r="A287" s="548"/>
      <c r="B287" s="548"/>
      <c r="C287" s="548"/>
      <c r="D287" s="548"/>
      <c r="E287" s="548"/>
      <c r="F287" s="548"/>
      <c r="G287" s="548"/>
      <c r="H287" s="548"/>
      <c r="I287" s="548"/>
      <c r="J287" s="548"/>
      <c r="K287" s="548"/>
      <c r="L287" s="548"/>
      <c r="M287" s="548"/>
      <c r="N287" s="548"/>
      <c r="O287" s="548"/>
      <c r="P287" s="548"/>
      <c r="Q287" s="548"/>
      <c r="R287" s="548"/>
      <c r="S287" s="548"/>
      <c r="T287" s="548"/>
      <c r="U287" s="548"/>
      <c r="V287" s="548"/>
      <c r="W287" s="548"/>
      <c r="X287" s="548"/>
      <c r="Y287" s="548"/>
      <c r="Z287" s="548"/>
    </row>
    <row r="288" spans="1:26">
      <c r="A288" s="548"/>
      <c r="B288" s="548"/>
      <c r="C288" s="548"/>
      <c r="D288" s="548"/>
      <c r="E288" s="548"/>
      <c r="F288" s="548"/>
      <c r="G288" s="548"/>
      <c r="H288" s="548"/>
      <c r="I288" s="548"/>
      <c r="J288" s="548"/>
      <c r="K288" s="548"/>
      <c r="L288" s="548"/>
      <c r="M288" s="548"/>
      <c r="N288" s="548"/>
      <c r="O288" s="548"/>
      <c r="P288" s="548"/>
      <c r="Q288" s="548"/>
      <c r="R288" s="548"/>
      <c r="S288" s="548"/>
      <c r="T288" s="548"/>
      <c r="U288" s="548"/>
      <c r="V288" s="548"/>
      <c r="W288" s="548"/>
      <c r="X288" s="548"/>
      <c r="Y288" s="548"/>
      <c r="Z288" s="548"/>
    </row>
    <row r="289" spans="1:26">
      <c r="A289" s="548"/>
      <c r="B289" s="548"/>
      <c r="C289" s="548"/>
      <c r="D289" s="548"/>
      <c r="E289" s="548"/>
      <c r="F289" s="548"/>
      <c r="G289" s="548"/>
      <c r="H289" s="548"/>
      <c r="I289" s="548"/>
      <c r="J289" s="548"/>
      <c r="K289" s="548"/>
      <c r="L289" s="548"/>
      <c r="M289" s="548"/>
      <c r="N289" s="548"/>
      <c r="O289" s="548"/>
      <c r="P289" s="548"/>
      <c r="Q289" s="548"/>
      <c r="R289" s="548"/>
      <c r="S289" s="548"/>
      <c r="T289" s="548"/>
      <c r="U289" s="548"/>
      <c r="V289" s="548"/>
      <c r="W289" s="548"/>
      <c r="X289" s="548"/>
      <c r="Y289" s="548"/>
      <c r="Z289" s="548"/>
    </row>
    <row r="290" spans="1:26">
      <c r="A290" s="548"/>
      <c r="B290" s="548"/>
      <c r="C290" s="548"/>
      <c r="D290" s="548"/>
      <c r="E290" s="548"/>
      <c r="F290" s="548"/>
      <c r="G290" s="548"/>
      <c r="H290" s="548"/>
      <c r="I290" s="548"/>
      <c r="J290" s="548"/>
      <c r="K290" s="548"/>
      <c r="L290" s="548"/>
      <c r="M290" s="548"/>
      <c r="N290" s="548"/>
      <c r="O290" s="548"/>
      <c r="P290" s="548"/>
      <c r="Q290" s="548"/>
      <c r="R290" s="548"/>
      <c r="S290" s="548"/>
      <c r="T290" s="548"/>
      <c r="U290" s="548"/>
      <c r="V290" s="548"/>
      <c r="W290" s="548"/>
      <c r="X290" s="548"/>
      <c r="Y290" s="548"/>
      <c r="Z290" s="548"/>
    </row>
    <row r="291" spans="1:26">
      <c r="A291" s="548"/>
      <c r="B291" s="548"/>
      <c r="C291" s="548"/>
      <c r="D291" s="548"/>
      <c r="E291" s="548"/>
      <c r="F291" s="548"/>
      <c r="G291" s="548"/>
      <c r="H291" s="548"/>
      <c r="I291" s="548"/>
      <c r="J291" s="548"/>
      <c r="K291" s="548"/>
      <c r="L291" s="548"/>
      <c r="M291" s="548"/>
      <c r="N291" s="548"/>
      <c r="O291" s="548"/>
      <c r="P291" s="548"/>
      <c r="Q291" s="548"/>
      <c r="R291" s="548"/>
      <c r="S291" s="548"/>
      <c r="T291" s="548"/>
      <c r="U291" s="548"/>
      <c r="V291" s="548"/>
      <c r="W291" s="548"/>
      <c r="X291" s="548"/>
      <c r="Y291" s="548"/>
      <c r="Z291" s="548"/>
    </row>
    <row r="292" spans="1:26">
      <c r="A292" s="548"/>
      <c r="B292" s="548"/>
      <c r="C292" s="548"/>
      <c r="D292" s="548"/>
      <c r="E292" s="548"/>
      <c r="F292" s="548"/>
      <c r="G292" s="548"/>
      <c r="H292" s="548"/>
      <c r="I292" s="548"/>
      <c r="J292" s="548"/>
      <c r="K292" s="548"/>
      <c r="L292" s="548"/>
      <c r="M292" s="548"/>
      <c r="N292" s="548"/>
      <c r="O292" s="548"/>
      <c r="P292" s="548"/>
      <c r="Q292" s="548"/>
      <c r="R292" s="548"/>
      <c r="S292" s="548"/>
      <c r="T292" s="548"/>
      <c r="U292" s="548"/>
      <c r="V292" s="548"/>
      <c r="W292" s="548"/>
      <c r="X292" s="548"/>
      <c r="Y292" s="548"/>
      <c r="Z292" s="548"/>
    </row>
    <row r="293" spans="1:26">
      <c r="A293" s="548"/>
      <c r="B293" s="548"/>
      <c r="C293" s="548"/>
      <c r="D293" s="548"/>
      <c r="E293" s="548"/>
      <c r="F293" s="548"/>
      <c r="G293" s="548"/>
      <c r="H293" s="548"/>
      <c r="I293" s="548"/>
      <c r="J293" s="548"/>
      <c r="K293" s="548"/>
      <c r="L293" s="548"/>
      <c r="M293" s="548"/>
      <c r="N293" s="548"/>
      <c r="O293" s="548"/>
      <c r="P293" s="548"/>
      <c r="Q293" s="548"/>
      <c r="R293" s="548"/>
      <c r="S293" s="548"/>
      <c r="T293" s="548"/>
      <c r="U293" s="548"/>
      <c r="V293" s="548"/>
      <c r="W293" s="548"/>
      <c r="X293" s="548"/>
      <c r="Y293" s="548"/>
      <c r="Z293" s="548"/>
    </row>
    <row r="294" spans="1:26">
      <c r="A294" s="548"/>
      <c r="B294" s="548"/>
      <c r="C294" s="548"/>
      <c r="D294" s="548"/>
      <c r="E294" s="548"/>
      <c r="F294" s="548"/>
      <c r="G294" s="548"/>
      <c r="H294" s="548"/>
      <c r="I294" s="548"/>
      <c r="J294" s="548"/>
      <c r="K294" s="548"/>
      <c r="L294" s="548"/>
      <c r="M294" s="548"/>
      <c r="N294" s="548"/>
      <c r="O294" s="548"/>
      <c r="P294" s="548"/>
      <c r="Q294" s="548"/>
      <c r="R294" s="548"/>
      <c r="S294" s="548"/>
      <c r="T294" s="548"/>
      <c r="U294" s="548"/>
      <c r="V294" s="548"/>
      <c r="W294" s="548"/>
      <c r="X294" s="548"/>
      <c r="Y294" s="548"/>
      <c r="Z294" s="548"/>
    </row>
    <row r="295" spans="1:26">
      <c r="A295" s="548"/>
      <c r="B295" s="548"/>
      <c r="C295" s="548"/>
      <c r="D295" s="548"/>
      <c r="E295" s="548"/>
      <c r="F295" s="548"/>
      <c r="G295" s="548"/>
      <c r="H295" s="548"/>
      <c r="I295" s="548"/>
      <c r="J295" s="548"/>
      <c r="K295" s="548"/>
      <c r="L295" s="548"/>
      <c r="M295" s="548"/>
      <c r="N295" s="548"/>
      <c r="O295" s="548"/>
      <c r="P295" s="548"/>
      <c r="Q295" s="548"/>
      <c r="R295" s="548"/>
      <c r="S295" s="548"/>
      <c r="T295" s="548"/>
      <c r="U295" s="548"/>
      <c r="V295" s="548"/>
      <c r="W295" s="548"/>
      <c r="X295" s="548"/>
      <c r="Y295" s="548"/>
      <c r="Z295" s="548"/>
    </row>
    <row r="296" spans="1:26">
      <c r="A296" s="548"/>
      <c r="B296" s="548"/>
      <c r="C296" s="548"/>
      <c r="D296" s="548"/>
      <c r="E296" s="548"/>
      <c r="F296" s="548"/>
      <c r="G296" s="548"/>
      <c r="H296" s="548"/>
      <c r="I296" s="548"/>
      <c r="J296" s="548"/>
      <c r="K296" s="548"/>
      <c r="L296" s="548"/>
      <c r="M296" s="548"/>
      <c r="N296" s="548"/>
      <c r="O296" s="548"/>
      <c r="P296" s="548"/>
      <c r="Q296" s="548"/>
      <c r="R296" s="548"/>
      <c r="S296" s="548"/>
      <c r="T296" s="548"/>
      <c r="U296" s="548"/>
      <c r="V296" s="548"/>
      <c r="W296" s="548"/>
      <c r="X296" s="548"/>
      <c r="Y296" s="548"/>
      <c r="Z296" s="548"/>
    </row>
    <row r="297" spans="1:26">
      <c r="A297" s="548"/>
      <c r="B297" s="548"/>
      <c r="C297" s="548"/>
      <c r="D297" s="548"/>
      <c r="E297" s="548"/>
      <c r="F297" s="548"/>
      <c r="G297" s="548"/>
      <c r="H297" s="548"/>
      <c r="I297" s="548"/>
      <c r="J297" s="548"/>
      <c r="K297" s="548"/>
      <c r="L297" s="548"/>
      <c r="M297" s="548"/>
      <c r="N297" s="548"/>
      <c r="O297" s="548"/>
      <c r="P297" s="548"/>
      <c r="Q297" s="548"/>
      <c r="R297" s="548"/>
      <c r="S297" s="548"/>
      <c r="T297" s="548"/>
      <c r="U297" s="548"/>
      <c r="V297" s="548"/>
      <c r="W297" s="548"/>
      <c r="X297" s="548"/>
      <c r="Y297" s="548"/>
      <c r="Z297" s="548"/>
    </row>
    <row r="298" spans="1:26">
      <c r="A298" s="548"/>
      <c r="B298" s="548"/>
      <c r="C298" s="548"/>
      <c r="D298" s="548"/>
      <c r="E298" s="548"/>
      <c r="F298" s="548"/>
      <c r="G298" s="548"/>
      <c r="H298" s="548"/>
      <c r="I298" s="548"/>
      <c r="J298" s="548"/>
      <c r="K298" s="548"/>
      <c r="L298" s="548"/>
      <c r="M298" s="548"/>
      <c r="N298" s="548"/>
      <c r="O298" s="548"/>
      <c r="P298" s="548"/>
      <c r="Q298" s="548"/>
      <c r="R298" s="548"/>
      <c r="S298" s="548"/>
      <c r="T298" s="548"/>
      <c r="U298" s="548"/>
      <c r="V298" s="548"/>
      <c r="W298" s="548"/>
      <c r="X298" s="548"/>
      <c r="Y298" s="548"/>
      <c r="Z298" s="548"/>
    </row>
    <row r="299" spans="1:26">
      <c r="A299" s="548"/>
      <c r="B299" s="548"/>
      <c r="C299" s="548"/>
      <c r="D299" s="548"/>
      <c r="E299" s="548"/>
      <c r="F299" s="548"/>
      <c r="G299" s="548"/>
      <c r="H299" s="548"/>
      <c r="I299" s="548"/>
      <c r="J299" s="548"/>
      <c r="K299" s="548"/>
      <c r="L299" s="548"/>
      <c r="M299" s="548"/>
      <c r="N299" s="548"/>
      <c r="O299" s="548"/>
      <c r="P299" s="548"/>
      <c r="Q299" s="548"/>
      <c r="R299" s="548"/>
      <c r="S299" s="548"/>
      <c r="T299" s="548"/>
      <c r="U299" s="548"/>
      <c r="V299" s="548"/>
      <c r="W299" s="548"/>
      <c r="X299" s="548"/>
      <c r="Y299" s="548"/>
      <c r="Z299" s="548"/>
    </row>
    <row r="300" spans="1:26">
      <c r="A300" s="548"/>
      <c r="B300" s="548"/>
      <c r="C300" s="548"/>
      <c r="D300" s="548"/>
      <c r="E300" s="548"/>
      <c r="F300" s="548"/>
      <c r="G300" s="548"/>
      <c r="H300" s="548"/>
      <c r="I300" s="548"/>
      <c r="J300" s="548"/>
      <c r="K300" s="548"/>
      <c r="L300" s="548"/>
      <c r="M300" s="548"/>
      <c r="N300" s="548"/>
      <c r="O300" s="548"/>
      <c r="P300" s="548"/>
      <c r="Q300" s="548"/>
      <c r="R300" s="548"/>
      <c r="S300" s="548"/>
      <c r="T300" s="548"/>
      <c r="U300" s="548"/>
      <c r="V300" s="548"/>
      <c r="W300" s="548"/>
      <c r="X300" s="548"/>
      <c r="Y300" s="548"/>
      <c r="Z300" s="548"/>
    </row>
    <row r="301" spans="1:26">
      <c r="A301" s="548"/>
      <c r="B301" s="548"/>
      <c r="C301" s="548"/>
      <c r="D301" s="548"/>
      <c r="E301" s="548"/>
      <c r="F301" s="548"/>
      <c r="G301" s="548"/>
      <c r="H301" s="548"/>
      <c r="I301" s="548"/>
      <c r="J301" s="548"/>
      <c r="K301" s="548"/>
      <c r="L301" s="548"/>
      <c r="M301" s="548"/>
      <c r="N301" s="548"/>
      <c r="O301" s="548"/>
      <c r="P301" s="548"/>
      <c r="Q301" s="548"/>
      <c r="R301" s="548"/>
      <c r="S301" s="548"/>
      <c r="T301" s="548"/>
      <c r="U301" s="548"/>
      <c r="V301" s="548"/>
      <c r="W301" s="548"/>
      <c r="X301" s="548"/>
      <c r="Y301" s="548"/>
      <c r="Z301" s="548"/>
    </row>
    <row r="302" spans="1:26">
      <c r="A302" s="548"/>
      <c r="B302" s="548"/>
      <c r="C302" s="548"/>
      <c r="D302" s="548"/>
      <c r="E302" s="548"/>
      <c r="F302" s="548"/>
      <c r="G302" s="548"/>
      <c r="H302" s="548"/>
      <c r="I302" s="548"/>
      <c r="J302" s="548"/>
      <c r="K302" s="548"/>
      <c r="L302" s="548"/>
      <c r="M302" s="548"/>
      <c r="N302" s="548"/>
      <c r="O302" s="548"/>
      <c r="P302" s="548"/>
      <c r="Q302" s="548"/>
      <c r="R302" s="548"/>
      <c r="S302" s="548"/>
      <c r="T302" s="548"/>
      <c r="U302" s="548"/>
      <c r="V302" s="548"/>
      <c r="W302" s="548"/>
      <c r="X302" s="548"/>
      <c r="Y302" s="548"/>
      <c r="Z302" s="548"/>
    </row>
    <row r="303" spans="1:26">
      <c r="A303" s="548"/>
      <c r="B303" s="548"/>
      <c r="C303" s="548"/>
      <c r="D303" s="548"/>
      <c r="E303" s="548"/>
      <c r="F303" s="548"/>
      <c r="G303" s="548"/>
      <c r="H303" s="548"/>
      <c r="I303" s="548"/>
      <c r="J303" s="548"/>
      <c r="K303" s="548"/>
      <c r="L303" s="548"/>
      <c r="M303" s="548"/>
      <c r="N303" s="548"/>
      <c r="O303" s="548"/>
      <c r="P303" s="548"/>
      <c r="Q303" s="548"/>
      <c r="R303" s="548"/>
      <c r="S303" s="548"/>
      <c r="T303" s="548"/>
      <c r="U303" s="548"/>
      <c r="V303" s="548"/>
      <c r="W303" s="548"/>
      <c r="X303" s="548"/>
      <c r="Y303" s="548"/>
      <c r="Z303" s="548"/>
    </row>
    <row r="304" spans="1:26">
      <c r="A304" s="548"/>
      <c r="B304" s="548"/>
      <c r="C304" s="548"/>
      <c r="D304" s="548"/>
      <c r="E304" s="548"/>
      <c r="F304" s="548"/>
      <c r="G304" s="548"/>
      <c r="H304" s="548"/>
      <c r="I304" s="548"/>
      <c r="J304" s="548"/>
      <c r="K304" s="548"/>
      <c r="L304" s="548"/>
      <c r="M304" s="548"/>
      <c r="N304" s="548"/>
      <c r="O304" s="548"/>
      <c r="P304" s="548"/>
      <c r="Q304" s="548"/>
      <c r="R304" s="548"/>
      <c r="S304" s="548"/>
      <c r="T304" s="548"/>
      <c r="U304" s="548"/>
      <c r="V304" s="548"/>
      <c r="W304" s="548"/>
      <c r="X304" s="548"/>
      <c r="Y304" s="548"/>
      <c r="Z304" s="548"/>
    </row>
    <row r="305" spans="1:26">
      <c r="A305" s="548"/>
      <c r="B305" s="548"/>
      <c r="C305" s="548"/>
      <c r="D305" s="548"/>
      <c r="E305" s="548"/>
      <c r="F305" s="548"/>
      <c r="G305" s="548"/>
      <c r="H305" s="548"/>
      <c r="I305" s="548"/>
      <c r="J305" s="548"/>
      <c r="K305" s="548"/>
      <c r="L305" s="548"/>
      <c r="M305" s="548"/>
      <c r="N305" s="548"/>
      <c r="O305" s="548"/>
      <c r="P305" s="548"/>
      <c r="Q305" s="548"/>
      <c r="R305" s="548"/>
      <c r="S305" s="548"/>
      <c r="T305" s="548"/>
      <c r="U305" s="548"/>
      <c r="V305" s="548"/>
      <c r="W305" s="548"/>
      <c r="X305" s="548"/>
      <c r="Y305" s="548"/>
      <c r="Z305" s="548"/>
    </row>
    <row r="306" spans="1:26">
      <c r="A306" s="548"/>
      <c r="B306" s="548"/>
      <c r="C306" s="548"/>
      <c r="D306" s="548"/>
      <c r="E306" s="548"/>
      <c r="F306" s="548"/>
      <c r="G306" s="548"/>
      <c r="H306" s="548"/>
      <c r="I306" s="548"/>
      <c r="J306" s="548"/>
      <c r="K306" s="548"/>
      <c r="L306" s="548"/>
      <c r="M306" s="548"/>
      <c r="N306" s="548"/>
      <c r="O306" s="548"/>
      <c r="P306" s="548"/>
      <c r="Q306" s="548"/>
      <c r="R306" s="548"/>
      <c r="S306" s="548"/>
      <c r="T306" s="548"/>
      <c r="U306" s="548"/>
      <c r="V306" s="548"/>
      <c r="W306" s="548"/>
      <c r="X306" s="548"/>
      <c r="Y306" s="548"/>
      <c r="Z306" s="548"/>
    </row>
    <row r="307" spans="1:26">
      <c r="A307" s="548"/>
      <c r="B307" s="548"/>
      <c r="C307" s="548"/>
      <c r="D307" s="548"/>
      <c r="E307" s="548"/>
      <c r="F307" s="548"/>
      <c r="G307" s="548"/>
      <c r="H307" s="548"/>
      <c r="I307" s="548"/>
      <c r="J307" s="548"/>
      <c r="K307" s="548"/>
      <c r="L307" s="548"/>
      <c r="M307" s="548"/>
      <c r="N307" s="548"/>
      <c r="O307" s="548"/>
      <c r="P307" s="548"/>
      <c r="Q307" s="548"/>
      <c r="R307" s="548"/>
      <c r="S307" s="548"/>
      <c r="T307" s="548"/>
      <c r="U307" s="548"/>
      <c r="V307" s="548"/>
      <c r="W307" s="548"/>
      <c r="X307" s="548"/>
      <c r="Y307" s="548"/>
      <c r="Z307" s="548"/>
    </row>
    <row r="308" spans="1:26">
      <c r="A308" s="548"/>
      <c r="B308" s="548"/>
      <c r="C308" s="548"/>
      <c r="D308" s="548"/>
      <c r="E308" s="548"/>
      <c r="F308" s="548"/>
      <c r="G308" s="548"/>
      <c r="H308" s="548"/>
      <c r="I308" s="548"/>
      <c r="J308" s="548"/>
      <c r="K308" s="548"/>
      <c r="L308" s="548"/>
      <c r="M308" s="548"/>
      <c r="N308" s="548"/>
      <c r="O308" s="548"/>
      <c r="P308" s="548"/>
      <c r="Q308" s="548"/>
      <c r="R308" s="548"/>
      <c r="S308" s="548"/>
      <c r="T308" s="548"/>
      <c r="U308" s="548"/>
      <c r="V308" s="548"/>
      <c r="W308" s="548"/>
      <c r="X308" s="548"/>
      <c r="Y308" s="548"/>
      <c r="Z308" s="548"/>
    </row>
    <row r="309" spans="1:26">
      <c r="A309" s="548"/>
      <c r="B309" s="548"/>
      <c r="C309" s="548"/>
      <c r="D309" s="548"/>
      <c r="E309" s="548"/>
      <c r="F309" s="548"/>
      <c r="G309" s="548"/>
      <c r="H309" s="548"/>
      <c r="I309" s="548"/>
      <c r="J309" s="548"/>
      <c r="K309" s="548"/>
      <c r="L309" s="548"/>
      <c r="M309" s="548"/>
      <c r="N309" s="548"/>
      <c r="O309" s="548"/>
      <c r="P309" s="548"/>
      <c r="Q309" s="548"/>
      <c r="R309" s="548"/>
      <c r="S309" s="548"/>
      <c r="T309" s="548"/>
      <c r="U309" s="548"/>
      <c r="V309" s="548"/>
      <c r="W309" s="548"/>
      <c r="X309" s="548"/>
      <c r="Y309" s="548"/>
      <c r="Z309" s="548"/>
    </row>
    <row r="310" spans="1:26">
      <c r="A310" s="548"/>
      <c r="B310" s="548"/>
      <c r="C310" s="548"/>
      <c r="D310" s="548"/>
      <c r="E310" s="548"/>
      <c r="F310" s="548"/>
      <c r="G310" s="548"/>
      <c r="H310" s="548"/>
      <c r="I310" s="548"/>
      <c r="J310" s="548"/>
      <c r="K310" s="548"/>
      <c r="L310" s="548"/>
      <c r="M310" s="548"/>
      <c r="N310" s="548"/>
      <c r="O310" s="548"/>
      <c r="P310" s="548"/>
      <c r="Q310" s="548"/>
      <c r="R310" s="548"/>
      <c r="S310" s="548"/>
      <c r="T310" s="548"/>
      <c r="U310" s="548"/>
      <c r="V310" s="548"/>
      <c r="W310" s="548"/>
      <c r="X310" s="548"/>
      <c r="Y310" s="548"/>
      <c r="Z310" s="548"/>
    </row>
    <row r="311" spans="1:26">
      <c r="A311" s="548"/>
      <c r="B311" s="548"/>
      <c r="C311" s="548"/>
      <c r="D311" s="548"/>
      <c r="E311" s="548"/>
      <c r="F311" s="548"/>
      <c r="G311" s="548"/>
      <c r="H311" s="548"/>
      <c r="I311" s="548"/>
      <c r="J311" s="548"/>
      <c r="K311" s="548"/>
      <c r="L311" s="548"/>
      <c r="M311" s="548"/>
      <c r="N311" s="548"/>
      <c r="O311" s="548"/>
      <c r="P311" s="548"/>
      <c r="Q311" s="548"/>
      <c r="R311" s="548"/>
      <c r="S311" s="548"/>
      <c r="T311" s="548"/>
      <c r="U311" s="548"/>
      <c r="V311" s="548"/>
      <c r="W311" s="548"/>
      <c r="X311" s="548"/>
      <c r="Y311" s="548"/>
      <c r="Z311" s="548"/>
    </row>
    <row r="312" spans="1:26">
      <c r="A312" s="548"/>
      <c r="B312" s="548"/>
      <c r="C312" s="548"/>
      <c r="D312" s="548"/>
      <c r="E312" s="548"/>
      <c r="F312" s="548"/>
      <c r="G312" s="548"/>
      <c r="H312" s="548"/>
      <c r="I312" s="548"/>
      <c r="J312" s="548"/>
      <c r="K312" s="548"/>
      <c r="L312" s="548"/>
      <c r="M312" s="548"/>
      <c r="N312" s="548"/>
      <c r="O312" s="548"/>
      <c r="P312" s="548"/>
      <c r="Q312" s="548"/>
      <c r="R312" s="548"/>
      <c r="S312" s="548"/>
      <c r="T312" s="548"/>
      <c r="U312" s="548"/>
      <c r="V312" s="548"/>
      <c r="W312" s="548"/>
      <c r="X312" s="548"/>
      <c r="Y312" s="548"/>
      <c r="Z312" s="548"/>
    </row>
    <row r="313" spans="1:26">
      <c r="A313" s="548"/>
      <c r="B313" s="548"/>
      <c r="C313" s="548"/>
      <c r="D313" s="548"/>
      <c r="E313" s="548"/>
      <c r="F313" s="548"/>
      <c r="G313" s="548"/>
      <c r="H313" s="548"/>
      <c r="I313" s="548"/>
      <c r="J313" s="548"/>
      <c r="K313" s="548"/>
      <c r="L313" s="548"/>
      <c r="M313" s="548"/>
      <c r="N313" s="548"/>
      <c r="O313" s="548"/>
      <c r="P313" s="548"/>
      <c r="Q313" s="548"/>
      <c r="R313" s="548"/>
      <c r="S313" s="548"/>
      <c r="T313" s="548"/>
      <c r="U313" s="548"/>
      <c r="V313" s="548"/>
      <c r="W313" s="548"/>
      <c r="X313" s="548"/>
      <c r="Y313" s="548"/>
      <c r="Z313" s="548"/>
    </row>
    <row r="314" spans="1:26">
      <c r="A314" s="548"/>
      <c r="B314" s="548"/>
      <c r="C314" s="548"/>
      <c r="D314" s="548"/>
      <c r="E314" s="548"/>
      <c r="F314" s="548"/>
      <c r="G314" s="548"/>
      <c r="H314" s="548"/>
      <c r="I314" s="548"/>
      <c r="J314" s="548"/>
      <c r="K314" s="548"/>
      <c r="L314" s="548"/>
      <c r="M314" s="548"/>
      <c r="N314" s="548"/>
      <c r="O314" s="548"/>
      <c r="P314" s="548"/>
      <c r="Q314" s="548"/>
      <c r="R314" s="548"/>
      <c r="S314" s="548"/>
      <c r="T314" s="548"/>
      <c r="U314" s="548"/>
      <c r="V314" s="548"/>
      <c r="W314" s="548"/>
      <c r="X314" s="548"/>
      <c r="Y314" s="548"/>
      <c r="Z314" s="548"/>
    </row>
    <row r="315" spans="1:26">
      <c r="A315" s="548"/>
      <c r="B315" s="548"/>
      <c r="C315" s="548"/>
      <c r="D315" s="548"/>
      <c r="E315" s="548"/>
      <c r="F315" s="548"/>
      <c r="G315" s="548"/>
      <c r="H315" s="548"/>
      <c r="I315" s="548"/>
      <c r="J315" s="548"/>
      <c r="K315" s="548"/>
      <c r="L315" s="548"/>
      <c r="M315" s="548"/>
      <c r="N315" s="548"/>
      <c r="O315" s="548"/>
      <c r="P315" s="548"/>
      <c r="Q315" s="548"/>
      <c r="R315" s="548"/>
      <c r="S315" s="548"/>
      <c r="T315" s="548"/>
      <c r="U315" s="548"/>
      <c r="V315" s="548"/>
      <c r="W315" s="548"/>
      <c r="X315" s="548"/>
      <c r="Y315" s="548"/>
      <c r="Z315" s="548"/>
    </row>
    <row r="316" spans="1:26">
      <c r="A316" s="548"/>
      <c r="B316" s="548"/>
      <c r="C316" s="548"/>
      <c r="D316" s="548"/>
      <c r="E316" s="548"/>
      <c r="F316" s="548"/>
      <c r="G316" s="548"/>
      <c r="H316" s="548"/>
      <c r="I316" s="548"/>
      <c r="J316" s="548"/>
      <c r="K316" s="548"/>
      <c r="L316" s="548"/>
      <c r="M316" s="548"/>
      <c r="N316" s="548"/>
      <c r="O316" s="548"/>
      <c r="P316" s="548"/>
      <c r="Q316" s="548"/>
      <c r="R316" s="548"/>
      <c r="S316" s="548"/>
      <c r="T316" s="548"/>
      <c r="U316" s="548"/>
      <c r="V316" s="548"/>
      <c r="W316" s="548"/>
      <c r="X316" s="548"/>
      <c r="Y316" s="548"/>
      <c r="Z316" s="548"/>
    </row>
    <row r="317" spans="1:26">
      <c r="A317" s="548"/>
      <c r="B317" s="548"/>
      <c r="C317" s="548"/>
      <c r="D317" s="548"/>
      <c r="E317" s="548"/>
      <c r="F317" s="548"/>
      <c r="G317" s="548"/>
      <c r="H317" s="548"/>
      <c r="I317" s="548"/>
      <c r="J317" s="548"/>
      <c r="K317" s="548"/>
      <c r="L317" s="548"/>
      <c r="M317" s="548"/>
      <c r="N317" s="548"/>
      <c r="O317" s="548"/>
      <c r="P317" s="548"/>
      <c r="Q317" s="548"/>
      <c r="R317" s="548"/>
      <c r="S317" s="548"/>
      <c r="T317" s="548"/>
      <c r="U317" s="548"/>
      <c r="V317" s="548"/>
      <c r="W317" s="548"/>
      <c r="X317" s="548"/>
      <c r="Y317" s="548"/>
      <c r="Z317" s="548"/>
    </row>
    <row r="318" spans="1:26">
      <c r="A318" s="548"/>
      <c r="B318" s="548"/>
      <c r="C318" s="548"/>
      <c r="D318" s="548"/>
      <c r="E318" s="548"/>
      <c r="F318" s="548"/>
      <c r="G318" s="548"/>
      <c r="H318" s="548"/>
      <c r="I318" s="548"/>
      <c r="J318" s="548"/>
      <c r="K318" s="548"/>
      <c r="L318" s="548"/>
      <c r="M318" s="548"/>
      <c r="N318" s="548"/>
      <c r="O318" s="548"/>
      <c r="P318" s="548"/>
      <c r="Q318" s="548"/>
      <c r="R318" s="548"/>
      <c r="S318" s="548"/>
      <c r="T318" s="548"/>
      <c r="U318" s="548"/>
      <c r="V318" s="548"/>
      <c r="W318" s="548"/>
      <c r="X318" s="548"/>
      <c r="Y318" s="548"/>
      <c r="Z318" s="548"/>
    </row>
    <row r="319" spans="1:26">
      <c r="A319" s="548"/>
      <c r="B319" s="548"/>
      <c r="C319" s="548"/>
      <c r="D319" s="548"/>
      <c r="E319" s="548"/>
      <c r="F319" s="548"/>
      <c r="G319" s="548"/>
      <c r="H319" s="548"/>
      <c r="I319" s="548"/>
      <c r="J319" s="548"/>
      <c r="K319" s="548"/>
      <c r="L319" s="548"/>
      <c r="M319" s="548"/>
      <c r="N319" s="548"/>
      <c r="O319" s="548"/>
      <c r="P319" s="548"/>
      <c r="Q319" s="548"/>
      <c r="R319" s="548"/>
      <c r="S319" s="548"/>
      <c r="T319" s="548"/>
      <c r="U319" s="548"/>
      <c r="V319" s="548"/>
      <c r="W319" s="548"/>
      <c r="X319" s="548"/>
      <c r="Y319" s="548"/>
      <c r="Z319" s="548"/>
    </row>
    <row r="320" spans="1:26">
      <c r="A320" s="548"/>
      <c r="B320" s="548"/>
      <c r="C320" s="548"/>
      <c r="D320" s="548"/>
      <c r="E320" s="548"/>
      <c r="F320" s="548"/>
      <c r="G320" s="548"/>
      <c r="H320" s="548"/>
      <c r="I320" s="548"/>
      <c r="J320" s="548"/>
      <c r="K320" s="548"/>
      <c r="L320" s="548"/>
      <c r="M320" s="548"/>
      <c r="N320" s="548"/>
      <c r="O320" s="548"/>
      <c r="P320" s="548"/>
      <c r="Q320" s="548"/>
      <c r="R320" s="548"/>
      <c r="S320" s="548"/>
      <c r="T320" s="548"/>
      <c r="U320" s="548"/>
      <c r="V320" s="548"/>
      <c r="W320" s="548"/>
      <c r="X320" s="548"/>
      <c r="Y320" s="548"/>
      <c r="Z320" s="548"/>
    </row>
    <row r="321" spans="1:26">
      <c r="A321" s="548"/>
      <c r="B321" s="548"/>
      <c r="C321" s="548"/>
      <c r="D321" s="548"/>
      <c r="E321" s="548"/>
      <c r="F321" s="548"/>
      <c r="G321" s="548"/>
      <c r="H321" s="548"/>
      <c r="I321" s="548"/>
      <c r="J321" s="548"/>
      <c r="K321" s="548"/>
      <c r="L321" s="548"/>
      <c r="M321" s="548"/>
      <c r="N321" s="548"/>
      <c r="O321" s="548"/>
      <c r="P321" s="548"/>
      <c r="Q321" s="548"/>
      <c r="R321" s="548"/>
      <c r="S321" s="548"/>
      <c r="T321" s="548"/>
      <c r="U321" s="548"/>
      <c r="V321" s="548"/>
      <c r="W321" s="548"/>
      <c r="X321" s="548"/>
      <c r="Y321" s="548"/>
      <c r="Z321" s="548"/>
    </row>
    <row r="322" spans="1:26">
      <c r="A322" s="548"/>
      <c r="B322" s="548"/>
      <c r="C322" s="548"/>
      <c r="D322" s="548"/>
      <c r="E322" s="548"/>
      <c r="F322" s="548"/>
      <c r="G322" s="548"/>
      <c r="H322" s="548"/>
      <c r="I322" s="548"/>
      <c r="J322" s="548"/>
      <c r="K322" s="548"/>
      <c r="L322" s="548"/>
      <c r="M322" s="548"/>
      <c r="N322" s="548"/>
      <c r="O322" s="548"/>
      <c r="P322" s="548"/>
      <c r="Q322" s="548"/>
      <c r="R322" s="548"/>
      <c r="S322" s="548"/>
      <c r="T322" s="548"/>
      <c r="U322" s="548"/>
      <c r="V322" s="548"/>
      <c r="W322" s="548"/>
      <c r="X322" s="548"/>
      <c r="Y322" s="548"/>
      <c r="Z322" s="548"/>
    </row>
    <row r="323" spans="1:26">
      <c r="A323" s="548"/>
      <c r="B323" s="548"/>
      <c r="C323" s="548"/>
      <c r="D323" s="548"/>
      <c r="E323" s="548"/>
      <c r="F323" s="548"/>
      <c r="G323" s="548"/>
      <c r="H323" s="548"/>
      <c r="I323" s="548"/>
      <c r="J323" s="548"/>
      <c r="K323" s="548"/>
      <c r="L323" s="548"/>
      <c r="M323" s="548"/>
      <c r="N323" s="548"/>
      <c r="O323" s="548"/>
      <c r="P323" s="548"/>
      <c r="Q323" s="548"/>
      <c r="R323" s="548"/>
      <c r="S323" s="548"/>
      <c r="T323" s="548"/>
      <c r="U323" s="548"/>
      <c r="V323" s="548"/>
      <c r="W323" s="548"/>
      <c r="X323" s="548"/>
      <c r="Y323" s="548"/>
      <c r="Z323" s="548"/>
    </row>
    <row r="324" spans="1:26">
      <c r="A324" s="548"/>
      <c r="B324" s="548"/>
      <c r="C324" s="548"/>
      <c r="D324" s="548"/>
      <c r="E324" s="548"/>
      <c r="F324" s="548"/>
      <c r="G324" s="548"/>
      <c r="H324" s="548"/>
      <c r="I324" s="548"/>
      <c r="J324" s="548"/>
      <c r="K324" s="548"/>
      <c r="L324" s="548"/>
      <c r="M324" s="548"/>
      <c r="N324" s="548"/>
      <c r="O324" s="548"/>
      <c r="P324" s="548"/>
      <c r="Q324" s="548"/>
      <c r="R324" s="548"/>
      <c r="S324" s="548"/>
      <c r="T324" s="548"/>
      <c r="U324" s="548"/>
      <c r="V324" s="548"/>
      <c r="W324" s="548"/>
      <c r="X324" s="548"/>
      <c r="Y324" s="548"/>
      <c r="Z324" s="548"/>
    </row>
    <row r="325" spans="1:26">
      <c r="A325" s="548"/>
      <c r="B325" s="548"/>
      <c r="C325" s="548"/>
      <c r="D325" s="548"/>
      <c r="E325" s="548"/>
      <c r="F325" s="548"/>
      <c r="G325" s="548"/>
      <c r="H325" s="548"/>
      <c r="I325" s="548"/>
      <c r="J325" s="548"/>
      <c r="K325" s="548"/>
      <c r="L325" s="548"/>
      <c r="M325" s="548"/>
      <c r="N325" s="548"/>
      <c r="O325" s="548"/>
      <c r="P325" s="548"/>
      <c r="Q325" s="548"/>
      <c r="R325" s="548"/>
      <c r="S325" s="548"/>
      <c r="T325" s="548"/>
      <c r="U325" s="548"/>
      <c r="V325" s="548"/>
      <c r="W325" s="548"/>
      <c r="X325" s="548"/>
      <c r="Y325" s="548"/>
      <c r="Z325" s="548"/>
    </row>
    <row r="326" spans="1:26">
      <c r="A326" s="548"/>
      <c r="B326" s="548"/>
      <c r="C326" s="548"/>
      <c r="D326" s="548"/>
      <c r="E326" s="548"/>
      <c r="F326" s="548"/>
      <c r="G326" s="548"/>
      <c r="H326" s="548"/>
      <c r="I326" s="548"/>
      <c r="J326" s="548"/>
      <c r="K326" s="548"/>
      <c r="L326" s="548"/>
      <c r="M326" s="548"/>
      <c r="N326" s="548"/>
      <c r="O326" s="548"/>
      <c r="P326" s="548"/>
      <c r="Q326" s="548"/>
      <c r="R326" s="548"/>
      <c r="S326" s="548"/>
      <c r="T326" s="548"/>
      <c r="U326" s="548"/>
      <c r="V326" s="548"/>
      <c r="W326" s="548"/>
      <c r="X326" s="548"/>
      <c r="Y326" s="548"/>
      <c r="Z326" s="548"/>
    </row>
    <row r="327" spans="1:26">
      <c r="A327" s="548"/>
      <c r="B327" s="548"/>
      <c r="C327" s="548"/>
      <c r="D327" s="548"/>
      <c r="E327" s="548"/>
      <c r="F327" s="548"/>
      <c r="G327" s="548"/>
      <c r="H327" s="548"/>
      <c r="I327" s="548"/>
      <c r="J327" s="548"/>
      <c r="K327" s="548"/>
      <c r="L327" s="548"/>
      <c r="M327" s="548"/>
      <c r="N327" s="548"/>
      <c r="O327" s="548"/>
      <c r="P327" s="548"/>
      <c r="Q327" s="548"/>
      <c r="R327" s="548"/>
      <c r="S327" s="548"/>
      <c r="T327" s="548"/>
      <c r="U327" s="548"/>
      <c r="V327" s="548"/>
      <c r="W327" s="548"/>
      <c r="X327" s="548"/>
      <c r="Y327" s="548"/>
      <c r="Z327" s="548"/>
    </row>
    <row r="328" spans="1:26">
      <c r="A328" s="548"/>
      <c r="B328" s="548"/>
      <c r="C328" s="548"/>
      <c r="D328" s="548"/>
      <c r="E328" s="548"/>
      <c r="F328" s="548"/>
      <c r="G328" s="548"/>
      <c r="H328" s="548"/>
      <c r="I328" s="548"/>
      <c r="J328" s="548"/>
      <c r="K328" s="548"/>
      <c r="L328" s="548"/>
      <c r="M328" s="548"/>
      <c r="N328" s="548"/>
      <c r="O328" s="548"/>
      <c r="P328" s="548"/>
      <c r="Q328" s="548"/>
      <c r="R328" s="548"/>
      <c r="S328" s="548"/>
      <c r="T328" s="548"/>
      <c r="U328" s="548"/>
      <c r="V328" s="548"/>
      <c r="W328" s="548"/>
      <c r="X328" s="548"/>
      <c r="Y328" s="548"/>
      <c r="Z328" s="548"/>
    </row>
    <row r="329" spans="1:26">
      <c r="A329" s="548"/>
      <c r="B329" s="548"/>
      <c r="C329" s="548"/>
      <c r="D329" s="548"/>
      <c r="E329" s="548"/>
      <c r="F329" s="548"/>
      <c r="G329" s="548"/>
      <c r="H329" s="548"/>
      <c r="I329" s="548"/>
      <c r="J329" s="548"/>
      <c r="K329" s="548"/>
      <c r="L329" s="548"/>
      <c r="M329" s="548"/>
      <c r="N329" s="548"/>
      <c r="O329" s="548"/>
      <c r="P329" s="548"/>
      <c r="Q329" s="548"/>
      <c r="R329" s="548"/>
      <c r="S329" s="548"/>
      <c r="T329" s="548"/>
      <c r="U329" s="548"/>
      <c r="V329" s="548"/>
      <c r="W329" s="548"/>
      <c r="X329" s="548"/>
      <c r="Y329" s="548"/>
      <c r="Z329" s="548"/>
    </row>
    <row r="330" spans="1:26">
      <c r="A330" s="548"/>
      <c r="B330" s="548"/>
      <c r="C330" s="548"/>
      <c r="D330" s="548"/>
      <c r="E330" s="548"/>
      <c r="F330" s="548"/>
      <c r="G330" s="548"/>
      <c r="H330" s="548"/>
      <c r="I330" s="548"/>
      <c r="J330" s="548"/>
      <c r="K330" s="548"/>
      <c r="L330" s="548"/>
      <c r="M330" s="548"/>
      <c r="N330" s="548"/>
      <c r="O330" s="548"/>
      <c r="P330" s="548"/>
      <c r="Q330" s="548"/>
      <c r="R330" s="548"/>
      <c r="S330" s="548"/>
      <c r="T330" s="548"/>
      <c r="U330" s="548"/>
      <c r="V330" s="548"/>
      <c r="W330" s="548"/>
      <c r="X330" s="548"/>
      <c r="Y330" s="548"/>
      <c r="Z330" s="548"/>
    </row>
    <row r="331" spans="1:26">
      <c r="A331" s="548"/>
      <c r="B331" s="548"/>
      <c r="C331" s="548"/>
      <c r="D331" s="548"/>
      <c r="E331" s="548"/>
      <c r="F331" s="548"/>
      <c r="G331" s="548"/>
      <c r="H331" s="548"/>
      <c r="I331" s="548"/>
      <c r="J331" s="548"/>
      <c r="K331" s="548"/>
      <c r="L331" s="548"/>
      <c r="M331" s="548"/>
      <c r="N331" s="548"/>
      <c r="O331" s="548"/>
      <c r="P331" s="548"/>
      <c r="Q331" s="548"/>
      <c r="R331" s="548"/>
      <c r="S331" s="548"/>
      <c r="T331" s="548"/>
      <c r="U331" s="548"/>
      <c r="V331" s="548"/>
      <c r="W331" s="548"/>
      <c r="X331" s="548"/>
      <c r="Y331" s="548"/>
      <c r="Z331" s="548"/>
    </row>
    <row r="332" spans="1:26">
      <c r="A332" s="548"/>
      <c r="B332" s="548"/>
      <c r="C332" s="548"/>
      <c r="D332" s="548"/>
      <c r="E332" s="548"/>
      <c r="F332" s="548"/>
      <c r="G332" s="548"/>
      <c r="H332" s="548"/>
      <c r="I332" s="548"/>
      <c r="J332" s="548"/>
      <c r="K332" s="548"/>
      <c r="L332" s="548"/>
      <c r="M332" s="548"/>
      <c r="N332" s="548"/>
      <c r="O332" s="548"/>
      <c r="P332" s="548"/>
      <c r="Q332" s="548"/>
      <c r="R332" s="548"/>
      <c r="S332" s="548"/>
      <c r="T332" s="548"/>
      <c r="U332" s="548"/>
      <c r="V332" s="548"/>
      <c r="W332" s="548"/>
      <c r="X332" s="548"/>
      <c r="Y332" s="548"/>
      <c r="Z332" s="548"/>
    </row>
    <row r="333" spans="1:26">
      <c r="A333" s="548"/>
      <c r="B333" s="548"/>
      <c r="C333" s="548"/>
      <c r="D333" s="548"/>
      <c r="E333" s="548"/>
      <c r="F333" s="548"/>
      <c r="G333" s="548"/>
      <c r="H333" s="548"/>
      <c r="I333" s="548"/>
      <c r="J333" s="548"/>
      <c r="K333" s="548"/>
      <c r="L333" s="548"/>
      <c r="M333" s="548"/>
      <c r="N333" s="548"/>
      <c r="O333" s="548"/>
      <c r="P333" s="548"/>
      <c r="Q333" s="548"/>
      <c r="R333" s="548"/>
      <c r="S333" s="548"/>
      <c r="T333" s="548"/>
      <c r="U333" s="548"/>
      <c r="V333" s="548"/>
      <c r="W333" s="548"/>
      <c r="X333" s="548"/>
      <c r="Y333" s="548"/>
      <c r="Z333" s="548"/>
    </row>
    <row r="334" spans="1:26">
      <c r="A334" s="548"/>
      <c r="B334" s="548"/>
      <c r="C334" s="548"/>
      <c r="D334" s="548"/>
      <c r="E334" s="548"/>
      <c r="F334" s="548"/>
      <c r="G334" s="548"/>
      <c r="H334" s="548"/>
      <c r="I334" s="548"/>
      <c r="J334" s="548"/>
      <c r="K334" s="548"/>
      <c r="L334" s="548"/>
      <c r="M334" s="548"/>
      <c r="N334" s="548"/>
      <c r="O334" s="548"/>
      <c r="P334" s="548"/>
      <c r="Q334" s="548"/>
      <c r="R334" s="548"/>
      <c r="S334" s="548"/>
      <c r="T334" s="548"/>
      <c r="U334" s="548"/>
      <c r="V334" s="548"/>
      <c r="W334" s="548"/>
      <c r="X334" s="548"/>
      <c r="Y334" s="548"/>
      <c r="Z334" s="548"/>
    </row>
    <row r="335" spans="1:26">
      <c r="A335" s="548"/>
      <c r="B335" s="548"/>
      <c r="C335" s="548"/>
      <c r="D335" s="548"/>
      <c r="E335" s="548"/>
      <c r="F335" s="548"/>
      <c r="G335" s="548"/>
      <c r="H335" s="548"/>
      <c r="I335" s="548"/>
      <c r="J335" s="548"/>
      <c r="K335" s="548"/>
      <c r="L335" s="548"/>
      <c r="M335" s="548"/>
      <c r="N335" s="548"/>
      <c r="O335" s="548"/>
      <c r="P335" s="548"/>
      <c r="Q335" s="548"/>
      <c r="R335" s="548"/>
      <c r="S335" s="548"/>
      <c r="T335" s="548"/>
      <c r="U335" s="548"/>
      <c r="V335" s="548"/>
      <c r="W335" s="548"/>
      <c r="X335" s="548"/>
      <c r="Y335" s="548"/>
      <c r="Z335" s="548"/>
    </row>
    <row r="336" spans="1:26">
      <c r="A336" s="548"/>
      <c r="B336" s="548"/>
      <c r="C336" s="548"/>
      <c r="D336" s="548"/>
      <c r="E336" s="548"/>
      <c r="F336" s="548"/>
      <c r="G336" s="548"/>
      <c r="H336" s="548"/>
      <c r="I336" s="548"/>
      <c r="J336" s="548"/>
      <c r="K336" s="548"/>
      <c r="L336" s="548"/>
      <c r="M336" s="548"/>
      <c r="N336" s="548"/>
      <c r="O336" s="548"/>
      <c r="P336" s="548"/>
      <c r="Q336" s="548"/>
      <c r="R336" s="548"/>
      <c r="S336" s="548"/>
      <c r="T336" s="548"/>
      <c r="U336" s="548"/>
      <c r="V336" s="548"/>
      <c r="W336" s="548"/>
      <c r="X336" s="548"/>
      <c r="Y336" s="548"/>
      <c r="Z336" s="548"/>
    </row>
    <row r="337" spans="1:26">
      <c r="A337" s="548"/>
      <c r="B337" s="548"/>
      <c r="C337" s="548"/>
      <c r="D337" s="548"/>
      <c r="E337" s="548"/>
      <c r="F337" s="548"/>
      <c r="G337" s="548"/>
      <c r="H337" s="548"/>
      <c r="I337" s="548"/>
      <c r="J337" s="548"/>
      <c r="K337" s="548"/>
      <c r="L337" s="548"/>
      <c r="M337" s="548"/>
      <c r="N337" s="548"/>
      <c r="O337" s="548"/>
      <c r="P337" s="548"/>
      <c r="Q337" s="548"/>
      <c r="R337" s="548"/>
      <c r="S337" s="548"/>
      <c r="T337" s="548"/>
      <c r="U337" s="548"/>
      <c r="V337" s="548"/>
      <c r="W337" s="548"/>
      <c r="X337" s="548"/>
      <c r="Y337" s="548"/>
      <c r="Z337" s="548"/>
    </row>
    <row r="338" spans="1:26">
      <c r="A338" s="548"/>
      <c r="B338" s="548"/>
      <c r="C338" s="548"/>
      <c r="D338" s="548"/>
      <c r="E338" s="548"/>
      <c r="F338" s="548"/>
      <c r="G338" s="548"/>
      <c r="H338" s="548"/>
      <c r="I338" s="548"/>
      <c r="J338" s="548"/>
      <c r="K338" s="548"/>
      <c r="L338" s="548"/>
      <c r="M338" s="548"/>
      <c r="N338" s="548"/>
      <c r="O338" s="548"/>
      <c r="P338" s="548"/>
      <c r="Q338" s="548"/>
      <c r="R338" s="548"/>
      <c r="S338" s="548"/>
      <c r="T338" s="548"/>
      <c r="U338" s="548"/>
      <c r="V338" s="548"/>
      <c r="W338" s="548"/>
      <c r="X338" s="548"/>
      <c r="Y338" s="548"/>
      <c r="Z338" s="548"/>
    </row>
    <row r="339" spans="1:26">
      <c r="A339" s="548"/>
      <c r="B339" s="548"/>
      <c r="C339" s="548"/>
      <c r="D339" s="548"/>
      <c r="E339" s="548"/>
      <c r="F339" s="548"/>
      <c r="G339" s="548"/>
      <c r="H339" s="548"/>
      <c r="I339" s="548"/>
      <c r="J339" s="548"/>
      <c r="K339" s="548"/>
      <c r="L339" s="548"/>
      <c r="M339" s="548"/>
      <c r="N339" s="548"/>
      <c r="O339" s="548"/>
      <c r="P339" s="548"/>
      <c r="Q339" s="548"/>
      <c r="R339" s="548"/>
      <c r="S339" s="548"/>
      <c r="T339" s="548"/>
      <c r="U339" s="548"/>
      <c r="V339" s="548"/>
      <c r="W339" s="548"/>
      <c r="X339" s="548"/>
      <c r="Y339" s="548"/>
      <c r="Z339" s="548"/>
    </row>
    <row r="340" spans="1:26">
      <c r="A340" s="548"/>
      <c r="B340" s="548"/>
      <c r="C340" s="548"/>
      <c r="D340" s="548"/>
      <c r="E340" s="548"/>
      <c r="F340" s="548"/>
      <c r="G340" s="548"/>
      <c r="H340" s="548"/>
      <c r="I340" s="548"/>
      <c r="J340" s="548"/>
      <c r="K340" s="548"/>
      <c r="L340" s="548"/>
      <c r="M340" s="548"/>
      <c r="N340" s="548"/>
      <c r="O340" s="548"/>
      <c r="P340" s="548"/>
      <c r="Q340" s="548"/>
      <c r="R340" s="548"/>
      <c r="S340" s="548"/>
      <c r="T340" s="548"/>
      <c r="U340" s="548"/>
      <c r="V340" s="548"/>
      <c r="W340" s="548"/>
      <c r="X340" s="548"/>
      <c r="Y340" s="548"/>
      <c r="Z340" s="548"/>
    </row>
    <row r="341" spans="1:26">
      <c r="A341" s="548"/>
      <c r="B341" s="548"/>
      <c r="C341" s="548"/>
      <c r="D341" s="548"/>
      <c r="E341" s="548"/>
      <c r="F341" s="548"/>
      <c r="G341" s="548"/>
      <c r="H341" s="548"/>
      <c r="I341" s="548"/>
      <c r="J341" s="548"/>
      <c r="K341" s="548"/>
      <c r="L341" s="548"/>
      <c r="M341" s="548"/>
      <c r="N341" s="548"/>
      <c r="O341" s="548"/>
      <c r="P341" s="548"/>
      <c r="Q341" s="548"/>
      <c r="R341" s="548"/>
      <c r="S341" s="548"/>
      <c r="T341" s="548"/>
      <c r="U341" s="548"/>
      <c r="V341" s="548"/>
      <c r="W341" s="548"/>
      <c r="X341" s="548"/>
      <c r="Y341" s="548"/>
      <c r="Z341" s="548"/>
    </row>
    <row r="342" spans="1:26">
      <c r="A342" s="548"/>
      <c r="B342" s="548"/>
      <c r="C342" s="548"/>
      <c r="D342" s="548"/>
      <c r="E342" s="548"/>
      <c r="F342" s="548"/>
      <c r="G342" s="548"/>
      <c r="H342" s="548"/>
      <c r="I342" s="548"/>
      <c r="J342" s="548"/>
      <c r="K342" s="548"/>
      <c r="L342" s="548"/>
      <c r="M342" s="548"/>
      <c r="N342" s="548"/>
      <c r="O342" s="548"/>
      <c r="P342" s="548"/>
      <c r="Q342" s="548"/>
      <c r="R342" s="548"/>
      <c r="S342" s="548"/>
      <c r="T342" s="548"/>
      <c r="U342" s="548"/>
      <c r="V342" s="548"/>
      <c r="W342" s="548"/>
      <c r="X342" s="548"/>
      <c r="Y342" s="548"/>
      <c r="Z342" s="548"/>
    </row>
    <row r="343" spans="1:26">
      <c r="A343" s="548"/>
      <c r="B343" s="548"/>
      <c r="C343" s="548"/>
      <c r="D343" s="548"/>
      <c r="E343" s="548"/>
      <c r="F343" s="548"/>
      <c r="G343" s="548"/>
      <c r="H343" s="548"/>
      <c r="I343" s="548"/>
      <c r="J343" s="548"/>
      <c r="K343" s="548"/>
      <c r="L343" s="548"/>
      <c r="M343" s="548"/>
      <c r="N343" s="548"/>
      <c r="O343" s="548"/>
      <c r="P343" s="548"/>
      <c r="Q343" s="548"/>
      <c r="R343" s="548"/>
      <c r="S343" s="548"/>
      <c r="T343" s="548"/>
      <c r="U343" s="548"/>
      <c r="V343" s="548"/>
      <c r="W343" s="548"/>
      <c r="X343" s="548"/>
      <c r="Y343" s="548"/>
      <c r="Z343" s="548"/>
    </row>
    <row r="344" spans="1:26">
      <c r="A344" s="548"/>
      <c r="B344" s="548"/>
      <c r="C344" s="548"/>
      <c r="D344" s="548"/>
      <c r="E344" s="548"/>
      <c r="F344" s="548"/>
      <c r="G344" s="548"/>
      <c r="H344" s="548"/>
      <c r="I344" s="548"/>
      <c r="J344" s="548"/>
      <c r="K344" s="548"/>
      <c r="L344" s="548"/>
      <c r="M344" s="548"/>
      <c r="N344" s="548"/>
      <c r="O344" s="548"/>
      <c r="P344" s="548"/>
      <c r="Q344" s="548"/>
      <c r="R344" s="548"/>
      <c r="S344" s="548"/>
      <c r="T344" s="548"/>
      <c r="U344" s="548"/>
      <c r="V344" s="548"/>
      <c r="W344" s="548"/>
      <c r="X344" s="548"/>
      <c r="Y344" s="548"/>
      <c r="Z344" s="548"/>
    </row>
    <row r="345" spans="1:26">
      <c r="A345" s="548"/>
      <c r="B345" s="548"/>
      <c r="C345" s="548"/>
      <c r="D345" s="548"/>
      <c r="E345" s="548"/>
      <c r="F345" s="548"/>
      <c r="G345" s="548"/>
      <c r="H345" s="548"/>
      <c r="I345" s="548"/>
      <c r="J345" s="548"/>
      <c r="K345" s="548"/>
      <c r="L345" s="548"/>
      <c r="M345" s="548"/>
      <c r="N345" s="548"/>
      <c r="O345" s="548"/>
      <c r="P345" s="548"/>
      <c r="Q345" s="548"/>
      <c r="R345" s="548"/>
      <c r="S345" s="548"/>
      <c r="T345" s="548"/>
      <c r="U345" s="548"/>
      <c r="V345" s="548"/>
      <c r="W345" s="548"/>
      <c r="X345" s="548"/>
      <c r="Y345" s="548"/>
      <c r="Z345" s="548"/>
    </row>
    <row r="346" spans="1:26">
      <c r="A346" s="548"/>
      <c r="B346" s="548"/>
      <c r="C346" s="548"/>
      <c r="D346" s="548"/>
      <c r="E346" s="548"/>
      <c r="F346" s="548"/>
      <c r="G346" s="548"/>
      <c r="H346" s="548"/>
      <c r="I346" s="548"/>
      <c r="J346" s="548"/>
      <c r="K346" s="548"/>
      <c r="L346" s="548"/>
      <c r="M346" s="548"/>
      <c r="N346" s="548"/>
      <c r="O346" s="548"/>
      <c r="P346" s="548"/>
      <c r="Q346" s="548"/>
      <c r="R346" s="548"/>
      <c r="S346" s="548"/>
      <c r="T346" s="548"/>
      <c r="U346" s="548"/>
      <c r="V346" s="548"/>
      <c r="W346" s="548"/>
      <c r="X346" s="548"/>
      <c r="Y346" s="548"/>
      <c r="Z346" s="548"/>
    </row>
    <row r="347" spans="1:26">
      <c r="A347" s="548"/>
      <c r="B347" s="548"/>
      <c r="C347" s="548"/>
      <c r="D347" s="548"/>
      <c r="E347" s="548"/>
      <c r="F347" s="548"/>
      <c r="G347" s="548"/>
      <c r="H347" s="548"/>
      <c r="I347" s="548"/>
      <c r="J347" s="548"/>
      <c r="K347" s="548"/>
      <c r="L347" s="548"/>
      <c r="M347" s="548"/>
      <c r="N347" s="548"/>
      <c r="O347" s="548"/>
      <c r="P347" s="548"/>
      <c r="Q347" s="548"/>
      <c r="R347" s="548"/>
      <c r="S347" s="548"/>
      <c r="T347" s="548"/>
      <c r="U347" s="548"/>
      <c r="V347" s="548"/>
      <c r="W347" s="548"/>
      <c r="X347" s="548"/>
      <c r="Y347" s="548"/>
      <c r="Z347" s="548"/>
    </row>
    <row r="348" spans="1:26">
      <c r="A348" s="548"/>
      <c r="B348" s="548"/>
      <c r="C348" s="548"/>
      <c r="D348" s="548"/>
      <c r="E348" s="548"/>
      <c r="F348" s="548"/>
      <c r="G348" s="548"/>
      <c r="H348" s="548"/>
      <c r="I348" s="548"/>
      <c r="J348" s="548"/>
      <c r="K348" s="548"/>
      <c r="L348" s="548"/>
      <c r="M348" s="548"/>
      <c r="N348" s="548"/>
      <c r="O348" s="548"/>
      <c r="P348" s="548"/>
      <c r="Q348" s="548"/>
      <c r="R348" s="548"/>
      <c r="S348" s="548"/>
      <c r="T348" s="548"/>
      <c r="U348" s="548"/>
      <c r="V348" s="548"/>
      <c r="W348" s="548"/>
      <c r="X348" s="548"/>
      <c r="Y348" s="548"/>
      <c r="Z348" s="548"/>
    </row>
    <row r="349" spans="1:26">
      <c r="A349" s="548"/>
      <c r="B349" s="548"/>
      <c r="C349" s="548"/>
      <c r="D349" s="548"/>
      <c r="E349" s="548"/>
      <c r="F349" s="548"/>
      <c r="G349" s="548"/>
      <c r="H349" s="548"/>
      <c r="I349" s="548"/>
      <c r="J349" s="548"/>
      <c r="K349" s="548"/>
      <c r="L349" s="548"/>
      <c r="M349" s="548"/>
      <c r="N349" s="548"/>
      <c r="O349" s="548"/>
      <c r="P349" s="548"/>
      <c r="Q349" s="548"/>
      <c r="R349" s="548"/>
      <c r="S349" s="548"/>
      <c r="T349" s="548"/>
      <c r="U349" s="548"/>
      <c r="V349" s="548"/>
      <c r="W349" s="548"/>
      <c r="X349" s="548"/>
      <c r="Y349" s="548"/>
      <c r="Z349" s="548"/>
    </row>
    <row r="350" spans="1:26">
      <c r="A350" s="548"/>
      <c r="B350" s="548"/>
      <c r="C350" s="548"/>
      <c r="D350" s="548"/>
      <c r="E350" s="548"/>
      <c r="F350" s="548"/>
      <c r="G350" s="548"/>
      <c r="H350" s="548"/>
      <c r="I350" s="548"/>
      <c r="J350" s="548"/>
      <c r="K350" s="548"/>
      <c r="L350" s="548"/>
      <c r="M350" s="548"/>
      <c r="N350" s="548"/>
      <c r="O350" s="548"/>
      <c r="P350" s="548"/>
      <c r="Q350" s="548"/>
      <c r="R350" s="548"/>
      <c r="S350" s="548"/>
      <c r="T350" s="548"/>
      <c r="U350" s="548"/>
      <c r="V350" s="548"/>
      <c r="W350" s="548"/>
      <c r="X350" s="548"/>
      <c r="Y350" s="548"/>
      <c r="Z350" s="548"/>
    </row>
    <row r="351" spans="1:26">
      <c r="A351" s="548"/>
      <c r="B351" s="548"/>
      <c r="C351" s="548"/>
      <c r="D351" s="548"/>
      <c r="E351" s="548"/>
      <c r="F351" s="548"/>
      <c r="G351" s="548"/>
      <c r="H351" s="548"/>
      <c r="I351" s="548"/>
      <c r="J351" s="548"/>
      <c r="K351" s="548"/>
      <c r="L351" s="548"/>
      <c r="M351" s="548"/>
      <c r="N351" s="548"/>
      <c r="O351" s="548"/>
      <c r="P351" s="548"/>
      <c r="Q351" s="548"/>
      <c r="R351" s="548"/>
      <c r="S351" s="548"/>
      <c r="T351" s="548"/>
      <c r="U351" s="548"/>
      <c r="V351" s="548"/>
      <c r="W351" s="548"/>
      <c r="X351" s="548"/>
      <c r="Y351" s="548"/>
      <c r="Z351" s="548"/>
    </row>
    <row r="352" spans="1:26">
      <c r="A352" s="548"/>
      <c r="B352" s="548"/>
      <c r="C352" s="548"/>
      <c r="D352" s="548"/>
      <c r="E352" s="548"/>
      <c r="F352" s="548"/>
      <c r="G352" s="548"/>
      <c r="H352" s="548"/>
      <c r="I352" s="548"/>
      <c r="J352" s="548"/>
      <c r="K352" s="548"/>
      <c r="L352" s="548"/>
      <c r="M352" s="548"/>
      <c r="N352" s="548"/>
      <c r="O352" s="548"/>
      <c r="P352" s="548"/>
      <c r="Q352" s="548"/>
      <c r="R352" s="548"/>
      <c r="S352" s="548"/>
      <c r="T352" s="548"/>
      <c r="U352" s="548"/>
      <c r="V352" s="548"/>
      <c r="W352" s="548"/>
      <c r="X352" s="548"/>
      <c r="Y352" s="548"/>
      <c r="Z352" s="548"/>
    </row>
    <row r="353" spans="1:26">
      <c r="A353" s="548"/>
      <c r="B353" s="548"/>
      <c r="C353" s="548"/>
      <c r="D353" s="548"/>
      <c r="E353" s="548"/>
      <c r="F353" s="548"/>
      <c r="G353" s="548"/>
      <c r="H353" s="548"/>
      <c r="I353" s="548"/>
      <c r="J353" s="548"/>
      <c r="K353" s="548"/>
      <c r="L353" s="548"/>
      <c r="M353" s="548"/>
      <c r="N353" s="548"/>
      <c r="O353" s="548"/>
      <c r="P353" s="548"/>
      <c r="Q353" s="548"/>
      <c r="R353" s="548"/>
      <c r="S353" s="548"/>
      <c r="T353" s="548"/>
      <c r="U353" s="548"/>
      <c r="V353" s="548"/>
      <c r="W353" s="548"/>
      <c r="X353" s="548"/>
      <c r="Y353" s="548"/>
      <c r="Z353" s="548"/>
    </row>
    <row r="354" spans="1:26">
      <c r="A354" s="548"/>
      <c r="B354" s="548"/>
      <c r="C354" s="548"/>
      <c r="D354" s="548"/>
      <c r="E354" s="548"/>
      <c r="F354" s="548"/>
      <c r="G354" s="548"/>
      <c r="H354" s="548"/>
      <c r="I354" s="548"/>
      <c r="J354" s="548"/>
      <c r="K354" s="548"/>
      <c r="L354" s="548"/>
      <c r="M354" s="548"/>
      <c r="N354" s="548"/>
      <c r="O354" s="548"/>
      <c r="P354" s="548"/>
      <c r="Q354" s="548"/>
      <c r="R354" s="548"/>
      <c r="S354" s="548"/>
      <c r="T354" s="548"/>
      <c r="U354" s="548"/>
      <c r="V354" s="548"/>
      <c r="W354" s="548"/>
      <c r="X354" s="548"/>
      <c r="Y354" s="548"/>
      <c r="Z354" s="548"/>
    </row>
    <row r="355" spans="1:26">
      <c r="A355" s="548"/>
      <c r="B355" s="548"/>
      <c r="C355" s="548"/>
      <c r="D355" s="548"/>
      <c r="E355" s="548"/>
      <c r="F355" s="548"/>
      <c r="G355" s="548"/>
      <c r="H355" s="548"/>
      <c r="I355" s="548"/>
      <c r="J355" s="548"/>
      <c r="K355" s="548"/>
      <c r="L355" s="548"/>
      <c r="M355" s="548"/>
      <c r="N355" s="548"/>
      <c r="O355" s="548"/>
      <c r="P355" s="548"/>
      <c r="Q355" s="548"/>
      <c r="R355" s="548"/>
      <c r="S355" s="548"/>
      <c r="T355" s="548"/>
      <c r="U355" s="548"/>
      <c r="V355" s="548"/>
      <c r="W355" s="548"/>
      <c r="X355" s="548"/>
      <c r="Y355" s="548"/>
      <c r="Z355" s="548"/>
    </row>
    <row r="356" spans="1:26">
      <c r="A356" s="548"/>
      <c r="B356" s="548"/>
      <c r="C356" s="548"/>
      <c r="D356" s="548"/>
      <c r="E356" s="548"/>
      <c r="F356" s="548"/>
      <c r="G356" s="548"/>
      <c r="H356" s="548"/>
      <c r="I356" s="548"/>
      <c r="J356" s="548"/>
      <c r="K356" s="548"/>
      <c r="L356" s="548"/>
      <c r="M356" s="548"/>
      <c r="N356" s="548"/>
      <c r="O356" s="548"/>
      <c r="P356" s="548"/>
      <c r="Q356" s="548"/>
      <c r="R356" s="548"/>
      <c r="S356" s="548"/>
      <c r="T356" s="548"/>
      <c r="U356" s="548"/>
      <c r="V356" s="548"/>
      <c r="W356" s="548"/>
      <c r="X356" s="548"/>
      <c r="Y356" s="548"/>
      <c r="Z356" s="548"/>
    </row>
    <row r="357" spans="1:26">
      <c r="A357" s="548"/>
      <c r="B357" s="548"/>
      <c r="C357" s="548"/>
      <c r="D357" s="548"/>
      <c r="E357" s="548"/>
      <c r="F357" s="548"/>
      <c r="G357" s="548"/>
      <c r="H357" s="548"/>
      <c r="I357" s="548"/>
      <c r="J357" s="548"/>
      <c r="K357" s="548"/>
      <c r="L357" s="548"/>
      <c r="M357" s="548"/>
      <c r="N357" s="548"/>
      <c r="O357" s="548"/>
      <c r="P357" s="548"/>
      <c r="Q357" s="548"/>
      <c r="R357" s="548"/>
      <c r="S357" s="548"/>
      <c r="T357" s="548"/>
      <c r="U357" s="548"/>
      <c r="V357" s="548"/>
      <c r="W357" s="548"/>
      <c r="X357" s="548"/>
      <c r="Y357" s="548"/>
      <c r="Z357" s="548"/>
    </row>
    <row r="358" spans="1:26">
      <c r="A358" s="548"/>
      <c r="B358" s="548"/>
      <c r="C358" s="548"/>
      <c r="D358" s="548"/>
      <c r="E358" s="548"/>
      <c r="F358" s="548"/>
      <c r="G358" s="548"/>
      <c r="H358" s="548"/>
      <c r="I358" s="548"/>
      <c r="J358" s="548"/>
      <c r="K358" s="548"/>
      <c r="L358" s="548"/>
      <c r="M358" s="548"/>
      <c r="N358" s="548"/>
      <c r="O358" s="548"/>
      <c r="P358" s="548"/>
      <c r="Q358" s="548"/>
      <c r="R358" s="548"/>
      <c r="S358" s="548"/>
      <c r="T358" s="548"/>
      <c r="U358" s="548"/>
      <c r="V358" s="548"/>
      <c r="W358" s="548"/>
      <c r="X358" s="548"/>
      <c r="Y358" s="548"/>
      <c r="Z358" s="548"/>
    </row>
    <row r="359" spans="1:26">
      <c r="A359" s="548"/>
      <c r="B359" s="548"/>
      <c r="C359" s="548"/>
      <c r="D359" s="548"/>
      <c r="E359" s="548"/>
      <c r="F359" s="548"/>
      <c r="G359" s="548"/>
      <c r="H359" s="548"/>
      <c r="I359" s="548"/>
      <c r="J359" s="548"/>
      <c r="K359" s="548"/>
      <c r="L359" s="548"/>
      <c r="M359" s="548"/>
      <c r="N359" s="548"/>
      <c r="O359" s="548"/>
      <c r="P359" s="548"/>
      <c r="Q359" s="548"/>
      <c r="R359" s="548"/>
      <c r="S359" s="548"/>
      <c r="T359" s="548"/>
      <c r="U359" s="548"/>
      <c r="V359" s="548"/>
      <c r="W359" s="548"/>
      <c r="X359" s="548"/>
      <c r="Y359" s="548"/>
      <c r="Z359" s="548"/>
    </row>
    <row r="360" spans="1:26">
      <c r="A360" s="548"/>
      <c r="B360" s="548"/>
      <c r="C360" s="548"/>
      <c r="D360" s="548"/>
      <c r="E360" s="548"/>
      <c r="F360" s="548"/>
      <c r="G360" s="548"/>
      <c r="H360" s="548"/>
      <c r="I360" s="548"/>
      <c r="J360" s="548"/>
      <c r="K360" s="548"/>
      <c r="L360" s="548"/>
      <c r="M360" s="548"/>
      <c r="N360" s="548"/>
      <c r="O360" s="548"/>
      <c r="P360" s="548"/>
      <c r="Q360" s="548"/>
      <c r="R360" s="548"/>
      <c r="S360" s="548"/>
      <c r="T360" s="548"/>
      <c r="U360" s="548"/>
      <c r="V360" s="548"/>
      <c r="W360" s="548"/>
      <c r="X360" s="548"/>
      <c r="Y360" s="548"/>
      <c r="Z360" s="548"/>
    </row>
    <row r="361" spans="1:26">
      <c r="A361" s="548"/>
      <c r="B361" s="548"/>
      <c r="C361" s="548"/>
      <c r="D361" s="548"/>
      <c r="E361" s="548"/>
      <c r="F361" s="548"/>
      <c r="G361" s="548"/>
      <c r="H361" s="548"/>
      <c r="I361" s="548"/>
      <c r="J361" s="548"/>
      <c r="K361" s="548"/>
      <c r="L361" s="548"/>
      <c r="M361" s="548"/>
      <c r="N361" s="548"/>
      <c r="O361" s="548"/>
      <c r="P361" s="548"/>
      <c r="Q361" s="548"/>
      <c r="R361" s="548"/>
      <c r="S361" s="548"/>
      <c r="T361" s="548"/>
      <c r="U361" s="548"/>
      <c r="V361" s="548"/>
      <c r="W361" s="548"/>
      <c r="X361" s="548"/>
      <c r="Y361" s="548"/>
      <c r="Z361" s="548"/>
    </row>
    <row r="362" spans="1:26">
      <c r="A362" s="548"/>
      <c r="B362" s="548"/>
      <c r="C362" s="548"/>
      <c r="D362" s="548"/>
      <c r="E362" s="548"/>
      <c r="F362" s="548"/>
      <c r="G362" s="548"/>
      <c r="H362" s="548"/>
      <c r="I362" s="548"/>
      <c r="J362" s="548"/>
      <c r="K362" s="548"/>
      <c r="L362" s="548"/>
      <c r="M362" s="548"/>
      <c r="N362" s="548"/>
      <c r="O362" s="548"/>
      <c r="P362" s="548"/>
      <c r="Q362" s="548"/>
      <c r="R362" s="548"/>
      <c r="S362" s="548"/>
      <c r="T362" s="548"/>
      <c r="U362" s="548"/>
      <c r="V362" s="548"/>
      <c r="W362" s="548"/>
      <c r="X362" s="548"/>
      <c r="Y362" s="548"/>
      <c r="Z362" s="548"/>
    </row>
    <row r="363" spans="1:26">
      <c r="A363" s="548"/>
      <c r="B363" s="548"/>
      <c r="C363" s="548"/>
      <c r="D363" s="548"/>
      <c r="E363" s="548"/>
      <c r="F363" s="548"/>
      <c r="G363" s="548"/>
      <c r="H363" s="548"/>
      <c r="I363" s="548"/>
      <c r="J363" s="548"/>
      <c r="K363" s="548"/>
      <c r="L363" s="548"/>
      <c r="M363" s="548"/>
      <c r="N363" s="548"/>
      <c r="O363" s="548"/>
      <c r="P363" s="548"/>
      <c r="Q363" s="548"/>
      <c r="R363" s="548"/>
      <c r="S363" s="548"/>
      <c r="T363" s="548"/>
      <c r="U363" s="548"/>
      <c r="V363" s="548"/>
      <c r="W363" s="548"/>
      <c r="X363" s="548"/>
      <c r="Y363" s="548"/>
      <c r="Z363" s="548"/>
    </row>
    <row r="364" spans="1:26">
      <c r="A364" s="548"/>
      <c r="B364" s="548"/>
      <c r="C364" s="548"/>
      <c r="D364" s="548"/>
      <c r="E364" s="548"/>
      <c r="F364" s="548"/>
      <c r="G364" s="548"/>
      <c r="H364" s="548"/>
      <c r="I364" s="548"/>
      <c r="J364" s="548"/>
      <c r="K364" s="548"/>
      <c r="L364" s="548"/>
      <c r="M364" s="548"/>
      <c r="N364" s="548"/>
      <c r="O364" s="548"/>
      <c r="P364" s="548"/>
      <c r="Q364" s="548"/>
      <c r="R364" s="548"/>
      <c r="S364" s="548"/>
      <c r="T364" s="548"/>
      <c r="U364" s="548"/>
      <c r="V364" s="548"/>
      <c r="W364" s="548"/>
      <c r="X364" s="548"/>
      <c r="Y364" s="548"/>
      <c r="Z364" s="548"/>
    </row>
    <row r="365" spans="1:26">
      <c r="A365" s="548"/>
      <c r="B365" s="548"/>
      <c r="C365" s="548"/>
      <c r="D365" s="548"/>
      <c r="E365" s="548"/>
      <c r="F365" s="548"/>
      <c r="G365" s="548"/>
      <c r="H365" s="548"/>
      <c r="I365" s="548"/>
      <c r="J365" s="548"/>
      <c r="K365" s="548"/>
      <c r="L365" s="548"/>
      <c r="M365" s="548"/>
      <c r="N365" s="548"/>
      <c r="O365" s="548"/>
      <c r="P365" s="548"/>
      <c r="Q365" s="548"/>
      <c r="R365" s="548"/>
      <c r="S365" s="548"/>
      <c r="T365" s="548"/>
      <c r="U365" s="548"/>
      <c r="V365" s="548"/>
      <c r="W365" s="548"/>
      <c r="X365" s="548"/>
      <c r="Y365" s="548"/>
      <c r="Z365" s="548"/>
    </row>
    <row r="366" spans="1:26">
      <c r="A366" s="548"/>
      <c r="B366" s="548"/>
      <c r="C366" s="548"/>
      <c r="D366" s="548"/>
      <c r="E366" s="548"/>
      <c r="F366" s="548"/>
      <c r="G366" s="548"/>
      <c r="H366" s="548"/>
      <c r="I366" s="548"/>
      <c r="J366" s="548"/>
      <c r="K366" s="548"/>
      <c r="L366" s="548"/>
      <c r="M366" s="548"/>
      <c r="N366" s="548"/>
      <c r="O366" s="548"/>
      <c r="P366" s="548"/>
      <c r="Q366" s="548"/>
      <c r="R366" s="548"/>
      <c r="S366" s="548"/>
      <c r="T366" s="548"/>
      <c r="U366" s="548"/>
      <c r="V366" s="548"/>
      <c r="W366" s="548"/>
      <c r="X366" s="548"/>
      <c r="Y366" s="548"/>
      <c r="Z366" s="548"/>
    </row>
    <row r="367" spans="1:26">
      <c r="A367" s="548"/>
      <c r="B367" s="548"/>
      <c r="C367" s="548"/>
      <c r="D367" s="548"/>
      <c r="E367" s="548"/>
      <c r="F367" s="548"/>
      <c r="G367" s="548"/>
      <c r="H367" s="548"/>
      <c r="I367" s="548"/>
      <c r="J367" s="548"/>
      <c r="K367" s="548"/>
      <c r="L367" s="548"/>
      <c r="M367" s="548"/>
      <c r="N367" s="548"/>
      <c r="O367" s="548"/>
      <c r="P367" s="548"/>
      <c r="Q367" s="548"/>
      <c r="R367" s="548"/>
      <c r="S367" s="548"/>
      <c r="T367" s="548"/>
      <c r="U367" s="548"/>
      <c r="V367" s="548"/>
      <c r="W367" s="548"/>
      <c r="X367" s="548"/>
      <c r="Y367" s="548"/>
      <c r="Z367" s="548"/>
    </row>
    <row r="368" spans="1:26">
      <c r="A368" s="548"/>
      <c r="B368" s="548"/>
      <c r="C368" s="548"/>
      <c r="D368" s="548"/>
      <c r="E368" s="548"/>
      <c r="F368" s="548"/>
      <c r="G368" s="548"/>
      <c r="H368" s="548"/>
      <c r="I368" s="548"/>
      <c r="J368" s="548"/>
      <c r="K368" s="548"/>
      <c r="L368" s="548"/>
      <c r="M368" s="548"/>
      <c r="N368" s="548"/>
      <c r="O368" s="548"/>
      <c r="P368" s="548"/>
      <c r="Q368" s="548"/>
      <c r="R368" s="548"/>
      <c r="S368" s="548"/>
      <c r="T368" s="548"/>
      <c r="U368" s="548"/>
      <c r="V368" s="548"/>
      <c r="W368" s="548"/>
      <c r="X368" s="548"/>
      <c r="Y368" s="548"/>
      <c r="Z368" s="548"/>
    </row>
    <row r="369" spans="1:26">
      <c r="A369" s="548"/>
      <c r="B369" s="548"/>
      <c r="C369" s="548"/>
      <c r="D369" s="548"/>
      <c r="E369" s="548"/>
      <c r="F369" s="548"/>
      <c r="G369" s="548"/>
      <c r="H369" s="548"/>
      <c r="I369" s="548"/>
      <c r="J369" s="548"/>
      <c r="K369" s="548"/>
      <c r="L369" s="548"/>
      <c r="M369" s="548"/>
      <c r="N369" s="548"/>
      <c r="O369" s="548"/>
      <c r="P369" s="548"/>
      <c r="Q369" s="548"/>
      <c r="R369" s="548"/>
      <c r="S369" s="548"/>
      <c r="T369" s="548"/>
      <c r="U369" s="548"/>
      <c r="V369" s="548"/>
      <c r="W369" s="548"/>
      <c r="X369" s="548"/>
      <c r="Y369" s="548"/>
      <c r="Z369" s="548"/>
    </row>
    <row r="370" spans="1:26">
      <c r="A370" s="548"/>
      <c r="B370" s="548"/>
      <c r="C370" s="548"/>
      <c r="D370" s="548"/>
      <c r="E370" s="548"/>
      <c r="F370" s="548"/>
      <c r="G370" s="548"/>
      <c r="H370" s="548"/>
      <c r="I370" s="548"/>
      <c r="J370" s="548"/>
      <c r="K370" s="548"/>
      <c r="L370" s="548"/>
      <c r="M370" s="548"/>
      <c r="N370" s="548"/>
      <c r="O370" s="548"/>
      <c r="P370" s="548"/>
      <c r="Q370" s="548"/>
      <c r="R370" s="548"/>
      <c r="S370" s="548"/>
      <c r="T370" s="548"/>
      <c r="U370" s="548"/>
      <c r="V370" s="548"/>
      <c r="W370" s="548"/>
      <c r="X370" s="548"/>
      <c r="Y370" s="548"/>
      <c r="Z370" s="548"/>
    </row>
    <row r="371" spans="1:26">
      <c r="A371" s="548"/>
      <c r="B371" s="548"/>
      <c r="C371" s="548"/>
      <c r="D371" s="548"/>
      <c r="E371" s="548"/>
      <c r="F371" s="548"/>
      <c r="G371" s="548"/>
      <c r="H371" s="548"/>
      <c r="I371" s="548"/>
      <c r="J371" s="548"/>
      <c r="K371" s="548"/>
      <c r="L371" s="548"/>
      <c r="M371" s="548"/>
      <c r="N371" s="548"/>
      <c r="O371" s="548"/>
      <c r="P371" s="548"/>
      <c r="Q371" s="548"/>
      <c r="R371" s="548"/>
      <c r="S371" s="548"/>
      <c r="T371" s="548"/>
      <c r="U371" s="548"/>
      <c r="V371" s="548"/>
      <c r="W371" s="548"/>
      <c r="X371" s="548"/>
      <c r="Y371" s="548"/>
      <c r="Z371" s="548"/>
    </row>
    <row r="372" spans="1:26">
      <c r="A372" s="548"/>
      <c r="B372" s="548"/>
      <c r="C372" s="548"/>
      <c r="D372" s="548"/>
      <c r="E372" s="548"/>
      <c r="F372" s="548"/>
      <c r="G372" s="548"/>
      <c r="H372" s="548"/>
      <c r="I372" s="548"/>
      <c r="J372" s="548"/>
      <c r="K372" s="548"/>
      <c r="L372" s="548"/>
      <c r="M372" s="548"/>
      <c r="N372" s="548"/>
      <c r="O372" s="548"/>
      <c r="P372" s="548"/>
      <c r="Q372" s="548"/>
      <c r="R372" s="548"/>
      <c r="S372" s="548"/>
      <c r="T372" s="548"/>
      <c r="U372" s="548"/>
      <c r="V372" s="548"/>
      <c r="W372" s="548"/>
      <c r="X372" s="548"/>
      <c r="Y372" s="548"/>
      <c r="Z372" s="548"/>
    </row>
    <row r="373" spans="1:26">
      <c r="A373" s="548"/>
      <c r="B373" s="548"/>
      <c r="C373" s="548"/>
      <c r="D373" s="548"/>
      <c r="E373" s="548"/>
      <c r="F373" s="548"/>
      <c r="G373" s="548"/>
      <c r="H373" s="548"/>
      <c r="I373" s="548"/>
      <c r="J373" s="548"/>
      <c r="K373" s="548"/>
      <c r="L373" s="548"/>
      <c r="M373" s="548"/>
      <c r="N373" s="548"/>
      <c r="O373" s="548"/>
      <c r="P373" s="548"/>
      <c r="Q373" s="548"/>
      <c r="R373" s="548"/>
      <c r="S373" s="548"/>
      <c r="T373" s="548"/>
      <c r="U373" s="548"/>
      <c r="V373" s="548"/>
      <c r="W373" s="548"/>
      <c r="X373" s="548"/>
      <c r="Y373" s="548"/>
      <c r="Z373" s="548"/>
    </row>
    <row r="374" spans="1:26">
      <c r="A374" s="548"/>
      <c r="B374" s="548"/>
      <c r="C374" s="548"/>
      <c r="D374" s="548"/>
      <c r="E374" s="548"/>
      <c r="F374" s="548"/>
      <c r="G374" s="548"/>
      <c r="H374" s="548"/>
      <c r="I374" s="548"/>
      <c r="J374" s="548"/>
      <c r="K374" s="548"/>
      <c r="L374" s="548"/>
      <c r="M374" s="548"/>
      <c r="N374" s="548"/>
      <c r="O374" s="548"/>
      <c r="P374" s="548"/>
      <c r="Q374" s="548"/>
      <c r="R374" s="548"/>
      <c r="S374" s="548"/>
      <c r="T374" s="548"/>
      <c r="U374" s="548"/>
      <c r="V374" s="548"/>
      <c r="W374" s="548"/>
      <c r="X374" s="548"/>
      <c r="Y374" s="548"/>
      <c r="Z374" s="548"/>
    </row>
    <row r="375" spans="1:26">
      <c r="A375" s="548"/>
      <c r="B375" s="548"/>
      <c r="C375" s="548"/>
      <c r="D375" s="548"/>
      <c r="E375" s="548"/>
      <c r="F375" s="548"/>
      <c r="G375" s="548"/>
      <c r="H375" s="548"/>
      <c r="I375" s="548"/>
      <c r="J375" s="548"/>
      <c r="K375" s="548"/>
      <c r="L375" s="548"/>
      <c r="M375" s="548"/>
      <c r="N375" s="548"/>
      <c r="O375" s="548"/>
      <c r="P375" s="548"/>
      <c r="Q375" s="548"/>
      <c r="R375" s="548"/>
      <c r="S375" s="548"/>
      <c r="T375" s="548"/>
      <c r="U375" s="548"/>
      <c r="V375" s="548"/>
      <c r="W375" s="548"/>
      <c r="X375" s="548"/>
      <c r="Y375" s="548"/>
      <c r="Z375" s="548"/>
    </row>
    <row r="376" spans="1:26">
      <c r="A376" s="548"/>
      <c r="B376" s="548"/>
      <c r="C376" s="548"/>
      <c r="D376" s="548"/>
      <c r="E376" s="548"/>
      <c r="F376" s="548"/>
      <c r="G376" s="548"/>
      <c r="H376" s="548"/>
      <c r="I376" s="548"/>
      <c r="J376" s="548"/>
      <c r="K376" s="548"/>
      <c r="L376" s="548"/>
      <c r="M376" s="548"/>
      <c r="N376" s="548"/>
      <c r="O376" s="548"/>
      <c r="P376" s="548"/>
      <c r="Q376" s="548"/>
      <c r="R376" s="548"/>
      <c r="S376" s="548"/>
      <c r="T376" s="548"/>
      <c r="U376" s="548"/>
      <c r="V376" s="548"/>
      <c r="W376" s="548"/>
      <c r="X376" s="548"/>
      <c r="Y376" s="548"/>
      <c r="Z376" s="548"/>
    </row>
    <row r="377" spans="1:26">
      <c r="A377" s="548"/>
      <c r="B377" s="548"/>
      <c r="C377" s="548"/>
      <c r="D377" s="548"/>
      <c r="E377" s="548"/>
      <c r="F377" s="548"/>
      <c r="G377" s="548"/>
      <c r="H377" s="548"/>
      <c r="I377" s="548"/>
      <c r="J377" s="548"/>
      <c r="K377" s="548"/>
      <c r="L377" s="548"/>
      <c r="M377" s="548"/>
      <c r="N377" s="548"/>
      <c r="O377" s="548"/>
      <c r="P377" s="548"/>
      <c r="Q377" s="548"/>
      <c r="R377" s="548"/>
      <c r="S377" s="548"/>
      <c r="T377" s="548"/>
      <c r="U377" s="548"/>
      <c r="V377" s="548"/>
      <c r="W377" s="548"/>
      <c r="X377" s="548"/>
      <c r="Y377" s="548"/>
      <c r="Z377" s="548"/>
    </row>
    <row r="378" spans="1:26">
      <c r="A378" s="548"/>
      <c r="B378" s="548"/>
      <c r="C378" s="548"/>
      <c r="D378" s="548"/>
      <c r="E378" s="548"/>
      <c r="F378" s="548"/>
      <c r="G378" s="548"/>
      <c r="H378" s="548"/>
      <c r="I378" s="548"/>
      <c r="J378" s="548"/>
      <c r="K378" s="548"/>
      <c r="L378" s="548"/>
      <c r="M378" s="548"/>
      <c r="N378" s="548"/>
      <c r="O378" s="548"/>
      <c r="P378" s="548"/>
      <c r="Q378" s="548"/>
      <c r="R378" s="548"/>
      <c r="S378" s="548"/>
      <c r="T378" s="548"/>
      <c r="U378" s="548"/>
      <c r="V378" s="548"/>
      <c r="W378" s="548"/>
      <c r="X378" s="548"/>
      <c r="Y378" s="548"/>
      <c r="Z378" s="548"/>
    </row>
    <row r="379" spans="1:26">
      <c r="A379" s="548"/>
      <c r="B379" s="548"/>
      <c r="C379" s="548"/>
      <c r="D379" s="548"/>
      <c r="E379" s="548"/>
      <c r="F379" s="548"/>
      <c r="G379" s="548"/>
      <c r="H379" s="548"/>
      <c r="I379" s="548"/>
      <c r="J379" s="548"/>
      <c r="K379" s="548"/>
      <c r="L379" s="548"/>
      <c r="M379" s="548"/>
      <c r="N379" s="548"/>
      <c r="O379" s="548"/>
      <c r="P379" s="548"/>
      <c r="Q379" s="548"/>
      <c r="R379" s="548"/>
      <c r="S379" s="548"/>
      <c r="T379" s="548"/>
      <c r="U379" s="548"/>
      <c r="V379" s="548"/>
      <c r="W379" s="548"/>
      <c r="X379" s="548"/>
      <c r="Y379" s="548"/>
      <c r="Z379" s="548"/>
    </row>
    <row r="380" spans="1:26">
      <c r="A380" s="548"/>
      <c r="B380" s="548"/>
      <c r="C380" s="548"/>
      <c r="D380" s="548"/>
      <c r="E380" s="548"/>
      <c r="F380" s="548"/>
      <c r="G380" s="548"/>
      <c r="H380" s="548"/>
      <c r="I380" s="548"/>
      <c r="J380" s="548"/>
      <c r="K380" s="548"/>
      <c r="L380" s="548"/>
      <c r="M380" s="548"/>
      <c r="N380" s="548"/>
      <c r="O380" s="548"/>
      <c r="P380" s="548"/>
      <c r="Q380" s="548"/>
      <c r="R380" s="548"/>
      <c r="S380" s="548"/>
      <c r="T380" s="548"/>
      <c r="U380" s="548"/>
      <c r="V380" s="548"/>
      <c r="W380" s="548"/>
      <c r="X380" s="548"/>
      <c r="Y380" s="548"/>
      <c r="Z380" s="548"/>
    </row>
    <row r="381" spans="1:26">
      <c r="A381" s="548"/>
      <c r="B381" s="548"/>
      <c r="C381" s="548"/>
      <c r="D381" s="548"/>
      <c r="E381" s="548"/>
      <c r="F381" s="548"/>
      <c r="G381" s="548"/>
      <c r="H381" s="548"/>
      <c r="I381" s="548"/>
      <c r="J381" s="548"/>
      <c r="K381" s="548"/>
      <c r="L381" s="548"/>
      <c r="M381" s="548"/>
      <c r="N381" s="548"/>
      <c r="O381" s="548"/>
      <c r="P381" s="548"/>
      <c r="Q381" s="548"/>
      <c r="R381" s="548"/>
      <c r="S381" s="548"/>
      <c r="T381" s="548"/>
      <c r="U381" s="548"/>
      <c r="V381" s="548"/>
      <c r="W381" s="548"/>
      <c r="X381" s="548"/>
      <c r="Y381" s="548"/>
      <c r="Z381" s="548"/>
    </row>
    <row r="382" spans="1:26">
      <c r="A382" s="548"/>
      <c r="B382" s="548"/>
      <c r="C382" s="548"/>
      <c r="D382" s="548"/>
      <c r="E382" s="548"/>
      <c r="F382" s="548"/>
      <c r="G382" s="548"/>
      <c r="H382" s="548"/>
      <c r="I382" s="548"/>
      <c r="J382" s="548"/>
      <c r="K382" s="548"/>
      <c r="L382" s="548"/>
      <c r="M382" s="548"/>
      <c r="N382" s="548"/>
      <c r="O382" s="548"/>
      <c r="P382" s="548"/>
      <c r="Q382" s="548"/>
      <c r="R382" s="548"/>
      <c r="S382" s="548"/>
      <c r="T382" s="548"/>
      <c r="U382" s="548"/>
      <c r="V382" s="548"/>
      <c r="W382" s="548"/>
      <c r="X382" s="548"/>
      <c r="Y382" s="548"/>
      <c r="Z382" s="548"/>
    </row>
    <row r="383" spans="1:26">
      <c r="A383" s="548"/>
      <c r="B383" s="548"/>
      <c r="C383" s="548"/>
      <c r="D383" s="548"/>
      <c r="E383" s="548"/>
      <c r="F383" s="548"/>
      <c r="G383" s="548"/>
      <c r="H383" s="548"/>
      <c r="I383" s="548"/>
      <c r="J383" s="548"/>
      <c r="K383" s="548"/>
      <c r="L383" s="548"/>
      <c r="M383" s="548"/>
      <c r="N383" s="548"/>
      <c r="O383" s="548"/>
      <c r="P383" s="548"/>
      <c r="Q383" s="548"/>
      <c r="R383" s="548"/>
      <c r="S383" s="548"/>
      <c r="T383" s="548"/>
      <c r="U383" s="548"/>
      <c r="V383" s="548"/>
      <c r="W383" s="548"/>
      <c r="X383" s="548"/>
      <c r="Y383" s="548"/>
      <c r="Z383" s="548"/>
    </row>
    <row r="384" spans="1:26">
      <c r="A384" s="548"/>
      <c r="B384" s="548"/>
      <c r="C384" s="548"/>
      <c r="D384" s="548"/>
      <c r="E384" s="548"/>
      <c r="F384" s="548"/>
      <c r="G384" s="548"/>
      <c r="H384" s="548"/>
      <c r="I384" s="548"/>
      <c r="J384" s="548"/>
      <c r="K384" s="548"/>
      <c r="L384" s="548"/>
      <c r="M384" s="548"/>
      <c r="N384" s="548"/>
      <c r="O384" s="548"/>
      <c r="P384" s="548"/>
      <c r="Q384" s="548"/>
      <c r="R384" s="548"/>
      <c r="S384" s="548"/>
      <c r="T384" s="548"/>
      <c r="U384" s="548"/>
      <c r="V384" s="548"/>
      <c r="W384" s="548"/>
      <c r="X384" s="548"/>
      <c r="Y384" s="548"/>
      <c r="Z384" s="548"/>
    </row>
    <row r="385" spans="1:26">
      <c r="A385" s="548"/>
      <c r="B385" s="548"/>
      <c r="C385" s="548"/>
      <c r="D385" s="548"/>
      <c r="E385" s="548"/>
      <c r="F385" s="548"/>
      <c r="G385" s="548"/>
      <c r="H385" s="548"/>
      <c r="I385" s="548"/>
      <c r="J385" s="548"/>
      <c r="K385" s="548"/>
      <c r="L385" s="548"/>
      <c r="M385" s="548"/>
      <c r="N385" s="548"/>
      <c r="O385" s="548"/>
      <c r="P385" s="548"/>
      <c r="Q385" s="548"/>
      <c r="R385" s="548"/>
      <c r="S385" s="548"/>
      <c r="T385" s="548"/>
      <c r="U385" s="548"/>
      <c r="V385" s="548"/>
      <c r="W385" s="548"/>
      <c r="X385" s="548"/>
      <c r="Y385" s="548"/>
      <c r="Z385" s="548"/>
    </row>
    <row r="386" spans="1:26">
      <c r="A386" s="548"/>
      <c r="B386" s="548"/>
      <c r="C386" s="548"/>
      <c r="D386" s="548"/>
      <c r="E386" s="548"/>
      <c r="F386" s="548"/>
      <c r="G386" s="548"/>
      <c r="H386" s="548"/>
      <c r="I386" s="548"/>
      <c r="J386" s="548"/>
      <c r="K386" s="548"/>
      <c r="L386" s="548"/>
      <c r="M386" s="548"/>
      <c r="N386" s="548"/>
      <c r="O386" s="548"/>
      <c r="P386" s="548"/>
      <c r="Q386" s="548"/>
      <c r="R386" s="548"/>
      <c r="S386" s="548"/>
      <c r="T386" s="548"/>
      <c r="U386" s="548"/>
      <c r="V386" s="548"/>
      <c r="W386" s="548"/>
      <c r="X386" s="548"/>
      <c r="Y386" s="548"/>
      <c r="Z386" s="548"/>
    </row>
    <row r="387" spans="1:26">
      <c r="A387" s="548"/>
      <c r="B387" s="548"/>
      <c r="C387" s="548"/>
      <c r="D387" s="548"/>
      <c r="E387" s="548"/>
      <c r="F387" s="548"/>
      <c r="G387" s="548"/>
      <c r="H387" s="548"/>
      <c r="I387" s="548"/>
      <c r="J387" s="548"/>
      <c r="K387" s="548"/>
      <c r="L387" s="548"/>
      <c r="M387" s="548"/>
      <c r="N387" s="548"/>
      <c r="O387" s="548"/>
      <c r="P387" s="548"/>
      <c r="Q387" s="548"/>
      <c r="R387" s="548"/>
      <c r="S387" s="548"/>
      <c r="T387" s="548"/>
      <c r="U387" s="548"/>
      <c r="V387" s="548"/>
      <c r="W387" s="548"/>
      <c r="X387" s="548"/>
      <c r="Y387" s="548"/>
      <c r="Z387" s="548"/>
    </row>
    <row r="388" spans="1:26">
      <c r="A388" s="548"/>
      <c r="B388" s="548"/>
      <c r="C388" s="548"/>
      <c r="D388" s="548"/>
      <c r="E388" s="548"/>
      <c r="F388" s="548"/>
      <c r="G388" s="548"/>
      <c r="H388" s="548"/>
      <c r="I388" s="548"/>
      <c r="J388" s="548"/>
      <c r="K388" s="548"/>
      <c r="L388" s="548"/>
      <c r="M388" s="548"/>
      <c r="N388" s="548"/>
      <c r="O388" s="548"/>
      <c r="P388" s="548"/>
      <c r="Q388" s="548"/>
      <c r="R388" s="548"/>
      <c r="S388" s="548"/>
      <c r="T388" s="548"/>
      <c r="U388" s="548"/>
      <c r="V388" s="548"/>
      <c r="W388" s="548"/>
      <c r="X388" s="548"/>
      <c r="Y388" s="548"/>
      <c r="Z388" s="548"/>
    </row>
    <row r="389" spans="1:26">
      <c r="A389" s="548"/>
      <c r="B389" s="548"/>
      <c r="C389" s="548"/>
      <c r="D389" s="548"/>
      <c r="E389" s="548"/>
      <c r="F389" s="548"/>
      <c r="G389" s="548"/>
      <c r="H389" s="548"/>
      <c r="I389" s="548"/>
      <c r="J389" s="548"/>
      <c r="K389" s="548"/>
      <c r="L389" s="548"/>
      <c r="M389" s="548"/>
      <c r="N389" s="548"/>
      <c r="O389" s="548"/>
      <c r="P389" s="548"/>
      <c r="Q389" s="548"/>
      <c r="R389" s="548"/>
      <c r="S389" s="548"/>
      <c r="T389" s="548"/>
      <c r="U389" s="548"/>
      <c r="V389" s="548"/>
      <c r="W389" s="548"/>
      <c r="X389" s="548"/>
      <c r="Y389" s="548"/>
      <c r="Z389" s="548"/>
    </row>
    <row r="390" spans="1:26">
      <c r="A390" s="548"/>
      <c r="B390" s="548"/>
      <c r="C390" s="548"/>
      <c r="D390" s="548"/>
      <c r="E390" s="548"/>
      <c r="F390" s="548"/>
      <c r="G390" s="548"/>
      <c r="H390" s="548"/>
      <c r="I390" s="548"/>
      <c r="J390" s="548"/>
      <c r="K390" s="548"/>
      <c r="L390" s="548"/>
      <c r="M390" s="548"/>
      <c r="N390" s="548"/>
      <c r="O390" s="548"/>
      <c r="P390" s="548"/>
      <c r="Q390" s="548"/>
      <c r="R390" s="548"/>
      <c r="S390" s="548"/>
      <c r="T390" s="548"/>
      <c r="U390" s="548"/>
      <c r="V390" s="548"/>
      <c r="W390" s="548"/>
      <c r="X390" s="548"/>
      <c r="Y390" s="548"/>
      <c r="Z390" s="548"/>
    </row>
    <row r="391" spans="1:26">
      <c r="A391" s="548"/>
      <c r="B391" s="548"/>
      <c r="C391" s="548"/>
      <c r="D391" s="548"/>
      <c r="E391" s="548"/>
      <c r="F391" s="548"/>
      <c r="G391" s="548"/>
      <c r="H391" s="548"/>
      <c r="I391" s="548"/>
      <c r="J391" s="548"/>
      <c r="K391" s="548"/>
      <c r="L391" s="548"/>
      <c r="M391" s="548"/>
      <c r="N391" s="548"/>
      <c r="O391" s="548"/>
      <c r="P391" s="548"/>
      <c r="Q391" s="548"/>
      <c r="R391" s="548"/>
      <c r="S391" s="548"/>
      <c r="T391" s="548"/>
      <c r="U391" s="548"/>
      <c r="V391" s="548"/>
      <c r="W391" s="548"/>
      <c r="X391" s="548"/>
      <c r="Y391" s="548"/>
      <c r="Z391" s="548"/>
    </row>
    <row r="392" spans="1:26">
      <c r="A392" s="548"/>
      <c r="B392" s="548"/>
      <c r="C392" s="548"/>
      <c r="D392" s="548"/>
      <c r="E392" s="548"/>
      <c r="F392" s="548"/>
      <c r="G392" s="548"/>
      <c r="H392" s="548"/>
      <c r="I392" s="548"/>
      <c r="J392" s="548"/>
      <c r="K392" s="548"/>
      <c r="L392" s="548"/>
      <c r="M392" s="548"/>
      <c r="N392" s="548"/>
      <c r="O392" s="548"/>
      <c r="P392" s="548"/>
      <c r="Q392" s="548"/>
      <c r="R392" s="548"/>
      <c r="S392" s="548"/>
      <c r="T392" s="548"/>
      <c r="U392" s="548"/>
      <c r="V392" s="548"/>
      <c r="W392" s="548"/>
      <c r="X392" s="548"/>
      <c r="Y392" s="548"/>
      <c r="Z392" s="548"/>
    </row>
    <row r="393" spans="1:26">
      <c r="A393" s="548"/>
      <c r="B393" s="548"/>
      <c r="C393" s="548"/>
      <c r="D393" s="548"/>
      <c r="E393" s="548"/>
      <c r="F393" s="548"/>
      <c r="G393" s="548"/>
      <c r="H393" s="548"/>
      <c r="I393" s="548"/>
      <c r="J393" s="548"/>
      <c r="K393" s="548"/>
      <c r="L393" s="548"/>
      <c r="M393" s="548"/>
      <c r="N393" s="548"/>
      <c r="O393" s="548"/>
      <c r="P393" s="548"/>
      <c r="Q393" s="548"/>
      <c r="R393" s="548"/>
      <c r="S393" s="548"/>
      <c r="T393" s="548"/>
      <c r="U393" s="548"/>
      <c r="V393" s="548"/>
      <c r="W393" s="548"/>
      <c r="X393" s="548"/>
      <c r="Y393" s="548"/>
      <c r="Z393" s="548"/>
    </row>
    <row r="394" spans="1:26">
      <c r="A394" s="548"/>
      <c r="B394" s="548"/>
      <c r="C394" s="548"/>
      <c r="D394" s="548"/>
      <c r="E394" s="548"/>
      <c r="F394" s="548"/>
      <c r="G394" s="548"/>
      <c r="H394" s="548"/>
      <c r="I394" s="548"/>
      <c r="J394" s="548"/>
      <c r="K394" s="548"/>
      <c r="L394" s="548"/>
      <c r="M394" s="548"/>
      <c r="N394" s="548"/>
      <c r="O394" s="548"/>
      <c r="P394" s="548"/>
      <c r="Q394" s="548"/>
      <c r="R394" s="548"/>
      <c r="S394" s="548"/>
      <c r="T394" s="548"/>
      <c r="U394" s="548"/>
      <c r="V394" s="548"/>
      <c r="W394" s="548"/>
      <c r="X394" s="548"/>
      <c r="Y394" s="548"/>
      <c r="Z394" s="548"/>
    </row>
    <row r="395" spans="1:26">
      <c r="A395" s="548"/>
      <c r="B395" s="548"/>
      <c r="C395" s="548"/>
      <c r="D395" s="548"/>
      <c r="E395" s="548"/>
      <c r="F395" s="548"/>
      <c r="G395" s="548"/>
      <c r="H395" s="548"/>
      <c r="I395" s="548"/>
      <c r="J395" s="548"/>
      <c r="K395" s="548"/>
      <c r="L395" s="548"/>
      <c r="M395" s="548"/>
      <c r="N395" s="548"/>
      <c r="O395" s="548"/>
      <c r="P395" s="548"/>
      <c r="Q395" s="548"/>
      <c r="R395" s="548"/>
      <c r="S395" s="548"/>
      <c r="T395" s="548"/>
      <c r="U395" s="548"/>
      <c r="V395" s="548"/>
      <c r="W395" s="548"/>
      <c r="X395" s="548"/>
      <c r="Y395" s="548"/>
      <c r="Z395" s="548"/>
    </row>
    <row r="396" spans="1:26">
      <c r="A396" s="548"/>
      <c r="B396" s="548"/>
      <c r="C396" s="548"/>
      <c r="D396" s="548"/>
      <c r="E396" s="548"/>
      <c r="F396" s="548"/>
      <c r="G396" s="548"/>
      <c r="H396" s="548"/>
      <c r="I396" s="548"/>
      <c r="J396" s="548"/>
      <c r="K396" s="548"/>
      <c r="L396" s="548"/>
      <c r="M396" s="548"/>
      <c r="N396" s="548"/>
      <c r="O396" s="548"/>
      <c r="P396" s="548"/>
      <c r="Q396" s="548"/>
      <c r="R396" s="548"/>
      <c r="S396" s="548"/>
      <c r="T396" s="548"/>
      <c r="U396" s="548"/>
      <c r="V396" s="548"/>
      <c r="W396" s="548"/>
      <c r="X396" s="548"/>
      <c r="Y396" s="548"/>
      <c r="Z396" s="548"/>
    </row>
    <row r="397" spans="1:26">
      <c r="A397" s="548"/>
      <c r="B397" s="548"/>
      <c r="C397" s="548"/>
      <c r="D397" s="548"/>
      <c r="E397" s="548"/>
      <c r="F397" s="548"/>
      <c r="G397" s="548"/>
      <c r="H397" s="548"/>
      <c r="I397" s="548"/>
      <c r="J397" s="548"/>
      <c r="K397" s="548"/>
      <c r="L397" s="548"/>
      <c r="M397" s="548"/>
      <c r="N397" s="548"/>
      <c r="O397" s="548"/>
      <c r="P397" s="548"/>
      <c r="Q397" s="548"/>
      <c r="R397" s="548"/>
      <c r="S397" s="548"/>
      <c r="T397" s="548"/>
      <c r="U397" s="548"/>
      <c r="V397" s="548"/>
      <c r="W397" s="548"/>
      <c r="X397" s="548"/>
      <c r="Y397" s="548"/>
      <c r="Z397" s="548"/>
    </row>
    <row r="398" spans="1:26">
      <c r="A398" s="548"/>
      <c r="B398" s="548"/>
      <c r="C398" s="548"/>
      <c r="D398" s="548"/>
      <c r="E398" s="548"/>
      <c r="F398" s="548"/>
      <c r="G398" s="548"/>
      <c r="H398" s="548"/>
      <c r="I398" s="548"/>
      <c r="J398" s="548"/>
      <c r="K398" s="548"/>
      <c r="L398" s="548"/>
      <c r="M398" s="548"/>
      <c r="N398" s="548"/>
      <c r="O398" s="548"/>
      <c r="P398" s="548"/>
      <c r="Q398" s="548"/>
      <c r="R398" s="548"/>
      <c r="S398" s="548"/>
      <c r="T398" s="548"/>
      <c r="U398" s="548"/>
      <c r="V398" s="548"/>
      <c r="W398" s="548"/>
      <c r="X398" s="548"/>
      <c r="Y398" s="548"/>
      <c r="Z398" s="548"/>
    </row>
    <row r="399" spans="1:26">
      <c r="A399" s="548"/>
      <c r="B399" s="548"/>
      <c r="C399" s="548"/>
      <c r="D399" s="548"/>
      <c r="E399" s="548"/>
      <c r="F399" s="548"/>
      <c r="G399" s="548"/>
      <c r="H399" s="548"/>
      <c r="I399" s="548"/>
      <c r="J399" s="548"/>
      <c r="K399" s="548"/>
      <c r="L399" s="548"/>
      <c r="M399" s="548"/>
      <c r="N399" s="548"/>
      <c r="O399" s="548"/>
      <c r="P399" s="548"/>
      <c r="Q399" s="548"/>
      <c r="R399" s="548"/>
      <c r="S399" s="548"/>
      <c r="T399" s="548"/>
      <c r="U399" s="548"/>
      <c r="V399" s="548"/>
      <c r="W399" s="548"/>
      <c r="X399" s="548"/>
      <c r="Y399" s="548"/>
      <c r="Z399" s="548"/>
    </row>
    <row r="400" spans="1:26">
      <c r="A400" s="548"/>
      <c r="B400" s="548"/>
      <c r="C400" s="548"/>
      <c r="D400" s="548"/>
      <c r="E400" s="548"/>
      <c r="F400" s="548"/>
      <c r="G400" s="548"/>
      <c r="H400" s="548"/>
      <c r="I400" s="548"/>
      <c r="J400" s="548"/>
      <c r="K400" s="548"/>
      <c r="L400" s="548"/>
      <c r="M400" s="548"/>
      <c r="N400" s="548"/>
      <c r="O400" s="548"/>
      <c r="P400" s="548"/>
      <c r="Q400" s="548"/>
      <c r="R400" s="548"/>
      <c r="S400" s="548"/>
      <c r="T400" s="548"/>
      <c r="U400" s="548"/>
      <c r="V400" s="548"/>
      <c r="W400" s="548"/>
      <c r="X400" s="548"/>
      <c r="Y400" s="548"/>
      <c r="Z400" s="548"/>
    </row>
    <row r="401" spans="1:26">
      <c r="A401" s="548"/>
      <c r="B401" s="548"/>
      <c r="C401" s="548"/>
      <c r="D401" s="548"/>
      <c r="E401" s="548"/>
      <c r="F401" s="548"/>
      <c r="G401" s="548"/>
      <c r="H401" s="548"/>
      <c r="I401" s="548"/>
      <c r="J401" s="548"/>
      <c r="K401" s="548"/>
      <c r="L401" s="548"/>
      <c r="M401" s="548"/>
      <c r="N401" s="548"/>
      <c r="O401" s="548"/>
      <c r="P401" s="548"/>
      <c r="Q401" s="548"/>
      <c r="R401" s="548"/>
      <c r="S401" s="548"/>
      <c r="T401" s="548"/>
      <c r="U401" s="548"/>
      <c r="V401" s="548"/>
      <c r="W401" s="548"/>
      <c r="X401" s="548"/>
      <c r="Y401" s="548"/>
      <c r="Z401" s="548"/>
    </row>
    <row r="402" spans="1:26">
      <c r="A402" s="548"/>
      <c r="B402" s="548"/>
      <c r="C402" s="548"/>
      <c r="D402" s="548"/>
      <c r="E402" s="548"/>
      <c r="F402" s="548"/>
      <c r="G402" s="548"/>
      <c r="H402" s="548"/>
      <c r="I402" s="548"/>
      <c r="J402" s="548"/>
      <c r="K402" s="548"/>
      <c r="L402" s="548"/>
      <c r="M402" s="548"/>
      <c r="N402" s="548"/>
      <c r="O402" s="548"/>
      <c r="P402" s="548"/>
      <c r="Q402" s="548"/>
      <c r="R402" s="548"/>
      <c r="S402" s="548"/>
      <c r="T402" s="548"/>
      <c r="U402" s="548"/>
      <c r="V402" s="548"/>
      <c r="W402" s="548"/>
      <c r="X402" s="548"/>
      <c r="Y402" s="548"/>
      <c r="Z402" s="548"/>
    </row>
    <row r="403" spans="1:26">
      <c r="A403" s="548"/>
      <c r="B403" s="548"/>
      <c r="C403" s="548"/>
      <c r="D403" s="548"/>
      <c r="E403" s="548"/>
      <c r="F403" s="548"/>
      <c r="G403" s="548"/>
      <c r="H403" s="548"/>
      <c r="I403" s="548"/>
      <c r="J403" s="548"/>
      <c r="K403" s="548"/>
      <c r="L403" s="548"/>
      <c r="M403" s="548"/>
      <c r="N403" s="548"/>
      <c r="O403" s="548"/>
      <c r="P403" s="548"/>
      <c r="Q403" s="548"/>
      <c r="R403" s="548"/>
      <c r="S403" s="548"/>
      <c r="T403" s="548"/>
      <c r="U403" s="548"/>
      <c r="V403" s="548"/>
      <c r="W403" s="548"/>
      <c r="X403" s="548"/>
      <c r="Y403" s="548"/>
      <c r="Z403" s="548"/>
    </row>
    <row r="404" spans="1:26">
      <c r="A404" s="548"/>
      <c r="B404" s="548"/>
      <c r="C404" s="548"/>
      <c r="D404" s="548"/>
      <c r="E404" s="548"/>
      <c r="F404" s="548"/>
      <c r="G404" s="548"/>
      <c r="H404" s="548"/>
      <c r="I404" s="548"/>
      <c r="J404" s="548"/>
      <c r="K404" s="548"/>
      <c r="L404" s="548"/>
      <c r="M404" s="548"/>
      <c r="N404" s="548"/>
      <c r="O404" s="548"/>
      <c r="P404" s="548"/>
      <c r="Q404" s="548"/>
      <c r="R404" s="548"/>
      <c r="S404" s="548"/>
      <c r="T404" s="548"/>
      <c r="U404" s="548"/>
      <c r="V404" s="548"/>
      <c r="W404" s="548"/>
      <c r="X404" s="548"/>
      <c r="Y404" s="548"/>
      <c r="Z404" s="548"/>
    </row>
    <row r="405" spans="1:26">
      <c r="A405" s="548"/>
      <c r="B405" s="548"/>
      <c r="C405" s="548"/>
      <c r="D405" s="548"/>
      <c r="E405" s="548"/>
      <c r="F405" s="548"/>
      <c r="G405" s="548"/>
      <c r="H405" s="548"/>
      <c r="I405" s="548"/>
      <c r="J405" s="548"/>
      <c r="K405" s="548"/>
      <c r="L405" s="548"/>
      <c r="M405" s="548"/>
      <c r="N405" s="548"/>
      <c r="O405" s="548"/>
      <c r="P405" s="548"/>
      <c r="Q405" s="548"/>
      <c r="R405" s="548"/>
      <c r="S405" s="548"/>
      <c r="T405" s="548"/>
      <c r="U405" s="548"/>
      <c r="V405" s="548"/>
      <c r="W405" s="548"/>
      <c r="X405" s="548"/>
      <c r="Y405" s="548"/>
      <c r="Z405" s="548"/>
    </row>
    <row r="406" spans="1:26">
      <c r="A406" s="548"/>
      <c r="B406" s="548"/>
      <c r="C406" s="548"/>
      <c r="D406" s="548"/>
      <c r="E406" s="548"/>
      <c r="F406" s="548"/>
      <c r="G406" s="548"/>
      <c r="H406" s="548"/>
      <c r="I406" s="548"/>
      <c r="J406" s="548"/>
      <c r="K406" s="548"/>
      <c r="L406" s="548"/>
      <c r="M406" s="548"/>
      <c r="N406" s="548"/>
      <c r="O406" s="548"/>
      <c r="P406" s="548"/>
      <c r="Q406" s="548"/>
      <c r="R406" s="548"/>
      <c r="S406" s="548"/>
      <c r="T406" s="548"/>
      <c r="U406" s="548"/>
      <c r="V406" s="548"/>
      <c r="W406" s="548"/>
      <c r="X406" s="548"/>
      <c r="Y406" s="548"/>
      <c r="Z406" s="548"/>
    </row>
    <row r="407" spans="1:26">
      <c r="A407" s="548"/>
      <c r="B407" s="548"/>
      <c r="C407" s="548"/>
      <c r="D407" s="548"/>
      <c r="E407" s="548"/>
      <c r="F407" s="548"/>
      <c r="G407" s="548"/>
      <c r="H407" s="548"/>
      <c r="I407" s="548"/>
      <c r="J407" s="548"/>
      <c r="K407" s="548"/>
      <c r="L407" s="548"/>
      <c r="M407" s="548"/>
      <c r="N407" s="548"/>
      <c r="O407" s="548"/>
      <c r="P407" s="548"/>
      <c r="Q407" s="548"/>
      <c r="R407" s="548"/>
      <c r="S407" s="548"/>
      <c r="T407" s="548"/>
      <c r="U407" s="548"/>
      <c r="V407" s="548"/>
      <c r="W407" s="548"/>
      <c r="X407" s="548"/>
      <c r="Y407" s="548"/>
      <c r="Z407" s="548"/>
    </row>
    <row r="408" spans="1:26">
      <c r="A408" s="548"/>
      <c r="B408" s="548"/>
      <c r="C408" s="548"/>
      <c r="D408" s="548"/>
      <c r="E408" s="548"/>
      <c r="F408" s="548"/>
      <c r="G408" s="548"/>
      <c r="H408" s="548"/>
      <c r="I408" s="548"/>
      <c r="J408" s="548"/>
      <c r="K408" s="548"/>
      <c r="L408" s="548"/>
      <c r="M408" s="548"/>
      <c r="N408" s="548"/>
      <c r="O408" s="548"/>
      <c r="P408" s="548"/>
      <c r="Q408" s="548"/>
      <c r="R408" s="548"/>
      <c r="S408" s="548"/>
      <c r="T408" s="548"/>
      <c r="U408" s="548"/>
      <c r="V408" s="548"/>
      <c r="W408" s="548"/>
      <c r="X408" s="548"/>
      <c r="Y408" s="548"/>
      <c r="Z408" s="548"/>
    </row>
    <row r="409" spans="1:26">
      <c r="A409" s="548"/>
      <c r="B409" s="548"/>
      <c r="C409" s="548"/>
      <c r="D409" s="548"/>
      <c r="E409" s="548"/>
      <c r="F409" s="548"/>
      <c r="G409" s="548"/>
      <c r="H409" s="548"/>
      <c r="I409" s="548"/>
      <c r="J409" s="548"/>
      <c r="K409" s="548"/>
      <c r="L409" s="548"/>
      <c r="M409" s="548"/>
      <c r="N409" s="548"/>
      <c r="O409" s="548"/>
      <c r="P409" s="548"/>
      <c r="Q409" s="548"/>
      <c r="R409" s="548"/>
      <c r="S409" s="548"/>
      <c r="T409" s="548"/>
      <c r="U409" s="548"/>
      <c r="V409" s="548"/>
      <c r="W409" s="548"/>
      <c r="X409" s="548"/>
      <c r="Y409" s="548"/>
      <c r="Z409" s="548"/>
    </row>
    <row r="410" spans="1:26">
      <c r="A410" s="548"/>
      <c r="B410" s="548"/>
      <c r="C410" s="548"/>
      <c r="D410" s="548"/>
      <c r="E410" s="548"/>
      <c r="F410" s="548"/>
      <c r="G410" s="548"/>
      <c r="H410" s="548"/>
      <c r="I410" s="548"/>
      <c r="J410" s="548"/>
      <c r="K410" s="548"/>
      <c r="L410" s="548"/>
      <c r="M410" s="548"/>
      <c r="N410" s="548"/>
      <c r="O410" s="548"/>
      <c r="P410" s="548"/>
      <c r="Q410" s="548"/>
      <c r="R410" s="548"/>
      <c r="S410" s="548"/>
      <c r="T410" s="548"/>
      <c r="U410" s="548"/>
      <c r="V410" s="548"/>
      <c r="W410" s="548"/>
      <c r="X410" s="548"/>
      <c r="Y410" s="548"/>
      <c r="Z410" s="548"/>
    </row>
    <row r="411" spans="1:26">
      <c r="A411" s="548"/>
      <c r="B411" s="548"/>
      <c r="C411" s="548"/>
      <c r="D411" s="548"/>
      <c r="E411" s="548"/>
      <c r="F411" s="548"/>
      <c r="G411" s="548"/>
      <c r="H411" s="548"/>
      <c r="I411" s="548"/>
      <c r="J411" s="548"/>
      <c r="K411" s="548"/>
      <c r="L411" s="548"/>
      <c r="M411" s="548"/>
      <c r="N411" s="548"/>
      <c r="O411" s="548"/>
      <c r="P411" s="548"/>
      <c r="Q411" s="548"/>
      <c r="R411" s="548"/>
      <c r="S411" s="548"/>
      <c r="T411" s="548"/>
      <c r="U411" s="548"/>
      <c r="V411" s="548"/>
      <c r="W411" s="548"/>
      <c r="X411" s="548"/>
      <c r="Y411" s="548"/>
      <c r="Z411" s="548"/>
    </row>
    <row r="412" spans="1:26">
      <c r="A412" s="548"/>
      <c r="B412" s="548"/>
      <c r="C412" s="548"/>
      <c r="D412" s="548"/>
      <c r="E412" s="548"/>
      <c r="F412" s="548"/>
      <c r="G412" s="548"/>
      <c r="H412" s="548"/>
      <c r="I412" s="548"/>
      <c r="J412" s="548"/>
      <c r="K412" s="548"/>
      <c r="L412" s="548"/>
      <c r="M412" s="548"/>
      <c r="N412" s="548"/>
      <c r="O412" s="548"/>
      <c r="P412" s="548"/>
      <c r="Q412" s="548"/>
      <c r="R412" s="548"/>
      <c r="S412" s="548"/>
      <c r="T412" s="548"/>
      <c r="U412" s="548"/>
      <c r="V412" s="548"/>
      <c r="W412" s="548"/>
      <c r="X412" s="548"/>
      <c r="Y412" s="548"/>
      <c r="Z412" s="548"/>
    </row>
    <row r="413" spans="1:26">
      <c r="A413" s="548"/>
      <c r="B413" s="548"/>
      <c r="C413" s="548"/>
      <c r="D413" s="548"/>
      <c r="E413" s="548"/>
      <c r="F413" s="548"/>
      <c r="G413" s="548"/>
      <c r="H413" s="548"/>
      <c r="I413" s="548"/>
      <c r="J413" s="548"/>
      <c r="K413" s="548"/>
      <c r="L413" s="548"/>
      <c r="M413" s="548"/>
      <c r="N413" s="548"/>
      <c r="O413" s="548"/>
      <c r="P413" s="548"/>
      <c r="Q413" s="548"/>
      <c r="R413" s="548"/>
      <c r="S413" s="548"/>
      <c r="T413" s="548"/>
      <c r="U413" s="548"/>
      <c r="V413" s="548"/>
      <c r="W413" s="548"/>
      <c r="X413" s="548"/>
      <c r="Y413" s="548"/>
      <c r="Z413" s="548"/>
    </row>
    <row r="414" spans="1:26">
      <c r="A414" s="548"/>
      <c r="B414" s="548"/>
      <c r="C414" s="548"/>
      <c r="D414" s="548"/>
      <c r="E414" s="548"/>
      <c r="F414" s="548"/>
      <c r="G414" s="548"/>
      <c r="H414" s="548"/>
      <c r="I414" s="548"/>
      <c r="J414" s="548"/>
      <c r="K414" s="548"/>
      <c r="L414" s="548"/>
      <c r="M414" s="548"/>
      <c r="N414" s="548"/>
      <c r="O414" s="548"/>
      <c r="P414" s="548"/>
      <c r="Q414" s="548"/>
      <c r="R414" s="548"/>
      <c r="S414" s="548"/>
      <c r="T414" s="548"/>
      <c r="U414" s="548"/>
      <c r="V414" s="548"/>
      <c r="W414" s="548"/>
      <c r="X414" s="548"/>
      <c r="Y414" s="548"/>
      <c r="Z414" s="548"/>
    </row>
    <row r="415" spans="1:26">
      <c r="A415" s="548"/>
      <c r="B415" s="548"/>
      <c r="C415" s="548"/>
      <c r="D415" s="548"/>
      <c r="E415" s="548"/>
      <c r="F415" s="548"/>
      <c r="G415" s="548"/>
      <c r="H415" s="548"/>
      <c r="I415" s="548"/>
      <c r="J415" s="548"/>
      <c r="K415" s="548"/>
      <c r="L415" s="548"/>
      <c r="M415" s="548"/>
      <c r="N415" s="548"/>
      <c r="O415" s="548"/>
      <c r="P415" s="548"/>
      <c r="Q415" s="548"/>
      <c r="R415" s="548"/>
      <c r="S415" s="548"/>
      <c r="T415" s="548"/>
      <c r="U415" s="548"/>
      <c r="V415" s="548"/>
      <c r="W415" s="548"/>
      <c r="X415" s="548"/>
      <c r="Y415" s="548"/>
      <c r="Z415" s="548"/>
    </row>
    <row r="416" spans="1:26">
      <c r="A416" s="548"/>
      <c r="B416" s="548"/>
      <c r="C416" s="548"/>
      <c r="D416" s="548"/>
      <c r="E416" s="548"/>
      <c r="F416" s="548"/>
      <c r="G416" s="548"/>
      <c r="H416" s="548"/>
      <c r="I416" s="548"/>
      <c r="J416" s="548"/>
      <c r="K416" s="548"/>
      <c r="L416" s="548"/>
      <c r="M416" s="548"/>
      <c r="N416" s="548"/>
      <c r="O416" s="548"/>
      <c r="P416" s="548"/>
      <c r="Q416" s="548"/>
      <c r="R416" s="548"/>
      <c r="S416" s="548"/>
      <c r="T416" s="548"/>
      <c r="U416" s="548"/>
      <c r="V416" s="548"/>
      <c r="W416" s="548"/>
      <c r="X416" s="548"/>
      <c r="Y416" s="548"/>
      <c r="Z416" s="548"/>
    </row>
    <row r="417" spans="1:26">
      <c r="A417" s="548"/>
      <c r="B417" s="548"/>
      <c r="C417" s="548"/>
      <c r="D417" s="548"/>
      <c r="E417" s="548"/>
      <c r="F417" s="548"/>
      <c r="G417" s="548"/>
      <c r="H417" s="548"/>
      <c r="I417" s="548"/>
      <c r="J417" s="548"/>
      <c r="K417" s="548"/>
      <c r="L417" s="548"/>
      <c r="M417" s="548"/>
      <c r="N417" s="548"/>
      <c r="O417" s="548"/>
      <c r="P417" s="548"/>
      <c r="Q417" s="548"/>
      <c r="R417" s="548"/>
      <c r="S417" s="548"/>
      <c r="T417" s="548"/>
      <c r="U417" s="548"/>
      <c r="V417" s="548"/>
      <c r="W417" s="548"/>
      <c r="X417" s="548"/>
      <c r="Y417" s="548"/>
      <c r="Z417" s="548"/>
    </row>
    <row r="418" spans="1:26">
      <c r="A418" s="548"/>
      <c r="B418" s="548"/>
      <c r="C418" s="548"/>
      <c r="D418" s="548"/>
      <c r="E418" s="548"/>
      <c r="F418" s="548"/>
      <c r="G418" s="548"/>
      <c r="H418" s="548"/>
      <c r="I418" s="548"/>
      <c r="J418" s="548"/>
      <c r="K418" s="548"/>
      <c r="L418" s="548"/>
      <c r="M418" s="548"/>
      <c r="N418" s="548"/>
      <c r="O418" s="548"/>
      <c r="P418" s="548"/>
      <c r="Q418" s="548"/>
      <c r="R418" s="548"/>
      <c r="S418" s="548"/>
      <c r="T418" s="548"/>
      <c r="U418" s="548"/>
      <c r="V418" s="548"/>
      <c r="W418" s="548"/>
      <c r="X418" s="548"/>
      <c r="Y418" s="548"/>
      <c r="Z418" s="548"/>
    </row>
    <row r="419" spans="1:26">
      <c r="A419" s="548"/>
      <c r="B419" s="548"/>
      <c r="C419" s="548"/>
      <c r="D419" s="548"/>
      <c r="E419" s="548"/>
      <c r="F419" s="548"/>
      <c r="G419" s="548"/>
      <c r="H419" s="548"/>
      <c r="I419" s="548"/>
      <c r="J419" s="548"/>
      <c r="K419" s="548"/>
      <c r="L419" s="548"/>
      <c r="M419" s="548"/>
      <c r="N419" s="548"/>
      <c r="O419" s="548"/>
      <c r="P419" s="548"/>
      <c r="Q419" s="548"/>
      <c r="R419" s="548"/>
      <c r="S419" s="548"/>
      <c r="T419" s="548"/>
      <c r="U419" s="548"/>
      <c r="V419" s="548"/>
      <c r="W419" s="548"/>
      <c r="X419" s="548"/>
      <c r="Y419" s="548"/>
      <c r="Z419" s="548"/>
    </row>
    <row r="420" spans="1:26">
      <c r="A420" s="548"/>
      <c r="B420" s="548"/>
      <c r="C420" s="548"/>
      <c r="D420" s="548"/>
      <c r="E420" s="548"/>
      <c r="F420" s="548"/>
      <c r="G420" s="548"/>
      <c r="H420" s="548"/>
      <c r="I420" s="548"/>
      <c r="J420" s="548"/>
      <c r="K420" s="548"/>
      <c r="L420" s="548"/>
      <c r="M420" s="548"/>
      <c r="N420" s="548"/>
      <c r="O420" s="548"/>
      <c r="P420" s="548"/>
      <c r="Q420" s="548"/>
      <c r="R420" s="548"/>
      <c r="S420" s="548"/>
      <c r="T420" s="548"/>
      <c r="U420" s="548"/>
      <c r="V420" s="548"/>
      <c r="W420" s="548"/>
      <c r="X420" s="548"/>
      <c r="Y420" s="548"/>
      <c r="Z420" s="548"/>
    </row>
    <row r="421" spans="1:26">
      <c r="A421" s="548"/>
      <c r="B421" s="548"/>
      <c r="C421" s="548"/>
      <c r="D421" s="548"/>
      <c r="E421" s="548"/>
      <c r="F421" s="548"/>
      <c r="G421" s="548"/>
      <c r="H421" s="548"/>
      <c r="I421" s="548"/>
      <c r="J421" s="548"/>
      <c r="K421" s="548"/>
      <c r="L421" s="548"/>
      <c r="M421" s="548"/>
      <c r="N421" s="548"/>
      <c r="O421" s="548"/>
      <c r="P421" s="548"/>
      <c r="Q421" s="548"/>
      <c r="R421" s="548"/>
      <c r="S421" s="548"/>
      <c r="T421" s="548"/>
      <c r="U421" s="548"/>
      <c r="V421" s="548"/>
      <c r="W421" s="548"/>
      <c r="X421" s="548"/>
      <c r="Y421" s="548"/>
      <c r="Z421" s="548"/>
    </row>
    <row r="422" spans="1:26">
      <c r="A422" s="548"/>
      <c r="B422" s="548"/>
      <c r="C422" s="548"/>
      <c r="D422" s="548"/>
      <c r="E422" s="548"/>
      <c r="F422" s="548"/>
      <c r="G422" s="548"/>
      <c r="H422" s="548"/>
      <c r="I422" s="548"/>
      <c r="J422" s="548"/>
      <c r="K422" s="548"/>
      <c r="L422" s="548"/>
      <c r="M422" s="548"/>
      <c r="N422" s="548"/>
      <c r="O422" s="548"/>
      <c r="P422" s="548"/>
      <c r="Q422" s="548"/>
      <c r="R422" s="548"/>
      <c r="S422" s="548"/>
      <c r="T422" s="548"/>
      <c r="U422" s="548"/>
      <c r="V422" s="548"/>
      <c r="W422" s="548"/>
      <c r="X422" s="548"/>
      <c r="Y422" s="548"/>
      <c r="Z422" s="548"/>
    </row>
    <row r="423" spans="1:26">
      <c r="A423" s="548"/>
      <c r="B423" s="548"/>
      <c r="C423" s="548"/>
      <c r="D423" s="548"/>
      <c r="E423" s="548"/>
      <c r="F423" s="548"/>
      <c r="G423" s="548"/>
      <c r="H423" s="548"/>
      <c r="I423" s="548"/>
      <c r="J423" s="548"/>
      <c r="K423" s="548"/>
      <c r="L423" s="548"/>
      <c r="M423" s="548"/>
      <c r="N423" s="548"/>
      <c r="O423" s="548"/>
      <c r="P423" s="548"/>
      <c r="Q423" s="548"/>
      <c r="R423" s="548"/>
      <c r="S423" s="548"/>
      <c r="T423" s="548"/>
      <c r="U423" s="548"/>
      <c r="V423" s="548"/>
      <c r="W423" s="548"/>
      <c r="X423" s="548"/>
      <c r="Y423" s="548"/>
      <c r="Z423" s="548"/>
    </row>
    <row r="424" spans="1:26">
      <c r="A424" s="548"/>
      <c r="B424" s="548"/>
      <c r="C424" s="548"/>
      <c r="D424" s="548"/>
      <c r="E424" s="548"/>
      <c r="F424" s="548"/>
      <c r="G424" s="548"/>
      <c r="H424" s="548"/>
      <c r="I424" s="548"/>
      <c r="J424" s="548"/>
      <c r="K424" s="548"/>
      <c r="L424" s="548"/>
      <c r="M424" s="548"/>
      <c r="N424" s="548"/>
      <c r="O424" s="548"/>
      <c r="P424" s="548"/>
      <c r="Q424" s="548"/>
      <c r="R424" s="548"/>
      <c r="S424" s="548"/>
      <c r="T424" s="548"/>
      <c r="U424" s="548"/>
      <c r="V424" s="548"/>
      <c r="W424" s="548"/>
      <c r="X424" s="548"/>
      <c r="Y424" s="548"/>
      <c r="Z424" s="548"/>
    </row>
    <row r="425" spans="1:26">
      <c r="A425" s="548"/>
      <c r="B425" s="548"/>
      <c r="C425" s="548"/>
      <c r="D425" s="548"/>
      <c r="E425" s="548"/>
      <c r="F425" s="548"/>
      <c r="G425" s="548"/>
      <c r="H425" s="548"/>
      <c r="I425" s="548"/>
      <c r="J425" s="548"/>
      <c r="K425" s="548"/>
      <c r="L425" s="548"/>
      <c r="M425" s="548"/>
      <c r="N425" s="548"/>
      <c r="O425" s="548"/>
      <c r="P425" s="548"/>
      <c r="Q425" s="548"/>
      <c r="R425" s="548"/>
      <c r="S425" s="548"/>
      <c r="T425" s="548"/>
      <c r="U425" s="548"/>
      <c r="V425" s="548"/>
      <c r="W425" s="548"/>
      <c r="X425" s="548"/>
      <c r="Y425" s="548"/>
      <c r="Z425" s="548"/>
    </row>
    <row r="426" spans="1:26">
      <c r="A426" s="548"/>
      <c r="B426" s="548"/>
      <c r="C426" s="548"/>
      <c r="D426" s="548"/>
      <c r="E426" s="548"/>
      <c r="F426" s="548"/>
      <c r="G426" s="548"/>
      <c r="H426" s="548"/>
      <c r="I426" s="548"/>
      <c r="J426" s="548"/>
      <c r="K426" s="548"/>
      <c r="L426" s="548"/>
      <c r="M426" s="548"/>
      <c r="N426" s="548"/>
      <c r="O426" s="548"/>
      <c r="P426" s="548"/>
      <c r="Q426" s="548"/>
      <c r="R426" s="548"/>
      <c r="S426" s="548"/>
      <c r="T426" s="548"/>
      <c r="U426" s="548"/>
      <c r="V426" s="548"/>
      <c r="W426" s="548"/>
      <c r="X426" s="548"/>
      <c r="Y426" s="548"/>
      <c r="Z426" s="548"/>
    </row>
    <row r="427" spans="1:26">
      <c r="A427" s="548"/>
      <c r="B427" s="548"/>
      <c r="C427" s="548"/>
      <c r="D427" s="548"/>
      <c r="E427" s="548"/>
      <c r="F427" s="548"/>
      <c r="G427" s="548"/>
      <c r="H427" s="548"/>
      <c r="I427" s="548"/>
      <c r="J427" s="548"/>
      <c r="K427" s="548"/>
      <c r="L427" s="548"/>
      <c r="M427" s="548"/>
      <c r="N427" s="548"/>
      <c r="O427" s="548"/>
      <c r="P427" s="548"/>
      <c r="Q427" s="548"/>
      <c r="R427" s="548"/>
      <c r="S427" s="548"/>
      <c r="T427" s="548"/>
      <c r="U427" s="548"/>
      <c r="V427" s="548"/>
      <c r="W427" s="548"/>
      <c r="X427" s="548"/>
      <c r="Y427" s="548"/>
      <c r="Z427" s="548"/>
    </row>
    <row r="428" spans="1:26">
      <c r="A428" s="548"/>
      <c r="B428" s="548"/>
      <c r="C428" s="548"/>
      <c r="D428" s="548"/>
      <c r="E428" s="548"/>
      <c r="F428" s="548"/>
      <c r="G428" s="548"/>
      <c r="H428" s="548"/>
      <c r="I428" s="548"/>
      <c r="J428" s="548"/>
      <c r="K428" s="548"/>
      <c r="L428" s="548"/>
      <c r="M428" s="548"/>
      <c r="N428" s="548"/>
      <c r="O428" s="548"/>
      <c r="P428" s="548"/>
      <c r="Q428" s="548"/>
      <c r="R428" s="548"/>
      <c r="S428" s="548"/>
      <c r="T428" s="548"/>
      <c r="U428" s="548"/>
      <c r="V428" s="548"/>
      <c r="W428" s="548"/>
      <c r="X428" s="548"/>
      <c r="Y428" s="548"/>
      <c r="Z428" s="548"/>
    </row>
    <row r="429" spans="1:26">
      <c r="A429" s="548"/>
      <c r="B429" s="548"/>
      <c r="C429" s="548"/>
      <c r="D429" s="548"/>
      <c r="E429" s="548"/>
      <c r="F429" s="548"/>
      <c r="G429" s="548"/>
      <c r="H429" s="548"/>
      <c r="I429" s="548"/>
      <c r="J429" s="548"/>
      <c r="K429" s="548"/>
      <c r="L429" s="548"/>
      <c r="M429" s="548"/>
      <c r="N429" s="548"/>
      <c r="O429" s="548"/>
      <c r="P429" s="548"/>
      <c r="Q429" s="548"/>
      <c r="R429" s="548"/>
      <c r="S429" s="548"/>
      <c r="T429" s="548"/>
      <c r="U429" s="548"/>
      <c r="V429" s="548"/>
      <c r="W429" s="548"/>
      <c r="X429" s="548"/>
      <c r="Y429" s="548"/>
      <c r="Z429" s="548"/>
    </row>
    <row r="430" spans="1:26">
      <c r="A430" s="548"/>
      <c r="B430" s="548"/>
      <c r="C430" s="548"/>
      <c r="D430" s="548"/>
      <c r="E430" s="548"/>
      <c r="F430" s="548"/>
      <c r="G430" s="548"/>
      <c r="H430" s="548"/>
      <c r="I430" s="548"/>
      <c r="J430" s="548"/>
      <c r="K430" s="548"/>
      <c r="L430" s="548"/>
      <c r="M430" s="548"/>
      <c r="N430" s="548"/>
      <c r="O430" s="548"/>
      <c r="P430" s="548"/>
      <c r="Q430" s="548"/>
      <c r="R430" s="548"/>
      <c r="S430" s="548"/>
      <c r="T430" s="548"/>
      <c r="U430" s="548"/>
      <c r="V430" s="548"/>
      <c r="W430" s="548"/>
      <c r="X430" s="548"/>
      <c r="Y430" s="548"/>
      <c r="Z430" s="548"/>
    </row>
    <row r="431" spans="1:26">
      <c r="A431" s="548"/>
      <c r="B431" s="548"/>
      <c r="C431" s="548"/>
      <c r="D431" s="548"/>
      <c r="E431" s="548"/>
      <c r="F431" s="548"/>
      <c r="G431" s="548"/>
      <c r="H431" s="548"/>
      <c r="I431" s="548"/>
      <c r="J431" s="548"/>
      <c r="K431" s="548"/>
      <c r="L431" s="548"/>
      <c r="M431" s="548"/>
      <c r="N431" s="548"/>
      <c r="O431" s="548"/>
      <c r="P431" s="548"/>
      <c r="Q431" s="548"/>
      <c r="R431" s="548"/>
      <c r="S431" s="548"/>
      <c r="T431" s="548"/>
      <c r="U431" s="548"/>
      <c r="V431" s="548"/>
      <c r="W431" s="548"/>
      <c r="X431" s="548"/>
      <c r="Y431" s="548"/>
      <c r="Z431" s="548"/>
    </row>
    <row r="432" spans="1:26">
      <c r="A432" s="548"/>
      <c r="B432" s="548"/>
      <c r="C432" s="548"/>
      <c r="D432" s="548"/>
      <c r="E432" s="548"/>
      <c r="F432" s="548"/>
      <c r="G432" s="548"/>
      <c r="H432" s="548"/>
      <c r="I432" s="548"/>
      <c r="J432" s="548"/>
      <c r="K432" s="548"/>
      <c r="L432" s="548"/>
      <c r="M432" s="548"/>
      <c r="N432" s="548"/>
      <c r="O432" s="548"/>
      <c r="P432" s="548"/>
      <c r="Q432" s="548"/>
      <c r="R432" s="548"/>
      <c r="S432" s="548"/>
      <c r="T432" s="548"/>
      <c r="U432" s="548"/>
      <c r="V432" s="548"/>
      <c r="W432" s="548"/>
      <c r="X432" s="548"/>
      <c r="Y432" s="548"/>
      <c r="Z432" s="548"/>
    </row>
    <row r="433" spans="1:26">
      <c r="A433" s="548"/>
      <c r="B433" s="548"/>
      <c r="C433" s="548"/>
      <c r="D433" s="548"/>
      <c r="E433" s="548"/>
      <c r="F433" s="548"/>
      <c r="G433" s="548"/>
      <c r="H433" s="548"/>
      <c r="I433" s="548"/>
      <c r="J433" s="548"/>
      <c r="K433" s="548"/>
      <c r="L433" s="548"/>
      <c r="M433" s="548"/>
      <c r="N433" s="548"/>
      <c r="O433" s="548"/>
      <c r="P433" s="548"/>
      <c r="Q433" s="548"/>
      <c r="R433" s="548"/>
      <c r="S433" s="548"/>
      <c r="T433" s="548"/>
      <c r="U433" s="548"/>
      <c r="V433" s="548"/>
      <c r="W433" s="548"/>
      <c r="X433" s="548"/>
      <c r="Y433" s="548"/>
      <c r="Z433" s="548"/>
    </row>
    <row r="434" spans="1:26">
      <c r="A434" s="548"/>
      <c r="B434" s="548"/>
      <c r="C434" s="548"/>
      <c r="D434" s="548"/>
      <c r="E434" s="548"/>
      <c r="F434" s="548"/>
      <c r="G434" s="548"/>
      <c r="H434" s="548"/>
      <c r="I434" s="548"/>
      <c r="J434" s="548"/>
      <c r="K434" s="548"/>
      <c r="L434" s="548"/>
      <c r="M434" s="548"/>
      <c r="N434" s="548"/>
      <c r="O434" s="548"/>
      <c r="P434" s="548"/>
      <c r="Q434" s="548"/>
      <c r="R434" s="548"/>
      <c r="S434" s="548"/>
      <c r="T434" s="548"/>
      <c r="U434" s="548"/>
      <c r="V434" s="548"/>
      <c r="W434" s="548"/>
      <c r="X434" s="548"/>
      <c r="Y434" s="548"/>
      <c r="Z434" s="548"/>
    </row>
    <row r="435" spans="1:26">
      <c r="A435" s="548"/>
      <c r="B435" s="548"/>
      <c r="C435" s="548"/>
      <c r="D435" s="548"/>
      <c r="E435" s="548"/>
      <c r="F435" s="548"/>
      <c r="G435" s="548"/>
      <c r="H435" s="548"/>
      <c r="I435" s="548"/>
      <c r="J435" s="548"/>
      <c r="K435" s="548"/>
      <c r="L435" s="548"/>
      <c r="M435" s="548"/>
      <c r="N435" s="548"/>
      <c r="O435" s="548"/>
      <c r="P435" s="548"/>
      <c r="Q435" s="548"/>
      <c r="R435" s="548"/>
      <c r="S435" s="548"/>
      <c r="T435" s="548"/>
      <c r="U435" s="548"/>
      <c r="V435" s="548"/>
      <c r="W435" s="548"/>
      <c r="X435" s="548"/>
      <c r="Y435" s="548"/>
      <c r="Z435" s="548"/>
    </row>
    <row r="436" spans="1:26">
      <c r="A436" s="548"/>
      <c r="B436" s="548"/>
      <c r="C436" s="548"/>
      <c r="D436" s="548"/>
      <c r="E436" s="548"/>
      <c r="F436" s="548"/>
      <c r="G436" s="548"/>
      <c r="H436" s="548"/>
      <c r="I436" s="548"/>
      <c r="J436" s="548"/>
      <c r="K436" s="548"/>
      <c r="L436" s="548"/>
      <c r="M436" s="548"/>
      <c r="N436" s="548"/>
      <c r="O436" s="548"/>
      <c r="P436" s="548"/>
      <c r="Q436" s="548"/>
      <c r="R436" s="548"/>
      <c r="S436" s="548"/>
      <c r="T436" s="548"/>
      <c r="U436" s="548"/>
      <c r="V436" s="548"/>
      <c r="W436" s="548"/>
      <c r="X436" s="548"/>
      <c r="Y436" s="548"/>
      <c r="Z436" s="548"/>
    </row>
    <row r="437" spans="1:26">
      <c r="A437" s="548"/>
      <c r="B437" s="548"/>
      <c r="C437" s="548"/>
      <c r="D437" s="548"/>
      <c r="E437" s="548"/>
      <c r="F437" s="548"/>
      <c r="G437" s="548"/>
      <c r="H437" s="548"/>
      <c r="I437" s="548"/>
      <c r="J437" s="548"/>
      <c r="K437" s="548"/>
      <c r="L437" s="548"/>
      <c r="M437" s="548"/>
      <c r="N437" s="548"/>
      <c r="O437" s="548"/>
      <c r="P437" s="548"/>
      <c r="Q437" s="548"/>
      <c r="R437" s="548"/>
      <c r="S437" s="548"/>
      <c r="T437" s="548"/>
      <c r="U437" s="548"/>
      <c r="V437" s="548"/>
      <c r="W437" s="548"/>
      <c r="X437" s="548"/>
      <c r="Y437" s="548"/>
      <c r="Z437" s="548"/>
    </row>
    <row r="438" spans="1:26">
      <c r="A438" s="548"/>
      <c r="B438" s="548"/>
      <c r="C438" s="548"/>
      <c r="D438" s="548"/>
      <c r="E438" s="548"/>
      <c r="F438" s="548"/>
      <c r="G438" s="548"/>
      <c r="H438" s="548"/>
      <c r="I438" s="548"/>
      <c r="J438" s="548"/>
      <c r="K438" s="548"/>
      <c r="L438" s="548"/>
      <c r="M438" s="548"/>
      <c r="N438" s="548"/>
      <c r="O438" s="548"/>
      <c r="P438" s="548"/>
      <c r="Q438" s="548"/>
      <c r="R438" s="548"/>
      <c r="S438" s="548"/>
      <c r="T438" s="548"/>
      <c r="U438" s="548"/>
      <c r="V438" s="548"/>
      <c r="W438" s="548"/>
      <c r="X438" s="548"/>
      <c r="Y438" s="548"/>
      <c r="Z438" s="548"/>
    </row>
    <row r="439" spans="1:26">
      <c r="A439" s="548"/>
      <c r="B439" s="548"/>
      <c r="C439" s="548"/>
      <c r="D439" s="548"/>
      <c r="E439" s="548"/>
      <c r="F439" s="548"/>
      <c r="G439" s="548"/>
      <c r="H439" s="548"/>
      <c r="I439" s="548"/>
      <c r="J439" s="548"/>
      <c r="K439" s="548"/>
      <c r="L439" s="548"/>
      <c r="M439" s="548"/>
      <c r="N439" s="548"/>
      <c r="O439" s="548"/>
      <c r="P439" s="548"/>
      <c r="Q439" s="548"/>
      <c r="R439" s="548"/>
      <c r="S439" s="548"/>
      <c r="T439" s="548"/>
      <c r="U439" s="548"/>
      <c r="V439" s="548"/>
      <c r="W439" s="548"/>
      <c r="X439" s="548"/>
      <c r="Y439" s="548"/>
      <c r="Z439" s="548"/>
    </row>
    <row r="440" spans="1:26">
      <c r="A440" s="548"/>
      <c r="B440" s="548"/>
      <c r="C440" s="548"/>
      <c r="D440" s="548"/>
      <c r="E440" s="548"/>
      <c r="F440" s="548"/>
      <c r="G440" s="548"/>
      <c r="H440" s="548"/>
      <c r="I440" s="548"/>
      <c r="J440" s="548"/>
      <c r="K440" s="548"/>
      <c r="L440" s="548"/>
      <c r="M440" s="548"/>
      <c r="N440" s="548"/>
      <c r="O440" s="548"/>
      <c r="P440" s="548"/>
      <c r="Q440" s="548"/>
      <c r="R440" s="548"/>
      <c r="S440" s="548"/>
      <c r="T440" s="548"/>
      <c r="U440" s="548"/>
      <c r="V440" s="548"/>
      <c r="W440" s="548"/>
      <c r="X440" s="548"/>
      <c r="Y440" s="548"/>
      <c r="Z440" s="548"/>
    </row>
    <row r="441" spans="1:26">
      <c r="A441" s="548"/>
      <c r="B441" s="548"/>
      <c r="C441" s="548"/>
      <c r="D441" s="548"/>
      <c r="E441" s="548"/>
      <c r="F441" s="548"/>
      <c r="G441" s="548"/>
      <c r="H441" s="548"/>
      <c r="I441" s="548"/>
      <c r="J441" s="548"/>
      <c r="K441" s="548"/>
      <c r="L441" s="548"/>
      <c r="M441" s="548"/>
      <c r="N441" s="548"/>
      <c r="O441" s="548"/>
      <c r="P441" s="548"/>
      <c r="Q441" s="548"/>
      <c r="R441" s="548"/>
      <c r="S441" s="548"/>
      <c r="T441" s="548"/>
      <c r="U441" s="548"/>
      <c r="V441" s="548"/>
      <c r="W441" s="548"/>
      <c r="X441" s="548"/>
      <c r="Y441" s="548"/>
      <c r="Z441" s="548"/>
    </row>
    <row r="442" spans="1:26">
      <c r="A442" s="548"/>
      <c r="B442" s="548"/>
      <c r="C442" s="548"/>
      <c r="D442" s="548"/>
      <c r="E442" s="548"/>
      <c r="F442" s="548"/>
      <c r="G442" s="548"/>
      <c r="H442" s="548"/>
      <c r="I442" s="548"/>
      <c r="J442" s="548"/>
      <c r="K442" s="548"/>
      <c r="L442" s="548"/>
      <c r="M442" s="548"/>
      <c r="N442" s="548"/>
      <c r="O442" s="548"/>
      <c r="P442" s="548"/>
      <c r="Q442" s="548"/>
      <c r="R442" s="548"/>
      <c r="S442" s="548"/>
      <c r="T442" s="548"/>
      <c r="U442" s="548"/>
      <c r="V442" s="548"/>
      <c r="W442" s="548"/>
      <c r="X442" s="548"/>
      <c r="Y442" s="548"/>
      <c r="Z442" s="548"/>
    </row>
    <row r="443" spans="1:26">
      <c r="A443" s="548"/>
      <c r="B443" s="548"/>
      <c r="C443" s="548"/>
      <c r="D443" s="548"/>
      <c r="E443" s="548"/>
      <c r="F443" s="548"/>
      <c r="G443" s="548"/>
      <c r="H443" s="548"/>
      <c r="I443" s="548"/>
      <c r="J443" s="548"/>
      <c r="K443" s="548"/>
      <c r="L443" s="548"/>
      <c r="M443" s="548"/>
      <c r="N443" s="548"/>
      <c r="O443" s="548"/>
      <c r="P443" s="548"/>
      <c r="Q443" s="548"/>
      <c r="R443" s="548"/>
      <c r="S443" s="548"/>
      <c r="T443" s="548"/>
      <c r="U443" s="548"/>
      <c r="V443" s="548"/>
      <c r="W443" s="548"/>
      <c r="X443" s="548"/>
      <c r="Y443" s="548"/>
      <c r="Z443" s="548"/>
    </row>
    <row r="444" spans="1:26">
      <c r="A444" s="548"/>
      <c r="B444" s="548"/>
      <c r="C444" s="548"/>
      <c r="D444" s="548"/>
      <c r="E444" s="548"/>
      <c r="F444" s="548"/>
      <c r="G444" s="548"/>
      <c r="H444" s="548"/>
      <c r="I444" s="548"/>
      <c r="J444" s="548"/>
      <c r="K444" s="548"/>
      <c r="L444" s="548"/>
      <c r="M444" s="548"/>
      <c r="N444" s="548"/>
      <c r="O444" s="548"/>
      <c r="P444" s="548"/>
      <c r="Q444" s="548"/>
      <c r="R444" s="548"/>
      <c r="S444" s="548"/>
      <c r="T444" s="548"/>
      <c r="U444" s="548"/>
      <c r="V444" s="548"/>
      <c r="W444" s="548"/>
      <c r="X444" s="548"/>
      <c r="Y444" s="548"/>
      <c r="Z444" s="548"/>
    </row>
    <row r="445" spans="1:26">
      <c r="A445" s="548"/>
      <c r="B445" s="548"/>
      <c r="C445" s="548"/>
      <c r="D445" s="548"/>
      <c r="E445" s="548"/>
      <c r="F445" s="548"/>
      <c r="G445" s="548"/>
      <c r="H445" s="548"/>
      <c r="I445" s="548"/>
      <c r="J445" s="548"/>
      <c r="K445" s="548"/>
      <c r="L445" s="548"/>
      <c r="M445" s="548"/>
      <c r="N445" s="548"/>
      <c r="O445" s="548"/>
      <c r="P445" s="548"/>
      <c r="Q445" s="548"/>
      <c r="R445" s="548"/>
      <c r="S445" s="548"/>
      <c r="T445" s="548"/>
      <c r="U445" s="548"/>
      <c r="V445" s="548"/>
      <c r="W445" s="548"/>
      <c r="X445" s="548"/>
      <c r="Y445" s="548"/>
      <c r="Z445" s="548"/>
    </row>
    <row r="446" spans="1:26">
      <c r="A446" s="548"/>
      <c r="B446" s="548"/>
      <c r="C446" s="548"/>
      <c r="D446" s="548"/>
      <c r="E446" s="548"/>
      <c r="F446" s="548"/>
      <c r="G446" s="548"/>
      <c r="H446" s="548"/>
      <c r="I446" s="548"/>
      <c r="J446" s="548"/>
      <c r="K446" s="548"/>
      <c r="L446" s="548"/>
      <c r="M446" s="548"/>
      <c r="N446" s="548"/>
      <c r="O446" s="548"/>
      <c r="P446" s="548"/>
      <c r="Q446" s="548"/>
      <c r="R446" s="548"/>
      <c r="S446" s="548"/>
      <c r="T446" s="548"/>
      <c r="U446" s="548"/>
      <c r="V446" s="548"/>
      <c r="W446" s="548"/>
      <c r="X446" s="548"/>
      <c r="Y446" s="548"/>
      <c r="Z446" s="548"/>
    </row>
    <row r="447" spans="1:26">
      <c r="A447" s="548"/>
      <c r="B447" s="548"/>
      <c r="C447" s="548"/>
      <c r="D447" s="548"/>
      <c r="E447" s="548"/>
      <c r="F447" s="548"/>
      <c r="G447" s="548"/>
      <c r="H447" s="548"/>
      <c r="I447" s="548"/>
      <c r="J447" s="548"/>
      <c r="K447" s="548"/>
      <c r="L447" s="548"/>
      <c r="M447" s="548"/>
      <c r="N447" s="548"/>
      <c r="O447" s="548"/>
      <c r="P447" s="548"/>
      <c r="Q447" s="548"/>
      <c r="R447" s="548"/>
      <c r="S447" s="548"/>
      <c r="T447" s="548"/>
      <c r="U447" s="548"/>
      <c r="V447" s="548"/>
      <c r="W447" s="548"/>
      <c r="X447" s="548"/>
      <c r="Y447" s="548"/>
      <c r="Z447" s="548"/>
    </row>
    <row r="448" spans="1:26">
      <c r="A448" s="548"/>
      <c r="B448" s="548"/>
      <c r="C448" s="548"/>
      <c r="D448" s="548"/>
      <c r="E448" s="548"/>
      <c r="F448" s="548"/>
      <c r="G448" s="548"/>
      <c r="H448" s="548"/>
      <c r="I448" s="548"/>
      <c r="J448" s="548"/>
      <c r="K448" s="548"/>
      <c r="L448" s="548"/>
      <c r="M448" s="548"/>
      <c r="N448" s="548"/>
      <c r="O448" s="548"/>
      <c r="P448" s="548"/>
      <c r="Q448" s="548"/>
      <c r="R448" s="548"/>
      <c r="S448" s="548"/>
      <c r="T448" s="548"/>
      <c r="U448" s="548"/>
      <c r="V448" s="548"/>
      <c r="W448" s="548"/>
      <c r="X448" s="548"/>
      <c r="Y448" s="548"/>
      <c r="Z448" s="548"/>
    </row>
    <row r="449" spans="1:26">
      <c r="A449" s="548"/>
      <c r="B449" s="548"/>
      <c r="C449" s="548"/>
      <c r="D449" s="548"/>
      <c r="E449" s="548"/>
      <c r="F449" s="548"/>
      <c r="G449" s="548"/>
      <c r="H449" s="548"/>
      <c r="I449" s="548"/>
      <c r="J449" s="548"/>
      <c r="K449" s="548"/>
      <c r="L449" s="548"/>
      <c r="M449" s="548"/>
      <c r="N449" s="548"/>
      <c r="O449" s="548"/>
      <c r="P449" s="548"/>
      <c r="Q449" s="548"/>
      <c r="R449" s="548"/>
      <c r="S449" s="548"/>
      <c r="T449" s="548"/>
      <c r="U449" s="548"/>
      <c r="V449" s="548"/>
      <c r="W449" s="548"/>
      <c r="X449" s="548"/>
      <c r="Y449" s="548"/>
      <c r="Z449" s="548"/>
    </row>
    <row r="450" spans="1:26">
      <c r="A450" s="548"/>
      <c r="B450" s="548"/>
      <c r="C450" s="548"/>
      <c r="D450" s="548"/>
      <c r="E450" s="548"/>
      <c r="F450" s="548"/>
      <c r="G450" s="548"/>
      <c r="H450" s="548"/>
      <c r="I450" s="548"/>
      <c r="J450" s="548"/>
      <c r="K450" s="548"/>
      <c r="L450" s="548"/>
      <c r="M450" s="548"/>
      <c r="N450" s="548"/>
      <c r="O450" s="548"/>
      <c r="P450" s="548"/>
      <c r="Q450" s="548"/>
      <c r="R450" s="548"/>
      <c r="S450" s="548"/>
      <c r="T450" s="548"/>
      <c r="U450" s="548"/>
      <c r="V450" s="548"/>
      <c r="W450" s="548"/>
      <c r="X450" s="548"/>
      <c r="Y450" s="548"/>
      <c r="Z450" s="548"/>
    </row>
    <row r="451" spans="1:26">
      <c r="A451" s="548"/>
      <c r="B451" s="548"/>
      <c r="C451" s="548"/>
      <c r="D451" s="548"/>
      <c r="E451" s="548"/>
      <c r="F451" s="548"/>
      <c r="G451" s="548"/>
      <c r="H451" s="548"/>
      <c r="I451" s="548"/>
      <c r="J451" s="548"/>
      <c r="K451" s="548"/>
      <c r="L451" s="548"/>
      <c r="M451" s="548"/>
      <c r="N451" s="548"/>
      <c r="O451" s="548"/>
      <c r="P451" s="548"/>
      <c r="Q451" s="548"/>
      <c r="R451" s="548"/>
      <c r="S451" s="548"/>
      <c r="T451" s="548"/>
      <c r="U451" s="548"/>
      <c r="V451" s="548"/>
      <c r="W451" s="548"/>
      <c r="X451" s="548"/>
      <c r="Y451" s="548"/>
      <c r="Z451" s="548"/>
    </row>
    <row r="452" spans="1:26">
      <c r="A452" s="548"/>
      <c r="B452" s="548"/>
      <c r="C452" s="548"/>
      <c r="D452" s="548"/>
      <c r="E452" s="548"/>
      <c r="F452" s="548"/>
      <c r="G452" s="548"/>
      <c r="H452" s="548"/>
      <c r="I452" s="548"/>
      <c r="J452" s="548"/>
      <c r="K452" s="548"/>
      <c r="L452" s="548"/>
      <c r="M452" s="548"/>
      <c r="N452" s="548"/>
      <c r="O452" s="548"/>
      <c r="P452" s="548"/>
      <c r="Q452" s="548"/>
      <c r="R452" s="548"/>
      <c r="S452" s="548"/>
      <c r="T452" s="548"/>
      <c r="U452" s="548"/>
      <c r="V452" s="548"/>
      <c r="W452" s="548"/>
      <c r="X452" s="548"/>
      <c r="Y452" s="548"/>
      <c r="Z452" s="548"/>
    </row>
    <row r="453" spans="1:26">
      <c r="A453" s="548"/>
      <c r="B453" s="548"/>
      <c r="C453" s="548"/>
      <c r="D453" s="548"/>
      <c r="E453" s="548"/>
      <c r="F453" s="548"/>
      <c r="G453" s="548"/>
      <c r="H453" s="548"/>
      <c r="I453" s="548"/>
      <c r="J453" s="548"/>
      <c r="K453" s="548"/>
      <c r="L453" s="548"/>
      <c r="M453" s="548"/>
      <c r="N453" s="548"/>
      <c r="O453" s="548"/>
      <c r="P453" s="548"/>
      <c r="Q453" s="548"/>
      <c r="R453" s="548"/>
      <c r="S453" s="548"/>
      <c r="T453" s="548"/>
      <c r="U453" s="548"/>
      <c r="V453" s="548"/>
      <c r="W453" s="548"/>
      <c r="X453" s="548"/>
      <c r="Y453" s="548"/>
      <c r="Z453" s="548"/>
    </row>
    <row r="454" spans="1:26">
      <c r="A454" s="548"/>
      <c r="B454" s="548"/>
      <c r="C454" s="548"/>
      <c r="D454" s="548"/>
      <c r="E454" s="548"/>
      <c r="F454" s="548"/>
      <c r="G454" s="548"/>
      <c r="H454" s="548"/>
      <c r="I454" s="548"/>
      <c r="J454" s="548"/>
      <c r="K454" s="548"/>
      <c r="L454" s="548"/>
      <c r="M454" s="548"/>
      <c r="N454" s="548"/>
      <c r="O454" s="548"/>
      <c r="P454" s="548"/>
      <c r="Q454" s="548"/>
      <c r="R454" s="548"/>
      <c r="S454" s="548"/>
      <c r="T454" s="548"/>
      <c r="U454" s="548"/>
      <c r="V454" s="548"/>
      <c r="W454" s="548"/>
      <c r="X454" s="548"/>
      <c r="Y454" s="548"/>
      <c r="Z454" s="548"/>
    </row>
    <row r="455" spans="1:26">
      <c r="A455" s="548"/>
      <c r="B455" s="548"/>
      <c r="C455" s="548"/>
      <c r="D455" s="548"/>
      <c r="E455" s="548"/>
      <c r="F455" s="548"/>
      <c r="G455" s="548"/>
      <c r="H455" s="548"/>
      <c r="I455" s="548"/>
      <c r="J455" s="548"/>
      <c r="K455" s="548"/>
      <c r="L455" s="548"/>
      <c r="M455" s="548"/>
      <c r="N455" s="548"/>
      <c r="O455" s="548"/>
      <c r="P455" s="548"/>
      <c r="Q455" s="548"/>
      <c r="R455" s="548"/>
      <c r="S455" s="548"/>
      <c r="T455" s="548"/>
      <c r="U455" s="548"/>
      <c r="V455" s="548"/>
      <c r="W455" s="548"/>
      <c r="X455" s="548"/>
      <c r="Y455" s="548"/>
      <c r="Z455" s="548"/>
    </row>
    <row r="456" spans="1:26">
      <c r="A456" s="548"/>
      <c r="B456" s="548"/>
      <c r="C456" s="548"/>
      <c r="D456" s="548"/>
      <c r="E456" s="548"/>
      <c r="F456" s="548"/>
      <c r="G456" s="548"/>
      <c r="H456" s="548"/>
      <c r="I456" s="548"/>
      <c r="J456" s="548"/>
      <c r="K456" s="548"/>
      <c r="L456" s="548"/>
      <c r="M456" s="548"/>
      <c r="N456" s="548"/>
      <c r="O456" s="548"/>
      <c r="P456" s="548"/>
      <c r="Q456" s="548"/>
      <c r="R456" s="548"/>
      <c r="S456" s="548"/>
      <c r="T456" s="548"/>
      <c r="U456" s="548"/>
      <c r="V456" s="548"/>
      <c r="W456" s="548"/>
      <c r="X456" s="548"/>
      <c r="Y456" s="548"/>
      <c r="Z456" s="548"/>
    </row>
    <row r="457" spans="1:26">
      <c r="A457" s="548"/>
      <c r="B457" s="548"/>
      <c r="C457" s="548"/>
      <c r="D457" s="548"/>
      <c r="E457" s="548"/>
      <c r="F457" s="548"/>
      <c r="G457" s="548"/>
      <c r="H457" s="548"/>
      <c r="I457" s="548"/>
      <c r="J457" s="548"/>
      <c r="K457" s="548"/>
      <c r="L457" s="548"/>
      <c r="M457" s="548"/>
      <c r="N457" s="548"/>
      <c r="O457" s="548"/>
      <c r="P457" s="548"/>
      <c r="Q457" s="548"/>
      <c r="R457" s="548"/>
      <c r="S457" s="548"/>
      <c r="T457" s="548"/>
      <c r="U457" s="548"/>
      <c r="V457" s="548"/>
      <c r="W457" s="548"/>
      <c r="X457" s="548"/>
      <c r="Y457" s="548"/>
      <c r="Z457" s="548"/>
    </row>
    <row r="458" spans="1:26">
      <c r="A458" s="548"/>
      <c r="B458" s="548"/>
      <c r="C458" s="548"/>
      <c r="D458" s="548"/>
      <c r="E458" s="548"/>
      <c r="F458" s="548"/>
      <c r="G458" s="548"/>
      <c r="H458" s="548"/>
      <c r="I458" s="548"/>
      <c r="J458" s="548"/>
      <c r="K458" s="548"/>
      <c r="L458" s="548"/>
      <c r="M458" s="548"/>
      <c r="N458" s="548"/>
      <c r="O458" s="548"/>
      <c r="P458" s="548"/>
      <c r="Q458" s="548"/>
      <c r="R458" s="548"/>
      <c r="S458" s="548"/>
      <c r="T458" s="548"/>
      <c r="U458" s="548"/>
      <c r="V458" s="548"/>
      <c r="W458" s="548"/>
      <c r="X458" s="548"/>
      <c r="Y458" s="548"/>
      <c r="Z458" s="548"/>
    </row>
    <row r="459" spans="1:26">
      <c r="A459" s="548"/>
      <c r="B459" s="548"/>
      <c r="C459" s="548"/>
      <c r="D459" s="548"/>
      <c r="E459" s="548"/>
      <c r="F459" s="548"/>
      <c r="G459" s="548"/>
      <c r="H459" s="548"/>
      <c r="I459" s="548"/>
      <c r="J459" s="548"/>
      <c r="K459" s="548"/>
      <c r="L459" s="548"/>
      <c r="M459" s="548"/>
      <c r="N459" s="548"/>
      <c r="O459" s="548"/>
      <c r="P459" s="548"/>
      <c r="Q459" s="548"/>
      <c r="R459" s="548"/>
      <c r="S459" s="548"/>
      <c r="T459" s="548"/>
      <c r="U459" s="548"/>
      <c r="V459" s="548"/>
      <c r="W459" s="548"/>
      <c r="X459" s="548"/>
      <c r="Y459" s="548"/>
      <c r="Z459" s="548"/>
    </row>
    <row r="460" spans="1:26">
      <c r="A460" s="548"/>
      <c r="B460" s="548"/>
      <c r="C460" s="548"/>
      <c r="D460" s="548"/>
      <c r="E460" s="548"/>
      <c r="F460" s="548"/>
      <c r="G460" s="548"/>
      <c r="H460" s="548"/>
      <c r="I460" s="548"/>
      <c r="J460" s="548"/>
      <c r="K460" s="548"/>
      <c r="L460" s="548"/>
      <c r="M460" s="548"/>
      <c r="N460" s="548"/>
      <c r="O460" s="548"/>
      <c r="P460" s="548"/>
      <c r="Q460" s="548"/>
      <c r="R460" s="548"/>
      <c r="S460" s="548"/>
      <c r="T460" s="548"/>
      <c r="U460" s="548"/>
      <c r="V460" s="548"/>
      <c r="W460" s="548"/>
      <c r="X460" s="548"/>
      <c r="Y460" s="548"/>
      <c r="Z460" s="548"/>
    </row>
    <row r="461" spans="1:26">
      <c r="A461" s="548"/>
      <c r="B461" s="548"/>
      <c r="C461" s="548"/>
      <c r="D461" s="548"/>
      <c r="E461" s="548"/>
      <c r="F461" s="548"/>
      <c r="G461" s="548"/>
      <c r="H461" s="548"/>
      <c r="I461" s="548"/>
      <c r="J461" s="548"/>
      <c r="K461" s="548"/>
      <c r="L461" s="548"/>
      <c r="M461" s="548"/>
      <c r="N461" s="548"/>
      <c r="O461" s="548"/>
      <c r="P461" s="548"/>
      <c r="Q461" s="548"/>
      <c r="R461" s="548"/>
      <c r="S461" s="548"/>
      <c r="T461" s="548"/>
      <c r="U461" s="548"/>
      <c r="V461" s="548"/>
      <c r="W461" s="548"/>
      <c r="X461" s="548"/>
      <c r="Y461" s="548"/>
      <c r="Z461" s="548"/>
    </row>
    <row r="462" spans="1:26">
      <c r="A462" s="548"/>
      <c r="B462" s="548"/>
      <c r="C462" s="548"/>
      <c r="D462" s="548"/>
      <c r="E462" s="548"/>
      <c r="F462" s="548"/>
      <c r="G462" s="548"/>
      <c r="H462" s="548"/>
      <c r="I462" s="548"/>
      <c r="J462" s="548"/>
      <c r="K462" s="548"/>
      <c r="L462" s="548"/>
      <c r="M462" s="548"/>
      <c r="N462" s="548"/>
      <c r="O462" s="548"/>
      <c r="P462" s="548"/>
      <c r="Q462" s="548"/>
      <c r="R462" s="548"/>
      <c r="S462" s="548"/>
      <c r="T462" s="548"/>
      <c r="U462" s="548"/>
      <c r="V462" s="548"/>
      <c r="W462" s="548"/>
      <c r="X462" s="548"/>
      <c r="Y462" s="548"/>
      <c r="Z462" s="548"/>
    </row>
    <row r="463" spans="1:26">
      <c r="A463" s="548"/>
      <c r="B463" s="548"/>
      <c r="C463" s="548"/>
      <c r="D463" s="548"/>
      <c r="E463" s="548"/>
      <c r="F463" s="548"/>
      <c r="G463" s="548"/>
      <c r="H463" s="548"/>
      <c r="I463" s="548"/>
      <c r="J463" s="548"/>
      <c r="K463" s="548"/>
      <c r="L463" s="548"/>
      <c r="M463" s="548"/>
      <c r="N463" s="548"/>
      <c r="O463" s="548"/>
      <c r="P463" s="548"/>
      <c r="Q463" s="548"/>
      <c r="R463" s="548"/>
      <c r="S463" s="548"/>
      <c r="T463" s="548"/>
      <c r="U463" s="548"/>
      <c r="V463" s="548"/>
      <c r="W463" s="548"/>
      <c r="X463" s="548"/>
      <c r="Y463" s="548"/>
      <c r="Z463" s="548"/>
    </row>
    <row r="464" spans="1:26">
      <c r="A464" s="548"/>
      <c r="B464" s="548"/>
      <c r="C464" s="548"/>
      <c r="D464" s="548"/>
      <c r="E464" s="548"/>
      <c r="F464" s="548"/>
      <c r="G464" s="548"/>
      <c r="H464" s="548"/>
      <c r="I464" s="548"/>
      <c r="J464" s="548"/>
      <c r="K464" s="548"/>
      <c r="L464" s="548"/>
      <c r="M464" s="548"/>
      <c r="N464" s="548"/>
      <c r="O464" s="548"/>
      <c r="P464" s="548"/>
      <c r="Q464" s="548"/>
      <c r="R464" s="548"/>
      <c r="S464" s="548"/>
      <c r="T464" s="548"/>
      <c r="U464" s="548"/>
      <c r="V464" s="548"/>
      <c r="W464" s="548"/>
      <c r="X464" s="548"/>
      <c r="Y464" s="548"/>
      <c r="Z464" s="548"/>
    </row>
    <row r="465" spans="1:26">
      <c r="A465" s="548"/>
      <c r="B465" s="548"/>
      <c r="C465" s="548"/>
      <c r="D465" s="548"/>
      <c r="E465" s="548"/>
      <c r="F465" s="548"/>
      <c r="G465" s="548"/>
      <c r="H465" s="548"/>
      <c r="I465" s="548"/>
      <c r="J465" s="548"/>
      <c r="K465" s="548"/>
      <c r="L465" s="548"/>
      <c r="M465" s="548"/>
      <c r="N465" s="548"/>
      <c r="O465" s="548"/>
      <c r="P465" s="548"/>
      <c r="Q465" s="548"/>
      <c r="R465" s="548"/>
      <c r="S465" s="548"/>
      <c r="T465" s="548"/>
      <c r="U465" s="548"/>
      <c r="V465" s="548"/>
      <c r="W465" s="548"/>
      <c r="X465" s="548"/>
      <c r="Y465" s="548"/>
      <c r="Z465" s="548"/>
    </row>
    <row r="466" spans="1:26">
      <c r="A466" s="548"/>
      <c r="B466" s="548"/>
      <c r="C466" s="548"/>
      <c r="D466" s="548"/>
      <c r="E466" s="548"/>
      <c r="F466" s="548"/>
      <c r="G466" s="548"/>
      <c r="H466" s="548"/>
      <c r="I466" s="548"/>
      <c r="J466" s="548"/>
      <c r="K466" s="548"/>
      <c r="L466" s="548"/>
      <c r="M466" s="548"/>
      <c r="N466" s="548"/>
      <c r="O466" s="548"/>
      <c r="P466" s="548"/>
      <c r="Q466" s="548"/>
      <c r="R466" s="548"/>
      <c r="S466" s="548"/>
      <c r="T466" s="548"/>
      <c r="U466" s="548"/>
      <c r="V466" s="548"/>
      <c r="W466" s="548"/>
      <c r="X466" s="548"/>
      <c r="Y466" s="548"/>
      <c r="Z466" s="548"/>
    </row>
    <row r="467" spans="1:26">
      <c r="A467" s="548"/>
      <c r="B467" s="548"/>
      <c r="C467" s="548"/>
      <c r="D467" s="548"/>
      <c r="E467" s="548"/>
      <c r="F467" s="548"/>
      <c r="G467" s="548"/>
      <c r="H467" s="548"/>
      <c r="I467" s="548"/>
      <c r="J467" s="548"/>
      <c r="K467" s="548"/>
      <c r="L467" s="548"/>
      <c r="M467" s="548"/>
      <c r="N467" s="548"/>
      <c r="O467" s="548"/>
      <c r="P467" s="548"/>
      <c r="Q467" s="548"/>
      <c r="R467" s="548"/>
      <c r="S467" s="548"/>
      <c r="T467" s="548"/>
      <c r="U467" s="548"/>
      <c r="V467" s="548"/>
      <c r="W467" s="548"/>
      <c r="X467" s="548"/>
      <c r="Y467" s="548"/>
      <c r="Z467" s="548"/>
    </row>
    <row r="468" spans="1:26">
      <c r="A468" s="548"/>
      <c r="B468" s="548"/>
      <c r="C468" s="548"/>
      <c r="D468" s="548"/>
      <c r="E468" s="548"/>
      <c r="F468" s="548"/>
      <c r="G468" s="548"/>
      <c r="H468" s="548"/>
      <c r="I468" s="548"/>
      <c r="J468" s="548"/>
      <c r="K468" s="548"/>
      <c r="L468" s="548"/>
      <c r="M468" s="548"/>
      <c r="N468" s="548"/>
      <c r="O468" s="548"/>
      <c r="P468" s="548"/>
      <c r="Q468" s="548"/>
      <c r="R468" s="548"/>
      <c r="S468" s="548"/>
      <c r="T468" s="548"/>
      <c r="U468" s="548"/>
      <c r="V468" s="548"/>
      <c r="W468" s="548"/>
      <c r="X468" s="548"/>
      <c r="Y468" s="548"/>
      <c r="Z468" s="548"/>
    </row>
    <row r="469" spans="1:26">
      <c r="A469" s="548"/>
      <c r="B469" s="548"/>
      <c r="C469" s="548"/>
      <c r="D469" s="548"/>
      <c r="E469" s="548"/>
      <c r="F469" s="548"/>
      <c r="G469" s="548"/>
      <c r="H469" s="548"/>
      <c r="I469" s="548"/>
      <c r="J469" s="548"/>
      <c r="K469" s="548"/>
      <c r="L469" s="548"/>
      <c r="M469" s="548"/>
      <c r="N469" s="548"/>
      <c r="O469" s="548"/>
      <c r="P469" s="548"/>
      <c r="Q469" s="548"/>
      <c r="R469" s="548"/>
      <c r="S469" s="548"/>
      <c r="T469" s="548"/>
      <c r="U469" s="548"/>
      <c r="V469" s="548"/>
      <c r="W469" s="548"/>
      <c r="X469" s="548"/>
      <c r="Y469" s="548"/>
      <c r="Z469" s="548"/>
    </row>
    <row r="470" spans="1:26">
      <c r="A470" s="548"/>
      <c r="B470" s="548"/>
      <c r="C470" s="548"/>
      <c r="D470" s="548"/>
      <c r="E470" s="548"/>
      <c r="F470" s="548"/>
      <c r="G470" s="548"/>
      <c r="H470" s="548"/>
      <c r="I470" s="548"/>
      <c r="J470" s="548"/>
      <c r="K470" s="548"/>
      <c r="L470" s="548"/>
      <c r="M470" s="548"/>
      <c r="N470" s="548"/>
      <c r="O470" s="548"/>
      <c r="P470" s="548"/>
      <c r="Q470" s="548"/>
      <c r="R470" s="548"/>
      <c r="S470" s="548"/>
      <c r="T470" s="548"/>
      <c r="U470" s="548"/>
      <c r="V470" s="548"/>
      <c r="W470" s="548"/>
      <c r="X470" s="548"/>
      <c r="Y470" s="548"/>
      <c r="Z470" s="548"/>
    </row>
    <row r="471" spans="1:26">
      <c r="A471" s="548"/>
      <c r="B471" s="548"/>
      <c r="C471" s="548"/>
      <c r="D471" s="548"/>
      <c r="E471" s="548"/>
      <c r="F471" s="548"/>
      <c r="G471" s="548"/>
      <c r="H471" s="548"/>
      <c r="I471" s="548"/>
      <c r="J471" s="548"/>
      <c r="K471" s="548"/>
      <c r="L471" s="548"/>
      <c r="M471" s="548"/>
      <c r="N471" s="548"/>
      <c r="O471" s="548"/>
      <c r="P471" s="548"/>
      <c r="Q471" s="548"/>
      <c r="R471" s="548"/>
      <c r="S471" s="548"/>
      <c r="T471" s="548"/>
      <c r="U471" s="548"/>
      <c r="V471" s="548"/>
      <c r="W471" s="548"/>
      <c r="X471" s="548"/>
      <c r="Y471" s="548"/>
      <c r="Z471" s="548"/>
    </row>
    <row r="472" spans="1:26">
      <c r="A472" s="548"/>
      <c r="B472" s="548"/>
      <c r="C472" s="548"/>
      <c r="D472" s="548"/>
      <c r="E472" s="548"/>
      <c r="F472" s="548"/>
      <c r="G472" s="548"/>
      <c r="H472" s="548"/>
      <c r="I472" s="548"/>
      <c r="J472" s="548"/>
      <c r="K472" s="548"/>
      <c r="L472" s="548"/>
      <c r="M472" s="548"/>
      <c r="N472" s="548"/>
      <c r="O472" s="548"/>
      <c r="P472" s="548"/>
      <c r="Q472" s="548"/>
      <c r="R472" s="548"/>
      <c r="S472" s="548"/>
      <c r="T472" s="548"/>
      <c r="U472" s="548"/>
      <c r="V472" s="548"/>
      <c r="W472" s="548"/>
      <c r="X472" s="548"/>
      <c r="Y472" s="548"/>
      <c r="Z472" s="548"/>
    </row>
    <row r="473" spans="1:26">
      <c r="A473" s="548"/>
      <c r="B473" s="548"/>
      <c r="C473" s="548"/>
      <c r="D473" s="548"/>
      <c r="E473" s="548"/>
      <c r="F473" s="548"/>
      <c r="G473" s="548"/>
      <c r="H473" s="548"/>
      <c r="I473" s="548"/>
      <c r="J473" s="548"/>
      <c r="K473" s="548"/>
      <c r="L473" s="548"/>
      <c r="M473" s="548"/>
      <c r="N473" s="548"/>
      <c r="O473" s="548"/>
      <c r="P473" s="548"/>
      <c r="Q473" s="548"/>
      <c r="R473" s="548"/>
      <c r="S473" s="548"/>
      <c r="T473" s="548"/>
      <c r="U473" s="548"/>
      <c r="V473" s="548"/>
      <c r="W473" s="548"/>
      <c r="X473" s="548"/>
      <c r="Y473" s="548"/>
      <c r="Z473" s="548"/>
    </row>
    <row r="474" spans="1:26">
      <c r="A474" s="548"/>
      <c r="B474" s="548"/>
      <c r="C474" s="548"/>
      <c r="D474" s="548"/>
      <c r="E474" s="548"/>
      <c r="F474" s="548"/>
      <c r="G474" s="548"/>
      <c r="H474" s="548"/>
      <c r="I474" s="548"/>
      <c r="J474" s="548"/>
      <c r="K474" s="548"/>
      <c r="L474" s="548"/>
      <c r="M474" s="548"/>
      <c r="N474" s="548"/>
      <c r="O474" s="548"/>
      <c r="P474" s="548"/>
      <c r="Q474" s="548"/>
      <c r="R474" s="548"/>
      <c r="S474" s="548"/>
      <c r="T474" s="548"/>
      <c r="U474" s="548"/>
      <c r="V474" s="548"/>
      <c r="W474" s="548"/>
      <c r="X474" s="548"/>
      <c r="Y474" s="548"/>
      <c r="Z474" s="548"/>
    </row>
    <row r="475" spans="1:26">
      <c r="A475" s="548"/>
      <c r="B475" s="548"/>
      <c r="C475" s="548"/>
      <c r="D475" s="548"/>
      <c r="E475" s="548"/>
      <c r="F475" s="548"/>
      <c r="G475" s="548"/>
      <c r="H475" s="548"/>
      <c r="I475" s="548"/>
      <c r="J475" s="548"/>
      <c r="K475" s="548"/>
      <c r="L475" s="548"/>
      <c r="M475" s="548"/>
      <c r="N475" s="548"/>
      <c r="O475" s="548"/>
      <c r="P475" s="548"/>
      <c r="Q475" s="548"/>
      <c r="R475" s="548"/>
      <c r="S475" s="548"/>
      <c r="T475" s="548"/>
      <c r="U475" s="548"/>
      <c r="V475" s="548"/>
      <c r="W475" s="548"/>
      <c r="X475" s="548"/>
      <c r="Y475" s="548"/>
      <c r="Z475" s="548"/>
    </row>
    <row r="476" spans="1:26">
      <c r="A476" s="548"/>
      <c r="B476" s="548"/>
      <c r="C476" s="548"/>
      <c r="D476" s="548"/>
      <c r="E476" s="548"/>
      <c r="F476" s="548"/>
      <c r="G476" s="548"/>
      <c r="H476" s="548"/>
      <c r="I476" s="548"/>
      <c r="J476" s="548"/>
      <c r="K476" s="548"/>
      <c r="L476" s="548"/>
      <c r="M476" s="548"/>
      <c r="N476" s="548"/>
      <c r="O476" s="548"/>
      <c r="P476" s="548"/>
      <c r="Q476" s="548"/>
      <c r="R476" s="548"/>
      <c r="S476" s="548"/>
      <c r="T476" s="548"/>
      <c r="U476" s="548"/>
      <c r="V476" s="548"/>
      <c r="W476" s="548"/>
      <c r="X476" s="548"/>
      <c r="Y476" s="548"/>
      <c r="Z476" s="548"/>
    </row>
    <row r="477" spans="1:26">
      <c r="A477" s="548"/>
      <c r="B477" s="548"/>
      <c r="C477" s="548"/>
      <c r="D477" s="548"/>
      <c r="E477" s="548"/>
      <c r="F477" s="548"/>
      <c r="G477" s="548"/>
      <c r="H477" s="548"/>
      <c r="I477" s="548"/>
      <c r="J477" s="548"/>
      <c r="K477" s="548"/>
      <c r="L477" s="548"/>
      <c r="M477" s="548"/>
      <c r="N477" s="548"/>
      <c r="O477" s="548"/>
      <c r="P477" s="548"/>
      <c r="Q477" s="548"/>
      <c r="R477" s="548"/>
      <c r="S477" s="548"/>
      <c r="T477" s="548"/>
      <c r="U477" s="548"/>
      <c r="V477" s="548"/>
      <c r="W477" s="548"/>
      <c r="X477" s="548"/>
      <c r="Y477" s="548"/>
      <c r="Z477" s="548"/>
    </row>
    <row r="478" spans="1:26">
      <c r="A478" s="548"/>
      <c r="B478" s="548"/>
      <c r="C478" s="548"/>
      <c r="D478" s="548"/>
      <c r="E478" s="548"/>
      <c r="F478" s="548"/>
      <c r="G478" s="548"/>
      <c r="H478" s="548"/>
      <c r="I478" s="548"/>
      <c r="J478" s="548"/>
      <c r="K478" s="548"/>
      <c r="L478" s="548"/>
      <c r="M478" s="548"/>
      <c r="N478" s="548"/>
      <c r="O478" s="548"/>
      <c r="P478" s="548"/>
      <c r="Q478" s="548"/>
      <c r="R478" s="548"/>
      <c r="S478" s="548"/>
      <c r="T478" s="548"/>
      <c r="U478" s="548"/>
      <c r="V478" s="548"/>
      <c r="W478" s="548"/>
      <c r="X478" s="548"/>
      <c r="Y478" s="548"/>
      <c r="Z478" s="548"/>
    </row>
    <row r="479" spans="1:26">
      <c r="A479" s="548"/>
      <c r="B479" s="548"/>
      <c r="C479" s="548"/>
      <c r="D479" s="548"/>
      <c r="E479" s="548"/>
      <c r="F479" s="548"/>
      <c r="G479" s="548"/>
      <c r="H479" s="548"/>
      <c r="I479" s="548"/>
      <c r="J479" s="548"/>
      <c r="K479" s="548"/>
      <c r="L479" s="548"/>
      <c r="M479" s="548"/>
      <c r="N479" s="548"/>
      <c r="O479" s="548"/>
      <c r="P479" s="548"/>
      <c r="Q479" s="548"/>
      <c r="R479" s="548"/>
      <c r="S479" s="548"/>
      <c r="T479" s="548"/>
      <c r="U479" s="548"/>
      <c r="V479" s="548"/>
      <c r="W479" s="548"/>
      <c r="X479" s="548"/>
      <c r="Y479" s="548"/>
      <c r="Z479" s="548"/>
    </row>
    <row r="480" spans="1:26">
      <c r="A480" s="548"/>
      <c r="B480" s="548"/>
      <c r="C480" s="548"/>
      <c r="D480" s="548"/>
      <c r="E480" s="548"/>
      <c r="F480" s="548"/>
      <c r="G480" s="548"/>
      <c r="H480" s="548"/>
      <c r="I480" s="548"/>
      <c r="J480" s="548"/>
      <c r="K480" s="548"/>
      <c r="L480" s="548"/>
      <c r="M480" s="548"/>
      <c r="N480" s="548"/>
      <c r="O480" s="548"/>
      <c r="P480" s="548"/>
      <c r="Q480" s="548"/>
      <c r="R480" s="548"/>
      <c r="S480" s="548"/>
      <c r="T480" s="548"/>
      <c r="U480" s="548"/>
      <c r="V480" s="548"/>
      <c r="W480" s="548"/>
      <c r="X480" s="548"/>
      <c r="Y480" s="548"/>
      <c r="Z480" s="548"/>
    </row>
    <row r="481" spans="1:26">
      <c r="A481" s="548"/>
      <c r="B481" s="548"/>
      <c r="C481" s="548"/>
      <c r="D481" s="548"/>
      <c r="E481" s="548"/>
      <c r="F481" s="548"/>
      <c r="G481" s="548"/>
      <c r="H481" s="548"/>
      <c r="I481" s="548"/>
      <c r="J481" s="548"/>
      <c r="K481" s="548"/>
      <c r="L481" s="548"/>
      <c r="M481" s="548"/>
      <c r="N481" s="548"/>
      <c r="O481" s="548"/>
      <c r="P481" s="548"/>
      <c r="Q481" s="548"/>
      <c r="R481" s="548"/>
      <c r="S481" s="548"/>
      <c r="T481" s="548"/>
      <c r="U481" s="548"/>
      <c r="V481" s="548"/>
      <c r="W481" s="548"/>
      <c r="X481" s="548"/>
      <c r="Y481" s="548"/>
      <c r="Z481" s="548"/>
    </row>
    <row r="482" spans="1:26">
      <c r="A482" s="548"/>
      <c r="B482" s="548"/>
      <c r="C482" s="548"/>
      <c r="D482" s="548"/>
      <c r="E482" s="548"/>
      <c r="F482" s="548"/>
      <c r="G482" s="548"/>
      <c r="H482" s="548"/>
      <c r="I482" s="548"/>
      <c r="J482" s="548"/>
      <c r="K482" s="548"/>
      <c r="L482" s="548"/>
      <c r="M482" s="548"/>
      <c r="N482" s="548"/>
      <c r="O482" s="548"/>
      <c r="P482" s="548"/>
      <c r="Q482" s="548"/>
      <c r="R482" s="548"/>
      <c r="S482" s="548"/>
      <c r="T482" s="548"/>
      <c r="U482" s="548"/>
      <c r="V482" s="548"/>
      <c r="W482" s="548"/>
      <c r="X482" s="548"/>
      <c r="Y482" s="548"/>
      <c r="Z482" s="548"/>
    </row>
    <row r="483" spans="1:26">
      <c r="A483" s="548"/>
      <c r="B483" s="548"/>
      <c r="C483" s="548"/>
      <c r="D483" s="548"/>
      <c r="E483" s="548"/>
      <c r="F483" s="548"/>
      <c r="G483" s="548"/>
      <c r="H483" s="548"/>
      <c r="I483" s="548"/>
      <c r="J483" s="548"/>
      <c r="K483" s="548"/>
      <c r="L483" s="548"/>
      <c r="M483" s="548"/>
      <c r="N483" s="548"/>
      <c r="O483" s="548"/>
      <c r="P483" s="548"/>
      <c r="Q483" s="548"/>
      <c r="R483" s="548"/>
      <c r="S483" s="548"/>
      <c r="T483" s="548"/>
      <c r="U483" s="548"/>
      <c r="V483" s="548"/>
      <c r="W483" s="548"/>
      <c r="X483" s="548"/>
      <c r="Y483" s="548"/>
      <c r="Z483" s="548"/>
    </row>
    <row r="484" spans="1:26">
      <c r="A484" s="548"/>
      <c r="B484" s="548"/>
      <c r="C484" s="548"/>
      <c r="D484" s="548"/>
      <c r="E484" s="548"/>
      <c r="F484" s="548"/>
      <c r="G484" s="548"/>
      <c r="H484" s="548"/>
      <c r="I484" s="548"/>
      <c r="J484" s="548"/>
      <c r="K484" s="548"/>
      <c r="L484" s="548"/>
      <c r="M484" s="548"/>
      <c r="N484" s="548"/>
      <c r="O484" s="548"/>
      <c r="P484" s="548"/>
      <c r="Q484" s="548"/>
      <c r="R484" s="548"/>
      <c r="S484" s="548"/>
      <c r="T484" s="548"/>
      <c r="U484" s="548"/>
      <c r="V484" s="548"/>
      <c r="W484" s="548"/>
      <c r="X484" s="548"/>
      <c r="Y484" s="548"/>
      <c r="Z484" s="548"/>
    </row>
    <row r="485" spans="1:26">
      <c r="A485" s="548"/>
      <c r="B485" s="548"/>
      <c r="C485" s="548"/>
      <c r="D485" s="548"/>
      <c r="E485" s="548"/>
      <c r="F485" s="548"/>
      <c r="G485" s="548"/>
      <c r="H485" s="548"/>
      <c r="I485" s="548"/>
      <c r="J485" s="548"/>
      <c r="K485" s="548"/>
      <c r="L485" s="548"/>
      <c r="M485" s="548"/>
      <c r="N485" s="548"/>
      <c r="O485" s="548"/>
      <c r="P485" s="548"/>
      <c r="Q485" s="548"/>
      <c r="R485" s="548"/>
      <c r="S485" s="548"/>
      <c r="T485" s="548"/>
      <c r="U485" s="548"/>
      <c r="V485" s="548"/>
      <c r="W485" s="548"/>
      <c r="X485" s="548"/>
      <c r="Y485" s="548"/>
      <c r="Z485" s="548"/>
    </row>
    <row r="486" spans="1:26">
      <c r="A486" s="548"/>
      <c r="B486" s="548"/>
      <c r="C486" s="548"/>
      <c r="D486" s="548"/>
      <c r="E486" s="548"/>
      <c r="F486" s="548"/>
      <c r="G486" s="548"/>
      <c r="H486" s="548"/>
      <c r="I486" s="548"/>
      <c r="J486" s="548"/>
      <c r="K486" s="548"/>
      <c r="L486" s="548"/>
      <c r="M486" s="548"/>
      <c r="N486" s="548"/>
      <c r="O486" s="548"/>
      <c r="P486" s="548"/>
      <c r="Q486" s="548"/>
      <c r="R486" s="548"/>
      <c r="S486" s="548"/>
      <c r="T486" s="548"/>
      <c r="U486" s="548"/>
      <c r="V486" s="548"/>
      <c r="W486" s="548"/>
      <c r="X486" s="548"/>
      <c r="Y486" s="548"/>
      <c r="Z486" s="548"/>
    </row>
    <row r="487" spans="1:26">
      <c r="A487" s="548"/>
      <c r="B487" s="548"/>
      <c r="C487" s="548"/>
      <c r="D487" s="548"/>
      <c r="E487" s="548"/>
      <c r="F487" s="548"/>
      <c r="G487" s="548"/>
      <c r="H487" s="548"/>
      <c r="I487" s="548"/>
      <c r="J487" s="548"/>
      <c r="K487" s="548"/>
      <c r="L487" s="548"/>
      <c r="M487" s="548"/>
      <c r="N487" s="548"/>
      <c r="O487" s="548"/>
      <c r="P487" s="548"/>
      <c r="Q487" s="548"/>
      <c r="R487" s="548"/>
      <c r="S487" s="548"/>
      <c r="T487" s="548"/>
      <c r="U487" s="548"/>
      <c r="V487" s="548"/>
      <c r="W487" s="548"/>
      <c r="X487" s="548"/>
      <c r="Y487" s="548"/>
      <c r="Z487" s="548"/>
    </row>
    <row r="488" spans="1:26">
      <c r="A488" s="548"/>
      <c r="B488" s="548"/>
      <c r="C488" s="548"/>
      <c r="D488" s="548"/>
      <c r="E488" s="548"/>
      <c r="F488" s="548"/>
      <c r="G488" s="548"/>
      <c r="H488" s="548"/>
      <c r="I488" s="548"/>
      <c r="J488" s="548"/>
      <c r="K488" s="548"/>
      <c r="L488" s="548"/>
      <c r="M488" s="548"/>
      <c r="N488" s="548"/>
      <c r="O488" s="548"/>
      <c r="P488" s="548"/>
      <c r="Q488" s="548"/>
      <c r="R488" s="548"/>
      <c r="S488" s="548"/>
      <c r="T488" s="548"/>
      <c r="U488" s="548"/>
      <c r="V488" s="548"/>
      <c r="W488" s="548"/>
      <c r="X488" s="548"/>
      <c r="Y488" s="548"/>
      <c r="Z488" s="548"/>
    </row>
    <row r="489" spans="1:26">
      <c r="A489" s="548"/>
      <c r="B489" s="548"/>
      <c r="C489" s="548"/>
      <c r="D489" s="548"/>
      <c r="E489" s="548"/>
      <c r="F489" s="548"/>
      <c r="G489" s="548"/>
      <c r="H489" s="548"/>
      <c r="I489" s="548"/>
      <c r="J489" s="548"/>
      <c r="K489" s="548"/>
      <c r="L489" s="548"/>
      <c r="M489" s="548"/>
      <c r="N489" s="548"/>
      <c r="O489" s="548"/>
      <c r="P489" s="548"/>
      <c r="Q489" s="548"/>
      <c r="R489" s="548"/>
      <c r="S489" s="548"/>
      <c r="T489" s="548"/>
      <c r="U489" s="548"/>
      <c r="V489" s="548"/>
      <c r="W489" s="548"/>
      <c r="X489" s="548"/>
      <c r="Y489" s="548"/>
      <c r="Z489" s="548"/>
    </row>
    <row r="490" spans="1:26">
      <c r="A490" s="548"/>
      <c r="B490" s="548"/>
      <c r="C490" s="548"/>
      <c r="D490" s="548"/>
      <c r="E490" s="548"/>
      <c r="F490" s="548"/>
      <c r="G490" s="548"/>
      <c r="H490" s="548"/>
      <c r="I490" s="548"/>
      <c r="J490" s="548"/>
      <c r="K490" s="548"/>
      <c r="L490" s="548"/>
      <c r="M490" s="548"/>
      <c r="N490" s="548"/>
      <c r="O490" s="548"/>
      <c r="P490" s="548"/>
      <c r="Q490" s="548"/>
      <c r="R490" s="548"/>
      <c r="S490" s="548"/>
      <c r="T490" s="548"/>
      <c r="U490" s="548"/>
      <c r="V490" s="548"/>
      <c r="W490" s="548"/>
      <c r="X490" s="548"/>
      <c r="Y490" s="548"/>
      <c r="Z490" s="548"/>
    </row>
    <row r="491" spans="1:26">
      <c r="A491" s="548"/>
      <c r="B491" s="548"/>
      <c r="C491" s="548"/>
      <c r="D491" s="548"/>
      <c r="E491" s="548"/>
      <c r="F491" s="548"/>
      <c r="G491" s="548"/>
      <c r="H491" s="548"/>
      <c r="I491" s="548"/>
      <c r="J491" s="548"/>
      <c r="K491" s="548"/>
      <c r="L491" s="548"/>
      <c r="M491" s="548"/>
      <c r="N491" s="548"/>
      <c r="O491" s="548"/>
      <c r="P491" s="548"/>
      <c r="Q491" s="548"/>
      <c r="R491" s="548"/>
      <c r="S491" s="548"/>
      <c r="T491" s="548"/>
      <c r="U491" s="548"/>
      <c r="V491" s="548"/>
      <c r="W491" s="548"/>
      <c r="X491" s="548"/>
      <c r="Y491" s="548"/>
      <c r="Z491" s="548"/>
    </row>
    <row r="492" spans="1:26">
      <c r="A492" s="548"/>
      <c r="B492" s="548"/>
      <c r="C492" s="548"/>
      <c r="D492" s="548"/>
      <c r="E492" s="548"/>
      <c r="F492" s="548"/>
      <c r="G492" s="548"/>
      <c r="H492" s="548"/>
      <c r="I492" s="548"/>
      <c r="J492" s="548"/>
      <c r="K492" s="548"/>
      <c r="L492" s="548"/>
      <c r="M492" s="548"/>
      <c r="N492" s="548"/>
      <c r="O492" s="548"/>
      <c r="P492" s="548"/>
      <c r="Q492" s="548"/>
      <c r="R492" s="548"/>
      <c r="S492" s="548"/>
      <c r="T492" s="548"/>
      <c r="U492" s="548"/>
      <c r="V492" s="548"/>
      <c r="W492" s="548"/>
      <c r="X492" s="548"/>
      <c r="Y492" s="548"/>
      <c r="Z492" s="548"/>
    </row>
    <row r="493" spans="1:26">
      <c r="A493" s="548"/>
      <c r="B493" s="548"/>
      <c r="C493" s="548"/>
      <c r="D493" s="548"/>
      <c r="E493" s="548"/>
      <c r="F493" s="548"/>
      <c r="G493" s="548"/>
      <c r="H493" s="548"/>
      <c r="I493" s="548"/>
      <c r="J493" s="548"/>
      <c r="K493" s="548"/>
      <c r="L493" s="548"/>
      <c r="M493" s="548"/>
      <c r="N493" s="548"/>
      <c r="O493" s="548"/>
      <c r="P493" s="548"/>
      <c r="Q493" s="548"/>
      <c r="R493" s="548"/>
      <c r="S493" s="548"/>
      <c r="T493" s="548"/>
      <c r="U493" s="548"/>
      <c r="V493" s="548"/>
      <c r="W493" s="548"/>
      <c r="X493" s="548"/>
      <c r="Y493" s="548"/>
      <c r="Z493" s="548"/>
    </row>
    <row r="494" spans="1:26">
      <c r="A494" s="548"/>
      <c r="B494" s="548"/>
      <c r="C494" s="548"/>
      <c r="D494" s="548"/>
      <c r="E494" s="548"/>
      <c r="F494" s="548"/>
      <c r="G494" s="548"/>
      <c r="H494" s="548"/>
      <c r="I494" s="548"/>
      <c r="J494" s="548"/>
      <c r="K494" s="548"/>
      <c r="L494" s="548"/>
      <c r="M494" s="548"/>
      <c r="N494" s="548"/>
      <c r="O494" s="548"/>
      <c r="P494" s="548"/>
      <c r="Q494" s="548"/>
      <c r="R494" s="548"/>
      <c r="S494" s="548"/>
      <c r="T494" s="548"/>
      <c r="U494" s="548"/>
      <c r="V494" s="548"/>
      <c r="W494" s="548"/>
      <c r="X494" s="548"/>
      <c r="Y494" s="548"/>
      <c r="Z494" s="548"/>
    </row>
    <row r="495" spans="1:26">
      <c r="A495" s="548"/>
      <c r="B495" s="548"/>
      <c r="C495" s="548"/>
      <c r="D495" s="548"/>
      <c r="E495" s="548"/>
      <c r="F495" s="548"/>
      <c r="G495" s="548"/>
      <c r="H495" s="548"/>
      <c r="I495" s="548"/>
      <c r="J495" s="548"/>
      <c r="K495" s="548"/>
      <c r="L495" s="548"/>
      <c r="M495" s="548"/>
      <c r="N495" s="548"/>
      <c r="O495" s="548"/>
      <c r="P495" s="548"/>
      <c r="Q495" s="548"/>
      <c r="R495" s="548"/>
      <c r="S495" s="548"/>
      <c r="T495" s="548"/>
      <c r="U495" s="548"/>
      <c r="V495" s="548"/>
      <c r="W495" s="548"/>
      <c r="X495" s="548"/>
      <c r="Y495" s="548"/>
      <c r="Z495" s="548"/>
    </row>
    <row r="496" spans="1:26">
      <c r="A496" s="548"/>
      <c r="B496" s="548"/>
      <c r="C496" s="548"/>
      <c r="D496" s="548"/>
      <c r="E496" s="548"/>
      <c r="F496" s="548"/>
      <c r="G496" s="548"/>
      <c r="H496" s="548"/>
      <c r="I496" s="548"/>
      <c r="J496" s="548"/>
      <c r="K496" s="548"/>
      <c r="L496" s="548"/>
      <c r="M496" s="548"/>
      <c r="N496" s="548"/>
      <c r="O496" s="548"/>
      <c r="P496" s="548"/>
      <c r="Q496" s="548"/>
      <c r="R496" s="548"/>
      <c r="S496" s="548"/>
      <c r="T496" s="548"/>
      <c r="U496" s="548"/>
      <c r="V496" s="548"/>
      <c r="W496" s="548"/>
      <c r="X496" s="548"/>
      <c r="Y496" s="548"/>
      <c r="Z496" s="548"/>
    </row>
    <row r="497" spans="1:26">
      <c r="A497" s="548"/>
      <c r="B497" s="548"/>
      <c r="C497" s="548"/>
      <c r="D497" s="548"/>
      <c r="E497" s="548"/>
      <c r="F497" s="548"/>
      <c r="G497" s="548"/>
      <c r="H497" s="548"/>
      <c r="I497" s="548"/>
      <c r="J497" s="548"/>
      <c r="K497" s="548"/>
      <c r="L497" s="548"/>
      <c r="M497" s="548"/>
      <c r="N497" s="548"/>
      <c r="O497" s="548"/>
      <c r="P497" s="548"/>
      <c r="Q497" s="548"/>
      <c r="R497" s="548"/>
      <c r="S497" s="548"/>
      <c r="T497" s="548"/>
      <c r="U497" s="548"/>
      <c r="V497" s="548"/>
      <c r="W497" s="548"/>
      <c r="X497" s="548"/>
      <c r="Y497" s="548"/>
      <c r="Z497" s="548"/>
    </row>
    <row r="498" spans="1:26">
      <c r="A498" s="548"/>
      <c r="B498" s="548"/>
      <c r="C498" s="548"/>
      <c r="D498" s="548"/>
      <c r="E498" s="548"/>
      <c r="F498" s="548"/>
      <c r="G498" s="548"/>
      <c r="H498" s="548"/>
      <c r="I498" s="548"/>
      <c r="J498" s="548"/>
      <c r="K498" s="548"/>
      <c r="L498" s="548"/>
      <c r="M498" s="548"/>
      <c r="N498" s="548"/>
      <c r="O498" s="548"/>
      <c r="P498" s="548"/>
      <c r="Q498" s="548"/>
      <c r="R498" s="548"/>
      <c r="S498" s="548"/>
      <c r="T498" s="548"/>
      <c r="U498" s="548"/>
      <c r="V498" s="548"/>
      <c r="W498" s="548"/>
      <c r="X498" s="548"/>
      <c r="Y498" s="548"/>
      <c r="Z498" s="548"/>
    </row>
    <row r="499" spans="1:26">
      <c r="A499" s="548"/>
      <c r="B499" s="548"/>
      <c r="C499" s="548"/>
      <c r="D499" s="548"/>
      <c r="E499" s="548"/>
      <c r="F499" s="548"/>
      <c r="G499" s="548"/>
      <c r="H499" s="548"/>
      <c r="I499" s="548"/>
      <c r="J499" s="548"/>
      <c r="K499" s="548"/>
      <c r="L499" s="548"/>
      <c r="M499" s="548"/>
      <c r="N499" s="548"/>
      <c r="O499" s="548"/>
      <c r="P499" s="548"/>
      <c r="Q499" s="548"/>
      <c r="R499" s="548"/>
      <c r="S499" s="548"/>
      <c r="T499" s="548"/>
      <c r="U499" s="548"/>
      <c r="V499" s="548"/>
      <c r="W499" s="548"/>
      <c r="X499" s="548"/>
      <c r="Y499" s="548"/>
      <c r="Z499" s="548"/>
    </row>
    <row r="500" spans="1:26">
      <c r="A500" s="548"/>
      <c r="B500" s="548"/>
      <c r="C500" s="548"/>
      <c r="D500" s="548"/>
      <c r="E500" s="548"/>
      <c r="F500" s="548"/>
      <c r="G500" s="548"/>
      <c r="H500" s="548"/>
      <c r="I500" s="548"/>
      <c r="J500" s="548"/>
      <c r="K500" s="548"/>
      <c r="L500" s="548"/>
      <c r="M500" s="548"/>
      <c r="N500" s="548"/>
      <c r="O500" s="548"/>
      <c r="P500" s="548"/>
      <c r="Q500" s="548"/>
      <c r="R500" s="548"/>
      <c r="S500" s="548"/>
      <c r="T500" s="548"/>
      <c r="U500" s="548"/>
      <c r="V500" s="548"/>
      <c r="W500" s="548"/>
      <c r="X500" s="548"/>
      <c r="Y500" s="548"/>
      <c r="Z500" s="548"/>
    </row>
    <row r="501" spans="1:26">
      <c r="A501" s="548"/>
      <c r="B501" s="548"/>
      <c r="C501" s="548"/>
      <c r="D501" s="548"/>
      <c r="E501" s="548"/>
      <c r="F501" s="548"/>
      <c r="G501" s="548"/>
      <c r="H501" s="548"/>
      <c r="I501" s="548"/>
      <c r="J501" s="548"/>
      <c r="K501" s="548"/>
      <c r="L501" s="548"/>
      <c r="M501" s="548"/>
      <c r="N501" s="548"/>
      <c r="O501" s="548"/>
      <c r="P501" s="548"/>
      <c r="Q501" s="548"/>
      <c r="R501" s="548"/>
      <c r="S501" s="548"/>
      <c r="T501" s="548"/>
      <c r="U501" s="548"/>
      <c r="V501" s="548"/>
      <c r="W501" s="548"/>
      <c r="X501" s="548"/>
      <c r="Y501" s="548"/>
      <c r="Z501" s="548"/>
    </row>
    <row r="502" spans="1:26">
      <c r="A502" s="548"/>
      <c r="B502" s="548"/>
      <c r="C502" s="548"/>
      <c r="D502" s="548"/>
      <c r="E502" s="548"/>
      <c r="F502" s="548"/>
      <c r="G502" s="548"/>
      <c r="H502" s="548"/>
      <c r="I502" s="548"/>
      <c r="J502" s="548"/>
      <c r="K502" s="548"/>
      <c r="L502" s="548"/>
      <c r="M502" s="548"/>
      <c r="N502" s="548"/>
      <c r="O502" s="548"/>
      <c r="P502" s="548"/>
      <c r="Q502" s="548"/>
      <c r="R502" s="548"/>
      <c r="S502" s="548"/>
      <c r="T502" s="548"/>
      <c r="U502" s="548"/>
      <c r="V502" s="548"/>
      <c r="W502" s="548"/>
      <c r="X502" s="548"/>
      <c r="Y502" s="548"/>
      <c r="Z502" s="548"/>
    </row>
    <row r="503" spans="1:26">
      <c r="A503" s="548"/>
      <c r="B503" s="548"/>
      <c r="C503" s="548"/>
      <c r="D503" s="548"/>
      <c r="E503" s="548"/>
      <c r="F503" s="548"/>
      <c r="G503" s="548"/>
      <c r="H503" s="548"/>
      <c r="I503" s="548"/>
      <c r="J503" s="548"/>
      <c r="K503" s="548"/>
      <c r="L503" s="548"/>
      <c r="M503" s="548"/>
      <c r="N503" s="548"/>
      <c r="O503" s="548"/>
      <c r="P503" s="548"/>
      <c r="Q503" s="548"/>
      <c r="R503" s="548"/>
      <c r="S503" s="548"/>
      <c r="T503" s="548"/>
      <c r="U503" s="548"/>
      <c r="V503" s="548"/>
      <c r="W503" s="548"/>
      <c r="X503" s="548"/>
      <c r="Y503" s="548"/>
      <c r="Z503" s="548"/>
    </row>
    <row r="504" spans="1:26">
      <c r="A504" s="548"/>
      <c r="B504" s="548"/>
      <c r="C504" s="548"/>
      <c r="D504" s="548"/>
      <c r="E504" s="548"/>
      <c r="F504" s="548"/>
      <c r="G504" s="548"/>
      <c r="H504" s="548"/>
      <c r="I504" s="548"/>
      <c r="J504" s="548"/>
      <c r="K504" s="548"/>
      <c r="L504" s="548"/>
      <c r="M504" s="548"/>
      <c r="N504" s="548"/>
      <c r="O504" s="548"/>
      <c r="P504" s="548"/>
      <c r="Q504" s="548"/>
      <c r="R504" s="548"/>
      <c r="S504" s="548"/>
      <c r="T504" s="548"/>
      <c r="U504" s="548"/>
      <c r="V504" s="548"/>
      <c r="W504" s="548"/>
      <c r="X504" s="548"/>
      <c r="Y504" s="548"/>
      <c r="Z504" s="548"/>
    </row>
    <row r="505" spans="1:26">
      <c r="A505" s="548"/>
      <c r="B505" s="548"/>
      <c r="C505" s="548"/>
      <c r="D505" s="548"/>
      <c r="E505" s="548"/>
      <c r="F505" s="548"/>
      <c r="G505" s="548"/>
      <c r="H505" s="548"/>
      <c r="I505" s="548"/>
      <c r="J505" s="548"/>
      <c r="K505" s="548"/>
      <c r="L505" s="548"/>
      <c r="M505" s="548"/>
      <c r="N505" s="548"/>
      <c r="O505" s="548"/>
      <c r="P505" s="548"/>
      <c r="Q505" s="548"/>
      <c r="R505" s="548"/>
      <c r="S505" s="548"/>
      <c r="T505" s="548"/>
      <c r="U505" s="548"/>
      <c r="V505" s="548"/>
      <c r="W505" s="548"/>
      <c r="X505" s="548"/>
      <c r="Y505" s="548"/>
      <c r="Z505" s="548"/>
    </row>
    <row r="506" spans="1:26">
      <c r="A506" s="548"/>
      <c r="B506" s="548"/>
      <c r="C506" s="548"/>
      <c r="D506" s="548"/>
      <c r="E506" s="548"/>
      <c r="F506" s="548"/>
      <c r="G506" s="548"/>
      <c r="H506" s="548"/>
      <c r="I506" s="548"/>
      <c r="J506" s="548"/>
      <c r="K506" s="548"/>
      <c r="L506" s="548"/>
      <c r="M506" s="548"/>
      <c r="N506" s="548"/>
      <c r="O506" s="548"/>
      <c r="P506" s="548"/>
      <c r="Q506" s="548"/>
      <c r="R506" s="548"/>
      <c r="S506" s="548"/>
      <c r="T506" s="548"/>
      <c r="U506" s="548"/>
      <c r="V506" s="548"/>
      <c r="W506" s="548"/>
      <c r="X506" s="548"/>
      <c r="Y506" s="548"/>
      <c r="Z506" s="548"/>
    </row>
    <row r="507" spans="1:26">
      <c r="A507" s="548"/>
      <c r="B507" s="548"/>
      <c r="C507" s="548"/>
      <c r="D507" s="548"/>
      <c r="E507" s="548"/>
      <c r="F507" s="548"/>
      <c r="G507" s="548"/>
      <c r="H507" s="548"/>
      <c r="I507" s="548"/>
      <c r="J507" s="548"/>
      <c r="K507" s="548"/>
      <c r="L507" s="548"/>
      <c r="M507" s="548"/>
      <c r="N507" s="548"/>
      <c r="O507" s="548"/>
      <c r="P507" s="548"/>
      <c r="Q507" s="548"/>
      <c r="R507" s="548"/>
      <c r="S507" s="548"/>
      <c r="T507" s="548"/>
      <c r="U507" s="548"/>
      <c r="V507" s="548"/>
      <c r="W507" s="548"/>
      <c r="X507" s="548"/>
      <c r="Y507" s="548"/>
      <c r="Z507" s="548"/>
    </row>
    <row r="508" spans="1:26">
      <c r="A508" s="548"/>
      <c r="B508" s="548"/>
      <c r="C508" s="548"/>
      <c r="D508" s="548"/>
      <c r="E508" s="548"/>
      <c r="F508" s="548"/>
      <c r="G508" s="548"/>
      <c r="H508" s="548"/>
      <c r="I508" s="548"/>
      <c r="J508" s="548"/>
      <c r="K508" s="548"/>
      <c r="L508" s="548"/>
      <c r="M508" s="548"/>
      <c r="N508" s="548"/>
      <c r="O508" s="548"/>
      <c r="P508" s="548"/>
      <c r="Q508" s="548"/>
      <c r="R508" s="548"/>
      <c r="S508" s="548"/>
      <c r="T508" s="548"/>
      <c r="U508" s="548"/>
      <c r="V508" s="548"/>
      <c r="W508" s="548"/>
      <c r="X508" s="548"/>
      <c r="Y508" s="548"/>
      <c r="Z508" s="548"/>
    </row>
    <row r="509" spans="1:26">
      <c r="A509" s="548"/>
      <c r="B509" s="548"/>
      <c r="C509" s="548"/>
      <c r="D509" s="548"/>
      <c r="E509" s="548"/>
      <c r="F509" s="548"/>
      <c r="G509" s="548"/>
      <c r="H509" s="548"/>
      <c r="I509" s="548"/>
      <c r="J509" s="548"/>
      <c r="K509" s="548"/>
      <c r="L509" s="548"/>
      <c r="M509" s="548"/>
      <c r="N509" s="548"/>
      <c r="O509" s="548"/>
      <c r="P509" s="548"/>
      <c r="Q509" s="548"/>
      <c r="R509" s="548"/>
      <c r="S509" s="548"/>
      <c r="T509" s="548"/>
      <c r="U509" s="548"/>
      <c r="V509" s="548"/>
      <c r="W509" s="548"/>
      <c r="X509" s="548"/>
      <c r="Y509" s="548"/>
      <c r="Z509" s="548"/>
    </row>
    <row r="510" spans="1:26">
      <c r="A510" s="548"/>
      <c r="B510" s="548"/>
      <c r="C510" s="548"/>
      <c r="D510" s="548"/>
      <c r="E510" s="548"/>
      <c r="F510" s="548"/>
      <c r="G510" s="548"/>
      <c r="H510" s="548"/>
      <c r="I510" s="548"/>
      <c r="J510" s="548"/>
      <c r="K510" s="548"/>
      <c r="L510" s="548"/>
      <c r="M510" s="548"/>
      <c r="N510" s="548"/>
      <c r="O510" s="548"/>
      <c r="P510" s="548"/>
      <c r="Q510" s="548"/>
      <c r="R510" s="548"/>
      <c r="S510" s="548"/>
      <c r="T510" s="548"/>
      <c r="U510" s="548"/>
      <c r="V510" s="548"/>
      <c r="W510" s="548"/>
      <c r="X510" s="548"/>
      <c r="Y510" s="548"/>
      <c r="Z510" s="548"/>
    </row>
    <row r="511" spans="1:26">
      <c r="A511" s="548"/>
      <c r="B511" s="548"/>
      <c r="C511" s="548"/>
      <c r="D511" s="548"/>
      <c r="E511" s="548"/>
      <c r="F511" s="548"/>
      <c r="G511" s="548"/>
      <c r="H511" s="548"/>
      <c r="I511" s="548"/>
      <c r="J511" s="548"/>
      <c r="K511" s="548"/>
      <c r="L511" s="548"/>
      <c r="M511" s="548"/>
      <c r="N511" s="548"/>
      <c r="O511" s="548"/>
      <c r="P511" s="548"/>
      <c r="Q511" s="548"/>
      <c r="R511" s="548"/>
      <c r="S511" s="548"/>
      <c r="T511" s="548"/>
      <c r="U511" s="548"/>
      <c r="V511" s="548"/>
      <c r="W511" s="548"/>
      <c r="X511" s="548"/>
      <c r="Y511" s="548"/>
      <c r="Z511" s="548"/>
    </row>
    <row r="512" spans="1:26">
      <c r="A512" s="548"/>
      <c r="B512" s="548"/>
      <c r="C512" s="548"/>
      <c r="D512" s="548"/>
      <c r="E512" s="548"/>
      <c r="F512" s="548"/>
      <c r="G512" s="548"/>
      <c r="H512" s="548"/>
      <c r="I512" s="548"/>
      <c r="J512" s="548"/>
      <c r="K512" s="548"/>
      <c r="L512" s="548"/>
      <c r="M512" s="548"/>
      <c r="N512" s="548"/>
      <c r="O512" s="548"/>
      <c r="P512" s="548"/>
      <c r="Q512" s="548"/>
      <c r="R512" s="548"/>
      <c r="S512" s="548"/>
      <c r="T512" s="548"/>
      <c r="U512" s="548"/>
      <c r="V512" s="548"/>
      <c r="W512" s="548"/>
      <c r="X512" s="548"/>
      <c r="Y512" s="548"/>
      <c r="Z512" s="548"/>
    </row>
    <row r="513" spans="1:26">
      <c r="A513" s="548"/>
      <c r="B513" s="548"/>
      <c r="C513" s="548"/>
      <c r="D513" s="548"/>
      <c r="E513" s="548"/>
      <c r="F513" s="548"/>
      <c r="G513" s="548"/>
      <c r="H513" s="548"/>
      <c r="I513" s="548"/>
      <c r="J513" s="548"/>
      <c r="K513" s="548"/>
      <c r="L513" s="548"/>
      <c r="M513" s="548"/>
      <c r="N513" s="548"/>
      <c r="O513" s="548"/>
      <c r="P513" s="548"/>
      <c r="Q513" s="548"/>
      <c r="R513" s="548"/>
      <c r="S513" s="548"/>
      <c r="T513" s="548"/>
      <c r="U513" s="548"/>
      <c r="V513" s="548"/>
      <c r="W513" s="548"/>
      <c r="X513" s="548"/>
      <c r="Y513" s="548"/>
      <c r="Z513" s="548"/>
    </row>
    <row r="514" spans="1:26">
      <c r="A514" s="548"/>
      <c r="B514" s="548"/>
      <c r="C514" s="548"/>
      <c r="D514" s="548"/>
      <c r="E514" s="548"/>
      <c r="F514" s="548"/>
      <c r="G514" s="548"/>
      <c r="H514" s="548"/>
      <c r="I514" s="548"/>
      <c r="J514" s="548"/>
      <c r="K514" s="548"/>
      <c r="L514" s="548"/>
      <c r="M514" s="548"/>
      <c r="N514" s="548"/>
      <c r="O514" s="548"/>
      <c r="P514" s="548"/>
      <c r="Q514" s="548"/>
      <c r="R514" s="548"/>
      <c r="S514" s="548"/>
      <c r="T514" s="548"/>
      <c r="U514" s="548"/>
      <c r="V514" s="548"/>
      <c r="W514" s="548"/>
      <c r="X514" s="548"/>
      <c r="Y514" s="548"/>
      <c r="Z514" s="548"/>
    </row>
    <row r="515" spans="1:26">
      <c r="A515" s="548"/>
      <c r="B515" s="548"/>
      <c r="C515" s="548"/>
      <c r="D515" s="548"/>
      <c r="E515" s="548"/>
      <c r="F515" s="548"/>
      <c r="G515" s="548"/>
      <c r="H515" s="548"/>
      <c r="I515" s="548"/>
      <c r="J515" s="548"/>
      <c r="K515" s="548"/>
      <c r="L515" s="548"/>
      <c r="M515" s="548"/>
      <c r="N515" s="548"/>
      <c r="O515" s="548"/>
      <c r="P515" s="548"/>
      <c r="Q515" s="548"/>
      <c r="R515" s="548"/>
      <c r="S515" s="548"/>
      <c r="T515" s="548"/>
      <c r="U515" s="548"/>
      <c r="V515" s="548"/>
      <c r="W515" s="548"/>
      <c r="X515" s="548"/>
      <c r="Y515" s="548"/>
      <c r="Z515" s="548"/>
    </row>
    <row r="516" spans="1:26">
      <c r="A516" s="548"/>
      <c r="B516" s="548"/>
      <c r="C516" s="548"/>
      <c r="D516" s="548"/>
      <c r="E516" s="548"/>
      <c r="F516" s="548"/>
      <c r="G516" s="548"/>
      <c r="H516" s="548"/>
      <c r="I516" s="548"/>
      <c r="J516" s="548"/>
      <c r="K516" s="548"/>
      <c r="L516" s="548"/>
      <c r="M516" s="548"/>
      <c r="N516" s="548"/>
      <c r="O516" s="548"/>
      <c r="P516" s="548"/>
      <c r="Q516" s="548"/>
      <c r="R516" s="548"/>
      <c r="S516" s="548"/>
      <c r="T516" s="548"/>
      <c r="U516" s="548"/>
      <c r="V516" s="548"/>
      <c r="W516" s="548"/>
      <c r="X516" s="548"/>
      <c r="Y516" s="548"/>
      <c r="Z516" s="548"/>
    </row>
    <row r="517" spans="1:26">
      <c r="A517" s="548"/>
      <c r="B517" s="548"/>
      <c r="C517" s="548"/>
      <c r="D517" s="548"/>
      <c r="E517" s="548"/>
      <c r="F517" s="548"/>
      <c r="G517" s="548"/>
      <c r="H517" s="548"/>
      <c r="I517" s="548"/>
      <c r="J517" s="548"/>
      <c r="K517" s="548"/>
      <c r="L517" s="548"/>
      <c r="M517" s="548"/>
      <c r="N517" s="548"/>
      <c r="O517" s="548"/>
      <c r="P517" s="548"/>
      <c r="Q517" s="548"/>
      <c r="R517" s="548"/>
      <c r="S517" s="548"/>
      <c r="T517" s="548"/>
      <c r="U517" s="548"/>
      <c r="V517" s="548"/>
      <c r="W517" s="548"/>
      <c r="X517" s="548"/>
      <c r="Y517" s="548"/>
      <c r="Z517" s="548"/>
    </row>
    <row r="518" spans="1:26">
      <c r="A518" s="548"/>
      <c r="B518" s="548"/>
      <c r="C518" s="548"/>
      <c r="D518" s="548"/>
      <c r="E518" s="548"/>
      <c r="F518" s="548"/>
      <c r="G518" s="548"/>
      <c r="H518" s="548"/>
      <c r="I518" s="548"/>
      <c r="J518" s="548"/>
      <c r="K518" s="548"/>
      <c r="L518" s="548"/>
      <c r="M518" s="548"/>
      <c r="N518" s="548"/>
      <c r="O518" s="548"/>
      <c r="P518" s="548"/>
      <c r="Q518" s="548"/>
      <c r="R518" s="548"/>
      <c r="S518" s="548"/>
      <c r="T518" s="548"/>
      <c r="U518" s="548"/>
      <c r="V518" s="548"/>
      <c r="W518" s="548"/>
      <c r="X518" s="548"/>
      <c r="Y518" s="548"/>
      <c r="Z518" s="548"/>
    </row>
    <row r="519" spans="1:26">
      <c r="A519" s="548"/>
      <c r="B519" s="548"/>
      <c r="C519" s="548"/>
      <c r="D519" s="548"/>
      <c r="E519" s="548"/>
      <c r="F519" s="548"/>
      <c r="G519" s="548"/>
      <c r="H519" s="548"/>
      <c r="I519" s="548"/>
      <c r="J519" s="548"/>
      <c r="K519" s="548"/>
      <c r="L519" s="548"/>
      <c r="M519" s="548"/>
      <c r="N519" s="548"/>
      <c r="O519" s="548"/>
      <c r="P519" s="548"/>
      <c r="Q519" s="548"/>
      <c r="R519" s="548"/>
      <c r="S519" s="548"/>
      <c r="T519" s="548"/>
      <c r="U519" s="548"/>
      <c r="V519" s="548"/>
      <c r="W519" s="548"/>
      <c r="X519" s="548"/>
      <c r="Y519" s="548"/>
      <c r="Z519" s="548"/>
    </row>
    <row r="520" spans="1:26">
      <c r="A520" s="548"/>
      <c r="B520" s="548"/>
      <c r="C520" s="548"/>
      <c r="D520" s="548"/>
      <c r="E520" s="548"/>
      <c r="F520" s="548"/>
      <c r="G520" s="548"/>
      <c r="H520" s="548"/>
      <c r="I520" s="548"/>
      <c r="J520" s="548"/>
      <c r="K520" s="548"/>
      <c r="L520" s="548"/>
      <c r="M520" s="548"/>
      <c r="N520" s="548"/>
      <c r="O520" s="548"/>
      <c r="P520" s="548"/>
      <c r="Q520" s="548"/>
      <c r="R520" s="548"/>
      <c r="S520" s="548"/>
      <c r="T520" s="548"/>
      <c r="U520" s="548"/>
      <c r="V520" s="548"/>
      <c r="W520" s="548"/>
      <c r="X520" s="548"/>
      <c r="Y520" s="548"/>
      <c r="Z520" s="548"/>
    </row>
    <row r="521" spans="1:26">
      <c r="A521" s="548"/>
      <c r="B521" s="548"/>
      <c r="C521" s="548"/>
      <c r="D521" s="548"/>
      <c r="E521" s="548"/>
      <c r="F521" s="548"/>
      <c r="G521" s="548"/>
      <c r="H521" s="548"/>
      <c r="I521" s="548"/>
      <c r="J521" s="548"/>
      <c r="K521" s="548"/>
      <c r="L521" s="548"/>
      <c r="M521" s="548"/>
      <c r="N521" s="548"/>
      <c r="O521" s="548"/>
      <c r="P521" s="548"/>
      <c r="Q521" s="548"/>
      <c r="R521" s="548"/>
      <c r="S521" s="548"/>
      <c r="T521" s="548"/>
      <c r="U521" s="548"/>
      <c r="V521" s="548"/>
      <c r="W521" s="548"/>
      <c r="X521" s="548"/>
      <c r="Y521" s="548"/>
      <c r="Z521" s="548"/>
    </row>
    <row r="522" spans="1:26">
      <c r="A522" s="548"/>
      <c r="B522" s="548"/>
      <c r="C522" s="548"/>
      <c r="D522" s="548"/>
      <c r="E522" s="548"/>
      <c r="F522" s="548"/>
      <c r="G522" s="548"/>
      <c r="H522" s="548"/>
      <c r="I522" s="548"/>
      <c r="J522" s="548"/>
      <c r="K522" s="548"/>
      <c r="L522" s="548"/>
      <c r="M522" s="548"/>
      <c r="N522" s="548"/>
      <c r="O522" s="548"/>
      <c r="P522" s="548"/>
      <c r="Q522" s="548"/>
      <c r="R522" s="548"/>
      <c r="S522" s="548"/>
      <c r="T522" s="548"/>
      <c r="U522" s="548"/>
      <c r="V522" s="548"/>
      <c r="W522" s="548"/>
      <c r="X522" s="548"/>
      <c r="Y522" s="548"/>
      <c r="Z522" s="548"/>
    </row>
    <row r="523" spans="1:26">
      <c r="A523" s="548"/>
      <c r="B523" s="548"/>
      <c r="C523" s="548"/>
      <c r="D523" s="548"/>
      <c r="E523" s="548"/>
      <c r="F523" s="548"/>
      <c r="G523" s="548"/>
      <c r="H523" s="548"/>
      <c r="I523" s="548"/>
      <c r="J523" s="548"/>
      <c r="K523" s="548"/>
      <c r="L523" s="548"/>
      <c r="M523" s="548"/>
      <c r="N523" s="548"/>
      <c r="O523" s="548"/>
      <c r="P523" s="548"/>
      <c r="Q523" s="548"/>
      <c r="R523" s="548"/>
      <c r="S523" s="548"/>
      <c r="T523" s="548"/>
      <c r="U523" s="548"/>
      <c r="V523" s="548"/>
      <c r="W523" s="548"/>
      <c r="X523" s="548"/>
      <c r="Y523" s="548"/>
      <c r="Z523" s="548"/>
    </row>
    <row r="524" spans="1:26">
      <c r="A524" s="548"/>
      <c r="B524" s="548"/>
      <c r="C524" s="548"/>
      <c r="D524" s="548"/>
      <c r="E524" s="548"/>
      <c r="F524" s="548"/>
      <c r="G524" s="548"/>
      <c r="H524" s="548"/>
      <c r="I524" s="548"/>
      <c r="J524" s="548"/>
      <c r="K524" s="548"/>
      <c r="L524" s="548"/>
      <c r="M524" s="548"/>
      <c r="N524" s="548"/>
      <c r="O524" s="548"/>
      <c r="P524" s="548"/>
      <c r="Q524" s="548"/>
      <c r="R524" s="548"/>
      <c r="S524" s="548"/>
      <c r="T524" s="548"/>
      <c r="U524" s="548"/>
      <c r="V524" s="548"/>
      <c r="W524" s="548"/>
      <c r="X524" s="548"/>
      <c r="Y524" s="548"/>
      <c r="Z524" s="548"/>
    </row>
    <row r="525" spans="1:26">
      <c r="A525" s="548"/>
      <c r="B525" s="548"/>
      <c r="C525" s="548"/>
      <c r="D525" s="548"/>
      <c r="E525" s="548"/>
      <c r="F525" s="548"/>
      <c r="G525" s="548"/>
      <c r="H525" s="548"/>
      <c r="I525" s="548"/>
      <c r="J525" s="548"/>
      <c r="K525" s="548"/>
      <c r="L525" s="548"/>
      <c r="M525" s="548"/>
      <c r="N525" s="548"/>
      <c r="O525" s="548"/>
      <c r="P525" s="548"/>
      <c r="Q525" s="548"/>
      <c r="R525" s="548"/>
      <c r="S525" s="548"/>
      <c r="T525" s="548"/>
      <c r="U525" s="548"/>
      <c r="V525" s="548"/>
      <c r="W525" s="548"/>
      <c r="X525" s="548"/>
      <c r="Y525" s="548"/>
      <c r="Z525" s="548"/>
    </row>
    <row r="526" spans="1:26">
      <c r="A526" s="548"/>
      <c r="B526" s="548"/>
      <c r="C526" s="548"/>
      <c r="D526" s="548"/>
      <c r="E526" s="548"/>
      <c r="F526" s="548"/>
      <c r="G526" s="548"/>
      <c r="H526" s="548"/>
      <c r="I526" s="548"/>
      <c r="J526" s="548"/>
      <c r="K526" s="548"/>
      <c r="L526" s="548"/>
      <c r="M526" s="548"/>
      <c r="N526" s="548"/>
      <c r="O526" s="548"/>
      <c r="P526" s="548"/>
      <c r="Q526" s="548"/>
      <c r="R526" s="548"/>
      <c r="S526" s="548"/>
      <c r="T526" s="548"/>
      <c r="U526" s="548"/>
      <c r="V526" s="548"/>
      <c r="W526" s="548"/>
      <c r="X526" s="548"/>
      <c r="Y526" s="548"/>
      <c r="Z526" s="548"/>
    </row>
    <row r="527" spans="1:26">
      <c r="A527" s="548"/>
      <c r="B527" s="548"/>
      <c r="C527" s="548"/>
      <c r="D527" s="548"/>
      <c r="E527" s="548"/>
      <c r="F527" s="548"/>
      <c r="G527" s="548"/>
      <c r="H527" s="548"/>
      <c r="I527" s="548"/>
      <c r="J527" s="548"/>
      <c r="K527" s="548"/>
      <c r="L527" s="548"/>
      <c r="M527" s="548"/>
      <c r="N527" s="548"/>
      <c r="O527" s="548"/>
      <c r="P527" s="548"/>
      <c r="Q527" s="548"/>
      <c r="R527" s="548"/>
      <c r="S527" s="548"/>
      <c r="T527" s="548"/>
      <c r="U527" s="548"/>
      <c r="V527" s="548"/>
      <c r="W527" s="548"/>
      <c r="X527" s="548"/>
      <c r="Y527" s="548"/>
      <c r="Z527" s="548"/>
    </row>
    <row r="528" spans="1:26">
      <c r="A528" s="548"/>
      <c r="B528" s="548"/>
      <c r="C528" s="548"/>
      <c r="D528" s="548"/>
      <c r="E528" s="548"/>
      <c r="F528" s="548"/>
      <c r="G528" s="548"/>
      <c r="H528" s="548"/>
      <c r="I528" s="548"/>
      <c r="J528" s="548"/>
      <c r="K528" s="548"/>
      <c r="L528" s="548"/>
      <c r="M528" s="548"/>
      <c r="N528" s="548"/>
      <c r="O528" s="548"/>
      <c r="P528" s="548"/>
      <c r="Q528" s="548"/>
      <c r="R528" s="548"/>
      <c r="S528" s="548"/>
      <c r="T528" s="548"/>
      <c r="U528" s="548"/>
      <c r="V528" s="548"/>
      <c r="W528" s="548"/>
      <c r="X528" s="548"/>
      <c r="Y528" s="548"/>
      <c r="Z528" s="548"/>
    </row>
    <row r="529" spans="1:26">
      <c r="A529" s="548"/>
      <c r="B529" s="548"/>
      <c r="C529" s="548"/>
      <c r="D529" s="548"/>
      <c r="E529" s="548"/>
      <c r="F529" s="548"/>
      <c r="G529" s="548"/>
      <c r="H529" s="548"/>
      <c r="I529" s="548"/>
      <c r="J529" s="548"/>
      <c r="K529" s="548"/>
      <c r="L529" s="548"/>
      <c r="M529" s="548"/>
      <c r="N529" s="548"/>
      <c r="O529" s="548"/>
      <c r="P529" s="548"/>
      <c r="Q529" s="548"/>
      <c r="R529" s="548"/>
      <c r="S529" s="548"/>
      <c r="T529" s="548"/>
      <c r="U529" s="548"/>
      <c r="V529" s="548"/>
      <c r="W529" s="548"/>
      <c r="X529" s="548"/>
      <c r="Y529" s="548"/>
      <c r="Z529" s="548"/>
    </row>
    <row r="530" spans="1:26">
      <c r="A530" s="548"/>
      <c r="B530" s="548"/>
      <c r="C530" s="548"/>
      <c r="D530" s="548"/>
      <c r="E530" s="548"/>
      <c r="F530" s="548"/>
      <c r="G530" s="548"/>
      <c r="H530" s="548"/>
      <c r="I530" s="548"/>
      <c r="J530" s="548"/>
      <c r="K530" s="548"/>
      <c r="L530" s="548"/>
      <c r="M530" s="548"/>
      <c r="N530" s="548"/>
      <c r="O530" s="548"/>
      <c r="P530" s="548"/>
      <c r="Q530" s="548"/>
      <c r="R530" s="548"/>
      <c r="S530" s="548"/>
      <c r="T530" s="548"/>
      <c r="U530" s="548"/>
      <c r="V530" s="548"/>
      <c r="W530" s="548"/>
      <c r="X530" s="548"/>
      <c r="Y530" s="548"/>
      <c r="Z530" s="548"/>
    </row>
    <row r="531" spans="1:26">
      <c r="A531" s="548"/>
      <c r="B531" s="548"/>
      <c r="C531" s="548"/>
      <c r="D531" s="548"/>
      <c r="E531" s="548"/>
      <c r="F531" s="548"/>
      <c r="G531" s="548"/>
      <c r="H531" s="548"/>
      <c r="I531" s="548"/>
      <c r="J531" s="548"/>
      <c r="K531" s="548"/>
      <c r="L531" s="548"/>
      <c r="M531" s="548"/>
      <c r="N531" s="548"/>
      <c r="O531" s="548"/>
      <c r="P531" s="548"/>
      <c r="Q531" s="548"/>
      <c r="R531" s="548"/>
      <c r="S531" s="548"/>
      <c r="T531" s="548"/>
      <c r="U531" s="548"/>
      <c r="V531" s="548"/>
      <c r="W531" s="548"/>
      <c r="X531" s="548"/>
      <c r="Y531" s="548"/>
      <c r="Z531" s="548"/>
    </row>
    <row r="532" spans="1:26">
      <c r="A532" s="548"/>
      <c r="B532" s="548"/>
      <c r="C532" s="548"/>
      <c r="D532" s="548"/>
      <c r="E532" s="548"/>
      <c r="F532" s="548"/>
      <c r="G532" s="548"/>
      <c r="H532" s="548"/>
      <c r="I532" s="548"/>
      <c r="J532" s="548"/>
      <c r="K532" s="548"/>
      <c r="L532" s="548"/>
      <c r="M532" s="548"/>
      <c r="N532" s="548"/>
      <c r="O532" s="548"/>
      <c r="P532" s="548"/>
      <c r="Q532" s="548"/>
      <c r="R532" s="548"/>
      <c r="S532" s="548"/>
      <c r="T532" s="548"/>
      <c r="U532" s="548"/>
      <c r="V532" s="548"/>
      <c r="W532" s="548"/>
      <c r="X532" s="548"/>
      <c r="Y532" s="548"/>
      <c r="Z532" s="548"/>
    </row>
    <row r="533" spans="1:26">
      <c r="A533" s="548"/>
      <c r="B533" s="548"/>
      <c r="C533" s="548"/>
      <c r="D533" s="548"/>
      <c r="E533" s="548"/>
      <c r="F533" s="548"/>
      <c r="G533" s="548"/>
      <c r="H533" s="548"/>
      <c r="I533" s="548"/>
      <c r="J533" s="548"/>
      <c r="K533" s="548"/>
      <c r="L533" s="548"/>
      <c r="M533" s="548"/>
      <c r="N533" s="548"/>
      <c r="O533" s="548"/>
      <c r="P533" s="548"/>
      <c r="Q533" s="548"/>
      <c r="R533" s="548"/>
      <c r="S533" s="548"/>
      <c r="T533" s="548"/>
      <c r="U533" s="548"/>
      <c r="V533" s="548"/>
      <c r="W533" s="548"/>
      <c r="X533" s="548"/>
      <c r="Y533" s="548"/>
      <c r="Z533" s="548"/>
    </row>
    <row r="534" spans="1:26">
      <c r="A534" s="548"/>
      <c r="B534" s="548"/>
      <c r="C534" s="548"/>
      <c r="D534" s="548"/>
      <c r="E534" s="548"/>
      <c r="F534" s="548"/>
      <c r="G534" s="548"/>
      <c r="H534" s="548"/>
      <c r="I534" s="548"/>
      <c r="J534" s="548"/>
      <c r="K534" s="548"/>
      <c r="L534" s="548"/>
      <c r="M534" s="548"/>
      <c r="N534" s="548"/>
      <c r="O534" s="548"/>
      <c r="P534" s="548"/>
      <c r="Q534" s="548"/>
      <c r="R534" s="548"/>
      <c r="S534" s="548"/>
      <c r="T534" s="548"/>
      <c r="U534" s="548"/>
      <c r="V534" s="548"/>
      <c r="W534" s="548"/>
      <c r="X534" s="548"/>
      <c r="Y534" s="548"/>
      <c r="Z534" s="548"/>
    </row>
    <row r="535" spans="1:26">
      <c r="A535" s="548"/>
      <c r="B535" s="548"/>
      <c r="C535" s="548"/>
      <c r="D535" s="548"/>
      <c r="E535" s="548"/>
      <c r="F535" s="548"/>
      <c r="G535" s="548"/>
      <c r="H535" s="548"/>
      <c r="I535" s="548"/>
      <c r="J535" s="548"/>
      <c r="K535" s="548"/>
      <c r="L535" s="548"/>
      <c r="M535" s="548"/>
      <c r="N535" s="548"/>
      <c r="O535" s="548"/>
      <c r="P535" s="548"/>
      <c r="Q535" s="548"/>
      <c r="R535" s="548"/>
      <c r="S535" s="548"/>
      <c r="T535" s="548"/>
      <c r="U535" s="548"/>
      <c r="V535" s="548"/>
      <c r="W535" s="548"/>
      <c r="X535" s="548"/>
      <c r="Y535" s="548"/>
      <c r="Z535" s="548"/>
    </row>
    <row r="536" spans="1:26">
      <c r="A536" s="548"/>
      <c r="B536" s="548"/>
      <c r="C536" s="548"/>
      <c r="D536" s="548"/>
      <c r="E536" s="548"/>
      <c r="F536" s="548"/>
      <c r="G536" s="548"/>
      <c r="H536" s="548"/>
      <c r="I536" s="548"/>
      <c r="J536" s="548"/>
      <c r="K536" s="548"/>
      <c r="L536" s="548"/>
      <c r="M536" s="548"/>
      <c r="N536" s="548"/>
      <c r="O536" s="548"/>
      <c r="P536" s="548"/>
      <c r="Q536" s="548"/>
      <c r="R536" s="548"/>
      <c r="S536" s="548"/>
      <c r="T536" s="548"/>
      <c r="U536" s="548"/>
      <c r="V536" s="548"/>
      <c r="W536" s="548"/>
      <c r="X536" s="548"/>
      <c r="Y536" s="548"/>
      <c r="Z536" s="548"/>
    </row>
    <row r="537" spans="1:26">
      <c r="A537" s="548"/>
      <c r="B537" s="548"/>
      <c r="C537" s="548"/>
      <c r="D537" s="548"/>
      <c r="E537" s="548"/>
      <c r="F537" s="548"/>
      <c r="G537" s="548"/>
      <c r="H537" s="548"/>
      <c r="I537" s="548"/>
      <c r="J537" s="548"/>
      <c r="K537" s="548"/>
      <c r="L537" s="548"/>
      <c r="M537" s="548"/>
      <c r="N537" s="548"/>
      <c r="O537" s="548"/>
      <c r="P537" s="548"/>
      <c r="Q537" s="548"/>
      <c r="R537" s="548"/>
      <c r="S537" s="548"/>
      <c r="T537" s="548"/>
      <c r="U537" s="548"/>
      <c r="V537" s="548"/>
      <c r="W537" s="548"/>
      <c r="X537" s="548"/>
      <c r="Y537" s="548"/>
      <c r="Z537" s="548"/>
    </row>
    <row r="538" spans="1:26">
      <c r="A538" s="548"/>
      <c r="B538" s="548"/>
      <c r="C538" s="548"/>
      <c r="D538" s="548"/>
      <c r="E538" s="548"/>
      <c r="F538" s="548"/>
      <c r="G538" s="548"/>
      <c r="H538" s="548"/>
      <c r="I538" s="548"/>
      <c r="J538" s="548"/>
      <c r="K538" s="548"/>
      <c r="L538" s="548"/>
      <c r="M538" s="548"/>
      <c r="N538" s="548"/>
      <c r="O538" s="548"/>
      <c r="P538" s="548"/>
      <c r="Q538" s="548"/>
      <c r="R538" s="548"/>
      <c r="S538" s="548"/>
      <c r="T538" s="548"/>
      <c r="U538" s="548"/>
      <c r="V538" s="548"/>
      <c r="W538" s="548"/>
      <c r="X538" s="548"/>
      <c r="Y538" s="548"/>
      <c r="Z538" s="548"/>
    </row>
    <row r="539" spans="1:26">
      <c r="A539" s="548"/>
      <c r="B539" s="548"/>
      <c r="C539" s="548"/>
      <c r="D539" s="548"/>
      <c r="E539" s="548"/>
      <c r="F539" s="548"/>
      <c r="G539" s="548"/>
      <c r="H539" s="548"/>
      <c r="I539" s="548"/>
      <c r="J539" s="548"/>
      <c r="K539" s="548"/>
      <c r="L539" s="548"/>
      <c r="M539" s="548"/>
      <c r="N539" s="548"/>
      <c r="O539" s="548"/>
      <c r="P539" s="548"/>
      <c r="Q539" s="548"/>
      <c r="R539" s="548"/>
      <c r="S539" s="548"/>
      <c r="T539" s="548"/>
      <c r="U539" s="548"/>
      <c r="V539" s="548"/>
      <c r="W539" s="548"/>
      <c r="X539" s="548"/>
      <c r="Y539" s="548"/>
      <c r="Z539" s="548"/>
    </row>
    <row r="540" spans="1:26">
      <c r="A540" s="548"/>
      <c r="B540" s="548"/>
      <c r="C540" s="548"/>
      <c r="D540" s="548"/>
      <c r="E540" s="548"/>
      <c r="F540" s="548"/>
      <c r="G540" s="548"/>
      <c r="H540" s="548"/>
      <c r="I540" s="548"/>
      <c r="J540" s="548"/>
      <c r="K540" s="548"/>
      <c r="L540" s="548"/>
      <c r="M540" s="548"/>
      <c r="N540" s="548"/>
      <c r="O540" s="548"/>
      <c r="P540" s="548"/>
      <c r="Q540" s="548"/>
      <c r="R540" s="548"/>
      <c r="S540" s="548"/>
      <c r="T540" s="548"/>
      <c r="U540" s="548"/>
      <c r="V540" s="548"/>
      <c r="W540" s="548"/>
      <c r="X540" s="548"/>
      <c r="Y540" s="548"/>
      <c r="Z540" s="548"/>
    </row>
    <row r="541" spans="1:26">
      <c r="A541" s="548"/>
      <c r="B541" s="548"/>
      <c r="C541" s="548"/>
      <c r="D541" s="548"/>
      <c r="E541" s="548"/>
      <c r="F541" s="548"/>
      <c r="G541" s="548"/>
      <c r="H541" s="548"/>
      <c r="I541" s="548"/>
      <c r="J541" s="548"/>
      <c r="K541" s="548"/>
      <c r="L541" s="548"/>
      <c r="M541" s="548"/>
      <c r="N541" s="548"/>
      <c r="O541" s="548"/>
      <c r="P541" s="548"/>
      <c r="Q541" s="548"/>
      <c r="R541" s="548"/>
      <c r="S541" s="548"/>
      <c r="T541" s="548"/>
      <c r="U541" s="548"/>
      <c r="V541" s="548"/>
      <c r="W541" s="548"/>
      <c r="X541" s="548"/>
      <c r="Y541" s="548"/>
      <c r="Z541" s="548"/>
    </row>
    <row r="542" spans="1:26">
      <c r="A542" s="548"/>
      <c r="B542" s="548"/>
      <c r="C542" s="548"/>
      <c r="D542" s="548"/>
      <c r="E542" s="548"/>
      <c r="F542" s="548"/>
      <c r="G542" s="548"/>
      <c r="H542" s="548"/>
      <c r="I542" s="548"/>
      <c r="J542" s="548"/>
      <c r="K542" s="548"/>
      <c r="L542" s="548"/>
      <c r="M542" s="548"/>
      <c r="N542" s="548"/>
      <c r="O542" s="548"/>
      <c r="P542" s="548"/>
      <c r="Q542" s="548"/>
      <c r="R542" s="548"/>
      <c r="S542" s="548"/>
      <c r="T542" s="548"/>
      <c r="U542" s="548"/>
      <c r="V542" s="548"/>
      <c r="W542" s="548"/>
      <c r="X542" s="548"/>
      <c r="Y542" s="548"/>
      <c r="Z542" s="548"/>
    </row>
    <row r="543" spans="1:26">
      <c r="A543" s="548"/>
      <c r="B543" s="548"/>
      <c r="C543" s="548"/>
      <c r="D543" s="548"/>
      <c r="E543" s="548"/>
      <c r="F543" s="548"/>
      <c r="G543" s="548"/>
      <c r="H543" s="548"/>
      <c r="I543" s="548"/>
      <c r="J543" s="548"/>
      <c r="K543" s="548"/>
      <c r="L543" s="548"/>
      <c r="M543" s="548"/>
      <c r="N543" s="548"/>
      <c r="O543" s="548"/>
      <c r="P543" s="548"/>
      <c r="Q543" s="548"/>
      <c r="R543" s="548"/>
      <c r="S543" s="548"/>
      <c r="T543" s="548"/>
      <c r="U543" s="548"/>
      <c r="V543" s="548"/>
      <c r="W543" s="548"/>
      <c r="X543" s="548"/>
      <c r="Y543" s="548"/>
      <c r="Z543" s="548"/>
    </row>
    <row r="544" spans="1:26">
      <c r="A544" s="548"/>
      <c r="B544" s="548"/>
      <c r="C544" s="548"/>
      <c r="D544" s="548"/>
      <c r="E544" s="548"/>
      <c r="F544" s="548"/>
      <c r="G544" s="548"/>
      <c r="H544" s="548"/>
      <c r="I544" s="548"/>
      <c r="J544" s="548"/>
      <c r="K544" s="548"/>
      <c r="L544" s="548"/>
      <c r="M544" s="548"/>
      <c r="N544" s="548"/>
      <c r="O544" s="548"/>
      <c r="P544" s="548"/>
      <c r="Q544" s="548"/>
      <c r="R544" s="548"/>
      <c r="S544" s="548"/>
      <c r="T544" s="548"/>
      <c r="U544" s="548"/>
      <c r="V544" s="548"/>
      <c r="W544" s="548"/>
      <c r="X544" s="548"/>
      <c r="Y544" s="548"/>
      <c r="Z544" s="548"/>
    </row>
    <row r="545" spans="1:26">
      <c r="A545" s="548"/>
      <c r="B545" s="548"/>
      <c r="C545" s="548"/>
      <c r="D545" s="548"/>
      <c r="E545" s="548"/>
      <c r="F545" s="548"/>
      <c r="G545" s="548"/>
      <c r="H545" s="548"/>
      <c r="I545" s="548"/>
      <c r="J545" s="548"/>
      <c r="K545" s="548"/>
      <c r="L545" s="548"/>
      <c r="M545" s="548"/>
      <c r="N545" s="548"/>
      <c r="O545" s="548"/>
      <c r="P545" s="548"/>
      <c r="Q545" s="548"/>
      <c r="R545" s="548"/>
      <c r="S545" s="548"/>
      <c r="T545" s="548"/>
      <c r="U545" s="548"/>
      <c r="V545" s="548"/>
      <c r="W545" s="548"/>
      <c r="X545" s="548"/>
      <c r="Y545" s="548"/>
      <c r="Z545" s="548"/>
    </row>
    <row r="546" spans="1:26">
      <c r="A546" s="548"/>
      <c r="B546" s="548"/>
      <c r="C546" s="548"/>
      <c r="D546" s="548"/>
      <c r="E546" s="548"/>
      <c r="F546" s="548"/>
      <c r="G546" s="548"/>
      <c r="H546" s="548"/>
      <c r="I546" s="548"/>
      <c r="J546" s="548"/>
      <c r="K546" s="548"/>
      <c r="L546" s="548"/>
      <c r="M546" s="548"/>
      <c r="N546" s="548"/>
      <c r="O546" s="548"/>
      <c r="P546" s="548"/>
      <c r="Q546" s="548"/>
      <c r="R546" s="548"/>
      <c r="S546" s="548"/>
      <c r="T546" s="548"/>
      <c r="U546" s="548"/>
      <c r="V546" s="548"/>
      <c r="W546" s="548"/>
      <c r="X546" s="548"/>
      <c r="Y546" s="548"/>
      <c r="Z546" s="548"/>
    </row>
    <row r="547" spans="1:26">
      <c r="A547" s="548"/>
      <c r="B547" s="548"/>
      <c r="C547" s="548"/>
      <c r="D547" s="548"/>
      <c r="E547" s="548"/>
      <c r="F547" s="548"/>
      <c r="G547" s="548"/>
      <c r="H547" s="548"/>
      <c r="I547" s="548"/>
      <c r="J547" s="548"/>
      <c r="K547" s="548"/>
      <c r="L547" s="548"/>
      <c r="M547" s="548"/>
      <c r="N547" s="548"/>
      <c r="O547" s="548"/>
      <c r="P547" s="548"/>
      <c r="Q547" s="548"/>
      <c r="R547" s="548"/>
      <c r="S547" s="548"/>
      <c r="T547" s="548"/>
      <c r="U547" s="548"/>
      <c r="V547" s="548"/>
      <c r="W547" s="548"/>
      <c r="X547" s="548"/>
      <c r="Y547" s="548"/>
      <c r="Z547" s="548"/>
    </row>
    <row r="548" spans="1:26">
      <c r="A548" s="548"/>
      <c r="B548" s="548"/>
      <c r="C548" s="548"/>
      <c r="D548" s="548"/>
      <c r="E548" s="548"/>
      <c r="F548" s="548"/>
      <c r="G548" s="548"/>
      <c r="H548" s="548"/>
      <c r="I548" s="548"/>
      <c r="J548" s="548"/>
      <c r="K548" s="548"/>
      <c r="L548" s="548"/>
      <c r="M548" s="548"/>
      <c r="N548" s="548"/>
      <c r="O548" s="548"/>
      <c r="P548" s="548"/>
      <c r="Q548" s="548"/>
      <c r="R548" s="548"/>
      <c r="S548" s="548"/>
      <c r="T548" s="548"/>
      <c r="U548" s="548"/>
      <c r="V548" s="548"/>
      <c r="W548" s="548"/>
      <c r="X548" s="548"/>
      <c r="Y548" s="548"/>
      <c r="Z548" s="548"/>
    </row>
    <row r="549" spans="1:26">
      <c r="A549" s="548"/>
      <c r="B549" s="548"/>
      <c r="C549" s="548"/>
      <c r="D549" s="548"/>
      <c r="E549" s="548"/>
      <c r="F549" s="548"/>
      <c r="G549" s="548"/>
      <c r="H549" s="548"/>
      <c r="I549" s="548"/>
      <c r="J549" s="548"/>
      <c r="K549" s="548"/>
      <c r="L549" s="548"/>
      <c r="M549" s="548"/>
      <c r="N549" s="548"/>
      <c r="O549" s="548"/>
      <c r="P549" s="548"/>
      <c r="Q549" s="548"/>
      <c r="R549" s="548"/>
      <c r="S549" s="548"/>
      <c r="T549" s="548"/>
      <c r="U549" s="548"/>
      <c r="V549" s="548"/>
      <c r="W549" s="548"/>
      <c r="X549" s="548"/>
      <c r="Y549" s="548"/>
      <c r="Z549" s="548"/>
    </row>
    <row r="550" spans="1:26">
      <c r="A550" s="548"/>
      <c r="B550" s="548"/>
      <c r="C550" s="548"/>
      <c r="D550" s="548"/>
      <c r="E550" s="548"/>
      <c r="F550" s="548"/>
      <c r="G550" s="548"/>
      <c r="H550" s="548"/>
      <c r="I550" s="548"/>
      <c r="J550" s="548"/>
      <c r="K550" s="548"/>
      <c r="L550" s="548"/>
      <c r="M550" s="548"/>
      <c r="N550" s="548"/>
      <c r="O550" s="548"/>
      <c r="P550" s="548"/>
      <c r="Q550" s="548"/>
      <c r="R550" s="548"/>
      <c r="S550" s="548"/>
      <c r="T550" s="548"/>
      <c r="U550" s="548"/>
      <c r="V550" s="548"/>
      <c r="W550" s="548"/>
      <c r="X550" s="548"/>
      <c r="Y550" s="548"/>
      <c r="Z550" s="548"/>
    </row>
    <row r="551" spans="1:26">
      <c r="A551" s="548"/>
      <c r="B551" s="548"/>
      <c r="C551" s="548"/>
      <c r="D551" s="548"/>
      <c r="E551" s="548"/>
      <c r="F551" s="548"/>
      <c r="G551" s="548"/>
      <c r="H551" s="548"/>
      <c r="I551" s="548"/>
      <c r="J551" s="548"/>
      <c r="K551" s="548"/>
      <c r="L551" s="548"/>
      <c r="M551" s="548"/>
      <c r="N551" s="548"/>
      <c r="O551" s="548"/>
      <c r="P551" s="548"/>
      <c r="Q551" s="548"/>
      <c r="R551" s="548"/>
      <c r="S551" s="548"/>
      <c r="T551" s="548"/>
      <c r="U551" s="548"/>
      <c r="V551" s="548"/>
      <c r="W551" s="548"/>
      <c r="X551" s="548"/>
      <c r="Y551" s="548"/>
      <c r="Z551" s="548"/>
    </row>
    <row r="552" spans="1:26">
      <c r="A552" s="548"/>
      <c r="B552" s="548"/>
      <c r="C552" s="548"/>
      <c r="D552" s="548"/>
      <c r="E552" s="548"/>
      <c r="F552" s="548"/>
      <c r="G552" s="548"/>
      <c r="H552" s="548"/>
      <c r="I552" s="548"/>
      <c r="J552" s="548"/>
      <c r="K552" s="548"/>
      <c r="L552" s="548"/>
      <c r="M552" s="548"/>
      <c r="N552" s="548"/>
      <c r="O552" s="548"/>
      <c r="P552" s="548"/>
      <c r="Q552" s="548"/>
      <c r="R552" s="548"/>
      <c r="S552" s="548"/>
      <c r="T552" s="548"/>
      <c r="U552" s="548"/>
      <c r="V552" s="548"/>
      <c r="W552" s="548"/>
      <c r="X552" s="548"/>
      <c r="Y552" s="548"/>
      <c r="Z552" s="548"/>
    </row>
    <row r="553" spans="1:26">
      <c r="A553" s="548"/>
      <c r="B553" s="548"/>
      <c r="C553" s="548"/>
      <c r="D553" s="548"/>
      <c r="E553" s="548"/>
      <c r="F553" s="548"/>
      <c r="G553" s="548"/>
      <c r="H553" s="548"/>
      <c r="I553" s="548"/>
      <c r="J553" s="548"/>
      <c r="K553" s="548"/>
      <c r="L553" s="548"/>
      <c r="M553" s="548"/>
      <c r="N553" s="548"/>
      <c r="O553" s="548"/>
      <c r="P553" s="548"/>
      <c r="Q553" s="548"/>
      <c r="R553" s="548"/>
      <c r="S553" s="548"/>
      <c r="T553" s="548"/>
      <c r="U553" s="548"/>
      <c r="V553" s="548"/>
      <c r="W553" s="548"/>
      <c r="X553" s="548"/>
      <c r="Y553" s="548"/>
      <c r="Z553" s="548"/>
    </row>
    <row r="554" spans="1:26">
      <c r="A554" s="548"/>
      <c r="B554" s="548"/>
      <c r="C554" s="548"/>
      <c r="D554" s="548"/>
      <c r="E554" s="548"/>
      <c r="F554" s="548"/>
      <c r="G554" s="548"/>
      <c r="H554" s="548"/>
      <c r="I554" s="548"/>
      <c r="J554" s="548"/>
      <c r="K554" s="548"/>
      <c r="L554" s="548"/>
      <c r="M554" s="548"/>
      <c r="N554" s="548"/>
      <c r="O554" s="548"/>
      <c r="P554" s="548"/>
      <c r="Q554" s="548"/>
      <c r="R554" s="548"/>
      <c r="S554" s="548"/>
      <c r="T554" s="548"/>
      <c r="U554" s="548"/>
      <c r="V554" s="548"/>
      <c r="W554" s="548"/>
      <c r="X554" s="548"/>
      <c r="Y554" s="548"/>
      <c r="Z554" s="548"/>
    </row>
    <row r="555" spans="1:26">
      <c r="A555" s="548"/>
      <c r="B555" s="548"/>
      <c r="C555" s="548"/>
      <c r="D555" s="548"/>
      <c r="E555" s="548"/>
      <c r="F555" s="548"/>
      <c r="G555" s="548"/>
      <c r="H555" s="548"/>
      <c r="I555" s="548"/>
      <c r="J555" s="548"/>
      <c r="K555" s="548"/>
      <c r="L555" s="548"/>
      <c r="M555" s="548"/>
      <c r="N555" s="548"/>
      <c r="O555" s="548"/>
      <c r="P555" s="548"/>
      <c r="Q555" s="548"/>
      <c r="R555" s="548"/>
      <c r="S555" s="548"/>
      <c r="T555" s="548"/>
      <c r="U555" s="548"/>
      <c r="V555" s="548"/>
      <c r="W555" s="548"/>
      <c r="X555" s="548"/>
      <c r="Y555" s="548"/>
      <c r="Z555" s="548"/>
    </row>
    <row r="556" spans="1:26">
      <c r="A556" s="548"/>
      <c r="B556" s="548"/>
      <c r="C556" s="548"/>
      <c r="D556" s="548"/>
      <c r="E556" s="548"/>
      <c r="F556" s="548"/>
      <c r="G556" s="548"/>
      <c r="H556" s="548"/>
      <c r="I556" s="548"/>
      <c r="J556" s="548"/>
      <c r="K556" s="548"/>
      <c r="L556" s="548"/>
      <c r="M556" s="548"/>
      <c r="N556" s="548"/>
      <c r="O556" s="548"/>
      <c r="P556" s="548"/>
      <c r="Q556" s="548"/>
      <c r="R556" s="548"/>
      <c r="S556" s="548"/>
      <c r="T556" s="548"/>
      <c r="U556" s="548"/>
      <c r="V556" s="548"/>
      <c r="W556" s="548"/>
      <c r="X556" s="548"/>
      <c r="Y556" s="548"/>
      <c r="Z556" s="548"/>
    </row>
    <row r="557" spans="1:26">
      <c r="A557" s="548"/>
      <c r="B557" s="548"/>
      <c r="C557" s="548"/>
      <c r="D557" s="548"/>
      <c r="E557" s="548"/>
      <c r="F557" s="548"/>
      <c r="G557" s="548"/>
      <c r="H557" s="548"/>
      <c r="I557" s="548"/>
      <c r="J557" s="548"/>
      <c r="K557" s="548"/>
      <c r="L557" s="548"/>
      <c r="M557" s="548"/>
      <c r="N557" s="548"/>
      <c r="O557" s="548"/>
      <c r="P557" s="548"/>
      <c r="Q557" s="548"/>
      <c r="R557" s="548"/>
      <c r="S557" s="548"/>
      <c r="T557" s="548"/>
      <c r="U557" s="548"/>
      <c r="V557" s="548"/>
      <c r="W557" s="548"/>
      <c r="X557" s="548"/>
      <c r="Y557" s="548"/>
      <c r="Z557" s="548"/>
    </row>
    <row r="558" spans="1:26">
      <c r="A558" s="548"/>
      <c r="B558" s="548"/>
      <c r="C558" s="548"/>
      <c r="D558" s="548"/>
      <c r="E558" s="548"/>
      <c r="F558" s="548"/>
      <c r="G558" s="548"/>
      <c r="H558" s="548"/>
      <c r="I558" s="548"/>
      <c r="J558" s="548"/>
      <c r="K558" s="548"/>
      <c r="L558" s="548"/>
      <c r="M558" s="548"/>
      <c r="N558" s="548"/>
      <c r="O558" s="548"/>
      <c r="P558" s="548"/>
      <c r="Q558" s="548"/>
      <c r="R558" s="548"/>
      <c r="S558" s="548"/>
      <c r="T558" s="548"/>
      <c r="U558" s="548"/>
      <c r="V558" s="548"/>
      <c r="W558" s="548"/>
      <c r="X558" s="548"/>
      <c r="Y558" s="548"/>
      <c r="Z558" s="548"/>
    </row>
    <row r="559" spans="1:26">
      <c r="A559" s="548"/>
      <c r="B559" s="548"/>
      <c r="C559" s="548"/>
      <c r="D559" s="548"/>
      <c r="E559" s="548"/>
      <c r="F559" s="548"/>
      <c r="G559" s="548"/>
      <c r="H559" s="548"/>
      <c r="I559" s="548"/>
      <c r="J559" s="548"/>
      <c r="K559" s="548"/>
      <c r="L559" s="548"/>
      <c r="M559" s="548"/>
      <c r="N559" s="548"/>
      <c r="O559" s="548"/>
      <c r="P559" s="548"/>
      <c r="Q559" s="548"/>
      <c r="R559" s="548"/>
      <c r="S559" s="548"/>
      <c r="T559" s="548"/>
      <c r="U559" s="548"/>
      <c r="V559" s="548"/>
      <c r="W559" s="548"/>
      <c r="X559" s="548"/>
      <c r="Y559" s="548"/>
      <c r="Z559" s="548"/>
    </row>
    <row r="560" spans="1:26">
      <c r="A560" s="548"/>
      <c r="B560" s="548"/>
      <c r="C560" s="548"/>
      <c r="D560" s="548"/>
      <c r="E560" s="548"/>
      <c r="F560" s="548"/>
      <c r="G560" s="548"/>
      <c r="H560" s="548"/>
      <c r="I560" s="548"/>
      <c r="J560" s="548"/>
      <c r="K560" s="548"/>
      <c r="L560" s="548"/>
      <c r="M560" s="548"/>
      <c r="N560" s="548"/>
      <c r="O560" s="548"/>
      <c r="P560" s="548"/>
      <c r="Q560" s="548"/>
      <c r="R560" s="548"/>
      <c r="S560" s="548"/>
      <c r="T560" s="548"/>
      <c r="U560" s="548"/>
      <c r="V560" s="548"/>
      <c r="W560" s="548"/>
      <c r="X560" s="548"/>
      <c r="Y560" s="548"/>
      <c r="Z560" s="548"/>
    </row>
    <row r="561" spans="1:26">
      <c r="A561" s="548"/>
      <c r="B561" s="548"/>
      <c r="C561" s="548"/>
      <c r="D561" s="548"/>
      <c r="E561" s="548"/>
      <c r="F561" s="548"/>
      <c r="G561" s="548"/>
      <c r="H561" s="548"/>
      <c r="I561" s="548"/>
      <c r="J561" s="548"/>
      <c r="K561" s="548"/>
      <c r="L561" s="548"/>
      <c r="M561" s="548"/>
      <c r="N561" s="548"/>
      <c r="O561" s="548"/>
      <c r="P561" s="548"/>
      <c r="Q561" s="548"/>
      <c r="R561" s="548"/>
      <c r="S561" s="548"/>
      <c r="T561" s="548"/>
      <c r="U561" s="548"/>
      <c r="V561" s="548"/>
      <c r="W561" s="548"/>
      <c r="X561" s="548"/>
      <c r="Y561" s="548"/>
      <c r="Z561" s="548"/>
    </row>
    <row r="562" spans="1:26">
      <c r="A562" s="548"/>
      <c r="B562" s="548"/>
      <c r="C562" s="548"/>
      <c r="D562" s="548"/>
      <c r="E562" s="548"/>
      <c r="F562" s="548"/>
      <c r="G562" s="548"/>
      <c r="H562" s="548"/>
      <c r="I562" s="548"/>
      <c r="J562" s="548"/>
      <c r="K562" s="548"/>
      <c r="L562" s="548"/>
      <c r="M562" s="548"/>
      <c r="N562" s="548"/>
      <c r="O562" s="548"/>
      <c r="P562" s="548"/>
      <c r="Q562" s="548"/>
      <c r="R562" s="548"/>
      <c r="S562" s="548"/>
      <c r="T562" s="548"/>
      <c r="U562" s="548"/>
      <c r="V562" s="548"/>
      <c r="W562" s="548"/>
      <c r="X562" s="548"/>
      <c r="Y562" s="548"/>
      <c r="Z562" s="548"/>
    </row>
    <row r="563" spans="1:26">
      <c r="A563" s="548"/>
      <c r="B563" s="548"/>
      <c r="C563" s="548"/>
      <c r="D563" s="548"/>
      <c r="E563" s="548"/>
      <c r="F563" s="548"/>
      <c r="G563" s="548"/>
      <c r="H563" s="548"/>
      <c r="I563" s="548"/>
      <c r="J563" s="548"/>
      <c r="K563" s="548"/>
      <c r="L563" s="548"/>
      <c r="M563" s="548"/>
      <c r="N563" s="548"/>
      <c r="O563" s="548"/>
      <c r="P563" s="548"/>
      <c r="Q563" s="548"/>
      <c r="R563" s="548"/>
      <c r="S563" s="548"/>
      <c r="T563" s="548"/>
      <c r="U563" s="548"/>
      <c r="V563" s="548"/>
      <c r="W563" s="548"/>
      <c r="X563" s="548"/>
      <c r="Y563" s="548"/>
      <c r="Z563" s="548"/>
    </row>
    <row r="564" spans="1:26">
      <c r="A564" s="548"/>
      <c r="B564" s="548"/>
      <c r="C564" s="548"/>
      <c r="D564" s="548"/>
      <c r="E564" s="548"/>
      <c r="F564" s="548"/>
      <c r="G564" s="548"/>
      <c r="H564" s="548"/>
      <c r="I564" s="548"/>
      <c r="J564" s="548"/>
      <c r="K564" s="548"/>
      <c r="L564" s="548"/>
      <c r="M564" s="548"/>
      <c r="N564" s="548"/>
      <c r="O564" s="548"/>
      <c r="P564" s="548"/>
      <c r="Q564" s="548"/>
      <c r="R564" s="548"/>
      <c r="S564" s="548"/>
      <c r="T564" s="548"/>
      <c r="U564" s="548"/>
      <c r="V564" s="548"/>
      <c r="W564" s="548"/>
      <c r="X564" s="548"/>
      <c r="Y564" s="548"/>
      <c r="Z564" s="548"/>
    </row>
    <row r="565" spans="1:26">
      <c r="A565" s="548"/>
      <c r="B565" s="548"/>
      <c r="C565" s="548"/>
      <c r="D565" s="548"/>
      <c r="E565" s="548"/>
      <c r="F565" s="548"/>
      <c r="G565" s="548"/>
      <c r="H565" s="548"/>
      <c r="I565" s="548"/>
      <c r="J565" s="548"/>
      <c r="K565" s="548"/>
      <c r="L565" s="548"/>
      <c r="M565" s="548"/>
      <c r="N565" s="548"/>
      <c r="O565" s="548"/>
      <c r="P565" s="548"/>
      <c r="Q565" s="548"/>
      <c r="R565" s="548"/>
      <c r="S565" s="548"/>
      <c r="T565" s="548"/>
      <c r="U565" s="548"/>
      <c r="V565" s="548"/>
      <c r="W565" s="548"/>
      <c r="X565" s="548"/>
      <c r="Y565" s="548"/>
      <c r="Z565" s="548"/>
    </row>
    <row r="566" spans="1:26">
      <c r="A566" s="548"/>
      <c r="B566" s="548"/>
      <c r="C566" s="548"/>
      <c r="D566" s="548"/>
      <c r="E566" s="548"/>
      <c r="F566" s="548"/>
      <c r="G566" s="548"/>
      <c r="H566" s="548"/>
      <c r="I566" s="548"/>
      <c r="J566" s="548"/>
      <c r="K566" s="548"/>
      <c r="L566" s="548"/>
      <c r="M566" s="548"/>
      <c r="N566" s="548"/>
      <c r="O566" s="548"/>
      <c r="P566" s="548"/>
      <c r="Q566" s="548"/>
      <c r="R566" s="548"/>
      <c r="S566" s="548"/>
      <c r="T566" s="548"/>
      <c r="U566" s="548"/>
      <c r="V566" s="548"/>
      <c r="W566" s="548"/>
      <c r="X566" s="548"/>
      <c r="Y566" s="548"/>
      <c r="Z566" s="548"/>
    </row>
    <row r="567" spans="1:26">
      <c r="A567" s="548"/>
      <c r="B567" s="548"/>
      <c r="C567" s="548"/>
      <c r="D567" s="548"/>
      <c r="E567" s="548"/>
      <c r="F567" s="548"/>
      <c r="G567" s="548"/>
      <c r="H567" s="548"/>
      <c r="I567" s="548"/>
      <c r="J567" s="548"/>
      <c r="K567" s="548"/>
      <c r="L567" s="548"/>
      <c r="M567" s="548"/>
      <c r="N567" s="548"/>
      <c r="O567" s="548"/>
      <c r="P567" s="548"/>
      <c r="Q567" s="548"/>
      <c r="R567" s="548"/>
      <c r="S567" s="548"/>
      <c r="T567" s="548"/>
      <c r="U567" s="548"/>
      <c r="V567" s="548"/>
      <c r="W567" s="548"/>
      <c r="X567" s="548"/>
      <c r="Y567" s="548"/>
      <c r="Z567" s="548"/>
    </row>
    <row r="568" spans="1:26">
      <c r="A568" s="548"/>
      <c r="B568" s="548"/>
      <c r="C568" s="548"/>
      <c r="D568" s="548"/>
      <c r="E568" s="548"/>
      <c r="F568" s="548"/>
      <c r="G568" s="548"/>
      <c r="H568" s="548"/>
      <c r="I568" s="548"/>
      <c r="J568" s="548"/>
      <c r="K568" s="548"/>
      <c r="L568" s="548"/>
      <c r="M568" s="548"/>
      <c r="N568" s="548"/>
      <c r="O568" s="548"/>
      <c r="P568" s="548"/>
      <c r="Q568" s="548"/>
      <c r="R568" s="548"/>
      <c r="S568" s="548"/>
      <c r="T568" s="548"/>
      <c r="U568" s="548"/>
      <c r="V568" s="548"/>
      <c r="W568" s="548"/>
      <c r="X568" s="548"/>
      <c r="Y568" s="548"/>
      <c r="Z568" s="548"/>
    </row>
    <row r="569" spans="1:26">
      <c r="A569" s="548"/>
      <c r="B569" s="548"/>
      <c r="C569" s="548"/>
      <c r="D569" s="548"/>
      <c r="E569" s="548"/>
      <c r="F569" s="548"/>
      <c r="G569" s="548"/>
      <c r="H569" s="548"/>
      <c r="I569" s="548"/>
      <c r="J569" s="548"/>
      <c r="K569" s="548"/>
      <c r="L569" s="548"/>
      <c r="M569" s="548"/>
      <c r="N569" s="548"/>
      <c r="O569" s="548"/>
      <c r="P569" s="548"/>
      <c r="Q569" s="548"/>
      <c r="R569" s="548"/>
      <c r="S569" s="548"/>
      <c r="T569" s="548"/>
      <c r="U569" s="548"/>
      <c r="V569" s="548"/>
      <c r="W569" s="548"/>
      <c r="X569" s="548"/>
      <c r="Y569" s="548"/>
      <c r="Z569" s="548"/>
    </row>
    <row r="570" spans="1:26">
      <c r="A570" s="548"/>
      <c r="B570" s="548"/>
      <c r="C570" s="548"/>
      <c r="D570" s="548"/>
      <c r="E570" s="548"/>
      <c r="F570" s="548"/>
      <c r="G570" s="548"/>
      <c r="H570" s="548"/>
      <c r="I570" s="548"/>
      <c r="J570" s="548"/>
      <c r="K570" s="548"/>
      <c r="L570" s="548"/>
      <c r="M570" s="548"/>
      <c r="N570" s="548"/>
      <c r="O570" s="548"/>
      <c r="P570" s="548"/>
      <c r="Q570" s="548"/>
      <c r="R570" s="548"/>
      <c r="S570" s="548"/>
      <c r="T570" s="548"/>
      <c r="U570" s="548"/>
      <c r="V570" s="548"/>
      <c r="W570" s="548"/>
      <c r="X570" s="548"/>
      <c r="Y570" s="548"/>
      <c r="Z570" s="548"/>
    </row>
    <row r="571" spans="1:26">
      <c r="A571" s="548"/>
      <c r="B571" s="548"/>
      <c r="C571" s="548"/>
      <c r="D571" s="548"/>
      <c r="E571" s="548"/>
      <c r="F571" s="548"/>
      <c r="G571" s="548"/>
      <c r="H571" s="548"/>
      <c r="I571" s="548"/>
      <c r="J571" s="548"/>
      <c r="K571" s="548"/>
      <c r="L571" s="548"/>
      <c r="M571" s="548"/>
      <c r="N571" s="548"/>
      <c r="O571" s="548"/>
      <c r="P571" s="548"/>
      <c r="Q571" s="548"/>
      <c r="R571" s="548"/>
      <c r="S571" s="548"/>
      <c r="T571" s="548"/>
      <c r="U571" s="548"/>
      <c r="V571" s="548"/>
      <c r="W571" s="548"/>
      <c r="X571" s="548"/>
      <c r="Y571" s="548"/>
      <c r="Z571" s="548"/>
    </row>
    <row r="572" spans="1:26">
      <c r="A572" s="548"/>
      <c r="B572" s="548"/>
      <c r="C572" s="548"/>
      <c r="D572" s="548"/>
      <c r="E572" s="548"/>
      <c r="F572" s="548"/>
      <c r="G572" s="548"/>
      <c r="H572" s="548"/>
      <c r="I572" s="548"/>
      <c r="J572" s="548"/>
      <c r="K572" s="548"/>
      <c r="L572" s="548"/>
      <c r="M572" s="548"/>
      <c r="N572" s="548"/>
      <c r="O572" s="548"/>
      <c r="P572" s="548"/>
      <c r="Q572" s="548"/>
      <c r="R572" s="548"/>
      <c r="S572" s="548"/>
      <c r="T572" s="548"/>
      <c r="U572" s="548"/>
      <c r="V572" s="548"/>
      <c r="W572" s="548"/>
      <c r="X572" s="548"/>
      <c r="Y572" s="548"/>
      <c r="Z572" s="548"/>
    </row>
    <row r="573" spans="1:26">
      <c r="A573" s="548"/>
      <c r="B573" s="548"/>
      <c r="C573" s="548"/>
      <c r="D573" s="548"/>
      <c r="E573" s="548"/>
      <c r="F573" s="548"/>
      <c r="G573" s="548"/>
      <c r="H573" s="548"/>
      <c r="I573" s="548"/>
      <c r="J573" s="548"/>
      <c r="K573" s="548"/>
      <c r="L573" s="548"/>
      <c r="M573" s="548"/>
      <c r="N573" s="548"/>
      <c r="O573" s="548"/>
      <c r="P573" s="548"/>
      <c r="Q573" s="548"/>
      <c r="R573" s="548"/>
      <c r="S573" s="548"/>
      <c r="T573" s="548"/>
      <c r="U573" s="548"/>
      <c r="V573" s="548"/>
      <c r="W573" s="548"/>
      <c r="X573" s="548"/>
      <c r="Y573" s="548"/>
      <c r="Z573" s="548"/>
    </row>
    <row r="574" spans="1:26">
      <c r="A574" s="548"/>
      <c r="B574" s="548"/>
      <c r="C574" s="548"/>
      <c r="D574" s="548"/>
      <c r="E574" s="548"/>
      <c r="F574" s="548"/>
      <c r="G574" s="548"/>
      <c r="H574" s="548"/>
      <c r="I574" s="548"/>
      <c r="J574" s="548"/>
      <c r="K574" s="548"/>
      <c r="L574" s="548"/>
      <c r="M574" s="548"/>
      <c r="N574" s="548"/>
      <c r="O574" s="548"/>
      <c r="P574" s="548"/>
      <c r="Q574" s="548"/>
      <c r="R574" s="548"/>
      <c r="S574" s="548"/>
      <c r="T574" s="548"/>
      <c r="U574" s="548"/>
      <c r="V574" s="548"/>
      <c r="W574" s="548"/>
      <c r="X574" s="548"/>
      <c r="Y574" s="548"/>
      <c r="Z574" s="548"/>
    </row>
    <row r="575" spans="1:26">
      <c r="A575" s="548"/>
      <c r="B575" s="548"/>
      <c r="C575" s="548"/>
      <c r="D575" s="548"/>
      <c r="E575" s="548"/>
      <c r="F575" s="548"/>
      <c r="G575" s="548"/>
      <c r="H575" s="548"/>
      <c r="I575" s="548"/>
      <c r="J575" s="548"/>
      <c r="K575" s="548"/>
      <c r="L575" s="548"/>
      <c r="M575" s="548"/>
      <c r="N575" s="548"/>
      <c r="O575" s="548"/>
      <c r="P575" s="548"/>
      <c r="Q575" s="548"/>
      <c r="R575" s="548"/>
      <c r="S575" s="548"/>
      <c r="T575" s="548"/>
      <c r="U575" s="548"/>
      <c r="V575" s="548"/>
      <c r="W575" s="548"/>
      <c r="X575" s="548"/>
      <c r="Y575" s="548"/>
      <c r="Z575" s="548"/>
    </row>
    <row r="576" spans="1:26">
      <c r="A576" s="548"/>
      <c r="B576" s="548"/>
      <c r="C576" s="548"/>
      <c r="D576" s="548"/>
      <c r="E576" s="548"/>
      <c r="F576" s="548"/>
      <c r="G576" s="548"/>
      <c r="H576" s="548"/>
      <c r="I576" s="548"/>
      <c r="J576" s="548"/>
      <c r="K576" s="548"/>
      <c r="L576" s="548"/>
      <c r="M576" s="548"/>
      <c r="N576" s="548"/>
      <c r="O576" s="548"/>
      <c r="P576" s="548"/>
      <c r="Q576" s="548"/>
      <c r="R576" s="548"/>
      <c r="S576" s="548"/>
      <c r="T576" s="548"/>
      <c r="U576" s="548"/>
      <c r="V576" s="548"/>
      <c r="W576" s="548"/>
      <c r="X576" s="548"/>
      <c r="Y576" s="548"/>
      <c r="Z576" s="548"/>
    </row>
    <row r="577" spans="1:26">
      <c r="A577" s="548"/>
      <c r="B577" s="548"/>
      <c r="C577" s="548"/>
      <c r="D577" s="548"/>
      <c r="E577" s="548"/>
      <c r="F577" s="548"/>
      <c r="G577" s="548"/>
      <c r="H577" s="548"/>
      <c r="I577" s="548"/>
      <c r="J577" s="548"/>
      <c r="K577" s="548"/>
      <c r="L577" s="548"/>
      <c r="M577" s="548"/>
      <c r="N577" s="548"/>
      <c r="O577" s="548"/>
      <c r="P577" s="548"/>
      <c r="Q577" s="548"/>
      <c r="R577" s="548"/>
      <c r="S577" s="548"/>
      <c r="T577" s="548"/>
      <c r="U577" s="548"/>
      <c r="V577" s="548"/>
      <c r="W577" s="548"/>
      <c r="X577" s="548"/>
      <c r="Y577" s="548"/>
      <c r="Z577" s="548"/>
    </row>
    <row r="578" spans="1:26">
      <c r="A578" s="548"/>
      <c r="B578" s="548"/>
      <c r="C578" s="548"/>
      <c r="D578" s="548"/>
      <c r="E578" s="548"/>
      <c r="F578" s="548"/>
      <c r="G578" s="548"/>
      <c r="H578" s="548"/>
      <c r="I578" s="548"/>
      <c r="J578" s="548"/>
      <c r="K578" s="548"/>
      <c r="L578" s="548"/>
      <c r="M578" s="548"/>
      <c r="N578" s="548"/>
      <c r="O578" s="548"/>
      <c r="P578" s="548"/>
      <c r="Q578" s="548"/>
      <c r="R578" s="548"/>
      <c r="S578" s="548"/>
      <c r="T578" s="548"/>
      <c r="U578" s="548"/>
      <c r="V578" s="548"/>
      <c r="W578" s="548"/>
      <c r="X578" s="548"/>
      <c r="Y578" s="548"/>
      <c r="Z578" s="548"/>
    </row>
    <row r="579" spans="1:26">
      <c r="A579" s="548"/>
      <c r="B579" s="548"/>
      <c r="C579" s="548"/>
      <c r="D579" s="548"/>
      <c r="E579" s="548"/>
      <c r="F579" s="548"/>
      <c r="G579" s="548"/>
      <c r="H579" s="548"/>
      <c r="I579" s="548"/>
      <c r="J579" s="548"/>
      <c r="K579" s="548"/>
      <c r="L579" s="548"/>
      <c r="M579" s="548"/>
      <c r="N579" s="548"/>
      <c r="O579" s="548"/>
      <c r="P579" s="548"/>
      <c r="Q579" s="548"/>
      <c r="R579" s="548"/>
      <c r="S579" s="548"/>
      <c r="T579" s="548"/>
      <c r="U579" s="548"/>
      <c r="V579" s="548"/>
      <c r="W579" s="548"/>
      <c r="X579" s="548"/>
      <c r="Y579" s="548"/>
      <c r="Z579" s="548"/>
    </row>
    <row r="580" spans="1:26">
      <c r="A580" s="548"/>
      <c r="B580" s="548"/>
      <c r="C580" s="548"/>
      <c r="D580" s="548"/>
      <c r="E580" s="548"/>
      <c r="F580" s="548"/>
      <c r="G580" s="548"/>
      <c r="H580" s="548"/>
      <c r="I580" s="548"/>
      <c r="J580" s="548"/>
      <c r="K580" s="548"/>
      <c r="L580" s="548"/>
      <c r="M580" s="548"/>
      <c r="N580" s="548"/>
      <c r="O580" s="548"/>
      <c r="P580" s="548"/>
      <c r="Q580" s="548"/>
      <c r="R580" s="548"/>
      <c r="S580" s="548"/>
      <c r="T580" s="548"/>
      <c r="U580" s="548"/>
      <c r="V580" s="548"/>
      <c r="W580" s="548"/>
      <c r="X580" s="548"/>
      <c r="Y580" s="548"/>
      <c r="Z580" s="548"/>
    </row>
    <row r="581" spans="1:26">
      <c r="A581" s="548"/>
      <c r="B581" s="548"/>
      <c r="C581" s="548"/>
      <c r="D581" s="548"/>
      <c r="E581" s="548"/>
      <c r="F581" s="548"/>
      <c r="G581" s="548"/>
      <c r="H581" s="548"/>
      <c r="I581" s="548"/>
      <c r="J581" s="548"/>
      <c r="K581" s="548"/>
      <c r="L581" s="548"/>
      <c r="M581" s="548"/>
      <c r="N581" s="548"/>
      <c r="O581" s="548"/>
      <c r="P581" s="548"/>
      <c r="Q581" s="548"/>
      <c r="R581" s="548"/>
      <c r="S581" s="548"/>
      <c r="T581" s="548"/>
      <c r="U581" s="548"/>
      <c r="V581" s="548"/>
      <c r="W581" s="548"/>
      <c r="X581" s="548"/>
      <c r="Y581" s="548"/>
      <c r="Z581" s="548"/>
    </row>
    <row r="582" spans="1:26">
      <c r="A582" s="548"/>
      <c r="B582" s="548"/>
      <c r="C582" s="548"/>
      <c r="D582" s="548"/>
      <c r="E582" s="548"/>
      <c r="F582" s="548"/>
      <c r="G582" s="548"/>
      <c r="H582" s="548"/>
      <c r="I582" s="548"/>
      <c r="J582" s="548"/>
      <c r="K582" s="548"/>
      <c r="L582" s="548"/>
      <c r="M582" s="548"/>
      <c r="N582" s="548"/>
      <c r="O582" s="548"/>
      <c r="P582" s="548"/>
      <c r="Q582" s="548"/>
      <c r="R582" s="548"/>
      <c r="S582" s="548"/>
      <c r="T582" s="548"/>
      <c r="U582" s="548"/>
      <c r="V582" s="548"/>
      <c r="W582" s="548"/>
      <c r="X582" s="548"/>
      <c r="Y582" s="548"/>
      <c r="Z582" s="548"/>
    </row>
    <row r="583" spans="1:26">
      <c r="A583" s="548"/>
      <c r="B583" s="548"/>
      <c r="C583" s="548"/>
      <c r="D583" s="548"/>
      <c r="E583" s="548"/>
      <c r="F583" s="548"/>
      <c r="G583" s="548"/>
      <c r="H583" s="548"/>
      <c r="I583" s="548"/>
      <c r="J583" s="548"/>
      <c r="K583" s="548"/>
      <c r="L583" s="548"/>
      <c r="M583" s="548"/>
      <c r="N583" s="548"/>
      <c r="O583" s="548"/>
      <c r="P583" s="548"/>
      <c r="Q583" s="548"/>
      <c r="R583" s="548"/>
      <c r="S583" s="548"/>
      <c r="T583" s="548"/>
      <c r="U583" s="548"/>
      <c r="V583" s="548"/>
      <c r="W583" s="548"/>
      <c r="X583" s="548"/>
      <c r="Y583" s="548"/>
      <c r="Z583" s="548"/>
    </row>
    <row r="584" spans="1:26">
      <c r="A584" s="548"/>
      <c r="B584" s="548"/>
      <c r="C584" s="548"/>
      <c r="D584" s="548"/>
      <c r="E584" s="548"/>
      <c r="F584" s="548"/>
      <c r="G584" s="548"/>
      <c r="H584" s="548"/>
      <c r="I584" s="548"/>
      <c r="J584" s="548"/>
      <c r="K584" s="548"/>
      <c r="L584" s="548"/>
      <c r="M584" s="548"/>
      <c r="N584" s="548"/>
      <c r="O584" s="548"/>
      <c r="P584" s="548"/>
      <c r="Q584" s="548"/>
      <c r="R584" s="548"/>
      <c r="S584" s="548"/>
      <c r="T584" s="548"/>
      <c r="U584" s="548"/>
      <c r="V584" s="548"/>
      <c r="W584" s="548"/>
      <c r="X584" s="548"/>
      <c r="Y584" s="548"/>
      <c r="Z584" s="548"/>
    </row>
    <row r="585" spans="1:26">
      <c r="A585" s="548"/>
      <c r="B585" s="548"/>
      <c r="C585" s="548"/>
      <c r="D585" s="548"/>
      <c r="E585" s="548"/>
      <c r="F585" s="548"/>
      <c r="G585" s="548"/>
      <c r="H585" s="548"/>
      <c r="I585" s="548"/>
      <c r="J585" s="548"/>
      <c r="K585" s="548"/>
      <c r="L585" s="548"/>
      <c r="M585" s="548"/>
      <c r="N585" s="548"/>
      <c r="O585" s="548"/>
      <c r="P585" s="548"/>
      <c r="Q585" s="548"/>
      <c r="R585" s="548"/>
      <c r="S585" s="548"/>
      <c r="T585" s="548"/>
      <c r="U585" s="548"/>
      <c r="V585" s="548"/>
      <c r="W585" s="548"/>
      <c r="X585" s="548"/>
      <c r="Y585" s="548"/>
      <c r="Z585" s="548"/>
    </row>
    <row r="586" spans="1:26">
      <c r="A586" s="548"/>
      <c r="B586" s="548"/>
      <c r="C586" s="548"/>
      <c r="D586" s="548"/>
      <c r="E586" s="548"/>
      <c r="F586" s="548"/>
      <c r="G586" s="548"/>
      <c r="H586" s="548"/>
      <c r="I586" s="548"/>
      <c r="J586" s="548"/>
      <c r="K586" s="548"/>
      <c r="L586" s="548"/>
      <c r="M586" s="548"/>
      <c r="N586" s="548"/>
      <c r="O586" s="548"/>
      <c r="P586" s="548"/>
      <c r="Q586" s="548"/>
      <c r="R586" s="548"/>
      <c r="S586" s="548"/>
      <c r="T586" s="548"/>
      <c r="U586" s="548"/>
      <c r="V586" s="548"/>
      <c r="W586" s="548"/>
      <c r="X586" s="548"/>
      <c r="Y586" s="548"/>
      <c r="Z586" s="548"/>
    </row>
    <row r="587" spans="1:26">
      <c r="A587" s="548"/>
      <c r="B587" s="548"/>
      <c r="C587" s="548"/>
      <c r="D587" s="548"/>
      <c r="E587" s="548"/>
      <c r="F587" s="548"/>
      <c r="G587" s="548"/>
      <c r="H587" s="548"/>
      <c r="I587" s="548"/>
      <c r="J587" s="548"/>
      <c r="K587" s="548"/>
      <c r="L587" s="548"/>
      <c r="M587" s="548"/>
      <c r="N587" s="548"/>
      <c r="O587" s="548"/>
      <c r="P587" s="548"/>
      <c r="Q587" s="548"/>
      <c r="R587" s="548"/>
      <c r="S587" s="548"/>
      <c r="T587" s="548"/>
      <c r="U587" s="548"/>
      <c r="V587" s="548"/>
      <c r="W587" s="548"/>
      <c r="X587" s="548"/>
      <c r="Y587" s="548"/>
      <c r="Z587" s="548"/>
    </row>
    <row r="588" spans="1:26">
      <c r="A588" s="548"/>
      <c r="B588" s="548"/>
      <c r="C588" s="548"/>
      <c r="D588" s="548"/>
      <c r="E588" s="548"/>
      <c r="F588" s="548"/>
      <c r="G588" s="548"/>
      <c r="H588" s="548"/>
      <c r="I588" s="548"/>
      <c r="J588" s="548"/>
      <c r="K588" s="548"/>
      <c r="L588" s="548"/>
      <c r="M588" s="548"/>
      <c r="N588" s="548"/>
      <c r="O588" s="548"/>
      <c r="P588" s="548"/>
      <c r="Q588" s="548"/>
      <c r="R588" s="548"/>
      <c r="S588" s="548"/>
      <c r="T588" s="548"/>
      <c r="U588" s="548"/>
      <c r="V588" s="548"/>
      <c r="W588" s="548"/>
      <c r="X588" s="548"/>
      <c r="Y588" s="548"/>
      <c r="Z588" s="548"/>
    </row>
    <row r="589" spans="1:26">
      <c r="A589" s="548"/>
      <c r="B589" s="548"/>
      <c r="C589" s="548"/>
      <c r="D589" s="548"/>
      <c r="E589" s="548"/>
      <c r="F589" s="548"/>
      <c r="G589" s="548"/>
      <c r="H589" s="548"/>
      <c r="I589" s="548"/>
      <c r="J589" s="548"/>
      <c r="K589" s="548"/>
      <c r="L589" s="548"/>
      <c r="M589" s="548"/>
      <c r="N589" s="548"/>
      <c r="O589" s="548"/>
      <c r="P589" s="548"/>
      <c r="Q589" s="548"/>
      <c r="R589" s="548"/>
      <c r="S589" s="548"/>
      <c r="T589" s="548"/>
      <c r="U589" s="548"/>
      <c r="V589" s="548"/>
      <c r="W589" s="548"/>
      <c r="X589" s="548"/>
      <c r="Y589" s="548"/>
      <c r="Z589" s="548"/>
    </row>
    <row r="590" spans="1:26">
      <c r="A590" s="548"/>
      <c r="B590" s="548"/>
      <c r="C590" s="548"/>
      <c r="D590" s="548"/>
      <c r="E590" s="548"/>
      <c r="F590" s="548"/>
      <c r="G590" s="548"/>
      <c r="H590" s="548"/>
      <c r="I590" s="548"/>
      <c r="J590" s="548"/>
      <c r="K590" s="548"/>
      <c r="L590" s="548"/>
      <c r="M590" s="548"/>
      <c r="N590" s="548"/>
      <c r="O590" s="548"/>
      <c r="P590" s="548"/>
      <c r="Q590" s="548"/>
      <c r="R590" s="548"/>
      <c r="S590" s="548"/>
      <c r="T590" s="548"/>
      <c r="U590" s="548"/>
      <c r="V590" s="548"/>
      <c r="W590" s="548"/>
      <c r="X590" s="548"/>
      <c r="Y590" s="548"/>
      <c r="Z590" s="548"/>
    </row>
    <row r="591" spans="1:26">
      <c r="A591" s="548"/>
      <c r="B591" s="548"/>
      <c r="C591" s="548"/>
      <c r="D591" s="548"/>
      <c r="E591" s="548"/>
      <c r="F591" s="548"/>
      <c r="G591" s="548"/>
      <c r="H591" s="548"/>
      <c r="I591" s="548"/>
      <c r="J591" s="548"/>
      <c r="K591" s="548"/>
      <c r="L591" s="548"/>
      <c r="M591" s="548"/>
      <c r="N591" s="548"/>
      <c r="O591" s="548"/>
      <c r="P591" s="548"/>
      <c r="Q591" s="548"/>
      <c r="R591" s="548"/>
      <c r="S591" s="548"/>
      <c r="T591" s="548"/>
      <c r="U591" s="548"/>
      <c r="V591" s="548"/>
      <c r="W591" s="548"/>
      <c r="X591" s="548"/>
      <c r="Y591" s="548"/>
      <c r="Z591" s="548"/>
    </row>
    <row r="592" spans="1:26">
      <c r="A592" s="548"/>
      <c r="B592" s="548"/>
      <c r="C592" s="548"/>
      <c r="D592" s="548"/>
      <c r="E592" s="548"/>
      <c r="F592" s="548"/>
      <c r="G592" s="548"/>
      <c r="H592" s="548"/>
      <c r="I592" s="548"/>
      <c r="J592" s="548"/>
      <c r="K592" s="548"/>
      <c r="L592" s="548"/>
      <c r="M592" s="548"/>
      <c r="N592" s="548"/>
      <c r="O592" s="548"/>
      <c r="P592" s="548"/>
      <c r="Q592" s="548"/>
      <c r="R592" s="548"/>
      <c r="S592" s="548"/>
      <c r="T592" s="548"/>
      <c r="U592" s="548"/>
      <c r="V592" s="548"/>
      <c r="W592" s="548"/>
      <c r="X592" s="548"/>
      <c r="Y592" s="548"/>
      <c r="Z592" s="548"/>
    </row>
    <row r="593" spans="1:26">
      <c r="A593" s="548"/>
      <c r="B593" s="548"/>
      <c r="C593" s="548"/>
      <c r="D593" s="548"/>
      <c r="E593" s="548"/>
      <c r="F593" s="548"/>
      <c r="G593" s="548"/>
      <c r="H593" s="548"/>
      <c r="I593" s="548"/>
      <c r="J593" s="548"/>
      <c r="K593" s="548"/>
      <c r="L593" s="548"/>
      <c r="M593" s="548"/>
      <c r="N593" s="548"/>
      <c r="O593" s="548"/>
      <c r="P593" s="548"/>
      <c r="Q593" s="548"/>
      <c r="R593" s="548"/>
      <c r="S593" s="548"/>
      <c r="T593" s="548"/>
      <c r="U593" s="548"/>
      <c r="V593" s="548"/>
      <c r="W593" s="548"/>
      <c r="X593" s="548"/>
      <c r="Y593" s="548"/>
      <c r="Z593" s="548"/>
    </row>
    <row r="594" spans="1:26">
      <c r="A594" s="548"/>
      <c r="B594" s="548"/>
      <c r="C594" s="548"/>
      <c r="D594" s="548"/>
      <c r="E594" s="548"/>
      <c r="F594" s="548"/>
      <c r="G594" s="548"/>
      <c r="H594" s="548"/>
      <c r="I594" s="548"/>
      <c r="J594" s="548"/>
      <c r="K594" s="548"/>
      <c r="L594" s="548"/>
      <c r="M594" s="548"/>
      <c r="N594" s="548"/>
      <c r="O594" s="548"/>
      <c r="P594" s="548"/>
      <c r="Q594" s="548"/>
      <c r="R594" s="548"/>
      <c r="S594" s="548"/>
      <c r="T594" s="548"/>
      <c r="U594" s="548"/>
      <c r="V594" s="548"/>
      <c r="W594" s="548"/>
      <c r="X594" s="548"/>
      <c r="Y594" s="548"/>
      <c r="Z594" s="548"/>
    </row>
    <row r="595" spans="1:26">
      <c r="A595" s="548"/>
      <c r="B595" s="548"/>
      <c r="C595" s="548"/>
      <c r="D595" s="548"/>
      <c r="E595" s="548"/>
      <c r="F595" s="548"/>
      <c r="G595" s="548"/>
      <c r="H595" s="548"/>
      <c r="I595" s="548"/>
      <c r="J595" s="548"/>
      <c r="K595" s="548"/>
      <c r="L595" s="548"/>
      <c r="M595" s="548"/>
      <c r="N595" s="548"/>
      <c r="O595" s="548"/>
      <c r="P595" s="548"/>
      <c r="Q595" s="548"/>
      <c r="R595" s="548"/>
      <c r="S595" s="548"/>
      <c r="T595" s="548"/>
      <c r="U595" s="548"/>
      <c r="V595" s="548"/>
      <c r="W595" s="548"/>
      <c r="X595" s="548"/>
      <c r="Y595" s="548"/>
      <c r="Z595" s="548"/>
    </row>
    <row r="596" spans="1:26">
      <c r="A596" s="548"/>
      <c r="B596" s="548"/>
      <c r="C596" s="548"/>
      <c r="D596" s="548"/>
      <c r="E596" s="548"/>
      <c r="F596" s="548"/>
      <c r="G596" s="548"/>
      <c r="H596" s="548"/>
      <c r="I596" s="548"/>
      <c r="J596" s="548"/>
      <c r="K596" s="548"/>
      <c r="L596" s="548"/>
      <c r="M596" s="548"/>
      <c r="N596" s="548"/>
      <c r="O596" s="548"/>
      <c r="P596" s="548"/>
      <c r="Q596" s="548"/>
      <c r="R596" s="548"/>
      <c r="S596" s="548"/>
      <c r="T596" s="548"/>
      <c r="U596" s="548"/>
      <c r="V596" s="548"/>
      <c r="W596" s="548"/>
      <c r="X596" s="548"/>
      <c r="Y596" s="548"/>
      <c r="Z596" s="548"/>
    </row>
    <row r="597" spans="1:26">
      <c r="A597" s="548"/>
      <c r="B597" s="548"/>
      <c r="C597" s="548"/>
      <c r="D597" s="548"/>
      <c r="E597" s="548"/>
      <c r="F597" s="548"/>
      <c r="G597" s="548"/>
      <c r="H597" s="548"/>
      <c r="I597" s="548"/>
      <c r="J597" s="548"/>
      <c r="K597" s="548"/>
      <c r="L597" s="548"/>
      <c r="M597" s="548"/>
      <c r="N597" s="548"/>
      <c r="O597" s="548"/>
      <c r="P597" s="548"/>
      <c r="Q597" s="548"/>
      <c r="R597" s="548"/>
      <c r="S597" s="548"/>
      <c r="T597" s="548"/>
      <c r="U597" s="548"/>
      <c r="V597" s="548"/>
      <c r="W597" s="548"/>
      <c r="X597" s="548"/>
      <c r="Y597" s="548"/>
      <c r="Z597" s="548"/>
    </row>
    <row r="598" spans="1:26">
      <c r="A598" s="548"/>
      <c r="B598" s="548"/>
      <c r="C598" s="548"/>
      <c r="D598" s="548"/>
      <c r="E598" s="548"/>
      <c r="F598" s="548"/>
      <c r="G598" s="548"/>
      <c r="H598" s="548"/>
      <c r="I598" s="548"/>
      <c r="J598" s="548"/>
      <c r="K598" s="548"/>
      <c r="L598" s="548"/>
      <c r="M598" s="548"/>
      <c r="N598" s="548"/>
      <c r="O598" s="548"/>
      <c r="P598" s="548"/>
      <c r="Q598" s="548"/>
      <c r="R598" s="548"/>
      <c r="S598" s="548"/>
      <c r="T598" s="548"/>
      <c r="U598" s="548"/>
      <c r="V598" s="548"/>
      <c r="W598" s="548"/>
      <c r="X598" s="548"/>
      <c r="Y598" s="548"/>
      <c r="Z598" s="548"/>
    </row>
    <row r="599" spans="1:26">
      <c r="A599" s="548"/>
      <c r="B599" s="548"/>
      <c r="C599" s="548"/>
      <c r="D599" s="548"/>
      <c r="E599" s="548"/>
      <c r="F599" s="548"/>
      <c r="G599" s="548"/>
      <c r="H599" s="548"/>
      <c r="I599" s="548"/>
      <c r="J599" s="548"/>
      <c r="K599" s="548"/>
      <c r="L599" s="548"/>
      <c r="M599" s="548"/>
      <c r="N599" s="548"/>
      <c r="O599" s="548"/>
      <c r="P599" s="548"/>
      <c r="Q599" s="548"/>
      <c r="R599" s="548"/>
      <c r="S599" s="548"/>
      <c r="T599" s="548"/>
      <c r="U599" s="548"/>
      <c r="V599" s="548"/>
      <c r="W599" s="548"/>
      <c r="X599" s="548"/>
      <c r="Y599" s="548"/>
      <c r="Z599" s="548"/>
    </row>
    <row r="600" spans="1:26">
      <c r="A600" s="548"/>
      <c r="B600" s="548"/>
      <c r="C600" s="548"/>
      <c r="D600" s="548"/>
      <c r="E600" s="548"/>
      <c r="F600" s="548"/>
      <c r="G600" s="548"/>
      <c r="H600" s="548"/>
      <c r="I600" s="548"/>
      <c r="J600" s="548"/>
      <c r="K600" s="548"/>
      <c r="L600" s="548"/>
      <c r="M600" s="548"/>
      <c r="N600" s="548"/>
      <c r="O600" s="548"/>
      <c r="P600" s="548"/>
      <c r="Q600" s="548"/>
      <c r="R600" s="548"/>
      <c r="S600" s="548"/>
      <c r="T600" s="548"/>
      <c r="U600" s="548"/>
      <c r="V600" s="548"/>
      <c r="W600" s="548"/>
      <c r="X600" s="548"/>
      <c r="Y600" s="548"/>
      <c r="Z600" s="548"/>
    </row>
    <row r="601" spans="1:26">
      <c r="A601" s="548"/>
      <c r="B601" s="548"/>
      <c r="C601" s="548"/>
      <c r="D601" s="548"/>
      <c r="E601" s="548"/>
      <c r="F601" s="548"/>
      <c r="G601" s="548"/>
      <c r="H601" s="548"/>
      <c r="I601" s="548"/>
      <c r="J601" s="548"/>
      <c r="K601" s="548"/>
      <c r="L601" s="548"/>
      <c r="M601" s="548"/>
      <c r="N601" s="548"/>
      <c r="O601" s="548"/>
      <c r="P601" s="548"/>
      <c r="Q601" s="548"/>
      <c r="R601" s="548"/>
      <c r="S601" s="548"/>
      <c r="T601" s="548"/>
      <c r="U601" s="548"/>
      <c r="V601" s="548"/>
      <c r="W601" s="548"/>
      <c r="X601" s="548"/>
      <c r="Y601" s="548"/>
      <c r="Z601" s="548"/>
    </row>
    <row r="602" spans="1:26">
      <c r="A602" s="548"/>
      <c r="B602" s="548"/>
      <c r="C602" s="548"/>
      <c r="D602" s="548"/>
      <c r="E602" s="548"/>
      <c r="F602" s="548"/>
      <c r="G602" s="548"/>
      <c r="H602" s="548"/>
      <c r="I602" s="548"/>
      <c r="J602" s="548"/>
      <c r="K602" s="548"/>
      <c r="L602" s="548"/>
      <c r="M602" s="548"/>
      <c r="N602" s="548"/>
      <c r="O602" s="548"/>
      <c r="P602" s="548"/>
      <c r="Q602" s="548"/>
      <c r="R602" s="548"/>
      <c r="S602" s="548"/>
      <c r="T602" s="548"/>
      <c r="U602" s="548"/>
      <c r="V602" s="548"/>
      <c r="W602" s="548"/>
      <c r="X602" s="548"/>
      <c r="Y602" s="548"/>
      <c r="Z602" s="548"/>
    </row>
    <row r="603" spans="1:26">
      <c r="A603" s="548"/>
      <c r="B603" s="548"/>
      <c r="C603" s="548"/>
      <c r="D603" s="548"/>
      <c r="E603" s="548"/>
      <c r="F603" s="548"/>
      <c r="G603" s="548"/>
      <c r="H603" s="548"/>
      <c r="I603" s="548"/>
      <c r="J603" s="548"/>
      <c r="K603" s="548"/>
      <c r="L603" s="548"/>
      <c r="M603" s="548"/>
      <c r="N603" s="548"/>
      <c r="O603" s="548"/>
      <c r="P603" s="548"/>
      <c r="Q603" s="548"/>
      <c r="R603" s="548"/>
      <c r="S603" s="548"/>
      <c r="T603" s="548"/>
      <c r="U603" s="548"/>
      <c r="V603" s="548"/>
      <c r="W603" s="548"/>
      <c r="X603" s="548"/>
      <c r="Y603" s="548"/>
      <c r="Z603" s="548"/>
    </row>
    <row r="604" spans="1:26">
      <c r="A604" s="548"/>
      <c r="B604" s="548"/>
      <c r="C604" s="548"/>
      <c r="D604" s="548"/>
      <c r="E604" s="548"/>
      <c r="F604" s="548"/>
      <c r="G604" s="548"/>
      <c r="H604" s="548"/>
      <c r="I604" s="548"/>
      <c r="J604" s="548"/>
      <c r="K604" s="548"/>
      <c r="L604" s="548"/>
      <c r="M604" s="548"/>
      <c r="N604" s="548"/>
      <c r="O604" s="548"/>
      <c r="P604" s="548"/>
      <c r="Q604" s="548"/>
      <c r="R604" s="548"/>
      <c r="S604" s="548"/>
      <c r="T604" s="548"/>
      <c r="U604" s="548"/>
      <c r="V604" s="548"/>
      <c r="W604" s="548"/>
      <c r="X604" s="548"/>
      <c r="Y604" s="548"/>
      <c r="Z604" s="548"/>
    </row>
    <row r="605" spans="1:26">
      <c r="A605" s="548"/>
      <c r="B605" s="548"/>
      <c r="C605" s="548"/>
      <c r="D605" s="548"/>
      <c r="E605" s="548"/>
      <c r="F605" s="548"/>
      <c r="G605" s="548"/>
      <c r="H605" s="548"/>
      <c r="I605" s="548"/>
      <c r="J605" s="548"/>
      <c r="K605" s="548"/>
      <c r="L605" s="548"/>
      <c r="M605" s="548"/>
      <c r="N605" s="548"/>
      <c r="O605" s="548"/>
      <c r="P605" s="548"/>
      <c r="Q605" s="548"/>
      <c r="R605" s="548"/>
      <c r="S605" s="548"/>
      <c r="T605" s="548"/>
      <c r="U605" s="548"/>
      <c r="V605" s="548"/>
      <c r="W605" s="548"/>
      <c r="X605" s="548"/>
      <c r="Y605" s="548"/>
      <c r="Z605" s="548"/>
    </row>
    <row r="606" spans="1:26">
      <c r="A606" s="548"/>
      <c r="B606" s="548"/>
      <c r="C606" s="548"/>
      <c r="D606" s="548"/>
      <c r="E606" s="548"/>
      <c r="F606" s="548"/>
      <c r="G606" s="548"/>
      <c r="H606" s="548"/>
      <c r="I606" s="548"/>
      <c r="J606" s="548"/>
      <c r="K606" s="548"/>
      <c r="L606" s="548"/>
      <c r="M606" s="548"/>
      <c r="N606" s="548"/>
      <c r="O606" s="548"/>
      <c r="P606" s="548"/>
      <c r="Q606" s="548"/>
      <c r="R606" s="548"/>
      <c r="S606" s="548"/>
      <c r="T606" s="548"/>
      <c r="U606" s="548"/>
      <c r="V606" s="548"/>
      <c r="W606" s="548"/>
      <c r="X606" s="548"/>
      <c r="Y606" s="548"/>
      <c r="Z606" s="548"/>
    </row>
    <row r="607" spans="1:26">
      <c r="A607" s="548"/>
      <c r="B607" s="548"/>
      <c r="C607" s="548"/>
      <c r="D607" s="548"/>
      <c r="E607" s="548"/>
      <c r="F607" s="548"/>
      <c r="G607" s="548"/>
      <c r="H607" s="548"/>
      <c r="I607" s="548"/>
      <c r="J607" s="548"/>
      <c r="K607" s="548"/>
      <c r="L607" s="548"/>
      <c r="M607" s="548"/>
      <c r="N607" s="548"/>
      <c r="O607" s="548"/>
      <c r="P607" s="548"/>
      <c r="Q607" s="548"/>
      <c r="R607" s="548"/>
      <c r="S607" s="548"/>
      <c r="T607" s="548"/>
      <c r="U607" s="548"/>
      <c r="V607" s="548"/>
      <c r="W607" s="548"/>
      <c r="X607" s="548"/>
      <c r="Y607" s="548"/>
      <c r="Z607" s="548"/>
    </row>
    <row r="608" spans="1:26">
      <c r="A608" s="548"/>
      <c r="B608" s="548"/>
      <c r="C608" s="548"/>
      <c r="D608" s="548"/>
      <c r="E608" s="548"/>
      <c r="F608" s="548"/>
      <c r="G608" s="548"/>
      <c r="H608" s="548"/>
      <c r="I608" s="548"/>
      <c r="J608" s="548"/>
      <c r="K608" s="548"/>
      <c r="L608" s="548"/>
      <c r="M608" s="548"/>
      <c r="N608" s="548"/>
      <c r="O608" s="548"/>
      <c r="P608" s="548"/>
      <c r="Q608" s="548"/>
      <c r="R608" s="548"/>
      <c r="S608" s="548"/>
      <c r="T608" s="548"/>
      <c r="U608" s="548"/>
      <c r="V608" s="548"/>
      <c r="W608" s="548"/>
      <c r="X608" s="548"/>
      <c r="Y608" s="548"/>
      <c r="Z608" s="548"/>
    </row>
    <row r="609" spans="1:26">
      <c r="A609" s="548"/>
      <c r="B609" s="548"/>
      <c r="C609" s="548"/>
      <c r="D609" s="548"/>
      <c r="E609" s="548"/>
      <c r="F609" s="548"/>
      <c r="G609" s="548"/>
      <c r="H609" s="548"/>
      <c r="I609" s="548"/>
      <c r="J609" s="548"/>
      <c r="K609" s="548"/>
      <c r="L609" s="548"/>
      <c r="M609" s="548"/>
      <c r="N609" s="548"/>
      <c r="O609" s="548"/>
      <c r="P609" s="548"/>
      <c r="Q609" s="548"/>
      <c r="R609" s="548"/>
      <c r="S609" s="548"/>
      <c r="T609" s="548"/>
      <c r="U609" s="548"/>
      <c r="V609" s="548"/>
      <c r="W609" s="548"/>
      <c r="X609" s="548"/>
      <c r="Y609" s="548"/>
      <c r="Z609" s="548"/>
    </row>
    <row r="610" spans="1:26">
      <c r="A610" s="548"/>
      <c r="B610" s="548"/>
      <c r="C610" s="548"/>
      <c r="D610" s="548"/>
      <c r="E610" s="548"/>
      <c r="F610" s="548"/>
      <c r="G610" s="548"/>
      <c r="H610" s="548"/>
      <c r="I610" s="548"/>
      <c r="J610" s="548"/>
      <c r="K610" s="548"/>
      <c r="L610" s="548"/>
      <c r="M610" s="548"/>
      <c r="N610" s="548"/>
      <c r="O610" s="548"/>
      <c r="P610" s="548"/>
      <c r="Q610" s="548"/>
      <c r="R610" s="548"/>
      <c r="S610" s="548"/>
      <c r="T610" s="548"/>
      <c r="U610" s="548"/>
      <c r="V610" s="548"/>
      <c r="W610" s="548"/>
      <c r="X610" s="548"/>
      <c r="Y610" s="548"/>
      <c r="Z610" s="548"/>
    </row>
    <row r="611" spans="1:26">
      <c r="A611" s="548"/>
      <c r="B611" s="548"/>
      <c r="C611" s="548"/>
      <c r="D611" s="548"/>
      <c r="E611" s="548"/>
      <c r="F611" s="548"/>
      <c r="G611" s="548"/>
      <c r="H611" s="548"/>
      <c r="I611" s="548"/>
      <c r="J611" s="548"/>
      <c r="K611" s="548"/>
      <c r="L611" s="548"/>
      <c r="M611" s="548"/>
      <c r="N611" s="548"/>
      <c r="O611" s="548"/>
      <c r="P611" s="548"/>
      <c r="Q611" s="548"/>
      <c r="R611" s="548"/>
      <c r="S611" s="548"/>
      <c r="T611" s="548"/>
      <c r="U611" s="548"/>
      <c r="V611" s="548"/>
      <c r="W611" s="548"/>
      <c r="X611" s="548"/>
      <c r="Y611" s="548"/>
      <c r="Z611" s="548"/>
    </row>
    <row r="612" spans="1:26">
      <c r="A612" s="548"/>
      <c r="B612" s="548"/>
      <c r="C612" s="548"/>
      <c r="D612" s="548"/>
      <c r="E612" s="548"/>
      <c r="F612" s="548"/>
      <c r="G612" s="548"/>
      <c r="H612" s="548"/>
      <c r="I612" s="548"/>
      <c r="J612" s="548"/>
      <c r="K612" s="548"/>
      <c r="L612" s="548"/>
      <c r="M612" s="548"/>
      <c r="N612" s="548"/>
      <c r="O612" s="548"/>
      <c r="P612" s="548"/>
      <c r="Q612" s="548"/>
      <c r="R612" s="548"/>
      <c r="S612" s="548"/>
      <c r="T612" s="548"/>
      <c r="U612" s="548"/>
      <c r="V612" s="548"/>
      <c r="W612" s="548"/>
      <c r="X612" s="548"/>
      <c r="Y612" s="548"/>
      <c r="Z612" s="548"/>
    </row>
    <row r="613" spans="1:26">
      <c r="A613" s="548"/>
      <c r="B613" s="548"/>
      <c r="C613" s="548"/>
      <c r="D613" s="548"/>
      <c r="E613" s="548"/>
      <c r="F613" s="548"/>
      <c r="G613" s="548"/>
      <c r="H613" s="548"/>
      <c r="I613" s="548"/>
      <c r="J613" s="548"/>
      <c r="K613" s="548"/>
      <c r="L613" s="548"/>
      <c r="M613" s="548"/>
      <c r="N613" s="548"/>
      <c r="O613" s="548"/>
      <c r="P613" s="548"/>
      <c r="Q613" s="548"/>
      <c r="R613" s="548"/>
      <c r="S613" s="548"/>
      <c r="T613" s="548"/>
      <c r="U613" s="548"/>
      <c r="V613" s="548"/>
      <c r="W613" s="548"/>
      <c r="X613" s="548"/>
      <c r="Y613" s="548"/>
      <c r="Z613" s="548"/>
    </row>
    <row r="614" spans="1:26">
      <c r="A614" s="548"/>
      <c r="B614" s="548"/>
      <c r="C614" s="548"/>
      <c r="D614" s="548"/>
      <c r="E614" s="548"/>
      <c r="F614" s="548"/>
      <c r="G614" s="548"/>
      <c r="H614" s="548"/>
      <c r="I614" s="548"/>
      <c r="J614" s="548"/>
      <c r="K614" s="548"/>
      <c r="L614" s="548"/>
      <c r="M614" s="548"/>
      <c r="N614" s="548"/>
      <c r="O614" s="548"/>
      <c r="P614" s="548"/>
      <c r="Q614" s="548"/>
      <c r="R614" s="548"/>
      <c r="S614" s="548"/>
      <c r="T614" s="548"/>
      <c r="U614" s="548"/>
      <c r="V614" s="548"/>
      <c r="W614" s="548"/>
      <c r="X614" s="548"/>
      <c r="Y614" s="548"/>
      <c r="Z614" s="548"/>
    </row>
    <row r="615" spans="1:26">
      <c r="A615" s="548"/>
      <c r="B615" s="548"/>
      <c r="C615" s="548"/>
      <c r="D615" s="548"/>
      <c r="E615" s="548"/>
      <c r="F615" s="548"/>
      <c r="G615" s="548"/>
      <c r="H615" s="548"/>
      <c r="I615" s="548"/>
      <c r="J615" s="548"/>
      <c r="K615" s="548"/>
      <c r="L615" s="548"/>
      <c r="M615" s="548"/>
      <c r="N615" s="548"/>
      <c r="O615" s="548"/>
      <c r="P615" s="548"/>
      <c r="Q615" s="548"/>
      <c r="R615" s="548"/>
      <c r="S615" s="548"/>
      <c r="T615" s="548"/>
      <c r="U615" s="548"/>
      <c r="V615" s="548"/>
      <c r="W615" s="548"/>
      <c r="X615" s="548"/>
      <c r="Y615" s="548"/>
      <c r="Z615" s="548"/>
    </row>
    <row r="616" spans="1:26">
      <c r="A616" s="548"/>
      <c r="B616" s="548"/>
      <c r="C616" s="548"/>
      <c r="D616" s="548"/>
      <c r="E616" s="548"/>
      <c r="F616" s="548"/>
      <c r="G616" s="548"/>
      <c r="H616" s="548"/>
      <c r="I616" s="548"/>
      <c r="J616" s="548"/>
      <c r="K616" s="548"/>
      <c r="L616" s="548"/>
      <c r="M616" s="548"/>
      <c r="N616" s="548"/>
      <c r="O616" s="548"/>
      <c r="P616" s="548"/>
      <c r="Q616" s="548"/>
      <c r="R616" s="548"/>
      <c r="S616" s="548"/>
      <c r="T616" s="548"/>
      <c r="U616" s="548"/>
      <c r="V616" s="548"/>
      <c r="W616" s="548"/>
      <c r="X616" s="548"/>
      <c r="Y616" s="548"/>
      <c r="Z616" s="548"/>
    </row>
    <row r="617" spans="1:26">
      <c r="A617" s="548"/>
      <c r="B617" s="548"/>
      <c r="C617" s="548"/>
      <c r="D617" s="548"/>
      <c r="E617" s="548"/>
      <c r="F617" s="548"/>
      <c r="G617" s="548"/>
      <c r="H617" s="548"/>
      <c r="I617" s="548"/>
      <c r="J617" s="548"/>
      <c r="K617" s="548"/>
      <c r="L617" s="548"/>
      <c r="M617" s="548"/>
      <c r="N617" s="548"/>
      <c r="O617" s="548"/>
      <c r="P617" s="548"/>
      <c r="Q617" s="548"/>
      <c r="R617" s="548"/>
      <c r="S617" s="548"/>
      <c r="T617" s="548"/>
      <c r="U617" s="548"/>
      <c r="V617" s="548"/>
      <c r="W617" s="548"/>
      <c r="X617" s="548"/>
      <c r="Y617" s="548"/>
      <c r="Z617" s="548"/>
    </row>
    <row r="618" spans="1:26">
      <c r="A618" s="548"/>
      <c r="B618" s="548"/>
      <c r="C618" s="548"/>
      <c r="D618" s="548"/>
      <c r="E618" s="548"/>
      <c r="F618" s="548"/>
      <c r="G618" s="548"/>
      <c r="H618" s="548"/>
      <c r="I618" s="548"/>
      <c r="J618" s="548"/>
      <c r="K618" s="548"/>
      <c r="L618" s="548"/>
      <c r="M618" s="548"/>
      <c r="N618" s="548"/>
      <c r="O618" s="548"/>
      <c r="P618" s="548"/>
      <c r="Q618" s="548"/>
      <c r="R618" s="548"/>
      <c r="S618" s="548"/>
      <c r="T618" s="548"/>
      <c r="U618" s="548"/>
      <c r="V618" s="548"/>
      <c r="W618" s="548"/>
      <c r="X618" s="548"/>
      <c r="Y618" s="548"/>
      <c r="Z618" s="548"/>
    </row>
    <row r="619" spans="1:26">
      <c r="A619" s="548"/>
      <c r="B619" s="548"/>
      <c r="C619" s="548"/>
      <c r="D619" s="548"/>
      <c r="E619" s="548"/>
      <c r="F619" s="548"/>
      <c r="G619" s="548"/>
      <c r="H619" s="548"/>
      <c r="I619" s="548"/>
      <c r="J619" s="548"/>
      <c r="K619" s="548"/>
      <c r="L619" s="548"/>
      <c r="M619" s="548"/>
      <c r="N619" s="548"/>
      <c r="O619" s="548"/>
      <c r="P619" s="548"/>
      <c r="Q619" s="548"/>
      <c r="R619" s="548"/>
      <c r="S619" s="548"/>
      <c r="T619" s="548"/>
      <c r="U619" s="548"/>
      <c r="V619" s="548"/>
      <c r="W619" s="548"/>
      <c r="X619" s="548"/>
      <c r="Y619" s="548"/>
      <c r="Z619" s="548"/>
    </row>
    <row r="620" spans="1:26">
      <c r="A620" s="548"/>
      <c r="B620" s="548"/>
      <c r="C620" s="548"/>
      <c r="D620" s="548"/>
      <c r="E620" s="548"/>
      <c r="F620" s="548"/>
      <c r="G620" s="548"/>
      <c r="H620" s="548"/>
      <c r="I620" s="548"/>
      <c r="J620" s="548"/>
      <c r="K620" s="548"/>
      <c r="L620" s="548"/>
      <c r="M620" s="548"/>
      <c r="N620" s="548"/>
      <c r="O620" s="548"/>
      <c r="P620" s="548"/>
      <c r="Q620" s="548"/>
      <c r="R620" s="548"/>
      <c r="S620" s="548"/>
      <c r="T620" s="548"/>
      <c r="U620" s="548"/>
      <c r="V620" s="548"/>
      <c r="W620" s="548"/>
      <c r="X620" s="548"/>
      <c r="Y620" s="548"/>
      <c r="Z620" s="548"/>
    </row>
    <row r="621" spans="1:26">
      <c r="A621" s="548"/>
      <c r="B621" s="548"/>
      <c r="C621" s="548"/>
      <c r="D621" s="548"/>
      <c r="E621" s="548"/>
      <c r="F621" s="548"/>
      <c r="G621" s="548"/>
      <c r="H621" s="548"/>
      <c r="I621" s="548"/>
      <c r="J621" s="548"/>
      <c r="K621" s="548"/>
      <c r="L621" s="548"/>
      <c r="M621" s="548"/>
      <c r="N621" s="548"/>
      <c r="O621" s="548"/>
      <c r="P621" s="548"/>
      <c r="Q621" s="548"/>
      <c r="R621" s="548"/>
      <c r="S621" s="548"/>
      <c r="T621" s="548"/>
      <c r="U621" s="548"/>
      <c r="V621" s="548"/>
      <c r="W621" s="548"/>
      <c r="X621" s="548"/>
      <c r="Y621" s="548"/>
      <c r="Z621" s="548"/>
    </row>
    <row r="622" spans="1:26">
      <c r="A622" s="548"/>
      <c r="B622" s="548"/>
      <c r="C622" s="548"/>
      <c r="D622" s="548"/>
      <c r="E622" s="548"/>
      <c r="F622" s="548"/>
      <c r="G622" s="548"/>
      <c r="H622" s="548"/>
      <c r="I622" s="548"/>
      <c r="J622" s="548"/>
      <c r="K622" s="548"/>
      <c r="L622" s="548"/>
      <c r="M622" s="548"/>
      <c r="N622" s="548"/>
      <c r="O622" s="548"/>
      <c r="P622" s="548"/>
      <c r="Q622" s="548"/>
      <c r="R622" s="548"/>
      <c r="S622" s="548"/>
      <c r="T622" s="548"/>
      <c r="U622" s="548"/>
      <c r="V622" s="548"/>
      <c r="W622" s="548"/>
      <c r="X622" s="548"/>
      <c r="Y622" s="548"/>
      <c r="Z622" s="548"/>
    </row>
    <row r="623" spans="1:26">
      <c r="A623" s="548"/>
      <c r="B623" s="548"/>
      <c r="C623" s="548"/>
      <c r="D623" s="548"/>
      <c r="E623" s="548"/>
      <c r="F623" s="548"/>
      <c r="G623" s="548"/>
      <c r="H623" s="548"/>
      <c r="I623" s="548"/>
      <c r="J623" s="548"/>
      <c r="K623" s="548"/>
      <c r="L623" s="548"/>
      <c r="M623" s="548"/>
      <c r="N623" s="548"/>
      <c r="O623" s="548"/>
      <c r="P623" s="548"/>
      <c r="Q623" s="548"/>
      <c r="R623" s="548"/>
      <c r="S623" s="548"/>
      <c r="T623" s="548"/>
      <c r="U623" s="548"/>
      <c r="V623" s="548"/>
      <c r="W623" s="548"/>
      <c r="X623" s="548"/>
      <c r="Y623" s="548"/>
      <c r="Z623" s="548"/>
    </row>
    <row r="624" spans="1:26">
      <c r="A624" s="548"/>
      <c r="B624" s="548"/>
      <c r="C624" s="548"/>
      <c r="D624" s="548"/>
      <c r="E624" s="548"/>
      <c r="F624" s="548"/>
      <c r="G624" s="548"/>
      <c r="H624" s="548"/>
      <c r="I624" s="548"/>
      <c r="J624" s="548"/>
      <c r="K624" s="548"/>
      <c r="L624" s="548"/>
      <c r="M624" s="548"/>
      <c r="N624" s="548"/>
      <c r="O624" s="548"/>
      <c r="P624" s="548"/>
      <c r="Q624" s="548"/>
      <c r="R624" s="548"/>
      <c r="S624" s="548"/>
      <c r="T624" s="548"/>
      <c r="U624" s="548"/>
      <c r="V624" s="548"/>
      <c r="W624" s="548"/>
      <c r="X624" s="548"/>
      <c r="Y624" s="548"/>
      <c r="Z624" s="548"/>
    </row>
    <row r="625" spans="1:26">
      <c r="A625" s="548"/>
      <c r="B625" s="548"/>
      <c r="C625" s="548"/>
      <c r="D625" s="548"/>
      <c r="E625" s="548"/>
      <c r="F625" s="548"/>
      <c r="G625" s="548"/>
      <c r="H625" s="548"/>
      <c r="I625" s="548"/>
      <c r="J625" s="548"/>
      <c r="K625" s="548"/>
      <c r="L625" s="548"/>
      <c r="M625" s="548"/>
      <c r="N625" s="548"/>
      <c r="O625" s="548"/>
      <c r="P625" s="548"/>
      <c r="Q625" s="548"/>
      <c r="R625" s="548"/>
      <c r="S625" s="548"/>
      <c r="T625" s="548"/>
      <c r="U625" s="548"/>
      <c r="V625" s="548"/>
      <c r="W625" s="548"/>
      <c r="X625" s="548"/>
      <c r="Y625" s="548"/>
      <c r="Z625" s="548"/>
    </row>
    <row r="626" spans="1:26">
      <c r="A626" s="548"/>
      <c r="B626" s="548"/>
      <c r="C626" s="548"/>
      <c r="D626" s="548"/>
      <c r="E626" s="548"/>
      <c r="F626" s="548"/>
      <c r="G626" s="548"/>
      <c r="H626" s="548"/>
      <c r="I626" s="548"/>
      <c r="J626" s="548"/>
      <c r="K626" s="548"/>
      <c r="L626" s="548"/>
      <c r="M626" s="548"/>
      <c r="N626" s="548"/>
      <c r="O626" s="548"/>
      <c r="P626" s="548"/>
      <c r="Q626" s="548"/>
      <c r="R626" s="548"/>
      <c r="S626" s="548"/>
      <c r="T626" s="548"/>
      <c r="U626" s="548"/>
      <c r="V626" s="548"/>
      <c r="W626" s="548"/>
      <c r="X626" s="548"/>
      <c r="Y626" s="548"/>
      <c r="Z626" s="548"/>
    </row>
    <row r="627" spans="1:26">
      <c r="A627" s="548"/>
      <c r="B627" s="548"/>
      <c r="C627" s="548"/>
      <c r="D627" s="548"/>
      <c r="E627" s="548"/>
      <c r="F627" s="548"/>
      <c r="G627" s="548"/>
      <c r="H627" s="548"/>
      <c r="I627" s="548"/>
      <c r="J627" s="548"/>
      <c r="K627" s="548"/>
      <c r="L627" s="548"/>
      <c r="M627" s="548"/>
      <c r="N627" s="548"/>
      <c r="O627" s="548"/>
      <c r="P627" s="548"/>
      <c r="Q627" s="548"/>
      <c r="R627" s="548"/>
      <c r="S627" s="548"/>
      <c r="T627" s="548"/>
      <c r="U627" s="548"/>
      <c r="V627" s="548"/>
      <c r="W627" s="548"/>
      <c r="X627" s="548"/>
      <c r="Y627" s="548"/>
      <c r="Z627" s="548"/>
    </row>
    <row r="628" spans="1:26">
      <c r="A628" s="548"/>
      <c r="B628" s="548"/>
      <c r="C628" s="548"/>
      <c r="D628" s="548"/>
      <c r="E628" s="548"/>
      <c r="F628" s="548"/>
      <c r="G628" s="548"/>
      <c r="H628" s="548"/>
      <c r="I628" s="548"/>
      <c r="J628" s="548"/>
      <c r="K628" s="548"/>
      <c r="L628" s="548"/>
      <c r="M628" s="548"/>
      <c r="N628" s="548"/>
      <c r="O628" s="548"/>
      <c r="P628" s="548"/>
      <c r="Q628" s="548"/>
      <c r="R628" s="548"/>
      <c r="S628" s="548"/>
      <c r="T628" s="548"/>
      <c r="U628" s="548"/>
      <c r="V628" s="548"/>
      <c r="W628" s="548"/>
      <c r="X628" s="548"/>
      <c r="Y628" s="548"/>
      <c r="Z628" s="548"/>
    </row>
    <row r="629" spans="1:26">
      <c r="A629" s="548"/>
      <c r="B629" s="548"/>
      <c r="C629" s="548"/>
      <c r="D629" s="548"/>
      <c r="E629" s="548"/>
      <c r="F629" s="548"/>
      <c r="G629" s="548"/>
      <c r="H629" s="548"/>
      <c r="I629" s="548"/>
      <c r="J629" s="548"/>
      <c r="K629" s="548"/>
      <c r="L629" s="548"/>
      <c r="M629" s="548"/>
      <c r="N629" s="548"/>
      <c r="O629" s="548"/>
      <c r="P629" s="548"/>
      <c r="Q629" s="548"/>
      <c r="R629" s="548"/>
      <c r="S629" s="548"/>
      <c r="T629" s="548"/>
      <c r="U629" s="548"/>
      <c r="V629" s="548"/>
      <c r="W629" s="548"/>
      <c r="X629" s="548"/>
      <c r="Y629" s="548"/>
      <c r="Z629" s="548"/>
    </row>
    <row r="630" spans="1:26">
      <c r="A630" s="548"/>
      <c r="B630" s="548"/>
      <c r="C630" s="548"/>
      <c r="D630" s="548"/>
      <c r="E630" s="548"/>
      <c r="F630" s="548"/>
      <c r="G630" s="548"/>
      <c r="H630" s="548"/>
      <c r="I630" s="548"/>
      <c r="J630" s="548"/>
      <c r="K630" s="548"/>
      <c r="L630" s="548"/>
      <c r="M630" s="548"/>
      <c r="N630" s="548"/>
      <c r="O630" s="548"/>
      <c r="P630" s="548"/>
      <c r="Q630" s="548"/>
      <c r="R630" s="548"/>
      <c r="S630" s="548"/>
      <c r="T630" s="548"/>
      <c r="U630" s="548"/>
      <c r="V630" s="548"/>
      <c r="W630" s="548"/>
      <c r="X630" s="548"/>
      <c r="Y630" s="548"/>
      <c r="Z630" s="548"/>
    </row>
    <row r="631" spans="1:26">
      <c r="A631" s="548"/>
      <c r="B631" s="548"/>
      <c r="C631" s="548"/>
      <c r="D631" s="548"/>
      <c r="E631" s="548"/>
      <c r="F631" s="548"/>
      <c r="G631" s="548"/>
      <c r="H631" s="548"/>
      <c r="I631" s="548"/>
      <c r="J631" s="548"/>
      <c r="K631" s="548"/>
      <c r="L631" s="548"/>
      <c r="M631" s="548"/>
      <c r="N631" s="548"/>
      <c r="O631" s="548"/>
      <c r="P631" s="548"/>
      <c r="Q631" s="548"/>
      <c r="R631" s="548"/>
      <c r="S631" s="548"/>
      <c r="T631" s="548"/>
      <c r="U631" s="548"/>
      <c r="V631" s="548"/>
      <c r="W631" s="548"/>
      <c r="X631" s="548"/>
      <c r="Y631" s="548"/>
      <c r="Z631" s="548"/>
    </row>
    <row r="632" spans="1:26">
      <c r="A632" s="548"/>
      <c r="B632" s="548"/>
      <c r="C632" s="548"/>
      <c r="D632" s="548"/>
      <c r="E632" s="548"/>
      <c r="F632" s="548"/>
      <c r="G632" s="548"/>
      <c r="H632" s="548"/>
      <c r="I632" s="548"/>
      <c r="J632" s="548"/>
      <c r="K632" s="548"/>
      <c r="L632" s="548"/>
      <c r="M632" s="548"/>
      <c r="N632" s="548"/>
      <c r="O632" s="548"/>
      <c r="P632" s="548"/>
      <c r="Q632" s="548"/>
      <c r="R632" s="548"/>
      <c r="S632" s="548"/>
      <c r="T632" s="548"/>
      <c r="U632" s="548"/>
      <c r="V632" s="548"/>
      <c r="W632" s="548"/>
      <c r="X632" s="548"/>
      <c r="Y632" s="548"/>
      <c r="Z632" s="548"/>
    </row>
    <row r="633" spans="1:26">
      <c r="A633" s="548"/>
      <c r="B633" s="548"/>
      <c r="C633" s="548"/>
      <c r="D633" s="548"/>
      <c r="E633" s="548"/>
      <c r="F633" s="548"/>
      <c r="G633" s="548"/>
      <c r="H633" s="548"/>
      <c r="I633" s="548"/>
      <c r="J633" s="548"/>
      <c r="K633" s="548"/>
      <c r="L633" s="548"/>
      <c r="M633" s="548"/>
      <c r="N633" s="548"/>
      <c r="O633" s="548"/>
      <c r="P633" s="548"/>
      <c r="Q633" s="548"/>
      <c r="R633" s="548"/>
      <c r="S633" s="548"/>
      <c r="T633" s="548"/>
      <c r="U633" s="548"/>
      <c r="V633" s="548"/>
      <c r="W633" s="548"/>
      <c r="X633" s="548"/>
      <c r="Y633" s="548"/>
      <c r="Z633" s="548"/>
    </row>
    <row r="634" spans="1:26">
      <c r="A634" s="548"/>
      <c r="B634" s="548"/>
      <c r="C634" s="548"/>
      <c r="D634" s="548"/>
      <c r="E634" s="548"/>
      <c r="F634" s="548"/>
      <c r="G634" s="548"/>
      <c r="H634" s="548"/>
      <c r="I634" s="548"/>
      <c r="J634" s="548"/>
      <c r="K634" s="548"/>
      <c r="L634" s="548"/>
      <c r="M634" s="548"/>
      <c r="N634" s="548"/>
      <c r="O634" s="548"/>
      <c r="P634" s="548"/>
      <c r="Q634" s="548"/>
      <c r="R634" s="548"/>
      <c r="S634" s="548"/>
      <c r="T634" s="548"/>
      <c r="U634" s="548"/>
      <c r="V634" s="548"/>
      <c r="W634" s="548"/>
      <c r="X634" s="548"/>
      <c r="Y634" s="548"/>
      <c r="Z634" s="548"/>
    </row>
    <row r="635" spans="1:26">
      <c r="A635" s="548"/>
      <c r="B635" s="548"/>
      <c r="C635" s="548"/>
      <c r="D635" s="548"/>
      <c r="E635" s="548"/>
      <c r="F635" s="548"/>
      <c r="G635" s="548"/>
      <c r="H635" s="548"/>
      <c r="I635" s="548"/>
      <c r="J635" s="548"/>
      <c r="K635" s="548"/>
      <c r="L635" s="548"/>
      <c r="M635" s="548"/>
      <c r="N635" s="548"/>
      <c r="O635" s="548"/>
      <c r="P635" s="548"/>
      <c r="Q635" s="548"/>
      <c r="R635" s="548"/>
      <c r="S635" s="548"/>
      <c r="T635" s="548"/>
      <c r="U635" s="548"/>
      <c r="V635" s="548"/>
      <c r="W635" s="548"/>
      <c r="X635" s="548"/>
      <c r="Y635" s="548"/>
      <c r="Z635" s="548"/>
    </row>
    <row r="636" spans="1:26">
      <c r="A636" s="548"/>
      <c r="B636" s="548"/>
      <c r="C636" s="548"/>
      <c r="D636" s="548"/>
      <c r="E636" s="548"/>
      <c r="F636" s="548"/>
      <c r="G636" s="548"/>
      <c r="H636" s="548"/>
      <c r="I636" s="548"/>
      <c r="J636" s="548"/>
      <c r="K636" s="548"/>
      <c r="L636" s="548"/>
      <c r="M636" s="548"/>
      <c r="N636" s="548"/>
      <c r="O636" s="548"/>
      <c r="P636" s="548"/>
      <c r="Q636" s="548"/>
      <c r="R636" s="548"/>
      <c r="S636" s="548"/>
      <c r="T636" s="548"/>
      <c r="U636" s="548"/>
      <c r="V636" s="548"/>
      <c r="W636" s="548"/>
      <c r="X636" s="548"/>
      <c r="Y636" s="548"/>
      <c r="Z636" s="548"/>
    </row>
    <row r="637" spans="1:26">
      <c r="A637" s="548"/>
      <c r="B637" s="548"/>
      <c r="C637" s="548"/>
      <c r="D637" s="548"/>
      <c r="E637" s="548"/>
      <c r="F637" s="548"/>
      <c r="G637" s="548"/>
      <c r="H637" s="548"/>
      <c r="I637" s="548"/>
      <c r="J637" s="548"/>
      <c r="K637" s="548"/>
      <c r="L637" s="548"/>
      <c r="M637" s="548"/>
      <c r="N637" s="548"/>
      <c r="O637" s="548"/>
      <c r="P637" s="548"/>
      <c r="Q637" s="548"/>
      <c r="R637" s="548"/>
      <c r="S637" s="548"/>
      <c r="T637" s="548"/>
      <c r="U637" s="548"/>
      <c r="V637" s="548"/>
      <c r="W637" s="548"/>
      <c r="X637" s="548"/>
      <c r="Y637" s="548"/>
      <c r="Z637" s="548"/>
    </row>
    <row r="638" spans="1:26">
      <c r="A638" s="548"/>
      <c r="B638" s="548"/>
      <c r="C638" s="548"/>
      <c r="D638" s="548"/>
      <c r="E638" s="548"/>
      <c r="F638" s="548"/>
      <c r="G638" s="548"/>
      <c r="H638" s="548"/>
      <c r="I638" s="548"/>
      <c r="J638" s="548"/>
      <c r="K638" s="548"/>
      <c r="L638" s="548"/>
      <c r="M638" s="548"/>
      <c r="N638" s="548"/>
      <c r="O638" s="548"/>
      <c r="P638" s="548"/>
      <c r="Q638" s="548"/>
      <c r="R638" s="548"/>
      <c r="S638" s="548"/>
      <c r="T638" s="548"/>
      <c r="U638" s="548"/>
      <c r="V638" s="548"/>
      <c r="W638" s="548"/>
      <c r="X638" s="548"/>
      <c r="Y638" s="548"/>
      <c r="Z638" s="548"/>
    </row>
    <row r="639" spans="1:26">
      <c r="A639" s="548"/>
      <c r="B639" s="548"/>
      <c r="C639" s="548"/>
      <c r="D639" s="548"/>
      <c r="E639" s="548"/>
      <c r="F639" s="548"/>
      <c r="G639" s="548"/>
      <c r="H639" s="548"/>
      <c r="I639" s="548"/>
      <c r="J639" s="548"/>
      <c r="K639" s="548"/>
      <c r="L639" s="548"/>
      <c r="M639" s="548"/>
      <c r="N639" s="548"/>
      <c r="O639" s="548"/>
      <c r="P639" s="548"/>
      <c r="Q639" s="548"/>
      <c r="R639" s="548"/>
      <c r="S639" s="548"/>
      <c r="T639" s="548"/>
      <c r="U639" s="548"/>
      <c r="V639" s="548"/>
      <c r="W639" s="548"/>
      <c r="X639" s="548"/>
      <c r="Y639" s="548"/>
      <c r="Z639" s="548"/>
    </row>
    <row r="640" spans="1:26">
      <c r="A640" s="548"/>
      <c r="B640" s="548"/>
      <c r="C640" s="548"/>
      <c r="D640" s="548"/>
      <c r="E640" s="548"/>
      <c r="F640" s="548"/>
      <c r="G640" s="548"/>
      <c r="H640" s="548"/>
      <c r="I640" s="548"/>
      <c r="J640" s="548"/>
      <c r="K640" s="548"/>
      <c r="L640" s="548"/>
      <c r="M640" s="548"/>
      <c r="N640" s="548"/>
      <c r="O640" s="548"/>
      <c r="P640" s="548"/>
      <c r="Q640" s="548"/>
      <c r="R640" s="548"/>
      <c r="S640" s="548"/>
      <c r="T640" s="548"/>
      <c r="U640" s="548"/>
      <c r="V640" s="548"/>
      <c r="W640" s="548"/>
      <c r="X640" s="548"/>
      <c r="Y640" s="548"/>
      <c r="Z640" s="548"/>
    </row>
    <row r="641" spans="1:26">
      <c r="A641" s="548"/>
      <c r="B641" s="548"/>
      <c r="C641" s="548"/>
      <c r="D641" s="548"/>
      <c r="E641" s="548"/>
      <c r="F641" s="548"/>
      <c r="G641" s="548"/>
      <c r="H641" s="548"/>
      <c r="I641" s="548"/>
      <c r="J641" s="548"/>
      <c r="K641" s="548"/>
      <c r="L641" s="548"/>
      <c r="M641" s="548"/>
      <c r="N641" s="548"/>
      <c r="O641" s="548"/>
      <c r="P641" s="548"/>
      <c r="Q641" s="548"/>
      <c r="R641" s="548"/>
      <c r="S641" s="548"/>
      <c r="T641" s="548"/>
      <c r="U641" s="548"/>
      <c r="V641" s="548"/>
      <c r="W641" s="548"/>
      <c r="X641" s="548"/>
      <c r="Y641" s="548"/>
      <c r="Z641" s="548"/>
    </row>
    <row r="642" spans="1:26">
      <c r="A642" s="548"/>
      <c r="B642" s="548"/>
      <c r="C642" s="548"/>
      <c r="D642" s="548"/>
      <c r="E642" s="548"/>
      <c r="F642" s="548"/>
      <c r="G642" s="548"/>
      <c r="H642" s="548"/>
      <c r="I642" s="548"/>
      <c r="J642" s="548"/>
      <c r="K642" s="548"/>
      <c r="L642" s="548"/>
      <c r="M642" s="548"/>
      <c r="N642" s="548"/>
      <c r="O642" s="548"/>
      <c r="P642" s="548"/>
      <c r="Q642" s="548"/>
      <c r="R642" s="548"/>
      <c r="S642" s="548"/>
      <c r="T642" s="548"/>
      <c r="U642" s="548"/>
      <c r="V642" s="548"/>
      <c r="W642" s="548"/>
      <c r="X642" s="548"/>
      <c r="Y642" s="548"/>
      <c r="Z642" s="548"/>
    </row>
    <row r="643" spans="1:26">
      <c r="A643" s="548"/>
      <c r="B643" s="548"/>
      <c r="C643" s="548"/>
      <c r="D643" s="548"/>
      <c r="E643" s="548"/>
      <c r="F643" s="548"/>
      <c r="G643" s="548"/>
      <c r="H643" s="548"/>
      <c r="I643" s="548"/>
      <c r="J643" s="548"/>
      <c r="K643" s="548"/>
      <c r="L643" s="548"/>
      <c r="M643" s="548"/>
      <c r="N643" s="548"/>
      <c r="O643" s="548"/>
      <c r="P643" s="548"/>
      <c r="Q643" s="548"/>
      <c r="R643" s="548"/>
      <c r="S643" s="548"/>
      <c r="T643" s="548"/>
      <c r="U643" s="548"/>
      <c r="V643" s="548"/>
      <c r="W643" s="548"/>
      <c r="X643" s="548"/>
      <c r="Y643" s="548"/>
      <c r="Z643" s="548"/>
    </row>
    <row r="644" spans="1:26">
      <c r="A644" s="548"/>
      <c r="B644" s="548"/>
      <c r="C644" s="548"/>
      <c r="D644" s="548"/>
      <c r="E644" s="548"/>
      <c r="F644" s="548"/>
      <c r="G644" s="548"/>
      <c r="H644" s="548"/>
      <c r="I644" s="548"/>
      <c r="J644" s="548"/>
      <c r="K644" s="548"/>
      <c r="L644" s="548"/>
      <c r="M644" s="548"/>
      <c r="N644" s="548"/>
      <c r="O644" s="548"/>
      <c r="P644" s="548"/>
      <c r="Q644" s="548"/>
      <c r="R644" s="548"/>
      <c r="S644" s="548"/>
      <c r="T644" s="548"/>
      <c r="U644" s="548"/>
      <c r="V644" s="548"/>
      <c r="W644" s="548"/>
      <c r="X644" s="548"/>
      <c r="Y644" s="548"/>
      <c r="Z644" s="548"/>
    </row>
    <row r="645" spans="1:26">
      <c r="A645" s="548"/>
      <c r="B645" s="548"/>
      <c r="C645" s="548"/>
      <c r="D645" s="548"/>
      <c r="E645" s="548"/>
      <c r="F645" s="548"/>
      <c r="G645" s="548"/>
      <c r="H645" s="548"/>
      <c r="I645" s="548"/>
      <c r="J645" s="548"/>
      <c r="K645" s="548"/>
      <c r="L645" s="548"/>
      <c r="M645" s="548"/>
      <c r="N645" s="548"/>
      <c r="O645" s="548"/>
      <c r="P645" s="548"/>
      <c r="Q645" s="548"/>
      <c r="R645" s="548"/>
      <c r="S645" s="548"/>
      <c r="T645" s="548"/>
      <c r="U645" s="548"/>
      <c r="V645" s="548"/>
      <c r="W645" s="548"/>
      <c r="X645" s="548"/>
      <c r="Y645" s="548"/>
      <c r="Z645" s="548"/>
    </row>
    <row r="646" spans="1:26">
      <c r="A646" s="548"/>
      <c r="B646" s="548"/>
      <c r="C646" s="548"/>
      <c r="D646" s="548"/>
      <c r="E646" s="548"/>
      <c r="F646" s="548"/>
      <c r="G646" s="548"/>
      <c r="H646" s="548"/>
      <c r="I646" s="548"/>
      <c r="J646" s="548"/>
      <c r="K646" s="548"/>
      <c r="L646" s="548"/>
      <c r="M646" s="548"/>
      <c r="N646" s="548"/>
      <c r="O646" s="548"/>
      <c r="P646" s="548"/>
      <c r="Q646" s="548"/>
      <c r="R646" s="548"/>
      <c r="S646" s="548"/>
      <c r="T646" s="548"/>
      <c r="U646" s="548"/>
      <c r="V646" s="548"/>
      <c r="W646" s="548"/>
      <c r="X646" s="548"/>
      <c r="Y646" s="548"/>
      <c r="Z646" s="548"/>
    </row>
    <row r="647" spans="1:26">
      <c r="A647" s="548"/>
      <c r="B647" s="548"/>
      <c r="C647" s="548"/>
      <c r="D647" s="548"/>
      <c r="E647" s="548"/>
      <c r="F647" s="548"/>
      <c r="G647" s="548"/>
      <c r="H647" s="548"/>
      <c r="I647" s="548"/>
      <c r="J647" s="548"/>
      <c r="K647" s="548"/>
      <c r="L647" s="548"/>
      <c r="M647" s="548"/>
      <c r="N647" s="548"/>
      <c r="O647" s="548"/>
      <c r="P647" s="548"/>
      <c r="Q647" s="548"/>
      <c r="R647" s="548"/>
      <c r="S647" s="548"/>
      <c r="T647" s="548"/>
      <c r="U647" s="548"/>
      <c r="V647" s="548"/>
      <c r="W647" s="548"/>
      <c r="X647" s="548"/>
      <c r="Y647" s="548"/>
      <c r="Z647" s="548"/>
    </row>
    <row r="648" spans="1:26">
      <c r="A648" s="548"/>
      <c r="B648" s="548"/>
      <c r="C648" s="548"/>
      <c r="D648" s="548"/>
      <c r="E648" s="548"/>
      <c r="F648" s="548"/>
      <c r="G648" s="548"/>
      <c r="H648" s="548"/>
      <c r="I648" s="548"/>
      <c r="J648" s="548"/>
      <c r="K648" s="548"/>
      <c r="L648" s="548"/>
      <c r="M648" s="548"/>
      <c r="N648" s="548"/>
      <c r="O648" s="548"/>
      <c r="P648" s="548"/>
      <c r="Q648" s="548"/>
      <c r="R648" s="548"/>
      <c r="S648" s="548"/>
      <c r="T648" s="548"/>
      <c r="U648" s="548"/>
      <c r="V648" s="548"/>
      <c r="W648" s="548"/>
      <c r="X648" s="548"/>
      <c r="Y648" s="548"/>
      <c r="Z648" s="548"/>
    </row>
    <row r="649" spans="1:26">
      <c r="A649" s="548"/>
      <c r="B649" s="548"/>
      <c r="C649" s="548"/>
      <c r="D649" s="548"/>
      <c r="E649" s="548"/>
      <c r="F649" s="548"/>
      <c r="G649" s="548"/>
      <c r="H649" s="548"/>
      <c r="I649" s="548"/>
      <c r="J649" s="548"/>
      <c r="K649" s="548"/>
      <c r="L649" s="548"/>
      <c r="M649" s="548"/>
      <c r="N649" s="548"/>
      <c r="O649" s="548"/>
      <c r="P649" s="548"/>
      <c r="Q649" s="548"/>
      <c r="R649" s="548"/>
      <c r="S649" s="548"/>
      <c r="T649" s="548"/>
      <c r="U649" s="548"/>
      <c r="V649" s="548"/>
      <c r="W649" s="548"/>
      <c r="X649" s="548"/>
      <c r="Y649" s="548"/>
      <c r="Z649" s="548"/>
    </row>
    <row r="650" spans="1:26">
      <c r="A650" s="548"/>
      <c r="B650" s="548"/>
      <c r="C650" s="548"/>
      <c r="D650" s="548"/>
      <c r="E650" s="548"/>
      <c r="F650" s="548"/>
      <c r="G650" s="548"/>
      <c r="H650" s="548"/>
      <c r="I650" s="548"/>
      <c r="J650" s="548"/>
      <c r="K650" s="548"/>
      <c r="L650" s="548"/>
      <c r="M650" s="548"/>
      <c r="N650" s="548"/>
      <c r="O650" s="548"/>
      <c r="P650" s="548"/>
      <c r="Q650" s="548"/>
      <c r="R650" s="548"/>
      <c r="S650" s="548"/>
      <c r="T650" s="548"/>
      <c r="U650" s="548"/>
      <c r="V650" s="548"/>
      <c r="W650" s="548"/>
      <c r="X650" s="548"/>
      <c r="Y650" s="548"/>
      <c r="Z650" s="548"/>
    </row>
    <row r="651" spans="1:26">
      <c r="A651" s="548"/>
      <c r="B651" s="548"/>
      <c r="C651" s="548"/>
      <c r="D651" s="548"/>
      <c r="E651" s="548"/>
      <c r="F651" s="548"/>
      <c r="G651" s="548"/>
      <c r="H651" s="548"/>
      <c r="I651" s="548"/>
      <c r="J651" s="548"/>
      <c r="K651" s="548"/>
      <c r="L651" s="548"/>
      <c r="M651" s="548"/>
      <c r="N651" s="548"/>
      <c r="O651" s="548"/>
      <c r="P651" s="548"/>
      <c r="Q651" s="548"/>
      <c r="R651" s="548"/>
      <c r="S651" s="548"/>
      <c r="T651" s="548"/>
      <c r="U651" s="548"/>
      <c r="V651" s="548"/>
      <c r="W651" s="548"/>
      <c r="X651" s="548"/>
      <c r="Y651" s="548"/>
      <c r="Z651" s="548"/>
    </row>
    <row r="652" spans="1:26">
      <c r="A652" s="548"/>
      <c r="B652" s="548"/>
      <c r="C652" s="548"/>
      <c r="D652" s="548"/>
      <c r="E652" s="548"/>
      <c r="F652" s="548"/>
      <c r="G652" s="548"/>
      <c r="H652" s="548"/>
      <c r="I652" s="548"/>
      <c r="J652" s="548"/>
      <c r="K652" s="548"/>
      <c r="L652" s="548"/>
      <c r="M652" s="548"/>
      <c r="N652" s="548"/>
      <c r="O652" s="548"/>
      <c r="P652" s="548"/>
      <c r="Q652" s="548"/>
      <c r="R652" s="548"/>
      <c r="S652" s="548"/>
      <c r="T652" s="548"/>
      <c r="U652" s="548"/>
      <c r="V652" s="548"/>
      <c r="W652" s="548"/>
      <c r="X652" s="548"/>
      <c r="Y652" s="548"/>
      <c r="Z652" s="548"/>
    </row>
    <row r="653" spans="1:26">
      <c r="A653" s="548"/>
      <c r="B653" s="548"/>
      <c r="C653" s="548"/>
      <c r="D653" s="548"/>
      <c r="E653" s="548"/>
      <c r="F653" s="548"/>
      <c r="G653" s="548"/>
      <c r="H653" s="548"/>
      <c r="I653" s="548"/>
      <c r="J653" s="548"/>
      <c r="K653" s="548"/>
      <c r="L653" s="548"/>
      <c r="M653" s="548"/>
      <c r="N653" s="548"/>
      <c r="O653" s="548"/>
      <c r="P653" s="548"/>
      <c r="Q653" s="548"/>
      <c r="R653" s="548"/>
      <c r="S653" s="548"/>
      <c r="T653" s="548"/>
      <c r="U653" s="548"/>
      <c r="V653" s="548"/>
      <c r="W653" s="548"/>
      <c r="X653" s="548"/>
      <c r="Y653" s="548"/>
      <c r="Z653" s="548"/>
    </row>
    <row r="654" spans="1:26">
      <c r="A654" s="548"/>
      <c r="B654" s="548"/>
      <c r="C654" s="548"/>
      <c r="D654" s="548"/>
      <c r="E654" s="548"/>
      <c r="F654" s="548"/>
      <c r="G654" s="548"/>
      <c r="H654" s="548"/>
      <c r="I654" s="548"/>
      <c r="J654" s="548"/>
      <c r="K654" s="548"/>
      <c r="L654" s="548"/>
      <c r="M654" s="548"/>
      <c r="N654" s="548"/>
      <c r="O654" s="548"/>
      <c r="P654" s="548"/>
      <c r="Q654" s="548"/>
      <c r="R654" s="548"/>
      <c r="S654" s="548"/>
      <c r="T654" s="548"/>
      <c r="U654" s="548"/>
      <c r="V654" s="548"/>
      <c r="W654" s="548"/>
      <c r="X654" s="548"/>
      <c r="Y654" s="548"/>
      <c r="Z654" s="548"/>
    </row>
    <row r="655" spans="1:26">
      <c r="A655" s="548"/>
      <c r="B655" s="548"/>
      <c r="C655" s="548"/>
      <c r="D655" s="548"/>
      <c r="E655" s="548"/>
      <c r="F655" s="548"/>
      <c r="G655" s="548"/>
      <c r="H655" s="548"/>
      <c r="I655" s="548"/>
      <c r="J655" s="548"/>
      <c r="K655" s="548"/>
      <c r="L655" s="548"/>
      <c r="M655" s="548"/>
      <c r="N655" s="548"/>
      <c r="O655" s="548"/>
      <c r="P655" s="548"/>
      <c r="Q655" s="548"/>
      <c r="R655" s="548"/>
      <c r="S655" s="548"/>
      <c r="T655" s="548"/>
      <c r="U655" s="548"/>
      <c r="V655" s="548"/>
      <c r="W655" s="548"/>
      <c r="X655" s="548"/>
      <c r="Y655" s="548"/>
      <c r="Z655" s="548"/>
    </row>
    <row r="656" spans="1:26">
      <c r="A656" s="548"/>
      <c r="B656" s="548"/>
      <c r="C656" s="548"/>
      <c r="D656" s="548"/>
      <c r="E656" s="548"/>
      <c r="F656" s="548"/>
      <c r="G656" s="548"/>
      <c r="H656" s="548"/>
      <c r="I656" s="548"/>
      <c r="J656" s="548"/>
      <c r="K656" s="548"/>
      <c r="L656" s="548"/>
      <c r="M656" s="548"/>
      <c r="N656" s="548"/>
      <c r="O656" s="548"/>
      <c r="P656" s="548"/>
      <c r="Q656" s="548"/>
      <c r="R656" s="548"/>
      <c r="S656" s="548"/>
      <c r="T656" s="548"/>
      <c r="U656" s="548"/>
      <c r="V656" s="548"/>
      <c r="W656" s="548"/>
      <c r="X656" s="548"/>
      <c r="Y656" s="548"/>
      <c r="Z656" s="548"/>
    </row>
    <row r="657" spans="1:26">
      <c r="A657" s="548"/>
      <c r="B657" s="548"/>
      <c r="C657" s="548"/>
      <c r="D657" s="548"/>
      <c r="E657" s="548"/>
      <c r="F657" s="548"/>
      <c r="G657" s="548"/>
      <c r="H657" s="548"/>
      <c r="I657" s="548"/>
      <c r="J657" s="548"/>
      <c r="K657" s="548"/>
      <c r="L657" s="548"/>
      <c r="M657" s="548"/>
      <c r="N657" s="548"/>
      <c r="O657" s="548"/>
      <c r="P657" s="548"/>
      <c r="Q657" s="548"/>
      <c r="R657" s="548"/>
      <c r="S657" s="548"/>
      <c r="T657" s="548"/>
      <c r="U657" s="548"/>
      <c r="V657" s="548"/>
      <c r="W657" s="548"/>
      <c r="X657" s="548"/>
      <c r="Y657" s="548"/>
      <c r="Z657" s="548"/>
    </row>
    <row r="658" spans="1:26">
      <c r="A658" s="548"/>
      <c r="B658" s="548"/>
      <c r="C658" s="548"/>
      <c r="D658" s="548"/>
      <c r="E658" s="548"/>
      <c r="F658" s="548"/>
      <c r="G658" s="548"/>
      <c r="H658" s="548"/>
      <c r="I658" s="548"/>
      <c r="J658" s="548"/>
      <c r="K658" s="548"/>
      <c r="L658" s="548"/>
      <c r="M658" s="548"/>
      <c r="N658" s="548"/>
      <c r="O658" s="548"/>
      <c r="P658" s="548"/>
      <c r="Q658" s="548"/>
      <c r="R658" s="548"/>
      <c r="S658" s="548"/>
      <c r="T658" s="548"/>
      <c r="U658" s="548"/>
      <c r="V658" s="548"/>
      <c r="W658" s="548"/>
      <c r="X658" s="548"/>
      <c r="Y658" s="548"/>
      <c r="Z658" s="548"/>
    </row>
    <row r="659" spans="1:26">
      <c r="A659" s="548"/>
      <c r="B659" s="548"/>
      <c r="C659" s="548"/>
      <c r="D659" s="548"/>
      <c r="E659" s="548"/>
      <c r="F659" s="548"/>
      <c r="G659" s="548"/>
      <c r="H659" s="548"/>
      <c r="I659" s="548"/>
      <c r="J659" s="548"/>
      <c r="K659" s="548"/>
      <c r="L659" s="548"/>
      <c r="M659" s="548"/>
      <c r="N659" s="548"/>
      <c r="O659" s="548"/>
      <c r="P659" s="548"/>
      <c r="Q659" s="548"/>
      <c r="R659" s="548"/>
      <c r="S659" s="548"/>
      <c r="T659" s="548"/>
      <c r="U659" s="548"/>
      <c r="V659" s="548"/>
      <c r="W659" s="548"/>
      <c r="X659" s="548"/>
      <c r="Y659" s="548"/>
      <c r="Z659" s="548"/>
    </row>
    <row r="660" spans="1:26">
      <c r="A660" s="548"/>
      <c r="B660" s="548"/>
      <c r="C660" s="548"/>
      <c r="D660" s="548"/>
      <c r="E660" s="548"/>
      <c r="F660" s="548"/>
      <c r="G660" s="548"/>
      <c r="H660" s="548"/>
      <c r="I660" s="548"/>
      <c r="J660" s="548"/>
      <c r="K660" s="548"/>
      <c r="L660" s="548"/>
      <c r="M660" s="548"/>
      <c r="N660" s="548"/>
      <c r="O660" s="548"/>
      <c r="P660" s="548"/>
      <c r="Q660" s="548"/>
      <c r="R660" s="548"/>
      <c r="S660" s="548"/>
      <c r="T660" s="548"/>
      <c r="U660" s="548"/>
      <c r="V660" s="548"/>
      <c r="W660" s="548"/>
      <c r="X660" s="548"/>
      <c r="Y660" s="548"/>
      <c r="Z660" s="548"/>
    </row>
    <row r="661" spans="1:26">
      <c r="A661" s="548"/>
      <c r="B661" s="548"/>
      <c r="C661" s="548"/>
      <c r="D661" s="548"/>
      <c r="E661" s="548"/>
      <c r="F661" s="548"/>
      <c r="G661" s="548"/>
      <c r="H661" s="548"/>
      <c r="I661" s="548"/>
      <c r="J661" s="548"/>
      <c r="K661" s="548"/>
      <c r="L661" s="548"/>
      <c r="M661" s="548"/>
      <c r="N661" s="548"/>
      <c r="O661" s="548"/>
      <c r="P661" s="548"/>
      <c r="Q661" s="548"/>
      <c r="R661" s="548"/>
      <c r="S661" s="548"/>
      <c r="T661" s="548"/>
      <c r="U661" s="548"/>
      <c r="V661" s="548"/>
      <c r="W661" s="548"/>
      <c r="X661" s="548"/>
      <c r="Y661" s="548"/>
      <c r="Z661" s="548"/>
    </row>
    <row r="662" spans="1:26">
      <c r="A662" s="548"/>
      <c r="B662" s="548"/>
      <c r="C662" s="548"/>
      <c r="D662" s="548"/>
      <c r="E662" s="548"/>
      <c r="F662" s="548"/>
      <c r="G662" s="548"/>
      <c r="H662" s="548"/>
      <c r="I662" s="548"/>
      <c r="J662" s="548"/>
      <c r="K662" s="548"/>
      <c r="L662" s="548"/>
      <c r="M662" s="548"/>
      <c r="N662" s="548"/>
      <c r="O662" s="548"/>
      <c r="P662" s="548"/>
      <c r="Q662" s="548"/>
      <c r="R662" s="548"/>
      <c r="S662" s="548"/>
      <c r="T662" s="548"/>
      <c r="U662" s="548"/>
      <c r="V662" s="548"/>
      <c r="W662" s="548"/>
      <c r="X662" s="548"/>
      <c r="Y662" s="548"/>
      <c r="Z662" s="548"/>
    </row>
    <row r="663" spans="1:26">
      <c r="A663" s="548"/>
      <c r="B663" s="548"/>
      <c r="C663" s="548"/>
      <c r="D663" s="548"/>
      <c r="E663" s="548"/>
      <c r="F663" s="548"/>
      <c r="G663" s="548"/>
      <c r="H663" s="548"/>
      <c r="I663" s="548"/>
      <c r="J663" s="548"/>
      <c r="K663" s="548"/>
      <c r="L663" s="548"/>
      <c r="M663" s="548"/>
      <c r="N663" s="548"/>
      <c r="O663" s="548"/>
      <c r="P663" s="548"/>
      <c r="Q663" s="548"/>
      <c r="R663" s="548"/>
      <c r="S663" s="548"/>
      <c r="T663" s="548"/>
      <c r="U663" s="548"/>
      <c r="V663" s="548"/>
      <c r="W663" s="548"/>
      <c r="X663" s="548"/>
      <c r="Y663" s="548"/>
      <c r="Z663" s="548"/>
    </row>
    <row r="664" spans="1:26">
      <c r="A664" s="548"/>
      <c r="B664" s="548"/>
      <c r="C664" s="548"/>
      <c r="D664" s="548"/>
      <c r="E664" s="548"/>
      <c r="F664" s="548"/>
      <c r="G664" s="548"/>
      <c r="H664" s="548"/>
      <c r="I664" s="548"/>
      <c r="J664" s="548"/>
      <c r="K664" s="548"/>
      <c r="L664" s="548"/>
      <c r="M664" s="548"/>
      <c r="N664" s="548"/>
      <c r="O664" s="548"/>
      <c r="P664" s="548"/>
      <c r="Q664" s="548"/>
      <c r="R664" s="548"/>
      <c r="S664" s="548"/>
      <c r="T664" s="548"/>
      <c r="U664" s="548"/>
      <c r="V664" s="548"/>
      <c r="W664" s="548"/>
      <c r="X664" s="548"/>
      <c r="Y664" s="548"/>
      <c r="Z664" s="548"/>
    </row>
    <row r="665" spans="1:26">
      <c r="A665" s="548"/>
      <c r="B665" s="548"/>
      <c r="C665" s="548"/>
      <c r="D665" s="548"/>
      <c r="E665" s="548"/>
      <c r="F665" s="548"/>
      <c r="G665" s="548"/>
      <c r="H665" s="548"/>
      <c r="I665" s="548"/>
      <c r="J665" s="548"/>
      <c r="K665" s="548"/>
      <c r="L665" s="548"/>
      <c r="M665" s="548"/>
      <c r="N665" s="548"/>
      <c r="O665" s="548"/>
      <c r="P665" s="548"/>
      <c r="Q665" s="548"/>
      <c r="R665" s="548"/>
      <c r="S665" s="548"/>
      <c r="T665" s="548"/>
      <c r="U665" s="548"/>
      <c r="V665" s="548"/>
      <c r="W665" s="548"/>
      <c r="X665" s="548"/>
      <c r="Y665" s="548"/>
      <c r="Z665" s="548"/>
    </row>
    <row r="666" spans="1:26">
      <c r="A666" s="548"/>
      <c r="B666" s="548"/>
      <c r="C666" s="548"/>
      <c r="D666" s="548"/>
      <c r="E666" s="548"/>
      <c r="F666" s="548"/>
      <c r="G666" s="548"/>
      <c r="H666" s="548"/>
      <c r="I666" s="548"/>
      <c r="J666" s="548"/>
      <c r="K666" s="548"/>
      <c r="L666" s="548"/>
      <c r="M666" s="548"/>
      <c r="N666" s="548"/>
      <c r="O666" s="548"/>
      <c r="P666" s="548"/>
      <c r="Q666" s="548"/>
      <c r="R666" s="548"/>
      <c r="S666" s="548"/>
      <c r="T666" s="548"/>
      <c r="U666" s="548"/>
      <c r="V666" s="548"/>
      <c r="W666" s="548"/>
      <c r="X666" s="548"/>
      <c r="Y666" s="548"/>
      <c r="Z666" s="548"/>
    </row>
    <row r="667" spans="1:26">
      <c r="A667" s="548"/>
      <c r="B667" s="548"/>
      <c r="C667" s="548"/>
      <c r="D667" s="548"/>
      <c r="E667" s="548"/>
      <c r="F667" s="548"/>
      <c r="G667" s="548"/>
      <c r="H667" s="548"/>
      <c r="I667" s="548"/>
      <c r="J667" s="548"/>
      <c r="K667" s="548"/>
      <c r="L667" s="548"/>
      <c r="M667" s="548"/>
      <c r="N667" s="548"/>
      <c r="O667" s="548"/>
      <c r="P667" s="548"/>
      <c r="Q667" s="548"/>
      <c r="R667" s="548"/>
      <c r="S667" s="548"/>
      <c r="T667" s="548"/>
      <c r="U667" s="548"/>
      <c r="V667" s="548"/>
      <c r="W667" s="548"/>
      <c r="X667" s="548"/>
      <c r="Y667" s="548"/>
      <c r="Z667" s="548"/>
    </row>
    <row r="668" spans="1:26">
      <c r="A668" s="548"/>
      <c r="B668" s="548"/>
      <c r="C668" s="548"/>
      <c r="D668" s="548"/>
      <c r="E668" s="548"/>
      <c r="F668" s="548"/>
      <c r="G668" s="548"/>
      <c r="H668" s="548"/>
      <c r="I668" s="548"/>
      <c r="J668" s="548"/>
      <c r="K668" s="548"/>
      <c r="L668" s="548"/>
      <c r="M668" s="548"/>
      <c r="N668" s="548"/>
      <c r="O668" s="548"/>
      <c r="P668" s="548"/>
      <c r="Q668" s="548"/>
      <c r="R668" s="548"/>
      <c r="S668" s="548"/>
      <c r="T668" s="548"/>
      <c r="U668" s="548"/>
      <c r="V668" s="548"/>
      <c r="W668" s="548"/>
      <c r="X668" s="548"/>
      <c r="Y668" s="548"/>
      <c r="Z668" s="548"/>
    </row>
    <row r="669" spans="1:26">
      <c r="A669" s="548"/>
      <c r="B669" s="548"/>
      <c r="C669" s="548"/>
      <c r="D669" s="548"/>
      <c r="E669" s="548"/>
      <c r="F669" s="548"/>
      <c r="G669" s="548"/>
      <c r="H669" s="548"/>
      <c r="I669" s="548"/>
      <c r="J669" s="548"/>
      <c r="K669" s="548"/>
      <c r="L669" s="548"/>
      <c r="M669" s="548"/>
      <c r="N669" s="548"/>
      <c r="O669" s="548"/>
      <c r="P669" s="548"/>
      <c r="Q669" s="548"/>
      <c r="R669" s="548"/>
      <c r="S669" s="548"/>
      <c r="T669" s="548"/>
      <c r="U669" s="548"/>
      <c r="V669" s="548"/>
      <c r="W669" s="548"/>
      <c r="X669" s="548"/>
      <c r="Y669" s="548"/>
      <c r="Z669" s="548"/>
    </row>
    <row r="670" spans="1:26">
      <c r="A670" s="548"/>
      <c r="B670" s="548"/>
      <c r="C670" s="548"/>
      <c r="D670" s="548"/>
      <c r="E670" s="548"/>
      <c r="F670" s="548"/>
      <c r="G670" s="548"/>
      <c r="H670" s="548"/>
      <c r="I670" s="548"/>
      <c r="J670" s="548"/>
      <c r="K670" s="548"/>
      <c r="L670" s="548"/>
      <c r="M670" s="548"/>
      <c r="N670" s="548"/>
      <c r="O670" s="548"/>
      <c r="P670" s="548"/>
      <c r="Q670" s="548"/>
      <c r="R670" s="548"/>
      <c r="S670" s="548"/>
      <c r="T670" s="548"/>
      <c r="U670" s="548"/>
      <c r="V670" s="548"/>
      <c r="W670" s="548"/>
      <c r="X670" s="548"/>
      <c r="Y670" s="548"/>
      <c r="Z670" s="548"/>
    </row>
    <row r="671" spans="1:26">
      <c r="A671" s="548"/>
      <c r="B671" s="548"/>
      <c r="C671" s="548"/>
      <c r="D671" s="548"/>
      <c r="E671" s="548"/>
      <c r="F671" s="548"/>
      <c r="G671" s="548"/>
      <c r="H671" s="548"/>
      <c r="I671" s="548"/>
      <c r="J671" s="548"/>
      <c r="K671" s="548"/>
      <c r="L671" s="548"/>
      <c r="M671" s="548"/>
      <c r="N671" s="548"/>
      <c r="O671" s="548"/>
      <c r="P671" s="548"/>
      <c r="Q671" s="548"/>
      <c r="R671" s="548"/>
      <c r="S671" s="548"/>
      <c r="T671" s="548"/>
      <c r="U671" s="548"/>
      <c r="V671" s="548"/>
      <c r="W671" s="548"/>
      <c r="X671" s="548"/>
      <c r="Y671" s="548"/>
      <c r="Z671" s="548"/>
    </row>
    <row r="672" spans="1:26">
      <c r="A672" s="548"/>
      <c r="B672" s="548"/>
      <c r="C672" s="548"/>
      <c r="D672" s="548"/>
      <c r="E672" s="548"/>
      <c r="F672" s="548"/>
      <c r="G672" s="548"/>
      <c r="H672" s="548"/>
      <c r="I672" s="548"/>
      <c r="J672" s="548"/>
      <c r="K672" s="548"/>
      <c r="L672" s="548"/>
      <c r="M672" s="548"/>
      <c r="N672" s="548"/>
      <c r="O672" s="548"/>
      <c r="P672" s="548"/>
      <c r="Q672" s="548"/>
      <c r="R672" s="548"/>
      <c r="S672" s="548"/>
      <c r="T672" s="548"/>
      <c r="U672" s="548"/>
      <c r="V672" s="548"/>
      <c r="W672" s="548"/>
      <c r="X672" s="548"/>
      <c r="Y672" s="548"/>
      <c r="Z672" s="548"/>
    </row>
    <row r="673" spans="1:26">
      <c r="A673" s="548"/>
      <c r="B673" s="548"/>
      <c r="C673" s="548"/>
      <c r="D673" s="548"/>
      <c r="E673" s="548"/>
      <c r="F673" s="548"/>
      <c r="G673" s="548"/>
      <c r="H673" s="548"/>
      <c r="I673" s="548"/>
      <c r="J673" s="548"/>
      <c r="K673" s="548"/>
      <c r="L673" s="548"/>
      <c r="M673" s="548"/>
      <c r="N673" s="548"/>
      <c r="O673" s="548"/>
      <c r="P673" s="548"/>
      <c r="Q673" s="548"/>
      <c r="R673" s="548"/>
      <c r="S673" s="548"/>
      <c r="T673" s="548"/>
      <c r="U673" s="548"/>
      <c r="V673" s="548"/>
      <c r="W673" s="548"/>
      <c r="X673" s="548"/>
      <c r="Y673" s="548"/>
      <c r="Z673" s="548"/>
    </row>
    <row r="674" spans="1:26">
      <c r="A674" s="548"/>
      <c r="B674" s="548"/>
      <c r="C674" s="548"/>
      <c r="D674" s="548"/>
      <c r="E674" s="548"/>
      <c r="F674" s="548"/>
      <c r="G674" s="548"/>
      <c r="H674" s="548"/>
      <c r="I674" s="548"/>
      <c r="J674" s="548"/>
      <c r="K674" s="548"/>
      <c r="L674" s="548"/>
      <c r="M674" s="548"/>
      <c r="N674" s="548"/>
      <c r="O674" s="548"/>
      <c r="P674" s="548"/>
      <c r="Q674" s="548"/>
      <c r="R674" s="548"/>
      <c r="S674" s="548"/>
      <c r="T674" s="548"/>
      <c r="U674" s="548"/>
      <c r="V674" s="548"/>
      <c r="W674" s="548"/>
      <c r="X674" s="548"/>
      <c r="Y674" s="548"/>
      <c r="Z674" s="548"/>
    </row>
    <row r="675" spans="1:26">
      <c r="A675" s="548"/>
      <c r="B675" s="548"/>
      <c r="C675" s="548"/>
      <c r="D675" s="548"/>
      <c r="E675" s="548"/>
      <c r="F675" s="548"/>
      <c r="G675" s="548"/>
      <c r="H675" s="548"/>
      <c r="I675" s="548"/>
      <c r="J675" s="548"/>
      <c r="K675" s="548"/>
      <c r="L675" s="548"/>
      <c r="M675" s="548"/>
      <c r="N675" s="548"/>
      <c r="O675" s="548"/>
      <c r="P675" s="548"/>
      <c r="Q675" s="548"/>
      <c r="R675" s="548"/>
      <c r="S675" s="548"/>
      <c r="T675" s="548"/>
      <c r="U675" s="548"/>
      <c r="V675" s="548"/>
      <c r="W675" s="548"/>
      <c r="X675" s="548"/>
      <c r="Y675" s="548"/>
      <c r="Z675" s="548"/>
    </row>
    <row r="676" spans="1:26">
      <c r="A676" s="548"/>
      <c r="B676" s="548"/>
      <c r="C676" s="548"/>
      <c r="D676" s="548"/>
      <c r="E676" s="548"/>
      <c r="F676" s="548"/>
      <c r="G676" s="548"/>
      <c r="H676" s="548"/>
      <c r="I676" s="548"/>
      <c r="J676" s="548"/>
      <c r="K676" s="548"/>
      <c r="L676" s="548"/>
      <c r="M676" s="548"/>
      <c r="N676" s="548"/>
      <c r="O676" s="548"/>
      <c r="P676" s="548"/>
      <c r="Q676" s="548"/>
      <c r="R676" s="548"/>
      <c r="S676" s="548"/>
      <c r="T676" s="548"/>
      <c r="U676" s="548"/>
      <c r="V676" s="548"/>
      <c r="W676" s="548"/>
      <c r="X676" s="548"/>
      <c r="Y676" s="548"/>
      <c r="Z676" s="548"/>
    </row>
    <row r="677" spans="1:26">
      <c r="A677" s="548"/>
      <c r="B677" s="548"/>
      <c r="C677" s="548"/>
      <c r="D677" s="548"/>
      <c r="E677" s="548"/>
      <c r="F677" s="548"/>
      <c r="G677" s="548"/>
      <c r="H677" s="548"/>
      <c r="I677" s="548"/>
      <c r="J677" s="548"/>
      <c r="K677" s="548"/>
      <c r="L677" s="548"/>
      <c r="M677" s="548"/>
      <c r="N677" s="548"/>
      <c r="O677" s="548"/>
      <c r="P677" s="548"/>
      <c r="Q677" s="548"/>
      <c r="R677" s="548"/>
      <c r="S677" s="548"/>
      <c r="T677" s="548"/>
      <c r="U677" s="548"/>
      <c r="V677" s="548"/>
      <c r="W677" s="548"/>
      <c r="X677" s="548"/>
      <c r="Y677" s="548"/>
      <c r="Z677" s="548"/>
    </row>
    <row r="678" spans="1:26">
      <c r="A678" s="548"/>
      <c r="B678" s="548"/>
      <c r="C678" s="548"/>
      <c r="D678" s="548"/>
      <c r="E678" s="548"/>
      <c r="F678" s="548"/>
      <c r="G678" s="548"/>
      <c r="H678" s="548"/>
      <c r="I678" s="548"/>
      <c r="J678" s="548"/>
      <c r="K678" s="548"/>
      <c r="L678" s="548"/>
      <c r="M678" s="548"/>
      <c r="N678" s="548"/>
      <c r="O678" s="548"/>
      <c r="P678" s="548"/>
      <c r="Q678" s="548"/>
      <c r="R678" s="548"/>
      <c r="S678" s="548"/>
      <c r="T678" s="548"/>
      <c r="U678" s="548"/>
      <c r="V678" s="548"/>
      <c r="W678" s="548"/>
      <c r="X678" s="548"/>
      <c r="Y678" s="548"/>
      <c r="Z678" s="548"/>
    </row>
    <row r="679" spans="1:26">
      <c r="A679" s="548"/>
      <c r="B679" s="548"/>
      <c r="C679" s="548"/>
      <c r="D679" s="548"/>
      <c r="E679" s="548"/>
      <c r="F679" s="548"/>
      <c r="G679" s="548"/>
      <c r="H679" s="548"/>
      <c r="I679" s="548"/>
      <c r="J679" s="548"/>
      <c r="K679" s="548"/>
      <c r="L679" s="548"/>
      <c r="M679" s="548"/>
      <c r="N679" s="548"/>
      <c r="O679" s="548"/>
      <c r="P679" s="548"/>
      <c r="Q679" s="548"/>
      <c r="R679" s="548"/>
      <c r="S679" s="548"/>
      <c r="T679" s="548"/>
      <c r="U679" s="548"/>
      <c r="V679" s="548"/>
      <c r="W679" s="548"/>
      <c r="X679" s="548"/>
      <c r="Y679" s="548"/>
      <c r="Z679" s="548"/>
    </row>
    <row r="680" spans="1:26">
      <c r="A680" s="548"/>
      <c r="B680" s="548"/>
      <c r="C680" s="548"/>
      <c r="D680" s="548"/>
      <c r="E680" s="548"/>
      <c r="F680" s="548"/>
      <c r="G680" s="548"/>
      <c r="H680" s="548"/>
      <c r="I680" s="548"/>
      <c r="J680" s="548"/>
      <c r="K680" s="548"/>
      <c r="L680" s="548"/>
      <c r="M680" s="548"/>
      <c r="N680" s="548"/>
      <c r="O680" s="548"/>
      <c r="P680" s="548"/>
      <c r="Q680" s="548"/>
      <c r="R680" s="548"/>
      <c r="S680" s="548"/>
      <c r="T680" s="548"/>
      <c r="U680" s="548"/>
      <c r="V680" s="548"/>
      <c r="W680" s="548"/>
      <c r="X680" s="548"/>
      <c r="Y680" s="548"/>
      <c r="Z680" s="548"/>
    </row>
    <row r="681" spans="1:26">
      <c r="A681" s="548"/>
      <c r="B681" s="548"/>
      <c r="C681" s="548"/>
      <c r="D681" s="548"/>
      <c r="E681" s="548"/>
      <c r="F681" s="548"/>
      <c r="G681" s="548"/>
      <c r="H681" s="548"/>
      <c r="I681" s="548"/>
      <c r="J681" s="548"/>
      <c r="K681" s="548"/>
      <c r="L681" s="548"/>
      <c r="M681" s="548"/>
      <c r="N681" s="548"/>
      <c r="O681" s="548"/>
      <c r="P681" s="548"/>
      <c r="Q681" s="548"/>
      <c r="R681" s="548"/>
      <c r="S681" s="548"/>
      <c r="T681" s="548"/>
      <c r="U681" s="548"/>
      <c r="V681" s="548"/>
      <c r="W681" s="548"/>
      <c r="X681" s="548"/>
      <c r="Y681" s="548"/>
      <c r="Z681" s="548"/>
    </row>
    <row r="682" spans="1:26">
      <c r="A682" s="548"/>
      <c r="B682" s="548"/>
      <c r="C682" s="548"/>
      <c r="D682" s="548"/>
      <c r="E682" s="548"/>
      <c r="F682" s="548"/>
      <c r="G682" s="548"/>
      <c r="H682" s="548"/>
      <c r="I682" s="548"/>
      <c r="J682" s="548"/>
      <c r="K682" s="548"/>
      <c r="L682" s="548"/>
      <c r="M682" s="548"/>
      <c r="N682" s="548"/>
      <c r="O682" s="548"/>
      <c r="P682" s="548"/>
      <c r="Q682" s="548"/>
      <c r="R682" s="548"/>
      <c r="S682" s="548"/>
      <c r="T682" s="548"/>
      <c r="U682" s="548"/>
      <c r="V682" s="548"/>
      <c r="W682" s="548"/>
      <c r="X682" s="548"/>
      <c r="Y682" s="548"/>
      <c r="Z682" s="548"/>
    </row>
    <row r="683" spans="1:26">
      <c r="A683" s="548"/>
      <c r="B683" s="548"/>
      <c r="C683" s="548"/>
      <c r="D683" s="548"/>
      <c r="E683" s="548"/>
      <c r="F683" s="548"/>
      <c r="G683" s="548"/>
      <c r="H683" s="548"/>
      <c r="I683" s="548"/>
      <c r="J683" s="548"/>
      <c r="K683" s="548"/>
      <c r="L683" s="548"/>
      <c r="M683" s="548"/>
      <c r="N683" s="548"/>
      <c r="O683" s="548"/>
      <c r="P683" s="548"/>
      <c r="Q683" s="548"/>
      <c r="R683" s="548"/>
      <c r="S683" s="548"/>
      <c r="T683" s="548"/>
      <c r="U683" s="548"/>
      <c r="V683" s="548"/>
      <c r="W683" s="548"/>
      <c r="X683" s="548"/>
      <c r="Y683" s="548"/>
      <c r="Z683" s="548"/>
    </row>
    <row r="684" spans="1:26">
      <c r="A684" s="548"/>
      <c r="B684" s="548"/>
      <c r="C684" s="548"/>
      <c r="D684" s="548"/>
      <c r="E684" s="548"/>
      <c r="F684" s="548"/>
      <c r="G684" s="548"/>
      <c r="H684" s="548"/>
      <c r="I684" s="548"/>
      <c r="J684" s="548"/>
      <c r="K684" s="548"/>
      <c r="L684" s="548"/>
      <c r="M684" s="548"/>
      <c r="N684" s="548"/>
      <c r="O684" s="548"/>
      <c r="P684" s="548"/>
      <c r="Q684" s="548"/>
      <c r="R684" s="548"/>
      <c r="S684" s="548"/>
      <c r="T684" s="548"/>
      <c r="U684" s="548"/>
      <c r="V684" s="548"/>
      <c r="W684" s="548"/>
      <c r="X684" s="548"/>
      <c r="Y684" s="548"/>
      <c r="Z684" s="548"/>
    </row>
    <row r="685" spans="1:26">
      <c r="A685" s="548"/>
      <c r="B685" s="548"/>
      <c r="C685" s="548"/>
      <c r="D685" s="548"/>
      <c r="E685" s="548"/>
      <c r="F685" s="548"/>
      <c r="G685" s="548"/>
      <c r="H685" s="548"/>
      <c r="I685" s="548"/>
      <c r="J685" s="548"/>
      <c r="K685" s="548"/>
      <c r="L685" s="548"/>
      <c r="M685" s="548"/>
      <c r="N685" s="548"/>
      <c r="O685" s="548"/>
      <c r="P685" s="548"/>
      <c r="Q685" s="548"/>
      <c r="R685" s="548"/>
      <c r="S685" s="548"/>
      <c r="T685" s="548"/>
      <c r="U685" s="548"/>
      <c r="V685" s="548"/>
      <c r="W685" s="548"/>
      <c r="X685" s="548"/>
      <c r="Y685" s="548"/>
      <c r="Z685" s="548"/>
    </row>
    <row r="686" spans="1:26">
      <c r="A686" s="548"/>
      <c r="B686" s="548"/>
      <c r="C686" s="548"/>
      <c r="D686" s="548"/>
      <c r="E686" s="548"/>
      <c r="F686" s="548"/>
      <c r="G686" s="548"/>
      <c r="H686" s="548"/>
      <c r="I686" s="548"/>
      <c r="J686" s="548"/>
      <c r="K686" s="548"/>
      <c r="L686" s="548"/>
      <c r="M686" s="548"/>
      <c r="N686" s="548"/>
      <c r="O686" s="548"/>
      <c r="P686" s="548"/>
      <c r="Q686" s="548"/>
      <c r="R686" s="548"/>
      <c r="S686" s="548"/>
      <c r="T686" s="548"/>
      <c r="U686" s="548"/>
      <c r="V686" s="548"/>
      <c r="W686" s="548"/>
      <c r="X686" s="548"/>
      <c r="Y686" s="548"/>
      <c r="Z686" s="548"/>
    </row>
    <row r="687" spans="1:26">
      <c r="A687" s="548"/>
      <c r="B687" s="548"/>
      <c r="C687" s="548"/>
      <c r="D687" s="548"/>
      <c r="E687" s="548"/>
      <c r="F687" s="548"/>
      <c r="G687" s="548"/>
      <c r="H687" s="548"/>
      <c r="I687" s="548"/>
      <c r="J687" s="548"/>
      <c r="K687" s="548"/>
      <c r="L687" s="548"/>
      <c r="M687" s="548"/>
      <c r="N687" s="548"/>
      <c r="O687" s="548"/>
      <c r="P687" s="548"/>
      <c r="Q687" s="548"/>
      <c r="R687" s="548"/>
      <c r="S687" s="548"/>
      <c r="T687" s="548"/>
      <c r="U687" s="548"/>
      <c r="V687" s="548"/>
      <c r="W687" s="548"/>
      <c r="X687" s="548"/>
      <c r="Y687" s="548"/>
      <c r="Z687" s="548"/>
    </row>
    <row r="688" spans="1:26">
      <c r="A688" s="548"/>
      <c r="B688" s="548"/>
      <c r="C688" s="548"/>
      <c r="D688" s="548"/>
      <c r="E688" s="548"/>
      <c r="F688" s="548"/>
      <c r="G688" s="548"/>
      <c r="H688" s="548"/>
      <c r="I688" s="548"/>
      <c r="J688" s="548"/>
      <c r="K688" s="548"/>
      <c r="L688" s="548"/>
      <c r="M688" s="548"/>
      <c r="N688" s="548"/>
      <c r="O688" s="548"/>
      <c r="P688" s="548"/>
      <c r="Q688" s="548"/>
      <c r="R688" s="548"/>
      <c r="S688" s="548"/>
      <c r="T688" s="548"/>
      <c r="U688" s="548"/>
      <c r="V688" s="548"/>
      <c r="W688" s="548"/>
      <c r="X688" s="548"/>
      <c r="Y688" s="548"/>
      <c r="Z688" s="548"/>
    </row>
    <row r="689" spans="1:26">
      <c r="A689" s="548"/>
      <c r="B689" s="548"/>
      <c r="C689" s="548"/>
      <c r="D689" s="548"/>
      <c r="E689" s="548"/>
      <c r="F689" s="548"/>
      <c r="G689" s="548"/>
      <c r="H689" s="548"/>
      <c r="I689" s="548"/>
      <c r="J689" s="548"/>
      <c r="K689" s="548"/>
      <c r="L689" s="548"/>
      <c r="M689" s="548"/>
      <c r="N689" s="548"/>
      <c r="O689" s="548"/>
      <c r="P689" s="548"/>
      <c r="Q689" s="548"/>
      <c r="R689" s="548"/>
      <c r="S689" s="548"/>
      <c r="T689" s="548"/>
      <c r="U689" s="548"/>
      <c r="V689" s="548"/>
      <c r="W689" s="548"/>
      <c r="X689" s="548"/>
      <c r="Y689" s="548"/>
      <c r="Z689" s="548"/>
    </row>
    <row r="690" spans="1:26">
      <c r="A690" s="548"/>
      <c r="B690" s="548"/>
      <c r="C690" s="548"/>
      <c r="D690" s="548"/>
      <c r="E690" s="548"/>
      <c r="F690" s="548"/>
      <c r="G690" s="548"/>
      <c r="H690" s="548"/>
      <c r="I690" s="548"/>
      <c r="J690" s="548"/>
      <c r="K690" s="548"/>
      <c r="L690" s="548"/>
      <c r="M690" s="548"/>
      <c r="N690" s="548"/>
      <c r="O690" s="548"/>
      <c r="P690" s="548"/>
      <c r="Q690" s="548"/>
      <c r="R690" s="548"/>
      <c r="S690" s="548"/>
      <c r="T690" s="548"/>
      <c r="U690" s="548"/>
      <c r="V690" s="548"/>
      <c r="W690" s="548"/>
      <c r="X690" s="548"/>
      <c r="Y690" s="548"/>
      <c r="Z690" s="548"/>
    </row>
    <row r="691" spans="1:26">
      <c r="A691" s="548"/>
      <c r="B691" s="548"/>
      <c r="C691" s="548"/>
      <c r="D691" s="548"/>
      <c r="E691" s="548"/>
      <c r="F691" s="548"/>
      <c r="G691" s="548"/>
      <c r="H691" s="548"/>
      <c r="I691" s="548"/>
      <c r="J691" s="548"/>
      <c r="K691" s="548"/>
      <c r="L691" s="548"/>
      <c r="M691" s="548"/>
      <c r="N691" s="548"/>
      <c r="O691" s="548"/>
      <c r="P691" s="548"/>
      <c r="Q691" s="548"/>
      <c r="R691" s="548"/>
      <c r="S691" s="548"/>
      <c r="T691" s="548"/>
      <c r="U691" s="548"/>
      <c r="V691" s="548"/>
      <c r="W691" s="548"/>
      <c r="X691" s="548"/>
      <c r="Y691" s="548"/>
      <c r="Z691" s="548"/>
    </row>
    <row r="692" spans="1:26">
      <c r="A692" s="548"/>
      <c r="B692" s="548"/>
      <c r="C692" s="548"/>
      <c r="D692" s="548"/>
      <c r="E692" s="548"/>
      <c r="F692" s="548"/>
      <c r="G692" s="548"/>
      <c r="H692" s="548"/>
      <c r="I692" s="548"/>
      <c r="J692" s="548"/>
      <c r="K692" s="548"/>
      <c r="L692" s="548"/>
      <c r="M692" s="548"/>
      <c r="N692" s="548"/>
      <c r="O692" s="548"/>
      <c r="P692" s="548"/>
      <c r="Q692" s="548"/>
      <c r="R692" s="548"/>
      <c r="S692" s="548"/>
      <c r="T692" s="548"/>
      <c r="U692" s="548"/>
      <c r="V692" s="548"/>
      <c r="W692" s="548"/>
      <c r="X692" s="548"/>
      <c r="Y692" s="548"/>
      <c r="Z692" s="548"/>
    </row>
    <row r="693" spans="1:26">
      <c r="A693" s="548"/>
      <c r="B693" s="548"/>
      <c r="C693" s="548"/>
      <c r="D693" s="548"/>
      <c r="E693" s="548"/>
      <c r="F693" s="548"/>
      <c r="G693" s="548"/>
      <c r="H693" s="548"/>
      <c r="I693" s="548"/>
      <c r="J693" s="548"/>
      <c r="K693" s="548"/>
      <c r="L693" s="548"/>
      <c r="M693" s="548"/>
      <c r="N693" s="548"/>
      <c r="O693" s="548"/>
      <c r="P693" s="548"/>
      <c r="Q693" s="548"/>
      <c r="R693" s="548"/>
      <c r="S693" s="548"/>
      <c r="T693" s="548"/>
      <c r="U693" s="548"/>
      <c r="V693" s="548"/>
      <c r="W693" s="548"/>
      <c r="X693" s="548"/>
      <c r="Y693" s="548"/>
      <c r="Z693" s="548"/>
    </row>
    <row r="694" spans="1:26">
      <c r="A694" s="548"/>
      <c r="B694" s="548"/>
      <c r="C694" s="548"/>
      <c r="D694" s="548"/>
      <c r="E694" s="548"/>
      <c r="F694" s="548"/>
      <c r="G694" s="548"/>
      <c r="H694" s="548"/>
      <c r="I694" s="548"/>
      <c r="J694" s="548"/>
      <c r="K694" s="548"/>
      <c r="L694" s="548"/>
      <c r="M694" s="548"/>
      <c r="N694" s="548"/>
      <c r="O694" s="548"/>
      <c r="P694" s="548"/>
      <c r="Q694" s="548"/>
      <c r="R694" s="548"/>
      <c r="S694" s="548"/>
      <c r="T694" s="548"/>
      <c r="U694" s="548"/>
      <c r="V694" s="548"/>
      <c r="W694" s="548"/>
      <c r="X694" s="548"/>
      <c r="Y694" s="548"/>
      <c r="Z694" s="548"/>
    </row>
    <row r="695" spans="1:26">
      <c r="A695" s="548"/>
      <c r="B695" s="548"/>
      <c r="C695" s="548"/>
      <c r="D695" s="548"/>
      <c r="E695" s="548"/>
      <c r="F695" s="548"/>
      <c r="G695" s="548"/>
      <c r="H695" s="548"/>
      <c r="I695" s="548"/>
      <c r="J695" s="548"/>
      <c r="K695" s="548"/>
      <c r="L695" s="548"/>
      <c r="M695" s="548"/>
      <c r="N695" s="548"/>
      <c r="O695" s="548"/>
      <c r="P695" s="548"/>
      <c r="Q695" s="548"/>
      <c r="R695" s="548"/>
      <c r="S695" s="548"/>
      <c r="T695" s="548"/>
      <c r="U695" s="548"/>
      <c r="V695" s="548"/>
      <c r="W695" s="548"/>
      <c r="X695" s="548"/>
      <c r="Y695" s="548"/>
      <c r="Z695" s="548"/>
    </row>
    <row r="696" spans="1:26">
      <c r="A696" s="548"/>
      <c r="B696" s="548"/>
      <c r="C696" s="548"/>
      <c r="D696" s="548"/>
      <c r="E696" s="548"/>
      <c r="F696" s="548"/>
      <c r="G696" s="548"/>
      <c r="H696" s="548"/>
      <c r="I696" s="548"/>
      <c r="J696" s="548"/>
      <c r="K696" s="548"/>
      <c r="L696" s="548"/>
      <c r="M696" s="548"/>
      <c r="N696" s="548"/>
      <c r="O696" s="548"/>
      <c r="P696" s="548"/>
      <c r="Q696" s="548"/>
      <c r="R696" s="548"/>
      <c r="S696" s="548"/>
      <c r="T696" s="548"/>
      <c r="U696" s="548"/>
      <c r="V696" s="548"/>
      <c r="W696" s="548"/>
      <c r="X696" s="548"/>
      <c r="Y696" s="548"/>
      <c r="Z696" s="548"/>
    </row>
    <row r="697" spans="1:26">
      <c r="A697" s="548"/>
      <c r="B697" s="548"/>
      <c r="C697" s="548"/>
      <c r="D697" s="548"/>
      <c r="E697" s="548"/>
      <c r="F697" s="548"/>
      <c r="G697" s="548"/>
      <c r="H697" s="548"/>
      <c r="I697" s="548"/>
      <c r="J697" s="548"/>
      <c r="K697" s="548"/>
      <c r="L697" s="548"/>
      <c r="M697" s="548"/>
      <c r="N697" s="548"/>
      <c r="O697" s="548"/>
      <c r="P697" s="548"/>
      <c r="Q697" s="548"/>
      <c r="R697" s="548"/>
      <c r="S697" s="548"/>
      <c r="T697" s="548"/>
      <c r="U697" s="548"/>
      <c r="V697" s="548"/>
      <c r="W697" s="548"/>
      <c r="X697" s="548"/>
      <c r="Y697" s="548"/>
      <c r="Z697" s="548"/>
    </row>
    <row r="698" spans="1:26">
      <c r="A698" s="548"/>
      <c r="B698" s="548"/>
      <c r="C698" s="548"/>
      <c r="D698" s="548"/>
      <c r="E698" s="548"/>
      <c r="F698" s="548"/>
      <c r="G698" s="548"/>
      <c r="H698" s="548"/>
      <c r="I698" s="548"/>
      <c r="J698" s="548"/>
      <c r="K698" s="548"/>
      <c r="L698" s="548"/>
      <c r="M698" s="548"/>
      <c r="N698" s="548"/>
      <c r="O698" s="548"/>
      <c r="P698" s="548"/>
      <c r="Q698" s="548"/>
      <c r="R698" s="548"/>
      <c r="S698" s="548"/>
      <c r="T698" s="548"/>
      <c r="U698" s="548"/>
      <c r="V698" s="548"/>
      <c r="W698" s="548"/>
      <c r="X698" s="548"/>
      <c r="Y698" s="548"/>
      <c r="Z698" s="548"/>
    </row>
    <row r="699" spans="1:26">
      <c r="A699" s="548"/>
      <c r="B699" s="548"/>
      <c r="C699" s="548"/>
      <c r="D699" s="548"/>
      <c r="E699" s="548"/>
      <c r="F699" s="548"/>
      <c r="G699" s="548"/>
      <c r="H699" s="548"/>
      <c r="I699" s="548"/>
      <c r="J699" s="548"/>
      <c r="K699" s="548"/>
      <c r="L699" s="548"/>
      <c r="M699" s="548"/>
      <c r="N699" s="548"/>
      <c r="O699" s="548"/>
      <c r="P699" s="548"/>
      <c r="Q699" s="548"/>
      <c r="R699" s="548"/>
      <c r="S699" s="548"/>
      <c r="T699" s="548"/>
      <c r="U699" s="548"/>
      <c r="V699" s="548"/>
      <c r="W699" s="548"/>
      <c r="X699" s="548"/>
      <c r="Y699" s="548"/>
      <c r="Z699" s="548"/>
    </row>
    <row r="700" spans="1:26">
      <c r="A700" s="548"/>
      <c r="B700" s="548"/>
      <c r="C700" s="548"/>
      <c r="D700" s="548"/>
      <c r="E700" s="548"/>
      <c r="F700" s="548"/>
      <c r="G700" s="548"/>
      <c r="H700" s="548"/>
      <c r="I700" s="548"/>
      <c r="J700" s="548"/>
      <c r="K700" s="548"/>
      <c r="L700" s="548"/>
      <c r="M700" s="548"/>
      <c r="N700" s="548"/>
      <c r="O700" s="548"/>
      <c r="P700" s="548"/>
      <c r="Q700" s="548"/>
      <c r="R700" s="548"/>
      <c r="S700" s="548"/>
      <c r="T700" s="548"/>
      <c r="U700" s="548"/>
      <c r="V700" s="548"/>
      <c r="W700" s="548"/>
      <c r="X700" s="548"/>
      <c r="Y700" s="548"/>
      <c r="Z700" s="548"/>
    </row>
    <row r="701" spans="1:26">
      <c r="A701" s="548"/>
      <c r="B701" s="548"/>
      <c r="C701" s="548"/>
      <c r="D701" s="548"/>
      <c r="E701" s="548"/>
      <c r="F701" s="548"/>
      <c r="G701" s="548"/>
      <c r="H701" s="548"/>
      <c r="I701" s="548"/>
      <c r="J701" s="548"/>
      <c r="K701" s="548"/>
      <c r="L701" s="548"/>
      <c r="M701" s="548"/>
      <c r="N701" s="548"/>
      <c r="O701" s="548"/>
      <c r="P701" s="548"/>
      <c r="Q701" s="548"/>
      <c r="R701" s="548"/>
      <c r="S701" s="548"/>
      <c r="T701" s="548"/>
      <c r="U701" s="548"/>
      <c r="V701" s="548"/>
      <c r="W701" s="548"/>
      <c r="X701" s="548"/>
      <c r="Y701" s="548"/>
      <c r="Z701" s="548"/>
    </row>
    <row r="702" spans="1:26">
      <c r="A702" s="548"/>
      <c r="B702" s="548"/>
      <c r="C702" s="548"/>
      <c r="D702" s="548"/>
      <c r="E702" s="548"/>
      <c r="F702" s="548"/>
      <c r="G702" s="548"/>
      <c r="H702" s="548"/>
      <c r="I702" s="548"/>
      <c r="J702" s="548"/>
      <c r="K702" s="548"/>
      <c r="L702" s="548"/>
      <c r="M702" s="548"/>
      <c r="N702" s="548"/>
      <c r="O702" s="548"/>
      <c r="P702" s="548"/>
      <c r="Q702" s="548"/>
      <c r="R702" s="548"/>
      <c r="S702" s="548"/>
      <c r="T702" s="548"/>
      <c r="U702" s="548"/>
      <c r="V702" s="548"/>
      <c r="W702" s="548"/>
      <c r="X702" s="548"/>
      <c r="Y702" s="548"/>
      <c r="Z702" s="548"/>
    </row>
    <row r="703" spans="1:26">
      <c r="A703" s="548"/>
      <c r="B703" s="548"/>
      <c r="C703" s="548"/>
      <c r="D703" s="548"/>
      <c r="E703" s="548"/>
      <c r="F703" s="548"/>
      <c r="G703" s="548"/>
      <c r="H703" s="548"/>
      <c r="I703" s="548"/>
      <c r="J703" s="548"/>
      <c r="K703" s="548"/>
      <c r="L703" s="548"/>
      <c r="M703" s="548"/>
      <c r="N703" s="548"/>
      <c r="O703" s="548"/>
      <c r="P703" s="548"/>
      <c r="Q703" s="548"/>
      <c r="R703" s="548"/>
      <c r="S703" s="548"/>
      <c r="T703" s="548"/>
      <c r="U703" s="548"/>
      <c r="V703" s="548"/>
      <c r="W703" s="548"/>
      <c r="X703" s="548"/>
      <c r="Y703" s="548"/>
      <c r="Z703" s="548"/>
    </row>
    <row r="704" spans="1:26">
      <c r="A704" s="548"/>
      <c r="B704" s="548"/>
      <c r="C704" s="548"/>
      <c r="D704" s="548"/>
      <c r="E704" s="548"/>
      <c r="F704" s="548"/>
      <c r="G704" s="548"/>
      <c r="H704" s="548"/>
      <c r="I704" s="548"/>
      <c r="J704" s="548"/>
      <c r="K704" s="548"/>
      <c r="L704" s="548"/>
      <c r="M704" s="548"/>
      <c r="N704" s="548"/>
      <c r="O704" s="548"/>
      <c r="P704" s="548"/>
      <c r="Q704" s="548"/>
      <c r="R704" s="548"/>
      <c r="S704" s="548"/>
      <c r="T704" s="548"/>
      <c r="U704" s="548"/>
      <c r="V704" s="548"/>
      <c r="W704" s="548"/>
      <c r="X704" s="548"/>
      <c r="Y704" s="548"/>
      <c r="Z704" s="548"/>
    </row>
    <row r="705" spans="1:26">
      <c r="A705" s="548"/>
      <c r="B705" s="548"/>
      <c r="C705" s="548"/>
      <c r="D705" s="548"/>
      <c r="E705" s="548"/>
      <c r="F705" s="548"/>
      <c r="G705" s="548"/>
      <c r="H705" s="548"/>
      <c r="I705" s="548"/>
      <c r="J705" s="548"/>
      <c r="K705" s="548"/>
      <c r="L705" s="548"/>
      <c r="M705" s="548"/>
      <c r="N705" s="548"/>
      <c r="O705" s="548"/>
      <c r="P705" s="548"/>
      <c r="Q705" s="548"/>
      <c r="R705" s="548"/>
      <c r="S705" s="548"/>
      <c r="T705" s="548"/>
      <c r="U705" s="548"/>
      <c r="V705" s="548"/>
      <c r="W705" s="548"/>
      <c r="X705" s="548"/>
      <c r="Y705" s="548"/>
      <c r="Z705" s="548"/>
    </row>
    <row r="706" spans="1:26">
      <c r="A706" s="548"/>
      <c r="B706" s="548"/>
      <c r="C706" s="548"/>
      <c r="D706" s="548"/>
      <c r="E706" s="548"/>
      <c r="F706" s="548"/>
      <c r="G706" s="548"/>
      <c r="H706" s="548"/>
      <c r="I706" s="548"/>
      <c r="J706" s="548"/>
      <c r="K706" s="548"/>
      <c r="L706" s="548"/>
      <c r="M706" s="548"/>
      <c r="N706" s="548"/>
      <c r="O706" s="548"/>
      <c r="P706" s="548"/>
      <c r="Q706" s="548"/>
      <c r="R706" s="548"/>
      <c r="S706" s="548"/>
      <c r="T706" s="548"/>
      <c r="U706" s="548"/>
      <c r="V706" s="548"/>
      <c r="W706" s="548"/>
      <c r="X706" s="548"/>
      <c r="Y706" s="548"/>
      <c r="Z706" s="548"/>
    </row>
    <row r="707" spans="1:26">
      <c r="A707" s="548"/>
      <c r="B707" s="548"/>
      <c r="C707" s="548"/>
      <c r="D707" s="548"/>
      <c r="E707" s="548"/>
      <c r="F707" s="548"/>
      <c r="G707" s="548"/>
      <c r="H707" s="548"/>
      <c r="I707" s="548"/>
      <c r="J707" s="548"/>
      <c r="K707" s="548"/>
      <c r="L707" s="548"/>
      <c r="M707" s="548"/>
      <c r="N707" s="548"/>
      <c r="O707" s="548"/>
      <c r="P707" s="548"/>
      <c r="Q707" s="548"/>
      <c r="R707" s="548"/>
      <c r="S707" s="548"/>
      <c r="T707" s="548"/>
      <c r="U707" s="548"/>
      <c r="V707" s="548"/>
      <c r="W707" s="548"/>
      <c r="X707" s="548"/>
      <c r="Y707" s="548"/>
      <c r="Z707" s="548"/>
    </row>
    <row r="708" spans="1:26">
      <c r="A708" s="548"/>
      <c r="B708" s="548"/>
      <c r="C708" s="548"/>
      <c r="D708" s="548"/>
      <c r="E708" s="548"/>
      <c r="F708" s="548"/>
      <c r="G708" s="548"/>
      <c r="H708" s="548"/>
      <c r="I708" s="548"/>
      <c r="J708" s="548"/>
      <c r="K708" s="548"/>
      <c r="L708" s="548"/>
      <c r="M708" s="548"/>
      <c r="N708" s="548"/>
      <c r="O708" s="548"/>
      <c r="P708" s="548"/>
      <c r="Q708" s="548"/>
      <c r="R708" s="548"/>
      <c r="S708" s="548"/>
      <c r="T708" s="548"/>
      <c r="U708" s="548"/>
      <c r="V708" s="548"/>
      <c r="W708" s="548"/>
      <c r="X708" s="548"/>
      <c r="Y708" s="548"/>
      <c r="Z708" s="548"/>
    </row>
    <row r="709" spans="1:26">
      <c r="A709" s="548"/>
      <c r="B709" s="548"/>
      <c r="C709" s="548"/>
      <c r="D709" s="548"/>
      <c r="E709" s="548"/>
      <c r="F709" s="548"/>
      <c r="G709" s="548"/>
      <c r="H709" s="548"/>
      <c r="I709" s="548"/>
      <c r="J709" s="548"/>
      <c r="K709" s="548"/>
      <c r="L709" s="548"/>
      <c r="M709" s="548"/>
      <c r="N709" s="548"/>
      <c r="O709" s="548"/>
      <c r="P709" s="548"/>
      <c r="Q709" s="548"/>
      <c r="R709" s="548"/>
      <c r="S709" s="548"/>
      <c r="T709" s="548"/>
      <c r="U709" s="548"/>
      <c r="V709" s="548"/>
      <c r="W709" s="548"/>
      <c r="X709" s="548"/>
      <c r="Y709" s="548"/>
      <c r="Z709" s="548"/>
    </row>
    <row r="710" spans="1:26">
      <c r="A710" s="548"/>
      <c r="B710" s="548"/>
      <c r="C710" s="548"/>
      <c r="D710" s="548"/>
      <c r="E710" s="548"/>
      <c r="F710" s="548"/>
      <c r="G710" s="548"/>
      <c r="H710" s="548"/>
      <c r="I710" s="548"/>
      <c r="J710" s="548"/>
      <c r="K710" s="548"/>
      <c r="L710" s="548"/>
      <c r="M710" s="548"/>
      <c r="N710" s="548"/>
      <c r="O710" s="548"/>
      <c r="P710" s="548"/>
      <c r="Q710" s="548"/>
      <c r="R710" s="548"/>
      <c r="S710" s="548"/>
      <c r="T710" s="548"/>
      <c r="U710" s="548"/>
      <c r="V710" s="548"/>
      <c r="W710" s="548"/>
      <c r="X710" s="548"/>
      <c r="Y710" s="548"/>
      <c r="Z710" s="548"/>
    </row>
    <row r="711" spans="1:26">
      <c r="A711" s="548"/>
      <c r="B711" s="548"/>
      <c r="C711" s="548"/>
      <c r="D711" s="548"/>
      <c r="E711" s="548"/>
      <c r="F711" s="548"/>
      <c r="G711" s="548"/>
      <c r="H711" s="548"/>
      <c r="I711" s="548"/>
      <c r="J711" s="548"/>
      <c r="K711" s="548"/>
      <c r="L711" s="548"/>
      <c r="M711" s="548"/>
      <c r="N711" s="548"/>
      <c r="O711" s="548"/>
      <c r="P711" s="548"/>
      <c r="Q711" s="548"/>
      <c r="R711" s="548"/>
      <c r="S711" s="548"/>
      <c r="T711" s="548"/>
      <c r="U711" s="548"/>
      <c r="V711" s="548"/>
      <c r="W711" s="548"/>
      <c r="X711" s="548"/>
      <c r="Y711" s="548"/>
      <c r="Z711" s="548"/>
    </row>
    <row r="712" spans="1:26">
      <c r="A712" s="548"/>
      <c r="B712" s="548"/>
      <c r="C712" s="548"/>
      <c r="D712" s="548"/>
      <c r="E712" s="548"/>
      <c r="F712" s="548"/>
      <c r="G712" s="548"/>
      <c r="H712" s="548"/>
      <c r="I712" s="548"/>
      <c r="J712" s="548"/>
      <c r="K712" s="548"/>
      <c r="L712" s="548"/>
      <c r="M712" s="548"/>
      <c r="N712" s="548"/>
      <c r="O712" s="548"/>
      <c r="P712" s="548"/>
      <c r="Q712" s="548"/>
      <c r="R712" s="548"/>
      <c r="S712" s="548"/>
      <c r="T712" s="548"/>
      <c r="U712" s="548"/>
      <c r="V712" s="548"/>
      <c r="W712" s="548"/>
      <c r="X712" s="548"/>
      <c r="Y712" s="548"/>
      <c r="Z712" s="548"/>
    </row>
    <row r="713" spans="1:26">
      <c r="A713" s="548"/>
      <c r="B713" s="548"/>
      <c r="C713" s="548"/>
      <c r="D713" s="548"/>
      <c r="E713" s="548"/>
      <c r="F713" s="548"/>
      <c r="G713" s="548"/>
      <c r="H713" s="548"/>
      <c r="I713" s="548"/>
      <c r="J713" s="548"/>
      <c r="K713" s="548"/>
      <c r="L713" s="548"/>
      <c r="M713" s="548"/>
      <c r="N713" s="548"/>
      <c r="O713" s="548"/>
      <c r="P713" s="548"/>
      <c r="Q713" s="548"/>
      <c r="R713" s="548"/>
      <c r="S713" s="548"/>
      <c r="T713" s="548"/>
      <c r="U713" s="548"/>
      <c r="V713" s="548"/>
      <c r="W713" s="548"/>
      <c r="X713" s="548"/>
      <c r="Y713" s="548"/>
      <c r="Z713" s="548"/>
    </row>
    <row r="714" spans="1:26">
      <c r="A714" s="548"/>
      <c r="B714" s="548"/>
      <c r="C714" s="548"/>
      <c r="D714" s="548"/>
      <c r="E714" s="548"/>
      <c r="F714" s="548"/>
      <c r="G714" s="548"/>
      <c r="H714" s="548"/>
      <c r="I714" s="548"/>
      <c r="J714" s="548"/>
      <c r="K714" s="548"/>
      <c r="L714" s="548"/>
      <c r="M714" s="548"/>
      <c r="N714" s="548"/>
      <c r="O714" s="548"/>
      <c r="P714" s="548"/>
      <c r="Q714" s="548"/>
      <c r="R714" s="548"/>
      <c r="S714" s="548"/>
      <c r="T714" s="548"/>
      <c r="U714" s="548"/>
      <c r="V714" s="548"/>
      <c r="W714" s="548"/>
      <c r="X714" s="548"/>
      <c r="Y714" s="548"/>
      <c r="Z714" s="548"/>
    </row>
    <row r="715" spans="1:26">
      <c r="A715" s="548"/>
      <c r="B715" s="548"/>
      <c r="C715" s="548"/>
      <c r="D715" s="548"/>
      <c r="E715" s="548"/>
      <c r="F715" s="548"/>
      <c r="G715" s="548"/>
      <c r="H715" s="548"/>
      <c r="I715" s="548"/>
      <c r="J715" s="548"/>
      <c r="K715" s="548"/>
      <c r="L715" s="548"/>
      <c r="M715" s="548"/>
      <c r="N715" s="548"/>
      <c r="O715" s="548"/>
      <c r="P715" s="548"/>
      <c r="Q715" s="548"/>
      <c r="R715" s="548"/>
      <c r="S715" s="548"/>
      <c r="T715" s="548"/>
      <c r="U715" s="548"/>
      <c r="V715" s="548"/>
      <c r="W715" s="548"/>
      <c r="X715" s="548"/>
      <c r="Y715" s="548"/>
      <c r="Z715" s="548"/>
    </row>
    <row r="716" spans="1:26">
      <c r="A716" s="548"/>
      <c r="B716" s="548"/>
      <c r="C716" s="548"/>
      <c r="D716" s="548"/>
      <c r="E716" s="548"/>
      <c r="F716" s="548"/>
      <c r="G716" s="548"/>
      <c r="H716" s="548"/>
      <c r="I716" s="548"/>
      <c r="J716" s="548"/>
      <c r="K716" s="548"/>
      <c r="L716" s="548"/>
      <c r="M716" s="548"/>
      <c r="N716" s="548"/>
      <c r="O716" s="548"/>
      <c r="P716" s="548"/>
      <c r="Q716" s="548"/>
      <c r="R716" s="548"/>
      <c r="S716" s="548"/>
      <c r="T716" s="548"/>
      <c r="U716" s="548"/>
      <c r="V716" s="548"/>
      <c r="W716" s="548"/>
      <c r="X716" s="548"/>
      <c r="Y716" s="548"/>
      <c r="Z716" s="548"/>
    </row>
    <row r="717" spans="1:26">
      <c r="A717" s="548"/>
      <c r="B717" s="548"/>
      <c r="C717" s="548"/>
      <c r="D717" s="548"/>
      <c r="E717" s="548"/>
      <c r="F717" s="548"/>
      <c r="G717" s="548"/>
      <c r="H717" s="548"/>
      <c r="I717" s="548"/>
      <c r="J717" s="548"/>
      <c r="K717" s="548"/>
      <c r="L717" s="548"/>
      <c r="M717" s="548"/>
      <c r="N717" s="548"/>
      <c r="O717" s="548"/>
      <c r="P717" s="548"/>
      <c r="Q717" s="548"/>
      <c r="R717" s="548"/>
      <c r="S717" s="548"/>
      <c r="T717" s="548"/>
      <c r="U717" s="548"/>
      <c r="V717" s="548"/>
      <c r="W717" s="548"/>
      <c r="X717" s="548"/>
      <c r="Y717" s="548"/>
      <c r="Z717" s="548"/>
    </row>
    <row r="718" spans="1:26">
      <c r="A718" s="548"/>
      <c r="B718" s="548"/>
      <c r="C718" s="548"/>
      <c r="D718" s="548"/>
      <c r="E718" s="548"/>
      <c r="F718" s="548"/>
      <c r="G718" s="548"/>
      <c r="H718" s="548"/>
      <c r="I718" s="548"/>
      <c r="J718" s="548"/>
      <c r="K718" s="548"/>
      <c r="L718" s="548"/>
      <c r="M718" s="548"/>
      <c r="N718" s="548"/>
      <c r="O718" s="548"/>
      <c r="P718" s="548"/>
      <c r="Q718" s="548"/>
      <c r="R718" s="548"/>
      <c r="S718" s="548"/>
      <c r="T718" s="548"/>
      <c r="U718" s="548"/>
      <c r="V718" s="548"/>
      <c r="W718" s="548"/>
      <c r="X718" s="548"/>
      <c r="Y718" s="548"/>
      <c r="Z718" s="548"/>
    </row>
    <row r="719" spans="1:26">
      <c r="A719" s="548"/>
      <c r="B719" s="548"/>
      <c r="C719" s="548"/>
      <c r="D719" s="548"/>
      <c r="E719" s="548"/>
      <c r="F719" s="548"/>
      <c r="G719" s="548"/>
      <c r="H719" s="548"/>
      <c r="I719" s="548"/>
      <c r="J719" s="548"/>
      <c r="K719" s="548"/>
      <c r="L719" s="548"/>
      <c r="M719" s="548"/>
      <c r="N719" s="548"/>
      <c r="O719" s="548"/>
      <c r="P719" s="548"/>
      <c r="Q719" s="548"/>
      <c r="R719" s="548"/>
      <c r="S719" s="548"/>
      <c r="T719" s="548"/>
      <c r="U719" s="548"/>
      <c r="V719" s="548"/>
      <c r="W719" s="548"/>
      <c r="X719" s="548"/>
      <c r="Y719" s="548"/>
      <c r="Z719" s="548"/>
    </row>
    <row r="720" spans="1:26">
      <c r="A720" s="548"/>
      <c r="B720" s="548"/>
      <c r="C720" s="548"/>
      <c r="D720" s="548"/>
      <c r="E720" s="548"/>
      <c r="F720" s="548"/>
      <c r="G720" s="548"/>
      <c r="H720" s="548"/>
      <c r="I720" s="548"/>
      <c r="J720" s="548"/>
      <c r="K720" s="548"/>
      <c r="L720" s="548"/>
      <c r="M720" s="548"/>
      <c r="N720" s="548"/>
      <c r="O720" s="548"/>
      <c r="P720" s="548"/>
      <c r="Q720" s="548"/>
      <c r="R720" s="548"/>
      <c r="S720" s="548"/>
      <c r="T720" s="548"/>
      <c r="U720" s="548"/>
      <c r="V720" s="548"/>
      <c r="W720" s="548"/>
      <c r="X720" s="548"/>
      <c r="Y720" s="548"/>
      <c r="Z720" s="548"/>
    </row>
    <row r="721" spans="1:26">
      <c r="A721" s="548"/>
      <c r="B721" s="548"/>
      <c r="C721" s="548"/>
      <c r="D721" s="548"/>
      <c r="E721" s="548"/>
      <c r="F721" s="548"/>
      <c r="G721" s="548"/>
      <c r="H721" s="548"/>
      <c r="I721" s="548"/>
      <c r="J721" s="548"/>
      <c r="K721" s="548"/>
      <c r="L721" s="548"/>
      <c r="M721" s="548"/>
      <c r="N721" s="548"/>
      <c r="O721" s="548"/>
      <c r="P721" s="548"/>
      <c r="Q721" s="548"/>
      <c r="R721" s="548"/>
      <c r="S721" s="548"/>
      <c r="T721" s="548"/>
      <c r="U721" s="548"/>
      <c r="V721" s="548"/>
      <c r="W721" s="548"/>
      <c r="X721" s="548"/>
      <c r="Y721" s="548"/>
      <c r="Z721" s="548"/>
    </row>
    <row r="722" spans="1:26">
      <c r="A722" s="548"/>
      <c r="B722" s="548"/>
      <c r="C722" s="548"/>
      <c r="D722" s="548"/>
      <c r="E722" s="548"/>
      <c r="F722" s="548"/>
      <c r="G722" s="548"/>
      <c r="H722" s="548"/>
      <c r="I722" s="548"/>
      <c r="J722" s="548"/>
      <c r="K722" s="548"/>
      <c r="L722" s="548"/>
      <c r="M722" s="548"/>
      <c r="N722" s="548"/>
      <c r="O722" s="548"/>
      <c r="P722" s="548"/>
      <c r="Q722" s="548"/>
      <c r="R722" s="548"/>
      <c r="S722" s="548"/>
      <c r="T722" s="548"/>
      <c r="U722" s="548"/>
      <c r="V722" s="548"/>
      <c r="W722" s="548"/>
      <c r="X722" s="548"/>
      <c r="Y722" s="548"/>
      <c r="Z722" s="548"/>
    </row>
    <row r="723" spans="1:26">
      <c r="A723" s="548"/>
      <c r="B723" s="548"/>
      <c r="C723" s="548"/>
      <c r="D723" s="548"/>
      <c r="E723" s="548"/>
      <c r="F723" s="548"/>
      <c r="G723" s="548"/>
      <c r="H723" s="548"/>
      <c r="I723" s="548"/>
      <c r="J723" s="548"/>
      <c r="K723" s="548"/>
      <c r="L723" s="548"/>
      <c r="M723" s="548"/>
      <c r="N723" s="548"/>
      <c r="O723" s="548"/>
      <c r="P723" s="548"/>
      <c r="Q723" s="548"/>
      <c r="R723" s="548"/>
      <c r="S723" s="548"/>
      <c r="T723" s="548"/>
      <c r="U723" s="548"/>
      <c r="V723" s="548"/>
      <c r="W723" s="548"/>
      <c r="X723" s="548"/>
      <c r="Y723" s="548"/>
      <c r="Z723" s="548"/>
    </row>
    <row r="724" spans="1:26">
      <c r="A724" s="548"/>
      <c r="B724" s="548"/>
      <c r="C724" s="548"/>
      <c r="D724" s="548"/>
      <c r="E724" s="548"/>
      <c r="F724" s="548"/>
      <c r="G724" s="548"/>
      <c r="H724" s="548"/>
      <c r="I724" s="548"/>
      <c r="J724" s="548"/>
      <c r="K724" s="548"/>
      <c r="L724" s="548"/>
      <c r="M724" s="548"/>
      <c r="N724" s="548"/>
      <c r="O724" s="548"/>
      <c r="P724" s="548"/>
      <c r="Q724" s="548"/>
      <c r="R724" s="548"/>
      <c r="S724" s="548"/>
      <c r="T724" s="548"/>
      <c r="U724" s="548"/>
      <c r="V724" s="548"/>
      <c r="W724" s="548"/>
      <c r="X724" s="548"/>
      <c r="Y724" s="548"/>
      <c r="Z724" s="548"/>
    </row>
    <row r="725" spans="1:26">
      <c r="A725" s="548"/>
      <c r="B725" s="548"/>
      <c r="C725" s="548"/>
      <c r="D725" s="548"/>
      <c r="E725" s="548"/>
      <c r="F725" s="548"/>
      <c r="G725" s="548"/>
      <c r="H725" s="548"/>
      <c r="I725" s="548"/>
      <c r="J725" s="548"/>
      <c r="K725" s="548"/>
      <c r="L725" s="548"/>
      <c r="M725" s="548"/>
      <c r="N725" s="548"/>
      <c r="O725" s="548"/>
      <c r="P725" s="548"/>
      <c r="Q725" s="548"/>
      <c r="R725" s="548"/>
      <c r="S725" s="548"/>
      <c r="T725" s="548"/>
      <c r="U725" s="548"/>
      <c r="V725" s="548"/>
      <c r="W725" s="548"/>
      <c r="X725" s="548"/>
      <c r="Y725" s="548"/>
      <c r="Z725" s="548"/>
    </row>
    <row r="726" spans="1:26">
      <c r="A726" s="548"/>
      <c r="B726" s="548"/>
      <c r="C726" s="548"/>
      <c r="D726" s="548"/>
      <c r="E726" s="548"/>
      <c r="F726" s="548"/>
      <c r="G726" s="548"/>
      <c r="H726" s="548"/>
      <c r="I726" s="548"/>
      <c r="J726" s="548"/>
      <c r="K726" s="548"/>
      <c r="L726" s="548"/>
      <c r="M726" s="548"/>
      <c r="N726" s="548"/>
      <c r="O726" s="548"/>
      <c r="P726" s="548"/>
      <c r="Q726" s="548"/>
      <c r="R726" s="548"/>
      <c r="S726" s="548"/>
      <c r="T726" s="548"/>
      <c r="U726" s="548"/>
      <c r="V726" s="548"/>
      <c r="W726" s="548"/>
      <c r="X726" s="548"/>
      <c r="Y726" s="548"/>
      <c r="Z726" s="548"/>
    </row>
    <row r="727" spans="1:26">
      <c r="A727" s="548"/>
      <c r="B727" s="548"/>
      <c r="C727" s="548"/>
      <c r="D727" s="548"/>
      <c r="E727" s="548"/>
      <c r="F727" s="548"/>
      <c r="G727" s="548"/>
      <c r="H727" s="548"/>
      <c r="I727" s="548"/>
      <c r="J727" s="548"/>
      <c r="K727" s="548"/>
      <c r="L727" s="548"/>
      <c r="M727" s="548"/>
      <c r="N727" s="548"/>
      <c r="O727" s="548"/>
      <c r="P727" s="548"/>
      <c r="Q727" s="548"/>
      <c r="R727" s="548"/>
      <c r="S727" s="548"/>
      <c r="T727" s="548"/>
      <c r="U727" s="548"/>
      <c r="V727" s="548"/>
      <c r="W727" s="548"/>
      <c r="X727" s="548"/>
      <c r="Y727" s="548"/>
      <c r="Z727" s="548"/>
    </row>
    <row r="728" spans="1:26">
      <c r="A728" s="548"/>
      <c r="B728" s="548"/>
      <c r="C728" s="548"/>
      <c r="D728" s="548"/>
      <c r="E728" s="548"/>
      <c r="F728" s="548"/>
      <c r="G728" s="548"/>
      <c r="H728" s="548"/>
      <c r="I728" s="548"/>
      <c r="J728" s="548"/>
      <c r="K728" s="548"/>
      <c r="L728" s="548"/>
      <c r="M728" s="548"/>
      <c r="N728" s="548"/>
      <c r="O728" s="548"/>
      <c r="P728" s="548"/>
      <c r="Q728" s="548"/>
      <c r="R728" s="548"/>
      <c r="S728" s="548"/>
      <c r="T728" s="548"/>
      <c r="U728" s="548"/>
      <c r="V728" s="548"/>
      <c r="W728" s="548"/>
      <c r="X728" s="548"/>
      <c r="Y728" s="548"/>
      <c r="Z728" s="548"/>
    </row>
    <row r="729" spans="1:26">
      <c r="A729" s="548"/>
      <c r="B729" s="548"/>
      <c r="C729" s="548"/>
      <c r="D729" s="548"/>
      <c r="E729" s="548"/>
      <c r="F729" s="548"/>
      <c r="G729" s="548"/>
      <c r="H729" s="548"/>
      <c r="I729" s="548"/>
      <c r="J729" s="548"/>
      <c r="K729" s="548"/>
      <c r="L729" s="548"/>
      <c r="M729" s="548"/>
      <c r="N729" s="548"/>
      <c r="O729" s="548"/>
      <c r="P729" s="548"/>
      <c r="Q729" s="548"/>
      <c r="R729" s="548"/>
      <c r="S729" s="548"/>
      <c r="T729" s="548"/>
      <c r="U729" s="548"/>
      <c r="V729" s="548"/>
      <c r="W729" s="548"/>
      <c r="X729" s="548"/>
      <c r="Y729" s="548"/>
      <c r="Z729" s="548"/>
    </row>
    <row r="730" spans="1:26">
      <c r="A730" s="548"/>
      <c r="B730" s="548"/>
      <c r="C730" s="548"/>
      <c r="D730" s="548"/>
      <c r="E730" s="548"/>
      <c r="F730" s="548"/>
      <c r="G730" s="548"/>
      <c r="H730" s="548"/>
      <c r="I730" s="548"/>
      <c r="J730" s="548"/>
      <c r="K730" s="548"/>
      <c r="L730" s="548"/>
      <c r="M730" s="548"/>
      <c r="N730" s="548"/>
      <c r="O730" s="548"/>
      <c r="P730" s="548"/>
      <c r="Q730" s="548"/>
      <c r="R730" s="548"/>
      <c r="S730" s="548"/>
      <c r="T730" s="548"/>
      <c r="U730" s="548"/>
      <c r="V730" s="548"/>
      <c r="W730" s="548"/>
      <c r="X730" s="548"/>
      <c r="Y730" s="548"/>
      <c r="Z730" s="548"/>
    </row>
    <row r="731" spans="1:26">
      <c r="A731" s="548"/>
      <c r="B731" s="548"/>
      <c r="C731" s="548"/>
      <c r="D731" s="548"/>
      <c r="E731" s="548"/>
      <c r="F731" s="548"/>
      <c r="G731" s="548"/>
      <c r="H731" s="548"/>
      <c r="I731" s="548"/>
      <c r="J731" s="548"/>
      <c r="K731" s="548"/>
      <c r="L731" s="548"/>
      <c r="M731" s="548"/>
      <c r="N731" s="548"/>
      <c r="O731" s="548"/>
      <c r="P731" s="548"/>
      <c r="Q731" s="548"/>
      <c r="R731" s="548"/>
      <c r="S731" s="548"/>
      <c r="T731" s="548"/>
      <c r="U731" s="548"/>
      <c r="V731" s="548"/>
      <c r="W731" s="548"/>
      <c r="X731" s="548"/>
      <c r="Y731" s="548"/>
      <c r="Z731" s="548"/>
    </row>
    <row r="732" spans="1:26">
      <c r="A732" s="548"/>
      <c r="B732" s="548"/>
      <c r="C732" s="548"/>
      <c r="D732" s="548"/>
      <c r="E732" s="548"/>
      <c r="F732" s="548"/>
      <c r="G732" s="548"/>
      <c r="H732" s="548"/>
      <c r="I732" s="548"/>
      <c r="J732" s="548"/>
      <c r="K732" s="548"/>
      <c r="L732" s="548"/>
      <c r="M732" s="548"/>
      <c r="N732" s="548"/>
      <c r="O732" s="548"/>
      <c r="P732" s="548"/>
      <c r="Q732" s="548"/>
      <c r="R732" s="548"/>
      <c r="S732" s="548"/>
      <c r="T732" s="548"/>
      <c r="U732" s="548"/>
      <c r="V732" s="548"/>
      <c r="W732" s="548"/>
      <c r="X732" s="548"/>
      <c r="Y732" s="548"/>
      <c r="Z732" s="548"/>
    </row>
    <row r="733" spans="1:26">
      <c r="A733" s="548"/>
      <c r="B733" s="548"/>
      <c r="C733" s="548"/>
      <c r="D733" s="548"/>
      <c r="E733" s="548"/>
      <c r="F733" s="548"/>
      <c r="G733" s="548"/>
      <c r="H733" s="548"/>
      <c r="I733" s="548"/>
      <c r="J733" s="548"/>
      <c r="K733" s="548"/>
      <c r="L733" s="548"/>
      <c r="M733" s="548"/>
      <c r="N733" s="548"/>
      <c r="O733" s="548"/>
      <c r="P733" s="548"/>
      <c r="Q733" s="548"/>
      <c r="R733" s="548"/>
      <c r="S733" s="548"/>
      <c r="T733" s="548"/>
      <c r="U733" s="548"/>
      <c r="V733" s="548"/>
      <c r="W733" s="548"/>
      <c r="X733" s="548"/>
      <c r="Y733" s="548"/>
      <c r="Z733" s="548"/>
    </row>
    <row r="734" spans="1:26">
      <c r="A734" s="548"/>
      <c r="B734" s="548"/>
      <c r="C734" s="548"/>
      <c r="D734" s="548"/>
      <c r="E734" s="548"/>
      <c r="F734" s="548"/>
      <c r="G734" s="548"/>
      <c r="H734" s="548"/>
      <c r="I734" s="548"/>
      <c r="J734" s="548"/>
      <c r="K734" s="548"/>
      <c r="L734" s="548"/>
      <c r="M734" s="548"/>
      <c r="N734" s="548"/>
      <c r="O734" s="548"/>
      <c r="P734" s="548"/>
      <c r="Q734" s="548"/>
      <c r="R734" s="548"/>
      <c r="S734" s="548"/>
      <c r="T734" s="548"/>
      <c r="U734" s="548"/>
      <c r="V734" s="548"/>
      <c r="W734" s="548"/>
      <c r="X734" s="548"/>
      <c r="Y734" s="548"/>
      <c r="Z734" s="548"/>
    </row>
    <row r="735" spans="1:26">
      <c r="A735" s="548"/>
      <c r="B735" s="548"/>
      <c r="C735" s="548"/>
      <c r="D735" s="548"/>
      <c r="E735" s="548"/>
      <c r="F735" s="548"/>
      <c r="G735" s="548"/>
      <c r="H735" s="548"/>
      <c r="I735" s="548"/>
      <c r="J735" s="548"/>
      <c r="K735" s="548"/>
      <c r="L735" s="548"/>
      <c r="M735" s="548"/>
      <c r="N735" s="548"/>
      <c r="O735" s="548"/>
      <c r="P735" s="548"/>
      <c r="Q735" s="548"/>
      <c r="R735" s="548"/>
      <c r="S735" s="548"/>
      <c r="T735" s="548"/>
      <c r="U735" s="548"/>
      <c r="V735" s="548"/>
      <c r="W735" s="548"/>
      <c r="X735" s="548"/>
      <c r="Y735" s="548"/>
      <c r="Z735" s="548"/>
    </row>
    <row r="736" spans="1:26">
      <c r="A736" s="548"/>
      <c r="B736" s="548"/>
      <c r="C736" s="548"/>
      <c r="D736" s="548"/>
      <c r="E736" s="548"/>
      <c r="F736" s="548"/>
      <c r="G736" s="548"/>
      <c r="H736" s="548"/>
      <c r="I736" s="548"/>
      <c r="J736" s="548"/>
      <c r="K736" s="548"/>
      <c r="L736" s="548"/>
      <c r="M736" s="548"/>
      <c r="N736" s="548"/>
      <c r="O736" s="548"/>
      <c r="P736" s="548"/>
      <c r="Q736" s="548"/>
      <c r="R736" s="548"/>
      <c r="S736" s="548"/>
      <c r="T736" s="548"/>
      <c r="U736" s="548"/>
      <c r="V736" s="548"/>
      <c r="W736" s="548"/>
      <c r="X736" s="548"/>
      <c r="Y736" s="548"/>
      <c r="Z736" s="548"/>
    </row>
    <row r="737" spans="1:26">
      <c r="A737" s="548"/>
      <c r="B737" s="548"/>
      <c r="C737" s="548"/>
      <c r="D737" s="548"/>
      <c r="E737" s="548"/>
      <c r="F737" s="548"/>
      <c r="G737" s="548"/>
      <c r="H737" s="548"/>
      <c r="I737" s="548"/>
      <c r="J737" s="548"/>
      <c r="K737" s="548"/>
      <c r="L737" s="548"/>
      <c r="M737" s="548"/>
      <c r="N737" s="548"/>
      <c r="O737" s="548"/>
      <c r="P737" s="548"/>
      <c r="Q737" s="548"/>
      <c r="R737" s="548"/>
      <c r="S737" s="548"/>
      <c r="T737" s="548"/>
      <c r="U737" s="548"/>
      <c r="V737" s="548"/>
      <c r="W737" s="548"/>
      <c r="X737" s="548"/>
      <c r="Y737" s="548"/>
      <c r="Z737" s="548"/>
    </row>
    <row r="738" spans="1:26">
      <c r="A738" s="548"/>
      <c r="B738" s="548"/>
      <c r="C738" s="548"/>
      <c r="D738" s="548"/>
      <c r="E738" s="548"/>
      <c r="F738" s="548"/>
      <c r="G738" s="548"/>
      <c r="H738" s="548"/>
      <c r="I738" s="548"/>
      <c r="J738" s="548"/>
      <c r="K738" s="548"/>
      <c r="L738" s="548"/>
      <c r="M738" s="548"/>
      <c r="N738" s="548"/>
      <c r="O738" s="548"/>
      <c r="P738" s="548"/>
      <c r="Q738" s="548"/>
      <c r="R738" s="548"/>
      <c r="S738" s="548"/>
      <c r="T738" s="548"/>
      <c r="U738" s="548"/>
      <c r="V738" s="548"/>
      <c r="W738" s="548"/>
      <c r="X738" s="548"/>
      <c r="Y738" s="548"/>
      <c r="Z738" s="548"/>
    </row>
    <row r="739" spans="1:26">
      <c r="A739" s="548"/>
      <c r="B739" s="548"/>
      <c r="C739" s="548"/>
      <c r="D739" s="548"/>
      <c r="E739" s="548"/>
      <c r="F739" s="548"/>
      <c r="G739" s="548"/>
      <c r="H739" s="548"/>
      <c r="I739" s="548"/>
      <c r="J739" s="548"/>
      <c r="K739" s="548"/>
      <c r="L739" s="548"/>
      <c r="M739" s="548"/>
      <c r="N739" s="548"/>
      <c r="O739" s="548"/>
      <c r="P739" s="548"/>
      <c r="Q739" s="548"/>
      <c r="R739" s="548"/>
      <c r="S739" s="548"/>
      <c r="T739" s="548"/>
      <c r="U739" s="548"/>
      <c r="V739" s="548"/>
      <c r="W739" s="548"/>
      <c r="X739" s="548"/>
      <c r="Y739" s="548"/>
      <c r="Z739" s="548"/>
    </row>
    <row r="740" spans="1:26">
      <c r="A740" s="548"/>
      <c r="B740" s="548"/>
      <c r="C740" s="548"/>
      <c r="D740" s="548"/>
      <c r="E740" s="548"/>
      <c r="F740" s="548"/>
      <c r="G740" s="548"/>
      <c r="H740" s="548"/>
      <c r="I740" s="548"/>
      <c r="J740" s="548"/>
      <c r="K740" s="548"/>
      <c r="L740" s="548"/>
      <c r="M740" s="548"/>
      <c r="N740" s="548"/>
      <c r="O740" s="548"/>
      <c r="P740" s="548"/>
      <c r="Q740" s="548"/>
      <c r="R740" s="548"/>
      <c r="S740" s="548"/>
      <c r="T740" s="548"/>
      <c r="U740" s="548"/>
      <c r="V740" s="548"/>
      <c r="W740" s="548"/>
      <c r="X740" s="548"/>
      <c r="Y740" s="548"/>
      <c r="Z740" s="548"/>
    </row>
    <row r="741" spans="1:26">
      <c r="A741" s="548"/>
      <c r="B741" s="548"/>
      <c r="C741" s="548"/>
      <c r="D741" s="548"/>
      <c r="E741" s="548"/>
      <c r="F741" s="548"/>
      <c r="G741" s="548"/>
      <c r="H741" s="548"/>
      <c r="I741" s="548"/>
      <c r="J741" s="548"/>
      <c r="K741" s="548"/>
      <c r="L741" s="548"/>
      <c r="M741" s="548"/>
      <c r="N741" s="548"/>
      <c r="O741" s="548"/>
      <c r="P741" s="548"/>
      <c r="Q741" s="548"/>
      <c r="R741" s="548"/>
      <c r="S741" s="548"/>
      <c r="T741" s="548"/>
      <c r="U741" s="548"/>
      <c r="V741" s="548"/>
      <c r="W741" s="548"/>
      <c r="X741" s="548"/>
      <c r="Y741" s="548"/>
      <c r="Z741" s="548"/>
    </row>
    <row r="742" spans="1:26">
      <c r="A742" s="548"/>
      <c r="B742" s="548"/>
      <c r="C742" s="548"/>
      <c r="D742" s="548"/>
      <c r="E742" s="548"/>
      <c r="F742" s="548"/>
      <c r="G742" s="548"/>
      <c r="H742" s="548"/>
      <c r="I742" s="548"/>
      <c r="J742" s="548"/>
      <c r="K742" s="548"/>
      <c r="L742" s="548"/>
      <c r="M742" s="548"/>
      <c r="N742" s="548"/>
      <c r="O742" s="548"/>
      <c r="P742" s="548"/>
      <c r="Q742" s="548"/>
      <c r="R742" s="548"/>
      <c r="S742" s="548"/>
      <c r="T742" s="548"/>
      <c r="U742" s="548"/>
      <c r="V742" s="548"/>
      <c r="W742" s="548"/>
      <c r="X742" s="548"/>
      <c r="Y742" s="548"/>
      <c r="Z742" s="548"/>
    </row>
    <row r="743" spans="1:26">
      <c r="A743" s="548"/>
      <c r="B743" s="548"/>
      <c r="C743" s="548"/>
      <c r="D743" s="548"/>
      <c r="E743" s="548"/>
      <c r="F743" s="548"/>
      <c r="G743" s="548"/>
      <c r="H743" s="548"/>
      <c r="I743" s="548"/>
      <c r="J743" s="548"/>
      <c r="K743" s="548"/>
      <c r="L743" s="548"/>
      <c r="M743" s="548"/>
      <c r="N743" s="548"/>
      <c r="O743" s="548"/>
      <c r="P743" s="548"/>
      <c r="Q743" s="548"/>
      <c r="R743" s="548"/>
      <c r="S743" s="548"/>
      <c r="T743" s="548"/>
      <c r="U743" s="548"/>
      <c r="V743" s="548"/>
      <c r="W743" s="548"/>
      <c r="X743" s="548"/>
      <c r="Y743" s="548"/>
      <c r="Z743" s="548"/>
    </row>
    <row r="744" spans="1:26">
      <c r="A744" s="548"/>
      <c r="B744" s="548"/>
      <c r="C744" s="548"/>
      <c r="D744" s="548"/>
      <c r="E744" s="548"/>
      <c r="F744" s="548"/>
      <c r="G744" s="548"/>
      <c r="H744" s="548"/>
      <c r="I744" s="548"/>
      <c r="J744" s="548"/>
      <c r="K744" s="548"/>
      <c r="L744" s="548"/>
      <c r="M744" s="548"/>
      <c r="N744" s="548"/>
      <c r="O744" s="548"/>
      <c r="P744" s="548"/>
      <c r="Q744" s="548"/>
      <c r="R744" s="548"/>
      <c r="S744" s="548"/>
      <c r="T744" s="548"/>
      <c r="U744" s="548"/>
      <c r="V744" s="548"/>
      <c r="W744" s="548"/>
      <c r="X744" s="548"/>
      <c r="Y744" s="548"/>
      <c r="Z744" s="548"/>
    </row>
    <row r="745" spans="1:26">
      <c r="A745" s="548"/>
      <c r="B745" s="548"/>
      <c r="C745" s="548"/>
      <c r="D745" s="548"/>
      <c r="E745" s="548"/>
      <c r="F745" s="548"/>
      <c r="G745" s="548"/>
      <c r="H745" s="548"/>
      <c r="I745" s="548"/>
      <c r="J745" s="548"/>
      <c r="K745" s="548"/>
      <c r="L745" s="548"/>
      <c r="M745" s="548"/>
      <c r="N745" s="548"/>
      <c r="O745" s="548"/>
      <c r="P745" s="548"/>
      <c r="Q745" s="548"/>
      <c r="R745" s="548"/>
      <c r="S745" s="548"/>
      <c r="T745" s="548"/>
      <c r="U745" s="548"/>
      <c r="V745" s="548"/>
      <c r="W745" s="548"/>
      <c r="X745" s="548"/>
      <c r="Y745" s="548"/>
      <c r="Z745" s="548"/>
    </row>
    <row r="746" spans="1:26">
      <c r="A746" s="548"/>
      <c r="B746" s="548"/>
      <c r="C746" s="548"/>
      <c r="D746" s="548"/>
      <c r="E746" s="548"/>
      <c r="F746" s="548"/>
      <c r="G746" s="548"/>
      <c r="H746" s="548"/>
      <c r="I746" s="548"/>
      <c r="J746" s="548"/>
      <c r="K746" s="548"/>
      <c r="L746" s="548"/>
      <c r="M746" s="548"/>
      <c r="N746" s="548"/>
      <c r="O746" s="548"/>
      <c r="P746" s="548"/>
      <c r="Q746" s="548"/>
      <c r="R746" s="548"/>
      <c r="S746" s="548"/>
      <c r="T746" s="548"/>
      <c r="U746" s="548"/>
      <c r="V746" s="548"/>
      <c r="W746" s="548"/>
      <c r="X746" s="548"/>
      <c r="Y746" s="548"/>
      <c r="Z746" s="548"/>
    </row>
    <row r="747" spans="1:26">
      <c r="A747" s="548"/>
      <c r="B747" s="548"/>
      <c r="C747" s="548"/>
      <c r="D747" s="548"/>
      <c r="E747" s="548"/>
      <c r="F747" s="548"/>
      <c r="G747" s="548"/>
      <c r="H747" s="548"/>
      <c r="I747" s="548"/>
      <c r="J747" s="548"/>
      <c r="K747" s="548"/>
      <c r="L747" s="548"/>
      <c r="M747" s="548"/>
      <c r="N747" s="548"/>
      <c r="O747" s="548"/>
      <c r="P747" s="548"/>
      <c r="Q747" s="548"/>
      <c r="R747" s="548"/>
      <c r="S747" s="548"/>
      <c r="T747" s="548"/>
      <c r="U747" s="548"/>
      <c r="V747" s="548"/>
      <c r="W747" s="548"/>
      <c r="X747" s="548"/>
      <c r="Y747" s="548"/>
      <c r="Z747" s="548"/>
    </row>
    <row r="748" spans="1:26">
      <c r="A748" s="548"/>
      <c r="B748" s="548"/>
      <c r="C748" s="548"/>
      <c r="D748" s="548"/>
      <c r="E748" s="548"/>
      <c r="F748" s="548"/>
      <c r="G748" s="548"/>
      <c r="H748" s="548"/>
      <c r="I748" s="548"/>
      <c r="J748" s="548"/>
      <c r="K748" s="548"/>
      <c r="L748" s="548"/>
      <c r="M748" s="548"/>
      <c r="N748" s="548"/>
      <c r="O748" s="548"/>
      <c r="P748" s="548"/>
      <c r="Q748" s="548"/>
      <c r="R748" s="548"/>
      <c r="S748" s="548"/>
      <c r="T748" s="548"/>
      <c r="U748" s="548"/>
      <c r="V748" s="548"/>
      <c r="W748" s="548"/>
      <c r="X748" s="548"/>
      <c r="Y748" s="548"/>
      <c r="Z748" s="548"/>
    </row>
    <row r="749" spans="1:26">
      <c r="A749" s="548"/>
      <c r="B749" s="548"/>
      <c r="C749" s="548"/>
      <c r="D749" s="548"/>
      <c r="E749" s="548"/>
      <c r="F749" s="548"/>
      <c r="G749" s="548"/>
      <c r="H749" s="548"/>
      <c r="I749" s="548"/>
      <c r="J749" s="548"/>
      <c r="K749" s="548"/>
      <c r="L749" s="548"/>
      <c r="M749" s="548"/>
      <c r="N749" s="548"/>
      <c r="O749" s="548"/>
      <c r="P749" s="548"/>
      <c r="Q749" s="548"/>
      <c r="R749" s="548"/>
      <c r="S749" s="548"/>
      <c r="T749" s="548"/>
      <c r="U749" s="548"/>
      <c r="V749" s="548"/>
      <c r="W749" s="548"/>
      <c r="X749" s="548"/>
      <c r="Y749" s="548"/>
      <c r="Z749" s="548"/>
    </row>
    <row r="750" spans="1:26">
      <c r="A750" s="548"/>
      <c r="B750" s="548"/>
      <c r="C750" s="548"/>
      <c r="D750" s="548"/>
      <c r="E750" s="548"/>
      <c r="F750" s="548"/>
      <c r="G750" s="548"/>
      <c r="H750" s="548"/>
      <c r="I750" s="548"/>
      <c r="J750" s="548"/>
      <c r="K750" s="548"/>
      <c r="L750" s="548"/>
      <c r="M750" s="548"/>
      <c r="N750" s="548"/>
      <c r="O750" s="548"/>
      <c r="P750" s="548"/>
      <c r="Q750" s="548"/>
      <c r="R750" s="548"/>
      <c r="S750" s="548"/>
      <c r="T750" s="548"/>
      <c r="U750" s="548"/>
      <c r="V750" s="548"/>
      <c r="W750" s="548"/>
      <c r="X750" s="548"/>
      <c r="Y750" s="548"/>
      <c r="Z750" s="548"/>
    </row>
    <row r="751" spans="1:26">
      <c r="A751" s="548"/>
      <c r="B751" s="548"/>
      <c r="C751" s="548"/>
      <c r="D751" s="548"/>
      <c r="E751" s="548"/>
      <c r="F751" s="548"/>
      <c r="G751" s="548"/>
      <c r="H751" s="548"/>
      <c r="I751" s="548"/>
      <c r="J751" s="548"/>
      <c r="K751" s="548"/>
      <c r="L751" s="548"/>
      <c r="M751" s="548"/>
      <c r="N751" s="548"/>
      <c r="O751" s="548"/>
      <c r="P751" s="548"/>
      <c r="Q751" s="548"/>
      <c r="R751" s="548"/>
      <c r="S751" s="548"/>
      <c r="T751" s="548"/>
      <c r="U751" s="548"/>
      <c r="V751" s="548"/>
      <c r="W751" s="548"/>
      <c r="X751" s="548"/>
      <c r="Y751" s="548"/>
      <c r="Z751" s="548"/>
    </row>
    <row r="752" spans="1:26">
      <c r="A752" s="548"/>
      <c r="B752" s="548"/>
      <c r="C752" s="548"/>
      <c r="D752" s="548"/>
      <c r="E752" s="548"/>
      <c r="F752" s="548"/>
      <c r="G752" s="548"/>
      <c r="H752" s="548"/>
      <c r="I752" s="548"/>
      <c r="J752" s="548"/>
      <c r="K752" s="548"/>
      <c r="L752" s="548"/>
      <c r="M752" s="548"/>
      <c r="N752" s="548"/>
      <c r="O752" s="548"/>
      <c r="P752" s="548"/>
      <c r="Q752" s="548"/>
      <c r="R752" s="548"/>
      <c r="S752" s="548"/>
      <c r="T752" s="548"/>
      <c r="U752" s="548"/>
      <c r="V752" s="548"/>
      <c r="W752" s="548"/>
      <c r="X752" s="548"/>
      <c r="Y752" s="548"/>
      <c r="Z752" s="548"/>
    </row>
    <row r="753" spans="1:26">
      <c r="A753" s="548"/>
      <c r="B753" s="548"/>
      <c r="C753" s="548"/>
      <c r="D753" s="548"/>
      <c r="E753" s="548"/>
      <c r="F753" s="548"/>
      <c r="G753" s="548"/>
      <c r="H753" s="548"/>
      <c r="I753" s="548"/>
      <c r="J753" s="548"/>
      <c r="K753" s="548"/>
      <c r="L753" s="548"/>
      <c r="M753" s="548"/>
      <c r="N753" s="548"/>
      <c r="O753" s="548"/>
      <c r="P753" s="548"/>
      <c r="Q753" s="548"/>
      <c r="R753" s="548"/>
      <c r="S753" s="548"/>
      <c r="T753" s="548"/>
      <c r="U753" s="548"/>
      <c r="V753" s="548"/>
      <c r="W753" s="548"/>
      <c r="X753" s="548"/>
      <c r="Y753" s="548"/>
      <c r="Z753" s="548"/>
    </row>
    <row r="754" spans="1:26">
      <c r="A754" s="548"/>
      <c r="B754" s="548"/>
      <c r="C754" s="548"/>
      <c r="D754" s="548"/>
      <c r="E754" s="548"/>
      <c r="F754" s="548"/>
      <c r="G754" s="548"/>
      <c r="H754" s="548"/>
      <c r="I754" s="548"/>
      <c r="J754" s="548"/>
      <c r="K754" s="548"/>
      <c r="L754" s="548"/>
      <c r="M754" s="548"/>
      <c r="N754" s="548"/>
      <c r="O754" s="548"/>
      <c r="P754" s="548"/>
      <c r="Q754" s="548"/>
      <c r="R754" s="548"/>
      <c r="S754" s="548"/>
      <c r="T754" s="548"/>
      <c r="U754" s="548"/>
      <c r="V754" s="548"/>
      <c r="W754" s="548"/>
      <c r="X754" s="548"/>
      <c r="Y754" s="548"/>
      <c r="Z754" s="548"/>
    </row>
    <row r="755" spans="1:26">
      <c r="A755" s="548"/>
      <c r="B755" s="548"/>
      <c r="C755" s="548"/>
      <c r="D755" s="548"/>
      <c r="E755" s="548"/>
      <c r="F755" s="548"/>
      <c r="G755" s="548"/>
      <c r="H755" s="548"/>
      <c r="I755" s="548"/>
      <c r="J755" s="548"/>
      <c r="K755" s="548"/>
      <c r="L755" s="548"/>
      <c r="M755" s="548"/>
      <c r="N755" s="548"/>
      <c r="O755" s="548"/>
      <c r="P755" s="548"/>
      <c r="Q755" s="548"/>
      <c r="R755" s="548"/>
      <c r="S755" s="548"/>
      <c r="T755" s="548"/>
      <c r="U755" s="548"/>
      <c r="V755" s="548"/>
      <c r="W755" s="548"/>
      <c r="X755" s="548"/>
      <c r="Y755" s="548"/>
      <c r="Z755" s="548"/>
    </row>
    <row r="756" spans="1:26">
      <c r="A756" s="548"/>
      <c r="B756" s="548"/>
      <c r="C756" s="548"/>
      <c r="D756" s="548"/>
      <c r="E756" s="548"/>
      <c r="F756" s="548"/>
      <c r="G756" s="548"/>
      <c r="H756" s="548"/>
      <c r="I756" s="548"/>
      <c r="J756" s="548"/>
      <c r="K756" s="548"/>
      <c r="L756" s="548"/>
      <c r="M756" s="548"/>
      <c r="N756" s="548"/>
      <c r="O756" s="548"/>
      <c r="P756" s="548"/>
      <c r="Q756" s="548"/>
      <c r="R756" s="548"/>
      <c r="S756" s="548"/>
      <c r="T756" s="548"/>
      <c r="U756" s="548"/>
      <c r="V756" s="548"/>
      <c r="W756" s="548"/>
      <c r="X756" s="548"/>
      <c r="Y756" s="548"/>
      <c r="Z756" s="548"/>
    </row>
    <row r="757" spans="1:26">
      <c r="A757" s="548"/>
      <c r="B757" s="548"/>
      <c r="C757" s="548"/>
      <c r="D757" s="548"/>
      <c r="E757" s="548"/>
      <c r="F757" s="548"/>
      <c r="G757" s="548"/>
      <c r="H757" s="548"/>
      <c r="I757" s="548"/>
      <c r="J757" s="548"/>
      <c r="K757" s="548"/>
      <c r="L757" s="548"/>
      <c r="M757" s="548"/>
      <c r="N757" s="548"/>
      <c r="O757" s="548"/>
      <c r="P757" s="548"/>
      <c r="Q757" s="548"/>
      <c r="R757" s="548"/>
      <c r="S757" s="548"/>
      <c r="T757" s="548"/>
      <c r="U757" s="548"/>
      <c r="V757" s="548"/>
      <c r="W757" s="548"/>
      <c r="X757" s="548"/>
      <c r="Y757" s="548"/>
      <c r="Z757" s="548"/>
    </row>
    <row r="758" spans="1:26">
      <c r="A758" s="548"/>
      <c r="B758" s="548"/>
      <c r="C758" s="548"/>
      <c r="D758" s="548"/>
      <c r="E758" s="548"/>
      <c r="F758" s="548"/>
      <c r="G758" s="548"/>
      <c r="H758" s="548"/>
      <c r="I758" s="548"/>
      <c r="J758" s="548"/>
      <c r="K758" s="548"/>
      <c r="L758" s="548"/>
      <c r="M758" s="548"/>
      <c r="N758" s="548"/>
      <c r="O758" s="548"/>
      <c r="P758" s="548"/>
      <c r="Q758" s="548"/>
      <c r="R758" s="548"/>
      <c r="S758" s="548"/>
      <c r="T758" s="548"/>
      <c r="U758" s="548"/>
      <c r="V758" s="548"/>
      <c r="W758" s="548"/>
      <c r="X758" s="548"/>
      <c r="Y758" s="548"/>
      <c r="Z758" s="548"/>
    </row>
    <row r="759" spans="1:26">
      <c r="A759" s="548"/>
      <c r="B759" s="548"/>
      <c r="C759" s="548"/>
      <c r="D759" s="548"/>
      <c r="E759" s="548"/>
      <c r="F759" s="548"/>
      <c r="G759" s="548"/>
      <c r="H759" s="548"/>
      <c r="I759" s="548"/>
      <c r="J759" s="548"/>
      <c r="K759" s="548"/>
      <c r="L759" s="548"/>
      <c r="M759" s="548"/>
      <c r="N759" s="548"/>
      <c r="O759" s="548"/>
      <c r="P759" s="548"/>
      <c r="Q759" s="548"/>
      <c r="R759" s="548"/>
      <c r="S759" s="548"/>
      <c r="T759" s="548"/>
      <c r="U759" s="548"/>
      <c r="V759" s="548"/>
      <c r="W759" s="548"/>
      <c r="X759" s="548"/>
      <c r="Y759" s="548"/>
      <c r="Z759" s="548"/>
    </row>
    <row r="760" spans="1:26">
      <c r="A760" s="548"/>
      <c r="B760" s="548"/>
      <c r="C760" s="548"/>
      <c r="D760" s="548"/>
      <c r="E760" s="548"/>
      <c r="F760" s="548"/>
      <c r="G760" s="548"/>
      <c r="H760" s="548"/>
      <c r="I760" s="548"/>
      <c r="J760" s="548"/>
      <c r="K760" s="548"/>
      <c r="L760" s="548"/>
      <c r="M760" s="548"/>
      <c r="N760" s="548"/>
      <c r="O760" s="548"/>
      <c r="P760" s="548"/>
      <c r="Q760" s="548"/>
      <c r="R760" s="548"/>
      <c r="S760" s="548"/>
      <c r="T760" s="548"/>
      <c r="U760" s="548"/>
      <c r="V760" s="548"/>
      <c r="W760" s="548"/>
      <c r="X760" s="548"/>
      <c r="Y760" s="548"/>
      <c r="Z760" s="548"/>
    </row>
    <row r="761" spans="1:26">
      <c r="A761" s="548"/>
      <c r="B761" s="548"/>
      <c r="C761" s="548"/>
      <c r="D761" s="548"/>
      <c r="E761" s="548"/>
      <c r="F761" s="548"/>
      <c r="G761" s="548"/>
      <c r="H761" s="548"/>
      <c r="I761" s="548"/>
      <c r="J761" s="548"/>
      <c r="K761" s="548"/>
      <c r="L761" s="548"/>
      <c r="M761" s="548"/>
      <c r="N761" s="548"/>
      <c r="O761" s="548"/>
      <c r="P761" s="548"/>
      <c r="Q761" s="548"/>
      <c r="R761" s="548"/>
      <c r="S761" s="548"/>
      <c r="T761" s="548"/>
      <c r="U761" s="548"/>
      <c r="V761" s="548"/>
      <c r="W761" s="548"/>
      <c r="X761" s="548"/>
      <c r="Y761" s="548"/>
      <c r="Z761" s="548"/>
    </row>
    <row r="762" spans="1:26">
      <c r="A762" s="548"/>
      <c r="B762" s="548"/>
      <c r="C762" s="548"/>
      <c r="D762" s="548"/>
      <c r="E762" s="548"/>
      <c r="F762" s="548"/>
      <c r="G762" s="548"/>
      <c r="H762" s="548"/>
      <c r="I762" s="548"/>
      <c r="J762" s="548"/>
      <c r="K762" s="548"/>
      <c r="L762" s="548"/>
      <c r="M762" s="548"/>
      <c r="N762" s="548"/>
      <c r="O762" s="548"/>
      <c r="P762" s="548"/>
      <c r="Q762" s="548"/>
      <c r="R762" s="548"/>
      <c r="S762" s="548"/>
      <c r="T762" s="548"/>
      <c r="U762" s="548"/>
      <c r="V762" s="548"/>
      <c r="W762" s="548"/>
      <c r="X762" s="548"/>
      <c r="Y762" s="548"/>
      <c r="Z762" s="548"/>
    </row>
    <row r="763" spans="1:26">
      <c r="A763" s="548"/>
      <c r="B763" s="548"/>
      <c r="C763" s="548"/>
      <c r="D763" s="548"/>
      <c r="E763" s="548"/>
      <c r="F763" s="548"/>
      <c r="G763" s="548"/>
      <c r="H763" s="548"/>
      <c r="I763" s="548"/>
      <c r="J763" s="548"/>
      <c r="K763" s="548"/>
      <c r="L763" s="548"/>
      <c r="M763" s="548"/>
      <c r="N763" s="548"/>
      <c r="O763" s="548"/>
      <c r="P763" s="548"/>
      <c r="Q763" s="548"/>
      <c r="R763" s="548"/>
      <c r="S763" s="548"/>
      <c r="T763" s="548"/>
      <c r="U763" s="548"/>
      <c r="V763" s="548"/>
      <c r="W763" s="548"/>
      <c r="X763" s="548"/>
      <c r="Y763" s="548"/>
      <c r="Z763" s="548"/>
    </row>
    <row r="764" spans="1:26">
      <c r="A764" s="548"/>
      <c r="B764" s="548"/>
      <c r="C764" s="548"/>
      <c r="D764" s="548"/>
      <c r="E764" s="548"/>
      <c r="F764" s="548"/>
      <c r="G764" s="548"/>
      <c r="H764" s="548"/>
      <c r="I764" s="548"/>
      <c r="J764" s="548"/>
      <c r="K764" s="548"/>
      <c r="L764" s="548"/>
      <c r="M764" s="548"/>
      <c r="N764" s="548"/>
      <c r="O764" s="548"/>
      <c r="P764" s="548"/>
      <c r="Q764" s="548"/>
      <c r="R764" s="548"/>
      <c r="S764" s="548"/>
      <c r="T764" s="548"/>
      <c r="U764" s="548"/>
      <c r="V764" s="548"/>
      <c r="W764" s="548"/>
      <c r="X764" s="548"/>
      <c r="Y764" s="548"/>
      <c r="Z764" s="548"/>
    </row>
    <row r="765" spans="1:26">
      <c r="A765" s="548"/>
      <c r="B765" s="548"/>
      <c r="C765" s="548"/>
      <c r="D765" s="548"/>
      <c r="E765" s="548"/>
      <c r="F765" s="548"/>
      <c r="G765" s="548"/>
      <c r="H765" s="548"/>
      <c r="I765" s="548"/>
      <c r="J765" s="548"/>
      <c r="K765" s="548"/>
      <c r="L765" s="548"/>
      <c r="M765" s="548"/>
      <c r="N765" s="548"/>
      <c r="O765" s="548"/>
      <c r="P765" s="548"/>
      <c r="Q765" s="548"/>
      <c r="R765" s="548"/>
      <c r="S765" s="548"/>
      <c r="T765" s="548"/>
      <c r="U765" s="548"/>
      <c r="V765" s="548"/>
      <c r="W765" s="548"/>
      <c r="X765" s="548"/>
      <c r="Y765" s="548"/>
      <c r="Z765" s="548"/>
    </row>
    <row r="766" spans="1:26">
      <c r="A766" s="548"/>
      <c r="B766" s="548"/>
      <c r="C766" s="548"/>
      <c r="D766" s="548"/>
      <c r="E766" s="548"/>
      <c r="F766" s="548"/>
      <c r="G766" s="548"/>
      <c r="H766" s="548"/>
      <c r="I766" s="548"/>
      <c r="J766" s="548"/>
      <c r="K766" s="548"/>
      <c r="L766" s="548"/>
      <c r="M766" s="548"/>
      <c r="N766" s="548"/>
      <c r="O766" s="548"/>
      <c r="P766" s="548"/>
      <c r="Q766" s="548"/>
      <c r="R766" s="548"/>
      <c r="S766" s="548"/>
      <c r="T766" s="548"/>
      <c r="U766" s="548"/>
      <c r="V766" s="548"/>
      <c r="W766" s="548"/>
      <c r="X766" s="548"/>
      <c r="Y766" s="548"/>
      <c r="Z766" s="548"/>
    </row>
    <row r="767" spans="1:26">
      <c r="A767" s="548"/>
      <c r="B767" s="548"/>
      <c r="C767" s="548"/>
      <c r="D767" s="548"/>
      <c r="E767" s="548"/>
      <c r="F767" s="548"/>
      <c r="G767" s="548"/>
      <c r="H767" s="548"/>
      <c r="I767" s="548"/>
      <c r="J767" s="548"/>
      <c r="K767" s="548"/>
      <c r="L767" s="548"/>
      <c r="M767" s="548"/>
      <c r="N767" s="548"/>
      <c r="O767" s="548"/>
      <c r="P767" s="548"/>
      <c r="Q767" s="548"/>
      <c r="R767" s="548"/>
      <c r="S767" s="548"/>
      <c r="T767" s="548"/>
      <c r="U767" s="548"/>
      <c r="V767" s="548"/>
      <c r="W767" s="548"/>
      <c r="X767" s="548"/>
      <c r="Y767" s="548"/>
      <c r="Z767" s="548"/>
    </row>
    <row r="768" spans="1:26">
      <c r="A768" s="548"/>
      <c r="B768" s="548"/>
      <c r="C768" s="548"/>
      <c r="D768" s="548"/>
      <c r="E768" s="548"/>
      <c r="F768" s="548"/>
      <c r="G768" s="548"/>
      <c r="H768" s="548"/>
      <c r="I768" s="548"/>
      <c r="J768" s="548"/>
      <c r="K768" s="548"/>
      <c r="L768" s="548"/>
      <c r="M768" s="548"/>
      <c r="N768" s="548"/>
      <c r="O768" s="548"/>
      <c r="P768" s="548"/>
      <c r="Q768" s="548"/>
      <c r="R768" s="548"/>
      <c r="S768" s="548"/>
      <c r="T768" s="548"/>
      <c r="U768" s="548"/>
      <c r="V768" s="548"/>
      <c r="W768" s="548"/>
      <c r="X768" s="548"/>
      <c r="Y768" s="548"/>
      <c r="Z768" s="548"/>
    </row>
    <row r="769" spans="1:26">
      <c r="A769" s="548"/>
      <c r="B769" s="548"/>
      <c r="C769" s="548"/>
      <c r="D769" s="548"/>
      <c r="E769" s="548"/>
      <c r="F769" s="548"/>
      <c r="G769" s="548"/>
      <c r="H769" s="548"/>
      <c r="I769" s="548"/>
      <c r="J769" s="548"/>
      <c r="K769" s="548"/>
      <c r="L769" s="548"/>
      <c r="M769" s="548"/>
      <c r="N769" s="548"/>
      <c r="O769" s="548"/>
      <c r="P769" s="548"/>
      <c r="Q769" s="548"/>
      <c r="R769" s="548"/>
      <c r="S769" s="548"/>
      <c r="T769" s="548"/>
      <c r="U769" s="548"/>
      <c r="V769" s="548"/>
      <c r="W769" s="548"/>
      <c r="X769" s="548"/>
      <c r="Y769" s="548"/>
      <c r="Z769" s="548"/>
    </row>
    <row r="770" spans="1:26">
      <c r="A770" s="548"/>
      <c r="B770" s="548"/>
      <c r="C770" s="548"/>
      <c r="D770" s="548"/>
      <c r="E770" s="548"/>
      <c r="F770" s="548"/>
      <c r="G770" s="548"/>
      <c r="H770" s="548"/>
      <c r="I770" s="548"/>
      <c r="J770" s="548"/>
      <c r="K770" s="548"/>
      <c r="L770" s="548"/>
      <c r="M770" s="548"/>
      <c r="N770" s="548"/>
      <c r="O770" s="548"/>
      <c r="P770" s="548"/>
      <c r="Q770" s="548"/>
      <c r="R770" s="548"/>
      <c r="S770" s="548"/>
      <c r="T770" s="548"/>
      <c r="U770" s="548"/>
      <c r="V770" s="548"/>
      <c r="W770" s="548"/>
      <c r="X770" s="548"/>
      <c r="Y770" s="548"/>
      <c r="Z770" s="548"/>
    </row>
    <row r="771" spans="1:26">
      <c r="A771" s="548"/>
      <c r="B771" s="548"/>
      <c r="C771" s="548"/>
      <c r="D771" s="548"/>
      <c r="E771" s="548"/>
      <c r="F771" s="548"/>
      <c r="G771" s="548"/>
      <c r="H771" s="548"/>
      <c r="I771" s="548"/>
      <c r="J771" s="548"/>
      <c r="K771" s="548"/>
      <c r="L771" s="548"/>
      <c r="M771" s="548"/>
      <c r="N771" s="548"/>
      <c r="O771" s="548"/>
      <c r="P771" s="548"/>
      <c r="Q771" s="548"/>
      <c r="R771" s="548"/>
      <c r="S771" s="548"/>
      <c r="T771" s="548"/>
      <c r="U771" s="548"/>
      <c r="V771" s="548"/>
      <c r="W771" s="548"/>
      <c r="X771" s="548"/>
      <c r="Y771" s="548"/>
      <c r="Z771" s="548"/>
    </row>
    <row r="772" spans="1:26">
      <c r="A772" s="548"/>
      <c r="B772" s="548"/>
      <c r="C772" s="548"/>
      <c r="D772" s="548"/>
      <c r="E772" s="548"/>
      <c r="F772" s="548"/>
      <c r="G772" s="548"/>
      <c r="H772" s="548"/>
      <c r="I772" s="548"/>
      <c r="J772" s="548"/>
      <c r="K772" s="548"/>
      <c r="L772" s="548"/>
      <c r="M772" s="548"/>
      <c r="N772" s="548"/>
      <c r="O772" s="548"/>
      <c r="P772" s="548"/>
      <c r="Q772" s="548"/>
      <c r="R772" s="548"/>
      <c r="S772" s="548"/>
      <c r="T772" s="548"/>
      <c r="U772" s="548"/>
      <c r="V772" s="548"/>
      <c r="W772" s="548"/>
      <c r="X772" s="548"/>
      <c r="Y772" s="548"/>
      <c r="Z772" s="548"/>
    </row>
    <row r="773" spans="1:26">
      <c r="A773" s="548"/>
      <c r="B773" s="548"/>
      <c r="C773" s="548"/>
      <c r="D773" s="548"/>
      <c r="E773" s="548"/>
      <c r="F773" s="548"/>
      <c r="G773" s="548"/>
      <c r="H773" s="548"/>
      <c r="I773" s="548"/>
      <c r="J773" s="548"/>
      <c r="K773" s="548"/>
      <c r="L773" s="548"/>
      <c r="M773" s="548"/>
      <c r="N773" s="548"/>
      <c r="O773" s="548"/>
      <c r="P773" s="548"/>
      <c r="Q773" s="548"/>
      <c r="R773" s="548"/>
      <c r="S773" s="548"/>
      <c r="T773" s="548"/>
      <c r="U773" s="548"/>
      <c r="V773" s="548"/>
      <c r="W773" s="548"/>
      <c r="X773" s="548"/>
      <c r="Y773" s="548"/>
      <c r="Z773" s="548"/>
    </row>
    <row r="774" spans="1:26">
      <c r="A774" s="548"/>
      <c r="B774" s="548"/>
      <c r="C774" s="548"/>
      <c r="D774" s="548"/>
      <c r="E774" s="548"/>
      <c r="F774" s="548"/>
      <c r="G774" s="548"/>
      <c r="H774" s="548"/>
      <c r="I774" s="548"/>
      <c r="J774" s="548"/>
      <c r="K774" s="548"/>
      <c r="L774" s="548"/>
      <c r="M774" s="548"/>
      <c r="N774" s="548"/>
      <c r="O774" s="548"/>
      <c r="P774" s="548"/>
      <c r="Q774" s="548"/>
      <c r="R774" s="548"/>
      <c r="S774" s="548"/>
      <c r="T774" s="548"/>
      <c r="U774" s="548"/>
      <c r="V774" s="548"/>
      <c r="W774" s="548"/>
      <c r="X774" s="548"/>
      <c r="Y774" s="548"/>
      <c r="Z774" s="548"/>
    </row>
    <row r="775" spans="1:26">
      <c r="A775" s="548"/>
      <c r="B775" s="548"/>
      <c r="C775" s="548"/>
      <c r="D775" s="548"/>
      <c r="E775" s="548"/>
      <c r="F775" s="548"/>
      <c r="G775" s="548"/>
      <c r="H775" s="548"/>
      <c r="I775" s="548"/>
      <c r="J775" s="548"/>
      <c r="K775" s="548"/>
      <c r="L775" s="548"/>
      <c r="M775" s="548"/>
      <c r="N775" s="548"/>
      <c r="O775" s="548"/>
      <c r="P775" s="548"/>
      <c r="Q775" s="548"/>
      <c r="R775" s="548"/>
      <c r="S775" s="548"/>
      <c r="T775" s="548"/>
      <c r="U775" s="548"/>
      <c r="V775" s="548"/>
      <c r="W775" s="548"/>
      <c r="X775" s="548"/>
      <c r="Y775" s="548"/>
      <c r="Z775" s="548"/>
    </row>
    <row r="776" spans="1:26">
      <c r="A776" s="548"/>
      <c r="B776" s="548"/>
      <c r="C776" s="548"/>
      <c r="D776" s="548"/>
      <c r="E776" s="548"/>
      <c r="F776" s="548"/>
      <c r="G776" s="548"/>
      <c r="H776" s="548"/>
      <c r="I776" s="548"/>
      <c r="J776" s="548"/>
      <c r="K776" s="548"/>
      <c r="L776" s="548"/>
      <c r="M776" s="548"/>
      <c r="N776" s="548"/>
      <c r="O776" s="548"/>
      <c r="P776" s="548"/>
      <c r="Q776" s="548"/>
      <c r="R776" s="548"/>
      <c r="S776" s="548"/>
      <c r="T776" s="548"/>
      <c r="U776" s="548"/>
      <c r="V776" s="548"/>
      <c r="W776" s="548"/>
      <c r="X776" s="548"/>
      <c r="Y776" s="548"/>
      <c r="Z776" s="548"/>
    </row>
    <row r="777" spans="1:26">
      <c r="A777" s="548"/>
      <c r="B777" s="548"/>
      <c r="C777" s="548"/>
      <c r="D777" s="548"/>
      <c r="E777" s="548"/>
      <c r="F777" s="548"/>
      <c r="G777" s="548"/>
      <c r="H777" s="548"/>
      <c r="I777" s="548"/>
      <c r="J777" s="548"/>
      <c r="K777" s="548"/>
      <c r="L777" s="548"/>
      <c r="M777" s="548"/>
      <c r="N777" s="548"/>
      <c r="O777" s="548"/>
      <c r="P777" s="548"/>
      <c r="Q777" s="548"/>
      <c r="R777" s="548"/>
      <c r="S777" s="548"/>
      <c r="T777" s="548"/>
      <c r="U777" s="548"/>
      <c r="V777" s="548"/>
      <c r="W777" s="548"/>
      <c r="X777" s="548"/>
      <c r="Y777" s="548"/>
      <c r="Z777" s="548"/>
    </row>
    <row r="778" spans="1:26">
      <c r="A778" s="548"/>
      <c r="B778" s="548"/>
      <c r="C778" s="548"/>
      <c r="D778" s="548"/>
      <c r="E778" s="548"/>
      <c r="F778" s="548"/>
      <c r="G778" s="548"/>
      <c r="H778" s="548"/>
      <c r="I778" s="548"/>
      <c r="J778" s="548"/>
      <c r="K778" s="548"/>
      <c r="L778" s="548"/>
      <c r="M778" s="548"/>
      <c r="N778" s="548"/>
      <c r="O778" s="548"/>
      <c r="P778" s="548"/>
      <c r="Q778" s="548"/>
      <c r="R778" s="548"/>
      <c r="S778" s="548"/>
      <c r="T778" s="548"/>
      <c r="U778" s="548"/>
      <c r="V778" s="548"/>
      <c r="W778" s="548"/>
      <c r="X778" s="548"/>
      <c r="Y778" s="548"/>
      <c r="Z778" s="548"/>
    </row>
    <row r="779" spans="1:26">
      <c r="A779" s="548"/>
      <c r="B779" s="548"/>
      <c r="C779" s="548"/>
      <c r="D779" s="548"/>
      <c r="E779" s="548"/>
      <c r="F779" s="548"/>
      <c r="G779" s="548"/>
      <c r="H779" s="548"/>
      <c r="I779" s="548"/>
      <c r="J779" s="548"/>
      <c r="K779" s="548"/>
      <c r="L779" s="548"/>
      <c r="M779" s="548"/>
      <c r="N779" s="548"/>
      <c r="O779" s="548"/>
      <c r="P779" s="548"/>
      <c r="Q779" s="548"/>
      <c r="R779" s="548"/>
      <c r="S779" s="548"/>
      <c r="T779" s="548"/>
      <c r="U779" s="548"/>
      <c r="V779" s="548"/>
      <c r="W779" s="548"/>
      <c r="X779" s="548"/>
      <c r="Y779" s="548"/>
      <c r="Z779" s="548"/>
    </row>
    <row r="780" spans="1:26">
      <c r="A780" s="548"/>
      <c r="B780" s="548"/>
      <c r="C780" s="548"/>
      <c r="D780" s="548"/>
      <c r="E780" s="548"/>
      <c r="F780" s="548"/>
      <c r="G780" s="548"/>
      <c r="H780" s="548"/>
      <c r="I780" s="548"/>
      <c r="J780" s="548"/>
      <c r="K780" s="548"/>
      <c r="L780" s="548"/>
      <c r="M780" s="548"/>
      <c r="N780" s="548"/>
      <c r="O780" s="548"/>
      <c r="P780" s="548"/>
      <c r="Q780" s="548"/>
      <c r="R780" s="548"/>
      <c r="S780" s="548"/>
      <c r="T780" s="548"/>
      <c r="U780" s="548"/>
      <c r="V780" s="548"/>
      <c r="W780" s="548"/>
      <c r="X780" s="548"/>
      <c r="Y780" s="548"/>
      <c r="Z780" s="548"/>
    </row>
    <row r="781" spans="1:26">
      <c r="A781" s="548"/>
      <c r="B781" s="548"/>
      <c r="C781" s="548"/>
      <c r="D781" s="548"/>
      <c r="E781" s="548"/>
      <c r="F781" s="548"/>
      <c r="G781" s="548"/>
      <c r="H781" s="548"/>
      <c r="I781" s="548"/>
      <c r="J781" s="548"/>
      <c r="K781" s="548"/>
      <c r="L781" s="548"/>
      <c r="M781" s="548"/>
      <c r="N781" s="548"/>
      <c r="O781" s="548"/>
      <c r="P781" s="548"/>
      <c r="Q781" s="548"/>
      <c r="R781" s="548"/>
      <c r="S781" s="548"/>
      <c r="T781" s="548"/>
      <c r="U781" s="548"/>
      <c r="V781" s="548"/>
      <c r="W781" s="548"/>
      <c r="X781" s="548"/>
      <c r="Y781" s="548"/>
      <c r="Z781" s="548"/>
    </row>
    <row r="782" spans="1:26">
      <c r="A782" s="548"/>
      <c r="B782" s="548"/>
      <c r="C782" s="548"/>
      <c r="D782" s="548"/>
      <c r="E782" s="548"/>
      <c r="F782" s="548"/>
      <c r="G782" s="548"/>
      <c r="H782" s="548"/>
      <c r="I782" s="548"/>
      <c r="J782" s="548"/>
      <c r="K782" s="548"/>
      <c r="L782" s="548"/>
      <c r="M782" s="548"/>
      <c r="N782" s="548"/>
      <c r="O782" s="548"/>
      <c r="P782" s="548"/>
      <c r="Q782" s="548"/>
      <c r="R782" s="548"/>
      <c r="S782" s="548"/>
      <c r="T782" s="548"/>
      <c r="U782" s="548"/>
      <c r="V782" s="548"/>
      <c r="W782" s="548"/>
      <c r="X782" s="548"/>
      <c r="Y782" s="548"/>
      <c r="Z782" s="548"/>
    </row>
    <row r="783" spans="1:26">
      <c r="A783" s="548"/>
      <c r="B783" s="548"/>
      <c r="C783" s="548"/>
      <c r="D783" s="548"/>
      <c r="E783" s="548"/>
      <c r="F783" s="548"/>
      <c r="G783" s="548"/>
      <c r="H783" s="548"/>
      <c r="I783" s="548"/>
      <c r="J783" s="548"/>
      <c r="K783" s="548"/>
      <c r="L783" s="548"/>
      <c r="M783" s="548"/>
      <c r="N783" s="548"/>
      <c r="O783" s="548"/>
      <c r="P783" s="548"/>
      <c r="Q783" s="548"/>
      <c r="R783" s="548"/>
      <c r="S783" s="548"/>
      <c r="T783" s="548"/>
      <c r="U783" s="548"/>
      <c r="V783" s="548"/>
      <c r="W783" s="548"/>
      <c r="X783" s="548"/>
      <c r="Y783" s="548"/>
      <c r="Z783" s="548"/>
    </row>
    <row r="784" spans="1:26">
      <c r="A784" s="548"/>
      <c r="B784" s="548"/>
      <c r="C784" s="548"/>
      <c r="D784" s="548"/>
      <c r="E784" s="548"/>
      <c r="F784" s="548"/>
      <c r="G784" s="548"/>
      <c r="H784" s="548"/>
      <c r="I784" s="548"/>
      <c r="J784" s="548"/>
      <c r="K784" s="548"/>
      <c r="L784" s="548"/>
      <c r="M784" s="548"/>
      <c r="N784" s="548"/>
      <c r="O784" s="548"/>
      <c r="P784" s="548"/>
      <c r="Q784" s="548"/>
      <c r="R784" s="548"/>
      <c r="S784" s="548"/>
      <c r="T784" s="548"/>
      <c r="U784" s="548"/>
      <c r="V784" s="548"/>
      <c r="W784" s="548"/>
      <c r="X784" s="548"/>
      <c r="Y784" s="548"/>
      <c r="Z784" s="548"/>
    </row>
    <row r="785" spans="1:26">
      <c r="A785" s="548"/>
      <c r="B785" s="548"/>
      <c r="C785" s="548"/>
      <c r="D785" s="548"/>
      <c r="E785" s="548"/>
      <c r="F785" s="548"/>
      <c r="G785" s="548"/>
      <c r="H785" s="548"/>
      <c r="I785" s="548"/>
      <c r="J785" s="548"/>
      <c r="K785" s="548"/>
      <c r="L785" s="548"/>
      <c r="M785" s="548"/>
      <c r="N785" s="548"/>
      <c r="O785" s="548"/>
      <c r="P785" s="548"/>
      <c r="Q785" s="548"/>
      <c r="R785" s="548"/>
      <c r="S785" s="548"/>
      <c r="T785" s="548"/>
      <c r="U785" s="548"/>
      <c r="V785" s="548"/>
      <c r="W785" s="548"/>
      <c r="X785" s="548"/>
      <c r="Y785" s="548"/>
      <c r="Z785" s="548"/>
    </row>
    <row r="786" spans="1:26">
      <c r="A786" s="548"/>
      <c r="B786" s="548"/>
      <c r="C786" s="548"/>
      <c r="D786" s="548"/>
      <c r="E786" s="548"/>
      <c r="F786" s="548"/>
      <c r="G786" s="548"/>
      <c r="H786" s="548"/>
      <c r="I786" s="548"/>
      <c r="J786" s="548"/>
      <c r="K786" s="548"/>
      <c r="L786" s="548"/>
      <c r="M786" s="548"/>
      <c r="N786" s="548"/>
      <c r="O786" s="548"/>
      <c r="P786" s="548"/>
      <c r="Q786" s="548"/>
      <c r="R786" s="548"/>
      <c r="S786" s="548"/>
      <c r="T786" s="548"/>
      <c r="U786" s="548"/>
      <c r="V786" s="548"/>
      <c r="W786" s="548"/>
      <c r="X786" s="548"/>
      <c r="Y786" s="548"/>
      <c r="Z786" s="548"/>
    </row>
    <row r="787" spans="1:26">
      <c r="A787" s="548"/>
      <c r="B787" s="548"/>
      <c r="C787" s="548"/>
      <c r="D787" s="548"/>
      <c r="E787" s="548"/>
      <c r="F787" s="548"/>
      <c r="G787" s="548"/>
      <c r="H787" s="548"/>
      <c r="I787" s="548"/>
      <c r="J787" s="548"/>
      <c r="K787" s="548"/>
      <c r="L787" s="548"/>
      <c r="M787" s="548"/>
      <c r="N787" s="548"/>
      <c r="O787" s="548"/>
      <c r="P787" s="548"/>
      <c r="Q787" s="548"/>
      <c r="R787" s="548"/>
      <c r="S787" s="548"/>
      <c r="T787" s="548"/>
      <c r="U787" s="548"/>
      <c r="V787" s="548"/>
      <c r="W787" s="548"/>
      <c r="X787" s="548"/>
      <c r="Y787" s="548"/>
      <c r="Z787" s="548"/>
    </row>
    <row r="788" spans="1:26">
      <c r="A788" s="548"/>
      <c r="B788" s="548"/>
      <c r="C788" s="548"/>
      <c r="D788" s="548"/>
      <c r="E788" s="548"/>
      <c r="F788" s="548"/>
      <c r="G788" s="548"/>
      <c r="H788" s="548"/>
      <c r="I788" s="548"/>
      <c r="J788" s="548"/>
      <c r="K788" s="548"/>
      <c r="L788" s="548"/>
      <c r="M788" s="548"/>
      <c r="N788" s="548"/>
      <c r="O788" s="548"/>
      <c r="P788" s="548"/>
      <c r="Q788" s="548"/>
      <c r="R788" s="548"/>
      <c r="S788" s="548"/>
      <c r="T788" s="548"/>
      <c r="U788" s="548"/>
      <c r="V788" s="548"/>
      <c r="W788" s="548"/>
      <c r="X788" s="548"/>
      <c r="Y788" s="548"/>
      <c r="Z788" s="548"/>
    </row>
    <row r="789" spans="1:26">
      <c r="A789" s="548"/>
      <c r="B789" s="548"/>
      <c r="C789" s="548"/>
      <c r="D789" s="548"/>
      <c r="E789" s="548"/>
      <c r="F789" s="548"/>
      <c r="G789" s="548"/>
      <c r="H789" s="548"/>
      <c r="I789" s="548"/>
      <c r="J789" s="548"/>
      <c r="K789" s="548"/>
      <c r="L789" s="548"/>
      <c r="M789" s="548"/>
      <c r="N789" s="548"/>
      <c r="O789" s="548"/>
      <c r="P789" s="548"/>
      <c r="Q789" s="548"/>
      <c r="R789" s="548"/>
      <c r="S789" s="548"/>
      <c r="T789" s="548"/>
      <c r="U789" s="548"/>
      <c r="V789" s="548"/>
      <c r="W789" s="548"/>
      <c r="X789" s="548"/>
      <c r="Y789" s="548"/>
      <c r="Z789" s="548"/>
    </row>
    <row r="790" spans="1:26">
      <c r="A790" s="548"/>
      <c r="B790" s="548"/>
      <c r="C790" s="548"/>
      <c r="D790" s="548"/>
      <c r="E790" s="548"/>
      <c r="F790" s="548"/>
      <c r="G790" s="548"/>
      <c r="H790" s="548"/>
      <c r="I790" s="548"/>
      <c r="J790" s="548"/>
      <c r="K790" s="548"/>
      <c r="L790" s="548"/>
      <c r="M790" s="548"/>
      <c r="N790" s="548"/>
      <c r="O790" s="548"/>
      <c r="P790" s="548"/>
      <c r="Q790" s="548"/>
      <c r="R790" s="548"/>
      <c r="S790" s="548"/>
      <c r="T790" s="548"/>
      <c r="U790" s="548"/>
      <c r="V790" s="548"/>
      <c r="W790" s="548"/>
      <c r="X790" s="548"/>
      <c r="Y790" s="548"/>
      <c r="Z790" s="548"/>
    </row>
    <row r="791" spans="1:26">
      <c r="A791" s="548"/>
      <c r="B791" s="548"/>
      <c r="C791" s="548"/>
      <c r="D791" s="548"/>
      <c r="E791" s="548"/>
      <c r="F791" s="548"/>
      <c r="G791" s="548"/>
      <c r="H791" s="548"/>
      <c r="I791" s="548"/>
      <c r="J791" s="548"/>
      <c r="K791" s="548"/>
      <c r="L791" s="548"/>
      <c r="M791" s="548"/>
      <c r="N791" s="548"/>
      <c r="O791" s="548"/>
      <c r="P791" s="548"/>
      <c r="Q791" s="548"/>
      <c r="R791" s="548"/>
      <c r="S791" s="548"/>
      <c r="T791" s="548"/>
      <c r="U791" s="548"/>
      <c r="V791" s="548"/>
      <c r="W791" s="548"/>
      <c r="X791" s="548"/>
      <c r="Y791" s="548"/>
      <c r="Z791" s="548"/>
    </row>
    <row r="792" spans="1:26">
      <c r="A792" s="548"/>
      <c r="B792" s="548"/>
      <c r="C792" s="548"/>
      <c r="D792" s="548"/>
      <c r="E792" s="548"/>
      <c r="F792" s="548"/>
      <c r="G792" s="548"/>
      <c r="H792" s="548"/>
      <c r="I792" s="548"/>
      <c r="J792" s="548"/>
      <c r="K792" s="548"/>
      <c r="L792" s="548"/>
      <c r="M792" s="548"/>
      <c r="N792" s="548"/>
      <c r="O792" s="548"/>
      <c r="P792" s="548"/>
      <c r="Q792" s="548"/>
      <c r="R792" s="548"/>
      <c r="S792" s="548"/>
      <c r="T792" s="548"/>
      <c r="U792" s="548"/>
      <c r="V792" s="548"/>
      <c r="W792" s="548"/>
      <c r="X792" s="548"/>
      <c r="Y792" s="548"/>
      <c r="Z792" s="548"/>
    </row>
    <row r="793" spans="1:26">
      <c r="A793" s="548"/>
      <c r="B793" s="548"/>
      <c r="C793" s="548"/>
      <c r="D793" s="548"/>
      <c r="E793" s="548"/>
      <c r="F793" s="548"/>
      <c r="G793" s="548"/>
      <c r="H793" s="548"/>
      <c r="I793" s="548"/>
      <c r="J793" s="548"/>
      <c r="K793" s="548"/>
      <c r="L793" s="548"/>
      <c r="M793" s="548"/>
      <c r="N793" s="548"/>
      <c r="O793" s="548"/>
      <c r="P793" s="548"/>
      <c r="Q793" s="548"/>
      <c r="R793" s="548"/>
      <c r="S793" s="548"/>
      <c r="T793" s="548"/>
      <c r="U793" s="548"/>
      <c r="V793" s="548"/>
      <c r="W793" s="548"/>
      <c r="X793" s="548"/>
      <c r="Y793" s="548"/>
      <c r="Z793" s="548"/>
    </row>
    <row r="794" spans="1:26">
      <c r="A794" s="548"/>
      <c r="B794" s="548"/>
      <c r="C794" s="548"/>
      <c r="D794" s="548"/>
      <c r="E794" s="548"/>
      <c r="F794" s="548"/>
      <c r="G794" s="548"/>
      <c r="H794" s="548"/>
      <c r="I794" s="548"/>
      <c r="J794" s="548"/>
      <c r="K794" s="548"/>
      <c r="L794" s="548"/>
      <c r="M794" s="548"/>
      <c r="N794" s="548"/>
      <c r="O794" s="548"/>
      <c r="P794" s="548"/>
      <c r="Q794" s="548"/>
      <c r="R794" s="548"/>
      <c r="S794" s="548"/>
      <c r="T794" s="548"/>
      <c r="U794" s="548"/>
      <c r="V794" s="548"/>
      <c r="W794" s="548"/>
      <c r="X794" s="548"/>
      <c r="Y794" s="548"/>
      <c r="Z794" s="548"/>
    </row>
    <row r="795" spans="1:26">
      <c r="A795" s="548"/>
      <c r="B795" s="548"/>
      <c r="C795" s="548"/>
      <c r="D795" s="548"/>
      <c r="E795" s="548"/>
      <c r="F795" s="548"/>
      <c r="G795" s="548"/>
      <c r="H795" s="548"/>
      <c r="I795" s="548"/>
      <c r="J795" s="548"/>
      <c r="K795" s="548"/>
      <c r="L795" s="548"/>
      <c r="M795" s="548"/>
      <c r="N795" s="548"/>
      <c r="O795" s="548"/>
      <c r="P795" s="548"/>
      <c r="Q795" s="548"/>
      <c r="R795" s="548"/>
      <c r="S795" s="548"/>
      <c r="T795" s="548"/>
      <c r="U795" s="548"/>
      <c r="V795" s="548"/>
      <c r="W795" s="548"/>
      <c r="X795" s="548"/>
      <c r="Y795" s="548"/>
      <c r="Z795" s="548"/>
    </row>
    <row r="796" spans="1:26">
      <c r="A796" s="548"/>
      <c r="B796" s="548"/>
      <c r="C796" s="548"/>
      <c r="D796" s="548"/>
      <c r="E796" s="548"/>
      <c r="F796" s="548"/>
      <c r="G796" s="548"/>
      <c r="H796" s="548"/>
      <c r="I796" s="548"/>
      <c r="J796" s="548"/>
      <c r="K796" s="548"/>
      <c r="L796" s="548"/>
      <c r="M796" s="548"/>
      <c r="N796" s="548"/>
      <c r="O796" s="548"/>
      <c r="P796" s="548"/>
      <c r="Q796" s="548"/>
      <c r="R796" s="548"/>
      <c r="S796" s="548"/>
      <c r="T796" s="548"/>
      <c r="U796" s="548"/>
      <c r="V796" s="548"/>
      <c r="W796" s="548"/>
      <c r="X796" s="548"/>
      <c r="Y796" s="548"/>
      <c r="Z796" s="548"/>
    </row>
    <row r="797" spans="1:26">
      <c r="A797" s="548"/>
      <c r="B797" s="548"/>
      <c r="C797" s="548"/>
      <c r="D797" s="548"/>
      <c r="E797" s="548"/>
      <c r="F797" s="548"/>
      <c r="G797" s="548"/>
      <c r="H797" s="548"/>
      <c r="I797" s="548"/>
      <c r="J797" s="548"/>
      <c r="K797" s="548"/>
      <c r="L797" s="548"/>
      <c r="M797" s="548"/>
      <c r="N797" s="548"/>
      <c r="O797" s="548"/>
      <c r="P797" s="548"/>
      <c r="Q797" s="548"/>
      <c r="R797" s="548"/>
      <c r="S797" s="548"/>
      <c r="T797" s="548"/>
      <c r="U797" s="548"/>
      <c r="V797" s="548"/>
      <c r="W797" s="548"/>
      <c r="X797" s="548"/>
      <c r="Y797" s="548"/>
      <c r="Z797" s="548"/>
    </row>
    <row r="798" spans="1:26">
      <c r="A798" s="548"/>
      <c r="B798" s="548"/>
      <c r="C798" s="548"/>
      <c r="D798" s="548"/>
      <c r="E798" s="548"/>
      <c r="F798" s="548"/>
      <c r="G798" s="548"/>
      <c r="H798" s="548"/>
      <c r="I798" s="548"/>
      <c r="J798" s="548"/>
      <c r="K798" s="548"/>
      <c r="L798" s="548"/>
      <c r="M798" s="548"/>
      <c r="N798" s="548"/>
      <c r="O798" s="548"/>
      <c r="P798" s="548"/>
      <c r="Q798" s="548"/>
      <c r="R798" s="548"/>
      <c r="S798" s="548"/>
      <c r="T798" s="548"/>
      <c r="U798" s="548"/>
      <c r="V798" s="548"/>
      <c r="W798" s="548"/>
      <c r="X798" s="548"/>
      <c r="Y798" s="548"/>
      <c r="Z798" s="548"/>
    </row>
    <row r="799" spans="1:26">
      <c r="A799" s="548"/>
      <c r="B799" s="548"/>
      <c r="C799" s="548"/>
      <c r="D799" s="548"/>
      <c r="E799" s="548"/>
      <c r="F799" s="548"/>
      <c r="G799" s="548"/>
      <c r="H799" s="548"/>
      <c r="I799" s="548"/>
      <c r="J799" s="548"/>
      <c r="K799" s="548"/>
      <c r="L799" s="548"/>
      <c r="M799" s="548"/>
      <c r="N799" s="548"/>
      <c r="O799" s="548"/>
      <c r="P799" s="548"/>
      <c r="Q799" s="548"/>
      <c r="R799" s="548"/>
      <c r="S799" s="548"/>
      <c r="T799" s="548"/>
      <c r="U799" s="548"/>
      <c r="V799" s="548"/>
      <c r="W799" s="548"/>
      <c r="X799" s="548"/>
      <c r="Y799" s="548"/>
      <c r="Z799" s="548"/>
    </row>
    <row r="800" spans="1:26">
      <c r="A800" s="548"/>
      <c r="B800" s="548"/>
      <c r="C800" s="548"/>
      <c r="D800" s="548"/>
      <c r="E800" s="548"/>
      <c r="F800" s="548"/>
      <c r="G800" s="548"/>
      <c r="H800" s="548"/>
      <c r="I800" s="548"/>
      <c r="J800" s="548"/>
      <c r="K800" s="548"/>
      <c r="L800" s="548"/>
      <c r="M800" s="548"/>
      <c r="N800" s="548"/>
      <c r="O800" s="548"/>
      <c r="P800" s="548"/>
      <c r="Q800" s="548"/>
      <c r="R800" s="548"/>
      <c r="S800" s="548"/>
      <c r="T800" s="548"/>
      <c r="U800" s="548"/>
      <c r="V800" s="548"/>
      <c r="W800" s="548"/>
      <c r="X800" s="548"/>
      <c r="Y800" s="548"/>
      <c r="Z800" s="548"/>
    </row>
    <row r="801" spans="1:26">
      <c r="A801" s="548"/>
      <c r="B801" s="548"/>
      <c r="C801" s="548"/>
      <c r="D801" s="548"/>
      <c r="E801" s="548"/>
      <c r="F801" s="548"/>
      <c r="G801" s="548"/>
      <c r="H801" s="548"/>
      <c r="I801" s="548"/>
      <c r="J801" s="548"/>
      <c r="K801" s="548"/>
      <c r="L801" s="548"/>
      <c r="M801" s="548"/>
      <c r="N801" s="548"/>
      <c r="O801" s="548"/>
      <c r="P801" s="548"/>
      <c r="Q801" s="548"/>
      <c r="R801" s="548"/>
      <c r="S801" s="548"/>
      <c r="T801" s="548"/>
      <c r="U801" s="548"/>
      <c r="V801" s="548"/>
      <c r="W801" s="548"/>
      <c r="X801" s="548"/>
      <c r="Y801" s="548"/>
      <c r="Z801" s="548"/>
    </row>
    <row r="802" spans="1:26">
      <c r="A802" s="548"/>
      <c r="B802" s="548"/>
      <c r="C802" s="548"/>
      <c r="D802" s="548"/>
      <c r="E802" s="548"/>
      <c r="F802" s="548"/>
      <c r="G802" s="548"/>
      <c r="H802" s="548"/>
      <c r="I802" s="548"/>
      <c r="J802" s="548"/>
      <c r="K802" s="548"/>
      <c r="L802" s="548"/>
      <c r="M802" s="548"/>
      <c r="N802" s="548"/>
      <c r="O802" s="548"/>
      <c r="P802" s="548"/>
      <c r="Q802" s="548"/>
      <c r="R802" s="548"/>
      <c r="S802" s="548"/>
      <c r="T802" s="548"/>
      <c r="U802" s="548"/>
      <c r="V802" s="548"/>
      <c r="W802" s="548"/>
      <c r="X802" s="548"/>
      <c r="Y802" s="548"/>
      <c r="Z802" s="548"/>
    </row>
    <row r="803" spans="1:26">
      <c r="A803" s="548"/>
      <c r="B803" s="548"/>
      <c r="C803" s="548"/>
      <c r="D803" s="548"/>
      <c r="E803" s="548"/>
      <c r="F803" s="548"/>
      <c r="G803" s="548"/>
      <c r="H803" s="548"/>
      <c r="I803" s="548"/>
      <c r="J803" s="548"/>
      <c r="K803" s="548"/>
      <c r="L803" s="548"/>
      <c r="M803" s="548"/>
      <c r="N803" s="548"/>
      <c r="O803" s="548"/>
      <c r="P803" s="548"/>
      <c r="Q803" s="548"/>
      <c r="R803" s="548"/>
      <c r="S803" s="548"/>
      <c r="T803" s="548"/>
      <c r="U803" s="548"/>
      <c r="V803" s="548"/>
      <c r="W803" s="548"/>
      <c r="X803" s="548"/>
      <c r="Y803" s="548"/>
      <c r="Z803" s="548"/>
    </row>
    <row r="804" spans="1:26">
      <c r="A804" s="548"/>
      <c r="B804" s="548"/>
      <c r="C804" s="548"/>
      <c r="D804" s="548"/>
      <c r="E804" s="548"/>
      <c r="F804" s="548"/>
      <c r="G804" s="548"/>
      <c r="H804" s="548"/>
      <c r="I804" s="548"/>
      <c r="J804" s="548"/>
      <c r="K804" s="548"/>
      <c r="L804" s="548"/>
      <c r="M804" s="548"/>
      <c r="N804" s="548"/>
      <c r="O804" s="548"/>
      <c r="P804" s="548"/>
      <c r="Q804" s="548"/>
      <c r="R804" s="548"/>
      <c r="S804" s="548"/>
      <c r="T804" s="548"/>
      <c r="U804" s="548"/>
      <c r="V804" s="548"/>
      <c r="W804" s="548"/>
      <c r="X804" s="548"/>
      <c r="Y804" s="548"/>
      <c r="Z804" s="548"/>
    </row>
    <row r="805" spans="1:26">
      <c r="A805" s="548"/>
      <c r="B805" s="548"/>
      <c r="C805" s="548"/>
      <c r="D805" s="548"/>
      <c r="E805" s="548"/>
      <c r="F805" s="548"/>
      <c r="G805" s="548"/>
      <c r="H805" s="548"/>
      <c r="I805" s="548"/>
      <c r="J805" s="548"/>
      <c r="K805" s="548"/>
      <c r="L805" s="548"/>
      <c r="M805" s="548"/>
      <c r="N805" s="548"/>
      <c r="O805" s="548"/>
      <c r="P805" s="548"/>
      <c r="Q805" s="548"/>
      <c r="R805" s="548"/>
      <c r="S805" s="548"/>
      <c r="T805" s="548"/>
      <c r="U805" s="548"/>
      <c r="V805" s="548"/>
      <c r="W805" s="548"/>
      <c r="X805" s="548"/>
      <c r="Y805" s="548"/>
      <c r="Z805" s="548"/>
    </row>
    <row r="806" spans="1:26">
      <c r="A806" s="548"/>
      <c r="B806" s="548"/>
      <c r="C806" s="548"/>
      <c r="D806" s="548"/>
      <c r="E806" s="548"/>
      <c r="F806" s="548"/>
      <c r="G806" s="548"/>
      <c r="H806" s="548"/>
      <c r="I806" s="548"/>
      <c r="J806" s="548"/>
      <c r="K806" s="548"/>
      <c r="L806" s="548"/>
      <c r="M806" s="548"/>
      <c r="N806" s="548"/>
      <c r="O806" s="548"/>
      <c r="P806" s="548"/>
      <c r="Q806" s="548"/>
      <c r="R806" s="548"/>
      <c r="S806" s="548"/>
      <c r="T806" s="548"/>
      <c r="U806" s="548"/>
      <c r="V806" s="548"/>
      <c r="W806" s="548"/>
      <c r="X806" s="548"/>
      <c r="Y806" s="548"/>
      <c r="Z806" s="548"/>
    </row>
    <row r="807" spans="1:26">
      <c r="A807" s="548"/>
      <c r="B807" s="548"/>
      <c r="C807" s="548"/>
      <c r="D807" s="548"/>
      <c r="E807" s="548"/>
      <c r="F807" s="548"/>
      <c r="G807" s="548"/>
      <c r="H807" s="548"/>
      <c r="I807" s="548"/>
      <c r="J807" s="548"/>
      <c r="K807" s="548"/>
      <c r="L807" s="548"/>
      <c r="M807" s="548"/>
      <c r="N807" s="548"/>
      <c r="O807" s="548"/>
      <c r="P807" s="548"/>
      <c r="Q807" s="548"/>
      <c r="R807" s="548"/>
      <c r="S807" s="548"/>
      <c r="T807" s="548"/>
      <c r="U807" s="548"/>
      <c r="V807" s="548"/>
      <c r="W807" s="548"/>
      <c r="X807" s="548"/>
      <c r="Y807" s="548"/>
      <c r="Z807" s="548"/>
    </row>
    <row r="808" spans="1:26">
      <c r="A808" s="548"/>
      <c r="B808" s="548"/>
      <c r="C808" s="548"/>
      <c r="D808" s="548"/>
      <c r="E808" s="548"/>
      <c r="F808" s="548"/>
      <c r="G808" s="548"/>
      <c r="H808" s="548"/>
      <c r="I808" s="548"/>
      <c r="J808" s="548"/>
      <c r="K808" s="548"/>
      <c r="L808" s="548"/>
      <c r="M808" s="548"/>
      <c r="N808" s="548"/>
      <c r="O808" s="548"/>
      <c r="P808" s="548"/>
      <c r="Q808" s="548"/>
      <c r="R808" s="548"/>
      <c r="S808" s="548"/>
      <c r="T808" s="548"/>
      <c r="U808" s="548"/>
      <c r="V808" s="548"/>
      <c r="W808" s="548"/>
      <c r="X808" s="548"/>
      <c r="Y808" s="548"/>
      <c r="Z808" s="548"/>
    </row>
    <row r="809" spans="1:26">
      <c r="A809" s="548"/>
      <c r="B809" s="548"/>
      <c r="C809" s="548"/>
      <c r="D809" s="548"/>
      <c r="E809" s="548"/>
      <c r="F809" s="548"/>
      <c r="G809" s="548"/>
      <c r="H809" s="548"/>
      <c r="I809" s="548"/>
      <c r="J809" s="548"/>
      <c r="K809" s="548"/>
      <c r="L809" s="548"/>
      <c r="M809" s="548"/>
      <c r="N809" s="548"/>
      <c r="O809" s="548"/>
      <c r="P809" s="548"/>
      <c r="Q809" s="548"/>
      <c r="R809" s="548"/>
      <c r="S809" s="548"/>
      <c r="T809" s="548"/>
      <c r="U809" s="548"/>
      <c r="V809" s="548"/>
      <c r="W809" s="548"/>
      <c r="X809" s="548"/>
      <c r="Y809" s="548"/>
      <c r="Z809" s="548"/>
    </row>
    <row r="810" spans="1:26">
      <c r="A810" s="548"/>
      <c r="B810" s="548"/>
      <c r="C810" s="548"/>
      <c r="D810" s="548"/>
      <c r="E810" s="548"/>
      <c r="F810" s="548"/>
      <c r="G810" s="548"/>
      <c r="H810" s="548"/>
      <c r="I810" s="548"/>
      <c r="J810" s="548"/>
      <c r="K810" s="548"/>
      <c r="L810" s="548"/>
      <c r="M810" s="548"/>
      <c r="N810" s="548"/>
      <c r="O810" s="548"/>
      <c r="P810" s="548"/>
      <c r="Q810" s="548"/>
      <c r="R810" s="548"/>
      <c r="S810" s="548"/>
      <c r="T810" s="548"/>
      <c r="U810" s="548"/>
      <c r="V810" s="548"/>
      <c r="W810" s="548"/>
      <c r="X810" s="548"/>
      <c r="Y810" s="548"/>
      <c r="Z810" s="548"/>
    </row>
    <row r="811" spans="1:26">
      <c r="A811" s="548"/>
      <c r="B811" s="548"/>
      <c r="C811" s="548"/>
      <c r="D811" s="548"/>
      <c r="E811" s="548"/>
      <c r="F811" s="548"/>
      <c r="G811" s="548"/>
      <c r="H811" s="548"/>
      <c r="I811" s="548"/>
      <c r="J811" s="548"/>
      <c r="K811" s="548"/>
      <c r="L811" s="548"/>
      <c r="M811" s="548"/>
      <c r="N811" s="548"/>
      <c r="O811" s="548"/>
      <c r="P811" s="548"/>
      <c r="Q811" s="548"/>
      <c r="R811" s="548"/>
      <c r="S811" s="548"/>
      <c r="T811" s="548"/>
      <c r="U811" s="548"/>
      <c r="V811" s="548"/>
      <c r="W811" s="548"/>
      <c r="X811" s="548"/>
      <c r="Y811" s="548"/>
      <c r="Z811" s="548"/>
    </row>
    <row r="812" spans="1:26">
      <c r="A812" s="548"/>
      <c r="B812" s="548"/>
      <c r="C812" s="548"/>
      <c r="D812" s="548"/>
      <c r="E812" s="548"/>
      <c r="F812" s="548"/>
      <c r="G812" s="548"/>
      <c r="H812" s="548"/>
      <c r="I812" s="548"/>
      <c r="J812" s="548"/>
      <c r="K812" s="548"/>
      <c r="L812" s="548"/>
      <c r="M812" s="548"/>
      <c r="N812" s="548"/>
      <c r="O812" s="548"/>
      <c r="P812" s="548"/>
      <c r="Q812" s="548"/>
      <c r="R812" s="548"/>
      <c r="S812" s="548"/>
      <c r="T812" s="548"/>
      <c r="U812" s="548"/>
      <c r="V812" s="548"/>
      <c r="W812" s="548"/>
      <c r="X812" s="548"/>
      <c r="Y812" s="548"/>
      <c r="Z812" s="548"/>
    </row>
    <row r="813" spans="1:26">
      <c r="A813" s="548"/>
      <c r="B813" s="548"/>
      <c r="C813" s="548"/>
      <c r="D813" s="548"/>
      <c r="E813" s="548"/>
      <c r="F813" s="548"/>
      <c r="G813" s="548"/>
      <c r="H813" s="548"/>
      <c r="I813" s="548"/>
      <c r="J813" s="548"/>
      <c r="K813" s="548"/>
      <c r="L813" s="548"/>
      <c r="M813" s="548"/>
      <c r="N813" s="548"/>
      <c r="O813" s="548"/>
      <c r="P813" s="548"/>
      <c r="Q813" s="548"/>
      <c r="R813" s="548"/>
      <c r="S813" s="548"/>
      <c r="T813" s="548"/>
      <c r="U813" s="548"/>
      <c r="V813" s="548"/>
      <c r="W813" s="548"/>
      <c r="X813" s="548"/>
      <c r="Y813" s="548"/>
      <c r="Z813" s="548"/>
    </row>
    <row r="814" spans="1:26">
      <c r="A814" s="548"/>
      <c r="B814" s="548"/>
      <c r="C814" s="548"/>
      <c r="D814" s="548"/>
      <c r="E814" s="548"/>
      <c r="F814" s="548"/>
      <c r="G814" s="548"/>
      <c r="H814" s="548"/>
      <c r="I814" s="548"/>
      <c r="J814" s="548"/>
      <c r="K814" s="548"/>
      <c r="L814" s="548"/>
      <c r="M814" s="548"/>
      <c r="N814" s="548"/>
      <c r="O814" s="548"/>
      <c r="P814" s="548"/>
      <c r="Q814" s="548"/>
      <c r="R814" s="548"/>
      <c r="S814" s="548"/>
      <c r="T814" s="548"/>
      <c r="U814" s="548"/>
      <c r="V814" s="548"/>
      <c r="W814" s="548"/>
      <c r="X814" s="548"/>
      <c r="Y814" s="548"/>
      <c r="Z814" s="548"/>
    </row>
    <row r="815" spans="1:26">
      <c r="A815" s="548"/>
      <c r="B815" s="548"/>
      <c r="C815" s="548"/>
      <c r="D815" s="548"/>
      <c r="E815" s="548"/>
      <c r="F815" s="548"/>
      <c r="G815" s="548"/>
      <c r="H815" s="548"/>
      <c r="I815" s="548"/>
      <c r="J815" s="548"/>
      <c r="K815" s="548"/>
      <c r="L815" s="548"/>
      <c r="M815" s="548"/>
      <c r="N815" s="548"/>
      <c r="O815" s="548"/>
      <c r="P815" s="548"/>
      <c r="Q815" s="548"/>
      <c r="R815" s="548"/>
      <c r="S815" s="548"/>
      <c r="T815" s="548"/>
      <c r="U815" s="548"/>
      <c r="V815" s="548"/>
      <c r="W815" s="548"/>
      <c r="X815" s="548"/>
      <c r="Y815" s="548"/>
      <c r="Z815" s="548"/>
    </row>
    <row r="816" spans="1:26">
      <c r="A816" s="548"/>
      <c r="B816" s="548"/>
      <c r="C816" s="548"/>
      <c r="D816" s="548"/>
      <c r="E816" s="548"/>
      <c r="F816" s="548"/>
      <c r="G816" s="548"/>
      <c r="H816" s="548"/>
      <c r="I816" s="548"/>
      <c r="J816" s="548"/>
      <c r="K816" s="548"/>
      <c r="L816" s="548"/>
      <c r="M816" s="548"/>
      <c r="N816" s="548"/>
      <c r="O816" s="548"/>
      <c r="P816" s="548"/>
      <c r="Q816" s="548"/>
      <c r="R816" s="548"/>
      <c r="S816" s="548"/>
      <c r="T816" s="548"/>
      <c r="U816" s="548"/>
      <c r="V816" s="548"/>
      <c r="W816" s="548"/>
      <c r="X816" s="548"/>
      <c r="Y816" s="548"/>
      <c r="Z816" s="548"/>
    </row>
    <row r="817" spans="1:26">
      <c r="A817" s="548"/>
      <c r="B817" s="548"/>
      <c r="C817" s="548"/>
      <c r="D817" s="548"/>
      <c r="E817" s="548"/>
      <c r="F817" s="548"/>
      <c r="G817" s="548"/>
      <c r="H817" s="548"/>
      <c r="I817" s="548"/>
      <c r="J817" s="548"/>
      <c r="K817" s="548"/>
      <c r="L817" s="548"/>
      <c r="M817" s="548"/>
      <c r="N817" s="548"/>
      <c r="O817" s="548"/>
      <c r="P817" s="548"/>
      <c r="Q817" s="548"/>
      <c r="R817" s="548"/>
      <c r="S817" s="548"/>
      <c r="T817" s="548"/>
      <c r="U817" s="548"/>
      <c r="V817" s="548"/>
      <c r="W817" s="548"/>
      <c r="X817" s="548"/>
      <c r="Y817" s="548"/>
      <c r="Z817" s="548"/>
    </row>
    <row r="818" spans="1:26">
      <c r="A818" s="548"/>
      <c r="B818" s="548"/>
      <c r="C818" s="548"/>
      <c r="D818" s="548"/>
      <c r="E818" s="548"/>
      <c r="F818" s="548"/>
      <c r="G818" s="548"/>
      <c r="H818" s="548"/>
      <c r="I818" s="548"/>
      <c r="J818" s="548"/>
      <c r="K818" s="548"/>
      <c r="L818" s="548"/>
      <c r="M818" s="548"/>
      <c r="N818" s="548"/>
      <c r="O818" s="548"/>
      <c r="P818" s="548"/>
      <c r="Q818" s="548"/>
      <c r="R818" s="548"/>
      <c r="S818" s="548"/>
      <c r="T818" s="548"/>
      <c r="U818" s="548"/>
      <c r="V818" s="548"/>
      <c r="W818" s="548"/>
      <c r="X818" s="548"/>
      <c r="Y818" s="548"/>
      <c r="Z818" s="548"/>
    </row>
    <row r="819" spans="1:26">
      <c r="A819" s="548"/>
      <c r="B819" s="548"/>
      <c r="C819" s="548"/>
      <c r="D819" s="548"/>
      <c r="E819" s="548"/>
      <c r="F819" s="548"/>
      <c r="G819" s="548"/>
      <c r="H819" s="548"/>
      <c r="I819" s="548"/>
      <c r="J819" s="548"/>
      <c r="K819" s="548"/>
      <c r="L819" s="548"/>
      <c r="M819" s="548"/>
      <c r="N819" s="548"/>
      <c r="O819" s="548"/>
      <c r="P819" s="548"/>
      <c r="Q819" s="548"/>
      <c r="R819" s="548"/>
      <c r="S819" s="548"/>
      <c r="T819" s="548"/>
      <c r="U819" s="548"/>
      <c r="V819" s="548"/>
      <c r="W819" s="548"/>
      <c r="X819" s="548"/>
      <c r="Y819" s="548"/>
      <c r="Z819" s="548"/>
    </row>
    <row r="820" spans="1:26">
      <c r="A820" s="548"/>
      <c r="B820" s="548"/>
      <c r="C820" s="548"/>
      <c r="D820" s="548"/>
      <c r="E820" s="548"/>
      <c r="F820" s="548"/>
      <c r="G820" s="548"/>
      <c r="H820" s="548"/>
      <c r="I820" s="548"/>
      <c r="J820" s="548"/>
      <c r="K820" s="548"/>
      <c r="L820" s="548"/>
      <c r="M820" s="548"/>
      <c r="N820" s="548"/>
      <c r="O820" s="548"/>
      <c r="P820" s="548"/>
      <c r="Q820" s="548"/>
      <c r="R820" s="548"/>
      <c r="S820" s="548"/>
      <c r="T820" s="548"/>
      <c r="U820" s="548"/>
      <c r="V820" s="548"/>
      <c r="W820" s="548"/>
      <c r="X820" s="548"/>
      <c r="Y820" s="548"/>
      <c r="Z820" s="548"/>
    </row>
    <row r="821" spans="1:26">
      <c r="A821" s="548"/>
      <c r="B821" s="548"/>
      <c r="C821" s="548"/>
      <c r="D821" s="548"/>
      <c r="E821" s="548"/>
      <c r="F821" s="548"/>
      <c r="G821" s="548"/>
      <c r="H821" s="548"/>
      <c r="I821" s="548"/>
      <c r="J821" s="548"/>
      <c r="K821" s="548"/>
      <c r="L821" s="548"/>
      <c r="M821" s="548"/>
      <c r="N821" s="548"/>
      <c r="O821" s="548"/>
      <c r="P821" s="548"/>
      <c r="Q821" s="548"/>
      <c r="R821" s="548"/>
      <c r="S821" s="548"/>
      <c r="T821" s="548"/>
      <c r="U821" s="548"/>
      <c r="V821" s="548"/>
      <c r="W821" s="548"/>
      <c r="X821" s="548"/>
      <c r="Y821" s="548"/>
      <c r="Z821" s="548"/>
    </row>
    <row r="822" spans="1:26">
      <c r="A822" s="548"/>
      <c r="B822" s="548"/>
      <c r="C822" s="548"/>
      <c r="D822" s="548"/>
      <c r="E822" s="548"/>
      <c r="F822" s="548"/>
      <c r="G822" s="548"/>
      <c r="H822" s="548"/>
      <c r="I822" s="548"/>
      <c r="J822" s="548"/>
      <c r="K822" s="548"/>
      <c r="L822" s="548"/>
      <c r="M822" s="548"/>
      <c r="N822" s="548"/>
      <c r="O822" s="548"/>
      <c r="P822" s="548"/>
      <c r="Q822" s="548"/>
      <c r="R822" s="548"/>
      <c r="S822" s="548"/>
      <c r="T822" s="548"/>
      <c r="U822" s="548"/>
      <c r="V822" s="548"/>
      <c r="W822" s="548"/>
      <c r="X822" s="548"/>
      <c r="Y822" s="548"/>
      <c r="Z822" s="548"/>
    </row>
    <row r="823" spans="1:26">
      <c r="A823" s="548"/>
      <c r="B823" s="548"/>
      <c r="C823" s="548"/>
      <c r="D823" s="548"/>
      <c r="E823" s="548"/>
      <c r="F823" s="548"/>
      <c r="G823" s="548"/>
      <c r="H823" s="548"/>
      <c r="I823" s="548"/>
      <c r="J823" s="548"/>
      <c r="K823" s="548"/>
      <c r="L823" s="548"/>
      <c r="M823" s="548"/>
      <c r="N823" s="548"/>
      <c r="O823" s="548"/>
      <c r="P823" s="548"/>
      <c r="Q823" s="548"/>
      <c r="R823" s="548"/>
      <c r="S823" s="548"/>
      <c r="T823" s="548"/>
      <c r="U823" s="548"/>
      <c r="V823" s="548"/>
      <c r="W823" s="548"/>
      <c r="X823" s="548"/>
      <c r="Y823" s="548"/>
      <c r="Z823" s="548"/>
    </row>
    <row r="824" spans="1:26">
      <c r="A824" s="548"/>
      <c r="B824" s="548"/>
      <c r="C824" s="548"/>
      <c r="D824" s="548"/>
      <c r="E824" s="548"/>
      <c r="F824" s="548"/>
      <c r="G824" s="548"/>
      <c r="H824" s="548"/>
      <c r="I824" s="548"/>
      <c r="J824" s="548"/>
      <c r="K824" s="548"/>
      <c r="L824" s="548"/>
      <c r="M824" s="548"/>
      <c r="N824" s="548"/>
      <c r="O824" s="548"/>
      <c r="P824" s="548"/>
      <c r="Q824" s="548"/>
      <c r="R824" s="548"/>
      <c r="S824" s="548"/>
      <c r="T824" s="548"/>
      <c r="U824" s="548"/>
      <c r="V824" s="548"/>
      <c r="W824" s="548"/>
      <c r="X824" s="548"/>
      <c r="Y824" s="548"/>
      <c r="Z824" s="548"/>
    </row>
    <row r="825" spans="1:26">
      <c r="A825" s="548"/>
      <c r="B825" s="548"/>
      <c r="C825" s="548"/>
      <c r="D825" s="548"/>
      <c r="E825" s="548"/>
      <c r="F825" s="548"/>
      <c r="G825" s="548"/>
      <c r="H825" s="548"/>
      <c r="I825" s="548"/>
      <c r="J825" s="548"/>
      <c r="K825" s="548"/>
      <c r="L825" s="548"/>
      <c r="M825" s="548"/>
      <c r="N825" s="548"/>
      <c r="O825" s="548"/>
      <c r="P825" s="548"/>
      <c r="Q825" s="548"/>
      <c r="R825" s="548"/>
      <c r="S825" s="548"/>
      <c r="T825" s="548"/>
      <c r="U825" s="548"/>
      <c r="V825" s="548"/>
      <c r="W825" s="548"/>
      <c r="X825" s="548"/>
      <c r="Y825" s="548"/>
      <c r="Z825" s="548"/>
    </row>
    <row r="826" spans="1:26">
      <c r="A826" s="548"/>
      <c r="B826" s="548"/>
      <c r="C826" s="548"/>
      <c r="D826" s="548"/>
      <c r="E826" s="548"/>
      <c r="F826" s="548"/>
      <c r="G826" s="548"/>
      <c r="H826" s="548"/>
      <c r="I826" s="548"/>
      <c r="J826" s="548"/>
      <c r="K826" s="548"/>
      <c r="L826" s="548"/>
      <c r="M826" s="548"/>
      <c r="N826" s="548"/>
      <c r="O826" s="548"/>
      <c r="P826" s="548"/>
      <c r="Q826" s="548"/>
      <c r="R826" s="548"/>
      <c r="S826" s="548"/>
      <c r="T826" s="548"/>
      <c r="U826" s="548"/>
      <c r="V826" s="548"/>
      <c r="W826" s="548"/>
      <c r="X826" s="548"/>
      <c r="Y826" s="548"/>
      <c r="Z826" s="548"/>
    </row>
    <row r="827" spans="1:26">
      <c r="A827" s="548"/>
      <c r="B827" s="548"/>
      <c r="C827" s="548"/>
      <c r="D827" s="548"/>
      <c r="E827" s="548"/>
      <c r="F827" s="548"/>
      <c r="G827" s="548"/>
      <c r="H827" s="548"/>
      <c r="I827" s="548"/>
      <c r="J827" s="548"/>
      <c r="K827" s="548"/>
      <c r="L827" s="548"/>
      <c r="M827" s="548"/>
      <c r="N827" s="548"/>
      <c r="O827" s="548"/>
      <c r="P827" s="548"/>
      <c r="Q827" s="548"/>
      <c r="R827" s="548"/>
      <c r="S827" s="548"/>
      <c r="T827" s="548"/>
      <c r="U827" s="548"/>
      <c r="V827" s="548"/>
      <c r="W827" s="548"/>
      <c r="X827" s="548"/>
      <c r="Y827" s="548"/>
      <c r="Z827" s="548"/>
    </row>
    <row r="828" spans="1:26">
      <c r="A828" s="548"/>
      <c r="B828" s="548"/>
      <c r="C828" s="548"/>
      <c r="D828" s="548"/>
      <c r="E828" s="548"/>
      <c r="F828" s="548"/>
      <c r="G828" s="548"/>
      <c r="H828" s="548"/>
      <c r="I828" s="548"/>
      <c r="J828" s="548"/>
      <c r="K828" s="548"/>
      <c r="L828" s="548"/>
      <c r="M828" s="548"/>
      <c r="N828" s="548"/>
      <c r="O828" s="548"/>
      <c r="P828" s="548"/>
      <c r="Q828" s="548"/>
      <c r="R828" s="548"/>
      <c r="S828" s="548"/>
      <c r="T828" s="548"/>
      <c r="U828" s="548"/>
      <c r="V828" s="548"/>
      <c r="W828" s="548"/>
      <c r="X828" s="548"/>
      <c r="Y828" s="548"/>
      <c r="Z828" s="548"/>
    </row>
    <row r="829" spans="1:26">
      <c r="A829" s="548"/>
      <c r="B829" s="548"/>
      <c r="C829" s="548"/>
      <c r="D829" s="548"/>
      <c r="E829" s="548"/>
      <c r="F829" s="548"/>
      <c r="G829" s="548"/>
      <c r="H829" s="548"/>
      <c r="I829" s="548"/>
      <c r="J829" s="548"/>
      <c r="K829" s="548"/>
      <c r="L829" s="548"/>
      <c r="M829" s="548"/>
      <c r="N829" s="548"/>
      <c r="O829" s="548"/>
      <c r="P829" s="548"/>
      <c r="Q829" s="548"/>
      <c r="R829" s="548"/>
      <c r="S829" s="548"/>
      <c r="T829" s="548"/>
      <c r="U829" s="548"/>
      <c r="V829" s="548"/>
      <c r="W829" s="548"/>
      <c r="X829" s="548"/>
      <c r="Y829" s="548"/>
      <c r="Z829" s="548"/>
    </row>
    <row r="830" spans="1:26">
      <c r="A830" s="548"/>
      <c r="B830" s="548"/>
      <c r="C830" s="548"/>
      <c r="D830" s="548"/>
      <c r="E830" s="548"/>
      <c r="F830" s="548"/>
      <c r="G830" s="548"/>
      <c r="H830" s="548"/>
      <c r="I830" s="548"/>
      <c r="J830" s="548"/>
      <c r="K830" s="548"/>
      <c r="L830" s="548"/>
      <c r="M830" s="548"/>
      <c r="N830" s="548"/>
      <c r="O830" s="548"/>
      <c r="P830" s="548"/>
      <c r="Q830" s="548"/>
      <c r="R830" s="548"/>
      <c r="S830" s="548"/>
      <c r="T830" s="548"/>
      <c r="U830" s="548"/>
      <c r="V830" s="548"/>
      <c r="W830" s="548"/>
      <c r="X830" s="548"/>
      <c r="Y830" s="548"/>
      <c r="Z830" s="548"/>
    </row>
    <row r="831" spans="1:26">
      <c r="A831" s="548"/>
      <c r="B831" s="548"/>
      <c r="C831" s="548"/>
      <c r="D831" s="548"/>
      <c r="E831" s="548"/>
      <c r="F831" s="548"/>
      <c r="G831" s="548"/>
      <c r="H831" s="548"/>
      <c r="I831" s="548"/>
      <c r="J831" s="548"/>
      <c r="K831" s="548"/>
      <c r="L831" s="548"/>
      <c r="M831" s="548"/>
      <c r="N831" s="548"/>
      <c r="O831" s="548"/>
      <c r="P831" s="548"/>
      <c r="Q831" s="548"/>
      <c r="R831" s="548"/>
      <c r="S831" s="548"/>
      <c r="T831" s="548"/>
      <c r="U831" s="548"/>
      <c r="V831" s="548"/>
      <c r="W831" s="548"/>
      <c r="X831" s="548"/>
      <c r="Y831" s="548"/>
      <c r="Z831" s="548"/>
    </row>
    <row r="832" spans="1:26">
      <c r="A832" s="548"/>
      <c r="B832" s="548"/>
      <c r="C832" s="548"/>
      <c r="D832" s="548"/>
      <c r="E832" s="548"/>
      <c r="F832" s="548"/>
      <c r="G832" s="548"/>
      <c r="H832" s="548"/>
      <c r="I832" s="548"/>
      <c r="J832" s="548"/>
      <c r="K832" s="548"/>
      <c r="L832" s="548"/>
      <c r="M832" s="548"/>
      <c r="N832" s="548"/>
      <c r="O832" s="548"/>
      <c r="P832" s="548"/>
      <c r="Q832" s="548"/>
      <c r="R832" s="548"/>
      <c r="S832" s="548"/>
      <c r="T832" s="548"/>
      <c r="U832" s="548"/>
      <c r="V832" s="548"/>
      <c r="W832" s="548"/>
      <c r="X832" s="548"/>
      <c r="Y832" s="548"/>
      <c r="Z832" s="548"/>
    </row>
    <row r="833" spans="1:26">
      <c r="A833" s="548"/>
      <c r="B833" s="548"/>
      <c r="C833" s="548"/>
      <c r="D833" s="548"/>
      <c r="E833" s="548"/>
      <c r="F833" s="548"/>
      <c r="G833" s="548"/>
      <c r="H833" s="548"/>
      <c r="I833" s="548"/>
      <c r="J833" s="548"/>
      <c r="K833" s="548"/>
      <c r="L833" s="548"/>
      <c r="M833" s="548"/>
      <c r="N833" s="548"/>
      <c r="O833" s="548"/>
      <c r="P833" s="548"/>
      <c r="Q833" s="548"/>
      <c r="R833" s="548"/>
      <c r="S833" s="548"/>
      <c r="T833" s="548"/>
      <c r="U833" s="548"/>
      <c r="V833" s="548"/>
      <c r="W833" s="548"/>
      <c r="X833" s="548"/>
      <c r="Y833" s="548"/>
      <c r="Z833" s="548"/>
    </row>
    <row r="834" spans="1:26">
      <c r="A834" s="548"/>
      <c r="B834" s="548"/>
      <c r="C834" s="548"/>
      <c r="D834" s="548"/>
      <c r="E834" s="548"/>
      <c r="F834" s="548"/>
      <c r="G834" s="548"/>
      <c r="H834" s="548"/>
      <c r="I834" s="548"/>
      <c r="J834" s="548"/>
      <c r="K834" s="548"/>
      <c r="L834" s="548"/>
      <c r="M834" s="548"/>
      <c r="N834" s="548"/>
      <c r="O834" s="548"/>
      <c r="P834" s="548"/>
      <c r="Q834" s="548"/>
      <c r="R834" s="548"/>
      <c r="S834" s="548"/>
      <c r="T834" s="548"/>
      <c r="U834" s="548"/>
      <c r="V834" s="548"/>
      <c r="W834" s="548"/>
      <c r="X834" s="548"/>
      <c r="Y834" s="548"/>
      <c r="Z834" s="548"/>
    </row>
    <row r="835" spans="1:26">
      <c r="A835" s="548"/>
      <c r="B835" s="548"/>
      <c r="C835" s="548"/>
      <c r="D835" s="548"/>
      <c r="E835" s="548"/>
      <c r="F835" s="548"/>
      <c r="G835" s="548"/>
      <c r="H835" s="548"/>
      <c r="I835" s="548"/>
      <c r="J835" s="548"/>
      <c r="K835" s="548"/>
      <c r="L835" s="548"/>
      <c r="M835" s="548"/>
      <c r="N835" s="548"/>
      <c r="O835" s="548"/>
      <c r="P835" s="548"/>
      <c r="Q835" s="548"/>
      <c r="R835" s="548"/>
      <c r="S835" s="548"/>
      <c r="T835" s="548"/>
      <c r="U835" s="548"/>
      <c r="V835" s="548"/>
      <c r="W835" s="548"/>
      <c r="X835" s="548"/>
      <c r="Y835" s="548"/>
      <c r="Z835" s="548"/>
    </row>
    <row r="836" spans="1:26">
      <c r="A836" s="548"/>
      <c r="B836" s="548"/>
      <c r="C836" s="548"/>
      <c r="D836" s="548"/>
      <c r="E836" s="548"/>
      <c r="F836" s="548"/>
      <c r="G836" s="548"/>
      <c r="H836" s="548"/>
      <c r="I836" s="548"/>
      <c r="J836" s="548"/>
      <c r="K836" s="548"/>
      <c r="L836" s="548"/>
      <c r="M836" s="548"/>
      <c r="N836" s="548"/>
      <c r="O836" s="548"/>
      <c r="P836" s="548"/>
      <c r="Q836" s="548"/>
      <c r="R836" s="548"/>
      <c r="S836" s="548"/>
      <c r="T836" s="548"/>
      <c r="U836" s="548"/>
      <c r="V836" s="548"/>
      <c r="W836" s="548"/>
      <c r="X836" s="548"/>
      <c r="Y836" s="548"/>
      <c r="Z836" s="548"/>
    </row>
    <row r="837" spans="1:26">
      <c r="A837" s="548"/>
      <c r="B837" s="548"/>
      <c r="C837" s="548"/>
      <c r="D837" s="548"/>
      <c r="E837" s="548"/>
      <c r="F837" s="548"/>
      <c r="G837" s="548"/>
      <c r="H837" s="548"/>
      <c r="I837" s="548"/>
      <c r="J837" s="548"/>
      <c r="K837" s="548"/>
      <c r="L837" s="548"/>
      <c r="M837" s="548"/>
      <c r="N837" s="548"/>
      <c r="O837" s="548"/>
      <c r="P837" s="548"/>
      <c r="Q837" s="548"/>
      <c r="R837" s="548"/>
      <c r="S837" s="548"/>
      <c r="T837" s="548"/>
      <c r="U837" s="548"/>
      <c r="V837" s="548"/>
      <c r="W837" s="548"/>
      <c r="X837" s="548"/>
      <c r="Y837" s="548"/>
      <c r="Z837" s="548"/>
    </row>
    <row r="838" spans="1:26">
      <c r="A838" s="548"/>
      <c r="B838" s="548"/>
      <c r="C838" s="548"/>
      <c r="D838" s="548"/>
      <c r="E838" s="548"/>
      <c r="F838" s="548"/>
      <c r="G838" s="548"/>
      <c r="H838" s="548"/>
      <c r="I838" s="548"/>
      <c r="J838" s="548"/>
      <c r="K838" s="548"/>
      <c r="L838" s="548"/>
      <c r="M838" s="548"/>
      <c r="N838" s="548"/>
      <c r="O838" s="548"/>
      <c r="P838" s="548"/>
      <c r="Q838" s="548"/>
      <c r="R838" s="548"/>
      <c r="S838" s="548"/>
      <c r="T838" s="548"/>
      <c r="U838" s="548"/>
      <c r="V838" s="548"/>
      <c r="W838" s="548"/>
      <c r="X838" s="548"/>
      <c r="Y838" s="548"/>
      <c r="Z838" s="548"/>
    </row>
    <row r="839" spans="1:26">
      <c r="A839" s="548"/>
      <c r="B839" s="548"/>
      <c r="C839" s="548"/>
      <c r="D839" s="548"/>
      <c r="E839" s="548"/>
      <c r="F839" s="548"/>
      <c r="G839" s="548"/>
      <c r="H839" s="548"/>
      <c r="I839" s="548"/>
      <c r="J839" s="548"/>
      <c r="K839" s="548"/>
      <c r="L839" s="548"/>
      <c r="M839" s="548"/>
      <c r="N839" s="548"/>
      <c r="O839" s="548"/>
      <c r="P839" s="548"/>
      <c r="Q839" s="548"/>
      <c r="R839" s="548"/>
      <c r="S839" s="548"/>
      <c r="T839" s="548"/>
      <c r="U839" s="548"/>
      <c r="V839" s="548"/>
      <c r="W839" s="548"/>
      <c r="X839" s="548"/>
      <c r="Y839" s="548"/>
      <c r="Z839" s="548"/>
    </row>
    <row r="840" spans="1:26">
      <c r="A840" s="548"/>
      <c r="B840" s="548"/>
      <c r="C840" s="548"/>
      <c r="D840" s="548"/>
      <c r="E840" s="548"/>
      <c r="F840" s="548"/>
      <c r="G840" s="548"/>
      <c r="H840" s="548"/>
      <c r="I840" s="548"/>
      <c r="J840" s="548"/>
      <c r="K840" s="548"/>
      <c r="L840" s="548"/>
      <c r="M840" s="548"/>
      <c r="N840" s="548"/>
      <c r="O840" s="548"/>
      <c r="P840" s="548"/>
      <c r="Q840" s="548"/>
      <c r="R840" s="548"/>
      <c r="S840" s="548"/>
      <c r="T840" s="548"/>
      <c r="U840" s="548"/>
      <c r="V840" s="548"/>
      <c r="W840" s="548"/>
      <c r="X840" s="548"/>
      <c r="Y840" s="548"/>
      <c r="Z840" s="548"/>
    </row>
    <row r="841" spans="1:26">
      <c r="A841" s="548"/>
      <c r="B841" s="548"/>
      <c r="C841" s="548"/>
      <c r="D841" s="548"/>
      <c r="E841" s="548"/>
      <c r="F841" s="548"/>
      <c r="G841" s="548"/>
      <c r="H841" s="548"/>
      <c r="I841" s="548"/>
      <c r="J841" s="548"/>
      <c r="K841" s="548"/>
      <c r="L841" s="548"/>
      <c r="M841" s="548"/>
      <c r="N841" s="548"/>
      <c r="O841" s="548"/>
      <c r="P841" s="548"/>
      <c r="Q841" s="548"/>
      <c r="R841" s="548"/>
      <c r="S841" s="548"/>
      <c r="T841" s="548"/>
      <c r="U841" s="548"/>
      <c r="V841" s="548"/>
      <c r="W841" s="548"/>
      <c r="X841" s="548"/>
      <c r="Y841" s="548"/>
      <c r="Z841" s="548"/>
    </row>
    <row r="842" spans="1:26">
      <c r="A842" s="548"/>
      <c r="B842" s="548"/>
      <c r="C842" s="548"/>
      <c r="D842" s="548"/>
      <c r="E842" s="548"/>
      <c r="F842" s="548"/>
      <c r="G842" s="548"/>
      <c r="H842" s="548"/>
      <c r="I842" s="548"/>
      <c r="J842" s="548"/>
      <c r="K842" s="548"/>
      <c r="L842" s="548"/>
      <c r="M842" s="548"/>
      <c r="N842" s="548"/>
      <c r="O842" s="548"/>
      <c r="P842" s="548"/>
      <c r="Q842" s="548"/>
      <c r="R842" s="548"/>
      <c r="S842" s="548"/>
      <c r="T842" s="548"/>
      <c r="U842" s="548"/>
      <c r="V842" s="548"/>
      <c r="W842" s="548"/>
      <c r="X842" s="548"/>
      <c r="Y842" s="548"/>
      <c r="Z842" s="548"/>
    </row>
    <row r="843" spans="1:26">
      <c r="A843" s="548"/>
      <c r="B843" s="548"/>
      <c r="C843" s="548"/>
      <c r="D843" s="548"/>
      <c r="E843" s="548"/>
      <c r="F843" s="548"/>
      <c r="G843" s="548"/>
      <c r="H843" s="548"/>
      <c r="I843" s="548"/>
      <c r="J843" s="548"/>
      <c r="K843" s="548"/>
      <c r="L843" s="548"/>
      <c r="M843" s="548"/>
      <c r="N843" s="548"/>
      <c r="O843" s="548"/>
      <c r="P843" s="548"/>
      <c r="Q843" s="548"/>
      <c r="R843" s="548"/>
      <c r="S843" s="548"/>
      <c r="T843" s="548"/>
      <c r="U843" s="548"/>
      <c r="V843" s="548"/>
      <c r="W843" s="548"/>
      <c r="X843" s="548"/>
      <c r="Y843" s="548"/>
      <c r="Z843" s="548"/>
    </row>
    <row r="844" spans="1:26">
      <c r="A844" s="548"/>
      <c r="B844" s="548"/>
      <c r="C844" s="548"/>
      <c r="D844" s="548"/>
      <c r="E844" s="548"/>
      <c r="F844" s="548"/>
      <c r="G844" s="548"/>
      <c r="H844" s="548"/>
      <c r="I844" s="548"/>
      <c r="J844" s="548"/>
      <c r="K844" s="548"/>
      <c r="L844" s="548"/>
      <c r="M844" s="548"/>
      <c r="N844" s="548"/>
      <c r="O844" s="548"/>
      <c r="P844" s="548"/>
      <c r="Q844" s="548"/>
      <c r="R844" s="548"/>
      <c r="S844" s="548"/>
      <c r="T844" s="548"/>
      <c r="U844" s="548"/>
      <c r="V844" s="548"/>
      <c r="W844" s="548"/>
      <c r="X844" s="548"/>
      <c r="Y844" s="548"/>
      <c r="Z844" s="548"/>
    </row>
    <row r="845" spans="1:26">
      <c r="A845" s="548"/>
      <c r="B845" s="548"/>
      <c r="C845" s="548"/>
      <c r="D845" s="548"/>
      <c r="E845" s="548"/>
      <c r="F845" s="548"/>
      <c r="G845" s="548"/>
      <c r="H845" s="548"/>
      <c r="I845" s="548"/>
      <c r="J845" s="548"/>
      <c r="K845" s="548"/>
      <c r="L845" s="548"/>
      <c r="M845" s="548"/>
      <c r="N845" s="548"/>
      <c r="O845" s="548"/>
      <c r="P845" s="548"/>
      <c r="Q845" s="548"/>
      <c r="R845" s="548"/>
      <c r="S845" s="548"/>
      <c r="T845" s="548"/>
      <c r="U845" s="548"/>
      <c r="V845" s="548"/>
      <c r="W845" s="548"/>
      <c r="X845" s="548"/>
      <c r="Y845" s="548"/>
      <c r="Z845" s="548"/>
    </row>
    <row r="846" spans="1:26">
      <c r="A846" s="548"/>
      <c r="B846" s="548"/>
      <c r="C846" s="548"/>
      <c r="D846" s="548"/>
      <c r="E846" s="548"/>
      <c r="F846" s="548"/>
      <c r="G846" s="548"/>
      <c r="H846" s="548"/>
      <c r="I846" s="548"/>
      <c r="J846" s="548"/>
      <c r="K846" s="548"/>
      <c r="L846" s="548"/>
      <c r="M846" s="548"/>
      <c r="N846" s="548"/>
      <c r="O846" s="548"/>
      <c r="P846" s="548"/>
      <c r="Q846" s="548"/>
      <c r="R846" s="548"/>
      <c r="S846" s="548"/>
      <c r="T846" s="548"/>
      <c r="U846" s="548"/>
      <c r="V846" s="548"/>
      <c r="W846" s="548"/>
      <c r="X846" s="548"/>
      <c r="Y846" s="548"/>
      <c r="Z846" s="548"/>
    </row>
    <row r="847" spans="1:26">
      <c r="A847" s="548"/>
      <c r="B847" s="548"/>
      <c r="C847" s="548"/>
      <c r="D847" s="548"/>
      <c r="E847" s="548"/>
      <c r="F847" s="548"/>
      <c r="G847" s="548"/>
      <c r="H847" s="548"/>
      <c r="I847" s="548"/>
      <c r="J847" s="548"/>
      <c r="K847" s="548"/>
      <c r="L847" s="548"/>
      <c r="M847" s="548"/>
      <c r="N847" s="548"/>
      <c r="O847" s="548"/>
      <c r="P847" s="548"/>
      <c r="Q847" s="548"/>
      <c r="R847" s="548"/>
      <c r="S847" s="548"/>
      <c r="T847" s="548"/>
      <c r="U847" s="548"/>
      <c r="V847" s="548"/>
      <c r="W847" s="548"/>
      <c r="X847" s="548"/>
      <c r="Y847" s="548"/>
      <c r="Z847" s="548"/>
    </row>
    <row r="848" spans="1:26">
      <c r="A848" s="548"/>
      <c r="B848" s="548"/>
      <c r="C848" s="548"/>
      <c r="D848" s="548"/>
      <c r="E848" s="548"/>
      <c r="F848" s="548"/>
      <c r="G848" s="548"/>
      <c r="H848" s="548"/>
      <c r="I848" s="548"/>
      <c r="J848" s="548"/>
      <c r="K848" s="548"/>
      <c r="L848" s="548"/>
      <c r="M848" s="548"/>
      <c r="N848" s="548"/>
      <c r="O848" s="548"/>
      <c r="P848" s="548"/>
      <c r="Q848" s="548"/>
      <c r="R848" s="548"/>
      <c r="S848" s="548"/>
      <c r="T848" s="548"/>
      <c r="U848" s="548"/>
      <c r="V848" s="548"/>
      <c r="W848" s="548"/>
      <c r="X848" s="548"/>
      <c r="Y848" s="548"/>
      <c r="Z848" s="548"/>
    </row>
    <row r="849" spans="1:26">
      <c r="A849" s="548"/>
      <c r="B849" s="548"/>
      <c r="C849" s="548"/>
      <c r="D849" s="548"/>
      <c r="E849" s="548"/>
      <c r="F849" s="548"/>
      <c r="G849" s="548"/>
      <c r="H849" s="548"/>
      <c r="I849" s="548"/>
      <c r="J849" s="548"/>
      <c r="K849" s="548"/>
      <c r="L849" s="548"/>
      <c r="M849" s="548"/>
      <c r="N849" s="548"/>
      <c r="O849" s="548"/>
      <c r="P849" s="548"/>
      <c r="Q849" s="548"/>
      <c r="R849" s="548"/>
      <c r="S849" s="548"/>
      <c r="T849" s="548"/>
      <c r="U849" s="548"/>
      <c r="V849" s="548"/>
      <c r="W849" s="548"/>
      <c r="X849" s="548"/>
      <c r="Y849" s="548"/>
      <c r="Z849" s="548"/>
    </row>
    <row r="850" spans="1:26">
      <c r="A850" s="548"/>
      <c r="B850" s="548"/>
      <c r="C850" s="548"/>
      <c r="D850" s="548"/>
      <c r="E850" s="548"/>
      <c r="F850" s="548"/>
      <c r="G850" s="548"/>
      <c r="H850" s="548"/>
      <c r="I850" s="548"/>
      <c r="J850" s="548"/>
      <c r="K850" s="548"/>
      <c r="L850" s="548"/>
      <c r="M850" s="548"/>
      <c r="N850" s="548"/>
      <c r="O850" s="548"/>
      <c r="P850" s="548"/>
      <c r="Q850" s="548"/>
      <c r="R850" s="548"/>
      <c r="S850" s="548"/>
      <c r="T850" s="548"/>
      <c r="U850" s="548"/>
      <c r="V850" s="548"/>
      <c r="W850" s="548"/>
      <c r="X850" s="548"/>
      <c r="Y850" s="548"/>
      <c r="Z850" s="548"/>
    </row>
    <row r="851" spans="1:26">
      <c r="A851" s="548"/>
      <c r="B851" s="548"/>
      <c r="C851" s="548"/>
      <c r="D851" s="548"/>
      <c r="E851" s="548"/>
      <c r="F851" s="548"/>
      <c r="G851" s="548"/>
      <c r="H851" s="548"/>
      <c r="I851" s="548"/>
      <c r="J851" s="548"/>
      <c r="K851" s="548"/>
      <c r="L851" s="548"/>
      <c r="M851" s="548"/>
      <c r="N851" s="548"/>
      <c r="O851" s="548"/>
      <c r="P851" s="548"/>
      <c r="Q851" s="548"/>
      <c r="R851" s="548"/>
      <c r="S851" s="548"/>
      <c r="T851" s="548"/>
      <c r="U851" s="548"/>
      <c r="V851" s="548"/>
      <c r="W851" s="548"/>
      <c r="X851" s="548"/>
      <c r="Y851" s="548"/>
      <c r="Z851" s="548"/>
    </row>
    <row r="852" spans="1:26">
      <c r="A852" s="548"/>
      <c r="B852" s="548"/>
      <c r="C852" s="548"/>
      <c r="D852" s="548"/>
      <c r="E852" s="548"/>
      <c r="F852" s="548"/>
      <c r="G852" s="548"/>
      <c r="H852" s="548"/>
      <c r="I852" s="548"/>
      <c r="J852" s="548"/>
      <c r="K852" s="548"/>
      <c r="L852" s="548"/>
      <c r="M852" s="548"/>
      <c r="N852" s="548"/>
      <c r="O852" s="548"/>
      <c r="P852" s="548"/>
      <c r="Q852" s="548"/>
      <c r="R852" s="548"/>
      <c r="S852" s="548"/>
      <c r="T852" s="548"/>
      <c r="U852" s="548"/>
      <c r="V852" s="548"/>
      <c r="W852" s="548"/>
      <c r="X852" s="548"/>
      <c r="Y852" s="548"/>
      <c r="Z852" s="548"/>
    </row>
    <row r="853" spans="1:26">
      <c r="A853" s="548"/>
      <c r="B853" s="548"/>
      <c r="C853" s="548"/>
      <c r="D853" s="548"/>
      <c r="E853" s="548"/>
      <c r="F853" s="548"/>
      <c r="G853" s="548"/>
      <c r="H853" s="548"/>
      <c r="I853" s="548"/>
      <c r="J853" s="548"/>
      <c r="K853" s="548"/>
      <c r="L853" s="548"/>
      <c r="M853" s="548"/>
      <c r="N853" s="548"/>
      <c r="O853" s="548"/>
      <c r="P853" s="548"/>
      <c r="Q853" s="548"/>
      <c r="R853" s="548"/>
      <c r="S853" s="548"/>
      <c r="T853" s="548"/>
      <c r="U853" s="548"/>
      <c r="V853" s="548"/>
      <c r="W853" s="548"/>
      <c r="X853" s="548"/>
      <c r="Y853" s="548"/>
      <c r="Z853" s="548"/>
    </row>
    <row r="854" spans="1:26">
      <c r="A854" s="548"/>
      <c r="B854" s="548"/>
      <c r="C854" s="548"/>
      <c r="D854" s="548"/>
      <c r="E854" s="548"/>
      <c r="F854" s="548"/>
      <c r="G854" s="548"/>
      <c r="H854" s="548"/>
      <c r="I854" s="548"/>
      <c r="J854" s="548"/>
      <c r="K854" s="548"/>
      <c r="L854" s="548"/>
      <c r="M854" s="548"/>
      <c r="N854" s="548"/>
      <c r="O854" s="548"/>
      <c r="P854" s="548"/>
      <c r="Q854" s="548"/>
      <c r="R854" s="548"/>
      <c r="S854" s="548"/>
      <c r="T854" s="548"/>
      <c r="U854" s="548"/>
      <c r="V854" s="548"/>
      <c r="W854" s="548"/>
      <c r="X854" s="548"/>
      <c r="Y854" s="548"/>
      <c r="Z854" s="548"/>
    </row>
    <row r="855" spans="1:26">
      <c r="A855" s="548"/>
      <c r="B855" s="548"/>
      <c r="C855" s="548"/>
      <c r="D855" s="548"/>
      <c r="E855" s="548"/>
      <c r="F855" s="548"/>
      <c r="G855" s="548"/>
      <c r="H855" s="548"/>
      <c r="I855" s="548"/>
      <c r="J855" s="548"/>
      <c r="K855" s="548"/>
      <c r="L855" s="548"/>
      <c r="M855" s="548"/>
      <c r="N855" s="548"/>
      <c r="O855" s="548"/>
      <c r="P855" s="548"/>
      <c r="Q855" s="548"/>
      <c r="R855" s="548"/>
      <c r="S855" s="548"/>
      <c r="T855" s="548"/>
      <c r="U855" s="548"/>
      <c r="V855" s="548"/>
      <c r="W855" s="548"/>
      <c r="X855" s="548"/>
      <c r="Y855" s="548"/>
      <c r="Z855" s="548"/>
    </row>
    <row r="856" spans="1:26">
      <c r="A856" s="548"/>
      <c r="B856" s="548"/>
      <c r="C856" s="548"/>
      <c r="D856" s="548"/>
      <c r="E856" s="548"/>
      <c r="F856" s="548"/>
      <c r="G856" s="548"/>
      <c r="H856" s="548"/>
      <c r="I856" s="548"/>
      <c r="J856" s="548"/>
      <c r="K856" s="548"/>
      <c r="L856" s="548"/>
      <c r="M856" s="548"/>
      <c r="N856" s="548"/>
      <c r="O856" s="548"/>
      <c r="P856" s="548"/>
      <c r="Q856" s="548"/>
      <c r="R856" s="548"/>
      <c r="S856" s="548"/>
      <c r="T856" s="548"/>
      <c r="U856" s="548"/>
      <c r="V856" s="548"/>
      <c r="W856" s="548"/>
      <c r="X856" s="548"/>
      <c r="Y856" s="548"/>
      <c r="Z856" s="548"/>
    </row>
    <row r="857" spans="1:26">
      <c r="A857" s="548"/>
      <c r="B857" s="548"/>
      <c r="C857" s="548"/>
      <c r="D857" s="548"/>
      <c r="E857" s="548"/>
      <c r="F857" s="548"/>
      <c r="G857" s="548"/>
      <c r="H857" s="548"/>
      <c r="I857" s="548"/>
      <c r="J857" s="548"/>
      <c r="K857" s="548"/>
      <c r="L857" s="548"/>
      <c r="M857" s="548"/>
      <c r="N857" s="548"/>
      <c r="O857" s="548"/>
      <c r="P857" s="548"/>
      <c r="Q857" s="548"/>
      <c r="R857" s="548"/>
      <c r="S857" s="548"/>
      <c r="T857" s="548"/>
      <c r="U857" s="548"/>
      <c r="V857" s="548"/>
      <c r="W857" s="548"/>
      <c r="X857" s="548"/>
      <c r="Y857" s="548"/>
      <c r="Z857" s="548"/>
    </row>
    <row r="858" spans="1:26">
      <c r="A858" s="548"/>
      <c r="B858" s="548"/>
      <c r="C858" s="548"/>
      <c r="D858" s="548"/>
      <c r="E858" s="548"/>
      <c r="F858" s="548"/>
      <c r="G858" s="548"/>
      <c r="H858" s="548"/>
      <c r="I858" s="548"/>
      <c r="J858" s="548"/>
      <c r="K858" s="548"/>
      <c r="L858" s="548"/>
      <c r="M858" s="548"/>
      <c r="N858" s="548"/>
      <c r="O858" s="548"/>
      <c r="P858" s="548"/>
      <c r="Q858" s="548"/>
      <c r="R858" s="548"/>
      <c r="S858" s="548"/>
      <c r="T858" s="548"/>
      <c r="U858" s="548"/>
      <c r="V858" s="548"/>
      <c r="W858" s="548"/>
      <c r="X858" s="548"/>
      <c r="Y858" s="548"/>
      <c r="Z858" s="548"/>
    </row>
    <row r="859" spans="1:26">
      <c r="A859" s="548"/>
      <c r="B859" s="548"/>
      <c r="C859" s="548"/>
      <c r="D859" s="548"/>
      <c r="E859" s="548"/>
      <c r="F859" s="548"/>
      <c r="G859" s="548"/>
      <c r="H859" s="548"/>
      <c r="I859" s="548"/>
      <c r="J859" s="548"/>
      <c r="K859" s="548"/>
      <c r="L859" s="548"/>
      <c r="M859" s="548"/>
      <c r="N859" s="548"/>
      <c r="O859" s="548"/>
      <c r="P859" s="548"/>
      <c r="Q859" s="548"/>
      <c r="R859" s="548"/>
      <c r="S859" s="548"/>
      <c r="T859" s="548"/>
      <c r="U859" s="548"/>
      <c r="V859" s="548"/>
      <c r="W859" s="548"/>
      <c r="X859" s="548"/>
      <c r="Y859" s="548"/>
      <c r="Z859" s="548"/>
    </row>
    <row r="860" spans="1:26">
      <c r="A860" s="548"/>
      <c r="B860" s="548"/>
      <c r="C860" s="548"/>
      <c r="D860" s="548"/>
      <c r="E860" s="548"/>
      <c r="F860" s="548"/>
      <c r="G860" s="548"/>
      <c r="H860" s="548"/>
      <c r="I860" s="548"/>
      <c r="J860" s="548"/>
      <c r="K860" s="548"/>
      <c r="L860" s="548"/>
      <c r="M860" s="548"/>
      <c r="N860" s="548"/>
      <c r="O860" s="548"/>
      <c r="P860" s="548"/>
      <c r="Q860" s="548"/>
      <c r="R860" s="548"/>
      <c r="S860" s="548"/>
      <c r="T860" s="548"/>
      <c r="U860" s="548"/>
      <c r="V860" s="548"/>
      <c r="W860" s="548"/>
      <c r="X860" s="548"/>
      <c r="Y860" s="548"/>
      <c r="Z860" s="548"/>
    </row>
    <row r="861" spans="1:26">
      <c r="A861" s="548"/>
      <c r="B861" s="548"/>
      <c r="C861" s="548"/>
      <c r="D861" s="548"/>
      <c r="E861" s="548"/>
      <c r="F861" s="548"/>
      <c r="G861" s="548"/>
      <c r="H861" s="548"/>
      <c r="I861" s="548"/>
      <c r="J861" s="548"/>
      <c r="K861" s="548"/>
      <c r="L861" s="548"/>
      <c r="M861" s="548"/>
      <c r="N861" s="548"/>
      <c r="O861" s="548"/>
      <c r="P861" s="548"/>
      <c r="Q861" s="548"/>
      <c r="R861" s="548"/>
      <c r="S861" s="548"/>
      <c r="T861" s="548"/>
      <c r="U861" s="548"/>
      <c r="V861" s="548"/>
      <c r="W861" s="548"/>
      <c r="X861" s="548"/>
      <c r="Y861" s="548"/>
      <c r="Z861" s="548"/>
    </row>
    <row r="862" spans="1:26">
      <c r="A862" s="548"/>
      <c r="B862" s="548"/>
      <c r="C862" s="548"/>
      <c r="D862" s="548"/>
      <c r="E862" s="548"/>
      <c r="F862" s="548"/>
      <c r="G862" s="548"/>
      <c r="H862" s="548"/>
      <c r="I862" s="548"/>
      <c r="J862" s="548"/>
      <c r="K862" s="548"/>
      <c r="L862" s="548"/>
      <c r="M862" s="548"/>
      <c r="N862" s="548"/>
      <c r="O862" s="548"/>
      <c r="P862" s="548"/>
      <c r="Q862" s="548"/>
      <c r="R862" s="548"/>
      <c r="S862" s="548"/>
      <c r="T862" s="548"/>
      <c r="U862" s="548"/>
      <c r="V862" s="548"/>
      <c r="W862" s="548"/>
      <c r="X862" s="548"/>
      <c r="Y862" s="548"/>
      <c r="Z862" s="548"/>
    </row>
    <row r="863" spans="1:26">
      <c r="A863" s="548"/>
      <c r="B863" s="548"/>
      <c r="C863" s="548"/>
      <c r="D863" s="548"/>
      <c r="E863" s="548"/>
      <c r="F863" s="548"/>
      <c r="G863" s="548"/>
      <c r="H863" s="548"/>
      <c r="I863" s="548"/>
      <c r="J863" s="548"/>
      <c r="K863" s="548"/>
      <c r="L863" s="548"/>
      <c r="M863" s="548"/>
      <c r="N863" s="548"/>
      <c r="O863" s="548"/>
      <c r="P863" s="548"/>
      <c r="Q863" s="548"/>
      <c r="R863" s="548"/>
      <c r="S863" s="548"/>
      <c r="T863" s="548"/>
      <c r="U863" s="548"/>
      <c r="V863" s="548"/>
      <c r="W863" s="548"/>
      <c r="X863" s="548"/>
      <c r="Y863" s="548"/>
      <c r="Z863" s="548"/>
    </row>
    <row r="864" spans="1:26">
      <c r="A864" s="548"/>
      <c r="B864" s="548"/>
      <c r="C864" s="548"/>
      <c r="D864" s="548"/>
      <c r="E864" s="548"/>
      <c r="F864" s="548"/>
      <c r="G864" s="548"/>
      <c r="H864" s="548"/>
      <c r="I864" s="548"/>
      <c r="J864" s="548"/>
      <c r="K864" s="548"/>
      <c r="L864" s="548"/>
      <c r="M864" s="548"/>
      <c r="N864" s="548"/>
      <c r="O864" s="548"/>
      <c r="P864" s="548"/>
      <c r="Q864" s="548"/>
      <c r="R864" s="548"/>
      <c r="S864" s="548"/>
      <c r="T864" s="548"/>
      <c r="U864" s="548"/>
      <c r="V864" s="548"/>
      <c r="W864" s="548"/>
      <c r="X864" s="548"/>
      <c r="Y864" s="548"/>
      <c r="Z864" s="548"/>
    </row>
    <row r="865" spans="1:26">
      <c r="A865" s="548"/>
      <c r="B865" s="548"/>
      <c r="C865" s="548"/>
      <c r="D865" s="548"/>
      <c r="E865" s="548"/>
      <c r="F865" s="548"/>
      <c r="G865" s="548"/>
      <c r="H865" s="548"/>
      <c r="I865" s="548"/>
      <c r="J865" s="548"/>
      <c r="K865" s="548"/>
      <c r="L865" s="548"/>
      <c r="M865" s="548"/>
      <c r="N865" s="548"/>
      <c r="O865" s="548"/>
      <c r="P865" s="548"/>
      <c r="Q865" s="548"/>
      <c r="R865" s="548"/>
      <c r="S865" s="548"/>
      <c r="T865" s="548"/>
      <c r="U865" s="548"/>
      <c r="V865" s="548"/>
      <c r="W865" s="548"/>
      <c r="X865" s="548"/>
      <c r="Y865" s="548"/>
      <c r="Z865" s="548"/>
    </row>
    <row r="866" spans="1:26">
      <c r="A866" s="548"/>
      <c r="B866" s="548"/>
      <c r="C866" s="548"/>
      <c r="D866" s="548"/>
      <c r="E866" s="548"/>
      <c r="F866" s="548"/>
      <c r="G866" s="548"/>
      <c r="H866" s="548"/>
      <c r="I866" s="548"/>
      <c r="J866" s="548"/>
      <c r="K866" s="548"/>
      <c r="L866" s="548"/>
      <c r="M866" s="548"/>
      <c r="N866" s="548"/>
      <c r="O866" s="548"/>
      <c r="P866" s="548"/>
      <c r="Q866" s="548"/>
      <c r="R866" s="548"/>
      <c r="S866" s="548"/>
      <c r="T866" s="548"/>
      <c r="U866" s="548"/>
      <c r="V866" s="548"/>
      <c r="W866" s="548"/>
      <c r="X866" s="548"/>
      <c r="Y866" s="548"/>
      <c r="Z866" s="548"/>
    </row>
    <row r="867" spans="1:26">
      <c r="A867" s="548"/>
      <c r="B867" s="548"/>
      <c r="C867" s="548"/>
      <c r="D867" s="548"/>
      <c r="E867" s="548"/>
      <c r="F867" s="548"/>
      <c r="G867" s="548"/>
      <c r="H867" s="548"/>
      <c r="I867" s="548"/>
      <c r="J867" s="548"/>
      <c r="K867" s="548"/>
      <c r="L867" s="548"/>
      <c r="M867" s="548"/>
      <c r="N867" s="548"/>
      <c r="O867" s="548"/>
      <c r="P867" s="548"/>
      <c r="Q867" s="548"/>
      <c r="R867" s="548"/>
      <c r="S867" s="548"/>
      <c r="T867" s="548"/>
      <c r="U867" s="548"/>
      <c r="V867" s="548"/>
      <c r="W867" s="548"/>
      <c r="X867" s="548"/>
      <c r="Y867" s="548"/>
      <c r="Z867" s="548"/>
    </row>
    <row r="868" spans="1:26">
      <c r="A868" s="548"/>
      <c r="B868" s="548"/>
      <c r="C868" s="548"/>
      <c r="D868" s="548"/>
      <c r="E868" s="548"/>
      <c r="F868" s="548"/>
      <c r="G868" s="548"/>
      <c r="H868" s="548"/>
      <c r="I868" s="548"/>
      <c r="J868" s="548"/>
      <c r="K868" s="548"/>
      <c r="L868" s="548"/>
      <c r="M868" s="548"/>
      <c r="N868" s="548"/>
      <c r="O868" s="548"/>
      <c r="P868" s="548"/>
      <c r="Q868" s="548"/>
      <c r="R868" s="548"/>
      <c r="S868" s="548"/>
      <c r="T868" s="548"/>
      <c r="U868" s="548"/>
      <c r="V868" s="548"/>
      <c r="W868" s="548"/>
      <c r="X868" s="548"/>
      <c r="Y868" s="548"/>
      <c r="Z868" s="548"/>
    </row>
    <row r="869" spans="1:26">
      <c r="A869" s="548"/>
      <c r="B869" s="548"/>
      <c r="C869" s="548"/>
      <c r="D869" s="548"/>
      <c r="E869" s="548"/>
      <c r="F869" s="548"/>
      <c r="G869" s="548"/>
      <c r="H869" s="548"/>
      <c r="I869" s="548"/>
      <c r="J869" s="548"/>
      <c r="K869" s="548"/>
      <c r="L869" s="548"/>
      <c r="M869" s="548"/>
      <c r="N869" s="548"/>
      <c r="O869" s="548"/>
      <c r="P869" s="548"/>
      <c r="Q869" s="548"/>
      <c r="R869" s="548"/>
      <c r="S869" s="548"/>
      <c r="T869" s="548"/>
      <c r="U869" s="548"/>
      <c r="V869" s="548"/>
      <c r="W869" s="548"/>
      <c r="X869" s="548"/>
      <c r="Y869" s="548"/>
      <c r="Z869" s="548"/>
    </row>
    <row r="870" spans="1:26">
      <c r="A870" s="548"/>
      <c r="B870" s="548"/>
      <c r="C870" s="548"/>
      <c r="D870" s="548"/>
      <c r="E870" s="548"/>
      <c r="F870" s="548"/>
      <c r="G870" s="548"/>
      <c r="H870" s="548"/>
      <c r="I870" s="548"/>
      <c r="J870" s="548"/>
      <c r="K870" s="548"/>
      <c r="L870" s="548"/>
      <c r="M870" s="548"/>
      <c r="N870" s="548"/>
      <c r="O870" s="548"/>
      <c r="P870" s="548"/>
      <c r="Q870" s="548"/>
      <c r="R870" s="548"/>
      <c r="S870" s="548"/>
      <c r="T870" s="548"/>
      <c r="U870" s="548"/>
      <c r="V870" s="548"/>
      <c r="W870" s="548"/>
      <c r="X870" s="548"/>
      <c r="Y870" s="548"/>
      <c r="Z870" s="548"/>
    </row>
    <row r="871" spans="1:26">
      <c r="A871" s="548"/>
      <c r="B871" s="548"/>
      <c r="C871" s="548"/>
      <c r="D871" s="548"/>
      <c r="E871" s="548"/>
      <c r="F871" s="548"/>
      <c r="G871" s="548"/>
      <c r="H871" s="548"/>
      <c r="I871" s="548"/>
      <c r="J871" s="548"/>
      <c r="K871" s="548"/>
      <c r="L871" s="548"/>
      <c r="M871" s="548"/>
      <c r="N871" s="548"/>
      <c r="O871" s="548"/>
      <c r="P871" s="548"/>
      <c r="Q871" s="548"/>
      <c r="R871" s="548"/>
      <c r="S871" s="548"/>
      <c r="T871" s="548"/>
      <c r="U871" s="548"/>
      <c r="V871" s="548"/>
      <c r="W871" s="548"/>
      <c r="X871" s="548"/>
      <c r="Y871" s="548"/>
      <c r="Z871" s="548"/>
    </row>
    <row r="872" spans="1:26">
      <c r="A872" s="548"/>
      <c r="B872" s="548"/>
      <c r="C872" s="548"/>
      <c r="D872" s="548"/>
      <c r="E872" s="548"/>
      <c r="F872" s="548"/>
      <c r="G872" s="548"/>
      <c r="H872" s="548"/>
      <c r="I872" s="548"/>
      <c r="J872" s="548"/>
      <c r="K872" s="548"/>
      <c r="L872" s="548"/>
      <c r="M872" s="548"/>
      <c r="N872" s="548"/>
      <c r="O872" s="548"/>
      <c r="P872" s="548"/>
      <c r="Q872" s="548"/>
      <c r="R872" s="548"/>
      <c r="S872" s="548"/>
      <c r="T872" s="548"/>
      <c r="U872" s="548"/>
      <c r="V872" s="548"/>
      <c r="W872" s="548"/>
      <c r="X872" s="548"/>
      <c r="Y872" s="548"/>
      <c r="Z872" s="548"/>
    </row>
    <row r="873" spans="1:26">
      <c r="A873" s="548"/>
      <c r="B873" s="548"/>
      <c r="C873" s="548"/>
      <c r="D873" s="548"/>
      <c r="E873" s="548"/>
      <c r="F873" s="548"/>
      <c r="G873" s="548"/>
      <c r="H873" s="548"/>
      <c r="I873" s="548"/>
      <c r="J873" s="548"/>
      <c r="K873" s="548"/>
      <c r="L873" s="548"/>
      <c r="M873" s="548"/>
      <c r="N873" s="548"/>
      <c r="O873" s="548"/>
      <c r="P873" s="548"/>
      <c r="Q873" s="548"/>
      <c r="R873" s="548"/>
      <c r="S873" s="548"/>
      <c r="T873" s="548"/>
      <c r="U873" s="548"/>
      <c r="V873" s="548"/>
      <c r="W873" s="548"/>
      <c r="X873" s="548"/>
      <c r="Y873" s="548"/>
      <c r="Z873" s="548"/>
    </row>
    <row r="874" spans="1:26">
      <c r="A874" s="548"/>
      <c r="B874" s="548"/>
      <c r="C874" s="548"/>
      <c r="D874" s="548"/>
      <c r="E874" s="548"/>
      <c r="F874" s="548"/>
      <c r="G874" s="548"/>
      <c r="H874" s="548"/>
      <c r="I874" s="548"/>
      <c r="J874" s="548"/>
      <c r="K874" s="548"/>
      <c r="L874" s="548"/>
      <c r="M874" s="548"/>
      <c r="N874" s="548"/>
      <c r="O874" s="548"/>
      <c r="P874" s="548"/>
      <c r="Q874" s="548"/>
      <c r="R874" s="548"/>
      <c r="S874" s="548"/>
      <c r="T874" s="548"/>
      <c r="U874" s="548"/>
      <c r="V874" s="548"/>
      <c r="W874" s="548"/>
      <c r="X874" s="548"/>
      <c r="Y874" s="548"/>
      <c r="Z874" s="548"/>
    </row>
    <row r="875" spans="1:26">
      <c r="A875" s="548"/>
      <c r="B875" s="548"/>
      <c r="C875" s="548"/>
      <c r="D875" s="548"/>
      <c r="E875" s="548"/>
      <c r="F875" s="548"/>
      <c r="G875" s="548"/>
      <c r="H875" s="548"/>
      <c r="I875" s="548"/>
      <c r="J875" s="548"/>
      <c r="K875" s="548"/>
      <c r="L875" s="548"/>
      <c r="M875" s="548"/>
      <c r="N875" s="548"/>
      <c r="O875" s="548"/>
      <c r="P875" s="548"/>
      <c r="Q875" s="548"/>
      <c r="R875" s="548"/>
      <c r="S875" s="548"/>
      <c r="T875" s="548"/>
      <c r="U875" s="548"/>
      <c r="V875" s="548"/>
      <c r="W875" s="548"/>
      <c r="X875" s="548"/>
      <c r="Y875" s="548"/>
      <c r="Z875" s="548"/>
    </row>
    <row r="876" spans="1:26">
      <c r="A876" s="548"/>
      <c r="B876" s="548"/>
      <c r="C876" s="548"/>
      <c r="D876" s="548"/>
      <c r="E876" s="548"/>
      <c r="F876" s="548"/>
      <c r="G876" s="548"/>
      <c r="H876" s="548"/>
      <c r="I876" s="548"/>
      <c r="J876" s="548"/>
      <c r="K876" s="548"/>
      <c r="L876" s="548"/>
      <c r="M876" s="548"/>
      <c r="N876" s="548"/>
      <c r="O876" s="548"/>
      <c r="P876" s="548"/>
      <c r="Q876" s="548"/>
      <c r="R876" s="548"/>
      <c r="S876" s="548"/>
      <c r="T876" s="548"/>
      <c r="U876" s="548"/>
      <c r="V876" s="548"/>
      <c r="W876" s="548"/>
      <c r="X876" s="548"/>
      <c r="Y876" s="548"/>
      <c r="Z876" s="548"/>
    </row>
    <row r="877" spans="1:26">
      <c r="A877" s="548"/>
      <c r="B877" s="548"/>
      <c r="C877" s="548"/>
      <c r="D877" s="548"/>
      <c r="E877" s="548"/>
      <c r="F877" s="548"/>
      <c r="G877" s="548"/>
      <c r="H877" s="548"/>
      <c r="I877" s="548"/>
      <c r="J877" s="548"/>
      <c r="K877" s="548"/>
      <c r="L877" s="548"/>
      <c r="M877" s="548"/>
      <c r="N877" s="548"/>
      <c r="O877" s="548"/>
      <c r="P877" s="548"/>
      <c r="Q877" s="548"/>
      <c r="R877" s="548"/>
      <c r="S877" s="548"/>
      <c r="T877" s="548"/>
      <c r="U877" s="548"/>
      <c r="V877" s="548"/>
      <c r="W877" s="548"/>
      <c r="X877" s="548"/>
      <c r="Y877" s="548"/>
      <c r="Z877" s="548"/>
    </row>
    <row r="878" spans="1:26">
      <c r="A878" s="548"/>
      <c r="B878" s="548"/>
      <c r="C878" s="548"/>
      <c r="D878" s="548"/>
      <c r="E878" s="548"/>
      <c r="F878" s="548"/>
      <c r="G878" s="548"/>
      <c r="H878" s="548"/>
      <c r="I878" s="548"/>
      <c r="J878" s="548"/>
      <c r="K878" s="548"/>
      <c r="L878" s="548"/>
      <c r="M878" s="548"/>
      <c r="N878" s="548"/>
      <c r="O878" s="548"/>
      <c r="P878" s="548"/>
      <c r="Q878" s="548"/>
      <c r="R878" s="548"/>
      <c r="S878" s="548"/>
      <c r="T878" s="548"/>
      <c r="U878" s="548"/>
      <c r="V878" s="548"/>
      <c r="W878" s="548"/>
      <c r="X878" s="548"/>
      <c r="Y878" s="548"/>
      <c r="Z878" s="548"/>
    </row>
    <row r="879" spans="1:26">
      <c r="A879" s="548"/>
      <c r="B879" s="548"/>
      <c r="C879" s="548"/>
      <c r="D879" s="548"/>
      <c r="E879" s="548"/>
      <c r="F879" s="548"/>
      <c r="G879" s="548"/>
      <c r="H879" s="548"/>
      <c r="I879" s="548"/>
      <c r="J879" s="548"/>
      <c r="K879" s="548"/>
      <c r="L879" s="548"/>
      <c r="M879" s="548"/>
      <c r="N879" s="548"/>
      <c r="O879" s="548"/>
      <c r="P879" s="548"/>
      <c r="Q879" s="548"/>
      <c r="R879" s="548"/>
      <c r="S879" s="548"/>
      <c r="T879" s="548"/>
      <c r="U879" s="548"/>
      <c r="V879" s="548"/>
      <c r="W879" s="548"/>
      <c r="X879" s="548"/>
      <c r="Y879" s="548"/>
      <c r="Z879" s="548"/>
    </row>
    <row r="880" spans="1:26">
      <c r="A880" s="548"/>
      <c r="B880" s="548"/>
      <c r="C880" s="548"/>
      <c r="D880" s="548"/>
      <c r="E880" s="548"/>
      <c r="F880" s="548"/>
      <c r="G880" s="548"/>
      <c r="H880" s="548"/>
      <c r="I880" s="548"/>
      <c r="J880" s="548"/>
      <c r="K880" s="548"/>
      <c r="L880" s="548"/>
      <c r="M880" s="548"/>
      <c r="N880" s="548"/>
      <c r="O880" s="548"/>
      <c r="P880" s="548"/>
      <c r="Q880" s="548"/>
      <c r="R880" s="548"/>
      <c r="S880" s="548"/>
      <c r="T880" s="548"/>
      <c r="U880" s="548"/>
      <c r="V880" s="548"/>
      <c r="W880" s="548"/>
      <c r="X880" s="548"/>
      <c r="Y880" s="548"/>
      <c r="Z880" s="548"/>
    </row>
    <row r="881" spans="1:26">
      <c r="A881" s="548"/>
      <c r="B881" s="548"/>
      <c r="C881" s="548"/>
      <c r="D881" s="548"/>
      <c r="E881" s="548"/>
      <c r="F881" s="548"/>
      <c r="G881" s="548"/>
      <c r="H881" s="548"/>
      <c r="I881" s="548"/>
      <c r="J881" s="548"/>
      <c r="K881" s="548"/>
      <c r="L881" s="548"/>
      <c r="M881" s="548"/>
      <c r="N881" s="548"/>
      <c r="O881" s="548"/>
      <c r="P881" s="548"/>
      <c r="Q881" s="548"/>
      <c r="R881" s="548"/>
      <c r="S881" s="548"/>
      <c r="T881" s="548"/>
      <c r="U881" s="548"/>
      <c r="V881" s="548"/>
      <c r="W881" s="548"/>
      <c r="X881" s="548"/>
      <c r="Y881" s="548"/>
      <c r="Z881" s="548"/>
    </row>
    <row r="882" spans="1:26">
      <c r="A882" s="548"/>
      <c r="B882" s="548"/>
      <c r="C882" s="548"/>
      <c r="D882" s="548"/>
      <c r="E882" s="548"/>
      <c r="F882" s="548"/>
      <c r="G882" s="548"/>
      <c r="H882" s="548"/>
      <c r="I882" s="548"/>
      <c r="J882" s="548"/>
      <c r="K882" s="548"/>
      <c r="L882" s="548"/>
      <c r="M882" s="548"/>
      <c r="N882" s="548"/>
      <c r="O882" s="548"/>
      <c r="P882" s="548"/>
      <c r="Q882" s="548"/>
      <c r="R882" s="548"/>
      <c r="S882" s="548"/>
      <c r="T882" s="548"/>
      <c r="U882" s="548"/>
      <c r="V882" s="548"/>
      <c r="W882" s="548"/>
      <c r="X882" s="548"/>
      <c r="Y882" s="548"/>
      <c r="Z882" s="548"/>
    </row>
    <row r="883" spans="1:26">
      <c r="A883" s="548"/>
      <c r="B883" s="548"/>
      <c r="C883" s="548"/>
      <c r="D883" s="548"/>
      <c r="E883" s="548"/>
      <c r="F883" s="548"/>
      <c r="G883" s="548"/>
      <c r="H883" s="548"/>
      <c r="I883" s="548"/>
      <c r="J883" s="548"/>
      <c r="K883" s="548"/>
      <c r="L883" s="548"/>
      <c r="M883" s="548"/>
      <c r="N883" s="548"/>
      <c r="O883" s="548"/>
      <c r="P883" s="548"/>
      <c r="Q883" s="548"/>
      <c r="R883" s="548"/>
      <c r="S883" s="548"/>
      <c r="T883" s="548"/>
      <c r="U883" s="548"/>
      <c r="V883" s="548"/>
      <c r="W883" s="548"/>
      <c r="X883" s="548"/>
      <c r="Y883" s="548"/>
      <c r="Z883" s="548"/>
    </row>
    <row r="884" spans="1:26">
      <c r="A884" s="548"/>
      <c r="B884" s="548"/>
      <c r="C884" s="548"/>
      <c r="D884" s="548"/>
      <c r="E884" s="548"/>
      <c r="F884" s="548"/>
      <c r="G884" s="548"/>
      <c r="H884" s="548"/>
      <c r="I884" s="548"/>
      <c r="J884" s="548"/>
      <c r="K884" s="548"/>
      <c r="L884" s="548"/>
      <c r="M884" s="548"/>
      <c r="N884" s="548"/>
      <c r="O884" s="548"/>
      <c r="P884" s="548"/>
      <c r="Q884" s="548"/>
      <c r="R884" s="548"/>
      <c r="S884" s="548"/>
      <c r="T884" s="548"/>
      <c r="U884" s="548"/>
      <c r="V884" s="548"/>
      <c r="W884" s="548"/>
      <c r="X884" s="548"/>
      <c r="Y884" s="548"/>
      <c r="Z884" s="548"/>
    </row>
    <row r="885" spans="1:26">
      <c r="A885" s="548"/>
      <c r="B885" s="548"/>
      <c r="C885" s="548"/>
      <c r="D885" s="548"/>
      <c r="E885" s="548"/>
      <c r="F885" s="548"/>
      <c r="G885" s="548"/>
      <c r="H885" s="548"/>
      <c r="I885" s="548"/>
      <c r="J885" s="548"/>
      <c r="K885" s="548"/>
      <c r="L885" s="548"/>
      <c r="M885" s="548"/>
      <c r="N885" s="548"/>
      <c r="O885" s="548"/>
      <c r="P885" s="548"/>
      <c r="Q885" s="548"/>
      <c r="R885" s="548"/>
      <c r="S885" s="548"/>
      <c r="T885" s="548"/>
      <c r="U885" s="548"/>
      <c r="V885" s="548"/>
      <c r="W885" s="548"/>
      <c r="X885" s="548"/>
      <c r="Y885" s="548"/>
      <c r="Z885" s="548"/>
    </row>
    <row r="886" spans="1:26">
      <c r="A886" s="548"/>
      <c r="B886" s="548"/>
      <c r="C886" s="548"/>
      <c r="D886" s="548"/>
      <c r="E886" s="548"/>
      <c r="F886" s="548"/>
      <c r="G886" s="548"/>
      <c r="H886" s="548"/>
      <c r="I886" s="548"/>
      <c r="J886" s="548"/>
      <c r="K886" s="548"/>
      <c r="L886" s="548"/>
      <c r="M886" s="548"/>
      <c r="N886" s="548"/>
      <c r="O886" s="548"/>
      <c r="P886" s="548"/>
      <c r="Q886" s="548"/>
      <c r="R886" s="548"/>
      <c r="S886" s="548"/>
      <c r="T886" s="548"/>
      <c r="U886" s="548"/>
      <c r="V886" s="548"/>
      <c r="W886" s="548"/>
      <c r="X886" s="548"/>
      <c r="Y886" s="548"/>
      <c r="Z886" s="548"/>
    </row>
    <row r="887" spans="1:26">
      <c r="A887" s="548"/>
      <c r="B887" s="548"/>
      <c r="C887" s="548"/>
      <c r="D887" s="548"/>
      <c r="E887" s="548"/>
      <c r="F887" s="548"/>
      <c r="G887" s="548"/>
      <c r="H887" s="548"/>
      <c r="I887" s="548"/>
      <c r="J887" s="548"/>
      <c r="K887" s="548"/>
      <c r="L887" s="548"/>
      <c r="M887" s="548"/>
      <c r="N887" s="548"/>
      <c r="O887" s="548"/>
      <c r="P887" s="548"/>
      <c r="Q887" s="548"/>
      <c r="R887" s="548"/>
      <c r="S887" s="548"/>
      <c r="T887" s="548"/>
      <c r="U887" s="548"/>
      <c r="V887" s="548"/>
      <c r="W887" s="548"/>
      <c r="X887" s="548"/>
      <c r="Y887" s="548"/>
      <c r="Z887" s="548"/>
    </row>
    <row r="888" spans="1:26">
      <c r="A888" s="548"/>
      <c r="B888" s="548"/>
      <c r="C888" s="548"/>
      <c r="D888" s="548"/>
      <c r="E888" s="548"/>
      <c r="F888" s="548"/>
      <c r="G888" s="548"/>
      <c r="H888" s="548"/>
      <c r="I888" s="548"/>
      <c r="J888" s="548"/>
      <c r="K888" s="548"/>
      <c r="L888" s="548"/>
      <c r="M888" s="548"/>
      <c r="N888" s="548"/>
      <c r="O888" s="548"/>
      <c r="P888" s="548"/>
      <c r="Q888" s="548"/>
      <c r="R888" s="548"/>
      <c r="S888" s="548"/>
      <c r="T888" s="548"/>
      <c r="U888" s="548"/>
      <c r="V888" s="548"/>
      <c r="W888" s="548"/>
      <c r="X888" s="548"/>
      <c r="Y888" s="548"/>
      <c r="Z888" s="548"/>
    </row>
    <row r="889" spans="1:26">
      <c r="A889" s="548"/>
      <c r="B889" s="548"/>
      <c r="C889" s="548"/>
      <c r="D889" s="548"/>
      <c r="E889" s="548"/>
      <c r="F889" s="548"/>
      <c r="G889" s="548"/>
      <c r="H889" s="548"/>
      <c r="I889" s="548"/>
      <c r="J889" s="548"/>
      <c r="K889" s="548"/>
      <c r="L889" s="548"/>
      <c r="M889" s="548"/>
      <c r="N889" s="548"/>
      <c r="O889" s="548"/>
      <c r="P889" s="548"/>
      <c r="Q889" s="548"/>
      <c r="R889" s="548"/>
      <c r="S889" s="548"/>
      <c r="T889" s="548"/>
      <c r="U889" s="548"/>
      <c r="V889" s="548"/>
      <c r="W889" s="548"/>
      <c r="X889" s="548"/>
      <c r="Y889" s="548"/>
      <c r="Z889" s="548"/>
    </row>
    <row r="890" spans="1:26">
      <c r="A890" s="548"/>
      <c r="B890" s="548"/>
      <c r="C890" s="548"/>
      <c r="D890" s="548"/>
      <c r="E890" s="548"/>
      <c r="F890" s="548"/>
      <c r="G890" s="548"/>
      <c r="H890" s="548"/>
      <c r="I890" s="548"/>
      <c r="J890" s="548"/>
      <c r="K890" s="548"/>
      <c r="L890" s="548"/>
      <c r="M890" s="548"/>
      <c r="N890" s="548"/>
      <c r="O890" s="548"/>
      <c r="P890" s="548"/>
      <c r="Q890" s="548"/>
      <c r="R890" s="548"/>
      <c r="S890" s="548"/>
      <c r="T890" s="548"/>
      <c r="U890" s="548"/>
      <c r="V890" s="548"/>
      <c r="W890" s="548"/>
      <c r="X890" s="548"/>
      <c r="Y890" s="548"/>
      <c r="Z890" s="548"/>
    </row>
    <row r="891" spans="1:26">
      <c r="A891" s="548"/>
      <c r="B891" s="548"/>
      <c r="C891" s="548"/>
      <c r="D891" s="548"/>
      <c r="E891" s="548"/>
      <c r="F891" s="548"/>
      <c r="G891" s="548"/>
      <c r="H891" s="548"/>
      <c r="I891" s="548"/>
      <c r="J891" s="548"/>
      <c r="K891" s="548"/>
      <c r="L891" s="548"/>
      <c r="M891" s="548"/>
      <c r="N891" s="548"/>
      <c r="O891" s="548"/>
      <c r="P891" s="548"/>
      <c r="Q891" s="548"/>
      <c r="R891" s="548"/>
      <c r="S891" s="548"/>
      <c r="T891" s="548"/>
      <c r="U891" s="548"/>
      <c r="V891" s="548"/>
      <c r="W891" s="548"/>
      <c r="X891" s="548"/>
      <c r="Y891" s="548"/>
      <c r="Z891" s="548"/>
    </row>
    <row r="892" spans="1:26">
      <c r="A892" s="548"/>
      <c r="B892" s="548"/>
      <c r="C892" s="548"/>
      <c r="D892" s="548"/>
      <c r="E892" s="548"/>
      <c r="F892" s="548"/>
      <c r="G892" s="548"/>
      <c r="H892" s="548"/>
      <c r="I892" s="548"/>
      <c r="J892" s="548"/>
      <c r="K892" s="548"/>
      <c r="L892" s="548"/>
      <c r="M892" s="548"/>
      <c r="N892" s="548"/>
      <c r="O892" s="548"/>
      <c r="P892" s="548"/>
      <c r="Q892" s="548"/>
      <c r="R892" s="548"/>
      <c r="S892" s="548"/>
      <c r="T892" s="548"/>
      <c r="U892" s="548"/>
      <c r="V892" s="548"/>
      <c r="W892" s="548"/>
      <c r="X892" s="548"/>
      <c r="Y892" s="548"/>
      <c r="Z892" s="548"/>
    </row>
    <row r="893" spans="1:26">
      <c r="A893" s="548"/>
      <c r="B893" s="548"/>
      <c r="C893" s="548"/>
      <c r="D893" s="548"/>
      <c r="E893" s="548"/>
      <c r="F893" s="548"/>
      <c r="G893" s="548"/>
      <c r="H893" s="548"/>
      <c r="I893" s="548"/>
      <c r="J893" s="548"/>
      <c r="K893" s="548"/>
      <c r="L893" s="548"/>
      <c r="M893" s="548"/>
      <c r="N893" s="548"/>
      <c r="O893" s="548"/>
      <c r="P893" s="548"/>
      <c r="Q893" s="548"/>
      <c r="R893" s="548"/>
      <c r="S893" s="548"/>
      <c r="T893" s="548"/>
      <c r="U893" s="548"/>
      <c r="V893" s="548"/>
      <c r="W893" s="548"/>
      <c r="X893" s="548"/>
      <c r="Y893" s="548"/>
      <c r="Z893" s="548"/>
    </row>
    <row r="894" spans="1:26">
      <c r="A894" s="548"/>
      <c r="B894" s="548"/>
      <c r="C894" s="548"/>
      <c r="D894" s="548"/>
      <c r="E894" s="548"/>
      <c r="F894" s="548"/>
      <c r="G894" s="548"/>
      <c r="H894" s="548"/>
      <c r="I894" s="548"/>
      <c r="J894" s="548"/>
      <c r="K894" s="548"/>
      <c r="L894" s="548"/>
      <c r="M894" s="548"/>
      <c r="N894" s="548"/>
      <c r="O894" s="548"/>
      <c r="P894" s="548"/>
      <c r="Q894" s="548"/>
      <c r="R894" s="548"/>
      <c r="S894" s="548"/>
      <c r="T894" s="548"/>
      <c r="U894" s="548"/>
      <c r="V894" s="548"/>
      <c r="W894" s="548"/>
      <c r="X894" s="548"/>
      <c r="Y894" s="548"/>
      <c r="Z894" s="548"/>
    </row>
    <row r="895" spans="1:26">
      <c r="A895" s="548"/>
      <c r="B895" s="548"/>
      <c r="C895" s="548"/>
      <c r="D895" s="548"/>
      <c r="E895" s="548"/>
      <c r="F895" s="548"/>
      <c r="G895" s="548"/>
      <c r="H895" s="548"/>
      <c r="I895" s="548"/>
      <c r="J895" s="548"/>
      <c r="K895" s="548"/>
      <c r="L895" s="548"/>
      <c r="M895" s="548"/>
      <c r="N895" s="548"/>
      <c r="O895" s="548"/>
      <c r="P895" s="548"/>
      <c r="Q895" s="548"/>
      <c r="R895" s="548"/>
      <c r="S895" s="548"/>
      <c r="T895" s="548"/>
      <c r="U895" s="548"/>
      <c r="V895" s="548"/>
      <c r="W895" s="548"/>
      <c r="X895" s="548"/>
      <c r="Y895" s="548"/>
      <c r="Z895" s="548"/>
    </row>
    <row r="896" spans="1:26">
      <c r="A896" s="548"/>
      <c r="B896" s="548"/>
      <c r="C896" s="548"/>
      <c r="D896" s="548"/>
      <c r="E896" s="548"/>
      <c r="F896" s="548"/>
      <c r="G896" s="548"/>
      <c r="H896" s="548"/>
      <c r="I896" s="548"/>
      <c r="J896" s="548"/>
      <c r="K896" s="548"/>
      <c r="L896" s="548"/>
      <c r="M896" s="548"/>
      <c r="N896" s="548"/>
      <c r="O896" s="548"/>
      <c r="P896" s="548"/>
      <c r="Q896" s="548"/>
      <c r="R896" s="548"/>
      <c r="S896" s="548"/>
      <c r="T896" s="548"/>
      <c r="U896" s="548"/>
      <c r="V896" s="548"/>
      <c r="W896" s="548"/>
      <c r="X896" s="548"/>
      <c r="Y896" s="548"/>
      <c r="Z896" s="548"/>
    </row>
    <row r="897" spans="1:26">
      <c r="A897" s="548"/>
      <c r="B897" s="548"/>
      <c r="C897" s="548"/>
      <c r="D897" s="548"/>
      <c r="E897" s="548"/>
      <c r="F897" s="548"/>
      <c r="G897" s="548"/>
      <c r="H897" s="548"/>
      <c r="I897" s="548"/>
      <c r="J897" s="548"/>
      <c r="K897" s="548"/>
      <c r="L897" s="548"/>
      <c r="M897" s="548"/>
      <c r="N897" s="548"/>
      <c r="O897" s="548"/>
      <c r="P897" s="548"/>
      <c r="Q897" s="548"/>
      <c r="R897" s="548"/>
      <c r="S897" s="548"/>
      <c r="T897" s="548"/>
      <c r="U897" s="548"/>
      <c r="V897" s="548"/>
      <c r="W897" s="548"/>
      <c r="X897" s="548"/>
      <c r="Y897" s="548"/>
      <c r="Z897" s="548"/>
    </row>
    <row r="898" spans="1:26">
      <c r="A898" s="548"/>
      <c r="B898" s="548"/>
      <c r="C898" s="548"/>
      <c r="D898" s="548"/>
      <c r="E898" s="548"/>
      <c r="F898" s="548"/>
      <c r="G898" s="548"/>
      <c r="H898" s="548"/>
      <c r="I898" s="548"/>
      <c r="J898" s="548"/>
      <c r="K898" s="548"/>
      <c r="L898" s="548"/>
      <c r="M898" s="548"/>
      <c r="N898" s="548"/>
      <c r="O898" s="548"/>
      <c r="P898" s="548"/>
      <c r="Q898" s="548"/>
      <c r="R898" s="548"/>
      <c r="S898" s="548"/>
      <c r="T898" s="548"/>
      <c r="U898" s="548"/>
      <c r="V898" s="548"/>
      <c r="W898" s="548"/>
      <c r="X898" s="548"/>
      <c r="Y898" s="548"/>
      <c r="Z898" s="548"/>
    </row>
    <row r="899" spans="1:26">
      <c r="A899" s="548"/>
      <c r="B899" s="548"/>
      <c r="C899" s="548"/>
      <c r="D899" s="548"/>
      <c r="E899" s="548"/>
      <c r="F899" s="548"/>
      <c r="G899" s="548"/>
      <c r="H899" s="548"/>
      <c r="I899" s="548"/>
      <c r="J899" s="548"/>
      <c r="K899" s="548"/>
      <c r="L899" s="548"/>
      <c r="M899" s="548"/>
      <c r="N899" s="548"/>
      <c r="O899" s="548"/>
      <c r="P899" s="548"/>
      <c r="Q899" s="548"/>
      <c r="R899" s="548"/>
      <c r="S899" s="548"/>
      <c r="T899" s="548"/>
      <c r="U899" s="548"/>
      <c r="V899" s="548"/>
      <c r="W899" s="548"/>
      <c r="X899" s="548"/>
      <c r="Y899" s="548"/>
      <c r="Z899" s="548"/>
    </row>
    <row r="900" spans="1:26">
      <c r="A900" s="548"/>
      <c r="B900" s="548"/>
      <c r="C900" s="548"/>
      <c r="D900" s="548"/>
      <c r="E900" s="548"/>
      <c r="F900" s="548"/>
      <c r="G900" s="548"/>
      <c r="H900" s="548"/>
      <c r="I900" s="548"/>
      <c r="J900" s="548"/>
      <c r="K900" s="548"/>
      <c r="L900" s="548"/>
      <c r="M900" s="548"/>
      <c r="N900" s="548"/>
      <c r="O900" s="548"/>
      <c r="P900" s="548"/>
      <c r="Q900" s="548"/>
      <c r="R900" s="548"/>
      <c r="S900" s="548"/>
      <c r="T900" s="548"/>
      <c r="U900" s="548"/>
      <c r="V900" s="548"/>
      <c r="W900" s="548"/>
      <c r="X900" s="548"/>
      <c r="Y900" s="548"/>
      <c r="Z900" s="548"/>
    </row>
    <row r="901" spans="1:26">
      <c r="A901" s="548"/>
      <c r="B901" s="548"/>
      <c r="C901" s="548"/>
      <c r="D901" s="548"/>
      <c r="E901" s="548"/>
      <c r="F901" s="548"/>
      <c r="G901" s="548"/>
      <c r="H901" s="548"/>
      <c r="I901" s="548"/>
      <c r="J901" s="548"/>
      <c r="K901" s="548"/>
      <c r="L901" s="548"/>
      <c r="M901" s="548"/>
      <c r="N901" s="548"/>
      <c r="O901" s="548"/>
      <c r="P901" s="548"/>
      <c r="Q901" s="548"/>
      <c r="R901" s="548"/>
      <c r="S901" s="548"/>
      <c r="T901" s="548"/>
      <c r="U901" s="548"/>
      <c r="V901" s="548"/>
      <c r="W901" s="548"/>
      <c r="X901" s="548"/>
      <c r="Y901" s="548"/>
      <c r="Z901" s="548"/>
    </row>
    <row r="902" spans="1:26">
      <c r="A902" s="548"/>
      <c r="B902" s="548"/>
      <c r="C902" s="548"/>
      <c r="D902" s="548"/>
      <c r="E902" s="548"/>
      <c r="F902" s="548"/>
      <c r="G902" s="548"/>
      <c r="H902" s="548"/>
      <c r="I902" s="548"/>
      <c r="J902" s="548"/>
      <c r="K902" s="548"/>
      <c r="L902" s="548"/>
      <c r="M902" s="548"/>
      <c r="N902" s="548"/>
      <c r="O902" s="548"/>
      <c r="P902" s="548"/>
      <c r="Q902" s="548"/>
      <c r="R902" s="548"/>
      <c r="S902" s="548"/>
      <c r="T902" s="548"/>
      <c r="U902" s="548"/>
      <c r="V902" s="548"/>
      <c r="W902" s="548"/>
      <c r="X902" s="548"/>
      <c r="Y902" s="548"/>
      <c r="Z902" s="548"/>
    </row>
    <row r="903" spans="1:26">
      <c r="A903" s="548"/>
      <c r="B903" s="548"/>
      <c r="C903" s="548"/>
      <c r="D903" s="548"/>
      <c r="E903" s="548"/>
      <c r="F903" s="548"/>
      <c r="G903" s="548"/>
      <c r="H903" s="548"/>
      <c r="I903" s="548"/>
      <c r="J903" s="548"/>
      <c r="K903" s="548"/>
      <c r="L903" s="548"/>
      <c r="M903" s="548"/>
      <c r="N903" s="548"/>
      <c r="O903" s="548"/>
      <c r="P903" s="548"/>
      <c r="Q903" s="548"/>
      <c r="R903" s="548"/>
      <c r="S903" s="548"/>
      <c r="T903" s="548"/>
      <c r="U903" s="548"/>
      <c r="V903" s="548"/>
      <c r="W903" s="548"/>
      <c r="X903" s="548"/>
      <c r="Y903" s="548"/>
      <c r="Z903" s="548"/>
    </row>
    <row r="904" spans="1:26">
      <c r="A904" s="548"/>
      <c r="B904" s="548"/>
      <c r="C904" s="548"/>
      <c r="D904" s="548"/>
      <c r="E904" s="548"/>
      <c r="F904" s="548"/>
      <c r="G904" s="548"/>
      <c r="H904" s="548"/>
      <c r="I904" s="548"/>
      <c r="J904" s="548"/>
      <c r="K904" s="548"/>
      <c r="L904" s="548"/>
      <c r="M904" s="548"/>
      <c r="N904" s="548"/>
      <c r="O904" s="548"/>
      <c r="P904" s="548"/>
      <c r="Q904" s="548"/>
      <c r="R904" s="548"/>
      <c r="S904" s="548"/>
      <c r="T904" s="548"/>
      <c r="U904" s="548"/>
      <c r="V904" s="548"/>
      <c r="W904" s="548"/>
      <c r="X904" s="548"/>
      <c r="Y904" s="548"/>
      <c r="Z904" s="548"/>
    </row>
    <row r="905" spans="1:26">
      <c r="A905" s="548"/>
      <c r="B905" s="548"/>
      <c r="C905" s="548"/>
      <c r="D905" s="548"/>
      <c r="E905" s="548"/>
      <c r="F905" s="548"/>
      <c r="G905" s="548"/>
      <c r="H905" s="548"/>
      <c r="I905" s="548"/>
      <c r="J905" s="548"/>
      <c r="K905" s="548"/>
      <c r="L905" s="548"/>
      <c r="M905" s="548"/>
      <c r="N905" s="548"/>
      <c r="O905" s="548"/>
      <c r="P905" s="548"/>
      <c r="Q905" s="548"/>
      <c r="R905" s="548"/>
      <c r="S905" s="548"/>
      <c r="T905" s="548"/>
      <c r="U905" s="548"/>
      <c r="V905" s="548"/>
      <c r="W905" s="548"/>
      <c r="X905" s="548"/>
      <c r="Y905" s="548"/>
      <c r="Z905" s="548"/>
    </row>
    <row r="906" spans="1:26">
      <c r="A906" s="548"/>
      <c r="B906" s="548"/>
      <c r="C906" s="548"/>
      <c r="D906" s="548"/>
      <c r="E906" s="548"/>
      <c r="F906" s="548"/>
      <c r="G906" s="548"/>
      <c r="H906" s="548"/>
      <c r="I906" s="548"/>
      <c r="J906" s="548"/>
      <c r="K906" s="548"/>
      <c r="L906" s="548"/>
      <c r="M906" s="548"/>
      <c r="N906" s="548"/>
      <c r="O906" s="548"/>
      <c r="P906" s="548"/>
      <c r="Q906" s="548"/>
      <c r="R906" s="548"/>
      <c r="S906" s="548"/>
      <c r="T906" s="548"/>
      <c r="U906" s="548"/>
      <c r="V906" s="548"/>
      <c r="W906" s="548"/>
      <c r="X906" s="548"/>
      <c r="Y906" s="548"/>
      <c r="Z906" s="548"/>
    </row>
    <row r="907" spans="1:26">
      <c r="A907" s="548"/>
      <c r="B907" s="548"/>
      <c r="C907" s="548"/>
      <c r="D907" s="548"/>
      <c r="E907" s="548"/>
      <c r="F907" s="548"/>
      <c r="G907" s="548"/>
      <c r="H907" s="548"/>
      <c r="I907" s="548"/>
      <c r="J907" s="548"/>
      <c r="K907" s="548"/>
      <c r="L907" s="548"/>
      <c r="M907" s="548"/>
      <c r="N907" s="548"/>
      <c r="O907" s="548"/>
      <c r="P907" s="548"/>
      <c r="Q907" s="548"/>
      <c r="R907" s="548"/>
      <c r="S907" s="548"/>
      <c r="T907" s="548"/>
      <c r="U907" s="548"/>
      <c r="V907" s="548"/>
      <c r="W907" s="548"/>
      <c r="X907" s="548"/>
      <c r="Y907" s="548"/>
      <c r="Z907" s="548"/>
    </row>
    <row r="908" spans="1:26">
      <c r="A908" s="548"/>
      <c r="B908" s="548"/>
      <c r="C908" s="548"/>
      <c r="D908" s="548"/>
      <c r="E908" s="548"/>
      <c r="F908" s="548"/>
      <c r="G908" s="548"/>
      <c r="H908" s="548"/>
      <c r="I908" s="548"/>
      <c r="J908" s="548"/>
      <c r="K908" s="548"/>
      <c r="L908" s="548"/>
      <c r="M908" s="548"/>
      <c r="N908" s="548"/>
      <c r="O908" s="548"/>
      <c r="P908" s="548"/>
      <c r="Q908" s="548"/>
      <c r="R908" s="548"/>
      <c r="S908" s="548"/>
      <c r="T908" s="548"/>
      <c r="U908" s="548"/>
      <c r="V908" s="548"/>
      <c r="W908" s="548"/>
      <c r="X908" s="548"/>
      <c r="Y908" s="548"/>
      <c r="Z908" s="548"/>
    </row>
    <row r="909" spans="1:26">
      <c r="A909" s="548"/>
      <c r="B909" s="548"/>
      <c r="C909" s="548"/>
      <c r="D909" s="548"/>
      <c r="E909" s="548"/>
      <c r="F909" s="548"/>
      <c r="G909" s="548"/>
      <c r="H909" s="548"/>
      <c r="I909" s="548"/>
      <c r="J909" s="548"/>
      <c r="K909" s="548"/>
      <c r="L909" s="548"/>
      <c r="M909" s="548"/>
      <c r="N909" s="548"/>
      <c r="O909" s="548"/>
      <c r="P909" s="548"/>
      <c r="Q909" s="548"/>
      <c r="R909" s="548"/>
      <c r="S909" s="548"/>
      <c r="T909" s="548"/>
      <c r="U909" s="548"/>
      <c r="V909" s="548"/>
      <c r="W909" s="548"/>
      <c r="X909" s="548"/>
      <c r="Y909" s="548"/>
      <c r="Z909" s="548"/>
    </row>
    <row r="910" spans="1:26">
      <c r="A910" s="548"/>
      <c r="B910" s="548"/>
      <c r="C910" s="548"/>
      <c r="D910" s="548"/>
      <c r="E910" s="548"/>
      <c r="F910" s="548"/>
      <c r="G910" s="548"/>
      <c r="H910" s="548"/>
      <c r="I910" s="548"/>
      <c r="J910" s="548"/>
      <c r="K910" s="548"/>
      <c r="L910" s="548"/>
      <c r="M910" s="548"/>
      <c r="N910" s="548"/>
      <c r="O910" s="548"/>
      <c r="P910" s="548"/>
      <c r="Q910" s="548"/>
      <c r="R910" s="548"/>
      <c r="S910" s="548"/>
      <c r="T910" s="548"/>
      <c r="U910" s="548"/>
      <c r="V910" s="548"/>
      <c r="W910" s="548"/>
      <c r="X910" s="548"/>
      <c r="Y910" s="548"/>
      <c r="Z910" s="548"/>
    </row>
    <row r="911" spans="1:26">
      <c r="A911" s="548"/>
      <c r="B911" s="548"/>
      <c r="C911" s="548"/>
      <c r="D911" s="548"/>
      <c r="E911" s="548"/>
      <c r="F911" s="548"/>
      <c r="G911" s="548"/>
      <c r="H911" s="548"/>
      <c r="I911" s="548"/>
      <c r="J911" s="548"/>
      <c r="K911" s="548"/>
      <c r="L911" s="548"/>
      <c r="M911" s="548"/>
      <c r="N911" s="548"/>
      <c r="O911" s="548"/>
      <c r="P911" s="548"/>
      <c r="Q911" s="548"/>
      <c r="R911" s="548"/>
      <c r="S911" s="548"/>
      <c r="T911" s="548"/>
      <c r="U911" s="548"/>
      <c r="V911" s="548"/>
      <c r="W911" s="548"/>
      <c r="X911" s="548"/>
      <c r="Y911" s="548"/>
      <c r="Z911" s="548"/>
    </row>
    <row r="912" spans="1:26">
      <c r="A912" s="548"/>
      <c r="B912" s="548"/>
      <c r="C912" s="548"/>
      <c r="D912" s="548"/>
      <c r="E912" s="548"/>
      <c r="F912" s="548"/>
      <c r="G912" s="548"/>
      <c r="H912" s="548"/>
      <c r="I912" s="548"/>
      <c r="J912" s="548"/>
      <c r="K912" s="548"/>
      <c r="L912" s="548"/>
      <c r="M912" s="548"/>
      <c r="N912" s="548"/>
      <c r="O912" s="548"/>
      <c r="P912" s="548"/>
      <c r="Q912" s="548"/>
      <c r="R912" s="548"/>
      <c r="S912" s="548"/>
      <c r="T912" s="548"/>
      <c r="U912" s="548"/>
      <c r="V912" s="548"/>
      <c r="W912" s="548"/>
      <c r="X912" s="548"/>
      <c r="Y912" s="548"/>
      <c r="Z912" s="548"/>
    </row>
    <row r="913" spans="1:26">
      <c r="A913" s="548"/>
      <c r="B913" s="548"/>
      <c r="C913" s="548"/>
      <c r="D913" s="548"/>
      <c r="E913" s="548"/>
      <c r="F913" s="548"/>
      <c r="G913" s="548"/>
      <c r="H913" s="548"/>
      <c r="I913" s="548"/>
      <c r="J913" s="548"/>
      <c r="K913" s="548"/>
      <c r="L913" s="548"/>
      <c r="M913" s="548"/>
      <c r="N913" s="548"/>
      <c r="O913" s="548"/>
      <c r="P913" s="548"/>
      <c r="Q913" s="548"/>
      <c r="R913" s="548"/>
      <c r="S913" s="548"/>
      <c r="T913" s="548"/>
      <c r="U913" s="548"/>
      <c r="V913" s="548"/>
      <c r="W913" s="548"/>
      <c r="X913" s="548"/>
      <c r="Y913" s="548"/>
      <c r="Z913" s="548"/>
    </row>
    <row r="914" spans="1:26">
      <c r="A914" s="548"/>
      <c r="B914" s="548"/>
      <c r="C914" s="548"/>
      <c r="D914" s="548"/>
      <c r="E914" s="548"/>
      <c r="F914" s="548"/>
      <c r="G914" s="548"/>
      <c r="H914" s="548"/>
      <c r="I914" s="548"/>
      <c r="J914" s="548"/>
      <c r="K914" s="548"/>
      <c r="L914" s="548"/>
      <c r="M914" s="548"/>
      <c r="N914" s="548"/>
      <c r="O914" s="548"/>
      <c r="P914" s="548"/>
      <c r="Q914" s="548"/>
      <c r="R914" s="548"/>
      <c r="S914" s="548"/>
      <c r="T914" s="548"/>
      <c r="U914" s="548"/>
      <c r="V914" s="548"/>
      <c r="W914" s="548"/>
      <c r="X914" s="548"/>
      <c r="Y914" s="548"/>
      <c r="Z914" s="548"/>
    </row>
    <row r="915" spans="1:26">
      <c r="A915" s="548"/>
      <c r="B915" s="548"/>
      <c r="C915" s="548"/>
      <c r="D915" s="548"/>
      <c r="E915" s="548"/>
      <c r="F915" s="548"/>
      <c r="G915" s="548"/>
      <c r="H915" s="548"/>
      <c r="I915" s="548"/>
      <c r="J915" s="548"/>
      <c r="K915" s="548"/>
      <c r="L915" s="548"/>
      <c r="M915" s="548"/>
      <c r="N915" s="548"/>
      <c r="O915" s="548"/>
      <c r="P915" s="548"/>
      <c r="Q915" s="548"/>
      <c r="R915" s="548"/>
      <c r="S915" s="548"/>
      <c r="T915" s="548"/>
      <c r="U915" s="548"/>
      <c r="V915" s="548"/>
      <c r="W915" s="548"/>
      <c r="X915" s="548"/>
      <c r="Y915" s="548"/>
      <c r="Z915" s="548"/>
    </row>
    <row r="916" spans="1:26">
      <c r="A916" s="548"/>
      <c r="B916" s="548"/>
      <c r="C916" s="548"/>
      <c r="D916" s="548"/>
      <c r="E916" s="548"/>
      <c r="F916" s="548"/>
      <c r="G916" s="548"/>
      <c r="H916" s="548"/>
      <c r="I916" s="548"/>
      <c r="J916" s="548"/>
      <c r="K916" s="548"/>
      <c r="L916" s="548"/>
      <c r="M916" s="548"/>
      <c r="N916" s="548"/>
      <c r="O916" s="548"/>
      <c r="P916" s="548"/>
      <c r="Q916" s="548"/>
      <c r="R916" s="548"/>
      <c r="S916" s="548"/>
      <c r="T916" s="548"/>
      <c r="U916" s="548"/>
      <c r="V916" s="548"/>
      <c r="W916" s="548"/>
      <c r="X916" s="548"/>
      <c r="Y916" s="548"/>
      <c r="Z916" s="548"/>
    </row>
    <row r="917" spans="1:26">
      <c r="A917" s="548"/>
      <c r="B917" s="548"/>
      <c r="C917" s="548"/>
      <c r="D917" s="548"/>
      <c r="E917" s="548"/>
      <c r="F917" s="548"/>
      <c r="G917" s="548"/>
      <c r="H917" s="548"/>
      <c r="I917" s="548"/>
      <c r="J917" s="548"/>
      <c r="K917" s="548"/>
      <c r="L917" s="548"/>
      <c r="M917" s="548"/>
      <c r="N917" s="548"/>
      <c r="O917" s="548"/>
      <c r="P917" s="548"/>
      <c r="Q917" s="548"/>
      <c r="R917" s="548"/>
      <c r="S917" s="548"/>
      <c r="T917" s="548"/>
      <c r="U917" s="548"/>
      <c r="V917" s="548"/>
      <c r="W917" s="548"/>
      <c r="X917" s="548"/>
      <c r="Y917" s="548"/>
      <c r="Z917" s="548"/>
    </row>
    <row r="918" spans="1:26">
      <c r="A918" s="548"/>
      <c r="B918" s="548"/>
      <c r="C918" s="548"/>
      <c r="D918" s="548"/>
      <c r="E918" s="548"/>
      <c r="F918" s="548"/>
      <c r="G918" s="548"/>
      <c r="H918" s="548"/>
      <c r="I918" s="548"/>
      <c r="J918" s="548"/>
      <c r="K918" s="548"/>
      <c r="L918" s="548"/>
      <c r="M918" s="548"/>
      <c r="N918" s="548"/>
      <c r="O918" s="548"/>
      <c r="P918" s="548"/>
      <c r="Q918" s="548"/>
      <c r="R918" s="548"/>
      <c r="S918" s="548"/>
      <c r="T918" s="548"/>
      <c r="U918" s="548"/>
      <c r="V918" s="548"/>
      <c r="W918" s="548"/>
      <c r="X918" s="548"/>
      <c r="Y918" s="548"/>
      <c r="Z918" s="548"/>
    </row>
    <row r="919" spans="1:26">
      <c r="A919" s="548"/>
      <c r="B919" s="548"/>
      <c r="C919" s="548"/>
      <c r="D919" s="548"/>
      <c r="E919" s="548"/>
      <c r="F919" s="548"/>
      <c r="G919" s="548"/>
      <c r="H919" s="548"/>
      <c r="I919" s="548"/>
      <c r="J919" s="548"/>
      <c r="K919" s="548"/>
      <c r="L919" s="548"/>
      <c r="M919" s="548"/>
      <c r="N919" s="548"/>
      <c r="O919" s="548"/>
      <c r="P919" s="548"/>
      <c r="Q919" s="548"/>
      <c r="R919" s="548"/>
      <c r="S919" s="548"/>
      <c r="T919" s="548"/>
      <c r="U919" s="548"/>
      <c r="V919" s="548"/>
      <c r="W919" s="548"/>
      <c r="X919" s="548"/>
      <c r="Y919" s="548"/>
      <c r="Z919" s="548"/>
    </row>
    <row r="920" spans="1:26">
      <c r="A920" s="548"/>
      <c r="B920" s="548"/>
      <c r="C920" s="548"/>
      <c r="D920" s="548"/>
      <c r="E920" s="548"/>
      <c r="F920" s="548"/>
      <c r="G920" s="548"/>
      <c r="H920" s="548"/>
      <c r="I920" s="548"/>
      <c r="J920" s="548"/>
      <c r="K920" s="548"/>
      <c r="L920" s="548"/>
      <c r="M920" s="548"/>
      <c r="N920" s="548"/>
      <c r="O920" s="548"/>
      <c r="P920" s="548"/>
      <c r="Q920" s="548"/>
      <c r="R920" s="548"/>
      <c r="S920" s="548"/>
      <c r="T920" s="548"/>
      <c r="U920" s="548"/>
      <c r="V920" s="548"/>
      <c r="W920" s="548"/>
      <c r="X920" s="548"/>
      <c r="Y920" s="548"/>
      <c r="Z920" s="548"/>
    </row>
    <row r="921" spans="1:26">
      <c r="A921" s="548"/>
      <c r="B921" s="548"/>
      <c r="C921" s="548"/>
      <c r="D921" s="548"/>
      <c r="E921" s="548"/>
      <c r="F921" s="548"/>
      <c r="G921" s="548"/>
      <c r="H921" s="548"/>
      <c r="I921" s="548"/>
      <c r="J921" s="548"/>
      <c r="K921" s="548"/>
      <c r="L921" s="548"/>
      <c r="M921" s="548"/>
      <c r="N921" s="548"/>
      <c r="O921" s="548"/>
      <c r="P921" s="548"/>
      <c r="Q921" s="548"/>
      <c r="R921" s="548"/>
      <c r="S921" s="548"/>
      <c r="T921" s="548"/>
      <c r="U921" s="548"/>
      <c r="V921" s="548"/>
      <c r="W921" s="548"/>
      <c r="X921" s="548"/>
      <c r="Y921" s="548"/>
      <c r="Z921" s="548"/>
    </row>
    <row r="922" spans="1:26">
      <c r="A922" s="548"/>
      <c r="B922" s="548"/>
      <c r="C922" s="548"/>
      <c r="D922" s="548"/>
      <c r="E922" s="548"/>
      <c r="F922" s="548"/>
      <c r="G922" s="548"/>
      <c r="H922" s="548"/>
      <c r="I922" s="548"/>
      <c r="J922" s="548"/>
      <c r="K922" s="548"/>
      <c r="L922" s="548"/>
      <c r="M922" s="548"/>
      <c r="N922" s="548"/>
      <c r="O922" s="548"/>
      <c r="P922" s="548"/>
      <c r="Q922" s="548"/>
      <c r="R922" s="548"/>
      <c r="S922" s="548"/>
      <c r="T922" s="548"/>
      <c r="U922" s="548"/>
      <c r="V922" s="548"/>
      <c r="W922" s="548"/>
      <c r="X922" s="548"/>
      <c r="Y922" s="548"/>
      <c r="Z922" s="548"/>
    </row>
    <row r="923" spans="1:26">
      <c r="A923" s="548"/>
      <c r="B923" s="548"/>
      <c r="C923" s="548"/>
      <c r="D923" s="548"/>
      <c r="E923" s="548"/>
      <c r="F923" s="548"/>
      <c r="G923" s="548"/>
      <c r="H923" s="548"/>
      <c r="I923" s="548"/>
      <c r="J923" s="548"/>
      <c r="K923" s="548"/>
      <c r="L923" s="548"/>
      <c r="M923" s="548"/>
      <c r="N923" s="548"/>
      <c r="O923" s="548"/>
      <c r="P923" s="548"/>
      <c r="Q923" s="548"/>
      <c r="R923" s="548"/>
      <c r="S923" s="548"/>
      <c r="T923" s="548"/>
      <c r="U923" s="548"/>
      <c r="V923" s="548"/>
      <c r="W923" s="548"/>
      <c r="X923" s="548"/>
      <c r="Y923" s="548"/>
      <c r="Z923" s="548"/>
    </row>
    <row r="924" spans="1:26">
      <c r="A924" s="548"/>
      <c r="B924" s="548"/>
      <c r="C924" s="548"/>
      <c r="D924" s="548"/>
      <c r="E924" s="548"/>
      <c r="F924" s="548"/>
      <c r="G924" s="548"/>
      <c r="H924" s="548"/>
      <c r="I924" s="548"/>
      <c r="J924" s="548"/>
      <c r="K924" s="548"/>
      <c r="L924" s="548"/>
      <c r="M924" s="548"/>
      <c r="N924" s="548"/>
      <c r="O924" s="548"/>
      <c r="P924" s="548"/>
      <c r="Q924" s="548"/>
      <c r="R924" s="548"/>
      <c r="S924" s="548"/>
      <c r="T924" s="548"/>
      <c r="U924" s="548"/>
      <c r="V924" s="548"/>
      <c r="W924" s="548"/>
      <c r="X924" s="548"/>
      <c r="Y924" s="548"/>
      <c r="Z924" s="548"/>
    </row>
    <row r="925" spans="1:26">
      <c r="A925" s="548"/>
      <c r="B925" s="548"/>
      <c r="C925" s="548"/>
      <c r="D925" s="548"/>
      <c r="E925" s="548"/>
      <c r="F925" s="548"/>
      <c r="G925" s="548"/>
      <c r="H925" s="548"/>
      <c r="I925" s="548"/>
      <c r="J925" s="548"/>
      <c r="K925" s="548"/>
      <c r="L925" s="548"/>
      <c r="M925" s="548"/>
      <c r="N925" s="548"/>
      <c r="O925" s="548"/>
      <c r="P925" s="548"/>
      <c r="Q925" s="548"/>
      <c r="R925" s="548"/>
      <c r="S925" s="548"/>
      <c r="T925" s="548"/>
      <c r="U925" s="548"/>
      <c r="V925" s="548"/>
      <c r="W925" s="548"/>
      <c r="X925" s="548"/>
      <c r="Y925" s="548"/>
      <c r="Z925" s="548"/>
    </row>
    <row r="926" spans="1:26">
      <c r="A926" s="548"/>
      <c r="B926" s="548"/>
      <c r="C926" s="548"/>
      <c r="D926" s="548"/>
      <c r="E926" s="548"/>
      <c r="F926" s="548"/>
      <c r="G926" s="548"/>
      <c r="H926" s="548"/>
      <c r="I926" s="548"/>
      <c r="J926" s="548"/>
      <c r="K926" s="548"/>
      <c r="L926" s="548"/>
      <c r="M926" s="548"/>
      <c r="N926" s="548"/>
      <c r="O926" s="548"/>
      <c r="P926" s="548"/>
      <c r="Q926" s="548"/>
      <c r="R926" s="548"/>
      <c r="S926" s="548"/>
      <c r="T926" s="548"/>
      <c r="U926" s="548"/>
      <c r="V926" s="548"/>
      <c r="W926" s="548"/>
      <c r="X926" s="548"/>
      <c r="Y926" s="548"/>
      <c r="Z926" s="548"/>
    </row>
    <row r="927" spans="1:26">
      <c r="A927" s="548"/>
      <c r="B927" s="548"/>
      <c r="C927" s="548"/>
      <c r="D927" s="548"/>
      <c r="E927" s="548"/>
      <c r="F927" s="548"/>
      <c r="G927" s="548"/>
      <c r="H927" s="548"/>
      <c r="I927" s="548"/>
      <c r="J927" s="548"/>
      <c r="K927" s="548"/>
      <c r="L927" s="548"/>
      <c r="M927" s="548"/>
      <c r="N927" s="548"/>
      <c r="O927" s="548"/>
      <c r="P927" s="548"/>
      <c r="Q927" s="548"/>
      <c r="R927" s="548"/>
      <c r="S927" s="548"/>
      <c r="T927" s="548"/>
      <c r="U927" s="548"/>
      <c r="V927" s="548"/>
      <c r="W927" s="548"/>
      <c r="X927" s="548"/>
      <c r="Y927" s="548"/>
      <c r="Z927" s="548"/>
    </row>
    <row r="928" spans="1:26">
      <c r="A928" s="548"/>
      <c r="B928" s="548"/>
      <c r="C928" s="548"/>
      <c r="D928" s="548"/>
      <c r="E928" s="548"/>
      <c r="F928" s="548"/>
      <c r="G928" s="548"/>
      <c r="H928" s="548"/>
      <c r="I928" s="548"/>
      <c r="J928" s="548"/>
      <c r="K928" s="548"/>
      <c r="L928" s="548"/>
      <c r="M928" s="548"/>
      <c r="N928" s="548"/>
      <c r="O928" s="548"/>
      <c r="P928" s="548"/>
      <c r="Q928" s="548"/>
      <c r="R928" s="548"/>
      <c r="S928" s="548"/>
      <c r="T928" s="548"/>
      <c r="U928" s="548"/>
      <c r="V928" s="548"/>
      <c r="W928" s="548"/>
      <c r="X928" s="548"/>
      <c r="Y928" s="548"/>
      <c r="Z928" s="548"/>
    </row>
    <row r="929" spans="1:26">
      <c r="A929" s="548"/>
      <c r="B929" s="548"/>
      <c r="C929" s="548"/>
      <c r="D929" s="548"/>
      <c r="E929" s="548"/>
      <c r="F929" s="548"/>
      <c r="G929" s="548"/>
      <c r="H929" s="548"/>
      <c r="I929" s="548"/>
      <c r="J929" s="548"/>
      <c r="K929" s="548"/>
      <c r="L929" s="548"/>
      <c r="M929" s="548"/>
      <c r="N929" s="548"/>
      <c r="O929" s="548"/>
      <c r="P929" s="548"/>
      <c r="Q929" s="548"/>
      <c r="R929" s="548"/>
      <c r="S929" s="548"/>
      <c r="T929" s="548"/>
      <c r="U929" s="548"/>
      <c r="V929" s="548"/>
      <c r="W929" s="548"/>
      <c r="X929" s="548"/>
      <c r="Y929" s="548"/>
      <c r="Z929" s="548"/>
    </row>
    <row r="930" spans="1:26">
      <c r="A930" s="548"/>
      <c r="B930" s="548"/>
      <c r="C930" s="548"/>
      <c r="D930" s="548"/>
      <c r="E930" s="548"/>
      <c r="F930" s="548"/>
      <c r="G930" s="548"/>
      <c r="H930" s="548"/>
      <c r="I930" s="548"/>
      <c r="J930" s="548"/>
      <c r="K930" s="548"/>
      <c r="L930" s="548"/>
      <c r="M930" s="548"/>
      <c r="N930" s="548"/>
      <c r="O930" s="548"/>
      <c r="P930" s="548"/>
      <c r="Q930" s="548"/>
      <c r="R930" s="548"/>
      <c r="S930" s="548"/>
      <c r="T930" s="548"/>
      <c r="U930" s="548"/>
      <c r="V930" s="548"/>
      <c r="W930" s="548"/>
      <c r="X930" s="548"/>
      <c r="Y930" s="548"/>
      <c r="Z930" s="548"/>
    </row>
    <row r="931" spans="1:26">
      <c r="A931" s="548"/>
      <c r="B931" s="548"/>
      <c r="C931" s="548"/>
      <c r="D931" s="548"/>
      <c r="E931" s="548"/>
      <c r="F931" s="548"/>
      <c r="G931" s="548"/>
      <c r="H931" s="548"/>
      <c r="I931" s="548"/>
      <c r="J931" s="548"/>
      <c r="K931" s="548"/>
      <c r="L931" s="548"/>
      <c r="M931" s="548"/>
      <c r="N931" s="548"/>
      <c r="O931" s="548"/>
      <c r="P931" s="548"/>
      <c r="Q931" s="548"/>
      <c r="R931" s="548"/>
      <c r="S931" s="548"/>
      <c r="T931" s="548"/>
      <c r="U931" s="548"/>
      <c r="V931" s="548"/>
      <c r="W931" s="548"/>
      <c r="X931" s="548"/>
      <c r="Y931" s="548"/>
      <c r="Z931" s="548"/>
    </row>
    <row r="932" spans="1:26">
      <c r="A932" s="548"/>
      <c r="B932" s="548"/>
      <c r="C932" s="548"/>
      <c r="D932" s="548"/>
      <c r="E932" s="548"/>
      <c r="F932" s="548"/>
      <c r="G932" s="548"/>
      <c r="H932" s="548"/>
      <c r="I932" s="548"/>
      <c r="J932" s="548"/>
      <c r="K932" s="548"/>
      <c r="L932" s="548"/>
      <c r="M932" s="548"/>
      <c r="N932" s="548"/>
      <c r="O932" s="548"/>
      <c r="P932" s="548"/>
      <c r="Q932" s="548"/>
      <c r="R932" s="548"/>
      <c r="S932" s="548"/>
      <c r="T932" s="548"/>
      <c r="U932" s="548"/>
      <c r="V932" s="548"/>
      <c r="W932" s="548"/>
      <c r="X932" s="548"/>
      <c r="Y932" s="548"/>
      <c r="Z932" s="548"/>
    </row>
    <row r="933" spans="1:26">
      <c r="A933" s="548"/>
      <c r="B933" s="548"/>
      <c r="C933" s="548"/>
      <c r="D933" s="548"/>
      <c r="E933" s="548"/>
      <c r="F933" s="548"/>
      <c r="G933" s="548"/>
      <c r="H933" s="548"/>
      <c r="I933" s="548"/>
      <c r="J933" s="548"/>
      <c r="K933" s="548"/>
      <c r="L933" s="548"/>
      <c r="M933" s="548"/>
      <c r="N933" s="548"/>
      <c r="O933" s="548"/>
      <c r="P933" s="548"/>
      <c r="Q933" s="548"/>
      <c r="R933" s="548"/>
      <c r="S933" s="548"/>
      <c r="T933" s="548"/>
      <c r="U933" s="548"/>
      <c r="V933" s="548"/>
      <c r="W933" s="548"/>
      <c r="X933" s="548"/>
      <c r="Y933" s="548"/>
      <c r="Z933" s="548"/>
    </row>
    <row r="934" spans="1:26">
      <c r="A934" s="548"/>
      <c r="B934" s="548"/>
      <c r="C934" s="548"/>
      <c r="D934" s="548"/>
      <c r="E934" s="548"/>
      <c r="F934" s="548"/>
      <c r="G934" s="548"/>
      <c r="H934" s="548"/>
      <c r="I934" s="548"/>
      <c r="J934" s="548"/>
      <c r="K934" s="548"/>
      <c r="L934" s="548"/>
      <c r="M934" s="548"/>
      <c r="N934" s="548"/>
      <c r="O934" s="548"/>
      <c r="P934" s="548"/>
      <c r="Q934" s="548"/>
      <c r="R934" s="548"/>
      <c r="S934" s="548"/>
      <c r="T934" s="548"/>
      <c r="U934" s="548"/>
      <c r="V934" s="548"/>
      <c r="W934" s="548"/>
      <c r="X934" s="548"/>
      <c r="Y934" s="548"/>
      <c r="Z934" s="548"/>
    </row>
    <row r="935" spans="1:26">
      <c r="A935" s="548"/>
      <c r="B935" s="548"/>
      <c r="C935" s="548"/>
      <c r="D935" s="548"/>
      <c r="E935" s="548"/>
      <c r="F935" s="548"/>
      <c r="G935" s="548"/>
      <c r="H935" s="548"/>
      <c r="I935" s="548"/>
      <c r="J935" s="548"/>
      <c r="K935" s="548"/>
      <c r="L935" s="548"/>
      <c r="M935" s="548"/>
      <c r="N935" s="548"/>
      <c r="O935" s="548"/>
      <c r="P935" s="548"/>
      <c r="Q935" s="548"/>
      <c r="R935" s="548"/>
      <c r="S935" s="548"/>
      <c r="T935" s="548"/>
      <c r="U935" s="548"/>
      <c r="V935" s="548"/>
      <c r="W935" s="548"/>
      <c r="X935" s="548"/>
      <c r="Y935" s="548"/>
      <c r="Z935" s="548"/>
    </row>
    <row r="936" spans="1:26">
      <c r="A936" s="548"/>
      <c r="B936" s="548"/>
      <c r="C936" s="548"/>
      <c r="D936" s="548"/>
      <c r="E936" s="548"/>
      <c r="F936" s="548"/>
      <c r="G936" s="548"/>
      <c r="H936" s="548"/>
      <c r="I936" s="548"/>
      <c r="J936" s="548"/>
      <c r="K936" s="548"/>
      <c r="L936" s="548"/>
      <c r="M936" s="548"/>
      <c r="N936" s="548"/>
      <c r="O936" s="548"/>
      <c r="P936" s="548"/>
      <c r="Q936" s="548"/>
      <c r="R936" s="548"/>
      <c r="S936" s="548"/>
      <c r="T936" s="548"/>
      <c r="U936" s="548"/>
      <c r="V936" s="548"/>
      <c r="W936" s="548"/>
      <c r="X936" s="548"/>
      <c r="Y936" s="548"/>
      <c r="Z936" s="548"/>
    </row>
    <row r="937" spans="1:26">
      <c r="A937" s="548"/>
      <c r="B937" s="548"/>
      <c r="C937" s="548"/>
      <c r="D937" s="548"/>
      <c r="E937" s="548"/>
      <c r="F937" s="548"/>
      <c r="G937" s="548"/>
      <c r="H937" s="548"/>
      <c r="I937" s="548"/>
      <c r="J937" s="548"/>
      <c r="K937" s="548"/>
      <c r="L937" s="548"/>
      <c r="M937" s="548"/>
      <c r="N937" s="548"/>
      <c r="O937" s="548"/>
      <c r="P937" s="548"/>
      <c r="Q937" s="548"/>
      <c r="R937" s="548"/>
      <c r="S937" s="548"/>
      <c r="T937" s="548"/>
      <c r="U937" s="548"/>
      <c r="V937" s="548"/>
      <c r="W937" s="548"/>
      <c r="X937" s="548"/>
      <c r="Y937" s="548"/>
      <c r="Z937" s="548"/>
    </row>
    <row r="938" spans="1:26">
      <c r="A938" s="548"/>
      <c r="B938" s="548"/>
      <c r="C938" s="548"/>
      <c r="D938" s="548"/>
      <c r="E938" s="548"/>
      <c r="F938" s="548"/>
      <c r="G938" s="548"/>
      <c r="H938" s="548"/>
      <c r="I938" s="548"/>
      <c r="J938" s="548"/>
      <c r="K938" s="548"/>
      <c r="L938" s="548"/>
      <c r="M938" s="548"/>
      <c r="N938" s="548"/>
      <c r="O938" s="548"/>
      <c r="P938" s="548"/>
      <c r="Q938" s="548"/>
      <c r="R938" s="548"/>
      <c r="S938" s="548"/>
      <c r="T938" s="548"/>
      <c r="U938" s="548"/>
      <c r="V938" s="548"/>
      <c r="W938" s="548"/>
      <c r="X938" s="548"/>
      <c r="Y938" s="548"/>
      <c r="Z938" s="548"/>
    </row>
    <row r="939" spans="1:26">
      <c r="A939" s="548"/>
      <c r="B939" s="548"/>
      <c r="C939" s="548"/>
      <c r="D939" s="548"/>
      <c r="E939" s="548"/>
      <c r="F939" s="548"/>
      <c r="G939" s="548"/>
      <c r="H939" s="548"/>
      <c r="I939" s="548"/>
      <c r="J939" s="548"/>
      <c r="K939" s="548"/>
      <c r="L939" s="548"/>
      <c r="M939" s="548"/>
      <c r="N939" s="548"/>
      <c r="O939" s="548"/>
      <c r="P939" s="548"/>
      <c r="Q939" s="548"/>
      <c r="R939" s="548"/>
      <c r="S939" s="548"/>
      <c r="T939" s="548"/>
      <c r="U939" s="548"/>
      <c r="V939" s="548"/>
      <c r="W939" s="548"/>
      <c r="X939" s="548"/>
      <c r="Y939" s="548"/>
      <c r="Z939" s="548"/>
    </row>
    <row r="940" spans="1:26">
      <c r="A940" s="548"/>
      <c r="B940" s="548"/>
      <c r="C940" s="548"/>
      <c r="D940" s="548"/>
      <c r="E940" s="548"/>
      <c r="F940" s="548"/>
      <c r="G940" s="548"/>
      <c r="H940" s="548"/>
      <c r="I940" s="548"/>
      <c r="J940" s="548"/>
      <c r="K940" s="548"/>
      <c r="L940" s="548"/>
      <c r="M940" s="548"/>
      <c r="N940" s="548"/>
      <c r="O940" s="548"/>
      <c r="P940" s="548"/>
      <c r="Q940" s="548"/>
      <c r="R940" s="548"/>
      <c r="S940" s="548"/>
      <c r="T940" s="548"/>
      <c r="U940" s="548"/>
      <c r="V940" s="548"/>
      <c r="W940" s="548"/>
      <c r="X940" s="548"/>
      <c r="Y940" s="548"/>
      <c r="Z940" s="548"/>
    </row>
    <row r="941" spans="1:26">
      <c r="A941" s="548"/>
      <c r="B941" s="548"/>
      <c r="C941" s="548"/>
      <c r="D941" s="548"/>
      <c r="E941" s="548"/>
      <c r="F941" s="548"/>
      <c r="G941" s="548"/>
      <c r="H941" s="548"/>
      <c r="I941" s="548"/>
      <c r="J941" s="548"/>
      <c r="K941" s="548"/>
      <c r="L941" s="548"/>
      <c r="M941" s="548"/>
      <c r="N941" s="548"/>
      <c r="O941" s="548"/>
      <c r="P941" s="548"/>
      <c r="Q941" s="548"/>
      <c r="R941" s="548"/>
      <c r="S941" s="548"/>
      <c r="T941" s="548"/>
      <c r="U941" s="548"/>
      <c r="V941" s="548"/>
      <c r="W941" s="548"/>
      <c r="X941" s="548"/>
      <c r="Y941" s="548"/>
      <c r="Z941" s="548"/>
    </row>
    <row r="942" spans="1:26">
      <c r="A942" s="548"/>
      <c r="B942" s="548"/>
      <c r="C942" s="548"/>
      <c r="D942" s="548"/>
      <c r="E942" s="548"/>
      <c r="F942" s="548"/>
      <c r="G942" s="548"/>
      <c r="H942" s="548"/>
      <c r="I942" s="548"/>
      <c r="J942" s="548"/>
      <c r="K942" s="548"/>
      <c r="L942" s="548"/>
      <c r="M942" s="548"/>
      <c r="N942" s="548"/>
      <c r="O942" s="548"/>
      <c r="P942" s="548"/>
      <c r="Q942" s="548"/>
      <c r="R942" s="548"/>
      <c r="S942" s="548"/>
      <c r="T942" s="548"/>
      <c r="U942" s="548"/>
      <c r="V942" s="548"/>
      <c r="W942" s="548"/>
      <c r="X942" s="548"/>
      <c r="Y942" s="548"/>
      <c r="Z942" s="548"/>
    </row>
    <row r="943" spans="1:26">
      <c r="A943" s="548"/>
      <c r="B943" s="548"/>
      <c r="C943" s="548"/>
      <c r="D943" s="548"/>
      <c r="E943" s="548"/>
      <c r="F943" s="548"/>
      <c r="G943" s="548"/>
      <c r="H943" s="548"/>
      <c r="I943" s="548"/>
      <c r="J943" s="548"/>
      <c r="K943" s="548"/>
      <c r="L943" s="548"/>
      <c r="M943" s="548"/>
      <c r="N943" s="548"/>
      <c r="O943" s="548"/>
      <c r="P943" s="548"/>
      <c r="Q943" s="548"/>
      <c r="R943" s="548"/>
      <c r="S943" s="548"/>
      <c r="T943" s="548"/>
      <c r="U943" s="548"/>
      <c r="V943" s="548"/>
      <c r="W943" s="548"/>
      <c r="X943" s="548"/>
      <c r="Y943" s="548"/>
      <c r="Z943" s="548"/>
    </row>
    <row r="944" spans="1:26">
      <c r="A944" s="548"/>
      <c r="B944" s="548"/>
      <c r="C944" s="548"/>
      <c r="D944" s="548"/>
      <c r="E944" s="548"/>
      <c r="F944" s="548"/>
      <c r="G944" s="548"/>
      <c r="H944" s="548"/>
      <c r="I944" s="548"/>
      <c r="J944" s="548"/>
      <c r="K944" s="548"/>
      <c r="L944" s="548"/>
      <c r="M944" s="548"/>
      <c r="N944" s="548"/>
      <c r="O944" s="548"/>
      <c r="P944" s="548"/>
      <c r="Q944" s="548"/>
      <c r="R944" s="548"/>
      <c r="S944" s="548"/>
      <c r="T944" s="548"/>
      <c r="U944" s="548"/>
      <c r="V944" s="548"/>
      <c r="W944" s="548"/>
      <c r="X944" s="548"/>
      <c r="Y944" s="548"/>
      <c r="Z944" s="548"/>
    </row>
    <row r="945" spans="1:26">
      <c r="A945" s="548"/>
      <c r="B945" s="548"/>
      <c r="C945" s="548"/>
      <c r="D945" s="548"/>
      <c r="E945" s="548"/>
      <c r="F945" s="548"/>
      <c r="G945" s="548"/>
      <c r="H945" s="548"/>
      <c r="I945" s="548"/>
      <c r="J945" s="548"/>
      <c r="K945" s="548"/>
      <c r="L945" s="548"/>
      <c r="M945" s="548"/>
      <c r="N945" s="548"/>
      <c r="O945" s="548"/>
      <c r="P945" s="548"/>
      <c r="Q945" s="548"/>
      <c r="R945" s="548"/>
      <c r="S945" s="548"/>
      <c r="T945" s="548"/>
      <c r="U945" s="548"/>
      <c r="V945" s="548"/>
      <c r="W945" s="548"/>
      <c r="X945" s="548"/>
      <c r="Y945" s="548"/>
      <c r="Z945" s="548"/>
    </row>
    <row r="946" spans="1:26">
      <c r="A946" s="548"/>
      <c r="B946" s="548"/>
      <c r="C946" s="548"/>
      <c r="D946" s="548"/>
      <c r="E946" s="548"/>
      <c r="F946" s="548"/>
      <c r="G946" s="548"/>
      <c r="H946" s="548"/>
      <c r="I946" s="548"/>
      <c r="J946" s="548"/>
      <c r="K946" s="548"/>
      <c r="L946" s="548"/>
      <c r="M946" s="548"/>
      <c r="N946" s="548"/>
      <c r="O946" s="548"/>
      <c r="P946" s="548"/>
      <c r="Q946" s="548"/>
      <c r="R946" s="548"/>
      <c r="S946" s="548"/>
      <c r="T946" s="548"/>
      <c r="U946" s="548"/>
      <c r="V946" s="548"/>
      <c r="W946" s="548"/>
      <c r="X946" s="548"/>
      <c r="Y946" s="548"/>
      <c r="Z946" s="548"/>
    </row>
    <row r="947" spans="1:26">
      <c r="A947" s="548"/>
      <c r="B947" s="548"/>
      <c r="C947" s="548"/>
      <c r="D947" s="548"/>
      <c r="E947" s="548"/>
      <c r="F947" s="548"/>
      <c r="G947" s="548"/>
      <c r="H947" s="548"/>
      <c r="I947" s="548"/>
      <c r="J947" s="548"/>
      <c r="K947" s="548"/>
      <c r="L947" s="548"/>
      <c r="M947" s="548"/>
      <c r="N947" s="548"/>
      <c r="O947" s="548"/>
      <c r="P947" s="548"/>
      <c r="Q947" s="548"/>
      <c r="R947" s="548"/>
      <c r="S947" s="548"/>
      <c r="T947" s="548"/>
      <c r="U947" s="548"/>
      <c r="V947" s="548"/>
      <c r="W947" s="548"/>
      <c r="X947" s="548"/>
      <c r="Y947" s="548"/>
      <c r="Z947" s="548"/>
    </row>
    <row r="948" spans="1:26">
      <c r="A948" s="548"/>
      <c r="B948" s="548"/>
      <c r="C948" s="548"/>
      <c r="D948" s="548"/>
      <c r="E948" s="548"/>
      <c r="F948" s="548"/>
      <c r="G948" s="548"/>
      <c r="H948" s="548"/>
      <c r="I948" s="548"/>
      <c r="J948" s="548"/>
      <c r="K948" s="548"/>
      <c r="L948" s="548"/>
      <c r="M948" s="548"/>
      <c r="N948" s="548"/>
      <c r="O948" s="548"/>
      <c r="P948" s="548"/>
      <c r="Q948" s="548"/>
      <c r="R948" s="548"/>
      <c r="S948" s="548"/>
      <c r="T948" s="548"/>
      <c r="U948" s="548"/>
      <c r="V948" s="548"/>
      <c r="W948" s="548"/>
      <c r="X948" s="548"/>
      <c r="Y948" s="548"/>
      <c r="Z948" s="548"/>
    </row>
    <row r="949" spans="1:26">
      <c r="A949" s="548"/>
      <c r="B949" s="548"/>
      <c r="C949" s="548"/>
      <c r="D949" s="548"/>
      <c r="E949" s="548"/>
      <c r="F949" s="548"/>
      <c r="G949" s="548"/>
      <c r="H949" s="548"/>
      <c r="I949" s="548"/>
      <c r="J949" s="548"/>
      <c r="K949" s="548"/>
      <c r="L949" s="548"/>
      <c r="M949" s="548"/>
      <c r="N949" s="548"/>
      <c r="O949" s="548"/>
      <c r="P949" s="548"/>
      <c r="Q949" s="548"/>
      <c r="R949" s="548"/>
      <c r="S949" s="548"/>
      <c r="T949" s="548"/>
      <c r="U949" s="548"/>
      <c r="V949" s="548"/>
      <c r="W949" s="548"/>
      <c r="X949" s="548"/>
      <c r="Y949" s="548"/>
      <c r="Z949" s="548"/>
    </row>
    <row r="950" spans="1:26">
      <c r="A950" s="548"/>
      <c r="B950" s="548"/>
      <c r="C950" s="548"/>
      <c r="D950" s="548"/>
      <c r="E950" s="548"/>
      <c r="F950" s="548"/>
      <c r="G950" s="548"/>
      <c r="H950" s="548"/>
      <c r="I950" s="548"/>
      <c r="J950" s="548"/>
      <c r="K950" s="548"/>
      <c r="L950" s="548"/>
      <c r="M950" s="548"/>
      <c r="N950" s="548"/>
      <c r="O950" s="548"/>
      <c r="P950" s="548"/>
      <c r="Q950" s="548"/>
      <c r="R950" s="548"/>
      <c r="S950" s="548"/>
      <c r="T950" s="548"/>
      <c r="U950" s="548"/>
      <c r="V950" s="548"/>
      <c r="W950" s="548"/>
      <c r="X950" s="548"/>
      <c r="Y950" s="548"/>
      <c r="Z950" s="548"/>
    </row>
    <row r="951" spans="1:26">
      <c r="A951" s="548"/>
      <c r="B951" s="548"/>
      <c r="C951" s="548"/>
      <c r="D951" s="548"/>
      <c r="E951" s="548"/>
      <c r="F951" s="548"/>
      <c r="G951" s="548"/>
      <c r="H951" s="548"/>
      <c r="I951" s="548"/>
      <c r="J951" s="548"/>
      <c r="K951" s="548"/>
      <c r="L951" s="548"/>
      <c r="M951" s="548"/>
      <c r="N951" s="548"/>
      <c r="O951" s="548"/>
      <c r="P951" s="548"/>
      <c r="Q951" s="548"/>
      <c r="R951" s="548"/>
      <c r="S951" s="548"/>
      <c r="T951" s="548"/>
      <c r="U951" s="548"/>
      <c r="V951" s="548"/>
      <c r="W951" s="548"/>
      <c r="X951" s="548"/>
      <c r="Y951" s="548"/>
      <c r="Z951" s="548"/>
    </row>
    <row r="952" spans="1:26">
      <c r="A952" s="548"/>
      <c r="B952" s="548"/>
      <c r="C952" s="548"/>
      <c r="D952" s="548"/>
      <c r="E952" s="548"/>
      <c r="F952" s="548"/>
      <c r="G952" s="548"/>
      <c r="H952" s="548"/>
      <c r="I952" s="548"/>
      <c r="J952" s="548"/>
      <c r="K952" s="548"/>
      <c r="L952" s="548"/>
      <c r="M952" s="548"/>
      <c r="N952" s="548"/>
      <c r="O952" s="548"/>
      <c r="P952" s="548"/>
      <c r="Q952" s="548"/>
      <c r="R952" s="548"/>
      <c r="S952" s="548"/>
      <c r="T952" s="548"/>
      <c r="U952" s="548"/>
      <c r="V952" s="548"/>
      <c r="W952" s="548"/>
      <c r="X952" s="548"/>
      <c r="Y952" s="548"/>
      <c r="Z952" s="548"/>
    </row>
    <row r="953" spans="1:26">
      <c r="A953" s="548"/>
      <c r="B953" s="548"/>
      <c r="C953" s="548"/>
      <c r="D953" s="548"/>
      <c r="E953" s="548"/>
      <c r="F953" s="548"/>
      <c r="G953" s="548"/>
      <c r="H953" s="548"/>
      <c r="I953" s="548"/>
      <c r="J953" s="548"/>
      <c r="K953" s="548"/>
      <c r="L953" s="548"/>
      <c r="M953" s="548"/>
      <c r="N953" s="548"/>
      <c r="O953" s="548"/>
      <c r="P953" s="548"/>
      <c r="Q953" s="548"/>
      <c r="R953" s="548"/>
      <c r="S953" s="548"/>
      <c r="T953" s="548"/>
      <c r="U953" s="548"/>
      <c r="V953" s="548"/>
      <c r="W953" s="548"/>
      <c r="X953" s="548"/>
      <c r="Y953" s="548"/>
      <c r="Z953" s="548"/>
    </row>
    <row r="954" spans="1:26">
      <c r="A954" s="548"/>
      <c r="B954" s="548"/>
      <c r="C954" s="548"/>
      <c r="D954" s="548"/>
      <c r="E954" s="548"/>
      <c r="F954" s="548"/>
      <c r="G954" s="548"/>
      <c r="H954" s="548"/>
      <c r="I954" s="548"/>
      <c r="J954" s="548"/>
      <c r="K954" s="548"/>
      <c r="L954" s="548"/>
      <c r="M954" s="548"/>
      <c r="N954" s="548"/>
      <c r="O954" s="548"/>
      <c r="P954" s="548"/>
      <c r="Q954" s="548"/>
      <c r="R954" s="548"/>
      <c r="S954" s="548"/>
      <c r="T954" s="548"/>
      <c r="U954" s="548"/>
      <c r="V954" s="548"/>
      <c r="W954" s="548"/>
      <c r="X954" s="548"/>
      <c r="Y954" s="548"/>
      <c r="Z954" s="548"/>
    </row>
    <row r="955" spans="1:26">
      <c r="A955" s="548"/>
      <c r="B955" s="548"/>
      <c r="C955" s="548"/>
      <c r="D955" s="548"/>
      <c r="E955" s="548"/>
      <c r="F955" s="548"/>
      <c r="G955" s="548"/>
      <c r="H955" s="548"/>
      <c r="I955" s="548"/>
      <c r="J955" s="548"/>
      <c r="K955" s="548"/>
      <c r="L955" s="548"/>
      <c r="M955" s="548"/>
      <c r="N955" s="548"/>
      <c r="O955" s="548"/>
      <c r="P955" s="548"/>
      <c r="Q955" s="548"/>
      <c r="R955" s="548"/>
      <c r="S955" s="548"/>
      <c r="T955" s="548"/>
      <c r="U955" s="548"/>
      <c r="V955" s="548"/>
      <c r="W955" s="548"/>
      <c r="X955" s="548"/>
      <c r="Y955" s="548"/>
      <c r="Z955" s="548"/>
    </row>
    <row r="956" spans="1:26">
      <c r="A956" s="548"/>
      <c r="B956" s="548"/>
      <c r="C956" s="548"/>
      <c r="D956" s="548"/>
      <c r="E956" s="548"/>
      <c r="F956" s="548"/>
      <c r="G956" s="548"/>
      <c r="H956" s="548"/>
      <c r="I956" s="548"/>
      <c r="J956" s="548"/>
      <c r="K956" s="548"/>
      <c r="L956" s="548"/>
      <c r="M956" s="548"/>
      <c r="N956" s="548"/>
      <c r="O956" s="548"/>
      <c r="P956" s="548"/>
      <c r="Q956" s="548"/>
      <c r="R956" s="548"/>
      <c r="S956" s="548"/>
      <c r="T956" s="548"/>
      <c r="U956" s="548"/>
      <c r="V956" s="548"/>
      <c r="W956" s="548"/>
      <c r="X956" s="548"/>
      <c r="Y956" s="548"/>
      <c r="Z956" s="548"/>
    </row>
    <row r="957" spans="1:26">
      <c r="A957" s="548"/>
      <c r="B957" s="548"/>
      <c r="C957" s="548"/>
      <c r="D957" s="548"/>
      <c r="E957" s="548"/>
      <c r="F957" s="548"/>
      <c r="G957" s="548"/>
      <c r="H957" s="548"/>
      <c r="I957" s="548"/>
      <c r="J957" s="548"/>
      <c r="K957" s="548"/>
      <c r="L957" s="548"/>
      <c r="M957" s="548"/>
      <c r="N957" s="548"/>
      <c r="O957" s="548"/>
      <c r="P957" s="548"/>
      <c r="Q957" s="548"/>
      <c r="R957" s="548"/>
      <c r="S957" s="548"/>
      <c r="T957" s="548"/>
      <c r="U957" s="548"/>
      <c r="V957" s="548"/>
      <c r="W957" s="548"/>
      <c r="X957" s="548"/>
      <c r="Y957" s="548"/>
      <c r="Z957" s="548"/>
    </row>
    <row r="958" spans="1:26">
      <c r="A958" s="548"/>
      <c r="B958" s="548"/>
      <c r="C958" s="548"/>
      <c r="D958" s="548"/>
      <c r="E958" s="548"/>
      <c r="F958" s="548"/>
      <c r="G958" s="548"/>
      <c r="H958" s="548"/>
      <c r="I958" s="548"/>
      <c r="J958" s="548"/>
      <c r="K958" s="548"/>
      <c r="L958" s="548"/>
      <c r="M958" s="548"/>
      <c r="N958" s="548"/>
      <c r="O958" s="548"/>
      <c r="P958" s="548"/>
      <c r="Q958" s="548"/>
      <c r="R958" s="548"/>
      <c r="S958" s="548"/>
      <c r="T958" s="548"/>
      <c r="U958" s="548"/>
      <c r="V958" s="548"/>
      <c r="W958" s="548"/>
      <c r="X958" s="548"/>
      <c r="Y958" s="548"/>
      <c r="Z958" s="548"/>
    </row>
    <row r="959" spans="1:26">
      <c r="A959" s="548"/>
      <c r="B959" s="548"/>
      <c r="C959" s="548"/>
      <c r="D959" s="548"/>
      <c r="E959" s="548"/>
      <c r="F959" s="548"/>
      <c r="G959" s="548"/>
      <c r="H959" s="548"/>
      <c r="I959" s="548"/>
      <c r="J959" s="548"/>
      <c r="K959" s="548"/>
      <c r="L959" s="548"/>
      <c r="M959" s="548"/>
      <c r="N959" s="548"/>
      <c r="O959" s="548"/>
      <c r="P959" s="548"/>
      <c r="Q959" s="548"/>
      <c r="R959" s="548"/>
      <c r="S959" s="548"/>
      <c r="T959" s="548"/>
      <c r="U959" s="548"/>
      <c r="V959" s="548"/>
      <c r="W959" s="548"/>
      <c r="X959" s="548"/>
      <c r="Y959" s="548"/>
      <c r="Z959" s="548"/>
    </row>
    <row r="960" spans="1:26">
      <c r="A960" s="548"/>
      <c r="B960" s="548"/>
      <c r="C960" s="548"/>
      <c r="D960" s="548"/>
      <c r="E960" s="548"/>
      <c r="F960" s="548"/>
      <c r="G960" s="548"/>
      <c r="H960" s="548"/>
      <c r="I960" s="548"/>
      <c r="J960" s="548"/>
      <c r="K960" s="548"/>
      <c r="L960" s="548"/>
      <c r="M960" s="548"/>
      <c r="N960" s="548"/>
      <c r="O960" s="548"/>
      <c r="P960" s="548"/>
      <c r="Q960" s="548"/>
      <c r="R960" s="548"/>
      <c r="S960" s="548"/>
      <c r="T960" s="548"/>
      <c r="U960" s="548"/>
      <c r="V960" s="548"/>
      <c r="W960" s="548"/>
      <c r="X960" s="548"/>
      <c r="Y960" s="548"/>
      <c r="Z960" s="548"/>
    </row>
    <row r="961" spans="1:26">
      <c r="A961" s="548"/>
      <c r="B961" s="548"/>
      <c r="C961" s="548"/>
      <c r="D961" s="548"/>
      <c r="E961" s="548"/>
      <c r="F961" s="548"/>
      <c r="G961" s="548"/>
      <c r="H961" s="548"/>
      <c r="I961" s="548"/>
      <c r="J961" s="548"/>
      <c r="K961" s="548"/>
      <c r="L961" s="548"/>
      <c r="M961" s="548"/>
      <c r="N961" s="548"/>
      <c r="O961" s="548"/>
      <c r="P961" s="548"/>
      <c r="Q961" s="548"/>
      <c r="R961" s="548"/>
      <c r="S961" s="548"/>
      <c r="T961" s="548"/>
      <c r="U961" s="548"/>
      <c r="V961" s="548"/>
      <c r="W961" s="548"/>
      <c r="X961" s="548"/>
      <c r="Y961" s="548"/>
      <c r="Z961" s="548"/>
    </row>
    <row r="962" spans="1:26">
      <c r="A962" s="548"/>
      <c r="B962" s="548"/>
      <c r="C962" s="548"/>
      <c r="D962" s="548"/>
      <c r="E962" s="548"/>
      <c r="F962" s="548"/>
      <c r="G962" s="548"/>
      <c r="H962" s="548"/>
      <c r="I962" s="548"/>
      <c r="J962" s="548"/>
      <c r="K962" s="548"/>
      <c r="L962" s="548"/>
      <c r="M962" s="548"/>
      <c r="N962" s="548"/>
      <c r="O962" s="548"/>
      <c r="P962" s="548"/>
      <c r="Q962" s="548"/>
      <c r="R962" s="548"/>
      <c r="S962" s="548"/>
      <c r="T962" s="548"/>
      <c r="U962" s="548"/>
      <c r="V962" s="548"/>
      <c r="W962" s="548"/>
      <c r="X962" s="548"/>
      <c r="Y962" s="548"/>
      <c r="Z962" s="548"/>
    </row>
    <row r="963" spans="1:26">
      <c r="A963" s="548"/>
      <c r="B963" s="548"/>
      <c r="C963" s="548"/>
      <c r="D963" s="548"/>
      <c r="E963" s="548"/>
      <c r="F963" s="548"/>
      <c r="G963" s="548"/>
      <c r="H963" s="548"/>
      <c r="I963" s="548"/>
      <c r="J963" s="548"/>
      <c r="K963" s="548"/>
      <c r="L963" s="548"/>
      <c r="M963" s="548"/>
      <c r="N963" s="548"/>
      <c r="O963" s="548"/>
      <c r="P963" s="548"/>
      <c r="Q963" s="548"/>
      <c r="R963" s="548"/>
      <c r="S963" s="548"/>
      <c r="T963" s="548"/>
      <c r="U963" s="548"/>
      <c r="V963" s="548"/>
      <c r="W963" s="548"/>
      <c r="X963" s="548"/>
      <c r="Y963" s="548"/>
      <c r="Z963" s="548"/>
    </row>
    <row r="964" spans="1:26">
      <c r="A964" s="548"/>
      <c r="B964" s="548"/>
      <c r="C964" s="548"/>
      <c r="D964" s="548"/>
      <c r="E964" s="548"/>
      <c r="F964" s="548"/>
      <c r="G964" s="548"/>
      <c r="H964" s="548"/>
      <c r="I964" s="548"/>
      <c r="J964" s="548"/>
      <c r="K964" s="548"/>
      <c r="L964" s="548"/>
      <c r="M964" s="548"/>
      <c r="N964" s="548"/>
      <c r="O964" s="548"/>
      <c r="P964" s="548"/>
      <c r="Q964" s="548"/>
      <c r="R964" s="548"/>
      <c r="S964" s="548"/>
      <c r="T964" s="548"/>
      <c r="U964" s="548"/>
      <c r="V964" s="548"/>
      <c r="W964" s="548"/>
      <c r="X964" s="548"/>
      <c r="Y964" s="548"/>
      <c r="Z964" s="548"/>
    </row>
    <row r="965" spans="1:26">
      <c r="A965" s="548"/>
      <c r="B965" s="548"/>
      <c r="C965" s="548"/>
      <c r="D965" s="548"/>
      <c r="E965" s="548"/>
      <c r="F965" s="548"/>
      <c r="G965" s="548"/>
      <c r="H965" s="548"/>
      <c r="I965" s="548"/>
      <c r="J965" s="548"/>
      <c r="K965" s="548"/>
      <c r="L965" s="548"/>
      <c r="M965" s="548"/>
      <c r="N965" s="548"/>
      <c r="O965" s="548"/>
      <c r="P965" s="548"/>
      <c r="Q965" s="548"/>
      <c r="R965" s="548"/>
      <c r="S965" s="548"/>
      <c r="T965" s="548"/>
      <c r="U965" s="548"/>
      <c r="V965" s="548"/>
      <c r="W965" s="548"/>
      <c r="X965" s="548"/>
      <c r="Y965" s="548"/>
      <c r="Z965" s="548"/>
    </row>
    <row r="966" spans="1:26">
      <c r="A966" s="548"/>
      <c r="B966" s="548"/>
      <c r="C966" s="548"/>
      <c r="D966" s="548"/>
      <c r="E966" s="548"/>
      <c r="F966" s="548"/>
      <c r="G966" s="548"/>
      <c r="H966" s="548"/>
      <c r="I966" s="548"/>
      <c r="J966" s="548"/>
      <c r="K966" s="548"/>
      <c r="L966" s="548"/>
      <c r="M966" s="548"/>
      <c r="N966" s="548"/>
      <c r="O966" s="548"/>
      <c r="P966" s="548"/>
      <c r="Q966" s="548"/>
      <c r="R966" s="548"/>
      <c r="S966" s="548"/>
      <c r="T966" s="548"/>
      <c r="U966" s="548"/>
      <c r="V966" s="548"/>
      <c r="W966" s="548"/>
      <c r="X966" s="548"/>
      <c r="Y966" s="548"/>
      <c r="Z966" s="548"/>
    </row>
    <row r="967" spans="1:26">
      <c r="A967" s="548"/>
      <c r="B967" s="548"/>
      <c r="C967" s="548"/>
      <c r="D967" s="548"/>
      <c r="E967" s="548"/>
      <c r="F967" s="548"/>
      <c r="G967" s="548"/>
      <c r="H967" s="548"/>
      <c r="I967" s="548"/>
      <c r="J967" s="548"/>
      <c r="K967" s="548"/>
      <c r="L967" s="548"/>
      <c r="M967" s="548"/>
      <c r="N967" s="548"/>
      <c r="O967" s="548"/>
      <c r="P967" s="548"/>
      <c r="Q967" s="548"/>
      <c r="R967" s="548"/>
      <c r="S967" s="548"/>
      <c r="T967" s="548"/>
      <c r="U967" s="548"/>
      <c r="V967" s="548"/>
      <c r="W967" s="548"/>
      <c r="X967" s="548"/>
      <c r="Y967" s="548"/>
      <c r="Z967" s="548"/>
    </row>
    <row r="968" spans="1:26">
      <c r="A968" s="548"/>
      <c r="B968" s="548"/>
      <c r="C968" s="548"/>
      <c r="D968" s="548"/>
      <c r="E968" s="548"/>
      <c r="F968" s="548"/>
      <c r="G968" s="548"/>
      <c r="H968" s="548"/>
      <c r="I968" s="548"/>
      <c r="J968" s="548"/>
      <c r="K968" s="548"/>
      <c r="L968" s="548"/>
      <c r="M968" s="548"/>
      <c r="N968" s="548"/>
      <c r="O968" s="548"/>
      <c r="P968" s="548"/>
      <c r="Q968" s="548"/>
      <c r="R968" s="548"/>
      <c r="S968" s="548"/>
      <c r="T968" s="548"/>
      <c r="U968" s="548"/>
      <c r="V968" s="548"/>
      <c r="W968" s="548"/>
      <c r="X968" s="548"/>
      <c r="Y968" s="548"/>
      <c r="Z968" s="548"/>
    </row>
    <row r="969" spans="1:26">
      <c r="A969" s="548"/>
      <c r="B969" s="548"/>
      <c r="C969" s="548"/>
      <c r="D969" s="548"/>
      <c r="E969" s="548"/>
      <c r="F969" s="548"/>
      <c r="G969" s="548"/>
      <c r="H969" s="548"/>
      <c r="I969" s="548"/>
      <c r="J969" s="548"/>
      <c r="K969" s="548"/>
      <c r="L969" s="548"/>
      <c r="M969" s="548"/>
      <c r="N969" s="548"/>
      <c r="O969" s="548"/>
      <c r="P969" s="548"/>
      <c r="Q969" s="548"/>
      <c r="R969" s="548"/>
      <c r="S969" s="548"/>
      <c r="T969" s="548"/>
      <c r="U969" s="548"/>
      <c r="V969" s="548"/>
      <c r="W969" s="548"/>
      <c r="X969" s="548"/>
      <c r="Y969" s="548"/>
      <c r="Z969" s="548"/>
    </row>
    <row r="970" spans="1:26">
      <c r="A970" s="548"/>
      <c r="B970" s="548"/>
      <c r="C970" s="548"/>
      <c r="D970" s="548"/>
      <c r="E970" s="548"/>
      <c r="F970" s="548"/>
      <c r="G970" s="548"/>
      <c r="H970" s="548"/>
      <c r="I970" s="548"/>
      <c r="J970" s="548"/>
      <c r="K970" s="548"/>
      <c r="L970" s="548"/>
      <c r="M970" s="548"/>
      <c r="N970" s="548"/>
      <c r="O970" s="548"/>
      <c r="P970" s="548"/>
      <c r="Q970" s="548"/>
      <c r="R970" s="548"/>
      <c r="S970" s="548"/>
      <c r="T970" s="548"/>
      <c r="U970" s="548"/>
      <c r="V970" s="548"/>
      <c r="W970" s="548"/>
      <c r="X970" s="548"/>
      <c r="Y970" s="548"/>
      <c r="Z970" s="548"/>
    </row>
    <row r="971" spans="1:26">
      <c r="A971" s="548"/>
      <c r="B971" s="548"/>
      <c r="C971" s="548"/>
      <c r="D971" s="548"/>
      <c r="E971" s="548"/>
      <c r="F971" s="548"/>
      <c r="G971" s="548"/>
      <c r="H971" s="548"/>
      <c r="I971" s="548"/>
      <c r="J971" s="548"/>
      <c r="K971" s="548"/>
      <c r="L971" s="548"/>
      <c r="M971" s="548"/>
      <c r="N971" s="548"/>
      <c r="O971" s="548"/>
      <c r="P971" s="548"/>
      <c r="Q971" s="548"/>
      <c r="R971" s="548"/>
      <c r="S971" s="548"/>
      <c r="T971" s="548"/>
      <c r="U971" s="548"/>
      <c r="V971" s="548"/>
      <c r="W971" s="548"/>
      <c r="X971" s="548"/>
      <c r="Y971" s="548"/>
      <c r="Z971" s="548"/>
    </row>
    <row r="972" spans="1:26">
      <c r="A972" s="548"/>
      <c r="B972" s="548"/>
      <c r="C972" s="548"/>
      <c r="D972" s="548"/>
      <c r="E972" s="548"/>
      <c r="F972" s="548"/>
      <c r="G972" s="548"/>
      <c r="H972" s="548"/>
      <c r="I972" s="548"/>
      <c r="J972" s="548"/>
      <c r="K972" s="548"/>
      <c r="L972" s="548"/>
      <c r="M972" s="548"/>
      <c r="N972" s="548"/>
      <c r="O972" s="548"/>
      <c r="P972" s="548"/>
      <c r="Q972" s="548"/>
      <c r="R972" s="548"/>
      <c r="S972" s="548"/>
      <c r="T972" s="548"/>
      <c r="U972" s="548"/>
      <c r="V972" s="548"/>
      <c r="W972" s="548"/>
      <c r="X972" s="548"/>
      <c r="Y972" s="548"/>
      <c r="Z972" s="548"/>
    </row>
    <row r="973" spans="1:26">
      <c r="A973" s="548"/>
      <c r="B973" s="548"/>
      <c r="C973" s="548"/>
      <c r="D973" s="548"/>
      <c r="E973" s="548"/>
      <c r="F973" s="548"/>
      <c r="G973" s="548"/>
      <c r="H973" s="548"/>
      <c r="I973" s="548"/>
      <c r="J973" s="548"/>
      <c r="K973" s="548"/>
      <c r="L973" s="548"/>
      <c r="M973" s="548"/>
      <c r="N973" s="548"/>
      <c r="O973" s="548"/>
      <c r="P973" s="548"/>
      <c r="Q973" s="548"/>
      <c r="R973" s="548"/>
      <c r="S973" s="548"/>
      <c r="T973" s="548"/>
      <c r="U973" s="548"/>
      <c r="V973" s="548"/>
      <c r="W973" s="548"/>
      <c r="X973" s="548"/>
      <c r="Y973" s="548"/>
      <c r="Z973" s="548"/>
    </row>
    <row r="974" spans="1:26">
      <c r="A974" s="548"/>
      <c r="B974" s="548"/>
      <c r="C974" s="548"/>
      <c r="D974" s="548"/>
      <c r="E974" s="548"/>
      <c r="F974" s="548"/>
      <c r="G974" s="548"/>
      <c r="H974" s="548"/>
      <c r="I974" s="548"/>
      <c r="J974" s="548"/>
      <c r="K974" s="548"/>
      <c r="L974" s="548"/>
      <c r="M974" s="548"/>
      <c r="N974" s="548"/>
      <c r="O974" s="548"/>
      <c r="P974" s="548"/>
      <c r="Q974" s="548"/>
      <c r="R974" s="548"/>
      <c r="S974" s="548"/>
      <c r="T974" s="548"/>
      <c r="U974" s="548"/>
      <c r="V974" s="548"/>
      <c r="W974" s="548"/>
      <c r="X974" s="548"/>
      <c r="Y974" s="548"/>
      <c r="Z974" s="548"/>
    </row>
    <row r="975" spans="1:26">
      <c r="A975" s="548"/>
      <c r="B975" s="548"/>
      <c r="C975" s="548"/>
      <c r="D975" s="548"/>
      <c r="E975" s="548"/>
      <c r="F975" s="548"/>
      <c r="G975" s="548"/>
      <c r="H975" s="548"/>
      <c r="I975" s="548"/>
      <c r="J975" s="548"/>
      <c r="K975" s="548"/>
      <c r="L975" s="548"/>
      <c r="M975" s="548"/>
      <c r="N975" s="548"/>
      <c r="O975" s="548"/>
      <c r="P975" s="548"/>
      <c r="Q975" s="548"/>
      <c r="R975" s="548"/>
      <c r="S975" s="548"/>
      <c r="T975" s="548"/>
      <c r="U975" s="548"/>
      <c r="V975" s="548"/>
      <c r="W975" s="548"/>
      <c r="X975" s="548"/>
      <c r="Y975" s="548"/>
      <c r="Z975" s="548"/>
    </row>
    <row r="976" spans="1:26">
      <c r="A976" s="548"/>
      <c r="B976" s="548"/>
      <c r="C976" s="548"/>
      <c r="D976" s="548"/>
      <c r="E976" s="548"/>
      <c r="F976" s="548"/>
      <c r="G976" s="548"/>
      <c r="H976" s="548"/>
      <c r="I976" s="548"/>
      <c r="J976" s="548"/>
      <c r="K976" s="548"/>
      <c r="L976" s="548"/>
      <c r="M976" s="548"/>
      <c r="N976" s="548"/>
      <c r="O976" s="548"/>
      <c r="P976" s="548"/>
      <c r="Q976" s="548"/>
      <c r="R976" s="548"/>
      <c r="S976" s="548"/>
      <c r="T976" s="548"/>
      <c r="U976" s="548"/>
      <c r="V976" s="548"/>
      <c r="W976" s="548"/>
      <c r="X976" s="548"/>
      <c r="Y976" s="548"/>
      <c r="Z976" s="548"/>
    </row>
    <row r="977" spans="1:26">
      <c r="A977" s="548"/>
      <c r="B977" s="548"/>
      <c r="C977" s="548"/>
      <c r="D977" s="548"/>
      <c r="E977" s="548"/>
      <c r="F977" s="548"/>
      <c r="G977" s="548"/>
      <c r="H977" s="548"/>
      <c r="I977" s="548"/>
      <c r="J977" s="548"/>
      <c r="K977" s="548"/>
      <c r="L977" s="548"/>
      <c r="M977" s="548"/>
      <c r="N977" s="548"/>
      <c r="O977" s="548"/>
      <c r="P977" s="548"/>
      <c r="Q977" s="548"/>
      <c r="R977" s="548"/>
      <c r="S977" s="548"/>
      <c r="T977" s="548"/>
      <c r="U977" s="548"/>
      <c r="V977" s="548"/>
      <c r="W977" s="548"/>
      <c r="X977" s="548"/>
      <c r="Y977" s="548"/>
      <c r="Z977" s="548"/>
    </row>
    <row r="978" spans="1:26">
      <c r="A978" s="548"/>
      <c r="B978" s="548"/>
      <c r="C978" s="548"/>
      <c r="D978" s="548"/>
      <c r="E978" s="548"/>
      <c r="F978" s="548"/>
      <c r="G978" s="548"/>
      <c r="H978" s="548"/>
      <c r="I978" s="548"/>
      <c r="J978" s="548"/>
      <c r="K978" s="548"/>
      <c r="L978" s="548"/>
      <c r="M978" s="548"/>
      <c r="N978" s="548"/>
      <c r="O978" s="548"/>
      <c r="P978" s="548"/>
      <c r="Q978" s="548"/>
      <c r="R978" s="548"/>
      <c r="S978" s="548"/>
      <c r="T978" s="548"/>
      <c r="U978" s="548"/>
      <c r="V978" s="548"/>
      <c r="W978" s="548"/>
      <c r="X978" s="548"/>
      <c r="Y978" s="548"/>
      <c r="Z978" s="548"/>
    </row>
    <row r="979" spans="1:26">
      <c r="A979" s="548"/>
      <c r="B979" s="548"/>
      <c r="C979" s="548"/>
      <c r="D979" s="548"/>
      <c r="E979" s="548"/>
      <c r="F979" s="548"/>
      <c r="G979" s="548"/>
      <c r="H979" s="548"/>
      <c r="I979" s="548"/>
      <c r="J979" s="548"/>
      <c r="K979" s="548"/>
      <c r="L979" s="548"/>
      <c r="M979" s="548"/>
      <c r="N979" s="548"/>
      <c r="O979" s="548"/>
      <c r="P979" s="548"/>
      <c r="Q979" s="548"/>
      <c r="R979" s="548"/>
      <c r="S979" s="548"/>
      <c r="T979" s="548"/>
      <c r="U979" s="548"/>
      <c r="V979" s="548"/>
      <c r="W979" s="548"/>
      <c r="X979" s="548"/>
      <c r="Y979" s="548"/>
      <c r="Z979" s="548"/>
    </row>
    <row r="980" spans="1:26">
      <c r="A980" s="548"/>
      <c r="B980" s="548"/>
      <c r="C980" s="548"/>
      <c r="D980" s="548"/>
      <c r="E980" s="548"/>
      <c r="F980" s="548"/>
      <c r="G980" s="548"/>
      <c r="H980" s="548"/>
      <c r="I980" s="548"/>
      <c r="J980" s="548"/>
      <c r="K980" s="548"/>
      <c r="L980" s="548"/>
      <c r="M980" s="548"/>
      <c r="N980" s="548"/>
      <c r="O980" s="548"/>
      <c r="P980" s="548"/>
      <c r="Q980" s="548"/>
      <c r="R980" s="548"/>
      <c r="S980" s="548"/>
      <c r="T980" s="548"/>
      <c r="U980" s="548"/>
      <c r="V980" s="548"/>
      <c r="W980" s="548"/>
      <c r="X980" s="548"/>
      <c r="Y980" s="548"/>
      <c r="Z980" s="548"/>
    </row>
    <row r="981" spans="1:26">
      <c r="A981" s="548"/>
      <c r="B981" s="548"/>
      <c r="C981" s="548"/>
      <c r="D981" s="548"/>
      <c r="E981" s="548"/>
      <c r="F981" s="548"/>
      <c r="G981" s="548"/>
      <c r="H981" s="548"/>
      <c r="I981" s="548"/>
      <c r="J981" s="548"/>
      <c r="K981" s="548"/>
      <c r="L981" s="548"/>
      <c r="M981" s="548"/>
      <c r="N981" s="548"/>
      <c r="O981" s="548"/>
      <c r="P981" s="548"/>
      <c r="Q981" s="548"/>
      <c r="R981" s="548"/>
      <c r="S981" s="548"/>
      <c r="T981" s="548"/>
      <c r="U981" s="548"/>
      <c r="V981" s="548"/>
      <c r="W981" s="548"/>
      <c r="X981" s="548"/>
      <c r="Y981" s="548"/>
      <c r="Z981" s="548"/>
    </row>
    <row r="982" spans="1:26">
      <c r="A982" s="548"/>
      <c r="B982" s="548"/>
      <c r="C982" s="548"/>
      <c r="D982" s="548"/>
      <c r="E982" s="548"/>
      <c r="F982" s="548"/>
      <c r="G982" s="548"/>
      <c r="H982" s="548"/>
      <c r="I982" s="548"/>
      <c r="J982" s="548"/>
      <c r="K982" s="548"/>
      <c r="L982" s="548"/>
      <c r="M982" s="548"/>
      <c r="N982" s="548"/>
      <c r="O982" s="548"/>
      <c r="P982" s="548"/>
      <c r="Q982" s="548"/>
      <c r="R982" s="548"/>
      <c r="S982" s="548"/>
      <c r="T982" s="548"/>
      <c r="U982" s="548"/>
      <c r="V982" s="548"/>
      <c r="W982" s="548"/>
      <c r="X982" s="548"/>
      <c r="Y982" s="548"/>
      <c r="Z982" s="548"/>
    </row>
    <row r="983" spans="1:26">
      <c r="A983" s="548"/>
      <c r="B983" s="548"/>
      <c r="C983" s="548"/>
      <c r="D983" s="548"/>
      <c r="E983" s="548"/>
      <c r="F983" s="548"/>
      <c r="G983" s="548"/>
      <c r="H983" s="548"/>
      <c r="I983" s="548"/>
      <c r="J983" s="548"/>
      <c r="K983" s="548"/>
      <c r="L983" s="548"/>
      <c r="M983" s="548"/>
      <c r="N983" s="548"/>
      <c r="O983" s="548"/>
      <c r="P983" s="548"/>
      <c r="Q983" s="548"/>
      <c r="R983" s="548"/>
      <c r="S983" s="548"/>
      <c r="T983" s="548"/>
      <c r="U983" s="548"/>
      <c r="V983" s="548"/>
      <c r="W983" s="548"/>
      <c r="X983" s="548"/>
      <c r="Y983" s="548"/>
      <c r="Z983" s="548"/>
    </row>
    <row r="984" spans="1:26">
      <c r="A984" s="548"/>
      <c r="B984" s="548"/>
      <c r="C984" s="548"/>
      <c r="D984" s="548"/>
      <c r="E984" s="548"/>
      <c r="F984" s="548"/>
      <c r="G984" s="548"/>
      <c r="H984" s="548"/>
      <c r="I984" s="548"/>
      <c r="J984" s="548"/>
      <c r="K984" s="548"/>
      <c r="L984" s="548"/>
      <c r="M984" s="548"/>
      <c r="N984" s="548"/>
      <c r="O984" s="548"/>
      <c r="P984" s="548"/>
      <c r="Q984" s="548"/>
      <c r="R984" s="548"/>
      <c r="S984" s="548"/>
      <c r="T984" s="548"/>
      <c r="U984" s="548"/>
      <c r="V984" s="548"/>
      <c r="W984" s="548"/>
      <c r="X984" s="548"/>
      <c r="Y984" s="548"/>
      <c r="Z984" s="548"/>
    </row>
    <row r="985" spans="1:26">
      <c r="A985" s="548"/>
      <c r="B985" s="548"/>
      <c r="C985" s="548"/>
      <c r="D985" s="548"/>
      <c r="E985" s="548"/>
      <c r="F985" s="548"/>
      <c r="G985" s="548"/>
      <c r="H985" s="548"/>
      <c r="I985" s="548"/>
      <c r="J985" s="548"/>
      <c r="K985" s="548"/>
      <c r="L985" s="548"/>
      <c r="M985" s="548"/>
      <c r="N985" s="548"/>
      <c r="O985" s="548"/>
      <c r="P985" s="548"/>
      <c r="Q985" s="548"/>
      <c r="R985" s="548"/>
      <c r="S985" s="548"/>
      <c r="T985" s="548"/>
      <c r="U985" s="548"/>
      <c r="V985" s="548"/>
      <c r="W985" s="548"/>
      <c r="X985" s="548"/>
      <c r="Y985" s="548"/>
      <c r="Z985" s="548"/>
    </row>
    <row r="986" spans="1:26">
      <c r="A986" s="548"/>
      <c r="B986" s="548"/>
      <c r="C986" s="548"/>
      <c r="D986" s="548"/>
      <c r="E986" s="548"/>
      <c r="F986" s="548"/>
      <c r="G986" s="548"/>
      <c r="H986" s="548"/>
      <c r="I986" s="548"/>
      <c r="J986" s="548"/>
      <c r="K986" s="548"/>
      <c r="L986" s="548"/>
      <c r="M986" s="548"/>
      <c r="N986" s="548"/>
      <c r="O986" s="548"/>
      <c r="P986" s="548"/>
      <c r="Q986" s="548"/>
      <c r="R986" s="548"/>
      <c r="S986" s="548"/>
      <c r="T986" s="548"/>
      <c r="U986" s="548"/>
      <c r="V986" s="548"/>
      <c r="W986" s="548"/>
      <c r="X986" s="548"/>
      <c r="Y986" s="548"/>
      <c r="Z986" s="548"/>
    </row>
    <row r="987" spans="1:26">
      <c r="A987" s="548"/>
      <c r="B987" s="548"/>
      <c r="C987" s="548"/>
      <c r="D987" s="548"/>
      <c r="E987" s="548"/>
      <c r="F987" s="548"/>
      <c r="G987" s="548"/>
      <c r="H987" s="548"/>
      <c r="I987" s="548"/>
      <c r="J987" s="548"/>
      <c r="K987" s="548"/>
      <c r="L987" s="548"/>
      <c r="M987" s="548"/>
      <c r="N987" s="548"/>
      <c r="O987" s="548"/>
      <c r="P987" s="548"/>
      <c r="Q987" s="548"/>
      <c r="R987" s="548"/>
      <c r="S987" s="548"/>
      <c r="T987" s="548"/>
      <c r="U987" s="548"/>
      <c r="V987" s="548"/>
      <c r="W987" s="548"/>
      <c r="X987" s="548"/>
      <c r="Y987" s="548"/>
      <c r="Z987" s="548"/>
    </row>
    <row r="988" spans="1:26">
      <c r="A988" s="548"/>
      <c r="B988" s="548"/>
      <c r="C988" s="548"/>
      <c r="D988" s="548"/>
      <c r="E988" s="548"/>
      <c r="F988" s="548"/>
      <c r="G988" s="548"/>
      <c r="H988" s="548"/>
      <c r="I988" s="548"/>
      <c r="J988" s="548"/>
      <c r="K988" s="548"/>
      <c r="L988" s="548"/>
      <c r="M988" s="548"/>
      <c r="N988" s="548"/>
      <c r="O988" s="548"/>
      <c r="P988" s="548"/>
      <c r="Q988" s="548"/>
      <c r="R988" s="548"/>
      <c r="S988" s="548"/>
      <c r="T988" s="548"/>
      <c r="U988" s="548"/>
      <c r="V988" s="548"/>
      <c r="W988" s="548"/>
      <c r="X988" s="548"/>
      <c r="Y988" s="548"/>
      <c r="Z988" s="548"/>
    </row>
    <row r="989" spans="1:26">
      <c r="A989" s="548"/>
      <c r="B989" s="548"/>
      <c r="C989" s="548"/>
      <c r="D989" s="548"/>
      <c r="E989" s="548"/>
      <c r="F989" s="548"/>
      <c r="G989" s="548"/>
      <c r="H989" s="548"/>
      <c r="I989" s="548"/>
      <c r="J989" s="548"/>
      <c r="K989" s="548"/>
      <c r="L989" s="548"/>
      <c r="M989" s="548"/>
      <c r="N989" s="548"/>
      <c r="O989" s="548"/>
      <c r="P989" s="548"/>
      <c r="Q989" s="548"/>
      <c r="R989" s="548"/>
      <c r="S989" s="548"/>
      <c r="T989" s="548"/>
      <c r="U989" s="548"/>
      <c r="V989" s="548"/>
      <c r="W989" s="548"/>
      <c r="X989" s="548"/>
      <c r="Y989" s="548"/>
      <c r="Z989" s="548"/>
    </row>
    <row r="990" spans="1:26">
      <c r="A990" s="548"/>
      <c r="B990" s="548"/>
      <c r="C990" s="548"/>
      <c r="D990" s="548"/>
      <c r="E990" s="548"/>
      <c r="F990" s="548"/>
      <c r="G990" s="548"/>
      <c r="H990" s="548"/>
      <c r="I990" s="548"/>
      <c r="J990" s="548"/>
      <c r="K990" s="548"/>
      <c r="L990" s="548"/>
      <c r="M990" s="548"/>
      <c r="N990" s="548"/>
      <c r="O990" s="548"/>
      <c r="P990" s="548"/>
      <c r="Q990" s="548"/>
      <c r="R990" s="548"/>
      <c r="S990" s="548"/>
      <c r="T990" s="548"/>
      <c r="U990" s="548"/>
      <c r="V990" s="548"/>
      <c r="W990" s="548"/>
      <c r="X990" s="548"/>
      <c r="Y990" s="548"/>
      <c r="Z990" s="548"/>
    </row>
    <row r="991" spans="1:26">
      <c r="A991" s="548"/>
      <c r="B991" s="548"/>
      <c r="C991" s="548"/>
      <c r="D991" s="548"/>
      <c r="E991" s="548"/>
      <c r="F991" s="548"/>
      <c r="G991" s="548"/>
      <c r="H991" s="548"/>
      <c r="I991" s="548"/>
      <c r="J991" s="548"/>
      <c r="K991" s="548"/>
      <c r="L991" s="548"/>
      <c r="M991" s="548"/>
      <c r="N991" s="548"/>
      <c r="O991" s="548"/>
      <c r="P991" s="548"/>
      <c r="Q991" s="548"/>
      <c r="R991" s="548"/>
      <c r="S991" s="548"/>
      <c r="T991" s="548"/>
      <c r="U991" s="548"/>
      <c r="V991" s="548"/>
      <c r="W991" s="548"/>
      <c r="X991" s="548"/>
      <c r="Y991" s="548"/>
      <c r="Z991" s="548"/>
    </row>
    <row r="992" spans="1:26">
      <c r="A992" s="548"/>
      <c r="B992" s="548"/>
      <c r="C992" s="548"/>
      <c r="D992" s="548"/>
      <c r="E992" s="548"/>
      <c r="F992" s="548"/>
      <c r="G992" s="548"/>
      <c r="H992" s="548"/>
      <c r="I992" s="548"/>
      <c r="J992" s="548"/>
      <c r="K992" s="548"/>
      <c r="L992" s="548"/>
      <c r="M992" s="548"/>
      <c r="N992" s="548"/>
      <c r="O992" s="548"/>
      <c r="P992" s="548"/>
      <c r="Q992" s="548"/>
      <c r="R992" s="548"/>
      <c r="S992" s="548"/>
      <c r="T992" s="548"/>
      <c r="U992" s="548"/>
      <c r="V992" s="548"/>
      <c r="W992" s="548"/>
      <c r="X992" s="548"/>
      <c r="Y992" s="548"/>
      <c r="Z992" s="548"/>
    </row>
    <row r="993" spans="1:26">
      <c r="A993" s="548"/>
      <c r="B993" s="548"/>
      <c r="C993" s="548"/>
      <c r="D993" s="548"/>
      <c r="E993" s="548"/>
      <c r="F993" s="548"/>
      <c r="G993" s="548"/>
      <c r="H993" s="548"/>
      <c r="I993" s="548"/>
      <c r="J993" s="548"/>
      <c r="K993" s="548"/>
      <c r="L993" s="548"/>
      <c r="M993" s="548"/>
      <c r="N993" s="548"/>
      <c r="O993" s="548"/>
      <c r="P993" s="548"/>
      <c r="Q993" s="548"/>
      <c r="R993" s="548"/>
      <c r="S993" s="548"/>
      <c r="T993" s="548"/>
      <c r="U993" s="548"/>
      <c r="V993" s="548"/>
      <c r="W993" s="548"/>
      <c r="X993" s="548"/>
      <c r="Y993" s="548"/>
      <c r="Z993" s="548"/>
    </row>
    <row r="994" spans="1:26">
      <c r="A994" s="548"/>
      <c r="B994" s="548"/>
      <c r="C994" s="548"/>
      <c r="D994" s="548"/>
      <c r="E994" s="548"/>
      <c r="F994" s="548"/>
      <c r="G994" s="548"/>
      <c r="H994" s="548"/>
      <c r="I994" s="548"/>
      <c r="J994" s="548"/>
      <c r="K994" s="548"/>
      <c r="L994" s="548"/>
      <c r="M994" s="548"/>
      <c r="N994" s="548"/>
      <c r="O994" s="548"/>
      <c r="P994" s="548"/>
      <c r="Q994" s="548"/>
      <c r="R994" s="548"/>
      <c r="S994" s="548"/>
      <c r="T994" s="548"/>
      <c r="U994" s="548"/>
      <c r="V994" s="548"/>
      <c r="W994" s="548"/>
      <c r="X994" s="548"/>
      <c r="Y994" s="548"/>
      <c r="Z994" s="548"/>
    </row>
    <row r="995" spans="1:26">
      <c r="A995" s="548"/>
      <c r="B995" s="548"/>
      <c r="C995" s="548"/>
      <c r="D995" s="548"/>
      <c r="E995" s="548"/>
      <c r="F995" s="548"/>
      <c r="G995" s="548"/>
      <c r="H995" s="548"/>
      <c r="I995" s="548"/>
      <c r="J995" s="548"/>
      <c r="K995" s="548"/>
      <c r="L995" s="548"/>
      <c r="M995" s="548"/>
      <c r="N995" s="548"/>
      <c r="O995" s="548"/>
      <c r="P995" s="548"/>
      <c r="Q995" s="548"/>
      <c r="R995" s="548"/>
      <c r="S995" s="548"/>
      <c r="T995" s="548"/>
      <c r="U995" s="548"/>
      <c r="V995" s="548"/>
      <c r="W995" s="548"/>
      <c r="X995" s="548"/>
      <c r="Y995" s="548"/>
      <c r="Z995" s="548"/>
    </row>
    <row r="996" spans="1:26">
      <c r="A996" s="548"/>
      <c r="B996" s="548"/>
      <c r="C996" s="548"/>
      <c r="D996" s="548"/>
      <c r="E996" s="548"/>
      <c r="F996" s="548"/>
      <c r="G996" s="548"/>
      <c r="H996" s="548"/>
      <c r="I996" s="548"/>
      <c r="J996" s="548"/>
      <c r="K996" s="548"/>
      <c r="L996" s="548"/>
      <c r="M996" s="548"/>
      <c r="N996" s="548"/>
      <c r="O996" s="548"/>
      <c r="P996" s="548"/>
      <c r="Q996" s="548"/>
      <c r="R996" s="548"/>
      <c r="S996" s="548"/>
      <c r="T996" s="548"/>
      <c r="U996" s="548"/>
      <c r="V996" s="548"/>
      <c r="W996" s="548"/>
      <c r="X996" s="548"/>
      <c r="Y996" s="548"/>
      <c r="Z996" s="548"/>
    </row>
    <row r="997" spans="1:26">
      <c r="A997" s="548"/>
      <c r="B997" s="548"/>
      <c r="C997" s="548"/>
      <c r="D997" s="548"/>
      <c r="E997" s="548"/>
      <c r="F997" s="548"/>
      <c r="G997" s="548"/>
      <c r="H997" s="548"/>
      <c r="I997" s="548"/>
      <c r="J997" s="548"/>
      <c r="K997" s="548"/>
      <c r="L997" s="548"/>
      <c r="M997" s="548"/>
      <c r="N997" s="548"/>
      <c r="O997" s="548"/>
      <c r="P997" s="548"/>
      <c r="Q997" s="548"/>
      <c r="R997" s="548"/>
      <c r="S997" s="548"/>
      <c r="T997" s="548"/>
      <c r="U997" s="548"/>
      <c r="V997" s="548"/>
      <c r="W997" s="548"/>
      <c r="X997" s="548"/>
      <c r="Y997" s="548"/>
      <c r="Z997" s="548"/>
    </row>
    <row r="998" spans="1:26">
      <c r="A998" s="548"/>
      <c r="B998" s="548"/>
      <c r="C998" s="548"/>
      <c r="D998" s="548"/>
      <c r="E998" s="548"/>
      <c r="F998" s="548"/>
      <c r="G998" s="548"/>
      <c r="H998" s="548"/>
      <c r="I998" s="548"/>
      <c r="J998" s="548"/>
      <c r="K998" s="548"/>
      <c r="L998" s="548"/>
      <c r="M998" s="548"/>
      <c r="N998" s="548"/>
      <c r="O998" s="548"/>
      <c r="P998" s="548"/>
      <c r="Q998" s="548"/>
      <c r="R998" s="548"/>
      <c r="S998" s="548"/>
      <c r="T998" s="548"/>
      <c r="U998" s="548"/>
      <c r="V998" s="548"/>
      <c r="W998" s="548"/>
      <c r="X998" s="548"/>
      <c r="Y998" s="548"/>
      <c r="Z998" s="548"/>
    </row>
    <row r="999" spans="1:26">
      <c r="A999" s="548"/>
      <c r="B999" s="548"/>
      <c r="C999" s="548"/>
      <c r="D999" s="548"/>
      <c r="E999" s="548"/>
      <c r="F999" s="548"/>
      <c r="G999" s="548"/>
      <c r="H999" s="548"/>
      <c r="I999" s="548"/>
      <c r="J999" s="548"/>
      <c r="K999" s="548"/>
      <c r="L999" s="548"/>
      <c r="M999" s="548"/>
      <c r="N999" s="548"/>
      <c r="O999" s="548"/>
      <c r="P999" s="548"/>
      <c r="Q999" s="548"/>
      <c r="R999" s="548"/>
      <c r="S999" s="548"/>
      <c r="T999" s="548"/>
      <c r="U999" s="548"/>
      <c r="V999" s="548"/>
      <c r="W999" s="548"/>
      <c r="X999" s="548"/>
      <c r="Y999" s="548"/>
      <c r="Z999" s="548"/>
    </row>
    <row r="1000" spans="1:26">
      <c r="A1000" s="548"/>
      <c r="B1000" s="548"/>
      <c r="C1000" s="548"/>
      <c r="D1000" s="548"/>
      <c r="E1000" s="548"/>
      <c r="F1000" s="548"/>
      <c r="G1000" s="548"/>
      <c r="H1000" s="548"/>
      <c r="I1000" s="548"/>
      <c r="J1000" s="548"/>
      <c r="K1000" s="548"/>
      <c r="L1000" s="548"/>
      <c r="M1000" s="548"/>
      <c r="N1000" s="548"/>
      <c r="O1000" s="548"/>
      <c r="P1000" s="548"/>
      <c r="Q1000" s="548"/>
      <c r="R1000" s="548"/>
      <c r="S1000" s="548"/>
      <c r="T1000" s="548"/>
      <c r="U1000" s="548"/>
      <c r="V1000" s="548"/>
      <c r="W1000" s="548"/>
      <c r="X1000" s="548"/>
      <c r="Y1000" s="548"/>
      <c r="Z1000" s="548"/>
    </row>
    <row r="1001" spans="1:26">
      <c r="A1001" s="548"/>
      <c r="B1001" s="548"/>
      <c r="C1001" s="548"/>
      <c r="D1001" s="548"/>
      <c r="E1001" s="548"/>
      <c r="F1001" s="548"/>
      <c r="G1001" s="548"/>
      <c r="H1001" s="548"/>
      <c r="I1001" s="548"/>
      <c r="J1001" s="548"/>
      <c r="K1001" s="548"/>
      <c r="L1001" s="548"/>
      <c r="M1001" s="548"/>
      <c r="N1001" s="548"/>
      <c r="O1001" s="548"/>
      <c r="P1001" s="548"/>
      <c r="Q1001" s="548"/>
      <c r="R1001" s="548"/>
      <c r="S1001" s="548"/>
      <c r="T1001" s="548"/>
      <c r="U1001" s="548"/>
      <c r="V1001" s="548"/>
      <c r="W1001" s="548"/>
      <c r="X1001" s="548"/>
      <c r="Y1001" s="548"/>
      <c r="Z1001" s="548"/>
    </row>
    <row r="1002" spans="1:26">
      <c r="A1002" s="548"/>
      <c r="B1002" s="548"/>
      <c r="C1002" s="548"/>
      <c r="D1002" s="548"/>
      <c r="E1002" s="548"/>
      <c r="F1002" s="548"/>
      <c r="G1002" s="548"/>
      <c r="H1002" s="548"/>
      <c r="I1002" s="548"/>
      <c r="J1002" s="548"/>
      <c r="K1002" s="548"/>
      <c r="L1002" s="548"/>
      <c r="M1002" s="548"/>
      <c r="N1002" s="548"/>
      <c r="O1002" s="548"/>
      <c r="P1002" s="548"/>
      <c r="Q1002" s="548"/>
      <c r="R1002" s="548"/>
      <c r="S1002" s="548"/>
      <c r="T1002" s="548"/>
      <c r="U1002" s="548"/>
      <c r="V1002" s="548"/>
      <c r="W1002" s="548"/>
      <c r="X1002" s="548"/>
      <c r="Y1002" s="548"/>
      <c r="Z1002" s="548"/>
    </row>
    <row r="1003" spans="1:26">
      <c r="A1003" s="548"/>
      <c r="B1003" s="548"/>
      <c r="C1003" s="548"/>
      <c r="D1003" s="548"/>
      <c r="E1003" s="548"/>
      <c r="F1003" s="548"/>
      <c r="G1003" s="548"/>
      <c r="H1003" s="548"/>
      <c r="I1003" s="548"/>
      <c r="J1003" s="548"/>
      <c r="K1003" s="548"/>
      <c r="L1003" s="548"/>
      <c r="M1003" s="548"/>
      <c r="N1003" s="548"/>
      <c r="O1003" s="548"/>
      <c r="P1003" s="548"/>
      <c r="Q1003" s="548"/>
      <c r="R1003" s="548"/>
      <c r="S1003" s="548"/>
      <c r="T1003" s="548"/>
      <c r="U1003" s="548"/>
      <c r="V1003" s="548"/>
      <c r="W1003" s="548"/>
      <c r="X1003" s="548"/>
      <c r="Y1003" s="548"/>
      <c r="Z1003" s="548"/>
    </row>
    <row r="1004" spans="1:26">
      <c r="A1004" s="548"/>
      <c r="B1004" s="548"/>
      <c r="C1004" s="548"/>
      <c r="D1004" s="548"/>
      <c r="E1004" s="548"/>
      <c r="F1004" s="548"/>
      <c r="G1004" s="548"/>
      <c r="H1004" s="548"/>
      <c r="I1004" s="548"/>
      <c r="J1004" s="548"/>
      <c r="K1004" s="548"/>
      <c r="L1004" s="548"/>
      <c r="M1004" s="548"/>
      <c r="N1004" s="548"/>
      <c r="O1004" s="548"/>
      <c r="P1004" s="548"/>
      <c r="Q1004" s="548"/>
      <c r="R1004" s="548"/>
      <c r="S1004" s="548"/>
      <c r="T1004" s="548"/>
      <c r="U1004" s="548"/>
      <c r="V1004" s="548"/>
      <c r="W1004" s="548"/>
      <c r="X1004" s="548"/>
      <c r="Y1004" s="548"/>
      <c r="Z1004" s="548"/>
    </row>
  </sheetData>
  <sheetProtection selectLockedCells="1" selectUnlockedCells="1"/>
  <sortState xmlns:xlrd2="http://schemas.microsoft.com/office/spreadsheetml/2017/richdata2" ref="B17:F34">
    <sortCondition ref="B16:B34"/>
  </sortState>
  <mergeCells count="20">
    <mergeCell ref="G4:H4"/>
    <mergeCell ref="B3:E3"/>
    <mergeCell ref="B4:E4"/>
    <mergeCell ref="B7:E7"/>
    <mergeCell ref="B8:C8"/>
    <mergeCell ref="G8:H8"/>
    <mergeCell ref="E8:F8"/>
    <mergeCell ref="G3:H3"/>
    <mergeCell ref="G9:H9"/>
    <mergeCell ref="G11:H11"/>
    <mergeCell ref="G47:H48"/>
    <mergeCell ref="B15:E15"/>
    <mergeCell ref="E12:F12"/>
    <mergeCell ref="B12:C12"/>
    <mergeCell ref="G12:H12"/>
    <mergeCell ref="E9:F9"/>
    <mergeCell ref="B9:C9"/>
    <mergeCell ref="B10:E10"/>
    <mergeCell ref="E11:F11"/>
    <mergeCell ref="B11:C11"/>
  </mergeCells>
  <hyperlinks>
    <hyperlink ref="E9" r:id="rId1" xr:uid="{00000000-0004-0000-0000-000000000000}"/>
    <hyperlink ref="E12" r:id="rId2" xr:uid="{00000000-0004-0000-00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92D050"/>
  </sheetPr>
  <dimension ref="A1:Z1020"/>
  <sheetViews>
    <sheetView topLeftCell="A10" workbookViewId="0">
      <selection activeCell="D44" sqref="D44"/>
    </sheetView>
  </sheetViews>
  <sheetFormatPr defaultColWidth="9" defaultRowHeight="12.75"/>
  <cols>
    <col min="2" max="2" width="5.140625" customWidth="1"/>
    <col min="3" max="3" width="14.140625" customWidth="1"/>
    <col min="4" max="4" width="13" customWidth="1"/>
    <col min="5" max="5" width="19.42578125" customWidth="1"/>
    <col min="7" max="7" width="14.28515625" customWidth="1"/>
    <col min="9" max="9" width="10" customWidth="1"/>
    <col min="11" max="11" width="10" customWidth="1"/>
  </cols>
  <sheetData>
    <row r="1" spans="1:26" ht="18">
      <c r="A1" s="468"/>
      <c r="B1" s="562" t="s">
        <v>1020</v>
      </c>
      <c r="C1" s="548"/>
      <c r="D1" s="548"/>
      <c r="E1" s="548"/>
      <c r="F1" s="548"/>
      <c r="G1" s="548"/>
      <c r="H1" s="548"/>
      <c r="I1" s="548"/>
      <c r="J1" s="548"/>
      <c r="K1" s="548"/>
      <c r="L1" s="548"/>
      <c r="M1" s="548"/>
      <c r="N1" s="548"/>
      <c r="O1" s="548"/>
      <c r="P1" s="548"/>
      <c r="Q1" s="548"/>
      <c r="R1" s="548"/>
      <c r="S1" s="548"/>
      <c r="T1" s="548"/>
      <c r="U1" s="548"/>
      <c r="V1" s="548"/>
      <c r="W1" s="548"/>
      <c r="X1" s="548"/>
      <c r="Y1" s="548"/>
      <c r="Z1" s="548"/>
    </row>
    <row r="2" spans="1:26" ht="7.5" customHeight="1">
      <c r="A2" s="548"/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548"/>
      <c r="R2" s="548"/>
      <c r="S2" s="548"/>
      <c r="T2" s="548"/>
      <c r="U2" s="548"/>
      <c r="V2" s="548"/>
      <c r="W2" s="548"/>
      <c r="X2" s="548"/>
      <c r="Y2" s="548"/>
      <c r="Z2" s="548"/>
    </row>
    <row r="3" spans="1:26">
      <c r="A3" s="548"/>
      <c r="B3" s="1639" t="s">
        <v>284</v>
      </c>
      <c r="C3" s="1640"/>
      <c r="D3" s="1640"/>
      <c r="E3" s="1640"/>
      <c r="F3" s="548"/>
      <c r="G3" s="1639" t="s">
        <v>285</v>
      </c>
      <c r="H3" s="1640"/>
      <c r="I3" s="548"/>
      <c r="J3" s="548"/>
      <c r="K3" s="548"/>
      <c r="L3" s="548"/>
      <c r="M3" s="548"/>
      <c r="N3" s="548"/>
      <c r="O3" s="548"/>
      <c r="P3" s="548"/>
      <c r="Q3" s="548"/>
      <c r="R3" s="548"/>
      <c r="S3" s="548"/>
      <c r="T3" s="548"/>
      <c r="U3" s="548"/>
      <c r="V3" s="548"/>
      <c r="W3" s="548"/>
      <c r="X3" s="548"/>
      <c r="Y3" s="548"/>
      <c r="Z3" s="548"/>
    </row>
    <row r="4" spans="1:26" s="49" customFormat="1" ht="27.95" customHeight="1">
      <c r="A4" s="549"/>
      <c r="B4" s="1667" t="s">
        <v>18</v>
      </c>
      <c r="C4" s="1649"/>
      <c r="D4" s="1649"/>
      <c r="E4" s="1647"/>
      <c r="F4" s="549"/>
      <c r="G4" s="1667" t="s">
        <v>832</v>
      </c>
      <c r="H4" s="1647"/>
      <c r="I4" s="549"/>
      <c r="J4" s="549"/>
      <c r="K4" s="549"/>
      <c r="L4" s="549"/>
      <c r="M4" s="549"/>
      <c r="N4" s="549"/>
      <c r="O4" s="549"/>
      <c r="P4" s="549"/>
      <c r="Q4" s="549"/>
      <c r="R4" s="549"/>
      <c r="S4" s="549"/>
      <c r="T4" s="549"/>
      <c r="U4" s="549"/>
      <c r="V4" s="549"/>
      <c r="W4" s="549"/>
      <c r="X4" s="549"/>
      <c r="Y4" s="549"/>
      <c r="Z4" s="549"/>
    </row>
    <row r="5" spans="1:26" s="49" customFormat="1" ht="14.1" customHeight="1">
      <c r="A5" s="549"/>
      <c r="B5" s="549"/>
      <c r="C5" s="549"/>
      <c r="D5" s="549"/>
      <c r="E5" s="549"/>
      <c r="F5" s="549"/>
      <c r="G5" s="549"/>
      <c r="H5" s="549"/>
      <c r="I5" s="549"/>
      <c r="J5" s="549"/>
      <c r="K5" s="549"/>
      <c r="L5" s="549"/>
      <c r="M5" s="549"/>
      <c r="N5" s="549"/>
      <c r="O5" s="549"/>
      <c r="P5" s="549"/>
      <c r="Q5" s="549"/>
      <c r="R5" s="549"/>
      <c r="S5" s="549"/>
      <c r="T5" s="549"/>
      <c r="U5" s="549"/>
      <c r="V5" s="549"/>
      <c r="W5" s="549"/>
      <c r="X5" s="549"/>
      <c r="Y5" s="549"/>
      <c r="Z5" s="549"/>
    </row>
    <row r="6" spans="1:26" s="49" customFormat="1">
      <c r="A6" s="549"/>
      <c r="B6" s="560" t="s">
        <v>287</v>
      </c>
      <c r="C6" s="549"/>
      <c r="D6" s="549"/>
      <c r="E6" s="549"/>
      <c r="F6" s="549"/>
      <c r="G6" s="549"/>
      <c r="H6" s="549"/>
      <c r="I6" s="549"/>
      <c r="J6" s="549"/>
      <c r="K6" s="549"/>
      <c r="L6" s="549"/>
      <c r="M6" s="549"/>
      <c r="N6" s="549"/>
      <c r="O6" s="549"/>
      <c r="P6" s="549"/>
      <c r="Q6" s="549"/>
      <c r="R6" s="549"/>
      <c r="S6" s="549"/>
      <c r="T6" s="549"/>
      <c r="U6" s="549"/>
      <c r="V6" s="549"/>
      <c r="W6" s="549"/>
      <c r="X6" s="549"/>
      <c r="Y6" s="549"/>
      <c r="Z6" s="549"/>
    </row>
    <row r="7" spans="1:26" s="49" customFormat="1">
      <c r="A7" s="549"/>
      <c r="B7" s="1666" t="s">
        <v>288</v>
      </c>
      <c r="C7" s="1640"/>
      <c r="D7" s="1640"/>
      <c r="E7" s="1640"/>
      <c r="F7" s="549"/>
      <c r="G7" s="549"/>
      <c r="H7" s="549"/>
      <c r="I7" s="549"/>
      <c r="J7" s="549"/>
      <c r="K7" s="549"/>
      <c r="L7" s="549"/>
      <c r="M7" s="549"/>
      <c r="N7" s="549"/>
      <c r="O7" s="549"/>
      <c r="P7" s="549"/>
      <c r="Q7" s="549"/>
      <c r="R7" s="549"/>
      <c r="S7" s="549"/>
      <c r="T7" s="549"/>
      <c r="U7" s="549"/>
      <c r="V7" s="549"/>
      <c r="W7" s="549"/>
      <c r="X7" s="549"/>
      <c r="Y7" s="549"/>
      <c r="Z7" s="549"/>
    </row>
    <row r="8" spans="1:26" s="49" customFormat="1">
      <c r="A8" s="549"/>
      <c r="B8" s="547"/>
      <c r="C8" s="604"/>
      <c r="D8" s="604"/>
      <c r="E8" s="604"/>
      <c r="F8" s="549"/>
      <c r="G8" s="549"/>
      <c r="H8" s="549"/>
      <c r="I8" s="549"/>
      <c r="J8" s="549"/>
      <c r="K8" s="549"/>
      <c r="L8" s="549"/>
      <c r="M8" s="549"/>
      <c r="N8" s="549"/>
      <c r="O8" s="549"/>
      <c r="P8" s="549"/>
      <c r="Q8" s="549"/>
      <c r="R8" s="549"/>
      <c r="S8" s="549"/>
      <c r="T8" s="549"/>
      <c r="U8" s="549"/>
      <c r="V8" s="549"/>
      <c r="W8" s="549"/>
      <c r="X8" s="549"/>
      <c r="Y8" s="549"/>
      <c r="Z8" s="549"/>
    </row>
    <row r="9" spans="1:26" s="49" customFormat="1">
      <c r="A9" s="549"/>
      <c r="B9" s="1646" t="s">
        <v>57</v>
      </c>
      <c r="C9" s="1647"/>
      <c r="D9" s="561" t="s">
        <v>58</v>
      </c>
      <c r="E9" s="1646" t="s">
        <v>289</v>
      </c>
      <c r="F9" s="1647"/>
      <c r="G9" s="1646" t="s">
        <v>290</v>
      </c>
      <c r="H9" s="1647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49"/>
      <c r="V9" s="549"/>
      <c r="W9" s="549"/>
      <c r="X9" s="549"/>
      <c r="Y9" s="549"/>
      <c r="Z9" s="549"/>
    </row>
    <row r="10" spans="1:26" s="49" customFormat="1" ht="30" customHeight="1">
      <c r="A10" s="549"/>
      <c r="B10" s="1648" t="s">
        <v>833</v>
      </c>
      <c r="C10" s="1647"/>
      <c r="D10" s="550" t="s">
        <v>146</v>
      </c>
      <c r="E10" s="1721" t="s">
        <v>834</v>
      </c>
      <c r="F10" s="1647"/>
      <c r="G10" s="1722">
        <v>608274607</v>
      </c>
      <c r="H10" s="1723"/>
      <c r="I10" s="549"/>
      <c r="J10" s="549"/>
      <c r="K10" s="549"/>
      <c r="L10" s="549"/>
      <c r="M10" s="549"/>
      <c r="N10" s="549"/>
      <c r="O10" s="549"/>
      <c r="P10" s="549"/>
      <c r="Q10" s="549"/>
      <c r="R10" s="549"/>
      <c r="S10" s="549"/>
      <c r="T10" s="549"/>
      <c r="U10" s="549"/>
      <c r="V10" s="549"/>
      <c r="W10" s="549"/>
      <c r="X10" s="549"/>
      <c r="Y10" s="549"/>
      <c r="Z10" s="549"/>
    </row>
    <row r="11" spans="1:26" s="49" customFormat="1" ht="15.95" customHeight="1">
      <c r="A11" s="549"/>
      <c r="B11" s="1666" t="s">
        <v>294</v>
      </c>
      <c r="C11" s="1640"/>
      <c r="D11" s="1640"/>
      <c r="E11" s="1640"/>
      <c r="F11" s="549"/>
      <c r="G11" s="549"/>
      <c r="H11" s="549"/>
      <c r="I11" s="549"/>
      <c r="J11" s="549"/>
      <c r="K11" s="549"/>
      <c r="L11" s="549"/>
      <c r="M11" s="549"/>
      <c r="N11" s="549"/>
      <c r="O11" s="549"/>
      <c r="P11" s="549"/>
      <c r="Q11" s="549"/>
      <c r="R11" s="549"/>
      <c r="S11" s="549"/>
      <c r="T11" s="549"/>
      <c r="U11" s="549"/>
      <c r="V11" s="549"/>
      <c r="W11" s="549"/>
      <c r="X11" s="549"/>
      <c r="Y11" s="549"/>
      <c r="Z11" s="549"/>
    </row>
    <row r="12" spans="1:26" s="49" customFormat="1">
      <c r="A12" s="549"/>
      <c r="B12" s="1646" t="s">
        <v>57</v>
      </c>
      <c r="C12" s="1647"/>
      <c r="D12" s="561" t="s">
        <v>58</v>
      </c>
      <c r="E12" s="1646" t="s">
        <v>289</v>
      </c>
      <c r="F12" s="1647"/>
      <c r="G12" s="1646" t="s">
        <v>290</v>
      </c>
      <c r="H12" s="1647"/>
      <c r="I12" s="549"/>
      <c r="J12" s="549"/>
      <c r="K12" s="549"/>
      <c r="L12" s="549"/>
      <c r="M12" s="549"/>
      <c r="N12" s="549"/>
      <c r="O12" s="549"/>
      <c r="P12" s="549"/>
      <c r="Q12" s="549"/>
      <c r="R12" s="549"/>
      <c r="S12" s="549"/>
      <c r="T12" s="549"/>
      <c r="U12" s="549"/>
      <c r="V12" s="549"/>
      <c r="W12" s="549"/>
      <c r="X12" s="549"/>
      <c r="Y12" s="549"/>
      <c r="Z12" s="549"/>
    </row>
    <row r="13" spans="1:26" s="49" customFormat="1" ht="9.9499999999999993" customHeight="1">
      <c r="A13" s="549"/>
      <c r="B13" s="1648" t="s">
        <v>668</v>
      </c>
      <c r="C13" s="1647"/>
      <c r="D13" s="550" t="s">
        <v>835</v>
      </c>
      <c r="E13" s="1721" t="s">
        <v>836</v>
      </c>
      <c r="F13" s="1647"/>
      <c r="G13" s="1648">
        <v>775353831</v>
      </c>
      <c r="H13" s="1647"/>
      <c r="I13" s="549"/>
      <c r="J13" s="549"/>
      <c r="K13" s="549"/>
      <c r="L13" s="549"/>
      <c r="M13" s="549"/>
      <c r="N13" s="549"/>
      <c r="O13" s="549"/>
      <c r="P13" s="549"/>
      <c r="Q13" s="549"/>
      <c r="R13" s="549"/>
      <c r="S13" s="549"/>
      <c r="T13" s="549"/>
      <c r="U13" s="549"/>
      <c r="V13" s="549"/>
      <c r="W13" s="549"/>
      <c r="X13" s="549"/>
      <c r="Y13" s="549"/>
      <c r="Z13" s="549"/>
    </row>
    <row r="14" spans="1:26" s="49" customFormat="1" ht="15.95" customHeight="1">
      <c r="A14" s="549"/>
      <c r="B14" s="1648"/>
      <c r="C14" s="1647"/>
      <c r="D14" s="550"/>
      <c r="E14" s="1651"/>
      <c r="F14" s="1647"/>
      <c r="G14" s="1648"/>
      <c r="H14" s="1647"/>
      <c r="I14" s="549"/>
      <c r="J14" s="549"/>
      <c r="K14" s="549"/>
      <c r="L14" s="549"/>
      <c r="M14" s="549"/>
      <c r="N14" s="549"/>
      <c r="O14" s="549"/>
      <c r="P14" s="549"/>
      <c r="Q14" s="549"/>
      <c r="R14" s="549"/>
      <c r="S14" s="549"/>
      <c r="T14" s="549"/>
      <c r="U14" s="549"/>
      <c r="V14" s="549"/>
      <c r="W14" s="549"/>
      <c r="X14" s="549"/>
      <c r="Y14" s="549"/>
      <c r="Z14" s="549"/>
    </row>
    <row r="15" spans="1:26" s="49" customFormat="1" ht="15.95" customHeight="1">
      <c r="A15" s="549"/>
      <c r="B15" s="549"/>
      <c r="C15" s="549"/>
      <c r="D15" s="549"/>
      <c r="E15" s="549"/>
      <c r="F15" s="549"/>
      <c r="G15" s="549"/>
      <c r="H15" s="549"/>
      <c r="I15" s="549"/>
      <c r="J15" s="549"/>
      <c r="K15" s="549"/>
      <c r="L15" s="549"/>
      <c r="M15" s="549"/>
      <c r="N15" s="549"/>
      <c r="O15" s="549"/>
      <c r="P15" s="549"/>
      <c r="Q15" s="549"/>
      <c r="R15" s="549"/>
      <c r="S15" s="549"/>
      <c r="T15" s="549"/>
      <c r="U15" s="549"/>
      <c r="V15" s="549"/>
      <c r="W15" s="549"/>
      <c r="X15" s="549"/>
      <c r="Y15" s="549"/>
      <c r="Z15" s="549"/>
    </row>
    <row r="16" spans="1:26" s="49" customFormat="1" ht="14.1" customHeight="1">
      <c r="A16" s="549"/>
      <c r="B16" s="560" t="s">
        <v>299</v>
      </c>
      <c r="C16" s="549"/>
      <c r="D16" s="549"/>
      <c r="E16" s="549"/>
      <c r="F16" s="549"/>
      <c r="G16" s="549"/>
      <c r="H16" s="549"/>
      <c r="I16" s="549"/>
      <c r="J16" s="549"/>
      <c r="K16" s="549"/>
      <c r="L16" s="549"/>
      <c r="M16" s="549"/>
      <c r="N16" s="549"/>
      <c r="O16" s="549"/>
      <c r="P16" s="549"/>
      <c r="Q16" s="549"/>
      <c r="R16" s="549"/>
      <c r="S16" s="549"/>
      <c r="T16" s="549"/>
      <c r="U16" s="549"/>
      <c r="V16" s="549"/>
      <c r="W16" s="549"/>
      <c r="X16" s="549"/>
      <c r="Y16" s="549"/>
      <c r="Z16" s="549"/>
    </row>
    <row r="17" spans="1:26" s="49" customFormat="1" ht="13.5" thickBot="1">
      <c r="A17" s="549"/>
      <c r="B17" s="1666" t="s">
        <v>396</v>
      </c>
      <c r="C17" s="1640"/>
      <c r="D17" s="1640"/>
      <c r="E17" s="1640"/>
      <c r="F17" s="549"/>
      <c r="G17" s="549"/>
      <c r="H17" s="549"/>
      <c r="I17" s="549"/>
      <c r="J17" s="549"/>
      <c r="K17" s="549"/>
      <c r="L17" s="549"/>
      <c r="M17" s="549"/>
      <c r="N17" s="549"/>
      <c r="O17" s="549"/>
      <c r="P17" s="549"/>
      <c r="Q17" s="549"/>
      <c r="R17" s="549"/>
      <c r="S17" s="549"/>
      <c r="T17" s="549"/>
      <c r="U17" s="549"/>
      <c r="V17" s="549"/>
      <c r="W17" s="549"/>
      <c r="X17" s="549"/>
      <c r="Y17" s="549"/>
      <c r="Z17" s="549"/>
    </row>
    <row r="18" spans="1:26" s="49" customFormat="1">
      <c r="A18" s="549"/>
      <c r="B18" s="628" t="s">
        <v>301</v>
      </c>
      <c r="C18" s="629" t="s">
        <v>57</v>
      </c>
      <c r="D18" s="629" t="s">
        <v>58</v>
      </c>
      <c r="E18" s="593" t="s">
        <v>948</v>
      </c>
      <c r="F18" s="594"/>
      <c r="G18" s="556"/>
      <c r="H18" s="556"/>
      <c r="I18" s="555"/>
      <c r="J18" s="555"/>
      <c r="K18" s="555"/>
      <c r="L18" s="549"/>
      <c r="M18" s="549"/>
      <c r="N18" s="549"/>
      <c r="O18" s="549"/>
      <c r="P18" s="549"/>
      <c r="Q18" s="549"/>
      <c r="R18" s="549"/>
      <c r="S18" s="549"/>
      <c r="T18" s="549"/>
      <c r="U18" s="549"/>
      <c r="V18" s="549"/>
      <c r="W18" s="549"/>
      <c r="X18" s="549"/>
      <c r="Y18" s="549"/>
      <c r="Z18" s="549"/>
    </row>
    <row r="19" spans="1:26" s="49" customFormat="1" ht="15">
      <c r="A19" s="551"/>
      <c r="B19" s="596">
        <v>5</v>
      </c>
      <c r="C19" s="569" t="s">
        <v>531</v>
      </c>
      <c r="D19" s="569" t="s">
        <v>81</v>
      </c>
      <c r="E19" s="600">
        <v>200704</v>
      </c>
      <c r="F19" s="595" t="s">
        <v>303</v>
      </c>
      <c r="G19" s="552"/>
      <c r="H19" s="553"/>
      <c r="I19" s="549"/>
      <c r="J19" s="549"/>
      <c r="K19" s="549"/>
      <c r="L19" s="549"/>
      <c r="M19" s="549"/>
      <c r="N19" s="549"/>
      <c r="O19" s="549"/>
      <c r="P19" s="549"/>
      <c r="Q19" s="549"/>
      <c r="R19" s="549"/>
      <c r="S19" s="549"/>
      <c r="T19" s="549"/>
      <c r="U19" s="549"/>
      <c r="V19" s="549"/>
      <c r="W19" s="549"/>
      <c r="X19" s="549"/>
      <c r="Y19" s="549"/>
      <c r="Z19" s="549"/>
    </row>
    <row r="20" spans="1:26" s="49" customFormat="1" ht="14.1" customHeight="1">
      <c r="A20" s="551"/>
      <c r="B20" s="596">
        <v>11</v>
      </c>
      <c r="C20" s="581" t="s">
        <v>256</v>
      </c>
      <c r="D20" s="581" t="s">
        <v>398</v>
      </c>
      <c r="E20" s="601">
        <v>791025</v>
      </c>
      <c r="F20" s="595" t="s">
        <v>303</v>
      </c>
      <c r="G20" s="552"/>
      <c r="H20" s="553"/>
      <c r="I20" s="549"/>
      <c r="J20" s="549"/>
      <c r="K20" s="549"/>
      <c r="L20" s="549"/>
      <c r="M20" s="549"/>
      <c r="N20" s="549"/>
      <c r="O20" s="549"/>
      <c r="P20" s="549"/>
      <c r="Q20" s="549"/>
      <c r="R20" s="549"/>
      <c r="S20" s="549"/>
      <c r="T20" s="549"/>
      <c r="U20" s="549"/>
      <c r="V20" s="549"/>
      <c r="W20" s="549"/>
      <c r="X20" s="549"/>
      <c r="Y20" s="549"/>
      <c r="Z20" s="549"/>
    </row>
    <row r="21" spans="1:26" s="49" customFormat="1" ht="14.1" customHeight="1">
      <c r="A21" s="551"/>
      <c r="B21" s="596">
        <v>13</v>
      </c>
      <c r="C21" s="585" t="s">
        <v>841</v>
      </c>
      <c r="D21" s="585" t="s">
        <v>323</v>
      </c>
      <c r="E21" s="627">
        <v>730227</v>
      </c>
      <c r="F21" s="595" t="s">
        <v>303</v>
      </c>
      <c r="G21" s="552"/>
      <c r="H21" s="553"/>
      <c r="I21" s="549"/>
      <c r="J21" s="549"/>
      <c r="K21" s="549"/>
      <c r="L21" s="549"/>
      <c r="M21" s="549"/>
      <c r="N21" s="549"/>
      <c r="O21" s="549"/>
      <c r="P21" s="549"/>
      <c r="Q21" s="549"/>
      <c r="R21" s="549"/>
      <c r="S21" s="549"/>
      <c r="T21" s="549"/>
      <c r="U21" s="549"/>
      <c r="V21" s="549"/>
      <c r="W21" s="549"/>
      <c r="X21" s="549"/>
      <c r="Y21" s="549"/>
      <c r="Z21" s="549"/>
    </row>
    <row r="22" spans="1:26" s="49" customFormat="1" ht="14.1" customHeight="1">
      <c r="A22" s="551"/>
      <c r="B22" s="631">
        <v>17</v>
      </c>
      <c r="C22" s="569" t="s">
        <v>837</v>
      </c>
      <c r="D22" s="569" t="s">
        <v>193</v>
      </c>
      <c r="E22" s="600">
        <v>850402</v>
      </c>
      <c r="F22" s="595" t="s">
        <v>303</v>
      </c>
      <c r="G22" s="552"/>
      <c r="H22" s="554"/>
      <c r="I22" s="549"/>
      <c r="J22" s="549"/>
      <c r="K22" s="549"/>
      <c r="L22" s="549"/>
      <c r="M22" s="549"/>
      <c r="N22" s="549"/>
      <c r="O22" s="549"/>
      <c r="P22" s="549"/>
      <c r="Q22" s="549"/>
      <c r="R22" s="549"/>
      <c r="S22" s="549"/>
      <c r="T22" s="549"/>
      <c r="U22" s="549"/>
      <c r="V22" s="549"/>
      <c r="W22" s="549"/>
      <c r="X22" s="549"/>
      <c r="Y22" s="549"/>
      <c r="Z22" s="549"/>
    </row>
    <row r="23" spans="1:26" s="49" customFormat="1" ht="14.1" customHeight="1">
      <c r="A23" s="551"/>
      <c r="B23" s="596">
        <v>23</v>
      </c>
      <c r="C23" s="569" t="s">
        <v>838</v>
      </c>
      <c r="D23" s="569" t="s">
        <v>131</v>
      </c>
      <c r="E23" s="600">
        <v>830418</v>
      </c>
      <c r="F23" s="595" t="s">
        <v>303</v>
      </c>
      <c r="G23" s="552"/>
      <c r="H23" s="553"/>
      <c r="I23" s="549"/>
      <c r="J23" s="549"/>
      <c r="K23" s="549"/>
      <c r="L23" s="549"/>
      <c r="M23" s="549"/>
      <c r="N23" s="549"/>
      <c r="O23" s="549"/>
      <c r="P23" s="549"/>
      <c r="Q23" s="549"/>
      <c r="R23" s="549"/>
      <c r="S23" s="549"/>
      <c r="T23" s="549"/>
      <c r="U23" s="549"/>
      <c r="V23" s="549"/>
      <c r="W23" s="549"/>
      <c r="X23" s="549"/>
      <c r="Y23" s="549"/>
      <c r="Z23" s="549"/>
    </row>
    <row r="24" spans="1:26" s="49" customFormat="1" ht="14.1" customHeight="1">
      <c r="A24" s="551"/>
      <c r="B24" s="596">
        <v>40</v>
      </c>
      <c r="C24" s="569" t="s">
        <v>255</v>
      </c>
      <c r="D24" s="569" t="s">
        <v>81</v>
      </c>
      <c r="E24" s="601">
        <v>710304</v>
      </c>
      <c r="F24" s="595" t="s">
        <v>303</v>
      </c>
      <c r="G24" s="552"/>
      <c r="H24" s="553"/>
      <c r="I24" s="549"/>
      <c r="J24" s="549"/>
      <c r="K24" s="549"/>
      <c r="L24" s="549"/>
      <c r="M24" s="549"/>
      <c r="N24" s="549"/>
      <c r="O24" s="549"/>
      <c r="P24" s="549"/>
      <c r="Q24" s="549"/>
      <c r="R24" s="549"/>
      <c r="S24" s="549"/>
      <c r="T24" s="549"/>
      <c r="U24" s="549"/>
      <c r="V24" s="549"/>
      <c r="W24" s="549"/>
      <c r="X24" s="549"/>
      <c r="Y24" s="549"/>
      <c r="Z24" s="549"/>
    </row>
    <row r="25" spans="1:26" s="49" customFormat="1" ht="14.1" customHeight="1">
      <c r="A25" s="551"/>
      <c r="B25" s="596">
        <v>64</v>
      </c>
      <c r="C25" s="581" t="s">
        <v>751</v>
      </c>
      <c r="D25" s="581" t="s">
        <v>104</v>
      </c>
      <c r="E25" s="600">
        <v>850818</v>
      </c>
      <c r="F25" s="595" t="s">
        <v>303</v>
      </c>
      <c r="G25" s="552"/>
      <c r="H25" s="553"/>
      <c r="I25" s="549"/>
      <c r="J25" s="549"/>
      <c r="K25" s="549"/>
      <c r="L25" s="549"/>
      <c r="M25" s="549"/>
      <c r="N25" s="549"/>
      <c r="O25" s="549"/>
      <c r="P25" s="549"/>
      <c r="Q25" s="549"/>
      <c r="R25" s="549"/>
      <c r="S25" s="549"/>
      <c r="T25" s="549"/>
      <c r="U25" s="549"/>
      <c r="V25" s="549"/>
      <c r="W25" s="549"/>
      <c r="X25" s="549"/>
      <c r="Y25" s="549"/>
      <c r="Z25" s="549"/>
    </row>
    <row r="26" spans="1:26" s="49" customFormat="1" ht="14.1" customHeight="1">
      <c r="A26" s="551"/>
      <c r="B26" s="596">
        <v>77</v>
      </c>
      <c r="C26" s="581" t="s">
        <v>839</v>
      </c>
      <c r="D26" s="581" t="s">
        <v>81</v>
      </c>
      <c r="E26" s="627">
        <v>850826</v>
      </c>
      <c r="F26" s="595" t="s">
        <v>303</v>
      </c>
      <c r="G26" s="552"/>
      <c r="H26" s="553"/>
      <c r="I26" s="549"/>
      <c r="J26" s="549"/>
      <c r="K26" s="549"/>
      <c r="L26" s="549"/>
      <c r="M26" s="549"/>
      <c r="N26" s="549"/>
      <c r="O26" s="549"/>
      <c r="P26" s="549"/>
      <c r="Q26" s="549"/>
      <c r="R26" s="549"/>
      <c r="S26" s="549"/>
      <c r="T26" s="549"/>
      <c r="U26" s="549"/>
      <c r="V26" s="549"/>
      <c r="W26" s="549"/>
      <c r="X26" s="549"/>
      <c r="Y26" s="549"/>
      <c r="Z26" s="549"/>
    </row>
    <row r="27" spans="1:26" s="49" customFormat="1" ht="14.1" customHeight="1">
      <c r="A27" s="551"/>
      <c r="B27" s="631">
        <v>90</v>
      </c>
      <c r="C27" s="569" t="s">
        <v>833</v>
      </c>
      <c r="D27" s="569" t="s">
        <v>146</v>
      </c>
      <c r="E27" s="600">
        <v>900823</v>
      </c>
      <c r="F27" s="595" t="s">
        <v>303</v>
      </c>
      <c r="G27" s="552"/>
      <c r="H27" s="553"/>
      <c r="I27" s="549"/>
      <c r="J27" s="549"/>
      <c r="K27" s="549"/>
      <c r="L27" s="549"/>
      <c r="M27" s="549"/>
      <c r="N27" s="549"/>
      <c r="O27" s="549"/>
      <c r="P27" s="549"/>
      <c r="Q27" s="549"/>
      <c r="R27" s="549"/>
      <c r="S27" s="549"/>
      <c r="T27" s="549"/>
      <c r="U27" s="549"/>
      <c r="V27" s="549"/>
      <c r="W27" s="549"/>
      <c r="X27" s="549"/>
      <c r="Y27" s="549"/>
      <c r="Z27" s="549"/>
    </row>
    <row r="28" spans="1:26" s="49" customFormat="1" ht="14.1" customHeight="1">
      <c r="A28" s="551"/>
      <c r="B28" s="631"/>
      <c r="C28" s="569" t="s">
        <v>255</v>
      </c>
      <c r="D28" s="569" t="s">
        <v>110</v>
      </c>
      <c r="E28" s="620">
        <v>800607</v>
      </c>
      <c r="F28" s="595" t="s">
        <v>303</v>
      </c>
      <c r="G28" s="552"/>
      <c r="H28" s="549"/>
      <c r="I28" s="549"/>
      <c r="J28" s="549"/>
      <c r="K28" s="549"/>
      <c r="L28" s="549"/>
      <c r="M28" s="549"/>
      <c r="N28" s="549"/>
      <c r="O28" s="549"/>
      <c r="P28" s="549"/>
      <c r="Q28" s="549"/>
      <c r="R28" s="549"/>
      <c r="S28" s="549"/>
      <c r="T28" s="549"/>
      <c r="U28" s="549"/>
      <c r="V28" s="549"/>
      <c r="W28" s="549"/>
      <c r="X28" s="549"/>
      <c r="Y28" s="549"/>
      <c r="Z28" s="549"/>
    </row>
    <row r="29" spans="1:26" s="49" customFormat="1" ht="14.1" customHeight="1">
      <c r="A29" s="551"/>
      <c r="B29" s="631"/>
      <c r="C29" s="569" t="s">
        <v>692</v>
      </c>
      <c r="D29" s="569" t="s">
        <v>107</v>
      </c>
      <c r="E29" s="645" t="s">
        <v>1018</v>
      </c>
      <c r="F29" s="595" t="s">
        <v>303</v>
      </c>
      <c r="G29" s="552"/>
      <c r="H29" s="549"/>
      <c r="I29" s="549"/>
      <c r="J29" s="549"/>
      <c r="K29" s="549"/>
      <c r="L29" s="549"/>
      <c r="M29" s="549"/>
      <c r="N29" s="549"/>
      <c r="O29" s="549"/>
      <c r="P29" s="549"/>
      <c r="Q29" s="549"/>
      <c r="R29" s="549"/>
      <c r="S29" s="549"/>
      <c r="T29" s="549"/>
      <c r="U29" s="549"/>
      <c r="V29" s="549"/>
      <c r="W29" s="549"/>
      <c r="X29" s="549"/>
      <c r="Y29" s="549"/>
      <c r="Z29" s="549"/>
    </row>
    <row r="30" spans="1:26" s="49" customFormat="1" ht="14.1" customHeight="1">
      <c r="A30" s="551"/>
      <c r="B30" s="631"/>
      <c r="C30" s="569" t="s">
        <v>840</v>
      </c>
      <c r="D30" s="569" t="s">
        <v>167</v>
      </c>
      <c r="E30" s="600">
        <v>741011</v>
      </c>
      <c r="F30" s="595" t="s">
        <v>303</v>
      </c>
      <c r="G30" s="552"/>
      <c r="H30" s="549"/>
      <c r="I30" s="549"/>
      <c r="J30" s="549"/>
      <c r="K30" s="549"/>
      <c r="L30" s="549"/>
      <c r="M30" s="549"/>
      <c r="N30" s="549"/>
      <c r="O30" s="549"/>
      <c r="P30" s="549"/>
      <c r="Q30" s="549"/>
      <c r="R30" s="549"/>
      <c r="S30" s="549"/>
      <c r="T30" s="549"/>
      <c r="U30" s="549"/>
      <c r="V30" s="549"/>
      <c r="W30" s="549"/>
      <c r="X30" s="549"/>
      <c r="Y30" s="549"/>
      <c r="Z30" s="549"/>
    </row>
    <row r="31" spans="1:26" s="49" customFormat="1" ht="14.1" customHeight="1">
      <c r="A31" s="551"/>
      <c r="B31" s="596"/>
      <c r="C31" s="585" t="s">
        <v>580</v>
      </c>
      <c r="D31" s="581" t="s">
        <v>842</v>
      </c>
      <c r="E31" s="600">
        <v>740912</v>
      </c>
      <c r="F31" s="595" t="s">
        <v>303</v>
      </c>
      <c r="G31" s="552"/>
      <c r="H31" s="549"/>
      <c r="I31" s="549"/>
      <c r="J31" s="549"/>
      <c r="K31" s="549"/>
      <c r="L31" s="549"/>
      <c r="M31" s="549"/>
      <c r="N31" s="549"/>
      <c r="O31" s="549"/>
      <c r="P31" s="549"/>
      <c r="Q31" s="549"/>
      <c r="R31" s="549"/>
      <c r="S31" s="549"/>
      <c r="T31" s="549"/>
      <c r="U31" s="549"/>
      <c r="V31" s="549"/>
      <c r="W31" s="549"/>
      <c r="X31" s="549"/>
      <c r="Y31" s="549"/>
      <c r="Z31" s="549"/>
    </row>
    <row r="32" spans="1:26" s="49" customFormat="1" ht="14.1" customHeight="1">
      <c r="A32" s="551"/>
      <c r="B32" s="596"/>
      <c r="C32" s="581" t="s">
        <v>751</v>
      </c>
      <c r="D32" s="581" t="s">
        <v>112</v>
      </c>
      <c r="E32" s="600">
        <v>831028</v>
      </c>
      <c r="F32" s="595" t="s">
        <v>303</v>
      </c>
      <c r="G32" s="552"/>
      <c r="H32" s="549"/>
      <c r="I32" s="549"/>
      <c r="J32" s="549"/>
      <c r="K32" s="549"/>
      <c r="L32" s="549"/>
      <c r="M32" s="549"/>
      <c r="N32" s="549"/>
      <c r="O32" s="549"/>
      <c r="P32" s="549"/>
      <c r="Q32" s="549"/>
      <c r="R32" s="549"/>
      <c r="S32" s="549"/>
      <c r="T32" s="549"/>
      <c r="U32" s="549"/>
      <c r="V32" s="549"/>
      <c r="W32" s="549"/>
      <c r="X32" s="549"/>
      <c r="Y32" s="549"/>
      <c r="Z32" s="549"/>
    </row>
    <row r="33" spans="1:26" s="49" customFormat="1" ht="14.1" customHeight="1">
      <c r="A33" s="551"/>
      <c r="B33" s="596"/>
      <c r="C33" s="581" t="s">
        <v>1465</v>
      </c>
      <c r="D33" s="581" t="s">
        <v>643</v>
      </c>
      <c r="E33" s="645"/>
      <c r="F33" s="595"/>
      <c r="G33" s="549"/>
      <c r="H33" s="549"/>
      <c r="I33" s="549"/>
      <c r="J33" s="549"/>
      <c r="K33" s="549"/>
      <c r="L33" s="549"/>
      <c r="M33" s="549"/>
      <c r="N33" s="549"/>
      <c r="O33" s="549"/>
      <c r="P33" s="549"/>
      <c r="Q33" s="549"/>
      <c r="R33" s="549"/>
      <c r="S33" s="549"/>
      <c r="T33" s="549"/>
      <c r="U33" s="549"/>
      <c r="V33" s="549"/>
      <c r="W33" s="549"/>
      <c r="X33" s="549"/>
      <c r="Y33" s="549"/>
      <c r="Z33" s="549"/>
    </row>
    <row r="34" spans="1:26" s="49" customFormat="1" ht="14.1" customHeight="1">
      <c r="A34" s="551"/>
      <c r="B34" s="596"/>
      <c r="C34" s="581" t="s">
        <v>510</v>
      </c>
      <c r="D34" s="581" t="s">
        <v>97</v>
      </c>
      <c r="E34" s="644" t="s">
        <v>1019</v>
      </c>
      <c r="F34" s="595" t="s">
        <v>303</v>
      </c>
      <c r="G34" s="549"/>
      <c r="H34" s="549"/>
      <c r="I34" s="549"/>
      <c r="J34" s="549"/>
      <c r="K34" s="549"/>
      <c r="L34" s="549"/>
      <c r="M34" s="549"/>
      <c r="N34" s="549"/>
      <c r="O34" s="549"/>
      <c r="P34" s="549"/>
      <c r="Q34" s="549"/>
      <c r="R34" s="549"/>
      <c r="S34" s="549"/>
      <c r="T34" s="549"/>
      <c r="U34" s="549"/>
      <c r="V34" s="549"/>
      <c r="W34" s="549"/>
      <c r="X34" s="549"/>
      <c r="Y34" s="549"/>
      <c r="Z34" s="549"/>
    </row>
    <row r="35" spans="1:26" s="49" customFormat="1" ht="14.1" customHeight="1" thickBot="1">
      <c r="A35" s="551"/>
      <c r="B35" s="632"/>
      <c r="C35" s="633" t="s">
        <v>261</v>
      </c>
      <c r="D35" s="633" t="s">
        <v>167</v>
      </c>
      <c r="E35" s="634"/>
      <c r="F35" s="635" t="s">
        <v>150</v>
      </c>
      <c r="G35" s="549"/>
      <c r="H35" s="549"/>
      <c r="I35" s="549"/>
      <c r="J35" s="549"/>
      <c r="K35" s="549"/>
      <c r="L35" s="549"/>
      <c r="M35" s="549"/>
      <c r="N35" s="549"/>
      <c r="O35" s="549"/>
      <c r="P35" s="549"/>
      <c r="Q35" s="549"/>
      <c r="R35" s="549"/>
      <c r="S35" s="549"/>
      <c r="T35" s="549"/>
      <c r="U35" s="549"/>
      <c r="V35" s="549"/>
      <c r="W35" s="549"/>
      <c r="X35" s="549"/>
      <c r="Y35" s="549"/>
      <c r="Z35" s="549"/>
    </row>
    <row r="36" spans="1:26" s="49" customFormat="1" ht="14.1" customHeight="1">
      <c r="A36" s="551"/>
      <c r="B36" s="624"/>
      <c r="C36" s="630" t="s">
        <v>823</v>
      </c>
      <c r="D36" s="630" t="s">
        <v>104</v>
      </c>
      <c r="E36" s="625"/>
      <c r="F36" s="625"/>
      <c r="G36" s="549"/>
      <c r="H36" s="549"/>
      <c r="I36" s="549"/>
      <c r="J36" s="549"/>
      <c r="K36" s="549"/>
      <c r="L36" s="549"/>
      <c r="M36" s="549"/>
      <c r="N36" s="549"/>
      <c r="O36" s="549"/>
      <c r="P36" s="549"/>
      <c r="Q36" s="549"/>
      <c r="R36" s="549"/>
      <c r="S36" s="549"/>
      <c r="T36" s="549"/>
      <c r="U36" s="549"/>
      <c r="V36" s="549"/>
      <c r="W36" s="549"/>
      <c r="X36" s="549"/>
      <c r="Y36" s="549"/>
      <c r="Z36" s="549"/>
    </row>
    <row r="37" spans="1:26" s="49" customFormat="1" ht="14.1" customHeight="1">
      <c r="A37" s="551"/>
      <c r="B37" s="624"/>
      <c r="C37" s="630" t="s">
        <v>1291</v>
      </c>
      <c r="D37" s="630" t="s">
        <v>716</v>
      </c>
      <c r="E37" s="625"/>
      <c r="F37" s="625"/>
      <c r="G37" s="549"/>
      <c r="H37" s="549"/>
      <c r="I37" s="549"/>
      <c r="J37" s="549"/>
      <c r="K37" s="549"/>
      <c r="L37" s="549"/>
      <c r="M37" s="549"/>
      <c r="N37" s="549"/>
      <c r="O37" s="549"/>
      <c r="P37" s="549"/>
      <c r="Q37" s="549"/>
      <c r="R37" s="549"/>
      <c r="S37" s="549"/>
      <c r="T37" s="549"/>
      <c r="U37" s="549"/>
      <c r="V37" s="549"/>
      <c r="W37" s="549"/>
      <c r="X37" s="549"/>
      <c r="Y37" s="549"/>
      <c r="Z37" s="549"/>
    </row>
    <row r="38" spans="1:26" s="49" customFormat="1" ht="14.1" customHeight="1">
      <c r="A38" s="551"/>
      <c r="B38" s="624"/>
      <c r="C38" s="630" t="s">
        <v>1165</v>
      </c>
      <c r="D38" s="630" t="s">
        <v>131</v>
      </c>
      <c r="E38" s="625"/>
      <c r="F38" s="625"/>
      <c r="G38" s="549"/>
      <c r="H38" s="549"/>
      <c r="I38" s="549"/>
      <c r="J38" s="549"/>
      <c r="K38" s="549"/>
      <c r="L38" s="549"/>
      <c r="M38" s="549"/>
      <c r="N38" s="549"/>
      <c r="O38" s="549"/>
      <c r="P38" s="549"/>
      <c r="Q38" s="549"/>
      <c r="R38" s="549"/>
      <c r="S38" s="549"/>
      <c r="T38" s="549"/>
      <c r="U38" s="549"/>
      <c r="V38" s="549"/>
      <c r="W38" s="549"/>
      <c r="X38" s="549"/>
      <c r="Y38" s="549"/>
      <c r="Z38" s="549"/>
    </row>
    <row r="39" spans="1:26" s="49" customFormat="1" ht="14.1" customHeight="1">
      <c r="A39" s="551"/>
      <c r="B39" s="624"/>
      <c r="C39" s="630" t="s">
        <v>256</v>
      </c>
      <c r="D39" s="630" t="s">
        <v>74</v>
      </c>
      <c r="E39" s="625"/>
      <c r="F39" s="625"/>
      <c r="G39" s="549"/>
      <c r="H39" s="549"/>
      <c r="I39" s="549"/>
      <c r="J39" s="549"/>
      <c r="K39" s="549"/>
      <c r="L39" s="549"/>
      <c r="M39" s="549"/>
      <c r="N39" s="549"/>
      <c r="O39" s="549"/>
      <c r="P39" s="549"/>
      <c r="Q39" s="549"/>
      <c r="R39" s="549"/>
      <c r="S39" s="549"/>
      <c r="T39" s="549"/>
      <c r="U39" s="549"/>
      <c r="V39" s="549"/>
      <c r="W39" s="549"/>
      <c r="X39" s="549"/>
      <c r="Y39" s="549"/>
      <c r="Z39" s="549"/>
    </row>
    <row r="40" spans="1:26" s="49" customFormat="1" ht="14.1" customHeight="1">
      <c r="A40" s="551"/>
      <c r="B40" s="624"/>
      <c r="C40" s="630" t="s">
        <v>763</v>
      </c>
      <c r="D40" s="630" t="s">
        <v>81</v>
      </c>
      <c r="E40" s="625"/>
      <c r="F40" s="625"/>
      <c r="G40" s="549"/>
      <c r="H40" s="549"/>
      <c r="I40" s="549"/>
      <c r="J40" s="549"/>
      <c r="K40" s="549"/>
      <c r="L40" s="549"/>
      <c r="M40" s="549"/>
      <c r="N40" s="549"/>
      <c r="O40" s="549"/>
      <c r="P40" s="549"/>
      <c r="Q40" s="549"/>
      <c r="R40" s="549"/>
      <c r="S40" s="549"/>
      <c r="T40" s="549"/>
      <c r="U40" s="549"/>
      <c r="V40" s="549"/>
      <c r="W40" s="549"/>
      <c r="X40" s="549"/>
      <c r="Y40" s="549"/>
      <c r="Z40" s="549"/>
    </row>
    <row r="41" spans="1:26" s="49" customFormat="1" ht="14.1" customHeight="1">
      <c r="A41" s="551"/>
      <c r="B41" s="624"/>
      <c r="C41" s="630" t="s">
        <v>260</v>
      </c>
      <c r="D41" s="630" t="s">
        <v>116</v>
      </c>
      <c r="E41" s="625"/>
      <c r="F41" s="625"/>
      <c r="G41" s="549"/>
      <c r="H41" s="549"/>
      <c r="I41" s="549"/>
      <c r="J41" s="549"/>
      <c r="K41" s="549"/>
      <c r="L41" s="549"/>
      <c r="M41" s="549"/>
      <c r="N41" s="549"/>
      <c r="O41" s="549"/>
      <c r="P41" s="549"/>
      <c r="Q41" s="549"/>
      <c r="R41" s="549"/>
      <c r="S41" s="549"/>
      <c r="T41" s="549"/>
      <c r="U41" s="549"/>
      <c r="V41" s="549"/>
      <c r="W41" s="549"/>
      <c r="X41" s="549"/>
      <c r="Y41" s="549"/>
      <c r="Z41" s="549"/>
    </row>
    <row r="42" spans="1:26" s="49" customFormat="1">
      <c r="A42" s="551"/>
      <c r="B42" s="549"/>
      <c r="C42" s="547" t="s">
        <v>244</v>
      </c>
      <c r="D42" s="547" t="s">
        <v>1502</v>
      </c>
      <c r="E42" s="547"/>
      <c r="F42" s="549"/>
      <c r="G42" s="549"/>
      <c r="H42" s="549"/>
      <c r="I42" s="549"/>
      <c r="J42" s="549"/>
      <c r="K42" s="549"/>
      <c r="L42" s="549"/>
      <c r="M42" s="549"/>
      <c r="N42" s="549"/>
      <c r="O42" s="549"/>
      <c r="P42" s="549"/>
      <c r="Q42" s="549"/>
      <c r="R42" s="549"/>
      <c r="S42" s="549"/>
      <c r="T42" s="549"/>
      <c r="U42" s="549"/>
      <c r="V42" s="549"/>
      <c r="W42" s="549"/>
      <c r="X42" s="549"/>
      <c r="Y42" s="549"/>
      <c r="Z42" s="549"/>
    </row>
    <row r="43" spans="1:26" s="49" customFormat="1">
      <c r="A43" s="551"/>
      <c r="B43" s="549"/>
      <c r="C43" s="547" t="s">
        <v>644</v>
      </c>
      <c r="D43" s="547" t="s">
        <v>193</v>
      </c>
      <c r="E43" s="547"/>
      <c r="F43" s="549"/>
      <c r="G43" s="549"/>
      <c r="H43" s="549"/>
      <c r="I43" s="549"/>
      <c r="J43" s="549"/>
      <c r="K43" s="549"/>
      <c r="L43" s="549"/>
      <c r="M43" s="549"/>
      <c r="N43" s="549"/>
      <c r="O43" s="549"/>
      <c r="P43" s="549"/>
      <c r="Q43" s="549"/>
      <c r="R43" s="549"/>
      <c r="S43" s="549"/>
      <c r="T43" s="549"/>
      <c r="U43" s="549"/>
      <c r="V43" s="549"/>
      <c r="W43" s="549"/>
      <c r="X43" s="549"/>
      <c r="Y43" s="549"/>
      <c r="Z43" s="549"/>
    </row>
    <row r="44" spans="1:26" s="49" customFormat="1" ht="13.5" thickBot="1">
      <c r="A44" s="551"/>
      <c r="B44" s="549"/>
      <c r="C44" s="547" t="s">
        <v>75</v>
      </c>
      <c r="D44" s="547" t="s">
        <v>101</v>
      </c>
      <c r="E44" s="547"/>
      <c r="F44" s="549"/>
      <c r="G44" s="549"/>
      <c r="H44" s="549"/>
      <c r="I44" s="549"/>
      <c r="J44" s="549"/>
      <c r="K44" s="549"/>
      <c r="L44" s="549"/>
      <c r="M44" s="549"/>
      <c r="N44" s="549"/>
      <c r="O44" s="549"/>
      <c r="P44" s="549"/>
      <c r="Q44" s="549"/>
      <c r="R44" s="549"/>
      <c r="S44" s="549"/>
      <c r="T44" s="549"/>
      <c r="U44" s="549"/>
      <c r="V44" s="549"/>
      <c r="W44" s="549"/>
      <c r="X44" s="549"/>
      <c r="Y44" s="549"/>
      <c r="Z44" s="549"/>
    </row>
    <row r="45" spans="1:26" s="49" customFormat="1">
      <c r="A45" s="551"/>
      <c r="B45" s="636"/>
      <c r="C45" s="637" t="s">
        <v>57</v>
      </c>
      <c r="D45" s="637" t="s">
        <v>58</v>
      </c>
      <c r="E45" s="638" t="s">
        <v>952</v>
      </c>
      <c r="F45" s="549"/>
      <c r="G45" s="549"/>
      <c r="H45" s="549"/>
      <c r="I45" s="549"/>
      <c r="J45" s="549"/>
      <c r="K45" s="549"/>
      <c r="L45" s="549"/>
      <c r="M45" s="549"/>
      <c r="N45" s="549"/>
      <c r="O45" s="549"/>
      <c r="P45" s="549"/>
      <c r="Q45" s="549"/>
      <c r="R45" s="549"/>
      <c r="S45" s="549"/>
      <c r="T45" s="549"/>
      <c r="U45" s="549"/>
      <c r="V45" s="549"/>
      <c r="W45" s="549"/>
      <c r="X45" s="549"/>
      <c r="Y45" s="549"/>
      <c r="Z45" s="549"/>
    </row>
    <row r="46" spans="1:26" s="49" customFormat="1">
      <c r="A46" s="549"/>
      <c r="B46" s="639"/>
      <c r="C46" s="621" t="s">
        <v>137</v>
      </c>
      <c r="D46" s="621" t="s">
        <v>138</v>
      </c>
      <c r="E46" s="640">
        <v>960218</v>
      </c>
      <c r="F46" s="549"/>
      <c r="G46" s="513" t="s">
        <v>332</v>
      </c>
      <c r="H46" s="626"/>
      <c r="I46" s="549"/>
      <c r="J46" s="549"/>
      <c r="K46" s="549"/>
      <c r="L46" s="549"/>
      <c r="M46" s="549"/>
      <c r="N46" s="549"/>
      <c r="O46" s="549"/>
      <c r="P46" s="549"/>
      <c r="Q46" s="549"/>
      <c r="R46" s="549"/>
      <c r="S46" s="549"/>
      <c r="T46" s="549"/>
      <c r="U46" s="549"/>
      <c r="V46" s="549"/>
      <c r="W46" s="549"/>
      <c r="X46" s="549"/>
      <c r="Y46" s="549"/>
      <c r="Z46" s="549"/>
    </row>
    <row r="47" spans="1:26" s="49" customFormat="1">
      <c r="A47" s="549"/>
      <c r="B47" s="622"/>
      <c r="C47" s="643" t="s">
        <v>80</v>
      </c>
      <c r="D47" s="643" t="s">
        <v>81</v>
      </c>
      <c r="E47" s="643">
        <v>851026</v>
      </c>
      <c r="F47" s="549"/>
      <c r="G47" s="1719" t="s">
        <v>843</v>
      </c>
      <c r="H47" s="1720"/>
      <c r="I47" s="549"/>
      <c r="J47" s="549"/>
      <c r="K47" s="549"/>
      <c r="L47" s="549"/>
      <c r="M47" s="549"/>
      <c r="N47" s="549"/>
      <c r="O47" s="549"/>
      <c r="P47" s="549"/>
      <c r="Q47" s="549"/>
      <c r="R47" s="549"/>
      <c r="S47" s="549"/>
      <c r="T47" s="549"/>
      <c r="U47" s="549"/>
      <c r="V47" s="549"/>
      <c r="W47" s="549"/>
      <c r="X47" s="549"/>
      <c r="Y47" s="549"/>
      <c r="Z47" s="549"/>
    </row>
    <row r="48" spans="1:26" s="49" customFormat="1" ht="13.5" thickBot="1">
      <c r="A48" s="549"/>
      <c r="B48" s="623"/>
      <c r="C48" s="641"/>
      <c r="D48" s="641"/>
      <c r="E48" s="642"/>
      <c r="F48" s="549"/>
      <c r="G48" s="1720"/>
      <c r="H48" s="1720"/>
      <c r="I48" s="549"/>
      <c r="J48" s="549"/>
      <c r="K48" s="549"/>
      <c r="L48" s="549"/>
      <c r="M48" s="549"/>
      <c r="N48" s="549"/>
      <c r="O48" s="549"/>
      <c r="P48" s="549"/>
      <c r="Q48" s="549"/>
      <c r="R48" s="549"/>
      <c r="S48" s="549"/>
      <c r="T48" s="549"/>
      <c r="U48" s="549"/>
      <c r="V48" s="549"/>
      <c r="W48" s="549"/>
      <c r="X48" s="549"/>
      <c r="Y48" s="549"/>
      <c r="Z48" s="549"/>
    </row>
    <row r="49" spans="1:26" s="49" customFormat="1">
      <c r="A49" s="549"/>
      <c r="B49" s="468"/>
      <c r="C49" s="468"/>
      <c r="D49" s="468"/>
      <c r="E49" s="468"/>
      <c r="F49" s="549"/>
      <c r="G49" s="549"/>
      <c r="H49" s="549"/>
      <c r="I49" s="549"/>
      <c r="J49" s="549"/>
      <c r="K49" s="549"/>
      <c r="L49" s="549"/>
      <c r="M49" s="549"/>
      <c r="N49" s="549"/>
      <c r="O49" s="549"/>
      <c r="P49" s="549"/>
      <c r="Q49" s="549"/>
      <c r="R49" s="549"/>
      <c r="S49" s="549"/>
      <c r="T49" s="549"/>
      <c r="U49" s="549"/>
      <c r="V49" s="549"/>
      <c r="W49" s="549"/>
      <c r="X49" s="549"/>
      <c r="Y49" s="549"/>
      <c r="Z49" s="549"/>
    </row>
    <row r="50" spans="1:26" s="49" customFormat="1">
      <c r="A50" s="549"/>
      <c r="B50" s="549"/>
      <c r="C50" s="549"/>
      <c r="D50" s="549"/>
      <c r="E50" s="549"/>
      <c r="F50" s="549"/>
      <c r="G50" s="549"/>
      <c r="H50" s="549"/>
      <c r="I50" s="549"/>
      <c r="J50" s="549"/>
      <c r="K50" s="549"/>
      <c r="L50" s="549"/>
      <c r="M50" s="549"/>
      <c r="N50" s="549"/>
      <c r="O50" s="549"/>
      <c r="P50" s="549"/>
      <c r="Q50" s="549"/>
      <c r="R50" s="549"/>
      <c r="S50" s="549"/>
      <c r="T50" s="549"/>
      <c r="U50" s="549"/>
      <c r="V50" s="549"/>
      <c r="W50" s="549"/>
      <c r="X50" s="549"/>
      <c r="Y50" s="549"/>
      <c r="Z50" s="549"/>
    </row>
    <row r="51" spans="1:26" s="49" customFormat="1">
      <c r="A51" s="549"/>
      <c r="B51" s="549"/>
      <c r="C51" s="549"/>
      <c r="D51" s="549"/>
      <c r="E51" s="549"/>
      <c r="F51" s="549"/>
      <c r="G51" s="549"/>
      <c r="H51" s="549"/>
      <c r="I51" s="549"/>
      <c r="J51" s="549"/>
      <c r="K51" s="549"/>
      <c r="L51" s="549"/>
      <c r="M51" s="549"/>
      <c r="N51" s="549"/>
      <c r="O51" s="549"/>
      <c r="P51" s="549"/>
      <c r="Q51" s="549"/>
      <c r="R51" s="549"/>
      <c r="S51" s="549"/>
      <c r="T51" s="549"/>
      <c r="U51" s="549"/>
      <c r="V51" s="549"/>
      <c r="W51" s="549"/>
      <c r="X51" s="549"/>
      <c r="Y51" s="549"/>
      <c r="Z51" s="549"/>
    </row>
    <row r="52" spans="1:26" s="49" customFormat="1">
      <c r="A52" s="549"/>
      <c r="B52" s="549"/>
      <c r="C52" s="549"/>
      <c r="D52" s="549"/>
      <c r="E52" s="549"/>
      <c r="F52" s="549"/>
      <c r="G52" s="549"/>
      <c r="H52" s="549"/>
      <c r="I52" s="549"/>
      <c r="J52" s="549"/>
      <c r="K52" s="549"/>
      <c r="L52" s="549"/>
      <c r="M52" s="549"/>
      <c r="N52" s="549"/>
      <c r="O52" s="549"/>
      <c r="P52" s="549"/>
      <c r="Q52" s="549"/>
      <c r="R52" s="549"/>
      <c r="S52" s="549"/>
      <c r="T52" s="549"/>
      <c r="U52" s="549"/>
      <c r="V52" s="549"/>
      <c r="W52" s="549"/>
      <c r="X52" s="549"/>
      <c r="Y52" s="549"/>
      <c r="Z52" s="549"/>
    </row>
    <row r="53" spans="1:26" s="49" customFormat="1">
      <c r="A53" s="549"/>
      <c r="B53" s="549"/>
      <c r="C53" s="549"/>
      <c r="D53" s="549"/>
      <c r="E53" s="549"/>
      <c r="F53" s="549"/>
      <c r="G53" s="549"/>
      <c r="H53" s="549"/>
      <c r="I53" s="549"/>
      <c r="J53" s="549"/>
      <c r="K53" s="549"/>
      <c r="L53" s="549"/>
      <c r="M53" s="549"/>
      <c r="N53" s="549"/>
      <c r="O53" s="549"/>
      <c r="P53" s="549"/>
      <c r="Q53" s="549"/>
      <c r="R53" s="549"/>
      <c r="S53" s="549"/>
      <c r="T53" s="549"/>
      <c r="U53" s="549"/>
      <c r="V53" s="549"/>
      <c r="W53" s="549"/>
      <c r="X53" s="549"/>
      <c r="Y53" s="549"/>
      <c r="Z53" s="549"/>
    </row>
    <row r="54" spans="1:26" s="49" customFormat="1">
      <c r="A54" s="549"/>
      <c r="B54" s="549"/>
      <c r="C54" s="549"/>
      <c r="D54" s="549"/>
      <c r="E54" s="549"/>
      <c r="F54" s="549"/>
      <c r="G54" s="549"/>
      <c r="H54" s="549"/>
      <c r="I54" s="549"/>
      <c r="J54" s="549"/>
      <c r="K54" s="549"/>
      <c r="L54" s="549"/>
      <c r="M54" s="549"/>
      <c r="N54" s="549"/>
      <c r="O54" s="549"/>
      <c r="P54" s="549"/>
      <c r="Q54" s="549"/>
      <c r="R54" s="549"/>
      <c r="S54" s="549"/>
      <c r="T54" s="549"/>
      <c r="U54" s="549"/>
      <c r="V54" s="549"/>
      <c r="W54" s="549"/>
      <c r="X54" s="549"/>
      <c r="Y54" s="549"/>
      <c r="Z54" s="549"/>
    </row>
    <row r="55" spans="1:26" s="49" customFormat="1">
      <c r="A55" s="549"/>
      <c r="B55" s="549"/>
      <c r="C55" s="549"/>
      <c r="D55" s="549"/>
      <c r="E55" s="549"/>
      <c r="F55" s="549"/>
      <c r="G55" s="549"/>
      <c r="H55" s="549"/>
      <c r="I55" s="549"/>
      <c r="J55" s="549"/>
      <c r="K55" s="549"/>
      <c r="L55" s="549"/>
      <c r="M55" s="549"/>
      <c r="N55" s="549"/>
      <c r="O55" s="549"/>
      <c r="P55" s="549"/>
      <c r="Q55" s="549"/>
      <c r="R55" s="549"/>
      <c r="S55" s="549"/>
      <c r="T55" s="549"/>
      <c r="U55" s="549"/>
      <c r="V55" s="549"/>
      <c r="W55" s="549"/>
      <c r="X55" s="549"/>
      <c r="Y55" s="549"/>
      <c r="Z55" s="549"/>
    </row>
    <row r="56" spans="1:26" s="49" customFormat="1">
      <c r="A56" s="549"/>
      <c r="B56" s="549"/>
      <c r="C56" s="549"/>
      <c r="D56" s="549"/>
      <c r="E56" s="549"/>
      <c r="F56" s="549"/>
      <c r="G56" s="549"/>
      <c r="H56" s="549"/>
      <c r="I56" s="549"/>
      <c r="J56" s="549"/>
      <c r="K56" s="549"/>
      <c r="L56" s="549"/>
      <c r="M56" s="549"/>
      <c r="N56" s="549"/>
      <c r="O56" s="549"/>
      <c r="P56" s="549"/>
      <c r="Q56" s="549"/>
      <c r="R56" s="549"/>
      <c r="S56" s="549"/>
      <c r="T56" s="549"/>
      <c r="U56" s="549"/>
      <c r="V56" s="549"/>
      <c r="W56" s="549"/>
      <c r="X56" s="549"/>
      <c r="Y56" s="549"/>
      <c r="Z56" s="549"/>
    </row>
    <row r="57" spans="1:26" s="49" customFormat="1">
      <c r="A57" s="549"/>
      <c r="B57" s="549"/>
      <c r="C57" s="549"/>
      <c r="D57" s="549"/>
      <c r="E57" s="549"/>
      <c r="F57" s="549"/>
      <c r="G57" s="549"/>
      <c r="H57" s="549"/>
      <c r="I57" s="549"/>
      <c r="J57" s="549"/>
      <c r="K57" s="549"/>
      <c r="L57" s="549"/>
      <c r="M57" s="549"/>
      <c r="N57" s="549"/>
      <c r="O57" s="549"/>
      <c r="P57" s="549"/>
      <c r="Q57" s="549"/>
      <c r="R57" s="549"/>
      <c r="S57" s="549"/>
      <c r="T57" s="549"/>
      <c r="U57" s="549"/>
      <c r="V57" s="549"/>
      <c r="W57" s="549"/>
      <c r="X57" s="549"/>
      <c r="Y57" s="549"/>
      <c r="Z57" s="549"/>
    </row>
    <row r="58" spans="1:26" s="49" customFormat="1">
      <c r="A58" s="549"/>
      <c r="B58" s="549"/>
      <c r="C58" s="549"/>
      <c r="D58" s="549"/>
      <c r="E58" s="549"/>
      <c r="F58" s="549"/>
      <c r="G58" s="549"/>
      <c r="H58" s="549"/>
      <c r="I58" s="549"/>
      <c r="J58" s="549"/>
      <c r="K58" s="549"/>
      <c r="L58" s="549"/>
      <c r="M58" s="549"/>
      <c r="N58" s="549"/>
      <c r="O58" s="549"/>
      <c r="P58" s="549"/>
      <c r="Q58" s="549"/>
      <c r="R58" s="549"/>
      <c r="S58" s="549"/>
      <c r="T58" s="549"/>
      <c r="U58" s="549"/>
      <c r="V58" s="549"/>
      <c r="W58" s="549"/>
      <c r="X58" s="549"/>
      <c r="Y58" s="549"/>
      <c r="Z58" s="549"/>
    </row>
    <row r="59" spans="1:26" s="49" customFormat="1" ht="12.75" customHeight="1">
      <c r="A59" s="549"/>
      <c r="B59" s="549"/>
      <c r="C59" s="549"/>
      <c r="D59" s="549"/>
      <c r="E59" s="549"/>
      <c r="F59" s="549"/>
      <c r="G59" s="549"/>
      <c r="H59" s="549"/>
      <c r="I59" s="549"/>
      <c r="J59" s="549"/>
      <c r="K59" s="549"/>
      <c r="L59" s="549"/>
      <c r="M59" s="549"/>
      <c r="N59" s="549"/>
      <c r="O59" s="549"/>
      <c r="P59" s="549"/>
      <c r="Q59" s="549"/>
      <c r="R59" s="549"/>
      <c r="S59" s="549"/>
      <c r="T59" s="549"/>
      <c r="U59" s="549"/>
      <c r="V59" s="549"/>
      <c r="W59" s="549"/>
      <c r="X59" s="549"/>
      <c r="Y59" s="549"/>
      <c r="Z59" s="549"/>
    </row>
    <row r="60" spans="1:26" s="49" customFormat="1" ht="12.75" customHeight="1">
      <c r="A60" s="549"/>
      <c r="B60" s="549"/>
      <c r="C60" s="549"/>
      <c r="D60" s="549"/>
      <c r="E60" s="549"/>
      <c r="F60" s="549"/>
      <c r="G60" s="549"/>
      <c r="H60" s="549"/>
      <c r="I60" s="549"/>
      <c r="J60" s="549"/>
      <c r="K60" s="549"/>
      <c r="L60" s="549"/>
      <c r="M60" s="549"/>
      <c r="N60" s="549"/>
      <c r="O60" s="549"/>
      <c r="P60" s="549"/>
      <c r="Q60" s="549"/>
      <c r="R60" s="549"/>
      <c r="S60" s="549"/>
      <c r="T60" s="549"/>
      <c r="U60" s="549"/>
      <c r="V60" s="549"/>
      <c r="W60" s="549"/>
      <c r="X60" s="549"/>
      <c r="Y60" s="549"/>
      <c r="Z60" s="549"/>
    </row>
    <row r="61" spans="1:26" s="49" customFormat="1">
      <c r="A61" s="549"/>
      <c r="B61" s="549"/>
      <c r="C61" s="549"/>
      <c r="D61" s="549"/>
      <c r="E61" s="549"/>
      <c r="F61" s="549"/>
      <c r="G61" s="549"/>
      <c r="H61" s="549"/>
      <c r="I61" s="549"/>
      <c r="J61" s="549"/>
      <c r="K61" s="549"/>
      <c r="L61" s="549"/>
      <c r="M61" s="549"/>
      <c r="N61" s="549"/>
      <c r="O61" s="549"/>
      <c r="P61" s="549"/>
      <c r="Q61" s="549"/>
      <c r="R61" s="549"/>
      <c r="S61" s="549"/>
      <c r="T61" s="549"/>
      <c r="U61" s="549"/>
      <c r="V61" s="549"/>
      <c r="W61" s="549"/>
      <c r="X61" s="549"/>
      <c r="Y61" s="549"/>
      <c r="Z61" s="549"/>
    </row>
    <row r="62" spans="1:26" s="49" customFormat="1" ht="14.1" customHeight="1">
      <c r="A62" s="549"/>
      <c r="B62" s="549"/>
      <c r="C62" s="549"/>
      <c r="D62" s="549"/>
      <c r="E62" s="549"/>
      <c r="F62" s="549"/>
      <c r="G62" s="549"/>
      <c r="H62" s="549"/>
      <c r="I62" s="549"/>
      <c r="J62" s="549"/>
      <c r="K62" s="549"/>
      <c r="L62" s="549"/>
      <c r="M62" s="549"/>
      <c r="N62" s="549"/>
      <c r="O62" s="549"/>
      <c r="P62" s="549"/>
      <c r="Q62" s="549"/>
      <c r="R62" s="549"/>
      <c r="S62" s="549"/>
      <c r="T62" s="549"/>
      <c r="U62" s="549"/>
      <c r="V62" s="549"/>
      <c r="W62" s="549"/>
      <c r="X62" s="549"/>
      <c r="Y62" s="549"/>
      <c r="Z62" s="549"/>
    </row>
    <row r="63" spans="1:26" s="49" customFormat="1" ht="14.1" customHeight="1">
      <c r="A63" s="549"/>
      <c r="B63" s="549"/>
      <c r="C63" s="549"/>
      <c r="D63" s="549"/>
      <c r="E63" s="549"/>
      <c r="F63" s="549"/>
      <c r="G63" s="549"/>
      <c r="H63" s="549"/>
      <c r="I63" s="549"/>
      <c r="J63" s="549"/>
      <c r="K63" s="549"/>
      <c r="L63" s="549"/>
      <c r="M63" s="549"/>
      <c r="N63" s="549"/>
      <c r="O63" s="549"/>
      <c r="P63" s="549"/>
      <c r="Q63" s="549"/>
      <c r="R63" s="549"/>
      <c r="S63" s="549"/>
      <c r="T63" s="549"/>
      <c r="U63" s="549"/>
      <c r="V63" s="549"/>
      <c r="W63" s="549"/>
      <c r="X63" s="549"/>
      <c r="Y63" s="549"/>
      <c r="Z63" s="549"/>
    </row>
    <row r="64" spans="1:26" s="49" customFormat="1" ht="14.1" customHeight="1">
      <c r="A64" s="549"/>
      <c r="B64" s="549"/>
      <c r="C64" s="549"/>
      <c r="D64" s="549"/>
      <c r="E64" s="549"/>
      <c r="F64" s="549"/>
      <c r="G64" s="549"/>
      <c r="H64" s="549"/>
      <c r="I64" s="549"/>
      <c r="J64" s="549"/>
      <c r="K64" s="549"/>
      <c r="L64" s="549"/>
      <c r="M64" s="549"/>
      <c r="N64" s="549"/>
      <c r="O64" s="549"/>
      <c r="P64" s="549"/>
      <c r="Q64" s="549"/>
      <c r="R64" s="549"/>
      <c r="S64" s="549"/>
      <c r="T64" s="549"/>
      <c r="U64" s="549"/>
      <c r="V64" s="549"/>
      <c r="W64" s="549"/>
      <c r="X64" s="549"/>
      <c r="Y64" s="549"/>
      <c r="Z64" s="549"/>
    </row>
    <row r="65" spans="1:26" s="49" customFormat="1" ht="14.1" customHeight="1">
      <c r="A65" s="549"/>
      <c r="B65" s="549"/>
      <c r="C65" s="549"/>
      <c r="D65" s="549"/>
      <c r="E65" s="549"/>
      <c r="F65" s="549"/>
      <c r="G65" s="549"/>
      <c r="H65" s="549"/>
      <c r="I65" s="549"/>
      <c r="J65" s="549"/>
      <c r="K65" s="549"/>
      <c r="L65" s="549"/>
      <c r="M65" s="549"/>
      <c r="N65" s="549"/>
      <c r="O65" s="549"/>
      <c r="P65" s="549"/>
      <c r="Q65" s="549"/>
      <c r="R65" s="549"/>
      <c r="S65" s="549"/>
      <c r="T65" s="549"/>
      <c r="U65" s="549"/>
      <c r="V65" s="549"/>
      <c r="W65" s="549"/>
      <c r="X65" s="549"/>
      <c r="Y65" s="549"/>
      <c r="Z65" s="549"/>
    </row>
    <row r="66" spans="1:26" s="49" customFormat="1" ht="14.1" customHeight="1">
      <c r="A66" s="549"/>
      <c r="B66" s="549"/>
      <c r="C66" s="548"/>
      <c r="D66" s="548"/>
      <c r="E66" s="548"/>
      <c r="F66" s="548"/>
      <c r="G66" s="549"/>
      <c r="H66" s="549"/>
      <c r="I66" s="549"/>
      <c r="J66" s="549"/>
      <c r="K66" s="549"/>
      <c r="L66" s="549"/>
      <c r="M66" s="549"/>
      <c r="N66" s="549"/>
      <c r="O66" s="549"/>
      <c r="P66" s="549"/>
      <c r="Q66" s="549"/>
      <c r="R66" s="549"/>
      <c r="S66" s="549"/>
      <c r="T66" s="549"/>
      <c r="U66" s="549"/>
      <c r="V66" s="549"/>
      <c r="W66" s="549"/>
      <c r="X66" s="549"/>
      <c r="Y66" s="549"/>
      <c r="Z66" s="549"/>
    </row>
    <row r="67" spans="1:26" s="49" customFormat="1" ht="7.5" customHeight="1">
      <c r="A67" s="548"/>
      <c r="B67" s="548"/>
      <c r="C67" s="548"/>
      <c r="D67" s="548"/>
      <c r="E67" s="548"/>
      <c r="F67" s="548"/>
      <c r="G67" s="548"/>
      <c r="H67" s="548"/>
      <c r="I67" s="548"/>
      <c r="J67" s="548"/>
      <c r="K67" s="548"/>
      <c r="L67" s="548"/>
      <c r="M67" s="548"/>
      <c r="N67" s="548"/>
      <c r="O67" s="548"/>
      <c r="P67" s="548"/>
      <c r="Q67" s="548"/>
      <c r="R67" s="548"/>
      <c r="S67" s="548"/>
      <c r="T67" s="548"/>
      <c r="U67" s="548"/>
      <c r="V67" s="548"/>
      <c r="W67" s="548"/>
      <c r="X67" s="548"/>
      <c r="Y67" s="548"/>
      <c r="Z67" s="548"/>
    </row>
    <row r="68" spans="1:26" s="49" customFormat="1">
      <c r="A68" s="548"/>
      <c r="B68" s="548"/>
      <c r="C68" s="548"/>
      <c r="D68" s="548"/>
      <c r="E68" s="548"/>
      <c r="F68" s="548"/>
      <c r="G68" s="548"/>
      <c r="H68" s="548"/>
      <c r="I68" s="548"/>
      <c r="J68" s="548"/>
      <c r="K68" s="548"/>
      <c r="L68" s="548"/>
      <c r="M68" s="548"/>
      <c r="N68" s="548"/>
      <c r="O68" s="548"/>
      <c r="P68" s="548"/>
      <c r="Q68" s="548"/>
      <c r="R68" s="548"/>
      <c r="S68" s="548"/>
      <c r="T68" s="548"/>
      <c r="U68" s="548"/>
      <c r="V68" s="548"/>
      <c r="W68" s="548"/>
      <c r="X68" s="548"/>
      <c r="Y68" s="548"/>
      <c r="Z68" s="548"/>
    </row>
    <row r="69" spans="1:26" s="49" customFormat="1">
      <c r="A69" s="548"/>
      <c r="B69" s="548"/>
      <c r="C69" s="548"/>
      <c r="D69" s="548"/>
      <c r="E69" s="548"/>
      <c r="F69" s="548"/>
      <c r="G69" s="548"/>
      <c r="H69" s="548"/>
      <c r="I69" s="548"/>
      <c r="J69" s="548"/>
      <c r="K69" s="548"/>
      <c r="L69" s="548"/>
      <c r="M69" s="548"/>
      <c r="N69" s="548"/>
      <c r="O69" s="548"/>
      <c r="P69" s="548"/>
      <c r="Q69" s="548"/>
      <c r="R69" s="548"/>
      <c r="S69" s="548"/>
      <c r="T69" s="548"/>
      <c r="U69" s="548"/>
      <c r="V69" s="548"/>
      <c r="W69" s="548"/>
      <c r="X69" s="548"/>
      <c r="Y69" s="548"/>
      <c r="Z69" s="548"/>
    </row>
    <row r="70" spans="1:26" s="49" customFormat="1">
      <c r="A70" s="548"/>
      <c r="B70" s="548"/>
      <c r="C70" s="548"/>
      <c r="D70" s="548"/>
      <c r="E70" s="548"/>
      <c r="F70" s="548"/>
      <c r="G70" s="548"/>
      <c r="H70" s="548"/>
      <c r="I70" s="548"/>
      <c r="J70" s="548"/>
      <c r="K70" s="548"/>
      <c r="L70" s="548"/>
      <c r="M70" s="548"/>
      <c r="N70" s="548"/>
      <c r="O70" s="548"/>
      <c r="P70" s="548"/>
      <c r="Q70" s="548"/>
      <c r="R70" s="548"/>
      <c r="S70" s="548"/>
      <c r="T70" s="548"/>
      <c r="U70" s="548"/>
      <c r="V70" s="548"/>
      <c r="W70" s="548"/>
      <c r="X70" s="548"/>
      <c r="Y70" s="548"/>
      <c r="Z70" s="548"/>
    </row>
    <row r="71" spans="1:26" s="49" customFormat="1">
      <c r="A71" s="548"/>
      <c r="B71" s="548"/>
      <c r="C71" s="548"/>
      <c r="D71" s="548"/>
      <c r="E71" s="548"/>
      <c r="F71" s="548"/>
      <c r="G71" s="548"/>
      <c r="H71" s="548"/>
      <c r="I71" s="548"/>
      <c r="J71" s="548"/>
      <c r="K71" s="548"/>
      <c r="L71" s="548"/>
      <c r="M71" s="548"/>
      <c r="N71" s="548"/>
      <c r="O71" s="548"/>
      <c r="P71" s="548"/>
      <c r="Q71" s="548"/>
      <c r="R71" s="548"/>
      <c r="S71" s="548"/>
      <c r="T71" s="548"/>
      <c r="U71" s="548"/>
      <c r="V71" s="548"/>
      <c r="W71" s="548"/>
      <c r="X71" s="548"/>
      <c r="Y71" s="548"/>
      <c r="Z71" s="548"/>
    </row>
    <row r="72" spans="1:26" s="49" customFormat="1">
      <c r="A72" s="548"/>
      <c r="B72" s="548"/>
      <c r="C72" s="548"/>
      <c r="D72" s="548"/>
      <c r="E72" s="548"/>
      <c r="F72" s="548"/>
      <c r="G72" s="548"/>
      <c r="H72" s="548"/>
      <c r="I72" s="548"/>
      <c r="J72" s="548"/>
      <c r="K72" s="548"/>
      <c r="L72" s="548"/>
      <c r="M72" s="548"/>
      <c r="N72" s="548"/>
      <c r="O72" s="548"/>
      <c r="P72" s="548"/>
      <c r="Q72" s="548"/>
      <c r="R72" s="548"/>
      <c r="S72" s="548"/>
      <c r="T72" s="548"/>
      <c r="U72" s="548"/>
      <c r="V72" s="548"/>
      <c r="W72" s="548"/>
      <c r="X72" s="548"/>
      <c r="Y72" s="548"/>
      <c r="Z72" s="548"/>
    </row>
    <row r="73" spans="1:26" s="49" customFormat="1">
      <c r="A73" s="548"/>
      <c r="B73" s="548"/>
      <c r="C73" s="548"/>
      <c r="D73" s="548"/>
      <c r="E73" s="548"/>
      <c r="F73" s="548"/>
      <c r="G73" s="548"/>
      <c r="H73" s="548"/>
      <c r="I73" s="548"/>
      <c r="J73" s="548"/>
      <c r="K73" s="548"/>
      <c r="L73" s="548"/>
      <c r="M73" s="548"/>
      <c r="N73" s="548"/>
      <c r="O73" s="548"/>
      <c r="P73" s="548"/>
      <c r="Q73" s="548"/>
      <c r="R73" s="548"/>
      <c r="S73" s="548"/>
      <c r="T73" s="548"/>
      <c r="U73" s="548"/>
      <c r="V73" s="548"/>
      <c r="W73" s="548"/>
      <c r="X73" s="548"/>
      <c r="Y73" s="548"/>
      <c r="Z73" s="548"/>
    </row>
    <row r="74" spans="1:26" s="49" customFormat="1">
      <c r="A74" s="548"/>
      <c r="B74" s="548"/>
      <c r="C74" s="548"/>
      <c r="D74" s="548"/>
      <c r="E74" s="548"/>
      <c r="F74" s="548"/>
      <c r="G74" s="548"/>
      <c r="H74" s="548"/>
      <c r="I74" s="548"/>
      <c r="J74" s="548"/>
      <c r="K74" s="548"/>
      <c r="L74" s="548"/>
      <c r="M74" s="548"/>
      <c r="N74" s="548"/>
      <c r="O74" s="548"/>
      <c r="P74" s="548"/>
      <c r="Q74" s="548"/>
      <c r="R74" s="548"/>
      <c r="S74" s="548"/>
      <c r="T74" s="548"/>
      <c r="U74" s="548"/>
      <c r="V74" s="548"/>
      <c r="W74" s="548"/>
      <c r="X74" s="548"/>
      <c r="Y74" s="548"/>
      <c r="Z74" s="548"/>
    </row>
    <row r="75" spans="1:26" s="49" customFormat="1">
      <c r="A75" s="548"/>
      <c r="B75" s="548"/>
      <c r="C75" s="548"/>
      <c r="D75" s="548"/>
      <c r="E75" s="548"/>
      <c r="F75" s="548"/>
      <c r="G75" s="548"/>
      <c r="H75" s="548"/>
      <c r="I75" s="548"/>
      <c r="J75" s="548"/>
      <c r="K75" s="548"/>
      <c r="L75" s="548"/>
      <c r="M75" s="548"/>
      <c r="N75" s="548"/>
      <c r="O75" s="548"/>
      <c r="P75" s="548"/>
      <c r="Q75" s="548"/>
      <c r="R75" s="548"/>
      <c r="S75" s="548"/>
      <c r="T75" s="548"/>
      <c r="U75" s="548"/>
      <c r="V75" s="548"/>
      <c r="W75" s="548"/>
      <c r="X75" s="548"/>
      <c r="Y75" s="548"/>
      <c r="Z75" s="548"/>
    </row>
    <row r="76" spans="1:26" s="49" customFormat="1">
      <c r="A76" s="548"/>
      <c r="B76" s="548"/>
      <c r="C76" s="548"/>
      <c r="D76" s="548"/>
      <c r="E76" s="548"/>
      <c r="F76" s="548"/>
      <c r="G76" s="548"/>
      <c r="H76" s="548"/>
      <c r="I76" s="548"/>
      <c r="J76" s="548"/>
      <c r="K76" s="548"/>
      <c r="L76" s="548"/>
      <c r="M76" s="548"/>
      <c r="N76" s="548"/>
      <c r="O76" s="548"/>
      <c r="P76" s="548"/>
      <c r="Q76" s="548"/>
      <c r="R76" s="548"/>
      <c r="S76" s="548"/>
      <c r="T76" s="548"/>
      <c r="U76" s="548"/>
      <c r="V76" s="548"/>
      <c r="W76" s="548"/>
      <c r="X76" s="548"/>
      <c r="Y76" s="548"/>
      <c r="Z76" s="548"/>
    </row>
    <row r="77" spans="1:26" s="49" customFormat="1">
      <c r="A77" s="548"/>
      <c r="B77" s="548"/>
      <c r="C77" s="548"/>
      <c r="D77" s="548"/>
      <c r="E77" s="548"/>
      <c r="F77" s="548"/>
      <c r="G77" s="548"/>
      <c r="H77" s="548"/>
      <c r="I77" s="548"/>
      <c r="J77" s="548"/>
      <c r="K77" s="548"/>
      <c r="L77" s="548"/>
      <c r="M77" s="548"/>
      <c r="N77" s="548"/>
      <c r="O77" s="548"/>
      <c r="P77" s="548"/>
      <c r="Q77" s="548"/>
      <c r="R77" s="548"/>
      <c r="S77" s="548"/>
      <c r="T77" s="548"/>
      <c r="U77" s="548"/>
      <c r="V77" s="548"/>
      <c r="W77" s="548"/>
      <c r="X77" s="548"/>
      <c r="Y77" s="548"/>
      <c r="Z77" s="548"/>
    </row>
    <row r="78" spans="1:26" s="49" customFormat="1">
      <c r="A78" s="548"/>
      <c r="B78" s="548"/>
      <c r="C78" s="548"/>
      <c r="D78" s="548"/>
      <c r="E78" s="548"/>
      <c r="F78" s="548"/>
      <c r="G78" s="548"/>
      <c r="H78" s="548"/>
      <c r="I78" s="548"/>
      <c r="J78" s="548"/>
      <c r="K78" s="548"/>
      <c r="L78" s="548"/>
      <c r="M78" s="548"/>
      <c r="N78" s="548"/>
      <c r="O78" s="548"/>
      <c r="P78" s="548"/>
      <c r="Q78" s="548"/>
      <c r="R78" s="548"/>
      <c r="S78" s="548"/>
      <c r="T78" s="548"/>
      <c r="U78" s="548"/>
      <c r="V78" s="548"/>
      <c r="W78" s="548"/>
      <c r="X78" s="548"/>
      <c r="Y78" s="548"/>
      <c r="Z78" s="548"/>
    </row>
    <row r="79" spans="1:26" s="49" customFormat="1">
      <c r="A79" s="548"/>
      <c r="B79" s="548"/>
      <c r="C79" s="548"/>
      <c r="D79" s="548"/>
      <c r="E79" s="548"/>
      <c r="F79" s="548"/>
      <c r="G79" s="548"/>
      <c r="H79" s="548"/>
      <c r="I79" s="548"/>
      <c r="J79" s="548"/>
      <c r="K79" s="548"/>
      <c r="L79" s="548"/>
      <c r="M79" s="548"/>
      <c r="N79" s="548"/>
      <c r="O79" s="548"/>
      <c r="P79" s="548"/>
      <c r="Q79" s="548"/>
      <c r="R79" s="548"/>
      <c r="S79" s="548"/>
      <c r="T79" s="548"/>
      <c r="U79" s="548"/>
      <c r="V79" s="548"/>
      <c r="W79" s="548"/>
      <c r="X79" s="548"/>
      <c r="Y79" s="548"/>
      <c r="Z79" s="548"/>
    </row>
    <row r="80" spans="1:26" s="49" customFormat="1">
      <c r="A80" s="548"/>
      <c r="B80" s="548"/>
      <c r="C80" s="548"/>
      <c r="D80" s="548"/>
      <c r="E80" s="548"/>
      <c r="F80" s="548"/>
      <c r="G80" s="548"/>
      <c r="H80" s="548"/>
      <c r="I80" s="548"/>
      <c r="J80" s="548"/>
      <c r="K80" s="548"/>
      <c r="L80" s="548"/>
      <c r="M80" s="548"/>
      <c r="N80" s="548"/>
      <c r="O80" s="548"/>
      <c r="P80" s="548"/>
      <c r="Q80" s="548"/>
      <c r="R80" s="548"/>
      <c r="S80" s="548"/>
      <c r="T80" s="548"/>
      <c r="U80" s="548"/>
      <c r="V80" s="548"/>
      <c r="W80" s="548"/>
      <c r="X80" s="548"/>
      <c r="Y80" s="548"/>
      <c r="Z80" s="548"/>
    </row>
    <row r="81" spans="1:26" s="49" customFormat="1">
      <c r="A81" s="548"/>
      <c r="B81" s="548"/>
      <c r="C81" s="548"/>
      <c r="D81" s="548"/>
      <c r="E81" s="548"/>
      <c r="F81" s="548"/>
      <c r="G81" s="548"/>
      <c r="H81" s="548"/>
      <c r="I81" s="548"/>
      <c r="J81" s="548"/>
      <c r="K81" s="548"/>
      <c r="L81" s="548"/>
      <c r="M81" s="548"/>
      <c r="N81" s="548"/>
      <c r="O81" s="548"/>
      <c r="P81" s="548"/>
      <c r="Q81" s="548"/>
      <c r="R81" s="548"/>
      <c r="S81" s="548"/>
      <c r="T81" s="548"/>
      <c r="U81" s="548"/>
      <c r="V81" s="548"/>
      <c r="W81" s="548"/>
      <c r="X81" s="548"/>
      <c r="Y81" s="548"/>
      <c r="Z81" s="548"/>
    </row>
    <row r="82" spans="1:26">
      <c r="A82" s="548"/>
      <c r="B82" s="548"/>
      <c r="C82" s="548"/>
      <c r="D82" s="548"/>
      <c r="E82" s="548"/>
      <c r="F82" s="548"/>
      <c r="G82" s="548"/>
      <c r="H82" s="548"/>
      <c r="I82" s="548"/>
      <c r="J82" s="548"/>
      <c r="K82" s="548"/>
      <c r="L82" s="548"/>
      <c r="M82" s="548"/>
      <c r="N82" s="548"/>
      <c r="O82" s="548"/>
      <c r="P82" s="548"/>
      <c r="Q82" s="548"/>
      <c r="R82" s="548"/>
      <c r="S82" s="548"/>
      <c r="T82" s="548"/>
      <c r="U82" s="548"/>
      <c r="V82" s="548"/>
      <c r="W82" s="548"/>
      <c r="X82" s="548"/>
      <c r="Y82" s="548"/>
      <c r="Z82" s="548"/>
    </row>
    <row r="83" spans="1:26">
      <c r="A83" s="548"/>
      <c r="B83" s="548"/>
      <c r="C83" s="548"/>
      <c r="D83" s="548"/>
      <c r="E83" s="548"/>
      <c r="F83" s="548"/>
      <c r="G83" s="548"/>
      <c r="H83" s="548"/>
      <c r="I83" s="548"/>
      <c r="J83" s="548"/>
      <c r="K83" s="548"/>
      <c r="L83" s="548"/>
      <c r="M83" s="548"/>
      <c r="N83" s="548"/>
      <c r="O83" s="548"/>
      <c r="P83" s="548"/>
      <c r="Q83" s="548"/>
      <c r="R83" s="548"/>
      <c r="S83" s="548"/>
      <c r="T83" s="548"/>
      <c r="U83" s="548"/>
      <c r="V83" s="548"/>
      <c r="W83" s="548"/>
      <c r="X83" s="548"/>
      <c r="Y83" s="548"/>
      <c r="Z83" s="548"/>
    </row>
    <row r="84" spans="1:26">
      <c r="A84" s="548"/>
      <c r="B84" s="548"/>
      <c r="C84" s="548"/>
      <c r="D84" s="548"/>
      <c r="E84" s="548"/>
      <c r="F84" s="548"/>
      <c r="G84" s="548"/>
      <c r="H84" s="548"/>
      <c r="I84" s="548"/>
      <c r="J84" s="548"/>
      <c r="K84" s="548"/>
      <c r="L84" s="548"/>
      <c r="M84" s="548"/>
      <c r="N84" s="548"/>
      <c r="O84" s="548"/>
      <c r="P84" s="548"/>
      <c r="Q84" s="548"/>
      <c r="R84" s="548"/>
      <c r="S84" s="548"/>
      <c r="T84" s="548"/>
      <c r="U84" s="548"/>
      <c r="V84" s="548"/>
      <c r="W84" s="548"/>
      <c r="X84" s="548"/>
      <c r="Y84" s="548"/>
      <c r="Z84" s="548"/>
    </row>
    <row r="85" spans="1:26">
      <c r="A85" s="548"/>
      <c r="B85" s="548"/>
      <c r="C85" s="548"/>
      <c r="D85" s="548"/>
      <c r="E85" s="548"/>
      <c r="F85" s="548"/>
      <c r="G85" s="548"/>
      <c r="H85" s="548"/>
      <c r="I85" s="548"/>
      <c r="J85" s="548"/>
      <c r="K85" s="548"/>
      <c r="L85" s="548"/>
      <c r="M85" s="548"/>
      <c r="N85" s="548"/>
      <c r="O85" s="548"/>
      <c r="P85" s="548"/>
      <c r="Q85" s="548"/>
      <c r="R85" s="548"/>
      <c r="S85" s="548"/>
      <c r="T85" s="548"/>
      <c r="U85" s="548"/>
      <c r="V85" s="548"/>
      <c r="W85" s="548"/>
      <c r="X85" s="548"/>
      <c r="Y85" s="548"/>
      <c r="Z85" s="548"/>
    </row>
    <row r="86" spans="1:26">
      <c r="A86" s="548"/>
      <c r="B86" s="548"/>
      <c r="C86" s="548"/>
      <c r="D86" s="548"/>
      <c r="E86" s="548"/>
      <c r="F86" s="548"/>
      <c r="G86" s="548"/>
      <c r="H86" s="548"/>
      <c r="I86" s="548"/>
      <c r="J86" s="548"/>
      <c r="K86" s="548"/>
      <c r="L86" s="548"/>
      <c r="M86" s="548"/>
      <c r="N86" s="548"/>
      <c r="O86" s="548"/>
      <c r="P86" s="548"/>
      <c r="Q86" s="548"/>
      <c r="R86" s="548"/>
      <c r="S86" s="548"/>
      <c r="T86" s="548"/>
      <c r="U86" s="548"/>
      <c r="V86" s="548"/>
      <c r="W86" s="548"/>
      <c r="X86" s="548"/>
      <c r="Y86" s="548"/>
      <c r="Z86" s="548"/>
    </row>
    <row r="87" spans="1:26">
      <c r="A87" s="548"/>
      <c r="B87" s="548"/>
      <c r="C87" s="548"/>
      <c r="D87" s="548"/>
      <c r="E87" s="548"/>
      <c r="F87" s="548"/>
      <c r="G87" s="548"/>
      <c r="H87" s="548"/>
      <c r="I87" s="548"/>
      <c r="J87" s="548"/>
      <c r="K87" s="548"/>
      <c r="L87" s="548"/>
      <c r="M87" s="548"/>
      <c r="N87" s="548"/>
      <c r="O87" s="548"/>
      <c r="P87" s="548"/>
      <c r="Q87" s="548"/>
      <c r="R87" s="548"/>
      <c r="S87" s="548"/>
      <c r="T87" s="548"/>
      <c r="U87" s="548"/>
      <c r="V87" s="548"/>
      <c r="W87" s="548"/>
      <c r="X87" s="548"/>
      <c r="Y87" s="548"/>
      <c r="Z87" s="548"/>
    </row>
    <row r="88" spans="1:26">
      <c r="A88" s="548"/>
      <c r="B88" s="548"/>
      <c r="C88" s="548"/>
      <c r="D88" s="548"/>
      <c r="E88" s="548"/>
      <c r="F88" s="548"/>
      <c r="G88" s="548"/>
      <c r="H88" s="548"/>
      <c r="I88" s="548"/>
      <c r="J88" s="548"/>
      <c r="K88" s="548"/>
      <c r="L88" s="548"/>
      <c r="M88" s="548"/>
      <c r="N88" s="548"/>
      <c r="O88" s="548"/>
      <c r="P88" s="548"/>
      <c r="Q88" s="548"/>
      <c r="R88" s="548"/>
      <c r="S88" s="548"/>
      <c r="T88" s="548"/>
      <c r="U88" s="548"/>
      <c r="V88" s="548"/>
      <c r="W88" s="548"/>
      <c r="X88" s="548"/>
      <c r="Y88" s="548"/>
      <c r="Z88" s="548"/>
    </row>
    <row r="89" spans="1:26">
      <c r="A89" s="548"/>
      <c r="B89" s="548"/>
      <c r="C89" s="548"/>
      <c r="D89" s="548"/>
      <c r="E89" s="548"/>
      <c r="F89" s="548"/>
      <c r="G89" s="548"/>
      <c r="H89" s="548"/>
      <c r="I89" s="548"/>
      <c r="J89" s="548"/>
      <c r="K89" s="548"/>
      <c r="L89" s="548"/>
      <c r="M89" s="548"/>
      <c r="N89" s="548"/>
      <c r="O89" s="548"/>
      <c r="P89" s="548"/>
      <c r="Q89" s="548"/>
      <c r="R89" s="548"/>
      <c r="S89" s="548"/>
      <c r="T89" s="548"/>
      <c r="U89" s="548"/>
      <c r="V89" s="548"/>
      <c r="W89" s="548"/>
      <c r="X89" s="548"/>
      <c r="Y89" s="548"/>
      <c r="Z89" s="548"/>
    </row>
    <row r="90" spans="1:26">
      <c r="A90" s="548"/>
      <c r="B90" s="548"/>
      <c r="C90" s="548"/>
      <c r="D90" s="548"/>
      <c r="E90" s="548"/>
      <c r="F90" s="548"/>
      <c r="G90" s="548"/>
      <c r="H90" s="548"/>
      <c r="I90" s="548"/>
      <c r="J90" s="548"/>
      <c r="K90" s="548"/>
      <c r="L90" s="548"/>
      <c r="M90" s="548"/>
      <c r="N90" s="548"/>
      <c r="O90" s="548"/>
      <c r="P90" s="548"/>
      <c r="Q90" s="548"/>
      <c r="R90" s="548"/>
      <c r="S90" s="548"/>
      <c r="T90" s="548"/>
      <c r="U90" s="548"/>
      <c r="V90" s="548"/>
      <c r="W90" s="548"/>
      <c r="X90" s="548"/>
      <c r="Y90" s="548"/>
      <c r="Z90" s="548"/>
    </row>
    <row r="91" spans="1:26">
      <c r="A91" s="548"/>
      <c r="B91" s="548"/>
      <c r="C91" s="548"/>
      <c r="D91" s="548"/>
      <c r="E91" s="548"/>
      <c r="F91" s="548"/>
      <c r="G91" s="548"/>
      <c r="H91" s="548"/>
      <c r="I91" s="548"/>
      <c r="J91" s="548"/>
      <c r="K91" s="548"/>
      <c r="L91" s="548"/>
      <c r="M91" s="548"/>
      <c r="N91" s="548"/>
      <c r="O91" s="548"/>
      <c r="P91" s="548"/>
      <c r="Q91" s="548"/>
      <c r="R91" s="548"/>
      <c r="S91" s="548"/>
      <c r="T91" s="548"/>
      <c r="U91" s="548"/>
      <c r="V91" s="548"/>
      <c r="W91" s="548"/>
      <c r="X91" s="548"/>
      <c r="Y91" s="548"/>
      <c r="Z91" s="548"/>
    </row>
    <row r="92" spans="1:26">
      <c r="A92" s="548"/>
      <c r="B92" s="548"/>
      <c r="C92" s="548"/>
      <c r="D92" s="548"/>
      <c r="E92" s="548"/>
      <c r="F92" s="548"/>
      <c r="G92" s="548"/>
      <c r="H92" s="548"/>
      <c r="I92" s="548"/>
      <c r="J92" s="548"/>
      <c r="K92" s="548"/>
      <c r="L92" s="548"/>
      <c r="M92" s="548"/>
      <c r="N92" s="548"/>
      <c r="O92" s="548"/>
      <c r="P92" s="548"/>
      <c r="Q92" s="548"/>
      <c r="R92" s="548"/>
      <c r="S92" s="548"/>
      <c r="T92" s="548"/>
      <c r="U92" s="548"/>
      <c r="V92" s="548"/>
      <c r="W92" s="548"/>
      <c r="X92" s="548"/>
      <c r="Y92" s="548"/>
      <c r="Z92" s="548"/>
    </row>
    <row r="93" spans="1:26">
      <c r="A93" s="548"/>
      <c r="B93" s="548"/>
      <c r="C93" s="548"/>
      <c r="D93" s="548"/>
      <c r="E93" s="548"/>
      <c r="F93" s="548"/>
      <c r="G93" s="548"/>
      <c r="H93" s="548"/>
      <c r="I93" s="548"/>
      <c r="J93" s="548"/>
      <c r="K93" s="548"/>
      <c r="L93" s="548"/>
      <c r="M93" s="548"/>
      <c r="N93" s="548"/>
      <c r="O93" s="548"/>
      <c r="P93" s="548"/>
      <c r="Q93" s="548"/>
      <c r="R93" s="548"/>
      <c r="S93" s="548"/>
      <c r="T93" s="548"/>
      <c r="U93" s="548"/>
      <c r="V93" s="548"/>
      <c r="W93" s="548"/>
      <c r="X93" s="548"/>
      <c r="Y93" s="548"/>
      <c r="Z93" s="548"/>
    </row>
    <row r="94" spans="1:26">
      <c r="A94" s="548"/>
      <c r="B94" s="548"/>
      <c r="C94" s="548"/>
      <c r="D94" s="548"/>
      <c r="E94" s="548"/>
      <c r="F94" s="548"/>
      <c r="G94" s="548"/>
      <c r="H94" s="548"/>
      <c r="I94" s="548"/>
      <c r="J94" s="548"/>
      <c r="K94" s="548"/>
      <c r="L94" s="548"/>
      <c r="M94" s="548"/>
      <c r="N94" s="548"/>
      <c r="O94" s="548"/>
      <c r="P94" s="548"/>
      <c r="Q94" s="548"/>
      <c r="R94" s="548"/>
      <c r="S94" s="548"/>
      <c r="T94" s="548"/>
      <c r="U94" s="548"/>
      <c r="V94" s="548"/>
      <c r="W94" s="548"/>
      <c r="X94" s="548"/>
      <c r="Y94" s="548"/>
      <c r="Z94" s="548"/>
    </row>
    <row r="95" spans="1:26">
      <c r="A95" s="548"/>
      <c r="B95" s="548"/>
      <c r="C95" s="548"/>
      <c r="D95" s="548"/>
      <c r="E95" s="548"/>
      <c r="F95" s="548"/>
      <c r="G95" s="548"/>
      <c r="H95" s="548"/>
      <c r="I95" s="548"/>
      <c r="J95" s="548"/>
      <c r="K95" s="548"/>
      <c r="L95" s="548"/>
      <c r="M95" s="548"/>
      <c r="N95" s="548"/>
      <c r="O95" s="548"/>
      <c r="P95" s="548"/>
      <c r="Q95" s="548"/>
      <c r="R95" s="548"/>
      <c r="S95" s="548"/>
      <c r="T95" s="548"/>
      <c r="U95" s="548"/>
      <c r="V95" s="548"/>
      <c r="W95" s="548"/>
      <c r="X95" s="548"/>
      <c r="Y95" s="548"/>
      <c r="Z95" s="548"/>
    </row>
    <row r="96" spans="1:26">
      <c r="A96" s="548"/>
      <c r="B96" s="548"/>
      <c r="C96" s="548"/>
      <c r="D96" s="548"/>
      <c r="E96" s="548"/>
      <c r="F96" s="548"/>
      <c r="G96" s="548"/>
      <c r="H96" s="548"/>
      <c r="I96" s="548"/>
      <c r="J96" s="548"/>
      <c r="K96" s="548"/>
      <c r="L96" s="548"/>
      <c r="M96" s="548"/>
      <c r="N96" s="548"/>
      <c r="O96" s="548"/>
      <c r="P96" s="548"/>
      <c r="Q96" s="548"/>
      <c r="R96" s="548"/>
      <c r="S96" s="548"/>
      <c r="T96" s="548"/>
      <c r="U96" s="548"/>
      <c r="V96" s="548"/>
      <c r="W96" s="548"/>
      <c r="X96" s="548"/>
      <c r="Y96" s="548"/>
      <c r="Z96" s="548"/>
    </row>
    <row r="97" spans="1:26">
      <c r="A97" s="548"/>
      <c r="B97" s="548"/>
      <c r="C97" s="548"/>
      <c r="D97" s="548"/>
      <c r="E97" s="548"/>
      <c r="F97" s="548"/>
      <c r="G97" s="548"/>
      <c r="H97" s="548"/>
      <c r="I97" s="548"/>
      <c r="J97" s="548"/>
      <c r="K97" s="548"/>
      <c r="L97" s="548"/>
      <c r="M97" s="548"/>
      <c r="N97" s="548"/>
      <c r="O97" s="548"/>
      <c r="P97" s="548"/>
      <c r="Q97" s="548"/>
      <c r="R97" s="548"/>
      <c r="S97" s="548"/>
      <c r="T97" s="548"/>
      <c r="U97" s="548"/>
      <c r="V97" s="548"/>
      <c r="W97" s="548"/>
      <c r="X97" s="548"/>
      <c r="Y97" s="548"/>
      <c r="Z97" s="548"/>
    </row>
    <row r="98" spans="1:26">
      <c r="A98" s="548"/>
      <c r="B98" s="548"/>
      <c r="C98" s="548"/>
      <c r="D98" s="548"/>
      <c r="E98" s="548"/>
      <c r="F98" s="548"/>
      <c r="G98" s="548"/>
      <c r="H98" s="548"/>
      <c r="I98" s="548"/>
      <c r="J98" s="548"/>
      <c r="K98" s="548"/>
      <c r="L98" s="548"/>
      <c r="M98" s="548"/>
      <c r="N98" s="548"/>
      <c r="O98" s="548"/>
      <c r="P98" s="548"/>
      <c r="Q98" s="548"/>
      <c r="R98" s="548"/>
      <c r="S98" s="548"/>
      <c r="T98" s="548"/>
      <c r="U98" s="548"/>
      <c r="V98" s="548"/>
      <c r="W98" s="548"/>
      <c r="X98" s="548"/>
      <c r="Y98" s="548"/>
      <c r="Z98" s="548"/>
    </row>
    <row r="99" spans="1:26">
      <c r="A99" s="548"/>
      <c r="B99" s="548"/>
      <c r="C99" s="548"/>
      <c r="D99" s="548"/>
      <c r="E99" s="548"/>
      <c r="F99" s="548"/>
      <c r="G99" s="548"/>
      <c r="H99" s="548"/>
      <c r="I99" s="548"/>
      <c r="J99" s="548"/>
      <c r="K99" s="548"/>
      <c r="L99" s="548"/>
      <c r="M99" s="548"/>
      <c r="N99" s="548"/>
      <c r="O99" s="548"/>
      <c r="P99" s="548"/>
      <c r="Q99" s="548"/>
      <c r="R99" s="548"/>
      <c r="S99" s="548"/>
      <c r="T99" s="548"/>
      <c r="U99" s="548"/>
      <c r="V99" s="548"/>
      <c r="W99" s="548"/>
      <c r="X99" s="548"/>
      <c r="Y99" s="548"/>
      <c r="Z99" s="548"/>
    </row>
    <row r="100" spans="1:26">
      <c r="A100" s="548"/>
      <c r="B100" s="548"/>
      <c r="C100" s="548"/>
      <c r="D100" s="548"/>
      <c r="E100" s="548"/>
      <c r="F100" s="548"/>
      <c r="G100" s="548"/>
      <c r="H100" s="548"/>
      <c r="I100" s="548"/>
      <c r="J100" s="548"/>
      <c r="K100" s="548"/>
      <c r="L100" s="548"/>
      <c r="M100" s="548"/>
      <c r="N100" s="548"/>
      <c r="O100" s="548"/>
      <c r="P100" s="548"/>
      <c r="Q100" s="548"/>
      <c r="R100" s="548"/>
      <c r="S100" s="548"/>
      <c r="T100" s="548"/>
      <c r="U100" s="548"/>
      <c r="V100" s="548"/>
      <c r="W100" s="548"/>
      <c r="X100" s="548"/>
      <c r="Y100" s="548"/>
      <c r="Z100" s="548"/>
    </row>
    <row r="101" spans="1:26">
      <c r="A101" s="548"/>
      <c r="B101" s="548"/>
      <c r="C101" s="548"/>
      <c r="D101" s="548"/>
      <c r="E101" s="548"/>
      <c r="F101" s="548"/>
      <c r="G101" s="548"/>
      <c r="H101" s="548"/>
      <c r="I101" s="548"/>
      <c r="J101" s="548"/>
      <c r="K101" s="548"/>
      <c r="L101" s="548"/>
      <c r="M101" s="548"/>
      <c r="N101" s="548"/>
      <c r="O101" s="548"/>
      <c r="P101" s="548"/>
      <c r="Q101" s="548"/>
      <c r="R101" s="548"/>
      <c r="S101" s="548"/>
      <c r="T101" s="548"/>
      <c r="U101" s="548"/>
      <c r="V101" s="548"/>
      <c r="W101" s="548"/>
      <c r="X101" s="548"/>
      <c r="Y101" s="548"/>
      <c r="Z101" s="548"/>
    </row>
    <row r="102" spans="1:26">
      <c r="A102" s="548"/>
      <c r="B102" s="548"/>
      <c r="C102" s="548"/>
      <c r="D102" s="548"/>
      <c r="E102" s="548"/>
      <c r="F102" s="548"/>
      <c r="G102" s="548"/>
      <c r="H102" s="548"/>
      <c r="I102" s="548"/>
      <c r="J102" s="548"/>
      <c r="K102" s="548"/>
      <c r="L102" s="548"/>
      <c r="M102" s="548"/>
      <c r="N102" s="548"/>
      <c r="O102" s="548"/>
      <c r="P102" s="548"/>
      <c r="Q102" s="548"/>
      <c r="R102" s="548"/>
      <c r="S102" s="548"/>
      <c r="T102" s="548"/>
      <c r="U102" s="548"/>
      <c r="V102" s="548"/>
      <c r="W102" s="548"/>
      <c r="X102" s="548"/>
      <c r="Y102" s="548"/>
      <c r="Z102" s="548"/>
    </row>
    <row r="103" spans="1:26">
      <c r="A103" s="548"/>
      <c r="B103" s="548"/>
      <c r="C103" s="548"/>
      <c r="D103" s="548"/>
      <c r="E103" s="548"/>
      <c r="F103" s="548"/>
      <c r="G103" s="548"/>
      <c r="H103" s="548"/>
      <c r="I103" s="548"/>
      <c r="J103" s="548"/>
      <c r="K103" s="548"/>
      <c r="L103" s="548"/>
      <c r="M103" s="548"/>
      <c r="N103" s="548"/>
      <c r="O103" s="548"/>
      <c r="P103" s="548"/>
      <c r="Q103" s="548"/>
      <c r="R103" s="548"/>
      <c r="S103" s="548"/>
      <c r="T103" s="548"/>
      <c r="U103" s="548"/>
      <c r="V103" s="548"/>
      <c r="W103" s="548"/>
      <c r="X103" s="548"/>
      <c r="Y103" s="548"/>
      <c r="Z103" s="548"/>
    </row>
    <row r="104" spans="1:26">
      <c r="A104" s="548"/>
      <c r="B104" s="548"/>
      <c r="C104" s="548"/>
      <c r="D104" s="548"/>
      <c r="E104" s="548"/>
      <c r="F104" s="548"/>
      <c r="G104" s="548"/>
      <c r="H104" s="548"/>
      <c r="I104" s="548"/>
      <c r="J104" s="548"/>
      <c r="K104" s="548"/>
      <c r="L104" s="548"/>
      <c r="M104" s="548"/>
      <c r="N104" s="548"/>
      <c r="O104" s="548"/>
      <c r="P104" s="548"/>
      <c r="Q104" s="548"/>
      <c r="R104" s="548"/>
      <c r="S104" s="548"/>
      <c r="T104" s="548"/>
      <c r="U104" s="548"/>
      <c r="V104" s="548"/>
      <c r="W104" s="548"/>
      <c r="X104" s="548"/>
      <c r="Y104" s="548"/>
      <c r="Z104" s="548"/>
    </row>
    <row r="105" spans="1:26">
      <c r="A105" s="548"/>
      <c r="B105" s="548"/>
      <c r="C105" s="548"/>
      <c r="D105" s="548"/>
      <c r="E105" s="548"/>
      <c r="F105" s="548"/>
      <c r="G105" s="548"/>
      <c r="H105" s="548"/>
      <c r="I105" s="548"/>
      <c r="J105" s="548"/>
      <c r="K105" s="548"/>
      <c r="L105" s="548"/>
      <c r="M105" s="548"/>
      <c r="N105" s="548"/>
      <c r="O105" s="548"/>
      <c r="P105" s="548"/>
      <c r="Q105" s="548"/>
      <c r="R105" s="548"/>
      <c r="S105" s="548"/>
      <c r="T105" s="548"/>
      <c r="U105" s="548"/>
      <c r="V105" s="548"/>
      <c r="W105" s="548"/>
      <c r="X105" s="548"/>
      <c r="Y105" s="548"/>
      <c r="Z105" s="548"/>
    </row>
    <row r="106" spans="1:26">
      <c r="A106" s="548"/>
      <c r="B106" s="548"/>
      <c r="C106" s="548"/>
      <c r="D106" s="548"/>
      <c r="E106" s="548"/>
      <c r="F106" s="548"/>
      <c r="G106" s="548"/>
      <c r="H106" s="548"/>
      <c r="I106" s="548"/>
      <c r="J106" s="548"/>
      <c r="K106" s="548"/>
      <c r="L106" s="548"/>
      <c r="M106" s="548"/>
      <c r="N106" s="548"/>
      <c r="O106" s="548"/>
      <c r="P106" s="548"/>
      <c r="Q106" s="548"/>
      <c r="R106" s="548"/>
      <c r="S106" s="548"/>
      <c r="T106" s="548"/>
      <c r="U106" s="548"/>
      <c r="V106" s="548"/>
      <c r="W106" s="548"/>
      <c r="X106" s="548"/>
      <c r="Y106" s="548"/>
      <c r="Z106" s="548"/>
    </row>
    <row r="107" spans="1:26">
      <c r="A107" s="548"/>
      <c r="B107" s="548"/>
      <c r="C107" s="548"/>
      <c r="D107" s="548"/>
      <c r="E107" s="548"/>
      <c r="F107" s="548"/>
      <c r="G107" s="548"/>
      <c r="H107" s="548"/>
      <c r="I107" s="548"/>
      <c r="J107" s="548"/>
      <c r="K107" s="548"/>
      <c r="L107" s="548"/>
      <c r="M107" s="548"/>
      <c r="N107" s="548"/>
      <c r="O107" s="548"/>
      <c r="P107" s="548"/>
      <c r="Q107" s="548"/>
      <c r="R107" s="548"/>
      <c r="S107" s="548"/>
      <c r="T107" s="548"/>
      <c r="U107" s="548"/>
      <c r="V107" s="548"/>
      <c r="W107" s="548"/>
      <c r="X107" s="548"/>
      <c r="Y107" s="548"/>
      <c r="Z107" s="548"/>
    </row>
    <row r="108" spans="1:26">
      <c r="A108" s="548"/>
      <c r="B108" s="548"/>
      <c r="C108" s="548"/>
      <c r="D108" s="548"/>
      <c r="E108" s="548"/>
      <c r="F108" s="548"/>
      <c r="G108" s="548"/>
      <c r="H108" s="548"/>
      <c r="I108" s="548"/>
      <c r="J108" s="548"/>
      <c r="K108" s="548"/>
      <c r="L108" s="548"/>
      <c r="M108" s="548"/>
      <c r="N108" s="548"/>
      <c r="O108" s="548"/>
      <c r="P108" s="548"/>
      <c r="Q108" s="548"/>
      <c r="R108" s="548"/>
      <c r="S108" s="548"/>
      <c r="T108" s="548"/>
      <c r="U108" s="548"/>
      <c r="V108" s="548"/>
      <c r="W108" s="548"/>
      <c r="X108" s="548"/>
      <c r="Y108" s="548"/>
      <c r="Z108" s="548"/>
    </row>
    <row r="109" spans="1:26">
      <c r="A109" s="548"/>
      <c r="B109" s="548"/>
      <c r="C109" s="548"/>
      <c r="D109" s="548"/>
      <c r="E109" s="548"/>
      <c r="F109" s="548"/>
      <c r="G109" s="548"/>
      <c r="H109" s="548"/>
      <c r="I109" s="548"/>
      <c r="J109" s="548"/>
      <c r="K109" s="548"/>
      <c r="L109" s="548"/>
      <c r="M109" s="548"/>
      <c r="N109" s="548"/>
      <c r="O109" s="548"/>
      <c r="P109" s="548"/>
      <c r="Q109" s="548"/>
      <c r="R109" s="548"/>
      <c r="S109" s="548"/>
      <c r="T109" s="548"/>
      <c r="U109" s="548"/>
      <c r="V109" s="548"/>
      <c r="W109" s="548"/>
      <c r="X109" s="548"/>
      <c r="Y109" s="548"/>
      <c r="Z109" s="548"/>
    </row>
    <row r="110" spans="1:26">
      <c r="A110" s="548"/>
      <c r="B110" s="548"/>
      <c r="C110" s="548"/>
      <c r="D110" s="548"/>
      <c r="E110" s="548"/>
      <c r="F110" s="548"/>
      <c r="G110" s="548"/>
      <c r="H110" s="548"/>
      <c r="I110" s="548"/>
      <c r="J110" s="548"/>
      <c r="K110" s="548"/>
      <c r="L110" s="548"/>
      <c r="M110" s="548"/>
      <c r="N110" s="548"/>
      <c r="O110" s="548"/>
      <c r="P110" s="548"/>
      <c r="Q110" s="548"/>
      <c r="R110" s="548"/>
      <c r="S110" s="548"/>
      <c r="T110" s="548"/>
      <c r="U110" s="548"/>
      <c r="V110" s="548"/>
      <c r="W110" s="548"/>
      <c r="X110" s="548"/>
      <c r="Y110" s="548"/>
      <c r="Z110" s="548"/>
    </row>
    <row r="111" spans="1:26">
      <c r="A111" s="548"/>
      <c r="B111" s="548"/>
      <c r="C111" s="548"/>
      <c r="D111" s="548"/>
      <c r="E111" s="548"/>
      <c r="F111" s="548"/>
      <c r="G111" s="548"/>
      <c r="H111" s="548"/>
      <c r="I111" s="548"/>
      <c r="J111" s="548"/>
      <c r="K111" s="548"/>
      <c r="L111" s="548"/>
      <c r="M111" s="548"/>
      <c r="N111" s="548"/>
      <c r="O111" s="548"/>
      <c r="P111" s="548"/>
      <c r="Q111" s="548"/>
      <c r="R111" s="548"/>
      <c r="S111" s="548"/>
      <c r="T111" s="548"/>
      <c r="U111" s="548"/>
      <c r="V111" s="548"/>
      <c r="W111" s="548"/>
      <c r="X111" s="548"/>
      <c r="Y111" s="548"/>
      <c r="Z111" s="548"/>
    </row>
    <row r="112" spans="1:26">
      <c r="A112" s="548"/>
      <c r="B112" s="548"/>
      <c r="C112" s="548"/>
      <c r="D112" s="548"/>
      <c r="E112" s="548"/>
      <c r="F112" s="548"/>
      <c r="G112" s="548"/>
      <c r="H112" s="548"/>
      <c r="I112" s="548"/>
      <c r="J112" s="548"/>
      <c r="K112" s="548"/>
      <c r="L112" s="548"/>
      <c r="M112" s="548"/>
      <c r="N112" s="548"/>
      <c r="O112" s="548"/>
      <c r="P112" s="548"/>
      <c r="Q112" s="548"/>
      <c r="R112" s="548"/>
      <c r="S112" s="548"/>
      <c r="T112" s="548"/>
      <c r="U112" s="548"/>
      <c r="V112" s="548"/>
      <c r="W112" s="548"/>
      <c r="X112" s="548"/>
      <c r="Y112" s="548"/>
      <c r="Z112" s="548"/>
    </row>
    <row r="113" spans="1:26">
      <c r="A113" s="548"/>
      <c r="B113" s="548"/>
      <c r="C113" s="548"/>
      <c r="D113" s="548"/>
      <c r="E113" s="548"/>
      <c r="F113" s="548"/>
      <c r="G113" s="548"/>
      <c r="H113" s="548"/>
      <c r="I113" s="548"/>
      <c r="J113" s="548"/>
      <c r="K113" s="548"/>
      <c r="L113" s="548"/>
      <c r="M113" s="548"/>
      <c r="N113" s="548"/>
      <c r="O113" s="548"/>
      <c r="P113" s="548"/>
      <c r="Q113" s="548"/>
      <c r="R113" s="548"/>
      <c r="S113" s="548"/>
      <c r="T113" s="548"/>
      <c r="U113" s="548"/>
      <c r="V113" s="548"/>
      <c r="W113" s="548"/>
      <c r="X113" s="548"/>
      <c r="Y113" s="548"/>
      <c r="Z113" s="548"/>
    </row>
    <row r="114" spans="1:26">
      <c r="A114" s="548"/>
      <c r="B114" s="548"/>
      <c r="C114" s="548"/>
      <c r="D114" s="548"/>
      <c r="E114" s="548"/>
      <c r="F114" s="548"/>
      <c r="G114" s="548"/>
      <c r="H114" s="548"/>
      <c r="I114" s="548"/>
      <c r="J114" s="548"/>
      <c r="K114" s="548"/>
      <c r="L114" s="548"/>
      <c r="M114" s="548"/>
      <c r="N114" s="548"/>
      <c r="O114" s="548"/>
      <c r="P114" s="548"/>
      <c r="Q114" s="548"/>
      <c r="R114" s="548"/>
      <c r="S114" s="548"/>
      <c r="T114" s="548"/>
      <c r="U114" s="548"/>
      <c r="V114" s="548"/>
      <c r="W114" s="548"/>
      <c r="X114" s="548"/>
      <c r="Y114" s="548"/>
      <c r="Z114" s="548"/>
    </row>
    <row r="115" spans="1:26">
      <c r="A115" s="548"/>
      <c r="B115" s="548"/>
      <c r="C115" s="548"/>
      <c r="D115" s="548"/>
      <c r="E115" s="548"/>
      <c r="F115" s="548"/>
      <c r="G115" s="548"/>
      <c r="H115" s="548"/>
      <c r="I115" s="548"/>
      <c r="J115" s="548"/>
      <c r="K115" s="548"/>
      <c r="L115" s="548"/>
      <c r="M115" s="548"/>
      <c r="N115" s="548"/>
      <c r="O115" s="548"/>
      <c r="P115" s="548"/>
      <c r="Q115" s="548"/>
      <c r="R115" s="548"/>
      <c r="S115" s="548"/>
      <c r="T115" s="548"/>
      <c r="U115" s="548"/>
      <c r="V115" s="548"/>
      <c r="W115" s="548"/>
      <c r="X115" s="548"/>
      <c r="Y115" s="548"/>
      <c r="Z115" s="548"/>
    </row>
    <row r="116" spans="1:26">
      <c r="A116" s="548"/>
      <c r="B116" s="548"/>
      <c r="C116" s="548"/>
      <c r="D116" s="548"/>
      <c r="E116" s="548"/>
      <c r="F116" s="548"/>
      <c r="G116" s="548"/>
      <c r="H116" s="548"/>
      <c r="I116" s="548"/>
      <c r="J116" s="548"/>
      <c r="K116" s="548"/>
      <c r="L116" s="548"/>
      <c r="M116" s="548"/>
      <c r="N116" s="548"/>
      <c r="O116" s="548"/>
      <c r="P116" s="548"/>
      <c r="Q116" s="548"/>
      <c r="R116" s="548"/>
      <c r="S116" s="548"/>
      <c r="T116" s="548"/>
      <c r="U116" s="548"/>
      <c r="V116" s="548"/>
      <c r="W116" s="548"/>
      <c r="X116" s="548"/>
      <c r="Y116" s="548"/>
      <c r="Z116" s="548"/>
    </row>
    <row r="117" spans="1:26">
      <c r="A117" s="548"/>
      <c r="B117" s="548"/>
      <c r="C117" s="548"/>
      <c r="D117" s="548"/>
      <c r="E117" s="548"/>
      <c r="F117" s="548"/>
      <c r="G117" s="548"/>
      <c r="H117" s="548"/>
      <c r="I117" s="548"/>
      <c r="J117" s="548"/>
      <c r="K117" s="548"/>
      <c r="L117" s="548"/>
      <c r="M117" s="548"/>
      <c r="N117" s="548"/>
      <c r="O117" s="548"/>
      <c r="P117" s="548"/>
      <c r="Q117" s="548"/>
      <c r="R117" s="548"/>
      <c r="S117" s="548"/>
      <c r="T117" s="548"/>
      <c r="U117" s="548"/>
      <c r="V117" s="548"/>
      <c r="W117" s="548"/>
      <c r="X117" s="548"/>
      <c r="Y117" s="548"/>
      <c r="Z117" s="548"/>
    </row>
    <row r="118" spans="1:26">
      <c r="A118" s="548"/>
      <c r="B118" s="548"/>
      <c r="C118" s="548"/>
      <c r="D118" s="548"/>
      <c r="E118" s="548"/>
      <c r="F118" s="548"/>
      <c r="G118" s="548"/>
      <c r="H118" s="548"/>
      <c r="I118" s="548"/>
      <c r="J118" s="548"/>
      <c r="K118" s="548"/>
      <c r="L118" s="548"/>
      <c r="M118" s="548"/>
      <c r="N118" s="548"/>
      <c r="O118" s="548"/>
      <c r="P118" s="548"/>
      <c r="Q118" s="548"/>
      <c r="R118" s="548"/>
      <c r="S118" s="548"/>
      <c r="T118" s="548"/>
      <c r="U118" s="548"/>
      <c r="V118" s="548"/>
      <c r="W118" s="548"/>
      <c r="X118" s="548"/>
      <c r="Y118" s="548"/>
      <c r="Z118" s="548"/>
    </row>
    <row r="119" spans="1:26">
      <c r="A119" s="548"/>
      <c r="B119" s="548"/>
      <c r="C119" s="548"/>
      <c r="D119" s="548"/>
      <c r="E119" s="548"/>
      <c r="F119" s="548"/>
      <c r="G119" s="548"/>
      <c r="H119" s="548"/>
      <c r="I119" s="548"/>
      <c r="J119" s="548"/>
      <c r="K119" s="548"/>
      <c r="L119" s="548"/>
      <c r="M119" s="548"/>
      <c r="N119" s="548"/>
      <c r="O119" s="548"/>
      <c r="P119" s="548"/>
      <c r="Q119" s="548"/>
      <c r="R119" s="548"/>
      <c r="S119" s="548"/>
      <c r="T119" s="548"/>
      <c r="U119" s="548"/>
      <c r="V119" s="548"/>
      <c r="W119" s="548"/>
      <c r="X119" s="548"/>
      <c r="Y119" s="548"/>
      <c r="Z119" s="548"/>
    </row>
    <row r="120" spans="1:26">
      <c r="A120" s="548"/>
      <c r="B120" s="548"/>
      <c r="C120" s="548"/>
      <c r="D120" s="548"/>
      <c r="E120" s="548"/>
      <c r="F120" s="548"/>
      <c r="G120" s="548"/>
      <c r="H120" s="548"/>
      <c r="I120" s="548"/>
      <c r="J120" s="548"/>
      <c r="K120" s="548"/>
      <c r="L120" s="548"/>
      <c r="M120" s="548"/>
      <c r="N120" s="548"/>
      <c r="O120" s="548"/>
      <c r="P120" s="548"/>
      <c r="Q120" s="548"/>
      <c r="R120" s="548"/>
      <c r="S120" s="548"/>
      <c r="T120" s="548"/>
      <c r="U120" s="548"/>
      <c r="V120" s="548"/>
      <c r="W120" s="548"/>
      <c r="X120" s="548"/>
      <c r="Y120" s="548"/>
      <c r="Z120" s="548"/>
    </row>
    <row r="121" spans="1:26">
      <c r="A121" s="548"/>
      <c r="B121" s="548"/>
      <c r="C121" s="548"/>
      <c r="D121" s="548"/>
      <c r="E121" s="548"/>
      <c r="F121" s="548"/>
      <c r="G121" s="548"/>
      <c r="H121" s="548"/>
      <c r="I121" s="548"/>
      <c r="J121" s="548"/>
      <c r="K121" s="548"/>
      <c r="L121" s="548"/>
      <c r="M121" s="548"/>
      <c r="N121" s="548"/>
      <c r="O121" s="548"/>
      <c r="P121" s="548"/>
      <c r="Q121" s="548"/>
      <c r="R121" s="548"/>
      <c r="S121" s="548"/>
      <c r="T121" s="548"/>
      <c r="U121" s="548"/>
      <c r="V121" s="548"/>
      <c r="W121" s="548"/>
      <c r="X121" s="548"/>
      <c r="Y121" s="548"/>
      <c r="Z121" s="548"/>
    </row>
    <row r="122" spans="1:26">
      <c r="A122" s="548"/>
      <c r="B122" s="548"/>
      <c r="C122" s="548"/>
      <c r="D122" s="548"/>
      <c r="E122" s="548"/>
      <c r="F122" s="548"/>
      <c r="G122" s="548"/>
      <c r="H122" s="548"/>
      <c r="I122" s="548"/>
      <c r="J122" s="548"/>
      <c r="K122" s="548"/>
      <c r="L122" s="548"/>
      <c r="M122" s="548"/>
      <c r="N122" s="548"/>
      <c r="O122" s="548"/>
      <c r="P122" s="548"/>
      <c r="Q122" s="548"/>
      <c r="R122" s="548"/>
      <c r="S122" s="548"/>
      <c r="T122" s="548"/>
      <c r="U122" s="548"/>
      <c r="V122" s="548"/>
      <c r="W122" s="548"/>
      <c r="X122" s="548"/>
      <c r="Y122" s="548"/>
      <c r="Z122" s="548"/>
    </row>
    <row r="123" spans="1:26">
      <c r="A123" s="548"/>
      <c r="B123" s="548"/>
      <c r="C123" s="548"/>
      <c r="D123" s="548"/>
      <c r="E123" s="548"/>
      <c r="F123" s="548"/>
      <c r="G123" s="548"/>
      <c r="H123" s="548"/>
      <c r="I123" s="548"/>
      <c r="J123" s="548"/>
      <c r="K123" s="548"/>
      <c r="L123" s="548"/>
      <c r="M123" s="548"/>
      <c r="N123" s="548"/>
      <c r="O123" s="548"/>
      <c r="P123" s="548"/>
      <c r="Q123" s="548"/>
      <c r="R123" s="548"/>
      <c r="S123" s="548"/>
      <c r="T123" s="548"/>
      <c r="U123" s="548"/>
      <c r="V123" s="548"/>
      <c r="W123" s="548"/>
      <c r="X123" s="548"/>
      <c r="Y123" s="548"/>
      <c r="Z123" s="548"/>
    </row>
    <row r="124" spans="1:26">
      <c r="A124" s="548"/>
      <c r="B124" s="548"/>
      <c r="C124" s="548"/>
      <c r="D124" s="548"/>
      <c r="E124" s="548"/>
      <c r="F124" s="548"/>
      <c r="G124" s="548"/>
      <c r="H124" s="548"/>
      <c r="I124" s="548"/>
      <c r="J124" s="548"/>
      <c r="K124" s="548"/>
      <c r="L124" s="548"/>
      <c r="M124" s="548"/>
      <c r="N124" s="548"/>
      <c r="O124" s="548"/>
      <c r="P124" s="548"/>
      <c r="Q124" s="548"/>
      <c r="R124" s="548"/>
      <c r="S124" s="548"/>
      <c r="T124" s="548"/>
      <c r="U124" s="548"/>
      <c r="V124" s="548"/>
      <c r="W124" s="548"/>
      <c r="X124" s="548"/>
      <c r="Y124" s="548"/>
      <c r="Z124" s="548"/>
    </row>
    <row r="125" spans="1:26">
      <c r="A125" s="548"/>
      <c r="B125" s="548"/>
      <c r="C125" s="548"/>
      <c r="D125" s="548"/>
      <c r="E125" s="548"/>
      <c r="F125" s="548"/>
      <c r="G125" s="548"/>
      <c r="H125" s="548"/>
      <c r="I125" s="548"/>
      <c r="J125" s="548"/>
      <c r="K125" s="548"/>
      <c r="L125" s="548"/>
      <c r="M125" s="548"/>
      <c r="N125" s="548"/>
      <c r="O125" s="548"/>
      <c r="P125" s="548"/>
      <c r="Q125" s="548"/>
      <c r="R125" s="548"/>
      <c r="S125" s="548"/>
      <c r="T125" s="548"/>
      <c r="U125" s="548"/>
      <c r="V125" s="548"/>
      <c r="W125" s="548"/>
      <c r="X125" s="548"/>
      <c r="Y125" s="548"/>
      <c r="Z125" s="548"/>
    </row>
    <row r="126" spans="1:26">
      <c r="A126" s="548"/>
      <c r="B126" s="548"/>
      <c r="C126" s="548"/>
      <c r="D126" s="548"/>
      <c r="E126" s="548"/>
      <c r="F126" s="548"/>
      <c r="G126" s="548"/>
      <c r="H126" s="548"/>
      <c r="I126" s="548"/>
      <c r="J126" s="548"/>
      <c r="K126" s="548"/>
      <c r="L126" s="548"/>
      <c r="M126" s="548"/>
      <c r="N126" s="548"/>
      <c r="O126" s="548"/>
      <c r="P126" s="548"/>
      <c r="Q126" s="548"/>
      <c r="R126" s="548"/>
      <c r="S126" s="548"/>
      <c r="T126" s="548"/>
      <c r="U126" s="548"/>
      <c r="V126" s="548"/>
      <c r="W126" s="548"/>
      <c r="X126" s="548"/>
      <c r="Y126" s="548"/>
      <c r="Z126" s="548"/>
    </row>
    <row r="127" spans="1:26">
      <c r="A127" s="548"/>
      <c r="B127" s="548"/>
      <c r="C127" s="548"/>
      <c r="D127" s="548"/>
      <c r="E127" s="548"/>
      <c r="F127" s="548"/>
      <c r="G127" s="548"/>
      <c r="H127" s="548"/>
      <c r="I127" s="548"/>
      <c r="J127" s="548"/>
      <c r="K127" s="548"/>
      <c r="L127" s="548"/>
      <c r="M127" s="548"/>
      <c r="N127" s="548"/>
      <c r="O127" s="548"/>
      <c r="P127" s="548"/>
      <c r="Q127" s="548"/>
      <c r="R127" s="548"/>
      <c r="S127" s="548"/>
      <c r="T127" s="548"/>
      <c r="U127" s="548"/>
      <c r="V127" s="548"/>
      <c r="W127" s="548"/>
      <c r="X127" s="548"/>
      <c r="Y127" s="548"/>
      <c r="Z127" s="548"/>
    </row>
    <row r="128" spans="1:26">
      <c r="A128" s="548"/>
      <c r="B128" s="548"/>
      <c r="C128" s="548"/>
      <c r="D128" s="548"/>
      <c r="E128" s="548"/>
      <c r="F128" s="548"/>
      <c r="G128" s="548"/>
      <c r="H128" s="548"/>
      <c r="I128" s="548"/>
      <c r="J128" s="548"/>
      <c r="K128" s="548"/>
      <c r="L128" s="548"/>
      <c r="M128" s="548"/>
      <c r="N128" s="548"/>
      <c r="O128" s="548"/>
      <c r="P128" s="548"/>
      <c r="Q128" s="548"/>
      <c r="R128" s="548"/>
      <c r="S128" s="548"/>
      <c r="T128" s="548"/>
      <c r="U128" s="548"/>
      <c r="V128" s="548"/>
      <c r="W128" s="548"/>
      <c r="X128" s="548"/>
      <c r="Y128" s="548"/>
      <c r="Z128" s="548"/>
    </row>
    <row r="129" spans="1:26">
      <c r="A129" s="548"/>
      <c r="B129" s="548"/>
      <c r="C129" s="548"/>
      <c r="D129" s="548"/>
      <c r="E129" s="548"/>
      <c r="F129" s="548"/>
      <c r="G129" s="548"/>
      <c r="H129" s="548"/>
      <c r="I129" s="548"/>
      <c r="J129" s="548"/>
      <c r="K129" s="548"/>
      <c r="L129" s="548"/>
      <c r="M129" s="548"/>
      <c r="N129" s="548"/>
      <c r="O129" s="548"/>
      <c r="P129" s="548"/>
      <c r="Q129" s="548"/>
      <c r="R129" s="548"/>
      <c r="S129" s="548"/>
      <c r="T129" s="548"/>
      <c r="U129" s="548"/>
      <c r="V129" s="548"/>
      <c r="W129" s="548"/>
      <c r="X129" s="548"/>
      <c r="Y129" s="548"/>
      <c r="Z129" s="548"/>
    </row>
    <row r="130" spans="1:26">
      <c r="A130" s="548"/>
      <c r="B130" s="548"/>
      <c r="C130" s="548"/>
      <c r="D130" s="548"/>
      <c r="E130" s="548"/>
      <c r="F130" s="548"/>
      <c r="G130" s="548"/>
      <c r="H130" s="548"/>
      <c r="I130" s="548"/>
      <c r="J130" s="548"/>
      <c r="K130" s="548"/>
      <c r="L130" s="548"/>
      <c r="M130" s="548"/>
      <c r="N130" s="548"/>
      <c r="O130" s="548"/>
      <c r="P130" s="548"/>
      <c r="Q130" s="548"/>
      <c r="R130" s="548"/>
      <c r="S130" s="548"/>
      <c r="T130" s="548"/>
      <c r="U130" s="548"/>
      <c r="V130" s="548"/>
      <c r="W130" s="548"/>
      <c r="X130" s="548"/>
      <c r="Y130" s="548"/>
      <c r="Z130" s="548"/>
    </row>
    <row r="131" spans="1:26">
      <c r="A131" s="548"/>
      <c r="B131" s="548"/>
      <c r="C131" s="548"/>
      <c r="D131" s="548"/>
      <c r="E131" s="548"/>
      <c r="F131" s="548"/>
      <c r="G131" s="548"/>
      <c r="H131" s="548"/>
      <c r="I131" s="548"/>
      <c r="J131" s="548"/>
      <c r="K131" s="548"/>
      <c r="L131" s="548"/>
      <c r="M131" s="548"/>
      <c r="N131" s="548"/>
      <c r="O131" s="548"/>
      <c r="P131" s="548"/>
      <c r="Q131" s="548"/>
      <c r="R131" s="548"/>
      <c r="S131" s="548"/>
      <c r="T131" s="548"/>
      <c r="U131" s="548"/>
      <c r="V131" s="548"/>
      <c r="W131" s="548"/>
      <c r="X131" s="548"/>
      <c r="Y131" s="548"/>
      <c r="Z131" s="548"/>
    </row>
    <row r="132" spans="1:26">
      <c r="A132" s="548"/>
      <c r="B132" s="548"/>
      <c r="C132" s="548"/>
      <c r="D132" s="548"/>
      <c r="E132" s="548"/>
      <c r="F132" s="548"/>
      <c r="G132" s="548"/>
      <c r="H132" s="548"/>
      <c r="I132" s="548"/>
      <c r="J132" s="548"/>
      <c r="K132" s="548"/>
      <c r="L132" s="548"/>
      <c r="M132" s="548"/>
      <c r="N132" s="548"/>
      <c r="O132" s="548"/>
      <c r="P132" s="548"/>
      <c r="Q132" s="548"/>
      <c r="R132" s="548"/>
      <c r="S132" s="548"/>
      <c r="T132" s="548"/>
      <c r="U132" s="548"/>
      <c r="V132" s="548"/>
      <c r="W132" s="548"/>
      <c r="X132" s="548"/>
      <c r="Y132" s="548"/>
      <c r="Z132" s="548"/>
    </row>
    <row r="133" spans="1:26">
      <c r="A133" s="548"/>
      <c r="B133" s="548"/>
      <c r="C133" s="548"/>
      <c r="D133" s="548"/>
      <c r="E133" s="548"/>
      <c r="F133" s="548"/>
      <c r="G133" s="548"/>
      <c r="H133" s="548"/>
      <c r="I133" s="548"/>
      <c r="J133" s="548"/>
      <c r="K133" s="548"/>
      <c r="L133" s="548"/>
      <c r="M133" s="548"/>
      <c r="N133" s="548"/>
      <c r="O133" s="548"/>
      <c r="P133" s="548"/>
      <c r="Q133" s="548"/>
      <c r="R133" s="548"/>
      <c r="S133" s="548"/>
      <c r="T133" s="548"/>
      <c r="U133" s="548"/>
      <c r="V133" s="548"/>
      <c r="W133" s="548"/>
      <c r="X133" s="548"/>
      <c r="Y133" s="548"/>
      <c r="Z133" s="548"/>
    </row>
    <row r="134" spans="1:26">
      <c r="A134" s="548"/>
      <c r="B134" s="548"/>
      <c r="C134" s="548"/>
      <c r="D134" s="548"/>
      <c r="E134" s="548"/>
      <c r="F134" s="548"/>
      <c r="G134" s="548"/>
      <c r="H134" s="548"/>
      <c r="I134" s="548"/>
      <c r="J134" s="548"/>
      <c r="K134" s="548"/>
      <c r="L134" s="548"/>
      <c r="M134" s="548"/>
      <c r="N134" s="548"/>
      <c r="O134" s="548"/>
      <c r="P134" s="548"/>
      <c r="Q134" s="548"/>
      <c r="R134" s="548"/>
      <c r="S134" s="548"/>
      <c r="T134" s="548"/>
      <c r="U134" s="548"/>
      <c r="V134" s="548"/>
      <c r="W134" s="548"/>
      <c r="X134" s="548"/>
      <c r="Y134" s="548"/>
      <c r="Z134" s="548"/>
    </row>
    <row r="135" spans="1:26">
      <c r="A135" s="548"/>
      <c r="B135" s="548"/>
      <c r="C135" s="548"/>
      <c r="D135" s="548"/>
      <c r="E135" s="548"/>
      <c r="F135" s="548"/>
      <c r="G135" s="548"/>
      <c r="H135" s="548"/>
      <c r="I135" s="548"/>
      <c r="J135" s="548"/>
      <c r="K135" s="548"/>
      <c r="L135" s="548"/>
      <c r="M135" s="548"/>
      <c r="N135" s="548"/>
      <c r="O135" s="548"/>
      <c r="P135" s="548"/>
      <c r="Q135" s="548"/>
      <c r="R135" s="548"/>
      <c r="S135" s="548"/>
      <c r="T135" s="548"/>
      <c r="U135" s="548"/>
      <c r="V135" s="548"/>
      <c r="W135" s="548"/>
      <c r="X135" s="548"/>
      <c r="Y135" s="548"/>
      <c r="Z135" s="548"/>
    </row>
    <row r="136" spans="1:26">
      <c r="A136" s="548"/>
      <c r="B136" s="548"/>
      <c r="C136" s="548"/>
      <c r="D136" s="548"/>
      <c r="E136" s="548"/>
      <c r="F136" s="548"/>
      <c r="G136" s="548"/>
      <c r="H136" s="548"/>
      <c r="I136" s="548"/>
      <c r="J136" s="548"/>
      <c r="K136" s="548"/>
      <c r="L136" s="548"/>
      <c r="M136" s="548"/>
      <c r="N136" s="548"/>
      <c r="O136" s="548"/>
      <c r="P136" s="548"/>
      <c r="Q136" s="548"/>
      <c r="R136" s="548"/>
      <c r="S136" s="548"/>
      <c r="T136" s="548"/>
      <c r="U136" s="548"/>
      <c r="V136" s="548"/>
      <c r="W136" s="548"/>
      <c r="X136" s="548"/>
      <c r="Y136" s="548"/>
      <c r="Z136" s="548"/>
    </row>
    <row r="137" spans="1:26">
      <c r="A137" s="548"/>
      <c r="B137" s="548"/>
      <c r="C137" s="548"/>
      <c r="D137" s="548"/>
      <c r="E137" s="548"/>
      <c r="F137" s="548"/>
      <c r="G137" s="548"/>
      <c r="H137" s="548"/>
      <c r="I137" s="548"/>
      <c r="J137" s="548"/>
      <c r="K137" s="548"/>
      <c r="L137" s="548"/>
      <c r="M137" s="548"/>
      <c r="N137" s="548"/>
      <c r="O137" s="548"/>
      <c r="P137" s="548"/>
      <c r="Q137" s="548"/>
      <c r="R137" s="548"/>
      <c r="S137" s="548"/>
      <c r="T137" s="548"/>
      <c r="U137" s="548"/>
      <c r="V137" s="548"/>
      <c r="W137" s="548"/>
      <c r="X137" s="548"/>
      <c r="Y137" s="548"/>
      <c r="Z137" s="548"/>
    </row>
    <row r="138" spans="1:26">
      <c r="A138" s="548"/>
      <c r="B138" s="548"/>
      <c r="C138" s="548"/>
      <c r="D138" s="548"/>
      <c r="E138" s="548"/>
      <c r="F138" s="548"/>
      <c r="G138" s="548"/>
      <c r="H138" s="548"/>
      <c r="I138" s="548"/>
      <c r="J138" s="548"/>
      <c r="K138" s="548"/>
      <c r="L138" s="548"/>
      <c r="M138" s="548"/>
      <c r="N138" s="548"/>
      <c r="O138" s="548"/>
      <c r="P138" s="548"/>
      <c r="Q138" s="548"/>
      <c r="R138" s="548"/>
      <c r="S138" s="548"/>
      <c r="T138" s="548"/>
      <c r="U138" s="548"/>
      <c r="V138" s="548"/>
      <c r="W138" s="548"/>
      <c r="X138" s="548"/>
      <c r="Y138" s="548"/>
      <c r="Z138" s="548"/>
    </row>
    <row r="139" spans="1:26">
      <c r="A139" s="548"/>
      <c r="B139" s="548"/>
      <c r="C139" s="548"/>
      <c r="D139" s="548"/>
      <c r="E139" s="548"/>
      <c r="F139" s="548"/>
      <c r="G139" s="548"/>
      <c r="H139" s="548"/>
      <c r="I139" s="548"/>
      <c r="J139" s="548"/>
      <c r="K139" s="548"/>
      <c r="L139" s="548"/>
      <c r="M139" s="548"/>
      <c r="N139" s="548"/>
      <c r="O139" s="548"/>
      <c r="P139" s="548"/>
      <c r="Q139" s="548"/>
      <c r="R139" s="548"/>
      <c r="S139" s="548"/>
      <c r="T139" s="548"/>
      <c r="U139" s="548"/>
      <c r="V139" s="548"/>
      <c r="W139" s="548"/>
      <c r="X139" s="548"/>
      <c r="Y139" s="548"/>
      <c r="Z139" s="548"/>
    </row>
    <row r="140" spans="1:26">
      <c r="A140" s="548"/>
      <c r="B140" s="548"/>
      <c r="C140" s="548"/>
      <c r="D140" s="548"/>
      <c r="E140" s="548"/>
      <c r="F140" s="548"/>
      <c r="G140" s="548"/>
      <c r="H140" s="548"/>
      <c r="I140" s="548"/>
      <c r="J140" s="548"/>
      <c r="K140" s="548"/>
      <c r="L140" s="548"/>
      <c r="M140" s="548"/>
      <c r="N140" s="548"/>
      <c r="O140" s="548"/>
      <c r="P140" s="548"/>
      <c r="Q140" s="548"/>
      <c r="R140" s="548"/>
      <c r="S140" s="548"/>
      <c r="T140" s="548"/>
      <c r="U140" s="548"/>
      <c r="V140" s="548"/>
      <c r="W140" s="548"/>
      <c r="X140" s="548"/>
      <c r="Y140" s="548"/>
      <c r="Z140" s="548"/>
    </row>
    <row r="141" spans="1:26">
      <c r="A141" s="548"/>
      <c r="B141" s="548"/>
      <c r="C141" s="548"/>
      <c r="D141" s="548"/>
      <c r="E141" s="548"/>
      <c r="F141" s="548"/>
      <c r="G141" s="548"/>
      <c r="H141" s="548"/>
      <c r="I141" s="548"/>
      <c r="J141" s="548"/>
      <c r="K141" s="548"/>
      <c r="L141" s="548"/>
      <c r="M141" s="548"/>
      <c r="N141" s="548"/>
      <c r="O141" s="548"/>
      <c r="P141" s="548"/>
      <c r="Q141" s="548"/>
      <c r="R141" s="548"/>
      <c r="S141" s="548"/>
      <c r="T141" s="548"/>
      <c r="U141" s="548"/>
      <c r="V141" s="548"/>
      <c r="W141" s="548"/>
      <c r="X141" s="548"/>
      <c r="Y141" s="548"/>
      <c r="Z141" s="548"/>
    </row>
    <row r="142" spans="1:26">
      <c r="A142" s="548"/>
      <c r="B142" s="548"/>
      <c r="C142" s="548"/>
      <c r="D142" s="548"/>
      <c r="E142" s="548"/>
      <c r="F142" s="548"/>
      <c r="G142" s="548"/>
      <c r="H142" s="548"/>
      <c r="I142" s="548"/>
      <c r="J142" s="548"/>
      <c r="K142" s="548"/>
      <c r="L142" s="548"/>
      <c r="M142" s="548"/>
      <c r="N142" s="548"/>
      <c r="O142" s="548"/>
      <c r="P142" s="548"/>
      <c r="Q142" s="548"/>
      <c r="R142" s="548"/>
      <c r="S142" s="548"/>
      <c r="T142" s="548"/>
      <c r="U142" s="548"/>
      <c r="V142" s="548"/>
      <c r="W142" s="548"/>
      <c r="X142" s="548"/>
      <c r="Y142" s="548"/>
      <c r="Z142" s="548"/>
    </row>
    <row r="143" spans="1:26">
      <c r="A143" s="548"/>
      <c r="B143" s="548"/>
      <c r="C143" s="548"/>
      <c r="D143" s="548"/>
      <c r="E143" s="548"/>
      <c r="F143" s="548"/>
      <c r="G143" s="548"/>
      <c r="H143" s="548"/>
      <c r="I143" s="548"/>
      <c r="J143" s="548"/>
      <c r="K143" s="548"/>
      <c r="L143" s="548"/>
      <c r="M143" s="548"/>
      <c r="N143" s="548"/>
      <c r="O143" s="548"/>
      <c r="P143" s="548"/>
      <c r="Q143" s="548"/>
      <c r="R143" s="548"/>
      <c r="S143" s="548"/>
      <c r="T143" s="548"/>
      <c r="U143" s="548"/>
      <c r="V143" s="548"/>
      <c r="W143" s="548"/>
      <c r="X143" s="548"/>
      <c r="Y143" s="548"/>
      <c r="Z143" s="548"/>
    </row>
    <row r="144" spans="1:26">
      <c r="A144" s="548"/>
      <c r="B144" s="548"/>
      <c r="C144" s="548"/>
      <c r="D144" s="548"/>
      <c r="E144" s="548"/>
      <c r="F144" s="548"/>
      <c r="G144" s="548"/>
      <c r="H144" s="548"/>
      <c r="I144" s="548"/>
      <c r="J144" s="548"/>
      <c r="K144" s="548"/>
      <c r="L144" s="548"/>
      <c r="M144" s="548"/>
      <c r="N144" s="548"/>
      <c r="O144" s="548"/>
      <c r="P144" s="548"/>
      <c r="Q144" s="548"/>
      <c r="R144" s="548"/>
      <c r="S144" s="548"/>
      <c r="T144" s="548"/>
      <c r="U144" s="548"/>
      <c r="V144" s="548"/>
      <c r="W144" s="548"/>
      <c r="X144" s="548"/>
      <c r="Y144" s="548"/>
      <c r="Z144" s="548"/>
    </row>
    <row r="145" spans="1:26">
      <c r="A145" s="548"/>
      <c r="B145" s="548"/>
      <c r="C145" s="548"/>
      <c r="D145" s="548"/>
      <c r="E145" s="548"/>
      <c r="F145" s="548"/>
      <c r="G145" s="548"/>
      <c r="H145" s="548"/>
      <c r="I145" s="548"/>
      <c r="J145" s="548"/>
      <c r="K145" s="548"/>
      <c r="L145" s="548"/>
      <c r="M145" s="548"/>
      <c r="N145" s="548"/>
      <c r="O145" s="548"/>
      <c r="P145" s="548"/>
      <c r="Q145" s="548"/>
      <c r="R145" s="548"/>
      <c r="S145" s="548"/>
      <c r="T145" s="548"/>
      <c r="U145" s="548"/>
      <c r="V145" s="548"/>
      <c r="W145" s="548"/>
      <c r="X145" s="548"/>
      <c r="Y145" s="548"/>
      <c r="Z145" s="548"/>
    </row>
    <row r="146" spans="1:26">
      <c r="A146" s="548"/>
      <c r="B146" s="548"/>
      <c r="C146" s="548"/>
      <c r="D146" s="548"/>
      <c r="E146" s="548"/>
      <c r="F146" s="548"/>
      <c r="G146" s="548"/>
      <c r="H146" s="548"/>
      <c r="I146" s="548"/>
      <c r="J146" s="548"/>
      <c r="K146" s="548"/>
      <c r="L146" s="548"/>
      <c r="M146" s="548"/>
      <c r="N146" s="548"/>
      <c r="O146" s="548"/>
      <c r="P146" s="548"/>
      <c r="Q146" s="548"/>
      <c r="R146" s="548"/>
      <c r="S146" s="548"/>
      <c r="T146" s="548"/>
      <c r="U146" s="548"/>
      <c r="V146" s="548"/>
      <c r="W146" s="548"/>
      <c r="X146" s="548"/>
      <c r="Y146" s="548"/>
      <c r="Z146" s="548"/>
    </row>
    <row r="147" spans="1:26">
      <c r="A147" s="548"/>
      <c r="B147" s="548"/>
      <c r="C147" s="548"/>
      <c r="D147" s="548"/>
      <c r="E147" s="548"/>
      <c r="F147" s="548"/>
      <c r="G147" s="548"/>
      <c r="H147" s="548"/>
      <c r="I147" s="548"/>
      <c r="J147" s="548"/>
      <c r="K147" s="548"/>
      <c r="L147" s="548"/>
      <c r="M147" s="548"/>
      <c r="N147" s="548"/>
      <c r="O147" s="548"/>
      <c r="P147" s="548"/>
      <c r="Q147" s="548"/>
      <c r="R147" s="548"/>
      <c r="S147" s="548"/>
      <c r="T147" s="548"/>
      <c r="U147" s="548"/>
      <c r="V147" s="548"/>
      <c r="W147" s="548"/>
      <c r="X147" s="548"/>
      <c r="Y147" s="548"/>
      <c r="Z147" s="548"/>
    </row>
    <row r="148" spans="1:26">
      <c r="A148" s="548"/>
      <c r="B148" s="548"/>
      <c r="C148" s="548"/>
      <c r="D148" s="548"/>
      <c r="E148" s="548"/>
      <c r="F148" s="548"/>
      <c r="G148" s="548"/>
      <c r="H148" s="548"/>
      <c r="I148" s="548"/>
      <c r="J148" s="548"/>
      <c r="K148" s="548"/>
      <c r="L148" s="548"/>
      <c r="M148" s="548"/>
      <c r="N148" s="548"/>
      <c r="O148" s="548"/>
      <c r="P148" s="548"/>
      <c r="Q148" s="548"/>
      <c r="R148" s="548"/>
      <c r="S148" s="548"/>
      <c r="T148" s="548"/>
      <c r="U148" s="548"/>
      <c r="V148" s="548"/>
      <c r="W148" s="548"/>
      <c r="X148" s="548"/>
      <c r="Y148" s="548"/>
      <c r="Z148" s="548"/>
    </row>
    <row r="149" spans="1:26">
      <c r="A149" s="548"/>
      <c r="B149" s="548"/>
      <c r="C149" s="548"/>
      <c r="D149" s="548"/>
      <c r="E149" s="548"/>
      <c r="F149" s="548"/>
      <c r="G149" s="548"/>
      <c r="H149" s="548"/>
      <c r="I149" s="548"/>
      <c r="J149" s="548"/>
      <c r="K149" s="548"/>
      <c r="L149" s="548"/>
      <c r="M149" s="548"/>
      <c r="N149" s="548"/>
      <c r="O149" s="548"/>
      <c r="P149" s="548"/>
      <c r="Q149" s="548"/>
      <c r="R149" s="548"/>
      <c r="S149" s="548"/>
      <c r="T149" s="548"/>
      <c r="U149" s="548"/>
      <c r="V149" s="548"/>
      <c r="W149" s="548"/>
      <c r="X149" s="548"/>
      <c r="Y149" s="548"/>
      <c r="Z149" s="548"/>
    </row>
    <row r="150" spans="1:26">
      <c r="A150" s="548"/>
      <c r="B150" s="548"/>
      <c r="C150" s="548"/>
      <c r="D150" s="548"/>
      <c r="E150" s="548"/>
      <c r="F150" s="548"/>
      <c r="G150" s="548"/>
      <c r="H150" s="548"/>
      <c r="I150" s="548"/>
      <c r="J150" s="548"/>
      <c r="K150" s="548"/>
      <c r="L150" s="548"/>
      <c r="M150" s="548"/>
      <c r="N150" s="548"/>
      <c r="O150" s="548"/>
      <c r="P150" s="548"/>
      <c r="Q150" s="548"/>
      <c r="R150" s="548"/>
      <c r="S150" s="548"/>
      <c r="T150" s="548"/>
      <c r="U150" s="548"/>
      <c r="V150" s="548"/>
      <c r="W150" s="548"/>
      <c r="X150" s="548"/>
      <c r="Y150" s="548"/>
      <c r="Z150" s="548"/>
    </row>
    <row r="151" spans="1:26">
      <c r="A151" s="548"/>
      <c r="B151" s="548"/>
      <c r="C151" s="548"/>
      <c r="D151" s="548"/>
      <c r="E151" s="548"/>
      <c r="F151" s="548"/>
      <c r="G151" s="548"/>
      <c r="H151" s="548"/>
      <c r="I151" s="548"/>
      <c r="J151" s="548"/>
      <c r="K151" s="548"/>
      <c r="L151" s="548"/>
      <c r="M151" s="548"/>
      <c r="N151" s="548"/>
      <c r="O151" s="548"/>
      <c r="P151" s="548"/>
      <c r="Q151" s="548"/>
      <c r="R151" s="548"/>
      <c r="S151" s="548"/>
      <c r="T151" s="548"/>
      <c r="U151" s="548"/>
      <c r="V151" s="548"/>
      <c r="W151" s="548"/>
      <c r="X151" s="548"/>
      <c r="Y151" s="548"/>
      <c r="Z151" s="548"/>
    </row>
    <row r="152" spans="1:26">
      <c r="A152" s="548"/>
      <c r="B152" s="548"/>
      <c r="C152" s="548"/>
      <c r="D152" s="548"/>
      <c r="E152" s="548"/>
      <c r="F152" s="548"/>
      <c r="G152" s="548"/>
      <c r="H152" s="548"/>
      <c r="I152" s="548"/>
      <c r="J152" s="548"/>
      <c r="K152" s="548"/>
      <c r="L152" s="548"/>
      <c r="M152" s="548"/>
      <c r="N152" s="548"/>
      <c r="O152" s="548"/>
      <c r="P152" s="548"/>
      <c r="Q152" s="548"/>
      <c r="R152" s="548"/>
      <c r="S152" s="548"/>
      <c r="T152" s="548"/>
      <c r="U152" s="548"/>
      <c r="V152" s="548"/>
      <c r="W152" s="548"/>
      <c r="X152" s="548"/>
      <c r="Y152" s="548"/>
      <c r="Z152" s="548"/>
    </row>
    <row r="153" spans="1:26">
      <c r="A153" s="548"/>
      <c r="B153" s="548"/>
      <c r="C153" s="548"/>
      <c r="D153" s="548"/>
      <c r="E153" s="548"/>
      <c r="F153" s="548"/>
      <c r="G153" s="548"/>
      <c r="H153" s="548"/>
      <c r="I153" s="548"/>
      <c r="J153" s="548"/>
      <c r="K153" s="548"/>
      <c r="L153" s="548"/>
      <c r="M153" s="548"/>
      <c r="N153" s="548"/>
      <c r="O153" s="548"/>
      <c r="P153" s="548"/>
      <c r="Q153" s="548"/>
      <c r="R153" s="548"/>
      <c r="S153" s="548"/>
      <c r="T153" s="548"/>
      <c r="U153" s="548"/>
      <c r="V153" s="548"/>
      <c r="W153" s="548"/>
      <c r="X153" s="548"/>
      <c r="Y153" s="548"/>
      <c r="Z153" s="548"/>
    </row>
    <row r="154" spans="1:26">
      <c r="A154" s="548"/>
      <c r="B154" s="548"/>
      <c r="C154" s="548"/>
      <c r="D154" s="548"/>
      <c r="E154" s="548"/>
      <c r="F154" s="548"/>
      <c r="G154" s="548"/>
      <c r="H154" s="548"/>
      <c r="I154" s="548"/>
      <c r="J154" s="548"/>
      <c r="K154" s="548"/>
      <c r="L154" s="548"/>
      <c r="M154" s="548"/>
      <c r="N154" s="548"/>
      <c r="O154" s="548"/>
      <c r="P154" s="548"/>
      <c r="Q154" s="548"/>
      <c r="R154" s="548"/>
      <c r="S154" s="548"/>
      <c r="T154" s="548"/>
      <c r="U154" s="548"/>
      <c r="V154" s="548"/>
      <c r="W154" s="548"/>
      <c r="X154" s="548"/>
      <c r="Y154" s="548"/>
      <c r="Z154" s="548"/>
    </row>
    <row r="155" spans="1:26">
      <c r="A155" s="548"/>
      <c r="B155" s="548"/>
      <c r="C155" s="548"/>
      <c r="D155" s="548"/>
      <c r="E155" s="548"/>
      <c r="F155" s="548"/>
      <c r="G155" s="548"/>
      <c r="H155" s="548"/>
      <c r="I155" s="548"/>
      <c r="J155" s="548"/>
      <c r="K155" s="548"/>
      <c r="L155" s="548"/>
      <c r="M155" s="548"/>
      <c r="N155" s="548"/>
      <c r="O155" s="548"/>
      <c r="P155" s="548"/>
      <c r="Q155" s="548"/>
      <c r="R155" s="548"/>
      <c r="S155" s="548"/>
      <c r="T155" s="548"/>
      <c r="U155" s="548"/>
      <c r="V155" s="548"/>
      <c r="W155" s="548"/>
      <c r="X155" s="548"/>
      <c r="Y155" s="548"/>
      <c r="Z155" s="548"/>
    </row>
    <row r="156" spans="1:26">
      <c r="A156" s="548"/>
      <c r="B156" s="548"/>
      <c r="C156" s="548"/>
      <c r="D156" s="548"/>
      <c r="E156" s="548"/>
      <c r="F156" s="548"/>
      <c r="G156" s="548"/>
      <c r="H156" s="548"/>
      <c r="I156" s="548"/>
      <c r="J156" s="548"/>
      <c r="K156" s="548"/>
      <c r="L156" s="548"/>
      <c r="M156" s="548"/>
      <c r="N156" s="548"/>
      <c r="O156" s="548"/>
      <c r="P156" s="548"/>
      <c r="Q156" s="548"/>
      <c r="R156" s="548"/>
      <c r="S156" s="548"/>
      <c r="T156" s="548"/>
      <c r="U156" s="548"/>
      <c r="V156" s="548"/>
      <c r="W156" s="548"/>
      <c r="X156" s="548"/>
      <c r="Y156" s="548"/>
      <c r="Z156" s="548"/>
    </row>
    <row r="157" spans="1:26">
      <c r="A157" s="548"/>
      <c r="B157" s="548"/>
      <c r="C157" s="548"/>
      <c r="D157" s="548"/>
      <c r="E157" s="548"/>
      <c r="F157" s="548"/>
      <c r="G157" s="548"/>
      <c r="H157" s="548"/>
      <c r="I157" s="548"/>
      <c r="J157" s="548"/>
      <c r="K157" s="548"/>
      <c r="L157" s="548"/>
      <c r="M157" s="548"/>
      <c r="N157" s="548"/>
      <c r="O157" s="548"/>
      <c r="P157" s="548"/>
      <c r="Q157" s="548"/>
      <c r="R157" s="548"/>
      <c r="S157" s="548"/>
      <c r="T157" s="548"/>
      <c r="U157" s="548"/>
      <c r="V157" s="548"/>
      <c r="W157" s="548"/>
      <c r="X157" s="548"/>
      <c r="Y157" s="548"/>
      <c r="Z157" s="548"/>
    </row>
    <row r="158" spans="1:26">
      <c r="A158" s="548"/>
      <c r="B158" s="548"/>
      <c r="C158" s="548"/>
      <c r="D158" s="548"/>
      <c r="E158" s="548"/>
      <c r="F158" s="548"/>
      <c r="G158" s="548"/>
      <c r="H158" s="548"/>
      <c r="I158" s="548"/>
      <c r="J158" s="548"/>
      <c r="K158" s="548"/>
      <c r="L158" s="548"/>
      <c r="M158" s="548"/>
      <c r="N158" s="548"/>
      <c r="O158" s="548"/>
      <c r="P158" s="548"/>
      <c r="Q158" s="548"/>
      <c r="R158" s="548"/>
      <c r="S158" s="548"/>
      <c r="T158" s="548"/>
      <c r="U158" s="548"/>
      <c r="V158" s="548"/>
      <c r="W158" s="548"/>
      <c r="X158" s="548"/>
      <c r="Y158" s="548"/>
      <c r="Z158" s="548"/>
    </row>
    <row r="159" spans="1:26">
      <c r="A159" s="548"/>
      <c r="B159" s="548"/>
      <c r="C159" s="548"/>
      <c r="D159" s="548"/>
      <c r="E159" s="548"/>
      <c r="F159" s="548"/>
      <c r="G159" s="548"/>
      <c r="H159" s="548"/>
      <c r="I159" s="548"/>
      <c r="J159" s="548"/>
      <c r="K159" s="548"/>
      <c r="L159" s="548"/>
      <c r="M159" s="548"/>
      <c r="N159" s="548"/>
      <c r="O159" s="548"/>
      <c r="P159" s="548"/>
      <c r="Q159" s="548"/>
      <c r="R159" s="548"/>
      <c r="S159" s="548"/>
      <c r="T159" s="548"/>
      <c r="U159" s="548"/>
      <c r="V159" s="548"/>
      <c r="W159" s="548"/>
      <c r="X159" s="548"/>
      <c r="Y159" s="548"/>
      <c r="Z159" s="548"/>
    </row>
    <row r="160" spans="1:26">
      <c r="A160" s="548"/>
      <c r="B160" s="548"/>
      <c r="C160" s="548"/>
      <c r="D160" s="548"/>
      <c r="E160" s="548"/>
      <c r="F160" s="548"/>
      <c r="G160" s="548"/>
      <c r="H160" s="548"/>
      <c r="I160" s="548"/>
      <c r="J160" s="548"/>
      <c r="K160" s="548"/>
      <c r="L160" s="548"/>
      <c r="M160" s="548"/>
      <c r="N160" s="548"/>
      <c r="O160" s="548"/>
      <c r="P160" s="548"/>
      <c r="Q160" s="548"/>
      <c r="R160" s="548"/>
      <c r="S160" s="548"/>
      <c r="T160" s="548"/>
      <c r="U160" s="548"/>
      <c r="V160" s="548"/>
      <c r="W160" s="548"/>
      <c r="X160" s="548"/>
      <c r="Y160" s="548"/>
      <c r="Z160" s="548"/>
    </row>
    <row r="161" spans="1:26">
      <c r="A161" s="548"/>
      <c r="B161" s="548"/>
      <c r="C161" s="548"/>
      <c r="D161" s="548"/>
      <c r="E161" s="548"/>
      <c r="F161" s="548"/>
      <c r="G161" s="548"/>
      <c r="H161" s="548"/>
      <c r="I161" s="548"/>
      <c r="J161" s="548"/>
      <c r="K161" s="548"/>
      <c r="L161" s="548"/>
      <c r="M161" s="548"/>
      <c r="N161" s="548"/>
      <c r="O161" s="548"/>
      <c r="P161" s="548"/>
      <c r="Q161" s="548"/>
      <c r="R161" s="548"/>
      <c r="S161" s="548"/>
      <c r="T161" s="548"/>
      <c r="U161" s="548"/>
      <c r="V161" s="548"/>
      <c r="W161" s="548"/>
      <c r="X161" s="548"/>
      <c r="Y161" s="548"/>
      <c r="Z161" s="548"/>
    </row>
    <row r="162" spans="1:26">
      <c r="A162" s="548"/>
      <c r="B162" s="548"/>
      <c r="C162" s="548"/>
      <c r="D162" s="548"/>
      <c r="E162" s="548"/>
      <c r="F162" s="548"/>
      <c r="G162" s="548"/>
      <c r="H162" s="548"/>
      <c r="I162" s="548"/>
      <c r="J162" s="548"/>
      <c r="K162" s="548"/>
      <c r="L162" s="548"/>
      <c r="M162" s="548"/>
      <c r="N162" s="548"/>
      <c r="O162" s="548"/>
      <c r="P162" s="548"/>
      <c r="Q162" s="548"/>
      <c r="R162" s="548"/>
      <c r="S162" s="548"/>
      <c r="T162" s="548"/>
      <c r="U162" s="548"/>
      <c r="V162" s="548"/>
      <c r="W162" s="548"/>
      <c r="X162" s="548"/>
      <c r="Y162" s="548"/>
      <c r="Z162" s="548"/>
    </row>
    <row r="163" spans="1:26">
      <c r="A163" s="548"/>
      <c r="B163" s="548"/>
      <c r="C163" s="548"/>
      <c r="D163" s="548"/>
      <c r="E163" s="548"/>
      <c r="F163" s="548"/>
      <c r="G163" s="548"/>
      <c r="H163" s="548"/>
      <c r="I163" s="548"/>
      <c r="J163" s="548"/>
      <c r="K163" s="548"/>
      <c r="L163" s="548"/>
      <c r="M163" s="548"/>
      <c r="N163" s="548"/>
      <c r="O163" s="548"/>
      <c r="P163" s="548"/>
      <c r="Q163" s="548"/>
      <c r="R163" s="548"/>
      <c r="S163" s="548"/>
      <c r="T163" s="548"/>
      <c r="U163" s="548"/>
      <c r="V163" s="548"/>
      <c r="W163" s="548"/>
      <c r="X163" s="548"/>
      <c r="Y163" s="548"/>
      <c r="Z163" s="548"/>
    </row>
    <row r="164" spans="1:26">
      <c r="A164" s="548"/>
      <c r="B164" s="548"/>
      <c r="C164" s="548"/>
      <c r="D164" s="548"/>
      <c r="E164" s="548"/>
      <c r="F164" s="548"/>
      <c r="G164" s="548"/>
      <c r="H164" s="548"/>
      <c r="I164" s="548"/>
      <c r="J164" s="548"/>
      <c r="K164" s="548"/>
      <c r="L164" s="548"/>
      <c r="M164" s="548"/>
      <c r="N164" s="548"/>
      <c r="O164" s="548"/>
      <c r="P164" s="548"/>
      <c r="Q164" s="548"/>
      <c r="R164" s="548"/>
      <c r="S164" s="548"/>
      <c r="T164" s="548"/>
      <c r="U164" s="548"/>
      <c r="V164" s="548"/>
      <c r="W164" s="548"/>
      <c r="X164" s="548"/>
      <c r="Y164" s="548"/>
      <c r="Z164" s="548"/>
    </row>
    <row r="165" spans="1:26">
      <c r="A165" s="548"/>
      <c r="B165" s="548"/>
      <c r="C165" s="548"/>
      <c r="D165" s="548"/>
      <c r="E165" s="548"/>
      <c r="F165" s="548"/>
      <c r="G165" s="548"/>
      <c r="H165" s="548"/>
      <c r="I165" s="548"/>
      <c r="J165" s="548"/>
      <c r="K165" s="548"/>
      <c r="L165" s="548"/>
      <c r="M165" s="548"/>
      <c r="N165" s="548"/>
      <c r="O165" s="548"/>
      <c r="P165" s="548"/>
      <c r="Q165" s="548"/>
      <c r="R165" s="548"/>
      <c r="S165" s="548"/>
      <c r="T165" s="548"/>
      <c r="U165" s="548"/>
      <c r="V165" s="548"/>
      <c r="W165" s="548"/>
      <c r="X165" s="548"/>
      <c r="Y165" s="548"/>
      <c r="Z165" s="548"/>
    </row>
    <row r="166" spans="1:26">
      <c r="A166" s="548"/>
      <c r="B166" s="548"/>
      <c r="C166" s="548"/>
      <c r="D166" s="548"/>
      <c r="E166" s="548"/>
      <c r="F166" s="548"/>
      <c r="G166" s="548"/>
      <c r="H166" s="548"/>
      <c r="I166" s="548"/>
      <c r="J166" s="548"/>
      <c r="K166" s="548"/>
      <c r="L166" s="548"/>
      <c r="M166" s="548"/>
      <c r="N166" s="548"/>
      <c r="O166" s="548"/>
      <c r="P166" s="548"/>
      <c r="Q166" s="548"/>
      <c r="R166" s="548"/>
      <c r="S166" s="548"/>
      <c r="T166" s="548"/>
      <c r="U166" s="548"/>
      <c r="V166" s="548"/>
      <c r="W166" s="548"/>
      <c r="X166" s="548"/>
      <c r="Y166" s="548"/>
      <c r="Z166" s="548"/>
    </row>
    <row r="167" spans="1:26">
      <c r="A167" s="548"/>
      <c r="B167" s="548"/>
      <c r="C167" s="548"/>
      <c r="D167" s="548"/>
      <c r="E167" s="548"/>
      <c r="F167" s="548"/>
      <c r="G167" s="548"/>
      <c r="H167" s="548"/>
      <c r="I167" s="548"/>
      <c r="J167" s="548"/>
      <c r="K167" s="548"/>
      <c r="L167" s="548"/>
      <c r="M167" s="548"/>
      <c r="N167" s="548"/>
      <c r="O167" s="548"/>
      <c r="P167" s="548"/>
      <c r="Q167" s="548"/>
      <c r="R167" s="548"/>
      <c r="S167" s="548"/>
      <c r="T167" s="548"/>
      <c r="U167" s="548"/>
      <c r="V167" s="548"/>
      <c r="W167" s="548"/>
      <c r="X167" s="548"/>
      <c r="Y167" s="548"/>
      <c r="Z167" s="548"/>
    </row>
    <row r="168" spans="1:26">
      <c r="A168" s="548"/>
      <c r="B168" s="548"/>
      <c r="C168" s="548"/>
      <c r="D168" s="548"/>
      <c r="E168" s="548"/>
      <c r="F168" s="548"/>
      <c r="G168" s="548"/>
      <c r="H168" s="548"/>
      <c r="I168" s="548"/>
      <c r="J168" s="548"/>
      <c r="K168" s="548"/>
      <c r="L168" s="548"/>
      <c r="M168" s="548"/>
      <c r="N168" s="548"/>
      <c r="O168" s="548"/>
      <c r="P168" s="548"/>
      <c r="Q168" s="548"/>
      <c r="R168" s="548"/>
      <c r="S168" s="548"/>
      <c r="T168" s="548"/>
      <c r="U168" s="548"/>
      <c r="V168" s="548"/>
      <c r="W168" s="548"/>
      <c r="X168" s="548"/>
      <c r="Y168" s="548"/>
      <c r="Z168" s="548"/>
    </row>
    <row r="169" spans="1:26">
      <c r="A169" s="548"/>
      <c r="B169" s="548"/>
      <c r="C169" s="548"/>
      <c r="D169" s="548"/>
      <c r="E169" s="548"/>
      <c r="F169" s="548"/>
      <c r="G169" s="548"/>
      <c r="H169" s="548"/>
      <c r="I169" s="548"/>
      <c r="J169" s="548"/>
      <c r="K169" s="548"/>
      <c r="L169" s="548"/>
      <c r="M169" s="548"/>
      <c r="N169" s="548"/>
      <c r="O169" s="548"/>
      <c r="P169" s="548"/>
      <c r="Q169" s="548"/>
      <c r="R169" s="548"/>
      <c r="S169" s="548"/>
      <c r="T169" s="548"/>
      <c r="U169" s="548"/>
      <c r="V169" s="548"/>
      <c r="W169" s="548"/>
      <c r="X169" s="548"/>
      <c r="Y169" s="548"/>
      <c r="Z169" s="548"/>
    </row>
    <row r="170" spans="1:26">
      <c r="A170" s="548"/>
      <c r="B170" s="548"/>
      <c r="C170" s="548"/>
      <c r="D170" s="548"/>
      <c r="E170" s="548"/>
      <c r="F170" s="548"/>
      <c r="G170" s="548"/>
      <c r="H170" s="548"/>
      <c r="I170" s="548"/>
      <c r="J170" s="548"/>
      <c r="K170" s="548"/>
      <c r="L170" s="548"/>
      <c r="M170" s="548"/>
      <c r="N170" s="548"/>
      <c r="O170" s="548"/>
      <c r="P170" s="548"/>
      <c r="Q170" s="548"/>
      <c r="R170" s="548"/>
      <c r="S170" s="548"/>
      <c r="T170" s="548"/>
      <c r="U170" s="548"/>
      <c r="V170" s="548"/>
      <c r="W170" s="548"/>
      <c r="X170" s="548"/>
      <c r="Y170" s="548"/>
      <c r="Z170" s="548"/>
    </row>
    <row r="171" spans="1:26">
      <c r="A171" s="548"/>
      <c r="B171" s="548"/>
      <c r="C171" s="548"/>
      <c r="D171" s="548"/>
      <c r="E171" s="548"/>
      <c r="F171" s="548"/>
      <c r="G171" s="548"/>
      <c r="H171" s="548"/>
      <c r="I171" s="548"/>
      <c r="J171" s="548"/>
      <c r="K171" s="548"/>
      <c r="L171" s="548"/>
      <c r="M171" s="548"/>
      <c r="N171" s="548"/>
      <c r="O171" s="548"/>
      <c r="P171" s="548"/>
      <c r="Q171" s="548"/>
      <c r="R171" s="548"/>
      <c r="S171" s="548"/>
      <c r="T171" s="548"/>
      <c r="U171" s="548"/>
      <c r="V171" s="548"/>
      <c r="W171" s="548"/>
      <c r="X171" s="548"/>
      <c r="Y171" s="548"/>
      <c r="Z171" s="548"/>
    </row>
    <row r="172" spans="1:26">
      <c r="A172" s="548"/>
      <c r="B172" s="548"/>
      <c r="C172" s="548"/>
      <c r="D172" s="548"/>
      <c r="E172" s="548"/>
      <c r="F172" s="548"/>
      <c r="G172" s="548"/>
      <c r="H172" s="548"/>
      <c r="I172" s="548"/>
      <c r="J172" s="548"/>
      <c r="K172" s="548"/>
      <c r="L172" s="548"/>
      <c r="M172" s="548"/>
      <c r="N172" s="548"/>
      <c r="O172" s="548"/>
      <c r="P172" s="548"/>
      <c r="Q172" s="548"/>
      <c r="R172" s="548"/>
      <c r="S172" s="548"/>
      <c r="T172" s="548"/>
      <c r="U172" s="548"/>
      <c r="V172" s="548"/>
      <c r="W172" s="548"/>
      <c r="X172" s="548"/>
      <c r="Y172" s="548"/>
      <c r="Z172" s="548"/>
    </row>
    <row r="173" spans="1:26">
      <c r="A173" s="548"/>
      <c r="B173" s="548"/>
      <c r="C173" s="548"/>
      <c r="D173" s="548"/>
      <c r="E173" s="548"/>
      <c r="F173" s="548"/>
      <c r="G173" s="548"/>
      <c r="H173" s="548"/>
      <c r="I173" s="548"/>
      <c r="J173" s="548"/>
      <c r="K173" s="548"/>
      <c r="L173" s="548"/>
      <c r="M173" s="548"/>
      <c r="N173" s="548"/>
      <c r="O173" s="548"/>
      <c r="P173" s="548"/>
      <c r="Q173" s="548"/>
      <c r="R173" s="548"/>
      <c r="S173" s="548"/>
      <c r="T173" s="548"/>
      <c r="U173" s="548"/>
      <c r="V173" s="548"/>
      <c r="W173" s="548"/>
      <c r="X173" s="548"/>
      <c r="Y173" s="548"/>
      <c r="Z173" s="548"/>
    </row>
    <row r="174" spans="1:26">
      <c r="A174" s="548"/>
      <c r="B174" s="548"/>
      <c r="C174" s="548"/>
      <c r="D174" s="548"/>
      <c r="E174" s="548"/>
      <c r="F174" s="548"/>
      <c r="G174" s="548"/>
      <c r="H174" s="548"/>
      <c r="I174" s="548"/>
      <c r="J174" s="548"/>
      <c r="K174" s="548"/>
      <c r="L174" s="548"/>
      <c r="M174" s="548"/>
      <c r="N174" s="548"/>
      <c r="O174" s="548"/>
      <c r="P174" s="548"/>
      <c r="Q174" s="548"/>
      <c r="R174" s="548"/>
      <c r="S174" s="548"/>
      <c r="T174" s="548"/>
      <c r="U174" s="548"/>
      <c r="V174" s="548"/>
      <c r="W174" s="548"/>
      <c r="X174" s="548"/>
      <c r="Y174" s="548"/>
      <c r="Z174" s="548"/>
    </row>
    <row r="175" spans="1:26">
      <c r="A175" s="548"/>
      <c r="B175" s="548"/>
      <c r="C175" s="548"/>
      <c r="D175" s="548"/>
      <c r="E175" s="548"/>
      <c r="F175" s="548"/>
      <c r="G175" s="548"/>
      <c r="H175" s="548"/>
      <c r="I175" s="548"/>
      <c r="J175" s="548"/>
      <c r="K175" s="548"/>
      <c r="L175" s="548"/>
      <c r="M175" s="548"/>
      <c r="N175" s="548"/>
      <c r="O175" s="548"/>
      <c r="P175" s="548"/>
      <c r="Q175" s="548"/>
      <c r="R175" s="548"/>
      <c r="S175" s="548"/>
      <c r="T175" s="548"/>
      <c r="U175" s="548"/>
      <c r="V175" s="548"/>
      <c r="W175" s="548"/>
      <c r="X175" s="548"/>
      <c r="Y175" s="548"/>
      <c r="Z175" s="548"/>
    </row>
    <row r="176" spans="1:26">
      <c r="A176" s="548"/>
      <c r="B176" s="548"/>
      <c r="C176" s="548"/>
      <c r="D176" s="548"/>
      <c r="E176" s="548"/>
      <c r="F176" s="548"/>
      <c r="G176" s="548"/>
      <c r="H176" s="548"/>
      <c r="I176" s="548"/>
      <c r="J176" s="548"/>
      <c r="K176" s="548"/>
      <c r="L176" s="548"/>
      <c r="M176" s="548"/>
      <c r="N176" s="548"/>
      <c r="O176" s="548"/>
      <c r="P176" s="548"/>
      <c r="Q176" s="548"/>
      <c r="R176" s="548"/>
      <c r="S176" s="548"/>
      <c r="T176" s="548"/>
      <c r="U176" s="548"/>
      <c r="V176" s="548"/>
      <c r="W176" s="548"/>
      <c r="X176" s="548"/>
      <c r="Y176" s="548"/>
      <c r="Z176" s="548"/>
    </row>
    <row r="177" spans="1:26">
      <c r="A177" s="548"/>
      <c r="B177" s="548"/>
      <c r="C177" s="548"/>
      <c r="D177" s="548"/>
      <c r="E177" s="548"/>
      <c r="F177" s="548"/>
      <c r="G177" s="548"/>
      <c r="H177" s="548"/>
      <c r="I177" s="548"/>
      <c r="J177" s="548"/>
      <c r="K177" s="548"/>
      <c r="L177" s="548"/>
      <c r="M177" s="548"/>
      <c r="N177" s="548"/>
      <c r="O177" s="548"/>
      <c r="P177" s="548"/>
      <c r="Q177" s="548"/>
      <c r="R177" s="548"/>
      <c r="S177" s="548"/>
      <c r="T177" s="548"/>
      <c r="U177" s="548"/>
      <c r="V177" s="548"/>
      <c r="W177" s="548"/>
      <c r="X177" s="548"/>
      <c r="Y177" s="548"/>
      <c r="Z177" s="548"/>
    </row>
    <row r="178" spans="1:26">
      <c r="A178" s="548"/>
      <c r="B178" s="548"/>
      <c r="C178" s="548"/>
      <c r="D178" s="548"/>
      <c r="E178" s="548"/>
      <c r="F178" s="548"/>
      <c r="G178" s="548"/>
      <c r="H178" s="548"/>
      <c r="I178" s="548"/>
      <c r="J178" s="548"/>
      <c r="K178" s="548"/>
      <c r="L178" s="548"/>
      <c r="M178" s="548"/>
      <c r="N178" s="548"/>
      <c r="O178" s="548"/>
      <c r="P178" s="548"/>
      <c r="Q178" s="548"/>
      <c r="R178" s="548"/>
      <c r="S178" s="548"/>
      <c r="T178" s="548"/>
      <c r="U178" s="548"/>
      <c r="V178" s="548"/>
      <c r="W178" s="548"/>
      <c r="X178" s="548"/>
      <c r="Y178" s="548"/>
      <c r="Z178" s="548"/>
    </row>
    <row r="179" spans="1:26">
      <c r="A179" s="548"/>
      <c r="B179" s="548"/>
      <c r="C179" s="548"/>
      <c r="D179" s="548"/>
      <c r="E179" s="548"/>
      <c r="F179" s="548"/>
      <c r="G179" s="548"/>
      <c r="H179" s="548"/>
      <c r="I179" s="548"/>
      <c r="J179" s="548"/>
      <c r="K179" s="548"/>
      <c r="L179" s="548"/>
      <c r="M179" s="548"/>
      <c r="N179" s="548"/>
      <c r="O179" s="548"/>
      <c r="P179" s="548"/>
      <c r="Q179" s="548"/>
      <c r="R179" s="548"/>
      <c r="S179" s="548"/>
      <c r="T179" s="548"/>
      <c r="U179" s="548"/>
      <c r="V179" s="548"/>
      <c r="W179" s="548"/>
      <c r="X179" s="548"/>
      <c r="Y179" s="548"/>
      <c r="Z179" s="548"/>
    </row>
    <row r="180" spans="1:26">
      <c r="A180" s="548"/>
      <c r="B180" s="548"/>
      <c r="C180" s="548"/>
      <c r="D180" s="548"/>
      <c r="E180" s="548"/>
      <c r="F180" s="548"/>
      <c r="G180" s="548"/>
      <c r="H180" s="548"/>
      <c r="I180" s="548"/>
      <c r="J180" s="548"/>
      <c r="K180" s="548"/>
      <c r="L180" s="548"/>
      <c r="M180" s="548"/>
      <c r="N180" s="548"/>
      <c r="O180" s="548"/>
      <c r="P180" s="548"/>
      <c r="Q180" s="548"/>
      <c r="R180" s="548"/>
      <c r="S180" s="548"/>
      <c r="T180" s="548"/>
      <c r="U180" s="548"/>
      <c r="V180" s="548"/>
      <c r="W180" s="548"/>
      <c r="X180" s="548"/>
      <c r="Y180" s="548"/>
      <c r="Z180" s="548"/>
    </row>
    <row r="181" spans="1:26">
      <c r="A181" s="548"/>
      <c r="B181" s="548"/>
      <c r="C181" s="548"/>
      <c r="D181" s="548"/>
      <c r="E181" s="548"/>
      <c r="F181" s="548"/>
      <c r="G181" s="548"/>
      <c r="H181" s="548"/>
      <c r="I181" s="548"/>
      <c r="J181" s="548"/>
      <c r="K181" s="548"/>
      <c r="L181" s="548"/>
      <c r="M181" s="548"/>
      <c r="N181" s="548"/>
      <c r="O181" s="548"/>
      <c r="P181" s="548"/>
      <c r="Q181" s="548"/>
      <c r="R181" s="548"/>
      <c r="S181" s="548"/>
      <c r="T181" s="548"/>
      <c r="U181" s="548"/>
      <c r="V181" s="548"/>
      <c r="W181" s="548"/>
      <c r="X181" s="548"/>
      <c r="Y181" s="548"/>
      <c r="Z181" s="548"/>
    </row>
    <row r="182" spans="1:26">
      <c r="A182" s="548"/>
      <c r="B182" s="548"/>
      <c r="C182" s="548"/>
      <c r="D182" s="548"/>
      <c r="E182" s="548"/>
      <c r="F182" s="548"/>
      <c r="G182" s="548"/>
      <c r="H182" s="548"/>
      <c r="I182" s="548"/>
      <c r="J182" s="548"/>
      <c r="K182" s="548"/>
      <c r="L182" s="548"/>
      <c r="M182" s="548"/>
      <c r="N182" s="548"/>
      <c r="O182" s="548"/>
      <c r="P182" s="548"/>
      <c r="Q182" s="548"/>
      <c r="R182" s="548"/>
      <c r="S182" s="548"/>
      <c r="T182" s="548"/>
      <c r="U182" s="548"/>
      <c r="V182" s="548"/>
      <c r="W182" s="548"/>
      <c r="X182" s="548"/>
      <c r="Y182" s="548"/>
      <c r="Z182" s="548"/>
    </row>
    <row r="183" spans="1:26">
      <c r="A183" s="548"/>
      <c r="B183" s="548"/>
      <c r="C183" s="548"/>
      <c r="D183" s="548"/>
      <c r="E183" s="548"/>
      <c r="F183" s="548"/>
      <c r="G183" s="548"/>
      <c r="H183" s="548"/>
      <c r="I183" s="548"/>
      <c r="J183" s="548"/>
      <c r="K183" s="548"/>
      <c r="L183" s="548"/>
      <c r="M183" s="548"/>
      <c r="N183" s="548"/>
      <c r="O183" s="548"/>
      <c r="P183" s="548"/>
      <c r="Q183" s="548"/>
      <c r="R183" s="548"/>
      <c r="S183" s="548"/>
      <c r="T183" s="548"/>
      <c r="U183" s="548"/>
      <c r="V183" s="548"/>
      <c r="W183" s="548"/>
      <c r="X183" s="548"/>
      <c r="Y183" s="548"/>
      <c r="Z183" s="548"/>
    </row>
    <row r="184" spans="1:26">
      <c r="A184" s="548"/>
      <c r="B184" s="548"/>
      <c r="C184" s="548"/>
      <c r="D184" s="548"/>
      <c r="E184" s="548"/>
      <c r="F184" s="548"/>
      <c r="G184" s="548"/>
      <c r="H184" s="548"/>
      <c r="I184" s="548"/>
      <c r="J184" s="548"/>
      <c r="K184" s="548"/>
      <c r="L184" s="548"/>
      <c r="M184" s="548"/>
      <c r="N184" s="548"/>
      <c r="O184" s="548"/>
      <c r="P184" s="548"/>
      <c r="Q184" s="548"/>
      <c r="R184" s="548"/>
      <c r="S184" s="548"/>
      <c r="T184" s="548"/>
      <c r="U184" s="548"/>
      <c r="V184" s="548"/>
      <c r="W184" s="548"/>
      <c r="X184" s="548"/>
      <c r="Y184" s="548"/>
      <c r="Z184" s="548"/>
    </row>
    <row r="185" spans="1:26">
      <c r="A185" s="548"/>
      <c r="B185" s="548"/>
      <c r="C185" s="548"/>
      <c r="D185" s="548"/>
      <c r="E185" s="548"/>
      <c r="F185" s="548"/>
      <c r="G185" s="548"/>
      <c r="H185" s="548"/>
      <c r="I185" s="548"/>
      <c r="J185" s="548"/>
      <c r="K185" s="548"/>
      <c r="L185" s="548"/>
      <c r="M185" s="548"/>
      <c r="N185" s="548"/>
      <c r="O185" s="548"/>
      <c r="P185" s="548"/>
      <c r="Q185" s="548"/>
      <c r="R185" s="548"/>
      <c r="S185" s="548"/>
      <c r="T185" s="548"/>
      <c r="U185" s="548"/>
      <c r="V185" s="548"/>
      <c r="W185" s="548"/>
      <c r="X185" s="548"/>
      <c r="Y185" s="548"/>
      <c r="Z185" s="548"/>
    </row>
    <row r="186" spans="1:26">
      <c r="A186" s="548"/>
      <c r="B186" s="548"/>
      <c r="C186" s="548"/>
      <c r="D186" s="548"/>
      <c r="E186" s="548"/>
      <c r="F186" s="548"/>
      <c r="G186" s="548"/>
      <c r="H186" s="548"/>
      <c r="I186" s="548"/>
      <c r="J186" s="548"/>
      <c r="K186" s="548"/>
      <c r="L186" s="548"/>
      <c r="M186" s="548"/>
      <c r="N186" s="548"/>
      <c r="O186" s="548"/>
      <c r="P186" s="548"/>
      <c r="Q186" s="548"/>
      <c r="R186" s="548"/>
      <c r="S186" s="548"/>
      <c r="T186" s="548"/>
      <c r="U186" s="548"/>
      <c r="V186" s="548"/>
      <c r="W186" s="548"/>
      <c r="X186" s="548"/>
      <c r="Y186" s="548"/>
      <c r="Z186" s="548"/>
    </row>
    <row r="187" spans="1:26">
      <c r="A187" s="548"/>
      <c r="B187" s="548"/>
      <c r="C187" s="548"/>
      <c r="D187" s="548"/>
      <c r="E187" s="548"/>
      <c r="F187" s="548"/>
      <c r="G187" s="548"/>
      <c r="H187" s="548"/>
      <c r="I187" s="548"/>
      <c r="J187" s="548"/>
      <c r="K187" s="548"/>
      <c r="L187" s="548"/>
      <c r="M187" s="548"/>
      <c r="N187" s="548"/>
      <c r="O187" s="548"/>
      <c r="P187" s="548"/>
      <c r="Q187" s="548"/>
      <c r="R187" s="548"/>
      <c r="S187" s="548"/>
      <c r="T187" s="548"/>
      <c r="U187" s="548"/>
      <c r="V187" s="548"/>
      <c r="W187" s="548"/>
      <c r="X187" s="548"/>
      <c r="Y187" s="548"/>
      <c r="Z187" s="548"/>
    </row>
    <row r="188" spans="1:26">
      <c r="A188" s="548"/>
      <c r="B188" s="548"/>
      <c r="C188" s="548"/>
      <c r="D188" s="548"/>
      <c r="E188" s="548"/>
      <c r="F188" s="548"/>
      <c r="G188" s="548"/>
      <c r="H188" s="548"/>
      <c r="I188" s="548"/>
      <c r="J188" s="548"/>
      <c r="K188" s="548"/>
      <c r="L188" s="548"/>
      <c r="M188" s="548"/>
      <c r="N188" s="548"/>
      <c r="O188" s="548"/>
      <c r="P188" s="548"/>
      <c r="Q188" s="548"/>
      <c r="R188" s="548"/>
      <c r="S188" s="548"/>
      <c r="T188" s="548"/>
      <c r="U188" s="548"/>
      <c r="V188" s="548"/>
      <c r="W188" s="548"/>
      <c r="X188" s="548"/>
      <c r="Y188" s="548"/>
      <c r="Z188" s="548"/>
    </row>
    <row r="189" spans="1:26">
      <c r="A189" s="548"/>
      <c r="B189" s="548"/>
      <c r="C189" s="548"/>
      <c r="D189" s="548"/>
      <c r="E189" s="548"/>
      <c r="F189" s="548"/>
      <c r="G189" s="548"/>
      <c r="H189" s="548"/>
      <c r="I189" s="548"/>
      <c r="J189" s="548"/>
      <c r="K189" s="548"/>
      <c r="L189" s="548"/>
      <c r="M189" s="548"/>
      <c r="N189" s="548"/>
      <c r="O189" s="548"/>
      <c r="P189" s="548"/>
      <c r="Q189" s="548"/>
      <c r="R189" s="548"/>
      <c r="S189" s="548"/>
      <c r="T189" s="548"/>
      <c r="U189" s="548"/>
      <c r="V189" s="548"/>
      <c r="W189" s="548"/>
      <c r="X189" s="548"/>
      <c r="Y189" s="548"/>
      <c r="Z189" s="548"/>
    </row>
    <row r="190" spans="1:26">
      <c r="A190" s="548"/>
      <c r="B190" s="548"/>
      <c r="C190" s="548"/>
      <c r="D190" s="548"/>
      <c r="E190" s="548"/>
      <c r="F190" s="548"/>
      <c r="G190" s="548"/>
      <c r="H190" s="548"/>
      <c r="I190" s="548"/>
      <c r="J190" s="548"/>
      <c r="K190" s="548"/>
      <c r="L190" s="548"/>
      <c r="M190" s="548"/>
      <c r="N190" s="548"/>
      <c r="O190" s="548"/>
      <c r="P190" s="548"/>
      <c r="Q190" s="548"/>
      <c r="R190" s="548"/>
      <c r="S190" s="548"/>
      <c r="T190" s="548"/>
      <c r="U190" s="548"/>
      <c r="V190" s="548"/>
      <c r="W190" s="548"/>
      <c r="X190" s="548"/>
      <c r="Y190" s="548"/>
      <c r="Z190" s="548"/>
    </row>
    <row r="191" spans="1:26">
      <c r="A191" s="548"/>
      <c r="B191" s="548"/>
      <c r="C191" s="548"/>
      <c r="D191" s="548"/>
      <c r="E191" s="548"/>
      <c r="F191" s="548"/>
      <c r="G191" s="548"/>
      <c r="H191" s="548"/>
      <c r="I191" s="548"/>
      <c r="J191" s="548"/>
      <c r="K191" s="548"/>
      <c r="L191" s="548"/>
      <c r="M191" s="548"/>
      <c r="N191" s="548"/>
      <c r="O191" s="548"/>
      <c r="P191" s="548"/>
      <c r="Q191" s="548"/>
      <c r="R191" s="548"/>
      <c r="S191" s="548"/>
      <c r="T191" s="548"/>
      <c r="U191" s="548"/>
      <c r="V191" s="548"/>
      <c r="W191" s="548"/>
      <c r="X191" s="548"/>
      <c r="Y191" s="548"/>
      <c r="Z191" s="548"/>
    </row>
    <row r="192" spans="1:26">
      <c r="A192" s="548"/>
      <c r="B192" s="548"/>
      <c r="C192" s="548"/>
      <c r="D192" s="548"/>
      <c r="E192" s="548"/>
      <c r="F192" s="548"/>
      <c r="G192" s="548"/>
      <c r="H192" s="548"/>
      <c r="I192" s="548"/>
      <c r="J192" s="548"/>
      <c r="K192" s="548"/>
      <c r="L192" s="548"/>
      <c r="M192" s="548"/>
      <c r="N192" s="548"/>
      <c r="O192" s="548"/>
      <c r="P192" s="548"/>
      <c r="Q192" s="548"/>
      <c r="R192" s="548"/>
      <c r="S192" s="548"/>
      <c r="T192" s="548"/>
      <c r="U192" s="548"/>
      <c r="V192" s="548"/>
      <c r="W192" s="548"/>
      <c r="X192" s="548"/>
      <c r="Y192" s="548"/>
      <c r="Z192" s="548"/>
    </row>
    <row r="193" spans="1:26">
      <c r="A193" s="548"/>
      <c r="B193" s="548"/>
      <c r="C193" s="548"/>
      <c r="D193" s="548"/>
      <c r="E193" s="548"/>
      <c r="F193" s="548"/>
      <c r="G193" s="548"/>
      <c r="H193" s="548"/>
      <c r="I193" s="548"/>
      <c r="J193" s="548"/>
      <c r="K193" s="548"/>
      <c r="L193" s="548"/>
      <c r="M193" s="548"/>
      <c r="N193" s="548"/>
      <c r="O193" s="548"/>
      <c r="P193" s="548"/>
      <c r="Q193" s="548"/>
      <c r="R193" s="548"/>
      <c r="S193" s="548"/>
      <c r="T193" s="548"/>
      <c r="U193" s="548"/>
      <c r="V193" s="548"/>
      <c r="W193" s="548"/>
      <c r="X193" s="548"/>
      <c r="Y193" s="548"/>
      <c r="Z193" s="548"/>
    </row>
    <row r="194" spans="1:26">
      <c r="A194" s="548"/>
      <c r="B194" s="548"/>
      <c r="C194" s="548"/>
      <c r="D194" s="548"/>
      <c r="E194" s="548"/>
      <c r="F194" s="548"/>
      <c r="G194" s="548"/>
      <c r="H194" s="548"/>
      <c r="I194" s="548"/>
      <c r="J194" s="548"/>
      <c r="K194" s="548"/>
      <c r="L194" s="548"/>
      <c r="M194" s="548"/>
      <c r="N194" s="548"/>
      <c r="O194" s="548"/>
      <c r="P194" s="548"/>
      <c r="Q194" s="548"/>
      <c r="R194" s="548"/>
      <c r="S194" s="548"/>
      <c r="T194" s="548"/>
      <c r="U194" s="548"/>
      <c r="V194" s="548"/>
      <c r="W194" s="548"/>
      <c r="X194" s="548"/>
      <c r="Y194" s="548"/>
      <c r="Z194" s="548"/>
    </row>
    <row r="195" spans="1:26">
      <c r="A195" s="548"/>
      <c r="B195" s="548"/>
      <c r="C195" s="548"/>
      <c r="D195" s="548"/>
      <c r="E195" s="548"/>
      <c r="F195" s="548"/>
      <c r="G195" s="548"/>
      <c r="H195" s="548"/>
      <c r="I195" s="548"/>
      <c r="J195" s="548"/>
      <c r="K195" s="548"/>
      <c r="L195" s="548"/>
      <c r="M195" s="548"/>
      <c r="N195" s="548"/>
      <c r="O195" s="548"/>
      <c r="P195" s="548"/>
      <c r="Q195" s="548"/>
      <c r="R195" s="548"/>
      <c r="S195" s="548"/>
      <c r="T195" s="548"/>
      <c r="U195" s="548"/>
      <c r="V195" s="548"/>
      <c r="W195" s="548"/>
      <c r="X195" s="548"/>
      <c r="Y195" s="548"/>
      <c r="Z195" s="548"/>
    </row>
    <row r="196" spans="1:26">
      <c r="A196" s="548"/>
      <c r="B196" s="548"/>
      <c r="C196" s="548"/>
      <c r="D196" s="548"/>
      <c r="E196" s="548"/>
      <c r="F196" s="548"/>
      <c r="G196" s="548"/>
      <c r="H196" s="548"/>
      <c r="I196" s="548"/>
      <c r="J196" s="548"/>
      <c r="K196" s="548"/>
      <c r="L196" s="548"/>
      <c r="M196" s="548"/>
      <c r="N196" s="548"/>
      <c r="O196" s="548"/>
      <c r="P196" s="548"/>
      <c r="Q196" s="548"/>
      <c r="R196" s="548"/>
      <c r="S196" s="548"/>
      <c r="T196" s="548"/>
      <c r="U196" s="548"/>
      <c r="V196" s="548"/>
      <c r="W196" s="548"/>
      <c r="X196" s="548"/>
      <c r="Y196" s="548"/>
      <c r="Z196" s="548"/>
    </row>
    <row r="197" spans="1:26">
      <c r="A197" s="548"/>
      <c r="B197" s="548"/>
      <c r="C197" s="548"/>
      <c r="D197" s="548"/>
      <c r="E197" s="548"/>
      <c r="F197" s="548"/>
      <c r="G197" s="548"/>
      <c r="H197" s="548"/>
      <c r="I197" s="548"/>
      <c r="J197" s="548"/>
      <c r="K197" s="548"/>
      <c r="L197" s="548"/>
      <c r="M197" s="548"/>
      <c r="N197" s="548"/>
      <c r="O197" s="548"/>
      <c r="P197" s="548"/>
      <c r="Q197" s="548"/>
      <c r="R197" s="548"/>
      <c r="S197" s="548"/>
      <c r="T197" s="548"/>
      <c r="U197" s="548"/>
      <c r="V197" s="548"/>
      <c r="W197" s="548"/>
      <c r="X197" s="548"/>
      <c r="Y197" s="548"/>
      <c r="Z197" s="548"/>
    </row>
    <row r="198" spans="1:26">
      <c r="A198" s="548"/>
      <c r="B198" s="548"/>
      <c r="C198" s="548"/>
      <c r="D198" s="548"/>
      <c r="E198" s="548"/>
      <c r="F198" s="548"/>
      <c r="G198" s="548"/>
      <c r="H198" s="548"/>
      <c r="I198" s="548"/>
      <c r="J198" s="548"/>
      <c r="K198" s="548"/>
      <c r="L198" s="548"/>
      <c r="M198" s="548"/>
      <c r="N198" s="548"/>
      <c r="O198" s="548"/>
      <c r="P198" s="548"/>
      <c r="Q198" s="548"/>
      <c r="R198" s="548"/>
      <c r="S198" s="548"/>
      <c r="T198" s="548"/>
      <c r="U198" s="548"/>
      <c r="V198" s="548"/>
      <c r="W198" s="548"/>
      <c r="X198" s="548"/>
      <c r="Y198" s="548"/>
      <c r="Z198" s="548"/>
    </row>
    <row r="199" spans="1:26">
      <c r="A199" s="548"/>
      <c r="B199" s="548"/>
      <c r="C199" s="548"/>
      <c r="D199" s="548"/>
      <c r="E199" s="548"/>
      <c r="F199" s="548"/>
      <c r="G199" s="548"/>
      <c r="H199" s="548"/>
      <c r="I199" s="548"/>
      <c r="J199" s="548"/>
      <c r="K199" s="548"/>
      <c r="L199" s="548"/>
      <c r="M199" s="548"/>
      <c r="N199" s="548"/>
      <c r="O199" s="548"/>
      <c r="P199" s="548"/>
      <c r="Q199" s="548"/>
      <c r="R199" s="548"/>
      <c r="S199" s="548"/>
      <c r="T199" s="548"/>
      <c r="U199" s="548"/>
      <c r="V199" s="548"/>
      <c r="W199" s="548"/>
      <c r="X199" s="548"/>
      <c r="Y199" s="548"/>
      <c r="Z199" s="548"/>
    </row>
    <row r="200" spans="1:26">
      <c r="A200" s="548"/>
      <c r="B200" s="548"/>
      <c r="C200" s="548"/>
      <c r="D200" s="548"/>
      <c r="E200" s="548"/>
      <c r="F200" s="548"/>
      <c r="G200" s="548"/>
      <c r="H200" s="548"/>
      <c r="I200" s="548"/>
      <c r="J200" s="548"/>
      <c r="K200" s="548"/>
      <c r="L200" s="548"/>
      <c r="M200" s="548"/>
      <c r="N200" s="548"/>
      <c r="O200" s="548"/>
      <c r="P200" s="548"/>
      <c r="Q200" s="548"/>
      <c r="R200" s="548"/>
      <c r="S200" s="548"/>
      <c r="T200" s="548"/>
      <c r="U200" s="548"/>
      <c r="V200" s="548"/>
      <c r="W200" s="548"/>
      <c r="X200" s="548"/>
      <c r="Y200" s="548"/>
      <c r="Z200" s="548"/>
    </row>
    <row r="201" spans="1:26">
      <c r="A201" s="548"/>
      <c r="B201" s="548"/>
      <c r="C201" s="548"/>
      <c r="D201" s="548"/>
      <c r="E201" s="548"/>
      <c r="F201" s="548"/>
      <c r="G201" s="548"/>
      <c r="H201" s="548"/>
      <c r="I201" s="548"/>
      <c r="J201" s="548"/>
      <c r="K201" s="548"/>
      <c r="L201" s="548"/>
      <c r="M201" s="548"/>
      <c r="N201" s="548"/>
      <c r="O201" s="548"/>
      <c r="P201" s="548"/>
      <c r="Q201" s="548"/>
      <c r="R201" s="548"/>
      <c r="S201" s="548"/>
      <c r="T201" s="548"/>
      <c r="U201" s="548"/>
      <c r="V201" s="548"/>
      <c r="W201" s="548"/>
      <c r="X201" s="548"/>
      <c r="Y201" s="548"/>
      <c r="Z201" s="548"/>
    </row>
    <row r="202" spans="1:26">
      <c r="A202" s="548"/>
      <c r="B202" s="548"/>
      <c r="C202" s="548"/>
      <c r="D202" s="548"/>
      <c r="E202" s="548"/>
      <c r="F202" s="548"/>
      <c r="G202" s="548"/>
      <c r="H202" s="548"/>
      <c r="I202" s="548"/>
      <c r="J202" s="548"/>
      <c r="K202" s="548"/>
      <c r="L202" s="548"/>
      <c r="M202" s="548"/>
      <c r="N202" s="548"/>
      <c r="O202" s="548"/>
      <c r="P202" s="548"/>
      <c r="Q202" s="548"/>
      <c r="R202" s="548"/>
      <c r="S202" s="548"/>
      <c r="T202" s="548"/>
      <c r="U202" s="548"/>
      <c r="V202" s="548"/>
      <c r="W202" s="548"/>
      <c r="X202" s="548"/>
      <c r="Y202" s="548"/>
      <c r="Z202" s="548"/>
    </row>
    <row r="203" spans="1:26">
      <c r="A203" s="548"/>
      <c r="B203" s="548"/>
      <c r="C203" s="548"/>
      <c r="D203" s="548"/>
      <c r="E203" s="548"/>
      <c r="F203" s="548"/>
      <c r="G203" s="548"/>
      <c r="H203" s="548"/>
      <c r="I203" s="548"/>
      <c r="J203" s="548"/>
      <c r="K203" s="548"/>
      <c r="L203" s="548"/>
      <c r="M203" s="548"/>
      <c r="N203" s="548"/>
      <c r="O203" s="548"/>
      <c r="P203" s="548"/>
      <c r="Q203" s="548"/>
      <c r="R203" s="548"/>
      <c r="S203" s="548"/>
      <c r="T203" s="548"/>
      <c r="U203" s="548"/>
      <c r="V203" s="548"/>
      <c r="W203" s="548"/>
      <c r="X203" s="548"/>
      <c r="Y203" s="548"/>
      <c r="Z203" s="548"/>
    </row>
    <row r="204" spans="1:26">
      <c r="A204" s="548"/>
      <c r="B204" s="548"/>
      <c r="C204" s="548"/>
      <c r="D204" s="548"/>
      <c r="E204" s="548"/>
      <c r="F204" s="548"/>
      <c r="G204" s="548"/>
      <c r="H204" s="548"/>
      <c r="I204" s="548"/>
      <c r="J204" s="548"/>
      <c r="K204" s="548"/>
      <c r="L204" s="548"/>
      <c r="M204" s="548"/>
      <c r="N204" s="548"/>
      <c r="O204" s="548"/>
      <c r="P204" s="548"/>
      <c r="Q204" s="548"/>
      <c r="R204" s="548"/>
      <c r="S204" s="548"/>
      <c r="T204" s="548"/>
      <c r="U204" s="548"/>
      <c r="V204" s="548"/>
      <c r="W204" s="548"/>
      <c r="X204" s="548"/>
      <c r="Y204" s="548"/>
      <c r="Z204" s="548"/>
    </row>
    <row r="205" spans="1:26">
      <c r="A205" s="548"/>
      <c r="B205" s="548"/>
      <c r="C205" s="548"/>
      <c r="D205" s="548"/>
      <c r="E205" s="548"/>
      <c r="F205" s="548"/>
      <c r="G205" s="548"/>
      <c r="H205" s="548"/>
      <c r="I205" s="548"/>
      <c r="J205" s="548"/>
      <c r="K205" s="548"/>
      <c r="L205" s="548"/>
      <c r="M205" s="548"/>
      <c r="N205" s="548"/>
      <c r="O205" s="548"/>
      <c r="P205" s="548"/>
      <c r="Q205" s="548"/>
      <c r="R205" s="548"/>
      <c r="S205" s="548"/>
      <c r="T205" s="548"/>
      <c r="U205" s="548"/>
      <c r="V205" s="548"/>
      <c r="W205" s="548"/>
      <c r="X205" s="548"/>
      <c r="Y205" s="548"/>
      <c r="Z205" s="548"/>
    </row>
    <row r="206" spans="1:26">
      <c r="A206" s="548"/>
      <c r="B206" s="548"/>
      <c r="C206" s="548"/>
      <c r="D206" s="548"/>
      <c r="E206" s="548"/>
      <c r="F206" s="548"/>
      <c r="G206" s="548"/>
      <c r="H206" s="548"/>
      <c r="I206" s="548"/>
      <c r="J206" s="548"/>
      <c r="K206" s="548"/>
      <c r="L206" s="548"/>
      <c r="M206" s="548"/>
      <c r="N206" s="548"/>
      <c r="O206" s="548"/>
      <c r="P206" s="548"/>
      <c r="Q206" s="548"/>
      <c r="R206" s="548"/>
      <c r="S206" s="548"/>
      <c r="T206" s="548"/>
      <c r="U206" s="548"/>
      <c r="V206" s="548"/>
      <c r="W206" s="548"/>
      <c r="X206" s="548"/>
      <c r="Y206" s="548"/>
      <c r="Z206" s="548"/>
    </row>
    <row r="207" spans="1:26">
      <c r="A207" s="548"/>
      <c r="B207" s="548"/>
      <c r="C207" s="548"/>
      <c r="D207" s="548"/>
      <c r="E207" s="548"/>
      <c r="F207" s="548"/>
      <c r="G207" s="548"/>
      <c r="H207" s="548"/>
      <c r="I207" s="548"/>
      <c r="J207" s="548"/>
      <c r="K207" s="548"/>
      <c r="L207" s="548"/>
      <c r="M207" s="548"/>
      <c r="N207" s="548"/>
      <c r="O207" s="548"/>
      <c r="P207" s="548"/>
      <c r="Q207" s="548"/>
      <c r="R207" s="548"/>
      <c r="S207" s="548"/>
      <c r="T207" s="548"/>
      <c r="U207" s="548"/>
      <c r="V207" s="548"/>
      <c r="W207" s="548"/>
      <c r="X207" s="548"/>
      <c r="Y207" s="548"/>
      <c r="Z207" s="548"/>
    </row>
    <row r="208" spans="1:26">
      <c r="A208" s="548"/>
      <c r="B208" s="548"/>
      <c r="C208" s="548"/>
      <c r="D208" s="548"/>
      <c r="E208" s="548"/>
      <c r="F208" s="548"/>
      <c r="G208" s="548"/>
      <c r="H208" s="548"/>
      <c r="I208" s="548"/>
      <c r="J208" s="548"/>
      <c r="K208" s="548"/>
      <c r="L208" s="548"/>
      <c r="M208" s="548"/>
      <c r="N208" s="548"/>
      <c r="O208" s="548"/>
      <c r="P208" s="548"/>
      <c r="Q208" s="548"/>
      <c r="R208" s="548"/>
      <c r="S208" s="548"/>
      <c r="T208" s="548"/>
      <c r="U208" s="548"/>
      <c r="V208" s="548"/>
      <c r="W208" s="548"/>
      <c r="X208" s="548"/>
      <c r="Y208" s="548"/>
      <c r="Z208" s="548"/>
    </row>
    <row r="209" spans="1:26">
      <c r="A209" s="548"/>
      <c r="B209" s="548"/>
      <c r="C209" s="548"/>
      <c r="D209" s="548"/>
      <c r="E209" s="548"/>
      <c r="F209" s="548"/>
      <c r="G209" s="548"/>
      <c r="H209" s="548"/>
      <c r="I209" s="548"/>
      <c r="J209" s="548"/>
      <c r="K209" s="548"/>
      <c r="L209" s="548"/>
      <c r="M209" s="548"/>
      <c r="N209" s="548"/>
      <c r="O209" s="548"/>
      <c r="P209" s="548"/>
      <c r="Q209" s="548"/>
      <c r="R209" s="548"/>
      <c r="S209" s="548"/>
      <c r="T209" s="548"/>
      <c r="U209" s="548"/>
      <c r="V209" s="548"/>
      <c r="W209" s="548"/>
      <c r="X209" s="548"/>
      <c r="Y209" s="548"/>
      <c r="Z209" s="548"/>
    </row>
    <row r="210" spans="1:26">
      <c r="A210" s="548"/>
      <c r="B210" s="548"/>
      <c r="C210" s="548"/>
      <c r="D210" s="548"/>
      <c r="E210" s="548"/>
      <c r="F210" s="548"/>
      <c r="G210" s="548"/>
      <c r="H210" s="548"/>
      <c r="I210" s="548"/>
      <c r="J210" s="548"/>
      <c r="K210" s="548"/>
      <c r="L210" s="548"/>
      <c r="M210" s="548"/>
      <c r="N210" s="548"/>
      <c r="O210" s="548"/>
      <c r="P210" s="548"/>
      <c r="Q210" s="548"/>
      <c r="R210" s="548"/>
      <c r="S210" s="548"/>
      <c r="T210" s="548"/>
      <c r="U210" s="548"/>
      <c r="V210" s="548"/>
      <c r="W210" s="548"/>
      <c r="X210" s="548"/>
      <c r="Y210" s="548"/>
      <c r="Z210" s="548"/>
    </row>
    <row r="211" spans="1:26">
      <c r="A211" s="548"/>
      <c r="B211" s="548"/>
      <c r="C211" s="548"/>
      <c r="D211" s="548"/>
      <c r="E211" s="548"/>
      <c r="F211" s="548"/>
      <c r="G211" s="548"/>
      <c r="H211" s="548"/>
      <c r="I211" s="548"/>
      <c r="J211" s="548"/>
      <c r="K211" s="548"/>
      <c r="L211" s="548"/>
      <c r="M211" s="548"/>
      <c r="N211" s="548"/>
      <c r="O211" s="548"/>
      <c r="P211" s="548"/>
      <c r="Q211" s="548"/>
      <c r="R211" s="548"/>
      <c r="S211" s="548"/>
      <c r="T211" s="548"/>
      <c r="U211" s="548"/>
      <c r="V211" s="548"/>
      <c r="W211" s="548"/>
      <c r="X211" s="548"/>
      <c r="Y211" s="548"/>
      <c r="Z211" s="548"/>
    </row>
    <row r="212" spans="1:26">
      <c r="A212" s="548"/>
      <c r="B212" s="548"/>
      <c r="C212" s="548"/>
      <c r="D212" s="548"/>
      <c r="E212" s="548"/>
      <c r="F212" s="548"/>
      <c r="G212" s="548"/>
      <c r="H212" s="548"/>
      <c r="I212" s="548"/>
      <c r="J212" s="548"/>
      <c r="K212" s="548"/>
      <c r="L212" s="548"/>
      <c r="M212" s="548"/>
      <c r="N212" s="548"/>
      <c r="O212" s="548"/>
      <c r="P212" s="548"/>
      <c r="Q212" s="548"/>
      <c r="R212" s="548"/>
      <c r="S212" s="548"/>
      <c r="T212" s="548"/>
      <c r="U212" s="548"/>
      <c r="V212" s="548"/>
      <c r="W212" s="548"/>
      <c r="X212" s="548"/>
      <c r="Y212" s="548"/>
      <c r="Z212" s="548"/>
    </row>
    <row r="213" spans="1:26">
      <c r="A213" s="548"/>
      <c r="B213" s="548"/>
      <c r="C213" s="548"/>
      <c r="D213" s="548"/>
      <c r="E213" s="548"/>
      <c r="F213" s="548"/>
      <c r="G213" s="548"/>
      <c r="H213" s="548"/>
      <c r="I213" s="548"/>
      <c r="J213" s="548"/>
      <c r="K213" s="548"/>
      <c r="L213" s="548"/>
      <c r="M213" s="548"/>
      <c r="N213" s="548"/>
      <c r="O213" s="548"/>
      <c r="P213" s="548"/>
      <c r="Q213" s="548"/>
      <c r="R213" s="548"/>
      <c r="S213" s="548"/>
      <c r="T213" s="548"/>
      <c r="U213" s="548"/>
      <c r="V213" s="548"/>
      <c r="W213" s="548"/>
      <c r="X213" s="548"/>
      <c r="Y213" s="548"/>
      <c r="Z213" s="548"/>
    </row>
    <row r="214" spans="1:26">
      <c r="A214" s="548"/>
      <c r="B214" s="548"/>
      <c r="C214" s="548"/>
      <c r="D214" s="548"/>
      <c r="E214" s="548"/>
      <c r="F214" s="548"/>
      <c r="G214" s="548"/>
      <c r="H214" s="548"/>
      <c r="I214" s="548"/>
      <c r="J214" s="548"/>
      <c r="K214" s="548"/>
      <c r="L214" s="548"/>
      <c r="M214" s="548"/>
      <c r="N214" s="548"/>
      <c r="O214" s="548"/>
      <c r="P214" s="548"/>
      <c r="Q214" s="548"/>
      <c r="R214" s="548"/>
      <c r="S214" s="548"/>
      <c r="T214" s="548"/>
      <c r="U214" s="548"/>
      <c r="V214" s="548"/>
      <c r="W214" s="548"/>
      <c r="X214" s="548"/>
      <c r="Y214" s="548"/>
      <c r="Z214" s="548"/>
    </row>
    <row r="215" spans="1:26">
      <c r="A215" s="548"/>
      <c r="B215" s="548"/>
      <c r="C215" s="548"/>
      <c r="D215" s="548"/>
      <c r="E215" s="548"/>
      <c r="F215" s="548"/>
      <c r="G215" s="548"/>
      <c r="H215" s="548"/>
      <c r="I215" s="548"/>
      <c r="J215" s="548"/>
      <c r="K215" s="548"/>
      <c r="L215" s="548"/>
      <c r="M215" s="548"/>
      <c r="N215" s="548"/>
      <c r="O215" s="548"/>
      <c r="P215" s="548"/>
      <c r="Q215" s="548"/>
      <c r="R215" s="548"/>
      <c r="S215" s="548"/>
      <c r="T215" s="548"/>
      <c r="U215" s="548"/>
      <c r="V215" s="548"/>
      <c r="W215" s="548"/>
      <c r="X215" s="548"/>
      <c r="Y215" s="548"/>
      <c r="Z215" s="548"/>
    </row>
    <row r="216" spans="1:26">
      <c r="A216" s="548"/>
      <c r="B216" s="548"/>
      <c r="C216" s="548"/>
      <c r="D216" s="548"/>
      <c r="E216" s="548"/>
      <c r="F216" s="548"/>
      <c r="G216" s="548"/>
      <c r="H216" s="548"/>
      <c r="I216" s="548"/>
      <c r="J216" s="548"/>
      <c r="K216" s="548"/>
      <c r="L216" s="548"/>
      <c r="M216" s="548"/>
      <c r="N216" s="548"/>
      <c r="O216" s="548"/>
      <c r="P216" s="548"/>
      <c r="Q216" s="548"/>
      <c r="R216" s="548"/>
      <c r="S216" s="548"/>
      <c r="T216" s="548"/>
      <c r="U216" s="548"/>
      <c r="V216" s="548"/>
      <c r="W216" s="548"/>
      <c r="X216" s="548"/>
      <c r="Y216" s="548"/>
      <c r="Z216" s="548"/>
    </row>
    <row r="217" spans="1:26">
      <c r="A217" s="548"/>
      <c r="B217" s="548"/>
      <c r="C217" s="548"/>
      <c r="D217" s="548"/>
      <c r="E217" s="548"/>
      <c r="F217" s="548"/>
      <c r="G217" s="548"/>
      <c r="H217" s="548"/>
      <c r="I217" s="548"/>
      <c r="J217" s="548"/>
      <c r="K217" s="548"/>
      <c r="L217" s="548"/>
      <c r="M217" s="548"/>
      <c r="N217" s="548"/>
      <c r="O217" s="548"/>
      <c r="P217" s="548"/>
      <c r="Q217" s="548"/>
      <c r="R217" s="548"/>
      <c r="S217" s="548"/>
      <c r="T217" s="548"/>
      <c r="U217" s="548"/>
      <c r="V217" s="548"/>
      <c r="W217" s="548"/>
      <c r="X217" s="548"/>
      <c r="Y217" s="548"/>
      <c r="Z217" s="548"/>
    </row>
    <row r="218" spans="1:26">
      <c r="A218" s="548"/>
      <c r="B218" s="548"/>
      <c r="C218" s="548"/>
      <c r="D218" s="548"/>
      <c r="E218" s="548"/>
      <c r="F218" s="548"/>
      <c r="G218" s="548"/>
      <c r="H218" s="548"/>
      <c r="I218" s="548"/>
      <c r="J218" s="548"/>
      <c r="K218" s="548"/>
      <c r="L218" s="548"/>
      <c r="M218" s="548"/>
      <c r="N218" s="548"/>
      <c r="O218" s="548"/>
      <c r="P218" s="548"/>
      <c r="Q218" s="548"/>
      <c r="R218" s="548"/>
      <c r="S218" s="548"/>
      <c r="T218" s="548"/>
      <c r="U218" s="548"/>
      <c r="V218" s="548"/>
      <c r="W218" s="548"/>
      <c r="X218" s="548"/>
      <c r="Y218" s="548"/>
      <c r="Z218" s="548"/>
    </row>
    <row r="219" spans="1:26">
      <c r="A219" s="548"/>
      <c r="B219" s="548"/>
      <c r="C219" s="548"/>
      <c r="D219" s="548"/>
      <c r="E219" s="548"/>
      <c r="F219" s="548"/>
      <c r="G219" s="548"/>
      <c r="H219" s="548"/>
      <c r="I219" s="548"/>
      <c r="J219" s="548"/>
      <c r="K219" s="548"/>
      <c r="L219" s="548"/>
      <c r="M219" s="548"/>
      <c r="N219" s="548"/>
      <c r="O219" s="548"/>
      <c r="P219" s="548"/>
      <c r="Q219" s="548"/>
      <c r="R219" s="548"/>
      <c r="S219" s="548"/>
      <c r="T219" s="548"/>
      <c r="U219" s="548"/>
      <c r="V219" s="548"/>
      <c r="W219" s="548"/>
      <c r="X219" s="548"/>
      <c r="Y219" s="548"/>
      <c r="Z219" s="548"/>
    </row>
    <row r="220" spans="1:26">
      <c r="A220" s="548"/>
      <c r="B220" s="548"/>
      <c r="C220" s="548"/>
      <c r="D220" s="548"/>
      <c r="E220" s="548"/>
      <c r="F220" s="548"/>
      <c r="G220" s="548"/>
      <c r="H220" s="548"/>
      <c r="I220" s="548"/>
      <c r="J220" s="548"/>
      <c r="K220" s="548"/>
      <c r="L220" s="548"/>
      <c r="M220" s="548"/>
      <c r="N220" s="548"/>
      <c r="O220" s="548"/>
      <c r="P220" s="548"/>
      <c r="Q220" s="548"/>
      <c r="R220" s="548"/>
      <c r="S220" s="548"/>
      <c r="T220" s="548"/>
      <c r="U220" s="548"/>
      <c r="V220" s="548"/>
      <c r="W220" s="548"/>
      <c r="X220" s="548"/>
      <c r="Y220" s="548"/>
      <c r="Z220" s="548"/>
    </row>
    <row r="221" spans="1:26">
      <c r="A221" s="548"/>
      <c r="B221" s="548"/>
      <c r="C221" s="548"/>
      <c r="D221" s="548"/>
      <c r="E221" s="548"/>
      <c r="F221" s="548"/>
      <c r="G221" s="548"/>
      <c r="H221" s="548"/>
      <c r="I221" s="548"/>
      <c r="J221" s="548"/>
      <c r="K221" s="548"/>
      <c r="L221" s="548"/>
      <c r="M221" s="548"/>
      <c r="N221" s="548"/>
      <c r="O221" s="548"/>
      <c r="P221" s="548"/>
      <c r="Q221" s="548"/>
      <c r="R221" s="548"/>
      <c r="S221" s="548"/>
      <c r="T221" s="548"/>
      <c r="U221" s="548"/>
      <c r="V221" s="548"/>
      <c r="W221" s="548"/>
      <c r="X221" s="548"/>
      <c r="Y221" s="548"/>
      <c r="Z221" s="548"/>
    </row>
    <row r="222" spans="1:26">
      <c r="A222" s="548"/>
      <c r="B222" s="548"/>
      <c r="C222" s="548"/>
      <c r="D222" s="548"/>
      <c r="E222" s="548"/>
      <c r="F222" s="548"/>
      <c r="G222" s="548"/>
      <c r="H222" s="548"/>
      <c r="I222" s="548"/>
      <c r="J222" s="548"/>
      <c r="K222" s="548"/>
      <c r="L222" s="548"/>
      <c r="M222" s="548"/>
      <c r="N222" s="548"/>
      <c r="O222" s="548"/>
      <c r="P222" s="548"/>
      <c r="Q222" s="548"/>
      <c r="R222" s="548"/>
      <c r="S222" s="548"/>
      <c r="T222" s="548"/>
      <c r="U222" s="548"/>
      <c r="V222" s="548"/>
      <c r="W222" s="548"/>
      <c r="X222" s="548"/>
      <c r="Y222" s="548"/>
      <c r="Z222" s="548"/>
    </row>
    <row r="223" spans="1:26">
      <c r="A223" s="548"/>
      <c r="B223" s="548"/>
      <c r="C223" s="548"/>
      <c r="D223" s="548"/>
      <c r="E223" s="548"/>
      <c r="F223" s="548"/>
      <c r="G223" s="548"/>
      <c r="H223" s="548"/>
      <c r="I223" s="548"/>
      <c r="J223" s="548"/>
      <c r="K223" s="548"/>
      <c r="L223" s="548"/>
      <c r="M223" s="548"/>
      <c r="N223" s="548"/>
      <c r="O223" s="548"/>
      <c r="P223" s="548"/>
      <c r="Q223" s="548"/>
      <c r="R223" s="548"/>
      <c r="S223" s="548"/>
      <c r="T223" s="548"/>
      <c r="U223" s="548"/>
      <c r="V223" s="548"/>
      <c r="W223" s="548"/>
      <c r="X223" s="548"/>
      <c r="Y223" s="548"/>
      <c r="Z223" s="548"/>
    </row>
    <row r="224" spans="1:26">
      <c r="A224" s="548"/>
      <c r="B224" s="548"/>
      <c r="C224" s="548"/>
      <c r="D224" s="548"/>
      <c r="E224" s="548"/>
      <c r="F224" s="548"/>
      <c r="G224" s="548"/>
      <c r="H224" s="548"/>
      <c r="I224" s="548"/>
      <c r="J224" s="548"/>
      <c r="K224" s="548"/>
      <c r="L224" s="548"/>
      <c r="M224" s="548"/>
      <c r="N224" s="548"/>
      <c r="O224" s="548"/>
      <c r="P224" s="548"/>
      <c r="Q224" s="548"/>
      <c r="R224" s="548"/>
      <c r="S224" s="548"/>
      <c r="T224" s="548"/>
      <c r="U224" s="548"/>
      <c r="V224" s="548"/>
      <c r="W224" s="548"/>
      <c r="X224" s="548"/>
      <c r="Y224" s="548"/>
      <c r="Z224" s="548"/>
    </row>
    <row r="225" spans="1:26">
      <c r="A225" s="548"/>
      <c r="B225" s="548"/>
      <c r="C225" s="548"/>
      <c r="D225" s="548"/>
      <c r="E225" s="548"/>
      <c r="F225" s="548"/>
      <c r="G225" s="548"/>
      <c r="H225" s="548"/>
      <c r="I225" s="548"/>
      <c r="J225" s="548"/>
      <c r="K225" s="548"/>
      <c r="L225" s="548"/>
      <c r="M225" s="548"/>
      <c r="N225" s="548"/>
      <c r="O225" s="548"/>
      <c r="P225" s="548"/>
      <c r="Q225" s="548"/>
      <c r="R225" s="548"/>
      <c r="S225" s="548"/>
      <c r="T225" s="548"/>
      <c r="U225" s="548"/>
      <c r="V225" s="548"/>
      <c r="W225" s="548"/>
      <c r="X225" s="548"/>
      <c r="Y225" s="548"/>
      <c r="Z225" s="548"/>
    </row>
    <row r="226" spans="1:26">
      <c r="A226" s="548"/>
      <c r="B226" s="548"/>
      <c r="C226" s="548"/>
      <c r="D226" s="548"/>
      <c r="E226" s="548"/>
      <c r="F226" s="548"/>
      <c r="G226" s="548"/>
      <c r="H226" s="548"/>
      <c r="I226" s="548"/>
      <c r="J226" s="548"/>
      <c r="K226" s="548"/>
      <c r="L226" s="548"/>
      <c r="M226" s="548"/>
      <c r="N226" s="548"/>
      <c r="O226" s="548"/>
      <c r="P226" s="548"/>
      <c r="Q226" s="548"/>
      <c r="R226" s="548"/>
      <c r="S226" s="548"/>
      <c r="T226" s="548"/>
      <c r="U226" s="548"/>
      <c r="V226" s="548"/>
      <c r="W226" s="548"/>
      <c r="X226" s="548"/>
      <c r="Y226" s="548"/>
      <c r="Z226" s="548"/>
    </row>
    <row r="227" spans="1:26">
      <c r="A227" s="548"/>
      <c r="B227" s="548"/>
      <c r="C227" s="548"/>
      <c r="D227" s="548"/>
      <c r="E227" s="548"/>
      <c r="F227" s="548"/>
      <c r="G227" s="548"/>
      <c r="H227" s="548"/>
      <c r="I227" s="548"/>
      <c r="J227" s="548"/>
      <c r="K227" s="548"/>
      <c r="L227" s="548"/>
      <c r="M227" s="548"/>
      <c r="N227" s="548"/>
      <c r="O227" s="548"/>
      <c r="P227" s="548"/>
      <c r="Q227" s="548"/>
      <c r="R227" s="548"/>
      <c r="S227" s="548"/>
      <c r="T227" s="548"/>
      <c r="U227" s="548"/>
      <c r="V227" s="548"/>
      <c r="W227" s="548"/>
      <c r="X227" s="548"/>
      <c r="Y227" s="548"/>
      <c r="Z227" s="548"/>
    </row>
    <row r="228" spans="1:26">
      <c r="A228" s="548"/>
      <c r="B228" s="548"/>
      <c r="C228" s="548"/>
      <c r="D228" s="548"/>
      <c r="E228" s="548"/>
      <c r="F228" s="548"/>
      <c r="G228" s="548"/>
      <c r="H228" s="548"/>
      <c r="I228" s="548"/>
      <c r="J228" s="548"/>
      <c r="K228" s="548"/>
      <c r="L228" s="548"/>
      <c r="M228" s="548"/>
      <c r="N228" s="548"/>
      <c r="O228" s="548"/>
      <c r="P228" s="548"/>
      <c r="Q228" s="548"/>
      <c r="R228" s="548"/>
      <c r="S228" s="548"/>
      <c r="T228" s="548"/>
      <c r="U228" s="548"/>
      <c r="V228" s="548"/>
      <c r="W228" s="548"/>
      <c r="X228" s="548"/>
      <c r="Y228" s="548"/>
      <c r="Z228" s="548"/>
    </row>
    <row r="229" spans="1:26">
      <c r="A229" s="548"/>
      <c r="B229" s="548"/>
      <c r="C229" s="548"/>
      <c r="D229" s="548"/>
      <c r="E229" s="548"/>
      <c r="F229" s="548"/>
      <c r="G229" s="548"/>
      <c r="H229" s="548"/>
      <c r="I229" s="548"/>
      <c r="J229" s="548"/>
      <c r="K229" s="548"/>
      <c r="L229" s="548"/>
      <c r="M229" s="548"/>
      <c r="N229" s="548"/>
      <c r="O229" s="548"/>
      <c r="P229" s="548"/>
      <c r="Q229" s="548"/>
      <c r="R229" s="548"/>
      <c r="S229" s="548"/>
      <c r="T229" s="548"/>
      <c r="U229" s="548"/>
      <c r="V229" s="548"/>
      <c r="W229" s="548"/>
      <c r="X229" s="548"/>
      <c r="Y229" s="548"/>
      <c r="Z229" s="548"/>
    </row>
    <row r="230" spans="1:26">
      <c r="A230" s="548"/>
      <c r="B230" s="548"/>
      <c r="C230" s="548"/>
      <c r="D230" s="548"/>
      <c r="E230" s="548"/>
      <c r="F230" s="548"/>
      <c r="G230" s="548"/>
      <c r="H230" s="548"/>
      <c r="I230" s="548"/>
      <c r="J230" s="548"/>
      <c r="K230" s="548"/>
      <c r="L230" s="548"/>
      <c r="M230" s="548"/>
      <c r="N230" s="548"/>
      <c r="O230" s="548"/>
      <c r="P230" s="548"/>
      <c r="Q230" s="548"/>
      <c r="R230" s="548"/>
      <c r="S230" s="548"/>
      <c r="T230" s="548"/>
      <c r="U230" s="548"/>
      <c r="V230" s="548"/>
      <c r="W230" s="548"/>
      <c r="X230" s="548"/>
      <c r="Y230" s="548"/>
      <c r="Z230" s="548"/>
    </row>
    <row r="231" spans="1:26">
      <c r="A231" s="548"/>
      <c r="B231" s="548"/>
      <c r="C231" s="548"/>
      <c r="D231" s="548"/>
      <c r="E231" s="548"/>
      <c r="F231" s="548"/>
      <c r="G231" s="548"/>
      <c r="H231" s="548"/>
      <c r="I231" s="548"/>
      <c r="J231" s="548"/>
      <c r="K231" s="548"/>
      <c r="L231" s="548"/>
      <c r="M231" s="548"/>
      <c r="N231" s="548"/>
      <c r="O231" s="548"/>
      <c r="P231" s="548"/>
      <c r="Q231" s="548"/>
      <c r="R231" s="548"/>
      <c r="S231" s="548"/>
      <c r="T231" s="548"/>
      <c r="U231" s="548"/>
      <c r="V231" s="548"/>
      <c r="W231" s="548"/>
      <c r="X231" s="548"/>
      <c r="Y231" s="548"/>
      <c r="Z231" s="548"/>
    </row>
    <row r="232" spans="1:26">
      <c r="A232" s="548"/>
      <c r="B232" s="548"/>
      <c r="C232" s="548"/>
      <c r="D232" s="548"/>
      <c r="E232" s="548"/>
      <c r="F232" s="548"/>
      <c r="G232" s="548"/>
      <c r="H232" s="548"/>
      <c r="I232" s="548"/>
      <c r="J232" s="548"/>
      <c r="K232" s="548"/>
      <c r="L232" s="548"/>
      <c r="M232" s="548"/>
      <c r="N232" s="548"/>
      <c r="O232" s="548"/>
      <c r="P232" s="548"/>
      <c r="Q232" s="548"/>
      <c r="R232" s="548"/>
      <c r="S232" s="548"/>
      <c r="T232" s="548"/>
      <c r="U232" s="548"/>
      <c r="V232" s="548"/>
      <c r="W232" s="548"/>
      <c r="X232" s="548"/>
      <c r="Y232" s="548"/>
      <c r="Z232" s="548"/>
    </row>
    <row r="233" spans="1:26">
      <c r="A233" s="548"/>
      <c r="B233" s="548"/>
      <c r="C233" s="548"/>
      <c r="D233" s="548"/>
      <c r="E233" s="548"/>
      <c r="F233" s="548"/>
      <c r="G233" s="548"/>
      <c r="H233" s="548"/>
      <c r="I233" s="548"/>
      <c r="J233" s="548"/>
      <c r="K233" s="548"/>
      <c r="L233" s="548"/>
      <c r="M233" s="548"/>
      <c r="N233" s="548"/>
      <c r="O233" s="548"/>
      <c r="P233" s="548"/>
      <c r="Q233" s="548"/>
      <c r="R233" s="548"/>
      <c r="S233" s="548"/>
      <c r="T233" s="548"/>
      <c r="U233" s="548"/>
      <c r="V233" s="548"/>
      <c r="W233" s="548"/>
      <c r="X233" s="548"/>
      <c r="Y233" s="548"/>
      <c r="Z233" s="548"/>
    </row>
    <row r="234" spans="1:26">
      <c r="A234" s="548"/>
      <c r="B234" s="548"/>
      <c r="C234" s="548"/>
      <c r="D234" s="548"/>
      <c r="E234" s="548"/>
      <c r="F234" s="548"/>
      <c r="G234" s="548"/>
      <c r="H234" s="548"/>
      <c r="I234" s="548"/>
      <c r="J234" s="548"/>
      <c r="K234" s="548"/>
      <c r="L234" s="548"/>
      <c r="M234" s="548"/>
      <c r="N234" s="548"/>
      <c r="O234" s="548"/>
      <c r="P234" s="548"/>
      <c r="Q234" s="548"/>
      <c r="R234" s="548"/>
      <c r="S234" s="548"/>
      <c r="T234" s="548"/>
      <c r="U234" s="548"/>
      <c r="V234" s="548"/>
      <c r="W234" s="548"/>
      <c r="X234" s="548"/>
      <c r="Y234" s="548"/>
      <c r="Z234" s="548"/>
    </row>
    <row r="235" spans="1:26">
      <c r="A235" s="548"/>
      <c r="B235" s="548"/>
      <c r="C235" s="548"/>
      <c r="D235" s="548"/>
      <c r="E235" s="548"/>
      <c r="F235" s="548"/>
      <c r="G235" s="548"/>
      <c r="H235" s="548"/>
      <c r="I235" s="548"/>
      <c r="J235" s="548"/>
      <c r="K235" s="548"/>
      <c r="L235" s="548"/>
      <c r="M235" s="548"/>
      <c r="N235" s="548"/>
      <c r="O235" s="548"/>
      <c r="P235" s="548"/>
      <c r="Q235" s="548"/>
      <c r="R235" s="548"/>
      <c r="S235" s="548"/>
      <c r="T235" s="548"/>
      <c r="U235" s="548"/>
      <c r="V235" s="548"/>
      <c r="W235" s="548"/>
      <c r="X235" s="548"/>
      <c r="Y235" s="548"/>
      <c r="Z235" s="548"/>
    </row>
    <row r="236" spans="1:26">
      <c r="A236" s="548"/>
      <c r="B236" s="548"/>
      <c r="C236" s="548"/>
      <c r="D236" s="548"/>
      <c r="E236" s="548"/>
      <c r="F236" s="548"/>
      <c r="G236" s="548"/>
      <c r="H236" s="548"/>
      <c r="I236" s="548"/>
      <c r="J236" s="548"/>
      <c r="K236" s="548"/>
      <c r="L236" s="548"/>
      <c r="M236" s="548"/>
      <c r="N236" s="548"/>
      <c r="O236" s="548"/>
      <c r="P236" s="548"/>
      <c r="Q236" s="548"/>
      <c r="R236" s="548"/>
      <c r="S236" s="548"/>
      <c r="T236" s="548"/>
      <c r="U236" s="548"/>
      <c r="V236" s="548"/>
      <c r="W236" s="548"/>
      <c r="X236" s="548"/>
      <c r="Y236" s="548"/>
      <c r="Z236" s="548"/>
    </row>
    <row r="237" spans="1:26">
      <c r="A237" s="548"/>
      <c r="B237" s="548"/>
      <c r="C237" s="548"/>
      <c r="D237" s="548"/>
      <c r="E237" s="548"/>
      <c r="F237" s="548"/>
      <c r="G237" s="548"/>
      <c r="H237" s="548"/>
      <c r="I237" s="548"/>
      <c r="J237" s="548"/>
      <c r="K237" s="548"/>
      <c r="L237" s="548"/>
      <c r="M237" s="548"/>
      <c r="N237" s="548"/>
      <c r="O237" s="548"/>
      <c r="P237" s="548"/>
      <c r="Q237" s="548"/>
      <c r="R237" s="548"/>
      <c r="S237" s="548"/>
      <c r="T237" s="548"/>
      <c r="U237" s="548"/>
      <c r="V237" s="548"/>
      <c r="W237" s="548"/>
      <c r="X237" s="548"/>
      <c r="Y237" s="548"/>
      <c r="Z237" s="548"/>
    </row>
    <row r="238" spans="1:26">
      <c r="A238" s="548"/>
      <c r="B238" s="548"/>
      <c r="C238" s="548"/>
      <c r="D238" s="548"/>
      <c r="E238" s="548"/>
      <c r="F238" s="548"/>
      <c r="G238" s="548"/>
      <c r="H238" s="548"/>
      <c r="I238" s="548"/>
      <c r="J238" s="548"/>
      <c r="K238" s="548"/>
      <c r="L238" s="548"/>
      <c r="M238" s="548"/>
      <c r="N238" s="548"/>
      <c r="O238" s="548"/>
      <c r="P238" s="548"/>
      <c r="Q238" s="548"/>
      <c r="R238" s="548"/>
      <c r="S238" s="548"/>
      <c r="T238" s="548"/>
      <c r="U238" s="548"/>
      <c r="V238" s="548"/>
      <c r="W238" s="548"/>
      <c r="X238" s="548"/>
      <c r="Y238" s="548"/>
      <c r="Z238" s="548"/>
    </row>
    <row r="239" spans="1:26">
      <c r="A239" s="548"/>
      <c r="B239" s="548"/>
      <c r="C239" s="548"/>
      <c r="D239" s="548"/>
      <c r="E239" s="548"/>
      <c r="F239" s="548"/>
      <c r="G239" s="548"/>
      <c r="H239" s="548"/>
      <c r="I239" s="548"/>
      <c r="J239" s="548"/>
      <c r="K239" s="548"/>
      <c r="L239" s="548"/>
      <c r="M239" s="548"/>
      <c r="N239" s="548"/>
      <c r="O239" s="548"/>
      <c r="P239" s="548"/>
      <c r="Q239" s="548"/>
      <c r="R239" s="548"/>
      <c r="S239" s="548"/>
      <c r="T239" s="548"/>
      <c r="U239" s="548"/>
      <c r="V239" s="548"/>
      <c r="W239" s="548"/>
      <c r="X239" s="548"/>
      <c r="Y239" s="548"/>
      <c r="Z239" s="548"/>
    </row>
    <row r="240" spans="1:26">
      <c r="A240" s="548"/>
      <c r="B240" s="548"/>
      <c r="C240" s="548"/>
      <c r="D240" s="548"/>
      <c r="E240" s="548"/>
      <c r="F240" s="548"/>
      <c r="G240" s="548"/>
      <c r="H240" s="548"/>
      <c r="I240" s="548"/>
      <c r="J240" s="548"/>
      <c r="K240" s="548"/>
      <c r="L240" s="548"/>
      <c r="M240" s="548"/>
      <c r="N240" s="548"/>
      <c r="O240" s="548"/>
      <c r="P240" s="548"/>
      <c r="Q240" s="548"/>
      <c r="R240" s="548"/>
      <c r="S240" s="548"/>
      <c r="T240" s="548"/>
      <c r="U240" s="548"/>
      <c r="V240" s="548"/>
      <c r="W240" s="548"/>
      <c r="X240" s="548"/>
      <c r="Y240" s="548"/>
      <c r="Z240" s="548"/>
    </row>
    <row r="241" spans="1:26">
      <c r="A241" s="548"/>
      <c r="B241" s="548"/>
      <c r="C241" s="548"/>
      <c r="D241" s="548"/>
      <c r="E241" s="548"/>
      <c r="F241" s="548"/>
      <c r="G241" s="548"/>
      <c r="H241" s="548"/>
      <c r="I241" s="548"/>
      <c r="J241" s="548"/>
      <c r="K241" s="548"/>
      <c r="L241" s="548"/>
      <c r="M241" s="548"/>
      <c r="N241" s="548"/>
      <c r="O241" s="548"/>
      <c r="P241" s="548"/>
      <c r="Q241" s="548"/>
      <c r="R241" s="548"/>
      <c r="S241" s="548"/>
      <c r="T241" s="548"/>
      <c r="U241" s="548"/>
      <c r="V241" s="548"/>
      <c r="W241" s="548"/>
      <c r="X241" s="548"/>
      <c r="Y241" s="548"/>
      <c r="Z241" s="548"/>
    </row>
    <row r="242" spans="1:26">
      <c r="A242" s="548"/>
      <c r="B242" s="548"/>
      <c r="C242" s="548"/>
      <c r="D242" s="548"/>
      <c r="E242" s="548"/>
      <c r="F242" s="548"/>
      <c r="G242" s="548"/>
      <c r="H242" s="548"/>
      <c r="I242" s="548"/>
      <c r="J242" s="548"/>
      <c r="K242" s="548"/>
      <c r="L242" s="548"/>
      <c r="M242" s="548"/>
      <c r="N242" s="548"/>
      <c r="O242" s="548"/>
      <c r="P242" s="548"/>
      <c r="Q242" s="548"/>
      <c r="R242" s="548"/>
      <c r="S242" s="548"/>
      <c r="T242" s="548"/>
      <c r="U242" s="548"/>
      <c r="V242" s="548"/>
      <c r="W242" s="548"/>
      <c r="X242" s="548"/>
      <c r="Y242" s="548"/>
      <c r="Z242" s="548"/>
    </row>
    <row r="243" spans="1:26">
      <c r="A243" s="548"/>
      <c r="B243" s="548"/>
      <c r="C243" s="548"/>
      <c r="D243" s="548"/>
      <c r="E243" s="548"/>
      <c r="F243" s="548"/>
      <c r="G243" s="548"/>
      <c r="H243" s="548"/>
      <c r="I243" s="548"/>
      <c r="J243" s="548"/>
      <c r="K243" s="548"/>
      <c r="L243" s="548"/>
      <c r="M243" s="548"/>
      <c r="N243" s="548"/>
      <c r="O243" s="548"/>
      <c r="P243" s="548"/>
      <c r="Q243" s="548"/>
      <c r="R243" s="548"/>
      <c r="S243" s="548"/>
      <c r="T243" s="548"/>
      <c r="U243" s="548"/>
      <c r="V243" s="548"/>
      <c r="W243" s="548"/>
      <c r="X243" s="548"/>
      <c r="Y243" s="548"/>
      <c r="Z243" s="548"/>
    </row>
    <row r="244" spans="1:26">
      <c r="A244" s="548"/>
      <c r="B244" s="548"/>
      <c r="C244" s="548"/>
      <c r="D244" s="548"/>
      <c r="E244" s="548"/>
      <c r="F244" s="548"/>
      <c r="G244" s="548"/>
      <c r="H244" s="548"/>
      <c r="I244" s="548"/>
      <c r="J244" s="548"/>
      <c r="K244" s="548"/>
      <c r="L244" s="548"/>
      <c r="M244" s="548"/>
      <c r="N244" s="548"/>
      <c r="O244" s="548"/>
      <c r="P244" s="548"/>
      <c r="Q244" s="548"/>
      <c r="R244" s="548"/>
      <c r="S244" s="548"/>
      <c r="T244" s="548"/>
      <c r="U244" s="548"/>
      <c r="V244" s="548"/>
      <c r="W244" s="548"/>
      <c r="X244" s="548"/>
      <c r="Y244" s="548"/>
      <c r="Z244" s="548"/>
    </row>
    <row r="245" spans="1:26">
      <c r="A245" s="548"/>
      <c r="B245" s="548"/>
      <c r="C245" s="548"/>
      <c r="D245" s="548"/>
      <c r="E245" s="548"/>
      <c r="F245" s="548"/>
      <c r="G245" s="548"/>
      <c r="H245" s="548"/>
      <c r="I245" s="548"/>
      <c r="J245" s="548"/>
      <c r="K245" s="548"/>
      <c r="L245" s="548"/>
      <c r="M245" s="548"/>
      <c r="N245" s="548"/>
      <c r="O245" s="548"/>
      <c r="P245" s="548"/>
      <c r="Q245" s="548"/>
      <c r="R245" s="548"/>
      <c r="S245" s="548"/>
      <c r="T245" s="548"/>
      <c r="U245" s="548"/>
      <c r="V245" s="548"/>
      <c r="W245" s="548"/>
      <c r="X245" s="548"/>
      <c r="Y245" s="548"/>
      <c r="Z245" s="548"/>
    </row>
    <row r="246" spans="1:26">
      <c r="A246" s="548"/>
      <c r="B246" s="548"/>
      <c r="C246" s="548"/>
      <c r="D246" s="548"/>
      <c r="E246" s="548"/>
      <c r="F246" s="548"/>
      <c r="G246" s="548"/>
      <c r="H246" s="548"/>
      <c r="I246" s="548"/>
      <c r="J246" s="548"/>
      <c r="K246" s="548"/>
      <c r="L246" s="548"/>
      <c r="M246" s="548"/>
      <c r="N246" s="548"/>
      <c r="O246" s="548"/>
      <c r="P246" s="548"/>
      <c r="Q246" s="548"/>
      <c r="R246" s="548"/>
      <c r="S246" s="548"/>
      <c r="T246" s="548"/>
      <c r="U246" s="548"/>
      <c r="V246" s="548"/>
      <c r="W246" s="548"/>
      <c r="X246" s="548"/>
      <c r="Y246" s="548"/>
      <c r="Z246" s="548"/>
    </row>
    <row r="247" spans="1:26">
      <c r="A247" s="548"/>
      <c r="B247" s="548"/>
      <c r="C247" s="548"/>
      <c r="D247" s="548"/>
      <c r="E247" s="548"/>
      <c r="F247" s="548"/>
      <c r="G247" s="548"/>
      <c r="H247" s="548"/>
      <c r="I247" s="548"/>
      <c r="J247" s="548"/>
      <c r="K247" s="548"/>
      <c r="L247" s="548"/>
      <c r="M247" s="548"/>
      <c r="N247" s="548"/>
      <c r="O247" s="548"/>
      <c r="P247" s="548"/>
      <c r="Q247" s="548"/>
      <c r="R247" s="548"/>
      <c r="S247" s="548"/>
      <c r="T247" s="548"/>
      <c r="U247" s="548"/>
      <c r="V247" s="548"/>
      <c r="W247" s="548"/>
      <c r="X247" s="548"/>
      <c r="Y247" s="548"/>
      <c r="Z247" s="548"/>
    </row>
    <row r="248" spans="1:26">
      <c r="A248" s="548"/>
      <c r="B248" s="548"/>
      <c r="C248" s="548"/>
      <c r="D248" s="548"/>
      <c r="E248" s="548"/>
      <c r="F248" s="548"/>
      <c r="G248" s="548"/>
      <c r="H248" s="548"/>
      <c r="I248" s="548"/>
      <c r="J248" s="548"/>
      <c r="K248" s="548"/>
      <c r="L248" s="548"/>
      <c r="M248" s="548"/>
      <c r="N248" s="548"/>
      <c r="O248" s="548"/>
      <c r="P248" s="548"/>
      <c r="Q248" s="548"/>
      <c r="R248" s="548"/>
      <c r="S248" s="548"/>
      <c r="T248" s="548"/>
      <c r="U248" s="548"/>
      <c r="V248" s="548"/>
      <c r="W248" s="548"/>
      <c r="X248" s="548"/>
      <c r="Y248" s="548"/>
      <c r="Z248" s="548"/>
    </row>
    <row r="249" spans="1:26">
      <c r="A249" s="548"/>
      <c r="B249" s="548"/>
      <c r="C249" s="548"/>
      <c r="D249" s="548"/>
      <c r="E249" s="548"/>
      <c r="F249" s="548"/>
      <c r="G249" s="548"/>
      <c r="H249" s="548"/>
      <c r="I249" s="548"/>
      <c r="J249" s="548"/>
      <c r="K249" s="548"/>
      <c r="L249" s="548"/>
      <c r="M249" s="548"/>
      <c r="N249" s="548"/>
      <c r="O249" s="548"/>
      <c r="P249" s="548"/>
      <c r="Q249" s="548"/>
      <c r="R249" s="548"/>
      <c r="S249" s="548"/>
      <c r="T249" s="548"/>
      <c r="U249" s="548"/>
      <c r="V249" s="548"/>
      <c r="W249" s="548"/>
      <c r="X249" s="548"/>
      <c r="Y249" s="548"/>
      <c r="Z249" s="548"/>
    </row>
    <row r="250" spans="1:26">
      <c r="A250" s="548"/>
      <c r="B250" s="548"/>
      <c r="C250" s="548"/>
      <c r="D250" s="548"/>
      <c r="E250" s="548"/>
      <c r="F250" s="548"/>
      <c r="G250" s="548"/>
      <c r="H250" s="548"/>
      <c r="I250" s="548"/>
      <c r="J250" s="548"/>
      <c r="K250" s="548"/>
      <c r="L250" s="548"/>
      <c r="M250" s="548"/>
      <c r="N250" s="548"/>
      <c r="O250" s="548"/>
      <c r="P250" s="548"/>
      <c r="Q250" s="548"/>
      <c r="R250" s="548"/>
      <c r="S250" s="548"/>
      <c r="T250" s="548"/>
      <c r="U250" s="548"/>
      <c r="V250" s="548"/>
      <c r="W250" s="548"/>
      <c r="X250" s="548"/>
      <c r="Y250" s="548"/>
      <c r="Z250" s="548"/>
    </row>
    <row r="251" spans="1:26">
      <c r="A251" s="548"/>
      <c r="B251" s="548"/>
      <c r="C251" s="548"/>
      <c r="D251" s="548"/>
      <c r="E251" s="548"/>
      <c r="F251" s="548"/>
      <c r="G251" s="548"/>
      <c r="H251" s="548"/>
      <c r="I251" s="548"/>
      <c r="J251" s="548"/>
      <c r="K251" s="548"/>
      <c r="L251" s="548"/>
      <c r="M251" s="548"/>
      <c r="N251" s="548"/>
      <c r="O251" s="548"/>
      <c r="P251" s="548"/>
      <c r="Q251" s="548"/>
      <c r="R251" s="548"/>
      <c r="S251" s="548"/>
      <c r="T251" s="548"/>
      <c r="U251" s="548"/>
      <c r="V251" s="548"/>
      <c r="W251" s="548"/>
      <c r="X251" s="548"/>
      <c r="Y251" s="548"/>
      <c r="Z251" s="548"/>
    </row>
    <row r="252" spans="1:26">
      <c r="A252" s="548"/>
      <c r="B252" s="548"/>
      <c r="C252" s="548"/>
      <c r="D252" s="548"/>
      <c r="E252" s="548"/>
      <c r="F252" s="548"/>
      <c r="G252" s="548"/>
      <c r="H252" s="548"/>
      <c r="I252" s="548"/>
      <c r="J252" s="548"/>
      <c r="K252" s="548"/>
      <c r="L252" s="548"/>
      <c r="M252" s="548"/>
      <c r="N252" s="548"/>
      <c r="O252" s="548"/>
      <c r="P252" s="548"/>
      <c r="Q252" s="548"/>
      <c r="R252" s="548"/>
      <c r="S252" s="548"/>
      <c r="T252" s="548"/>
      <c r="U252" s="548"/>
      <c r="V252" s="548"/>
      <c r="W252" s="548"/>
      <c r="X252" s="548"/>
      <c r="Y252" s="548"/>
      <c r="Z252" s="548"/>
    </row>
    <row r="253" spans="1:26">
      <c r="A253" s="548"/>
      <c r="B253" s="548"/>
      <c r="C253" s="548"/>
      <c r="D253" s="548"/>
      <c r="E253" s="548"/>
      <c r="F253" s="548"/>
      <c r="G253" s="548"/>
      <c r="H253" s="548"/>
      <c r="I253" s="548"/>
      <c r="J253" s="548"/>
      <c r="K253" s="548"/>
      <c r="L253" s="548"/>
      <c r="M253" s="548"/>
      <c r="N253" s="548"/>
      <c r="O253" s="548"/>
      <c r="P253" s="548"/>
      <c r="Q253" s="548"/>
      <c r="R253" s="548"/>
      <c r="S253" s="548"/>
      <c r="T253" s="548"/>
      <c r="U253" s="548"/>
      <c r="V253" s="548"/>
      <c r="W253" s="548"/>
      <c r="X253" s="548"/>
      <c r="Y253" s="548"/>
      <c r="Z253" s="548"/>
    </row>
    <row r="254" spans="1:26">
      <c r="A254" s="548"/>
      <c r="B254" s="548"/>
      <c r="C254" s="548"/>
      <c r="D254" s="548"/>
      <c r="E254" s="548"/>
      <c r="F254" s="548"/>
      <c r="G254" s="548"/>
      <c r="H254" s="548"/>
      <c r="I254" s="548"/>
      <c r="J254" s="548"/>
      <c r="K254" s="548"/>
      <c r="L254" s="548"/>
      <c r="M254" s="548"/>
      <c r="N254" s="548"/>
      <c r="O254" s="548"/>
      <c r="P254" s="548"/>
      <c r="Q254" s="548"/>
      <c r="R254" s="548"/>
      <c r="S254" s="548"/>
      <c r="T254" s="548"/>
      <c r="U254" s="548"/>
      <c r="V254" s="548"/>
      <c r="W254" s="548"/>
      <c r="X254" s="548"/>
      <c r="Y254" s="548"/>
      <c r="Z254" s="548"/>
    </row>
    <row r="255" spans="1:26">
      <c r="A255" s="548"/>
      <c r="B255" s="548"/>
      <c r="C255" s="548"/>
      <c r="D255" s="548"/>
      <c r="E255" s="548"/>
      <c r="F255" s="548"/>
      <c r="G255" s="548"/>
      <c r="H255" s="548"/>
      <c r="I255" s="548"/>
      <c r="J255" s="548"/>
      <c r="K255" s="548"/>
      <c r="L255" s="548"/>
      <c r="M255" s="548"/>
      <c r="N255" s="548"/>
      <c r="O255" s="548"/>
      <c r="P255" s="548"/>
      <c r="Q255" s="548"/>
      <c r="R255" s="548"/>
      <c r="S255" s="548"/>
      <c r="T255" s="548"/>
      <c r="U255" s="548"/>
      <c r="V255" s="548"/>
      <c r="W255" s="548"/>
      <c r="X255" s="548"/>
      <c r="Y255" s="548"/>
      <c r="Z255" s="548"/>
    </row>
    <row r="256" spans="1:26">
      <c r="A256" s="548"/>
      <c r="B256" s="548"/>
      <c r="C256" s="548"/>
      <c r="D256" s="548"/>
      <c r="E256" s="548"/>
      <c r="F256" s="548"/>
      <c r="G256" s="548"/>
      <c r="H256" s="548"/>
      <c r="I256" s="548"/>
      <c r="J256" s="548"/>
      <c r="K256" s="548"/>
      <c r="L256" s="548"/>
      <c r="M256" s="548"/>
      <c r="N256" s="548"/>
      <c r="O256" s="548"/>
      <c r="P256" s="548"/>
      <c r="Q256" s="548"/>
      <c r="R256" s="548"/>
      <c r="S256" s="548"/>
      <c r="T256" s="548"/>
      <c r="U256" s="548"/>
      <c r="V256" s="548"/>
      <c r="W256" s="548"/>
      <c r="X256" s="548"/>
      <c r="Y256" s="548"/>
      <c r="Z256" s="548"/>
    </row>
    <row r="257" spans="1:26">
      <c r="A257" s="548"/>
      <c r="B257" s="548"/>
      <c r="C257" s="548"/>
      <c r="D257" s="548"/>
      <c r="E257" s="548"/>
      <c r="F257" s="548"/>
      <c r="G257" s="548"/>
      <c r="H257" s="548"/>
      <c r="I257" s="548"/>
      <c r="J257" s="548"/>
      <c r="K257" s="548"/>
      <c r="L257" s="548"/>
      <c r="M257" s="548"/>
      <c r="N257" s="548"/>
      <c r="O257" s="548"/>
      <c r="P257" s="548"/>
      <c r="Q257" s="548"/>
      <c r="R257" s="548"/>
      <c r="S257" s="548"/>
      <c r="T257" s="548"/>
      <c r="U257" s="548"/>
      <c r="V257" s="548"/>
      <c r="W257" s="548"/>
      <c r="X257" s="548"/>
      <c r="Y257" s="548"/>
      <c r="Z257" s="548"/>
    </row>
    <row r="258" spans="1:26">
      <c r="A258" s="548"/>
      <c r="B258" s="548"/>
      <c r="C258" s="548"/>
      <c r="D258" s="548"/>
      <c r="E258" s="548"/>
      <c r="F258" s="548"/>
      <c r="G258" s="548"/>
      <c r="H258" s="548"/>
      <c r="I258" s="548"/>
      <c r="J258" s="548"/>
      <c r="K258" s="548"/>
      <c r="L258" s="548"/>
      <c r="M258" s="548"/>
      <c r="N258" s="548"/>
      <c r="O258" s="548"/>
      <c r="P258" s="548"/>
      <c r="Q258" s="548"/>
      <c r="R258" s="548"/>
      <c r="S258" s="548"/>
      <c r="T258" s="548"/>
      <c r="U258" s="548"/>
      <c r="V258" s="548"/>
      <c r="W258" s="548"/>
      <c r="X258" s="548"/>
      <c r="Y258" s="548"/>
      <c r="Z258" s="548"/>
    </row>
    <row r="259" spans="1:26">
      <c r="A259" s="548"/>
      <c r="B259" s="548"/>
      <c r="C259" s="548"/>
      <c r="D259" s="548"/>
      <c r="E259" s="548"/>
      <c r="F259" s="548"/>
      <c r="G259" s="548"/>
      <c r="H259" s="548"/>
      <c r="I259" s="548"/>
      <c r="J259" s="548"/>
      <c r="K259" s="548"/>
      <c r="L259" s="548"/>
      <c r="M259" s="548"/>
      <c r="N259" s="548"/>
      <c r="O259" s="548"/>
      <c r="P259" s="548"/>
      <c r="Q259" s="548"/>
      <c r="R259" s="548"/>
      <c r="S259" s="548"/>
      <c r="T259" s="548"/>
      <c r="U259" s="548"/>
      <c r="V259" s="548"/>
      <c r="W259" s="548"/>
      <c r="X259" s="548"/>
      <c r="Y259" s="548"/>
      <c r="Z259" s="548"/>
    </row>
    <row r="260" spans="1:26">
      <c r="A260" s="548"/>
      <c r="B260" s="548"/>
      <c r="C260" s="548"/>
      <c r="D260" s="548"/>
      <c r="E260" s="548"/>
      <c r="F260" s="548"/>
      <c r="G260" s="548"/>
      <c r="H260" s="548"/>
      <c r="I260" s="548"/>
      <c r="J260" s="548"/>
      <c r="K260" s="548"/>
      <c r="L260" s="548"/>
      <c r="M260" s="548"/>
      <c r="N260" s="548"/>
      <c r="O260" s="548"/>
      <c r="P260" s="548"/>
      <c r="Q260" s="548"/>
      <c r="R260" s="548"/>
      <c r="S260" s="548"/>
      <c r="T260" s="548"/>
      <c r="U260" s="548"/>
      <c r="V260" s="548"/>
      <c r="W260" s="548"/>
      <c r="X260" s="548"/>
      <c r="Y260" s="548"/>
      <c r="Z260" s="548"/>
    </row>
    <row r="261" spans="1:26">
      <c r="A261" s="548"/>
      <c r="B261" s="548"/>
      <c r="C261" s="548"/>
      <c r="D261" s="548"/>
      <c r="E261" s="548"/>
      <c r="F261" s="548"/>
      <c r="G261" s="548"/>
      <c r="H261" s="548"/>
      <c r="I261" s="548"/>
      <c r="J261" s="548"/>
      <c r="K261" s="548"/>
      <c r="L261" s="548"/>
      <c r="M261" s="548"/>
      <c r="N261" s="548"/>
      <c r="O261" s="548"/>
      <c r="P261" s="548"/>
      <c r="Q261" s="548"/>
      <c r="R261" s="548"/>
      <c r="S261" s="548"/>
      <c r="T261" s="548"/>
      <c r="U261" s="548"/>
      <c r="V261" s="548"/>
      <c r="W261" s="548"/>
      <c r="X261" s="548"/>
      <c r="Y261" s="548"/>
      <c r="Z261" s="548"/>
    </row>
    <row r="262" spans="1:26">
      <c r="A262" s="548"/>
      <c r="B262" s="548"/>
      <c r="C262" s="548"/>
      <c r="D262" s="548"/>
      <c r="E262" s="548"/>
      <c r="F262" s="548"/>
      <c r="G262" s="548"/>
      <c r="H262" s="548"/>
      <c r="I262" s="548"/>
      <c r="J262" s="548"/>
      <c r="K262" s="548"/>
      <c r="L262" s="548"/>
      <c r="M262" s="548"/>
      <c r="N262" s="548"/>
      <c r="O262" s="548"/>
      <c r="P262" s="548"/>
      <c r="Q262" s="548"/>
      <c r="R262" s="548"/>
      <c r="S262" s="548"/>
      <c r="T262" s="548"/>
      <c r="U262" s="548"/>
      <c r="V262" s="548"/>
      <c r="W262" s="548"/>
      <c r="X262" s="548"/>
      <c r="Y262" s="548"/>
      <c r="Z262" s="548"/>
    </row>
    <row r="263" spans="1:26">
      <c r="A263" s="548"/>
      <c r="B263" s="548"/>
      <c r="C263" s="548"/>
      <c r="D263" s="548"/>
      <c r="E263" s="548"/>
      <c r="F263" s="548"/>
      <c r="G263" s="548"/>
      <c r="H263" s="548"/>
      <c r="I263" s="548"/>
      <c r="J263" s="548"/>
      <c r="K263" s="548"/>
      <c r="L263" s="548"/>
      <c r="M263" s="548"/>
      <c r="N263" s="548"/>
      <c r="O263" s="548"/>
      <c r="P263" s="548"/>
      <c r="Q263" s="548"/>
      <c r="R263" s="548"/>
      <c r="S263" s="548"/>
      <c r="T263" s="548"/>
      <c r="U263" s="548"/>
      <c r="V263" s="548"/>
      <c r="W263" s="548"/>
      <c r="X263" s="548"/>
      <c r="Y263" s="548"/>
      <c r="Z263" s="548"/>
    </row>
    <row r="264" spans="1:26">
      <c r="A264" s="548"/>
      <c r="B264" s="548"/>
      <c r="C264" s="548"/>
      <c r="D264" s="548"/>
      <c r="E264" s="548"/>
      <c r="F264" s="548"/>
      <c r="G264" s="548"/>
      <c r="H264" s="548"/>
      <c r="I264" s="548"/>
      <c r="J264" s="548"/>
      <c r="K264" s="548"/>
      <c r="L264" s="548"/>
      <c r="M264" s="548"/>
      <c r="N264" s="548"/>
      <c r="O264" s="548"/>
      <c r="P264" s="548"/>
      <c r="Q264" s="548"/>
      <c r="R264" s="548"/>
      <c r="S264" s="548"/>
      <c r="T264" s="548"/>
      <c r="U264" s="548"/>
      <c r="V264" s="548"/>
      <c r="W264" s="548"/>
      <c r="X264" s="548"/>
      <c r="Y264" s="548"/>
      <c r="Z264" s="548"/>
    </row>
    <row r="265" spans="1:26">
      <c r="A265" s="548"/>
      <c r="B265" s="548"/>
      <c r="C265" s="548"/>
      <c r="D265" s="548"/>
      <c r="E265" s="548"/>
      <c r="F265" s="548"/>
      <c r="G265" s="548"/>
      <c r="H265" s="548"/>
      <c r="I265" s="548"/>
      <c r="J265" s="548"/>
      <c r="K265" s="548"/>
      <c r="L265" s="548"/>
      <c r="M265" s="548"/>
      <c r="N265" s="548"/>
      <c r="O265" s="548"/>
      <c r="P265" s="548"/>
      <c r="Q265" s="548"/>
      <c r="R265" s="548"/>
      <c r="S265" s="548"/>
      <c r="T265" s="548"/>
      <c r="U265" s="548"/>
      <c r="V265" s="548"/>
      <c r="W265" s="548"/>
      <c r="X265" s="548"/>
      <c r="Y265" s="548"/>
      <c r="Z265" s="548"/>
    </row>
    <row r="266" spans="1:26">
      <c r="A266" s="548"/>
      <c r="B266" s="548"/>
      <c r="C266" s="548"/>
      <c r="D266" s="548"/>
      <c r="E266" s="548"/>
      <c r="F266" s="548"/>
      <c r="G266" s="548"/>
      <c r="H266" s="548"/>
      <c r="I266" s="548"/>
      <c r="J266" s="548"/>
      <c r="K266" s="548"/>
      <c r="L266" s="548"/>
      <c r="M266" s="548"/>
      <c r="N266" s="548"/>
      <c r="O266" s="548"/>
      <c r="P266" s="548"/>
      <c r="Q266" s="548"/>
      <c r="R266" s="548"/>
      <c r="S266" s="548"/>
      <c r="T266" s="548"/>
      <c r="U266" s="548"/>
      <c r="V266" s="548"/>
      <c r="W266" s="548"/>
      <c r="X266" s="548"/>
      <c r="Y266" s="548"/>
      <c r="Z266" s="548"/>
    </row>
    <row r="267" spans="1:26">
      <c r="A267" s="548"/>
      <c r="B267" s="548"/>
      <c r="C267" s="548"/>
      <c r="D267" s="548"/>
      <c r="E267" s="548"/>
      <c r="F267" s="548"/>
      <c r="G267" s="548"/>
      <c r="H267" s="548"/>
      <c r="I267" s="548"/>
      <c r="J267" s="548"/>
      <c r="K267" s="548"/>
      <c r="L267" s="548"/>
      <c r="M267" s="548"/>
      <c r="N267" s="548"/>
      <c r="O267" s="548"/>
      <c r="P267" s="548"/>
      <c r="Q267" s="548"/>
      <c r="R267" s="548"/>
      <c r="S267" s="548"/>
      <c r="T267" s="548"/>
      <c r="U267" s="548"/>
      <c r="V267" s="548"/>
      <c r="W267" s="548"/>
      <c r="X267" s="548"/>
      <c r="Y267" s="548"/>
      <c r="Z267" s="548"/>
    </row>
    <row r="268" spans="1:26">
      <c r="A268" s="548"/>
      <c r="B268" s="548"/>
      <c r="C268" s="548"/>
      <c r="D268" s="548"/>
      <c r="E268" s="548"/>
      <c r="F268" s="548"/>
      <c r="G268" s="548"/>
      <c r="H268" s="548"/>
      <c r="I268" s="548"/>
      <c r="J268" s="548"/>
      <c r="K268" s="548"/>
      <c r="L268" s="548"/>
      <c r="M268" s="548"/>
      <c r="N268" s="548"/>
      <c r="O268" s="548"/>
      <c r="P268" s="548"/>
      <c r="Q268" s="548"/>
      <c r="R268" s="548"/>
      <c r="S268" s="548"/>
      <c r="T268" s="548"/>
      <c r="U268" s="548"/>
      <c r="V268" s="548"/>
      <c r="W268" s="548"/>
      <c r="X268" s="548"/>
      <c r="Y268" s="548"/>
      <c r="Z268" s="548"/>
    </row>
    <row r="269" spans="1:26">
      <c r="A269" s="548"/>
      <c r="B269" s="548"/>
      <c r="C269" s="548"/>
      <c r="D269" s="548"/>
      <c r="E269" s="548"/>
      <c r="F269" s="548"/>
      <c r="G269" s="548"/>
      <c r="H269" s="548"/>
      <c r="I269" s="548"/>
      <c r="J269" s="548"/>
      <c r="K269" s="548"/>
      <c r="L269" s="548"/>
      <c r="M269" s="548"/>
      <c r="N269" s="548"/>
      <c r="O269" s="548"/>
      <c r="P269" s="548"/>
      <c r="Q269" s="548"/>
      <c r="R269" s="548"/>
      <c r="S269" s="548"/>
      <c r="T269" s="548"/>
      <c r="U269" s="548"/>
      <c r="V269" s="548"/>
      <c r="W269" s="548"/>
      <c r="X269" s="548"/>
      <c r="Y269" s="548"/>
      <c r="Z269" s="548"/>
    </row>
    <row r="270" spans="1:26">
      <c r="A270" s="548"/>
      <c r="B270" s="548"/>
      <c r="C270" s="548"/>
      <c r="D270" s="548"/>
      <c r="E270" s="548"/>
      <c r="F270" s="548"/>
      <c r="G270" s="548"/>
      <c r="H270" s="548"/>
      <c r="I270" s="548"/>
      <c r="J270" s="548"/>
      <c r="K270" s="548"/>
      <c r="L270" s="548"/>
      <c r="M270" s="548"/>
      <c r="N270" s="548"/>
      <c r="O270" s="548"/>
      <c r="P270" s="548"/>
      <c r="Q270" s="548"/>
      <c r="R270" s="548"/>
      <c r="S270" s="548"/>
      <c r="T270" s="548"/>
      <c r="U270" s="548"/>
      <c r="V270" s="548"/>
      <c r="W270" s="548"/>
      <c r="X270" s="548"/>
      <c r="Y270" s="548"/>
      <c r="Z270" s="548"/>
    </row>
    <row r="271" spans="1:26">
      <c r="A271" s="548"/>
      <c r="B271" s="548"/>
      <c r="C271" s="548"/>
      <c r="D271" s="548"/>
      <c r="E271" s="548"/>
      <c r="F271" s="548"/>
      <c r="G271" s="548"/>
      <c r="H271" s="548"/>
      <c r="I271" s="548"/>
      <c r="J271" s="548"/>
      <c r="K271" s="548"/>
      <c r="L271" s="548"/>
      <c r="M271" s="548"/>
      <c r="N271" s="548"/>
      <c r="O271" s="548"/>
      <c r="P271" s="548"/>
      <c r="Q271" s="548"/>
      <c r="R271" s="548"/>
      <c r="S271" s="548"/>
      <c r="T271" s="548"/>
      <c r="U271" s="548"/>
      <c r="V271" s="548"/>
      <c r="W271" s="548"/>
      <c r="X271" s="548"/>
      <c r="Y271" s="548"/>
      <c r="Z271" s="548"/>
    </row>
    <row r="272" spans="1:26">
      <c r="A272" s="548"/>
      <c r="B272" s="548"/>
      <c r="C272" s="548"/>
      <c r="D272" s="548"/>
      <c r="E272" s="548"/>
      <c r="F272" s="548"/>
      <c r="G272" s="548"/>
      <c r="H272" s="548"/>
      <c r="I272" s="548"/>
      <c r="J272" s="548"/>
      <c r="K272" s="548"/>
      <c r="L272" s="548"/>
      <c r="M272" s="548"/>
      <c r="N272" s="548"/>
      <c r="O272" s="548"/>
      <c r="P272" s="548"/>
      <c r="Q272" s="548"/>
      <c r="R272" s="548"/>
      <c r="S272" s="548"/>
      <c r="T272" s="548"/>
      <c r="U272" s="548"/>
      <c r="V272" s="548"/>
      <c r="W272" s="548"/>
      <c r="X272" s="548"/>
      <c r="Y272" s="548"/>
      <c r="Z272" s="548"/>
    </row>
    <row r="273" spans="1:26">
      <c r="A273" s="548"/>
      <c r="B273" s="548"/>
      <c r="C273" s="548"/>
      <c r="D273" s="548"/>
      <c r="E273" s="548"/>
      <c r="F273" s="548"/>
      <c r="G273" s="548"/>
      <c r="H273" s="548"/>
      <c r="I273" s="548"/>
      <c r="J273" s="548"/>
      <c r="K273" s="548"/>
      <c r="L273" s="548"/>
      <c r="M273" s="548"/>
      <c r="N273" s="548"/>
      <c r="O273" s="548"/>
      <c r="P273" s="548"/>
      <c r="Q273" s="548"/>
      <c r="R273" s="548"/>
      <c r="S273" s="548"/>
      <c r="T273" s="548"/>
      <c r="U273" s="548"/>
      <c r="V273" s="548"/>
      <c r="W273" s="548"/>
      <c r="X273" s="548"/>
      <c r="Y273" s="548"/>
      <c r="Z273" s="548"/>
    </row>
    <row r="274" spans="1:26">
      <c r="A274" s="548"/>
      <c r="B274" s="548"/>
      <c r="C274" s="548"/>
      <c r="D274" s="548"/>
      <c r="E274" s="548"/>
      <c r="F274" s="548"/>
      <c r="G274" s="548"/>
      <c r="H274" s="548"/>
      <c r="I274" s="548"/>
      <c r="J274" s="548"/>
      <c r="K274" s="548"/>
      <c r="L274" s="548"/>
      <c r="M274" s="548"/>
      <c r="N274" s="548"/>
      <c r="O274" s="548"/>
      <c r="P274" s="548"/>
      <c r="Q274" s="548"/>
      <c r="R274" s="548"/>
      <c r="S274" s="548"/>
      <c r="T274" s="548"/>
      <c r="U274" s="548"/>
      <c r="V274" s="548"/>
      <c r="W274" s="548"/>
      <c r="X274" s="548"/>
      <c r="Y274" s="548"/>
      <c r="Z274" s="548"/>
    </row>
    <row r="275" spans="1:26">
      <c r="A275" s="548"/>
      <c r="B275" s="548"/>
      <c r="C275" s="548"/>
      <c r="D275" s="548"/>
      <c r="E275" s="548"/>
      <c r="F275" s="548"/>
      <c r="G275" s="548"/>
      <c r="H275" s="548"/>
      <c r="I275" s="548"/>
      <c r="J275" s="548"/>
      <c r="K275" s="548"/>
      <c r="L275" s="548"/>
      <c r="M275" s="548"/>
      <c r="N275" s="548"/>
      <c r="O275" s="548"/>
      <c r="P275" s="548"/>
      <c r="Q275" s="548"/>
      <c r="R275" s="548"/>
      <c r="S275" s="548"/>
      <c r="T275" s="548"/>
      <c r="U275" s="548"/>
      <c r="V275" s="548"/>
      <c r="W275" s="548"/>
      <c r="X275" s="548"/>
      <c r="Y275" s="548"/>
      <c r="Z275" s="548"/>
    </row>
    <row r="276" spans="1:26">
      <c r="A276" s="548"/>
      <c r="B276" s="548"/>
      <c r="C276" s="548"/>
      <c r="D276" s="548"/>
      <c r="E276" s="548"/>
      <c r="F276" s="548"/>
      <c r="G276" s="548"/>
      <c r="H276" s="548"/>
      <c r="I276" s="548"/>
      <c r="J276" s="548"/>
      <c r="K276" s="548"/>
      <c r="L276" s="548"/>
      <c r="M276" s="548"/>
      <c r="N276" s="548"/>
      <c r="O276" s="548"/>
      <c r="P276" s="548"/>
      <c r="Q276" s="548"/>
      <c r="R276" s="548"/>
      <c r="S276" s="548"/>
      <c r="T276" s="548"/>
      <c r="U276" s="548"/>
      <c r="V276" s="548"/>
      <c r="W276" s="548"/>
      <c r="X276" s="548"/>
      <c r="Y276" s="548"/>
      <c r="Z276" s="548"/>
    </row>
    <row r="277" spans="1:26">
      <c r="A277" s="548"/>
      <c r="B277" s="548"/>
      <c r="C277" s="548"/>
      <c r="D277" s="548"/>
      <c r="E277" s="548"/>
      <c r="F277" s="548"/>
      <c r="G277" s="548"/>
      <c r="H277" s="548"/>
      <c r="I277" s="548"/>
      <c r="J277" s="548"/>
      <c r="K277" s="548"/>
      <c r="L277" s="548"/>
      <c r="M277" s="548"/>
      <c r="N277" s="548"/>
      <c r="O277" s="548"/>
      <c r="P277" s="548"/>
      <c r="Q277" s="548"/>
      <c r="R277" s="548"/>
      <c r="S277" s="548"/>
      <c r="T277" s="548"/>
      <c r="U277" s="548"/>
      <c r="V277" s="548"/>
      <c r="W277" s="548"/>
      <c r="X277" s="548"/>
      <c r="Y277" s="548"/>
      <c r="Z277" s="548"/>
    </row>
    <row r="278" spans="1:26">
      <c r="A278" s="548"/>
      <c r="B278" s="548"/>
      <c r="C278" s="548"/>
      <c r="D278" s="548"/>
      <c r="E278" s="548"/>
      <c r="F278" s="548"/>
      <c r="G278" s="548"/>
      <c r="H278" s="548"/>
      <c r="I278" s="548"/>
      <c r="J278" s="548"/>
      <c r="K278" s="548"/>
      <c r="L278" s="548"/>
      <c r="M278" s="548"/>
      <c r="N278" s="548"/>
      <c r="O278" s="548"/>
      <c r="P278" s="548"/>
      <c r="Q278" s="548"/>
      <c r="R278" s="548"/>
      <c r="S278" s="548"/>
      <c r="T278" s="548"/>
      <c r="U278" s="548"/>
      <c r="V278" s="548"/>
      <c r="W278" s="548"/>
      <c r="X278" s="548"/>
      <c r="Y278" s="548"/>
      <c r="Z278" s="548"/>
    </row>
    <row r="279" spans="1:26">
      <c r="A279" s="548"/>
      <c r="B279" s="548"/>
      <c r="C279" s="548"/>
      <c r="D279" s="548"/>
      <c r="E279" s="548"/>
      <c r="F279" s="548"/>
      <c r="G279" s="548"/>
      <c r="H279" s="548"/>
      <c r="I279" s="548"/>
      <c r="J279" s="548"/>
      <c r="K279" s="548"/>
      <c r="L279" s="548"/>
      <c r="M279" s="548"/>
      <c r="N279" s="548"/>
      <c r="O279" s="548"/>
      <c r="P279" s="548"/>
      <c r="Q279" s="548"/>
      <c r="R279" s="548"/>
      <c r="S279" s="548"/>
      <c r="T279" s="548"/>
      <c r="U279" s="548"/>
      <c r="V279" s="548"/>
      <c r="W279" s="548"/>
      <c r="X279" s="548"/>
      <c r="Y279" s="548"/>
      <c r="Z279" s="548"/>
    </row>
    <row r="280" spans="1:26">
      <c r="A280" s="548"/>
      <c r="B280" s="548"/>
      <c r="C280" s="548"/>
      <c r="D280" s="548"/>
      <c r="E280" s="548"/>
      <c r="F280" s="548"/>
      <c r="G280" s="548"/>
      <c r="H280" s="548"/>
      <c r="I280" s="548"/>
      <c r="J280" s="548"/>
      <c r="K280" s="548"/>
      <c r="L280" s="548"/>
      <c r="M280" s="548"/>
      <c r="N280" s="548"/>
      <c r="O280" s="548"/>
      <c r="P280" s="548"/>
      <c r="Q280" s="548"/>
      <c r="R280" s="548"/>
      <c r="S280" s="548"/>
      <c r="T280" s="548"/>
      <c r="U280" s="548"/>
      <c r="V280" s="548"/>
      <c r="W280" s="548"/>
      <c r="X280" s="548"/>
      <c r="Y280" s="548"/>
      <c r="Z280" s="548"/>
    </row>
    <row r="281" spans="1:26">
      <c r="A281" s="548"/>
      <c r="B281" s="548"/>
      <c r="C281" s="548"/>
      <c r="D281" s="548"/>
      <c r="E281" s="548"/>
      <c r="F281" s="548"/>
      <c r="G281" s="548"/>
      <c r="H281" s="548"/>
      <c r="I281" s="548"/>
      <c r="J281" s="548"/>
      <c r="K281" s="548"/>
      <c r="L281" s="548"/>
      <c r="M281" s="548"/>
      <c r="N281" s="548"/>
      <c r="O281" s="548"/>
      <c r="P281" s="548"/>
      <c r="Q281" s="548"/>
      <c r="R281" s="548"/>
      <c r="S281" s="548"/>
      <c r="T281" s="548"/>
      <c r="U281" s="548"/>
      <c r="V281" s="548"/>
      <c r="W281" s="548"/>
      <c r="X281" s="548"/>
      <c r="Y281" s="548"/>
      <c r="Z281" s="548"/>
    </row>
    <row r="282" spans="1:26">
      <c r="A282" s="548"/>
      <c r="B282" s="548"/>
      <c r="C282" s="548"/>
      <c r="D282" s="548"/>
      <c r="E282" s="548"/>
      <c r="F282" s="548"/>
      <c r="G282" s="548"/>
      <c r="H282" s="548"/>
      <c r="I282" s="548"/>
      <c r="J282" s="548"/>
      <c r="K282" s="548"/>
      <c r="L282" s="548"/>
      <c r="M282" s="548"/>
      <c r="N282" s="548"/>
      <c r="O282" s="548"/>
      <c r="P282" s="548"/>
      <c r="Q282" s="548"/>
      <c r="R282" s="548"/>
      <c r="S282" s="548"/>
      <c r="T282" s="548"/>
      <c r="U282" s="548"/>
      <c r="V282" s="548"/>
      <c r="W282" s="548"/>
      <c r="X282" s="548"/>
      <c r="Y282" s="548"/>
      <c r="Z282" s="548"/>
    </row>
    <row r="283" spans="1:26">
      <c r="A283" s="548"/>
      <c r="B283" s="548"/>
      <c r="C283" s="548"/>
      <c r="D283" s="548"/>
      <c r="E283" s="548"/>
      <c r="F283" s="548"/>
      <c r="G283" s="548"/>
      <c r="H283" s="548"/>
      <c r="I283" s="548"/>
      <c r="J283" s="548"/>
      <c r="K283" s="548"/>
      <c r="L283" s="548"/>
      <c r="M283" s="548"/>
      <c r="N283" s="548"/>
      <c r="O283" s="548"/>
      <c r="P283" s="548"/>
      <c r="Q283" s="548"/>
      <c r="R283" s="548"/>
      <c r="S283" s="548"/>
      <c r="T283" s="548"/>
      <c r="U283" s="548"/>
      <c r="V283" s="548"/>
      <c r="W283" s="548"/>
      <c r="X283" s="548"/>
      <c r="Y283" s="548"/>
      <c r="Z283" s="548"/>
    </row>
    <row r="284" spans="1:26">
      <c r="A284" s="548"/>
      <c r="B284" s="548"/>
      <c r="C284" s="548"/>
      <c r="D284" s="548"/>
      <c r="E284" s="548"/>
      <c r="F284" s="548"/>
      <c r="G284" s="548"/>
      <c r="H284" s="548"/>
      <c r="I284" s="548"/>
      <c r="J284" s="548"/>
      <c r="K284" s="548"/>
      <c r="L284" s="548"/>
      <c r="M284" s="548"/>
      <c r="N284" s="548"/>
      <c r="O284" s="548"/>
      <c r="P284" s="548"/>
      <c r="Q284" s="548"/>
      <c r="R284" s="548"/>
      <c r="S284" s="548"/>
      <c r="T284" s="548"/>
      <c r="U284" s="548"/>
      <c r="V284" s="548"/>
      <c r="W284" s="548"/>
      <c r="X284" s="548"/>
      <c r="Y284" s="548"/>
      <c r="Z284" s="548"/>
    </row>
    <row r="285" spans="1:26">
      <c r="A285" s="548"/>
      <c r="B285" s="548"/>
      <c r="C285" s="548"/>
      <c r="D285" s="548"/>
      <c r="E285" s="548"/>
      <c r="F285" s="548"/>
      <c r="G285" s="548"/>
      <c r="H285" s="548"/>
      <c r="I285" s="548"/>
      <c r="J285" s="548"/>
      <c r="K285" s="548"/>
      <c r="L285" s="548"/>
      <c r="M285" s="548"/>
      <c r="N285" s="548"/>
      <c r="O285" s="548"/>
      <c r="P285" s="548"/>
      <c r="Q285" s="548"/>
      <c r="R285" s="548"/>
      <c r="S285" s="548"/>
      <c r="T285" s="548"/>
      <c r="U285" s="548"/>
      <c r="V285" s="548"/>
      <c r="W285" s="548"/>
      <c r="X285" s="548"/>
      <c r="Y285" s="548"/>
      <c r="Z285" s="548"/>
    </row>
    <row r="286" spans="1:26">
      <c r="A286" s="548"/>
      <c r="B286" s="548"/>
      <c r="C286" s="548"/>
      <c r="D286" s="548"/>
      <c r="E286" s="548"/>
      <c r="F286" s="548"/>
      <c r="G286" s="548"/>
      <c r="H286" s="548"/>
      <c r="I286" s="548"/>
      <c r="J286" s="548"/>
      <c r="K286" s="548"/>
      <c r="L286" s="548"/>
      <c r="M286" s="548"/>
      <c r="N286" s="548"/>
      <c r="O286" s="548"/>
      <c r="P286" s="548"/>
      <c r="Q286" s="548"/>
      <c r="R286" s="548"/>
      <c r="S286" s="548"/>
      <c r="T286" s="548"/>
      <c r="U286" s="548"/>
      <c r="V286" s="548"/>
      <c r="W286" s="548"/>
      <c r="X286" s="548"/>
      <c r="Y286" s="548"/>
      <c r="Z286" s="548"/>
    </row>
    <row r="287" spans="1:26">
      <c r="A287" s="548"/>
      <c r="B287" s="548"/>
      <c r="C287" s="548"/>
      <c r="D287" s="548"/>
      <c r="E287" s="548"/>
      <c r="F287" s="548"/>
      <c r="G287" s="548"/>
      <c r="H287" s="548"/>
      <c r="I287" s="548"/>
      <c r="J287" s="548"/>
      <c r="K287" s="548"/>
      <c r="L287" s="548"/>
      <c r="M287" s="548"/>
      <c r="N287" s="548"/>
      <c r="O287" s="548"/>
      <c r="P287" s="548"/>
      <c r="Q287" s="548"/>
      <c r="R287" s="548"/>
      <c r="S287" s="548"/>
      <c r="T287" s="548"/>
      <c r="U287" s="548"/>
      <c r="V287" s="548"/>
      <c r="W287" s="548"/>
      <c r="X287" s="548"/>
      <c r="Y287" s="548"/>
      <c r="Z287" s="548"/>
    </row>
    <row r="288" spans="1:26">
      <c r="A288" s="548"/>
      <c r="B288" s="548"/>
      <c r="C288" s="548"/>
      <c r="D288" s="548"/>
      <c r="E288" s="548"/>
      <c r="F288" s="548"/>
      <c r="G288" s="548"/>
      <c r="H288" s="548"/>
      <c r="I288" s="548"/>
      <c r="J288" s="548"/>
      <c r="K288" s="548"/>
      <c r="L288" s="548"/>
      <c r="M288" s="548"/>
      <c r="N288" s="548"/>
      <c r="O288" s="548"/>
      <c r="P288" s="548"/>
      <c r="Q288" s="548"/>
      <c r="R288" s="548"/>
      <c r="S288" s="548"/>
      <c r="T288" s="548"/>
      <c r="U288" s="548"/>
      <c r="V288" s="548"/>
      <c r="W288" s="548"/>
      <c r="X288" s="548"/>
      <c r="Y288" s="548"/>
      <c r="Z288" s="548"/>
    </row>
    <row r="289" spans="1:26">
      <c r="A289" s="548"/>
      <c r="B289" s="548"/>
      <c r="C289" s="548"/>
      <c r="D289" s="548"/>
      <c r="E289" s="548"/>
      <c r="F289" s="548"/>
      <c r="G289" s="548"/>
      <c r="H289" s="548"/>
      <c r="I289" s="548"/>
      <c r="J289" s="548"/>
      <c r="K289" s="548"/>
      <c r="L289" s="548"/>
      <c r="M289" s="548"/>
      <c r="N289" s="548"/>
      <c r="O289" s="548"/>
      <c r="P289" s="548"/>
      <c r="Q289" s="548"/>
      <c r="R289" s="548"/>
      <c r="S289" s="548"/>
      <c r="T289" s="548"/>
      <c r="U289" s="548"/>
      <c r="V289" s="548"/>
      <c r="W289" s="548"/>
      <c r="X289" s="548"/>
      <c r="Y289" s="548"/>
      <c r="Z289" s="548"/>
    </row>
    <row r="290" spans="1:26">
      <c r="A290" s="548"/>
      <c r="B290" s="548"/>
      <c r="C290" s="548"/>
      <c r="D290" s="548"/>
      <c r="E290" s="548"/>
      <c r="F290" s="548"/>
      <c r="G290" s="548"/>
      <c r="H290" s="548"/>
      <c r="I290" s="548"/>
      <c r="J290" s="548"/>
      <c r="K290" s="548"/>
      <c r="L290" s="548"/>
      <c r="M290" s="548"/>
      <c r="N290" s="548"/>
      <c r="O290" s="548"/>
      <c r="P290" s="548"/>
      <c r="Q290" s="548"/>
      <c r="R290" s="548"/>
      <c r="S290" s="548"/>
      <c r="T290" s="548"/>
      <c r="U290" s="548"/>
      <c r="V290" s="548"/>
      <c r="W290" s="548"/>
      <c r="X290" s="548"/>
      <c r="Y290" s="548"/>
      <c r="Z290" s="548"/>
    </row>
    <row r="291" spans="1:26">
      <c r="A291" s="548"/>
      <c r="B291" s="548"/>
      <c r="C291" s="548"/>
      <c r="D291" s="548"/>
      <c r="E291" s="548"/>
      <c r="F291" s="548"/>
      <c r="G291" s="548"/>
      <c r="H291" s="548"/>
      <c r="I291" s="548"/>
      <c r="J291" s="548"/>
      <c r="K291" s="548"/>
      <c r="L291" s="548"/>
      <c r="M291" s="548"/>
      <c r="N291" s="548"/>
      <c r="O291" s="548"/>
      <c r="P291" s="548"/>
      <c r="Q291" s="548"/>
      <c r="R291" s="548"/>
      <c r="S291" s="548"/>
      <c r="T291" s="548"/>
      <c r="U291" s="548"/>
      <c r="V291" s="548"/>
      <c r="W291" s="548"/>
      <c r="X291" s="548"/>
      <c r="Y291" s="548"/>
      <c r="Z291" s="548"/>
    </row>
    <row r="292" spans="1:26">
      <c r="A292" s="548"/>
      <c r="B292" s="548"/>
      <c r="C292" s="548"/>
      <c r="D292" s="548"/>
      <c r="E292" s="548"/>
      <c r="F292" s="548"/>
      <c r="G292" s="548"/>
      <c r="H292" s="548"/>
      <c r="I292" s="548"/>
      <c r="J292" s="548"/>
      <c r="K292" s="548"/>
      <c r="L292" s="548"/>
      <c r="M292" s="548"/>
      <c r="N292" s="548"/>
      <c r="O292" s="548"/>
      <c r="P292" s="548"/>
      <c r="Q292" s="548"/>
      <c r="R292" s="548"/>
      <c r="S292" s="548"/>
      <c r="T292" s="548"/>
      <c r="U292" s="548"/>
      <c r="V292" s="548"/>
      <c r="W292" s="548"/>
      <c r="X292" s="548"/>
      <c r="Y292" s="548"/>
      <c r="Z292" s="548"/>
    </row>
    <row r="293" spans="1:26">
      <c r="A293" s="548"/>
      <c r="B293" s="548"/>
      <c r="C293" s="548"/>
      <c r="D293" s="548"/>
      <c r="E293" s="548"/>
      <c r="F293" s="548"/>
      <c r="G293" s="548"/>
      <c r="H293" s="548"/>
      <c r="I293" s="548"/>
      <c r="J293" s="548"/>
      <c r="K293" s="548"/>
      <c r="L293" s="548"/>
      <c r="M293" s="548"/>
      <c r="N293" s="548"/>
      <c r="O293" s="548"/>
      <c r="P293" s="548"/>
      <c r="Q293" s="548"/>
      <c r="R293" s="548"/>
      <c r="S293" s="548"/>
      <c r="T293" s="548"/>
      <c r="U293" s="548"/>
      <c r="V293" s="548"/>
      <c r="W293" s="548"/>
      <c r="X293" s="548"/>
      <c r="Y293" s="548"/>
      <c r="Z293" s="548"/>
    </row>
    <row r="294" spans="1:26">
      <c r="A294" s="548"/>
      <c r="B294" s="548"/>
      <c r="C294" s="548"/>
      <c r="D294" s="548"/>
      <c r="E294" s="548"/>
      <c r="F294" s="548"/>
      <c r="G294" s="548"/>
      <c r="H294" s="548"/>
      <c r="I294" s="548"/>
      <c r="J294" s="548"/>
      <c r="K294" s="548"/>
      <c r="L294" s="548"/>
      <c r="M294" s="548"/>
      <c r="N294" s="548"/>
      <c r="O294" s="548"/>
      <c r="P294" s="548"/>
      <c r="Q294" s="548"/>
      <c r="R294" s="548"/>
      <c r="S294" s="548"/>
      <c r="T294" s="548"/>
      <c r="U294" s="548"/>
      <c r="V294" s="548"/>
      <c r="W294" s="548"/>
      <c r="X294" s="548"/>
      <c r="Y294" s="548"/>
      <c r="Z294" s="548"/>
    </row>
    <row r="295" spans="1:26">
      <c r="A295" s="548"/>
      <c r="B295" s="548"/>
      <c r="C295" s="548"/>
      <c r="D295" s="548"/>
      <c r="E295" s="548"/>
      <c r="F295" s="548"/>
      <c r="G295" s="548"/>
      <c r="H295" s="548"/>
      <c r="I295" s="548"/>
      <c r="J295" s="548"/>
      <c r="K295" s="548"/>
      <c r="L295" s="548"/>
      <c r="M295" s="548"/>
      <c r="N295" s="548"/>
      <c r="O295" s="548"/>
      <c r="P295" s="548"/>
      <c r="Q295" s="548"/>
      <c r="R295" s="548"/>
      <c r="S295" s="548"/>
      <c r="T295" s="548"/>
      <c r="U295" s="548"/>
      <c r="V295" s="548"/>
      <c r="W295" s="548"/>
      <c r="X295" s="548"/>
      <c r="Y295" s="548"/>
      <c r="Z295" s="548"/>
    </row>
    <row r="296" spans="1:26">
      <c r="A296" s="548"/>
      <c r="B296" s="548"/>
      <c r="C296" s="548"/>
      <c r="D296" s="548"/>
      <c r="E296" s="548"/>
      <c r="F296" s="548"/>
      <c r="G296" s="548"/>
      <c r="H296" s="548"/>
      <c r="I296" s="548"/>
      <c r="J296" s="548"/>
      <c r="K296" s="548"/>
      <c r="L296" s="548"/>
      <c r="M296" s="548"/>
      <c r="N296" s="548"/>
      <c r="O296" s="548"/>
      <c r="P296" s="548"/>
      <c r="Q296" s="548"/>
      <c r="R296" s="548"/>
      <c r="S296" s="548"/>
      <c r="T296" s="548"/>
      <c r="U296" s="548"/>
      <c r="V296" s="548"/>
      <c r="W296" s="548"/>
      <c r="X296" s="548"/>
      <c r="Y296" s="548"/>
      <c r="Z296" s="548"/>
    </row>
    <row r="297" spans="1:26">
      <c r="A297" s="548"/>
      <c r="B297" s="548"/>
      <c r="C297" s="548"/>
      <c r="D297" s="548"/>
      <c r="E297" s="548"/>
      <c r="F297" s="548"/>
      <c r="G297" s="548"/>
      <c r="H297" s="548"/>
      <c r="I297" s="548"/>
      <c r="J297" s="548"/>
      <c r="K297" s="548"/>
      <c r="L297" s="548"/>
      <c r="M297" s="548"/>
      <c r="N297" s="548"/>
      <c r="O297" s="548"/>
      <c r="P297" s="548"/>
      <c r="Q297" s="548"/>
      <c r="R297" s="548"/>
      <c r="S297" s="548"/>
      <c r="T297" s="548"/>
      <c r="U297" s="548"/>
      <c r="V297" s="548"/>
      <c r="W297" s="548"/>
      <c r="X297" s="548"/>
      <c r="Y297" s="548"/>
      <c r="Z297" s="548"/>
    </row>
    <row r="298" spans="1:26">
      <c r="A298" s="548"/>
      <c r="B298" s="548"/>
      <c r="C298" s="548"/>
      <c r="D298" s="548"/>
      <c r="E298" s="548"/>
      <c r="F298" s="548"/>
      <c r="G298" s="548"/>
      <c r="H298" s="548"/>
      <c r="I298" s="548"/>
      <c r="J298" s="548"/>
      <c r="K298" s="548"/>
      <c r="L298" s="548"/>
      <c r="M298" s="548"/>
      <c r="N298" s="548"/>
      <c r="O298" s="548"/>
      <c r="P298" s="548"/>
      <c r="Q298" s="548"/>
      <c r="R298" s="548"/>
      <c r="S298" s="548"/>
      <c r="T298" s="548"/>
      <c r="U298" s="548"/>
      <c r="V298" s="548"/>
      <c r="W298" s="548"/>
      <c r="X298" s="548"/>
      <c r="Y298" s="548"/>
      <c r="Z298" s="548"/>
    </row>
    <row r="299" spans="1:26">
      <c r="A299" s="548"/>
      <c r="B299" s="548"/>
      <c r="C299" s="548"/>
      <c r="D299" s="548"/>
      <c r="E299" s="548"/>
      <c r="F299" s="548"/>
      <c r="G299" s="548"/>
      <c r="H299" s="548"/>
      <c r="I299" s="548"/>
      <c r="J299" s="548"/>
      <c r="K299" s="548"/>
      <c r="L299" s="548"/>
      <c r="M299" s="548"/>
      <c r="N299" s="548"/>
      <c r="O299" s="548"/>
      <c r="P299" s="548"/>
      <c r="Q299" s="548"/>
      <c r="R299" s="548"/>
      <c r="S299" s="548"/>
      <c r="T299" s="548"/>
      <c r="U299" s="548"/>
      <c r="V299" s="548"/>
      <c r="W299" s="548"/>
      <c r="X299" s="548"/>
      <c r="Y299" s="548"/>
      <c r="Z299" s="548"/>
    </row>
    <row r="300" spans="1:26">
      <c r="A300" s="548"/>
      <c r="B300" s="548"/>
      <c r="C300" s="548"/>
      <c r="D300" s="548"/>
      <c r="E300" s="548"/>
      <c r="F300" s="548"/>
      <c r="G300" s="548"/>
      <c r="H300" s="548"/>
      <c r="I300" s="548"/>
      <c r="J300" s="548"/>
      <c r="K300" s="548"/>
      <c r="L300" s="548"/>
      <c r="M300" s="548"/>
      <c r="N300" s="548"/>
      <c r="O300" s="548"/>
      <c r="P300" s="548"/>
      <c r="Q300" s="548"/>
      <c r="R300" s="548"/>
      <c r="S300" s="548"/>
      <c r="T300" s="548"/>
      <c r="U300" s="548"/>
      <c r="V300" s="548"/>
      <c r="W300" s="548"/>
      <c r="X300" s="548"/>
      <c r="Y300" s="548"/>
      <c r="Z300" s="548"/>
    </row>
    <row r="301" spans="1:26">
      <c r="A301" s="548"/>
      <c r="B301" s="548"/>
      <c r="C301" s="548"/>
      <c r="D301" s="548"/>
      <c r="E301" s="548"/>
      <c r="F301" s="548"/>
      <c r="G301" s="548"/>
      <c r="H301" s="548"/>
      <c r="I301" s="548"/>
      <c r="J301" s="548"/>
      <c r="K301" s="548"/>
      <c r="L301" s="548"/>
      <c r="M301" s="548"/>
      <c r="N301" s="548"/>
      <c r="O301" s="548"/>
      <c r="P301" s="548"/>
      <c r="Q301" s="548"/>
      <c r="R301" s="548"/>
      <c r="S301" s="548"/>
      <c r="T301" s="548"/>
      <c r="U301" s="548"/>
      <c r="V301" s="548"/>
      <c r="W301" s="548"/>
      <c r="X301" s="548"/>
      <c r="Y301" s="548"/>
      <c r="Z301" s="548"/>
    </row>
    <row r="302" spans="1:26">
      <c r="A302" s="548"/>
      <c r="B302" s="548"/>
      <c r="C302" s="548"/>
      <c r="D302" s="548"/>
      <c r="E302" s="548"/>
      <c r="F302" s="548"/>
      <c r="G302" s="548"/>
      <c r="H302" s="548"/>
      <c r="I302" s="548"/>
      <c r="J302" s="548"/>
      <c r="K302" s="548"/>
      <c r="L302" s="548"/>
      <c r="M302" s="548"/>
      <c r="N302" s="548"/>
      <c r="O302" s="548"/>
      <c r="P302" s="548"/>
      <c r="Q302" s="548"/>
      <c r="R302" s="548"/>
      <c r="S302" s="548"/>
      <c r="T302" s="548"/>
      <c r="U302" s="548"/>
      <c r="V302" s="548"/>
      <c r="W302" s="548"/>
      <c r="X302" s="548"/>
      <c r="Y302" s="548"/>
      <c r="Z302" s="548"/>
    </row>
    <row r="303" spans="1:26">
      <c r="A303" s="548"/>
      <c r="B303" s="548"/>
      <c r="C303" s="548"/>
      <c r="D303" s="548"/>
      <c r="E303" s="548"/>
      <c r="F303" s="548"/>
      <c r="G303" s="548"/>
      <c r="H303" s="548"/>
      <c r="I303" s="548"/>
      <c r="J303" s="548"/>
      <c r="K303" s="548"/>
      <c r="L303" s="548"/>
      <c r="M303" s="548"/>
      <c r="N303" s="548"/>
      <c r="O303" s="548"/>
      <c r="P303" s="548"/>
      <c r="Q303" s="548"/>
      <c r="R303" s="548"/>
      <c r="S303" s="548"/>
      <c r="T303" s="548"/>
      <c r="U303" s="548"/>
      <c r="V303" s="548"/>
      <c r="W303" s="548"/>
      <c r="X303" s="548"/>
      <c r="Y303" s="548"/>
      <c r="Z303" s="548"/>
    </row>
    <row r="304" spans="1:26">
      <c r="A304" s="548"/>
      <c r="B304" s="548"/>
      <c r="C304" s="548"/>
      <c r="D304" s="548"/>
      <c r="E304" s="548"/>
      <c r="F304" s="548"/>
      <c r="G304" s="548"/>
      <c r="H304" s="548"/>
      <c r="I304" s="548"/>
      <c r="J304" s="548"/>
      <c r="K304" s="548"/>
      <c r="L304" s="548"/>
      <c r="M304" s="548"/>
      <c r="N304" s="548"/>
      <c r="O304" s="548"/>
      <c r="P304" s="548"/>
      <c r="Q304" s="548"/>
      <c r="R304" s="548"/>
      <c r="S304" s="548"/>
      <c r="T304" s="548"/>
      <c r="U304" s="548"/>
      <c r="V304" s="548"/>
      <c r="W304" s="548"/>
      <c r="X304" s="548"/>
      <c r="Y304" s="548"/>
      <c r="Z304" s="548"/>
    </row>
    <row r="305" spans="1:26">
      <c r="A305" s="548"/>
      <c r="B305" s="548"/>
      <c r="C305" s="548"/>
      <c r="D305" s="548"/>
      <c r="E305" s="548"/>
      <c r="F305" s="548"/>
      <c r="G305" s="548"/>
      <c r="H305" s="548"/>
      <c r="I305" s="548"/>
      <c r="J305" s="548"/>
      <c r="K305" s="548"/>
      <c r="L305" s="548"/>
      <c r="M305" s="548"/>
      <c r="N305" s="548"/>
      <c r="O305" s="548"/>
      <c r="P305" s="548"/>
      <c r="Q305" s="548"/>
      <c r="R305" s="548"/>
      <c r="S305" s="548"/>
      <c r="T305" s="548"/>
      <c r="U305" s="548"/>
      <c r="V305" s="548"/>
      <c r="W305" s="548"/>
      <c r="X305" s="548"/>
      <c r="Y305" s="548"/>
      <c r="Z305" s="548"/>
    </row>
    <row r="306" spans="1:26">
      <c r="A306" s="548"/>
      <c r="B306" s="548"/>
      <c r="C306" s="548"/>
      <c r="D306" s="548"/>
      <c r="E306" s="548"/>
      <c r="F306" s="548"/>
      <c r="G306" s="548"/>
      <c r="H306" s="548"/>
      <c r="I306" s="548"/>
      <c r="J306" s="548"/>
      <c r="K306" s="548"/>
      <c r="L306" s="548"/>
      <c r="M306" s="548"/>
      <c r="N306" s="548"/>
      <c r="O306" s="548"/>
      <c r="P306" s="548"/>
      <c r="Q306" s="548"/>
      <c r="R306" s="548"/>
      <c r="S306" s="548"/>
      <c r="T306" s="548"/>
      <c r="U306" s="548"/>
      <c r="V306" s="548"/>
      <c r="W306" s="548"/>
      <c r="X306" s="548"/>
      <c r="Y306" s="548"/>
      <c r="Z306" s="548"/>
    </row>
    <row r="307" spans="1:26">
      <c r="A307" s="548"/>
      <c r="B307" s="548"/>
      <c r="C307" s="548"/>
      <c r="D307" s="548"/>
      <c r="E307" s="548"/>
      <c r="F307" s="548"/>
      <c r="G307" s="548"/>
      <c r="H307" s="548"/>
      <c r="I307" s="548"/>
      <c r="J307" s="548"/>
      <c r="K307" s="548"/>
      <c r="L307" s="548"/>
      <c r="M307" s="548"/>
      <c r="N307" s="548"/>
      <c r="O307" s="548"/>
      <c r="P307" s="548"/>
      <c r="Q307" s="548"/>
      <c r="R307" s="548"/>
      <c r="S307" s="548"/>
      <c r="T307" s="548"/>
      <c r="U307" s="548"/>
      <c r="V307" s="548"/>
      <c r="W307" s="548"/>
      <c r="X307" s="548"/>
      <c r="Y307" s="548"/>
      <c r="Z307" s="548"/>
    </row>
    <row r="308" spans="1:26">
      <c r="A308" s="548"/>
      <c r="B308" s="548"/>
      <c r="C308" s="548"/>
      <c r="D308" s="548"/>
      <c r="E308" s="548"/>
      <c r="F308" s="548"/>
      <c r="G308" s="548"/>
      <c r="H308" s="548"/>
      <c r="I308" s="548"/>
      <c r="J308" s="548"/>
      <c r="K308" s="548"/>
      <c r="L308" s="548"/>
      <c r="M308" s="548"/>
      <c r="N308" s="548"/>
      <c r="O308" s="548"/>
      <c r="P308" s="548"/>
      <c r="Q308" s="548"/>
      <c r="R308" s="548"/>
      <c r="S308" s="548"/>
      <c r="T308" s="548"/>
      <c r="U308" s="548"/>
      <c r="V308" s="548"/>
      <c r="W308" s="548"/>
      <c r="X308" s="548"/>
      <c r="Y308" s="548"/>
      <c r="Z308" s="548"/>
    </row>
    <row r="309" spans="1:26">
      <c r="A309" s="548"/>
      <c r="B309" s="548"/>
      <c r="C309" s="548"/>
      <c r="D309" s="548"/>
      <c r="E309" s="548"/>
      <c r="F309" s="548"/>
      <c r="G309" s="548"/>
      <c r="H309" s="548"/>
      <c r="I309" s="548"/>
      <c r="J309" s="548"/>
      <c r="K309" s="548"/>
      <c r="L309" s="548"/>
      <c r="M309" s="548"/>
      <c r="N309" s="548"/>
      <c r="O309" s="548"/>
      <c r="P309" s="548"/>
      <c r="Q309" s="548"/>
      <c r="R309" s="548"/>
      <c r="S309" s="548"/>
      <c r="T309" s="548"/>
      <c r="U309" s="548"/>
      <c r="V309" s="548"/>
      <c r="W309" s="548"/>
      <c r="X309" s="548"/>
      <c r="Y309" s="548"/>
      <c r="Z309" s="548"/>
    </row>
    <row r="310" spans="1:26">
      <c r="A310" s="548"/>
      <c r="B310" s="548"/>
      <c r="C310" s="548"/>
      <c r="D310" s="548"/>
      <c r="E310" s="548"/>
      <c r="F310" s="548"/>
      <c r="G310" s="548"/>
      <c r="H310" s="548"/>
      <c r="I310" s="548"/>
      <c r="J310" s="548"/>
      <c r="K310" s="548"/>
      <c r="L310" s="548"/>
      <c r="M310" s="548"/>
      <c r="N310" s="548"/>
      <c r="O310" s="548"/>
      <c r="P310" s="548"/>
      <c r="Q310" s="548"/>
      <c r="R310" s="548"/>
      <c r="S310" s="548"/>
      <c r="T310" s="548"/>
      <c r="U310" s="548"/>
      <c r="V310" s="548"/>
      <c r="W310" s="548"/>
      <c r="X310" s="548"/>
      <c r="Y310" s="548"/>
      <c r="Z310" s="548"/>
    </row>
    <row r="311" spans="1:26">
      <c r="A311" s="548"/>
      <c r="B311" s="548"/>
      <c r="C311" s="548"/>
      <c r="D311" s="548"/>
      <c r="E311" s="548"/>
      <c r="F311" s="548"/>
      <c r="G311" s="548"/>
      <c r="H311" s="548"/>
      <c r="I311" s="548"/>
      <c r="J311" s="548"/>
      <c r="K311" s="548"/>
      <c r="L311" s="548"/>
      <c r="M311" s="548"/>
      <c r="N311" s="548"/>
      <c r="O311" s="548"/>
      <c r="P311" s="548"/>
      <c r="Q311" s="548"/>
      <c r="R311" s="548"/>
      <c r="S311" s="548"/>
      <c r="T311" s="548"/>
      <c r="U311" s="548"/>
      <c r="V311" s="548"/>
      <c r="W311" s="548"/>
      <c r="X311" s="548"/>
      <c r="Y311" s="548"/>
      <c r="Z311" s="548"/>
    </row>
    <row r="312" spans="1:26">
      <c r="A312" s="548"/>
      <c r="B312" s="548"/>
      <c r="C312" s="548"/>
      <c r="D312" s="548"/>
      <c r="E312" s="548"/>
      <c r="F312" s="548"/>
      <c r="G312" s="548"/>
      <c r="H312" s="548"/>
      <c r="I312" s="548"/>
      <c r="J312" s="548"/>
      <c r="K312" s="548"/>
      <c r="L312" s="548"/>
      <c r="M312" s="548"/>
      <c r="N312" s="548"/>
      <c r="O312" s="548"/>
      <c r="P312" s="548"/>
      <c r="Q312" s="548"/>
      <c r="R312" s="548"/>
      <c r="S312" s="548"/>
      <c r="T312" s="548"/>
      <c r="U312" s="548"/>
      <c r="V312" s="548"/>
      <c r="W312" s="548"/>
      <c r="X312" s="548"/>
      <c r="Y312" s="548"/>
      <c r="Z312" s="548"/>
    </row>
    <row r="313" spans="1:26">
      <c r="A313" s="548"/>
      <c r="B313" s="548"/>
      <c r="C313" s="548"/>
      <c r="D313" s="548"/>
      <c r="E313" s="548"/>
      <c r="F313" s="548"/>
      <c r="G313" s="548"/>
      <c r="H313" s="548"/>
      <c r="I313" s="548"/>
      <c r="J313" s="548"/>
      <c r="K313" s="548"/>
      <c r="L313" s="548"/>
      <c r="M313" s="548"/>
      <c r="N313" s="548"/>
      <c r="O313" s="548"/>
      <c r="P313" s="548"/>
      <c r="Q313" s="548"/>
      <c r="R313" s="548"/>
      <c r="S313" s="548"/>
      <c r="T313" s="548"/>
      <c r="U313" s="548"/>
      <c r="V313" s="548"/>
      <c r="W313" s="548"/>
      <c r="X313" s="548"/>
      <c r="Y313" s="548"/>
      <c r="Z313" s="548"/>
    </row>
    <row r="314" spans="1:26">
      <c r="A314" s="548"/>
      <c r="B314" s="548"/>
      <c r="C314" s="548"/>
      <c r="D314" s="548"/>
      <c r="E314" s="548"/>
      <c r="F314" s="548"/>
      <c r="G314" s="548"/>
      <c r="H314" s="548"/>
      <c r="I314" s="548"/>
      <c r="J314" s="548"/>
      <c r="K314" s="548"/>
      <c r="L314" s="548"/>
      <c r="M314" s="548"/>
      <c r="N314" s="548"/>
      <c r="O314" s="548"/>
      <c r="P314" s="548"/>
      <c r="Q314" s="548"/>
      <c r="R314" s="548"/>
      <c r="S314" s="548"/>
      <c r="T314" s="548"/>
      <c r="U314" s="548"/>
      <c r="V314" s="548"/>
      <c r="W314" s="548"/>
      <c r="X314" s="548"/>
      <c r="Y314" s="548"/>
      <c r="Z314" s="548"/>
    </row>
    <row r="315" spans="1:26">
      <c r="A315" s="548"/>
      <c r="B315" s="548"/>
      <c r="C315" s="548"/>
      <c r="D315" s="548"/>
      <c r="E315" s="548"/>
      <c r="F315" s="548"/>
      <c r="G315" s="548"/>
      <c r="H315" s="548"/>
      <c r="I315" s="548"/>
      <c r="J315" s="548"/>
      <c r="K315" s="548"/>
      <c r="L315" s="548"/>
      <c r="M315" s="548"/>
      <c r="N315" s="548"/>
      <c r="O315" s="548"/>
      <c r="P315" s="548"/>
      <c r="Q315" s="548"/>
      <c r="R315" s="548"/>
      <c r="S315" s="548"/>
      <c r="T315" s="548"/>
      <c r="U315" s="548"/>
      <c r="V315" s="548"/>
      <c r="W315" s="548"/>
      <c r="X315" s="548"/>
      <c r="Y315" s="548"/>
      <c r="Z315" s="548"/>
    </row>
    <row r="316" spans="1:26">
      <c r="A316" s="548"/>
      <c r="B316" s="548"/>
      <c r="C316" s="548"/>
      <c r="D316" s="548"/>
      <c r="E316" s="548"/>
      <c r="F316" s="548"/>
      <c r="G316" s="548"/>
      <c r="H316" s="548"/>
      <c r="I316" s="548"/>
      <c r="J316" s="548"/>
      <c r="K316" s="548"/>
      <c r="L316" s="548"/>
      <c r="M316" s="548"/>
      <c r="N316" s="548"/>
      <c r="O316" s="548"/>
      <c r="P316" s="548"/>
      <c r="Q316" s="548"/>
      <c r="R316" s="548"/>
      <c r="S316" s="548"/>
      <c r="T316" s="548"/>
      <c r="U316" s="548"/>
      <c r="V316" s="548"/>
      <c r="W316" s="548"/>
      <c r="X316" s="548"/>
      <c r="Y316" s="548"/>
      <c r="Z316" s="548"/>
    </row>
    <row r="317" spans="1:26">
      <c r="A317" s="548"/>
      <c r="B317" s="548"/>
      <c r="C317" s="548"/>
      <c r="D317" s="548"/>
      <c r="E317" s="548"/>
      <c r="F317" s="548"/>
      <c r="G317" s="548"/>
      <c r="H317" s="548"/>
      <c r="I317" s="548"/>
      <c r="J317" s="548"/>
      <c r="K317" s="548"/>
      <c r="L317" s="548"/>
      <c r="M317" s="548"/>
      <c r="N317" s="548"/>
      <c r="O317" s="548"/>
      <c r="P317" s="548"/>
      <c r="Q317" s="548"/>
      <c r="R317" s="548"/>
      <c r="S317" s="548"/>
      <c r="T317" s="548"/>
      <c r="U317" s="548"/>
      <c r="V317" s="548"/>
      <c r="W317" s="548"/>
      <c r="X317" s="548"/>
      <c r="Y317" s="548"/>
      <c r="Z317" s="548"/>
    </row>
    <row r="318" spans="1:26">
      <c r="A318" s="548"/>
      <c r="B318" s="548"/>
      <c r="C318" s="548"/>
      <c r="D318" s="548"/>
      <c r="E318" s="548"/>
      <c r="F318" s="548"/>
      <c r="G318" s="548"/>
      <c r="H318" s="548"/>
      <c r="I318" s="548"/>
      <c r="J318" s="548"/>
      <c r="K318" s="548"/>
      <c r="L318" s="548"/>
      <c r="M318" s="548"/>
      <c r="N318" s="548"/>
      <c r="O318" s="548"/>
      <c r="P318" s="548"/>
      <c r="Q318" s="548"/>
      <c r="R318" s="548"/>
      <c r="S318" s="548"/>
      <c r="T318" s="548"/>
      <c r="U318" s="548"/>
      <c r="V318" s="548"/>
      <c r="W318" s="548"/>
      <c r="X318" s="548"/>
      <c r="Y318" s="548"/>
      <c r="Z318" s="548"/>
    </row>
    <row r="319" spans="1:26">
      <c r="A319" s="548"/>
      <c r="B319" s="548"/>
      <c r="C319" s="548"/>
      <c r="D319" s="548"/>
      <c r="E319" s="548"/>
      <c r="F319" s="548"/>
      <c r="G319" s="548"/>
      <c r="H319" s="548"/>
      <c r="I319" s="548"/>
      <c r="J319" s="548"/>
      <c r="K319" s="548"/>
      <c r="L319" s="548"/>
      <c r="M319" s="548"/>
      <c r="N319" s="548"/>
      <c r="O319" s="548"/>
      <c r="P319" s="548"/>
      <c r="Q319" s="548"/>
      <c r="R319" s="548"/>
      <c r="S319" s="548"/>
      <c r="T319" s="548"/>
      <c r="U319" s="548"/>
      <c r="V319" s="548"/>
      <c r="W319" s="548"/>
      <c r="X319" s="548"/>
      <c r="Y319" s="548"/>
      <c r="Z319" s="548"/>
    </row>
    <row r="320" spans="1:26">
      <c r="A320" s="548"/>
      <c r="B320" s="548"/>
      <c r="C320" s="548"/>
      <c r="D320" s="548"/>
      <c r="E320" s="548"/>
      <c r="F320" s="548"/>
      <c r="G320" s="548"/>
      <c r="H320" s="548"/>
      <c r="I320" s="548"/>
      <c r="J320" s="548"/>
      <c r="K320" s="548"/>
      <c r="L320" s="548"/>
      <c r="M320" s="548"/>
      <c r="N320" s="548"/>
      <c r="O320" s="548"/>
      <c r="P320" s="548"/>
      <c r="Q320" s="548"/>
      <c r="R320" s="548"/>
      <c r="S320" s="548"/>
      <c r="T320" s="548"/>
      <c r="U320" s="548"/>
      <c r="V320" s="548"/>
      <c r="W320" s="548"/>
      <c r="X320" s="548"/>
      <c r="Y320" s="548"/>
      <c r="Z320" s="548"/>
    </row>
    <row r="321" spans="1:26">
      <c r="A321" s="548"/>
      <c r="B321" s="548"/>
      <c r="C321" s="548"/>
      <c r="D321" s="548"/>
      <c r="E321" s="548"/>
      <c r="F321" s="548"/>
      <c r="G321" s="548"/>
      <c r="H321" s="548"/>
      <c r="I321" s="548"/>
      <c r="J321" s="548"/>
      <c r="K321" s="548"/>
      <c r="L321" s="548"/>
      <c r="M321" s="548"/>
      <c r="N321" s="548"/>
      <c r="O321" s="548"/>
      <c r="P321" s="548"/>
      <c r="Q321" s="548"/>
      <c r="R321" s="548"/>
      <c r="S321" s="548"/>
      <c r="T321" s="548"/>
      <c r="U321" s="548"/>
      <c r="V321" s="548"/>
      <c r="W321" s="548"/>
      <c r="X321" s="548"/>
      <c r="Y321" s="548"/>
      <c r="Z321" s="548"/>
    </row>
    <row r="322" spans="1:26">
      <c r="A322" s="548"/>
      <c r="B322" s="548"/>
      <c r="C322" s="548"/>
      <c r="D322" s="548"/>
      <c r="E322" s="548"/>
      <c r="F322" s="548"/>
      <c r="G322" s="548"/>
      <c r="H322" s="548"/>
      <c r="I322" s="548"/>
      <c r="J322" s="548"/>
      <c r="K322" s="548"/>
      <c r="L322" s="548"/>
      <c r="M322" s="548"/>
      <c r="N322" s="548"/>
      <c r="O322" s="548"/>
      <c r="P322" s="548"/>
      <c r="Q322" s="548"/>
      <c r="R322" s="548"/>
      <c r="S322" s="548"/>
      <c r="T322" s="548"/>
      <c r="U322" s="548"/>
      <c r="V322" s="548"/>
      <c r="W322" s="548"/>
      <c r="X322" s="548"/>
      <c r="Y322" s="548"/>
      <c r="Z322" s="548"/>
    </row>
    <row r="323" spans="1:26">
      <c r="A323" s="548"/>
      <c r="B323" s="548"/>
      <c r="C323" s="548"/>
      <c r="D323" s="548"/>
      <c r="E323" s="548"/>
      <c r="F323" s="548"/>
      <c r="G323" s="548"/>
      <c r="H323" s="548"/>
      <c r="I323" s="548"/>
      <c r="J323" s="548"/>
      <c r="K323" s="548"/>
      <c r="L323" s="548"/>
      <c r="M323" s="548"/>
      <c r="N323" s="548"/>
      <c r="O323" s="548"/>
      <c r="P323" s="548"/>
      <c r="Q323" s="548"/>
      <c r="R323" s="548"/>
      <c r="S323" s="548"/>
      <c r="T323" s="548"/>
      <c r="U323" s="548"/>
      <c r="V323" s="548"/>
      <c r="W323" s="548"/>
      <c r="X323" s="548"/>
      <c r="Y323" s="548"/>
      <c r="Z323" s="548"/>
    </row>
    <row r="324" spans="1:26">
      <c r="A324" s="548"/>
      <c r="B324" s="548"/>
      <c r="C324" s="548"/>
      <c r="D324" s="548"/>
      <c r="E324" s="548"/>
      <c r="F324" s="548"/>
      <c r="G324" s="548"/>
      <c r="H324" s="548"/>
      <c r="I324" s="548"/>
      <c r="J324" s="548"/>
      <c r="K324" s="548"/>
      <c r="L324" s="548"/>
      <c r="M324" s="548"/>
      <c r="N324" s="548"/>
      <c r="O324" s="548"/>
      <c r="P324" s="548"/>
      <c r="Q324" s="548"/>
      <c r="R324" s="548"/>
      <c r="S324" s="548"/>
      <c r="T324" s="548"/>
      <c r="U324" s="548"/>
      <c r="V324" s="548"/>
      <c r="W324" s="548"/>
      <c r="X324" s="548"/>
      <c r="Y324" s="548"/>
      <c r="Z324" s="548"/>
    </row>
    <row r="325" spans="1:26">
      <c r="A325" s="548"/>
      <c r="B325" s="548"/>
      <c r="C325" s="548"/>
      <c r="D325" s="548"/>
      <c r="E325" s="548"/>
      <c r="F325" s="548"/>
      <c r="G325" s="548"/>
      <c r="H325" s="548"/>
      <c r="I325" s="548"/>
      <c r="J325" s="548"/>
      <c r="K325" s="548"/>
      <c r="L325" s="548"/>
      <c r="M325" s="548"/>
      <c r="N325" s="548"/>
      <c r="O325" s="548"/>
      <c r="P325" s="548"/>
      <c r="Q325" s="548"/>
      <c r="R325" s="548"/>
      <c r="S325" s="548"/>
      <c r="T325" s="548"/>
      <c r="U325" s="548"/>
      <c r="V325" s="548"/>
      <c r="W325" s="548"/>
      <c r="X325" s="548"/>
      <c r="Y325" s="548"/>
      <c r="Z325" s="548"/>
    </row>
    <row r="326" spans="1:26">
      <c r="A326" s="548"/>
      <c r="B326" s="548"/>
      <c r="C326" s="548"/>
      <c r="D326" s="548"/>
      <c r="E326" s="548"/>
      <c r="F326" s="548"/>
      <c r="G326" s="548"/>
      <c r="H326" s="548"/>
      <c r="I326" s="548"/>
      <c r="J326" s="548"/>
      <c r="K326" s="548"/>
      <c r="L326" s="548"/>
      <c r="M326" s="548"/>
      <c r="N326" s="548"/>
      <c r="O326" s="548"/>
      <c r="P326" s="548"/>
      <c r="Q326" s="548"/>
      <c r="R326" s="548"/>
      <c r="S326" s="548"/>
      <c r="T326" s="548"/>
      <c r="U326" s="548"/>
      <c r="V326" s="548"/>
      <c r="W326" s="548"/>
      <c r="X326" s="548"/>
      <c r="Y326" s="548"/>
      <c r="Z326" s="548"/>
    </row>
    <row r="327" spans="1:26">
      <c r="A327" s="548"/>
      <c r="B327" s="548"/>
      <c r="C327" s="548"/>
      <c r="D327" s="548"/>
      <c r="E327" s="548"/>
      <c r="F327" s="548"/>
      <c r="G327" s="548"/>
      <c r="H327" s="548"/>
      <c r="I327" s="548"/>
      <c r="J327" s="548"/>
      <c r="K327" s="548"/>
      <c r="L327" s="548"/>
      <c r="M327" s="548"/>
      <c r="N327" s="548"/>
      <c r="O327" s="548"/>
      <c r="P327" s="548"/>
      <c r="Q327" s="548"/>
      <c r="R327" s="548"/>
      <c r="S327" s="548"/>
      <c r="T327" s="548"/>
      <c r="U327" s="548"/>
      <c r="V327" s="548"/>
      <c r="W327" s="548"/>
      <c r="X327" s="548"/>
      <c r="Y327" s="548"/>
      <c r="Z327" s="548"/>
    </row>
    <row r="328" spans="1:26">
      <c r="A328" s="548"/>
      <c r="B328" s="548"/>
      <c r="C328" s="548"/>
      <c r="D328" s="548"/>
      <c r="E328" s="548"/>
      <c r="F328" s="548"/>
      <c r="G328" s="548"/>
      <c r="H328" s="548"/>
      <c r="I328" s="548"/>
      <c r="J328" s="548"/>
      <c r="K328" s="548"/>
      <c r="L328" s="548"/>
      <c r="M328" s="548"/>
      <c r="N328" s="548"/>
      <c r="O328" s="548"/>
      <c r="P328" s="548"/>
      <c r="Q328" s="548"/>
      <c r="R328" s="548"/>
      <c r="S328" s="548"/>
      <c r="T328" s="548"/>
      <c r="U328" s="548"/>
      <c r="V328" s="548"/>
      <c r="W328" s="548"/>
      <c r="X328" s="548"/>
      <c r="Y328" s="548"/>
      <c r="Z328" s="548"/>
    </row>
    <row r="329" spans="1:26">
      <c r="A329" s="548"/>
      <c r="B329" s="548"/>
      <c r="C329" s="548"/>
      <c r="D329" s="548"/>
      <c r="E329" s="548"/>
      <c r="F329" s="548"/>
      <c r="G329" s="548"/>
      <c r="H329" s="548"/>
      <c r="I329" s="548"/>
      <c r="J329" s="548"/>
      <c r="K329" s="548"/>
      <c r="L329" s="548"/>
      <c r="M329" s="548"/>
      <c r="N329" s="548"/>
      <c r="O329" s="548"/>
      <c r="P329" s="548"/>
      <c r="Q329" s="548"/>
      <c r="R329" s="548"/>
      <c r="S329" s="548"/>
      <c r="T329" s="548"/>
      <c r="U329" s="548"/>
      <c r="V329" s="548"/>
      <c r="W329" s="548"/>
      <c r="X329" s="548"/>
      <c r="Y329" s="548"/>
      <c r="Z329" s="548"/>
    </row>
    <row r="330" spans="1:26">
      <c r="A330" s="548"/>
      <c r="B330" s="548"/>
      <c r="C330" s="548"/>
      <c r="D330" s="548"/>
      <c r="E330" s="548"/>
      <c r="F330" s="548"/>
      <c r="G330" s="548"/>
      <c r="H330" s="548"/>
      <c r="I330" s="548"/>
      <c r="J330" s="548"/>
      <c r="K330" s="548"/>
      <c r="L330" s="548"/>
      <c r="M330" s="548"/>
      <c r="N330" s="548"/>
      <c r="O330" s="548"/>
      <c r="P330" s="548"/>
      <c r="Q330" s="548"/>
      <c r="R330" s="548"/>
      <c r="S330" s="548"/>
      <c r="T330" s="548"/>
      <c r="U330" s="548"/>
      <c r="V330" s="548"/>
      <c r="W330" s="548"/>
      <c r="X330" s="548"/>
      <c r="Y330" s="548"/>
      <c r="Z330" s="548"/>
    </row>
    <row r="331" spans="1:26">
      <c r="A331" s="548"/>
      <c r="B331" s="548"/>
      <c r="C331" s="548"/>
      <c r="D331" s="548"/>
      <c r="E331" s="548"/>
      <c r="F331" s="548"/>
      <c r="G331" s="548"/>
      <c r="H331" s="548"/>
      <c r="I331" s="548"/>
      <c r="J331" s="548"/>
      <c r="K331" s="548"/>
      <c r="L331" s="548"/>
      <c r="M331" s="548"/>
      <c r="N331" s="548"/>
      <c r="O331" s="548"/>
      <c r="P331" s="548"/>
      <c r="Q331" s="548"/>
      <c r="R331" s="548"/>
      <c r="S331" s="548"/>
      <c r="T331" s="548"/>
      <c r="U331" s="548"/>
      <c r="V331" s="548"/>
      <c r="W331" s="548"/>
      <c r="X331" s="548"/>
      <c r="Y331" s="548"/>
      <c r="Z331" s="548"/>
    </row>
    <row r="332" spans="1:26">
      <c r="A332" s="548"/>
      <c r="B332" s="548"/>
      <c r="C332" s="548"/>
      <c r="D332" s="548"/>
      <c r="E332" s="548"/>
      <c r="F332" s="548"/>
      <c r="G332" s="548"/>
      <c r="H332" s="548"/>
      <c r="I332" s="548"/>
      <c r="J332" s="548"/>
      <c r="K332" s="548"/>
      <c r="L332" s="548"/>
      <c r="M332" s="548"/>
      <c r="N332" s="548"/>
      <c r="O332" s="548"/>
      <c r="P332" s="548"/>
      <c r="Q332" s="548"/>
      <c r="R332" s="548"/>
      <c r="S332" s="548"/>
      <c r="T332" s="548"/>
      <c r="U332" s="548"/>
      <c r="V332" s="548"/>
      <c r="W332" s="548"/>
      <c r="X332" s="548"/>
      <c r="Y332" s="548"/>
      <c r="Z332" s="548"/>
    </row>
    <row r="333" spans="1:26">
      <c r="A333" s="548"/>
      <c r="B333" s="548"/>
      <c r="C333" s="548"/>
      <c r="D333" s="548"/>
      <c r="E333" s="548"/>
      <c r="F333" s="548"/>
      <c r="G333" s="548"/>
      <c r="H333" s="548"/>
      <c r="I333" s="548"/>
      <c r="J333" s="548"/>
      <c r="K333" s="548"/>
      <c r="L333" s="548"/>
      <c r="M333" s="548"/>
      <c r="N333" s="548"/>
      <c r="O333" s="548"/>
      <c r="P333" s="548"/>
      <c r="Q333" s="548"/>
      <c r="R333" s="548"/>
      <c r="S333" s="548"/>
      <c r="T333" s="548"/>
      <c r="U333" s="548"/>
      <c r="V333" s="548"/>
      <c r="W333" s="548"/>
      <c r="X333" s="548"/>
      <c r="Y333" s="548"/>
      <c r="Z333" s="548"/>
    </row>
    <row r="334" spans="1:26">
      <c r="A334" s="548"/>
      <c r="B334" s="548"/>
      <c r="C334" s="548"/>
      <c r="D334" s="548"/>
      <c r="E334" s="548"/>
      <c r="F334" s="548"/>
      <c r="G334" s="548"/>
      <c r="H334" s="548"/>
      <c r="I334" s="548"/>
      <c r="J334" s="548"/>
      <c r="K334" s="548"/>
      <c r="L334" s="548"/>
      <c r="M334" s="548"/>
      <c r="N334" s="548"/>
      <c r="O334" s="548"/>
      <c r="P334" s="548"/>
      <c r="Q334" s="548"/>
      <c r="R334" s="548"/>
      <c r="S334" s="548"/>
      <c r="T334" s="548"/>
      <c r="U334" s="548"/>
      <c r="V334" s="548"/>
      <c r="W334" s="548"/>
      <c r="X334" s="548"/>
      <c r="Y334" s="548"/>
      <c r="Z334" s="548"/>
    </row>
    <row r="335" spans="1:26">
      <c r="A335" s="548"/>
      <c r="B335" s="548"/>
      <c r="C335" s="548"/>
      <c r="D335" s="548"/>
      <c r="E335" s="548"/>
      <c r="F335" s="548"/>
      <c r="G335" s="548"/>
      <c r="H335" s="548"/>
      <c r="I335" s="548"/>
      <c r="J335" s="548"/>
      <c r="K335" s="548"/>
      <c r="L335" s="548"/>
      <c r="M335" s="548"/>
      <c r="N335" s="548"/>
      <c r="O335" s="548"/>
      <c r="P335" s="548"/>
      <c r="Q335" s="548"/>
      <c r="R335" s="548"/>
      <c r="S335" s="548"/>
      <c r="T335" s="548"/>
      <c r="U335" s="548"/>
      <c r="V335" s="548"/>
      <c r="W335" s="548"/>
      <c r="X335" s="548"/>
      <c r="Y335" s="548"/>
      <c r="Z335" s="548"/>
    </row>
    <row r="336" spans="1:26">
      <c r="A336" s="548"/>
      <c r="B336" s="548"/>
      <c r="C336" s="548"/>
      <c r="D336" s="548"/>
      <c r="E336" s="548"/>
      <c r="F336" s="548"/>
      <c r="G336" s="548"/>
      <c r="H336" s="548"/>
      <c r="I336" s="548"/>
      <c r="J336" s="548"/>
      <c r="K336" s="548"/>
      <c r="L336" s="548"/>
      <c r="M336" s="548"/>
      <c r="N336" s="548"/>
      <c r="O336" s="548"/>
      <c r="P336" s="548"/>
      <c r="Q336" s="548"/>
      <c r="R336" s="548"/>
      <c r="S336" s="548"/>
      <c r="T336" s="548"/>
      <c r="U336" s="548"/>
      <c r="V336" s="548"/>
      <c r="W336" s="548"/>
      <c r="X336" s="548"/>
      <c r="Y336" s="548"/>
      <c r="Z336" s="548"/>
    </row>
    <row r="337" spans="1:26">
      <c r="A337" s="548"/>
      <c r="B337" s="548"/>
      <c r="C337" s="548"/>
      <c r="D337" s="548"/>
      <c r="E337" s="548"/>
      <c r="F337" s="548"/>
      <c r="G337" s="548"/>
      <c r="H337" s="548"/>
      <c r="I337" s="548"/>
      <c r="J337" s="548"/>
      <c r="K337" s="548"/>
      <c r="L337" s="548"/>
      <c r="M337" s="548"/>
      <c r="N337" s="548"/>
      <c r="O337" s="548"/>
      <c r="P337" s="548"/>
      <c r="Q337" s="548"/>
      <c r="R337" s="548"/>
      <c r="S337" s="548"/>
      <c r="T337" s="548"/>
      <c r="U337" s="548"/>
      <c r="V337" s="548"/>
      <c r="W337" s="548"/>
      <c r="X337" s="548"/>
      <c r="Y337" s="548"/>
      <c r="Z337" s="548"/>
    </row>
    <row r="338" spans="1:26">
      <c r="A338" s="548"/>
      <c r="B338" s="548"/>
      <c r="C338" s="548"/>
      <c r="D338" s="548"/>
      <c r="E338" s="548"/>
      <c r="F338" s="548"/>
      <c r="G338" s="548"/>
      <c r="H338" s="548"/>
      <c r="I338" s="548"/>
      <c r="J338" s="548"/>
      <c r="K338" s="548"/>
      <c r="L338" s="548"/>
      <c r="M338" s="548"/>
      <c r="N338" s="548"/>
      <c r="O338" s="548"/>
      <c r="P338" s="548"/>
      <c r="Q338" s="548"/>
      <c r="R338" s="548"/>
      <c r="S338" s="548"/>
      <c r="T338" s="548"/>
      <c r="U338" s="548"/>
      <c r="V338" s="548"/>
      <c r="W338" s="548"/>
      <c r="X338" s="548"/>
      <c r="Y338" s="548"/>
      <c r="Z338" s="548"/>
    </row>
    <row r="339" spans="1:26">
      <c r="A339" s="548"/>
      <c r="B339" s="548"/>
      <c r="C339" s="548"/>
      <c r="D339" s="548"/>
      <c r="E339" s="548"/>
      <c r="F339" s="548"/>
      <c r="G339" s="548"/>
      <c r="H339" s="548"/>
      <c r="I339" s="548"/>
      <c r="J339" s="548"/>
      <c r="K339" s="548"/>
      <c r="L339" s="548"/>
      <c r="M339" s="548"/>
      <c r="N339" s="548"/>
      <c r="O339" s="548"/>
      <c r="P339" s="548"/>
      <c r="Q339" s="548"/>
      <c r="R339" s="548"/>
      <c r="S339" s="548"/>
      <c r="T339" s="548"/>
      <c r="U339" s="548"/>
      <c r="V339" s="548"/>
      <c r="W339" s="548"/>
      <c r="X339" s="548"/>
      <c r="Y339" s="548"/>
      <c r="Z339" s="548"/>
    </row>
    <row r="340" spans="1:26">
      <c r="A340" s="548"/>
      <c r="B340" s="548"/>
      <c r="C340" s="548"/>
      <c r="D340" s="548"/>
      <c r="E340" s="548"/>
      <c r="F340" s="548"/>
      <c r="G340" s="548"/>
      <c r="H340" s="548"/>
      <c r="I340" s="548"/>
      <c r="J340" s="548"/>
      <c r="K340" s="548"/>
      <c r="L340" s="548"/>
      <c r="M340" s="548"/>
      <c r="N340" s="548"/>
      <c r="O340" s="548"/>
      <c r="P340" s="548"/>
      <c r="Q340" s="548"/>
      <c r="R340" s="548"/>
      <c r="S340" s="548"/>
      <c r="T340" s="548"/>
      <c r="U340" s="548"/>
      <c r="V340" s="548"/>
      <c r="W340" s="548"/>
      <c r="X340" s="548"/>
      <c r="Y340" s="548"/>
      <c r="Z340" s="548"/>
    </row>
    <row r="341" spans="1:26">
      <c r="A341" s="548"/>
      <c r="B341" s="548"/>
      <c r="C341" s="548"/>
      <c r="D341" s="548"/>
      <c r="E341" s="548"/>
      <c r="F341" s="548"/>
      <c r="G341" s="548"/>
      <c r="H341" s="548"/>
      <c r="I341" s="548"/>
      <c r="J341" s="548"/>
      <c r="K341" s="548"/>
      <c r="L341" s="548"/>
      <c r="M341" s="548"/>
      <c r="N341" s="548"/>
      <c r="O341" s="548"/>
      <c r="P341" s="548"/>
      <c r="Q341" s="548"/>
      <c r="R341" s="548"/>
      <c r="S341" s="548"/>
      <c r="T341" s="548"/>
      <c r="U341" s="548"/>
      <c r="V341" s="548"/>
      <c r="W341" s="548"/>
      <c r="X341" s="548"/>
      <c r="Y341" s="548"/>
      <c r="Z341" s="548"/>
    </row>
    <row r="342" spans="1:26">
      <c r="A342" s="548"/>
      <c r="B342" s="548"/>
      <c r="C342" s="548"/>
      <c r="D342" s="548"/>
      <c r="E342" s="548"/>
      <c r="F342" s="548"/>
      <c r="G342" s="548"/>
      <c r="H342" s="548"/>
      <c r="I342" s="548"/>
      <c r="J342" s="548"/>
      <c r="K342" s="548"/>
      <c r="L342" s="548"/>
      <c r="M342" s="548"/>
      <c r="N342" s="548"/>
      <c r="O342" s="548"/>
      <c r="P342" s="548"/>
      <c r="Q342" s="548"/>
      <c r="R342" s="548"/>
      <c r="S342" s="548"/>
      <c r="T342" s="548"/>
      <c r="U342" s="548"/>
      <c r="V342" s="548"/>
      <c r="W342" s="548"/>
      <c r="X342" s="548"/>
      <c r="Y342" s="548"/>
      <c r="Z342" s="548"/>
    </row>
    <row r="343" spans="1:26">
      <c r="A343" s="548"/>
      <c r="B343" s="548"/>
      <c r="C343" s="548"/>
      <c r="D343" s="548"/>
      <c r="E343" s="548"/>
      <c r="F343" s="548"/>
      <c r="G343" s="548"/>
      <c r="H343" s="548"/>
      <c r="I343" s="548"/>
      <c r="J343" s="548"/>
      <c r="K343" s="548"/>
      <c r="L343" s="548"/>
      <c r="M343" s="548"/>
      <c r="N343" s="548"/>
      <c r="O343" s="548"/>
      <c r="P343" s="548"/>
      <c r="Q343" s="548"/>
      <c r="R343" s="548"/>
      <c r="S343" s="548"/>
      <c r="T343" s="548"/>
      <c r="U343" s="548"/>
      <c r="V343" s="548"/>
      <c r="W343" s="548"/>
      <c r="X343" s="548"/>
      <c r="Y343" s="548"/>
      <c r="Z343" s="548"/>
    </row>
    <row r="344" spans="1:26">
      <c r="A344" s="548"/>
      <c r="B344" s="548"/>
      <c r="C344" s="548"/>
      <c r="D344" s="548"/>
      <c r="E344" s="548"/>
      <c r="F344" s="548"/>
      <c r="G344" s="548"/>
      <c r="H344" s="548"/>
      <c r="I344" s="548"/>
      <c r="J344" s="548"/>
      <c r="K344" s="548"/>
      <c r="L344" s="548"/>
      <c r="M344" s="548"/>
      <c r="N344" s="548"/>
      <c r="O344" s="548"/>
      <c r="P344" s="548"/>
      <c r="Q344" s="548"/>
      <c r="R344" s="548"/>
      <c r="S344" s="548"/>
      <c r="T344" s="548"/>
      <c r="U344" s="548"/>
      <c r="V344" s="548"/>
      <c r="W344" s="548"/>
      <c r="X344" s="548"/>
      <c r="Y344" s="548"/>
      <c r="Z344" s="548"/>
    </row>
    <row r="345" spans="1:26">
      <c r="A345" s="548"/>
      <c r="B345" s="548"/>
      <c r="C345" s="548"/>
      <c r="D345" s="548"/>
      <c r="E345" s="548"/>
      <c r="F345" s="548"/>
      <c r="G345" s="548"/>
      <c r="H345" s="548"/>
      <c r="I345" s="548"/>
      <c r="J345" s="548"/>
      <c r="K345" s="548"/>
      <c r="L345" s="548"/>
      <c r="M345" s="548"/>
      <c r="N345" s="548"/>
      <c r="O345" s="548"/>
      <c r="P345" s="548"/>
      <c r="Q345" s="548"/>
      <c r="R345" s="548"/>
      <c r="S345" s="548"/>
      <c r="T345" s="548"/>
      <c r="U345" s="548"/>
      <c r="V345" s="548"/>
      <c r="W345" s="548"/>
      <c r="X345" s="548"/>
      <c r="Y345" s="548"/>
      <c r="Z345" s="548"/>
    </row>
    <row r="346" spans="1:26">
      <c r="A346" s="548"/>
      <c r="B346" s="548"/>
      <c r="C346" s="548"/>
      <c r="D346" s="548"/>
      <c r="E346" s="548"/>
      <c r="F346" s="548"/>
      <c r="G346" s="548"/>
      <c r="H346" s="548"/>
      <c r="I346" s="548"/>
      <c r="J346" s="548"/>
      <c r="K346" s="548"/>
      <c r="L346" s="548"/>
      <c r="M346" s="548"/>
      <c r="N346" s="548"/>
      <c r="O346" s="548"/>
      <c r="P346" s="548"/>
      <c r="Q346" s="548"/>
      <c r="R346" s="548"/>
      <c r="S346" s="548"/>
      <c r="T346" s="548"/>
      <c r="U346" s="548"/>
      <c r="V346" s="548"/>
      <c r="W346" s="548"/>
      <c r="X346" s="548"/>
      <c r="Y346" s="548"/>
      <c r="Z346" s="548"/>
    </row>
    <row r="347" spans="1:26">
      <c r="A347" s="548"/>
      <c r="B347" s="548"/>
      <c r="C347" s="548"/>
      <c r="D347" s="548"/>
      <c r="E347" s="548"/>
      <c r="F347" s="548"/>
      <c r="G347" s="548"/>
      <c r="H347" s="548"/>
      <c r="I347" s="548"/>
      <c r="J347" s="548"/>
      <c r="K347" s="548"/>
      <c r="L347" s="548"/>
      <c r="M347" s="548"/>
      <c r="N347" s="548"/>
      <c r="O347" s="548"/>
      <c r="P347" s="548"/>
      <c r="Q347" s="548"/>
      <c r="R347" s="548"/>
      <c r="S347" s="548"/>
      <c r="T347" s="548"/>
      <c r="U347" s="548"/>
      <c r="V347" s="548"/>
      <c r="W347" s="548"/>
      <c r="X347" s="548"/>
      <c r="Y347" s="548"/>
      <c r="Z347" s="548"/>
    </row>
    <row r="348" spans="1:26">
      <c r="A348" s="548"/>
      <c r="B348" s="548"/>
      <c r="C348" s="548"/>
      <c r="D348" s="548"/>
      <c r="E348" s="548"/>
      <c r="F348" s="548"/>
      <c r="G348" s="548"/>
      <c r="H348" s="548"/>
      <c r="I348" s="548"/>
      <c r="J348" s="548"/>
      <c r="K348" s="548"/>
      <c r="L348" s="548"/>
      <c r="M348" s="548"/>
      <c r="N348" s="548"/>
      <c r="O348" s="548"/>
      <c r="P348" s="548"/>
      <c r="Q348" s="548"/>
      <c r="R348" s="548"/>
      <c r="S348" s="548"/>
      <c r="T348" s="548"/>
      <c r="U348" s="548"/>
      <c r="V348" s="548"/>
      <c r="W348" s="548"/>
      <c r="X348" s="548"/>
      <c r="Y348" s="548"/>
      <c r="Z348" s="548"/>
    </row>
    <row r="349" spans="1:26">
      <c r="A349" s="548"/>
      <c r="B349" s="548"/>
      <c r="C349" s="548"/>
      <c r="D349" s="548"/>
      <c r="E349" s="548"/>
      <c r="F349" s="548"/>
      <c r="G349" s="548"/>
      <c r="H349" s="548"/>
      <c r="I349" s="548"/>
      <c r="J349" s="548"/>
      <c r="K349" s="548"/>
      <c r="L349" s="548"/>
      <c r="M349" s="548"/>
      <c r="N349" s="548"/>
      <c r="O349" s="548"/>
      <c r="P349" s="548"/>
      <c r="Q349" s="548"/>
      <c r="R349" s="548"/>
      <c r="S349" s="548"/>
      <c r="T349" s="548"/>
      <c r="U349" s="548"/>
      <c r="V349" s="548"/>
      <c r="W349" s="548"/>
      <c r="X349" s="548"/>
      <c r="Y349" s="548"/>
      <c r="Z349" s="548"/>
    </row>
    <row r="350" spans="1:26">
      <c r="A350" s="548"/>
      <c r="B350" s="548"/>
      <c r="C350" s="548"/>
      <c r="D350" s="548"/>
      <c r="E350" s="548"/>
      <c r="F350" s="548"/>
      <c r="G350" s="548"/>
      <c r="H350" s="548"/>
      <c r="I350" s="548"/>
      <c r="J350" s="548"/>
      <c r="K350" s="548"/>
      <c r="L350" s="548"/>
      <c r="M350" s="548"/>
      <c r="N350" s="548"/>
      <c r="O350" s="548"/>
      <c r="P350" s="548"/>
      <c r="Q350" s="548"/>
      <c r="R350" s="548"/>
      <c r="S350" s="548"/>
      <c r="T350" s="548"/>
      <c r="U350" s="548"/>
      <c r="V350" s="548"/>
      <c r="W350" s="548"/>
      <c r="X350" s="548"/>
      <c r="Y350" s="548"/>
      <c r="Z350" s="548"/>
    </row>
    <row r="351" spans="1:26">
      <c r="A351" s="548"/>
      <c r="B351" s="548"/>
      <c r="C351" s="548"/>
      <c r="D351" s="548"/>
      <c r="E351" s="548"/>
      <c r="F351" s="548"/>
      <c r="G351" s="548"/>
      <c r="H351" s="548"/>
      <c r="I351" s="548"/>
      <c r="J351" s="548"/>
      <c r="K351" s="548"/>
      <c r="L351" s="548"/>
      <c r="M351" s="548"/>
      <c r="N351" s="548"/>
      <c r="O351" s="548"/>
      <c r="P351" s="548"/>
      <c r="Q351" s="548"/>
      <c r="R351" s="548"/>
      <c r="S351" s="548"/>
      <c r="T351" s="548"/>
      <c r="U351" s="548"/>
      <c r="V351" s="548"/>
      <c r="W351" s="548"/>
      <c r="X351" s="548"/>
      <c r="Y351" s="548"/>
      <c r="Z351" s="548"/>
    </row>
    <row r="352" spans="1:26">
      <c r="A352" s="548"/>
      <c r="B352" s="548"/>
      <c r="C352" s="548"/>
      <c r="D352" s="548"/>
      <c r="E352" s="548"/>
      <c r="F352" s="548"/>
      <c r="G352" s="548"/>
      <c r="H352" s="548"/>
      <c r="I352" s="548"/>
      <c r="J352" s="548"/>
      <c r="K352" s="548"/>
      <c r="L352" s="548"/>
      <c r="M352" s="548"/>
      <c r="N352" s="548"/>
      <c r="O352" s="548"/>
      <c r="P352" s="548"/>
      <c r="Q352" s="548"/>
      <c r="R352" s="548"/>
      <c r="S352" s="548"/>
      <c r="T352" s="548"/>
      <c r="U352" s="548"/>
      <c r="V352" s="548"/>
      <c r="W352" s="548"/>
      <c r="X352" s="548"/>
      <c r="Y352" s="548"/>
      <c r="Z352" s="548"/>
    </row>
    <row r="353" spans="1:26">
      <c r="A353" s="548"/>
      <c r="B353" s="548"/>
      <c r="C353" s="548"/>
      <c r="D353" s="548"/>
      <c r="E353" s="548"/>
      <c r="F353" s="548"/>
      <c r="G353" s="548"/>
      <c r="H353" s="548"/>
      <c r="I353" s="548"/>
      <c r="J353" s="548"/>
      <c r="K353" s="548"/>
      <c r="L353" s="548"/>
      <c r="M353" s="548"/>
      <c r="N353" s="548"/>
      <c r="O353" s="548"/>
      <c r="P353" s="548"/>
      <c r="Q353" s="548"/>
      <c r="R353" s="548"/>
      <c r="S353" s="548"/>
      <c r="T353" s="548"/>
      <c r="U353" s="548"/>
      <c r="V353" s="548"/>
      <c r="W353" s="548"/>
      <c r="X353" s="548"/>
      <c r="Y353" s="548"/>
      <c r="Z353" s="548"/>
    </row>
    <row r="354" spans="1:26">
      <c r="A354" s="548"/>
      <c r="B354" s="548"/>
      <c r="C354" s="548"/>
      <c r="D354" s="548"/>
      <c r="E354" s="548"/>
      <c r="F354" s="548"/>
      <c r="G354" s="548"/>
      <c r="H354" s="548"/>
      <c r="I354" s="548"/>
      <c r="J354" s="548"/>
      <c r="K354" s="548"/>
      <c r="L354" s="548"/>
      <c r="M354" s="548"/>
      <c r="N354" s="548"/>
      <c r="O354" s="548"/>
      <c r="P354" s="548"/>
      <c r="Q354" s="548"/>
      <c r="R354" s="548"/>
      <c r="S354" s="548"/>
      <c r="T354" s="548"/>
      <c r="U354" s="548"/>
      <c r="V354" s="548"/>
      <c r="W354" s="548"/>
      <c r="X354" s="548"/>
      <c r="Y354" s="548"/>
      <c r="Z354" s="548"/>
    </row>
    <row r="355" spans="1:26">
      <c r="A355" s="548"/>
      <c r="B355" s="548"/>
      <c r="C355" s="548"/>
      <c r="D355" s="548"/>
      <c r="E355" s="548"/>
      <c r="F355" s="548"/>
      <c r="G355" s="548"/>
      <c r="H355" s="548"/>
      <c r="I355" s="548"/>
      <c r="J355" s="548"/>
      <c r="K355" s="548"/>
      <c r="L355" s="548"/>
      <c r="M355" s="548"/>
      <c r="N355" s="548"/>
      <c r="O355" s="548"/>
      <c r="P355" s="548"/>
      <c r="Q355" s="548"/>
      <c r="R355" s="548"/>
      <c r="S355" s="548"/>
      <c r="T355" s="548"/>
      <c r="U355" s="548"/>
      <c r="V355" s="548"/>
      <c r="W355" s="548"/>
      <c r="X355" s="548"/>
      <c r="Y355" s="548"/>
      <c r="Z355" s="548"/>
    </row>
    <row r="356" spans="1:26">
      <c r="A356" s="548"/>
      <c r="B356" s="548"/>
      <c r="C356" s="548"/>
      <c r="D356" s="548"/>
      <c r="E356" s="548"/>
      <c r="F356" s="548"/>
      <c r="G356" s="548"/>
      <c r="H356" s="548"/>
      <c r="I356" s="548"/>
      <c r="J356" s="548"/>
      <c r="K356" s="548"/>
      <c r="L356" s="548"/>
      <c r="M356" s="548"/>
      <c r="N356" s="548"/>
      <c r="O356" s="548"/>
      <c r="P356" s="548"/>
      <c r="Q356" s="548"/>
      <c r="R356" s="548"/>
      <c r="S356" s="548"/>
      <c r="T356" s="548"/>
      <c r="U356" s="548"/>
      <c r="V356" s="548"/>
      <c r="W356" s="548"/>
      <c r="X356" s="548"/>
      <c r="Y356" s="548"/>
      <c r="Z356" s="548"/>
    </row>
    <row r="357" spans="1:26">
      <c r="A357" s="548"/>
      <c r="B357" s="548"/>
      <c r="C357" s="548"/>
      <c r="D357" s="548"/>
      <c r="E357" s="548"/>
      <c r="F357" s="548"/>
      <c r="G357" s="548"/>
      <c r="H357" s="548"/>
      <c r="I357" s="548"/>
      <c r="J357" s="548"/>
      <c r="K357" s="548"/>
      <c r="L357" s="548"/>
      <c r="M357" s="548"/>
      <c r="N357" s="548"/>
      <c r="O357" s="548"/>
      <c r="P357" s="548"/>
      <c r="Q357" s="548"/>
      <c r="R357" s="548"/>
      <c r="S357" s="548"/>
      <c r="T357" s="548"/>
      <c r="U357" s="548"/>
      <c r="V357" s="548"/>
      <c r="W357" s="548"/>
      <c r="X357" s="548"/>
      <c r="Y357" s="548"/>
      <c r="Z357" s="548"/>
    </row>
    <row r="358" spans="1:26">
      <c r="A358" s="548"/>
      <c r="B358" s="548"/>
      <c r="C358" s="548"/>
      <c r="D358" s="548"/>
      <c r="E358" s="548"/>
      <c r="F358" s="548"/>
      <c r="G358" s="548"/>
      <c r="H358" s="548"/>
      <c r="I358" s="548"/>
      <c r="J358" s="548"/>
      <c r="K358" s="548"/>
      <c r="L358" s="548"/>
      <c r="M358" s="548"/>
      <c r="N358" s="548"/>
      <c r="O358" s="548"/>
      <c r="P358" s="548"/>
      <c r="Q358" s="548"/>
      <c r="R358" s="548"/>
      <c r="S358" s="548"/>
      <c r="T358" s="548"/>
      <c r="U358" s="548"/>
      <c r="V358" s="548"/>
      <c r="W358" s="548"/>
      <c r="X358" s="548"/>
      <c r="Y358" s="548"/>
      <c r="Z358" s="548"/>
    </row>
    <row r="359" spans="1:26">
      <c r="A359" s="548"/>
      <c r="B359" s="548"/>
      <c r="C359" s="548"/>
      <c r="D359" s="548"/>
      <c r="E359" s="548"/>
      <c r="F359" s="548"/>
      <c r="G359" s="548"/>
      <c r="H359" s="548"/>
      <c r="I359" s="548"/>
      <c r="J359" s="548"/>
      <c r="K359" s="548"/>
      <c r="L359" s="548"/>
      <c r="M359" s="548"/>
      <c r="N359" s="548"/>
      <c r="O359" s="548"/>
      <c r="P359" s="548"/>
      <c r="Q359" s="548"/>
      <c r="R359" s="548"/>
      <c r="S359" s="548"/>
      <c r="T359" s="548"/>
      <c r="U359" s="548"/>
      <c r="V359" s="548"/>
      <c r="W359" s="548"/>
      <c r="X359" s="548"/>
      <c r="Y359" s="548"/>
      <c r="Z359" s="548"/>
    </row>
    <row r="360" spans="1:26">
      <c r="A360" s="548"/>
      <c r="B360" s="548"/>
      <c r="C360" s="548"/>
      <c r="D360" s="548"/>
      <c r="E360" s="548"/>
      <c r="F360" s="548"/>
      <c r="G360" s="548"/>
      <c r="H360" s="548"/>
      <c r="I360" s="548"/>
      <c r="J360" s="548"/>
      <c r="K360" s="548"/>
      <c r="L360" s="548"/>
      <c r="M360" s="548"/>
      <c r="N360" s="548"/>
      <c r="O360" s="548"/>
      <c r="P360" s="548"/>
      <c r="Q360" s="548"/>
      <c r="R360" s="548"/>
      <c r="S360" s="548"/>
      <c r="T360" s="548"/>
      <c r="U360" s="548"/>
      <c r="V360" s="548"/>
      <c r="W360" s="548"/>
      <c r="X360" s="548"/>
      <c r="Y360" s="548"/>
      <c r="Z360" s="548"/>
    </row>
    <row r="361" spans="1:26">
      <c r="A361" s="548"/>
      <c r="B361" s="548"/>
      <c r="C361" s="548"/>
      <c r="D361" s="548"/>
      <c r="E361" s="548"/>
      <c r="F361" s="548"/>
      <c r="G361" s="548"/>
      <c r="H361" s="548"/>
      <c r="I361" s="548"/>
      <c r="J361" s="548"/>
      <c r="K361" s="548"/>
      <c r="L361" s="548"/>
      <c r="M361" s="548"/>
      <c r="N361" s="548"/>
      <c r="O361" s="548"/>
      <c r="P361" s="548"/>
      <c r="Q361" s="548"/>
      <c r="R361" s="548"/>
      <c r="S361" s="548"/>
      <c r="T361" s="548"/>
      <c r="U361" s="548"/>
      <c r="V361" s="548"/>
      <c r="W361" s="548"/>
      <c r="X361" s="548"/>
      <c r="Y361" s="548"/>
      <c r="Z361" s="548"/>
    </row>
    <row r="362" spans="1:26">
      <c r="A362" s="548"/>
      <c r="B362" s="548"/>
      <c r="C362" s="548"/>
      <c r="D362" s="548"/>
      <c r="E362" s="548"/>
      <c r="F362" s="548"/>
      <c r="G362" s="548"/>
      <c r="H362" s="548"/>
      <c r="I362" s="548"/>
      <c r="J362" s="548"/>
      <c r="K362" s="548"/>
      <c r="L362" s="548"/>
      <c r="M362" s="548"/>
      <c r="N362" s="548"/>
      <c r="O362" s="548"/>
      <c r="P362" s="548"/>
      <c r="Q362" s="548"/>
      <c r="R362" s="548"/>
      <c r="S362" s="548"/>
      <c r="T362" s="548"/>
      <c r="U362" s="548"/>
      <c r="V362" s="548"/>
      <c r="W362" s="548"/>
      <c r="X362" s="548"/>
      <c r="Y362" s="548"/>
      <c r="Z362" s="548"/>
    </row>
    <row r="363" spans="1:26">
      <c r="A363" s="548"/>
      <c r="B363" s="548"/>
      <c r="C363" s="548"/>
      <c r="D363" s="548"/>
      <c r="E363" s="548"/>
      <c r="F363" s="548"/>
      <c r="G363" s="548"/>
      <c r="H363" s="548"/>
      <c r="I363" s="548"/>
      <c r="J363" s="548"/>
      <c r="K363" s="548"/>
      <c r="L363" s="548"/>
      <c r="M363" s="548"/>
      <c r="N363" s="548"/>
      <c r="O363" s="548"/>
      <c r="P363" s="548"/>
      <c r="Q363" s="548"/>
      <c r="R363" s="548"/>
      <c r="S363" s="548"/>
      <c r="T363" s="548"/>
      <c r="U363" s="548"/>
      <c r="V363" s="548"/>
      <c r="W363" s="548"/>
      <c r="X363" s="548"/>
      <c r="Y363" s="548"/>
      <c r="Z363" s="548"/>
    </row>
    <row r="364" spans="1:26">
      <c r="A364" s="548"/>
      <c r="B364" s="548"/>
      <c r="C364" s="548"/>
      <c r="D364" s="548"/>
      <c r="E364" s="548"/>
      <c r="F364" s="548"/>
      <c r="G364" s="548"/>
      <c r="H364" s="548"/>
      <c r="I364" s="548"/>
      <c r="J364" s="548"/>
      <c r="K364" s="548"/>
      <c r="L364" s="548"/>
      <c r="M364" s="548"/>
      <c r="N364" s="548"/>
      <c r="O364" s="548"/>
      <c r="P364" s="548"/>
      <c r="Q364" s="548"/>
      <c r="R364" s="548"/>
      <c r="S364" s="548"/>
      <c r="T364" s="548"/>
      <c r="U364" s="548"/>
      <c r="V364" s="548"/>
      <c r="W364" s="548"/>
      <c r="X364" s="548"/>
      <c r="Y364" s="548"/>
      <c r="Z364" s="548"/>
    </row>
    <row r="365" spans="1:26">
      <c r="A365" s="548"/>
      <c r="B365" s="548"/>
      <c r="C365" s="548"/>
      <c r="D365" s="548"/>
      <c r="E365" s="548"/>
      <c r="F365" s="548"/>
      <c r="G365" s="548"/>
      <c r="H365" s="548"/>
      <c r="I365" s="548"/>
      <c r="J365" s="548"/>
      <c r="K365" s="548"/>
      <c r="L365" s="548"/>
      <c r="M365" s="548"/>
      <c r="N365" s="548"/>
      <c r="O365" s="548"/>
      <c r="P365" s="548"/>
      <c r="Q365" s="548"/>
      <c r="R365" s="548"/>
      <c r="S365" s="548"/>
      <c r="T365" s="548"/>
      <c r="U365" s="548"/>
      <c r="V365" s="548"/>
      <c r="W365" s="548"/>
      <c r="X365" s="548"/>
      <c r="Y365" s="548"/>
      <c r="Z365" s="548"/>
    </row>
    <row r="366" spans="1:26">
      <c r="A366" s="548"/>
      <c r="B366" s="548"/>
      <c r="C366" s="548"/>
      <c r="D366" s="548"/>
      <c r="E366" s="548"/>
      <c r="F366" s="548"/>
      <c r="G366" s="548"/>
      <c r="H366" s="548"/>
      <c r="I366" s="548"/>
      <c r="J366" s="548"/>
      <c r="K366" s="548"/>
      <c r="L366" s="548"/>
      <c r="M366" s="548"/>
      <c r="N366" s="548"/>
      <c r="O366" s="548"/>
      <c r="P366" s="548"/>
      <c r="Q366" s="548"/>
      <c r="R366" s="548"/>
      <c r="S366" s="548"/>
      <c r="T366" s="548"/>
      <c r="U366" s="548"/>
      <c r="V366" s="548"/>
      <c r="W366" s="548"/>
      <c r="X366" s="548"/>
      <c r="Y366" s="548"/>
      <c r="Z366" s="548"/>
    </row>
    <row r="367" spans="1:26">
      <c r="A367" s="548"/>
      <c r="B367" s="548"/>
      <c r="C367" s="548"/>
      <c r="D367" s="548"/>
      <c r="E367" s="548"/>
      <c r="F367" s="548"/>
      <c r="G367" s="548"/>
      <c r="H367" s="548"/>
      <c r="I367" s="548"/>
      <c r="J367" s="548"/>
      <c r="K367" s="548"/>
      <c r="L367" s="548"/>
      <c r="M367" s="548"/>
      <c r="N367" s="548"/>
      <c r="O367" s="548"/>
      <c r="P367" s="548"/>
      <c r="Q367" s="548"/>
      <c r="R367" s="548"/>
      <c r="S367" s="548"/>
      <c r="T367" s="548"/>
      <c r="U367" s="548"/>
      <c r="V367" s="548"/>
      <c r="W367" s="548"/>
      <c r="X367" s="548"/>
      <c r="Y367" s="548"/>
      <c r="Z367" s="548"/>
    </row>
    <row r="368" spans="1:26">
      <c r="A368" s="548"/>
      <c r="B368" s="548"/>
      <c r="C368" s="548"/>
      <c r="D368" s="548"/>
      <c r="E368" s="548"/>
      <c r="F368" s="548"/>
      <c r="G368" s="548"/>
      <c r="H368" s="548"/>
      <c r="I368" s="548"/>
      <c r="J368" s="548"/>
      <c r="K368" s="548"/>
      <c r="L368" s="548"/>
      <c r="M368" s="548"/>
      <c r="N368" s="548"/>
      <c r="O368" s="548"/>
      <c r="P368" s="548"/>
      <c r="Q368" s="548"/>
      <c r="R368" s="548"/>
      <c r="S368" s="548"/>
      <c r="T368" s="548"/>
      <c r="U368" s="548"/>
      <c r="V368" s="548"/>
      <c r="W368" s="548"/>
      <c r="X368" s="548"/>
      <c r="Y368" s="548"/>
      <c r="Z368" s="548"/>
    </row>
    <row r="369" spans="1:26">
      <c r="A369" s="548"/>
      <c r="B369" s="548"/>
      <c r="C369" s="548"/>
      <c r="D369" s="548"/>
      <c r="E369" s="548"/>
      <c r="F369" s="548"/>
      <c r="G369" s="548"/>
      <c r="H369" s="548"/>
      <c r="I369" s="548"/>
      <c r="J369" s="548"/>
      <c r="K369" s="548"/>
      <c r="L369" s="548"/>
      <c r="M369" s="548"/>
      <c r="N369" s="548"/>
      <c r="O369" s="548"/>
      <c r="P369" s="548"/>
      <c r="Q369" s="548"/>
      <c r="R369" s="548"/>
      <c r="S369" s="548"/>
      <c r="T369" s="548"/>
      <c r="U369" s="548"/>
      <c r="V369" s="548"/>
      <c r="W369" s="548"/>
      <c r="X369" s="548"/>
      <c r="Y369" s="548"/>
      <c r="Z369" s="548"/>
    </row>
    <row r="370" spans="1:26">
      <c r="A370" s="548"/>
      <c r="B370" s="548"/>
      <c r="C370" s="548"/>
      <c r="D370" s="548"/>
      <c r="E370" s="548"/>
      <c r="F370" s="548"/>
      <c r="G370" s="548"/>
      <c r="H370" s="548"/>
      <c r="I370" s="548"/>
      <c r="J370" s="548"/>
      <c r="K370" s="548"/>
      <c r="L370" s="548"/>
      <c r="M370" s="548"/>
      <c r="N370" s="548"/>
      <c r="O370" s="548"/>
      <c r="P370" s="548"/>
      <c r="Q370" s="548"/>
      <c r="R370" s="548"/>
      <c r="S370" s="548"/>
      <c r="T370" s="548"/>
      <c r="U370" s="548"/>
      <c r="V370" s="548"/>
      <c r="W370" s="548"/>
      <c r="X370" s="548"/>
      <c r="Y370" s="548"/>
      <c r="Z370" s="548"/>
    </row>
    <row r="371" spans="1:26">
      <c r="A371" s="548"/>
      <c r="B371" s="548"/>
      <c r="C371" s="548"/>
      <c r="D371" s="548"/>
      <c r="E371" s="548"/>
      <c r="F371" s="548"/>
      <c r="G371" s="548"/>
      <c r="H371" s="548"/>
      <c r="I371" s="548"/>
      <c r="J371" s="548"/>
      <c r="K371" s="548"/>
      <c r="L371" s="548"/>
      <c r="M371" s="548"/>
      <c r="N371" s="548"/>
      <c r="O371" s="548"/>
      <c r="P371" s="548"/>
      <c r="Q371" s="548"/>
      <c r="R371" s="548"/>
      <c r="S371" s="548"/>
      <c r="T371" s="548"/>
      <c r="U371" s="548"/>
      <c r="V371" s="548"/>
      <c r="W371" s="548"/>
      <c r="X371" s="548"/>
      <c r="Y371" s="548"/>
      <c r="Z371" s="548"/>
    </row>
    <row r="372" spans="1:26">
      <c r="A372" s="548"/>
      <c r="B372" s="548"/>
      <c r="C372" s="548"/>
      <c r="D372" s="548"/>
      <c r="E372" s="548"/>
      <c r="F372" s="548"/>
      <c r="G372" s="548"/>
      <c r="H372" s="548"/>
      <c r="I372" s="548"/>
      <c r="J372" s="548"/>
      <c r="K372" s="548"/>
      <c r="L372" s="548"/>
      <c r="M372" s="548"/>
      <c r="N372" s="548"/>
      <c r="O372" s="548"/>
      <c r="P372" s="548"/>
      <c r="Q372" s="548"/>
      <c r="R372" s="548"/>
      <c r="S372" s="548"/>
      <c r="T372" s="548"/>
      <c r="U372" s="548"/>
      <c r="V372" s="548"/>
      <c r="W372" s="548"/>
      <c r="X372" s="548"/>
      <c r="Y372" s="548"/>
      <c r="Z372" s="548"/>
    </row>
    <row r="373" spans="1:26">
      <c r="A373" s="548"/>
      <c r="B373" s="548"/>
      <c r="C373" s="548"/>
      <c r="D373" s="548"/>
      <c r="E373" s="548"/>
      <c r="F373" s="548"/>
      <c r="G373" s="548"/>
      <c r="H373" s="548"/>
      <c r="I373" s="548"/>
      <c r="J373" s="548"/>
      <c r="K373" s="548"/>
      <c r="L373" s="548"/>
      <c r="M373" s="548"/>
      <c r="N373" s="548"/>
      <c r="O373" s="548"/>
      <c r="P373" s="548"/>
      <c r="Q373" s="548"/>
      <c r="R373" s="548"/>
      <c r="S373" s="548"/>
      <c r="T373" s="548"/>
      <c r="U373" s="548"/>
      <c r="V373" s="548"/>
      <c r="W373" s="548"/>
      <c r="X373" s="548"/>
      <c r="Y373" s="548"/>
      <c r="Z373" s="548"/>
    </row>
    <row r="374" spans="1:26">
      <c r="A374" s="548"/>
      <c r="B374" s="548"/>
      <c r="C374" s="548"/>
      <c r="D374" s="548"/>
      <c r="E374" s="548"/>
      <c r="F374" s="548"/>
      <c r="G374" s="548"/>
      <c r="H374" s="548"/>
      <c r="I374" s="548"/>
      <c r="J374" s="548"/>
      <c r="K374" s="548"/>
      <c r="L374" s="548"/>
      <c r="M374" s="548"/>
      <c r="N374" s="548"/>
      <c r="O374" s="548"/>
      <c r="P374" s="548"/>
      <c r="Q374" s="548"/>
      <c r="R374" s="548"/>
      <c r="S374" s="548"/>
      <c r="T374" s="548"/>
      <c r="U374" s="548"/>
      <c r="V374" s="548"/>
      <c r="W374" s="548"/>
      <c r="X374" s="548"/>
      <c r="Y374" s="548"/>
      <c r="Z374" s="548"/>
    </row>
    <row r="375" spans="1:26">
      <c r="A375" s="548"/>
      <c r="B375" s="548"/>
      <c r="C375" s="548"/>
      <c r="D375" s="548"/>
      <c r="E375" s="548"/>
      <c r="F375" s="548"/>
      <c r="G375" s="548"/>
      <c r="H375" s="548"/>
      <c r="I375" s="548"/>
      <c r="J375" s="548"/>
      <c r="K375" s="548"/>
      <c r="L375" s="548"/>
      <c r="M375" s="548"/>
      <c r="N375" s="548"/>
      <c r="O375" s="548"/>
      <c r="P375" s="548"/>
      <c r="Q375" s="548"/>
      <c r="R375" s="548"/>
      <c r="S375" s="548"/>
      <c r="T375" s="548"/>
      <c r="U375" s="548"/>
      <c r="V375" s="548"/>
      <c r="W375" s="548"/>
      <c r="X375" s="548"/>
      <c r="Y375" s="548"/>
      <c r="Z375" s="548"/>
    </row>
    <row r="376" spans="1:26">
      <c r="A376" s="548"/>
      <c r="B376" s="548"/>
      <c r="C376" s="548"/>
      <c r="D376" s="548"/>
      <c r="E376" s="548"/>
      <c r="F376" s="548"/>
      <c r="G376" s="548"/>
      <c r="H376" s="548"/>
      <c r="I376" s="548"/>
      <c r="J376" s="548"/>
      <c r="K376" s="548"/>
      <c r="L376" s="548"/>
      <c r="M376" s="548"/>
      <c r="N376" s="548"/>
      <c r="O376" s="548"/>
      <c r="P376" s="548"/>
      <c r="Q376" s="548"/>
      <c r="R376" s="548"/>
      <c r="S376" s="548"/>
      <c r="T376" s="548"/>
      <c r="U376" s="548"/>
      <c r="V376" s="548"/>
      <c r="W376" s="548"/>
      <c r="X376" s="548"/>
      <c r="Y376" s="548"/>
      <c r="Z376" s="548"/>
    </row>
    <row r="377" spans="1:26">
      <c r="A377" s="548"/>
      <c r="B377" s="548"/>
      <c r="C377" s="548"/>
      <c r="D377" s="548"/>
      <c r="E377" s="548"/>
      <c r="F377" s="548"/>
      <c r="G377" s="548"/>
      <c r="H377" s="548"/>
      <c r="I377" s="548"/>
      <c r="J377" s="548"/>
      <c r="K377" s="548"/>
      <c r="L377" s="548"/>
      <c r="M377" s="548"/>
      <c r="N377" s="548"/>
      <c r="O377" s="548"/>
      <c r="P377" s="548"/>
      <c r="Q377" s="548"/>
      <c r="R377" s="548"/>
      <c r="S377" s="548"/>
      <c r="T377" s="548"/>
      <c r="U377" s="548"/>
      <c r="V377" s="548"/>
      <c r="W377" s="548"/>
      <c r="X377" s="548"/>
      <c r="Y377" s="548"/>
      <c r="Z377" s="548"/>
    </row>
    <row r="378" spans="1:26">
      <c r="A378" s="548"/>
      <c r="B378" s="548"/>
      <c r="C378" s="548"/>
      <c r="D378" s="548"/>
      <c r="E378" s="548"/>
      <c r="F378" s="548"/>
      <c r="G378" s="548"/>
      <c r="H378" s="548"/>
      <c r="I378" s="548"/>
      <c r="J378" s="548"/>
      <c r="K378" s="548"/>
      <c r="L378" s="548"/>
      <c r="M378" s="548"/>
      <c r="N378" s="548"/>
      <c r="O378" s="548"/>
      <c r="P378" s="548"/>
      <c r="Q378" s="548"/>
      <c r="R378" s="548"/>
      <c r="S378" s="548"/>
      <c r="T378" s="548"/>
      <c r="U378" s="548"/>
      <c r="V378" s="548"/>
      <c r="W378" s="548"/>
      <c r="X378" s="548"/>
      <c r="Y378" s="548"/>
      <c r="Z378" s="548"/>
    </row>
    <row r="379" spans="1:26">
      <c r="A379" s="548"/>
      <c r="B379" s="548"/>
      <c r="C379" s="548"/>
      <c r="D379" s="548"/>
      <c r="E379" s="548"/>
      <c r="F379" s="548"/>
      <c r="G379" s="548"/>
      <c r="H379" s="548"/>
      <c r="I379" s="548"/>
      <c r="J379" s="548"/>
      <c r="K379" s="548"/>
      <c r="L379" s="548"/>
      <c r="M379" s="548"/>
      <c r="N379" s="548"/>
      <c r="O379" s="548"/>
      <c r="P379" s="548"/>
      <c r="Q379" s="548"/>
      <c r="R379" s="548"/>
      <c r="S379" s="548"/>
      <c r="T379" s="548"/>
      <c r="U379" s="548"/>
      <c r="V379" s="548"/>
      <c r="W379" s="548"/>
      <c r="X379" s="548"/>
      <c r="Y379" s="548"/>
      <c r="Z379" s="548"/>
    </row>
    <row r="380" spans="1:26">
      <c r="A380" s="548"/>
      <c r="B380" s="548"/>
      <c r="C380" s="548"/>
      <c r="D380" s="548"/>
      <c r="E380" s="548"/>
      <c r="F380" s="548"/>
      <c r="G380" s="548"/>
      <c r="H380" s="548"/>
      <c r="I380" s="548"/>
      <c r="J380" s="548"/>
      <c r="K380" s="548"/>
      <c r="L380" s="548"/>
      <c r="M380" s="548"/>
      <c r="N380" s="548"/>
      <c r="O380" s="548"/>
      <c r="P380" s="548"/>
      <c r="Q380" s="548"/>
      <c r="R380" s="548"/>
      <c r="S380" s="548"/>
      <c r="T380" s="548"/>
      <c r="U380" s="548"/>
      <c r="V380" s="548"/>
      <c r="W380" s="548"/>
      <c r="X380" s="548"/>
      <c r="Y380" s="548"/>
      <c r="Z380" s="548"/>
    </row>
    <row r="381" spans="1:26">
      <c r="A381" s="548"/>
      <c r="B381" s="548"/>
      <c r="C381" s="548"/>
      <c r="D381" s="548"/>
      <c r="E381" s="548"/>
      <c r="F381" s="548"/>
      <c r="G381" s="548"/>
      <c r="H381" s="548"/>
      <c r="I381" s="548"/>
      <c r="J381" s="548"/>
      <c r="K381" s="548"/>
      <c r="L381" s="548"/>
      <c r="M381" s="548"/>
      <c r="N381" s="548"/>
      <c r="O381" s="548"/>
      <c r="P381" s="548"/>
      <c r="Q381" s="548"/>
      <c r="R381" s="548"/>
      <c r="S381" s="548"/>
      <c r="T381" s="548"/>
      <c r="U381" s="548"/>
      <c r="V381" s="548"/>
      <c r="W381" s="548"/>
      <c r="X381" s="548"/>
      <c r="Y381" s="548"/>
      <c r="Z381" s="548"/>
    </row>
    <row r="382" spans="1:26">
      <c r="A382" s="548"/>
      <c r="B382" s="548"/>
      <c r="C382" s="548"/>
      <c r="D382" s="548"/>
      <c r="E382" s="548"/>
      <c r="F382" s="548"/>
      <c r="G382" s="548"/>
      <c r="H382" s="548"/>
      <c r="I382" s="548"/>
      <c r="J382" s="548"/>
      <c r="K382" s="548"/>
      <c r="L382" s="548"/>
      <c r="M382" s="548"/>
      <c r="N382" s="548"/>
      <c r="O382" s="548"/>
      <c r="P382" s="548"/>
      <c r="Q382" s="548"/>
      <c r="R382" s="548"/>
      <c r="S382" s="548"/>
      <c r="T382" s="548"/>
      <c r="U382" s="548"/>
      <c r="V382" s="548"/>
      <c r="W382" s="548"/>
      <c r="X382" s="548"/>
      <c r="Y382" s="548"/>
      <c r="Z382" s="548"/>
    </row>
    <row r="383" spans="1:26">
      <c r="A383" s="548"/>
      <c r="B383" s="548"/>
      <c r="C383" s="548"/>
      <c r="D383" s="548"/>
      <c r="E383" s="548"/>
      <c r="F383" s="548"/>
      <c r="G383" s="548"/>
      <c r="H383" s="548"/>
      <c r="I383" s="548"/>
      <c r="J383" s="548"/>
      <c r="K383" s="548"/>
      <c r="L383" s="548"/>
      <c r="M383" s="548"/>
      <c r="N383" s="548"/>
      <c r="O383" s="548"/>
      <c r="P383" s="548"/>
      <c r="Q383" s="548"/>
      <c r="R383" s="548"/>
      <c r="S383" s="548"/>
      <c r="T383" s="548"/>
      <c r="U383" s="548"/>
      <c r="V383" s="548"/>
      <c r="W383" s="548"/>
      <c r="X383" s="548"/>
      <c r="Y383" s="548"/>
      <c r="Z383" s="548"/>
    </row>
    <row r="384" spans="1:26">
      <c r="A384" s="548"/>
      <c r="B384" s="548"/>
      <c r="C384" s="548"/>
      <c r="D384" s="548"/>
      <c r="E384" s="548"/>
      <c r="F384" s="548"/>
      <c r="G384" s="548"/>
      <c r="H384" s="548"/>
      <c r="I384" s="548"/>
      <c r="J384" s="548"/>
      <c r="K384" s="548"/>
      <c r="L384" s="548"/>
      <c r="M384" s="548"/>
      <c r="N384" s="548"/>
      <c r="O384" s="548"/>
      <c r="P384" s="548"/>
      <c r="Q384" s="548"/>
      <c r="R384" s="548"/>
      <c r="S384" s="548"/>
      <c r="T384" s="548"/>
      <c r="U384" s="548"/>
      <c r="V384" s="548"/>
      <c r="W384" s="548"/>
      <c r="X384" s="548"/>
      <c r="Y384" s="548"/>
      <c r="Z384" s="548"/>
    </row>
    <row r="385" spans="1:26">
      <c r="A385" s="548"/>
      <c r="B385" s="548"/>
      <c r="C385" s="548"/>
      <c r="D385" s="548"/>
      <c r="E385" s="548"/>
      <c r="F385" s="548"/>
      <c r="G385" s="548"/>
      <c r="H385" s="548"/>
      <c r="I385" s="548"/>
      <c r="J385" s="548"/>
      <c r="K385" s="548"/>
      <c r="L385" s="548"/>
      <c r="M385" s="548"/>
      <c r="N385" s="548"/>
      <c r="O385" s="548"/>
      <c r="P385" s="548"/>
      <c r="Q385" s="548"/>
      <c r="R385" s="548"/>
      <c r="S385" s="548"/>
      <c r="T385" s="548"/>
      <c r="U385" s="548"/>
      <c r="V385" s="548"/>
      <c r="W385" s="548"/>
      <c r="X385" s="548"/>
      <c r="Y385" s="548"/>
      <c r="Z385" s="548"/>
    </row>
    <row r="386" spans="1:26">
      <c r="A386" s="548"/>
      <c r="B386" s="548"/>
      <c r="C386" s="548"/>
      <c r="D386" s="548"/>
      <c r="E386" s="548"/>
      <c r="F386" s="548"/>
      <c r="G386" s="548"/>
      <c r="H386" s="548"/>
      <c r="I386" s="548"/>
      <c r="J386" s="548"/>
      <c r="K386" s="548"/>
      <c r="L386" s="548"/>
      <c r="M386" s="548"/>
      <c r="N386" s="548"/>
      <c r="O386" s="548"/>
      <c r="P386" s="548"/>
      <c r="Q386" s="548"/>
      <c r="R386" s="548"/>
      <c r="S386" s="548"/>
      <c r="T386" s="548"/>
      <c r="U386" s="548"/>
      <c r="V386" s="548"/>
      <c r="W386" s="548"/>
      <c r="X386" s="548"/>
      <c r="Y386" s="548"/>
      <c r="Z386" s="548"/>
    </row>
    <row r="387" spans="1:26">
      <c r="A387" s="548"/>
      <c r="B387" s="548"/>
      <c r="C387" s="548"/>
      <c r="D387" s="548"/>
      <c r="E387" s="548"/>
      <c r="F387" s="548"/>
      <c r="G387" s="548"/>
      <c r="H387" s="548"/>
      <c r="I387" s="548"/>
      <c r="J387" s="548"/>
      <c r="K387" s="548"/>
      <c r="L387" s="548"/>
      <c r="M387" s="548"/>
      <c r="N387" s="548"/>
      <c r="O387" s="548"/>
      <c r="P387" s="548"/>
      <c r="Q387" s="548"/>
      <c r="R387" s="548"/>
      <c r="S387" s="548"/>
      <c r="T387" s="548"/>
      <c r="U387" s="548"/>
      <c r="V387" s="548"/>
      <c r="W387" s="548"/>
      <c r="X387" s="548"/>
      <c r="Y387" s="548"/>
      <c r="Z387" s="548"/>
    </row>
    <row r="388" spans="1:26">
      <c r="A388" s="548"/>
      <c r="B388" s="548"/>
      <c r="C388" s="548"/>
      <c r="D388" s="548"/>
      <c r="E388" s="548"/>
      <c r="F388" s="548"/>
      <c r="G388" s="548"/>
      <c r="H388" s="548"/>
      <c r="I388" s="548"/>
      <c r="J388" s="548"/>
      <c r="K388" s="548"/>
      <c r="L388" s="548"/>
      <c r="M388" s="548"/>
      <c r="N388" s="548"/>
      <c r="O388" s="548"/>
      <c r="P388" s="548"/>
      <c r="Q388" s="548"/>
      <c r="R388" s="548"/>
      <c r="S388" s="548"/>
      <c r="T388" s="548"/>
      <c r="U388" s="548"/>
      <c r="V388" s="548"/>
      <c r="W388" s="548"/>
      <c r="X388" s="548"/>
      <c r="Y388" s="548"/>
      <c r="Z388" s="548"/>
    </row>
    <row r="389" spans="1:26">
      <c r="A389" s="548"/>
      <c r="B389" s="548"/>
      <c r="C389" s="548"/>
      <c r="D389" s="548"/>
      <c r="E389" s="548"/>
      <c r="F389" s="548"/>
      <c r="G389" s="548"/>
      <c r="H389" s="548"/>
      <c r="I389" s="548"/>
      <c r="J389" s="548"/>
      <c r="K389" s="548"/>
      <c r="L389" s="548"/>
      <c r="M389" s="548"/>
      <c r="N389" s="548"/>
      <c r="O389" s="548"/>
      <c r="P389" s="548"/>
      <c r="Q389" s="548"/>
      <c r="R389" s="548"/>
      <c r="S389" s="548"/>
      <c r="T389" s="548"/>
      <c r="U389" s="548"/>
      <c r="V389" s="548"/>
      <c r="W389" s="548"/>
      <c r="X389" s="548"/>
      <c r="Y389" s="548"/>
      <c r="Z389" s="548"/>
    </row>
    <row r="390" spans="1:26">
      <c r="A390" s="548"/>
      <c r="B390" s="548"/>
      <c r="C390" s="548"/>
      <c r="D390" s="548"/>
      <c r="E390" s="548"/>
      <c r="F390" s="548"/>
      <c r="G390" s="548"/>
      <c r="H390" s="548"/>
      <c r="I390" s="548"/>
      <c r="J390" s="548"/>
      <c r="K390" s="548"/>
      <c r="L390" s="548"/>
      <c r="M390" s="548"/>
      <c r="N390" s="548"/>
      <c r="O390" s="548"/>
      <c r="P390" s="548"/>
      <c r="Q390" s="548"/>
      <c r="R390" s="548"/>
      <c r="S390" s="548"/>
      <c r="T390" s="548"/>
      <c r="U390" s="548"/>
      <c r="V390" s="548"/>
      <c r="W390" s="548"/>
      <c r="X390" s="548"/>
      <c r="Y390" s="548"/>
      <c r="Z390" s="548"/>
    </row>
    <row r="391" spans="1:26">
      <c r="A391" s="548"/>
      <c r="B391" s="548"/>
      <c r="C391" s="548"/>
      <c r="D391" s="548"/>
      <c r="E391" s="548"/>
      <c r="F391" s="548"/>
      <c r="G391" s="548"/>
      <c r="H391" s="548"/>
      <c r="I391" s="548"/>
      <c r="J391" s="548"/>
      <c r="K391" s="548"/>
      <c r="L391" s="548"/>
      <c r="M391" s="548"/>
      <c r="N391" s="548"/>
      <c r="O391" s="548"/>
      <c r="P391" s="548"/>
      <c r="Q391" s="548"/>
      <c r="R391" s="548"/>
      <c r="S391" s="548"/>
      <c r="T391" s="548"/>
      <c r="U391" s="548"/>
      <c r="V391" s="548"/>
      <c r="W391" s="548"/>
      <c r="X391" s="548"/>
      <c r="Y391" s="548"/>
      <c r="Z391" s="548"/>
    </row>
    <row r="392" spans="1:26">
      <c r="A392" s="548"/>
      <c r="B392" s="548"/>
      <c r="C392" s="548"/>
      <c r="D392" s="548"/>
      <c r="E392" s="548"/>
      <c r="F392" s="548"/>
      <c r="G392" s="548"/>
      <c r="H392" s="548"/>
      <c r="I392" s="548"/>
      <c r="J392" s="548"/>
      <c r="K392" s="548"/>
      <c r="L392" s="548"/>
      <c r="M392" s="548"/>
      <c r="N392" s="548"/>
      <c r="O392" s="548"/>
      <c r="P392" s="548"/>
      <c r="Q392" s="548"/>
      <c r="R392" s="548"/>
      <c r="S392" s="548"/>
      <c r="T392" s="548"/>
      <c r="U392" s="548"/>
      <c r="V392" s="548"/>
      <c r="W392" s="548"/>
      <c r="X392" s="548"/>
      <c r="Y392" s="548"/>
      <c r="Z392" s="548"/>
    </row>
    <row r="393" spans="1:26">
      <c r="A393" s="548"/>
      <c r="B393" s="548"/>
      <c r="C393" s="548"/>
      <c r="D393" s="548"/>
      <c r="E393" s="548"/>
      <c r="F393" s="548"/>
      <c r="G393" s="548"/>
      <c r="H393" s="548"/>
      <c r="I393" s="548"/>
      <c r="J393" s="548"/>
      <c r="K393" s="548"/>
      <c r="L393" s="548"/>
      <c r="M393" s="548"/>
      <c r="N393" s="548"/>
      <c r="O393" s="548"/>
      <c r="P393" s="548"/>
      <c r="Q393" s="548"/>
      <c r="R393" s="548"/>
      <c r="S393" s="548"/>
      <c r="T393" s="548"/>
      <c r="U393" s="548"/>
      <c r="V393" s="548"/>
      <c r="W393" s="548"/>
      <c r="X393" s="548"/>
      <c r="Y393" s="548"/>
      <c r="Z393" s="548"/>
    </row>
    <row r="394" spans="1:26">
      <c r="A394" s="548"/>
      <c r="B394" s="548"/>
      <c r="C394" s="548"/>
      <c r="D394" s="548"/>
      <c r="E394" s="548"/>
      <c r="F394" s="548"/>
      <c r="G394" s="548"/>
      <c r="H394" s="548"/>
      <c r="I394" s="548"/>
      <c r="J394" s="548"/>
      <c r="K394" s="548"/>
      <c r="L394" s="548"/>
      <c r="M394" s="548"/>
      <c r="N394" s="548"/>
      <c r="O394" s="548"/>
      <c r="P394" s="548"/>
      <c r="Q394" s="548"/>
      <c r="R394" s="548"/>
      <c r="S394" s="548"/>
      <c r="T394" s="548"/>
      <c r="U394" s="548"/>
      <c r="V394" s="548"/>
      <c r="W394" s="548"/>
      <c r="X394" s="548"/>
      <c r="Y394" s="548"/>
      <c r="Z394" s="548"/>
    </row>
    <row r="395" spans="1:26">
      <c r="A395" s="548"/>
      <c r="B395" s="548"/>
      <c r="C395" s="548"/>
      <c r="D395" s="548"/>
      <c r="E395" s="548"/>
      <c r="F395" s="548"/>
      <c r="G395" s="548"/>
      <c r="H395" s="548"/>
      <c r="I395" s="548"/>
      <c r="J395" s="548"/>
      <c r="K395" s="548"/>
      <c r="L395" s="548"/>
      <c r="M395" s="548"/>
      <c r="N395" s="548"/>
      <c r="O395" s="548"/>
      <c r="P395" s="548"/>
      <c r="Q395" s="548"/>
      <c r="R395" s="548"/>
      <c r="S395" s="548"/>
      <c r="T395" s="548"/>
      <c r="U395" s="548"/>
      <c r="V395" s="548"/>
      <c r="W395" s="548"/>
      <c r="X395" s="548"/>
      <c r="Y395" s="548"/>
      <c r="Z395" s="548"/>
    </row>
    <row r="396" spans="1:26">
      <c r="A396" s="548"/>
      <c r="B396" s="548"/>
      <c r="C396" s="548"/>
      <c r="D396" s="548"/>
      <c r="E396" s="548"/>
      <c r="F396" s="548"/>
      <c r="G396" s="548"/>
      <c r="H396" s="548"/>
      <c r="I396" s="548"/>
      <c r="J396" s="548"/>
      <c r="K396" s="548"/>
      <c r="L396" s="548"/>
      <c r="M396" s="548"/>
      <c r="N396" s="548"/>
      <c r="O396" s="548"/>
      <c r="P396" s="548"/>
      <c r="Q396" s="548"/>
      <c r="R396" s="548"/>
      <c r="S396" s="548"/>
      <c r="T396" s="548"/>
      <c r="U396" s="548"/>
      <c r="V396" s="548"/>
      <c r="W396" s="548"/>
      <c r="X396" s="548"/>
      <c r="Y396" s="548"/>
      <c r="Z396" s="548"/>
    </row>
    <row r="397" spans="1:26">
      <c r="A397" s="548"/>
      <c r="B397" s="548"/>
      <c r="C397" s="548"/>
      <c r="D397" s="548"/>
      <c r="E397" s="548"/>
      <c r="F397" s="548"/>
      <c r="G397" s="548"/>
      <c r="H397" s="548"/>
      <c r="I397" s="548"/>
      <c r="J397" s="548"/>
      <c r="K397" s="548"/>
      <c r="L397" s="548"/>
      <c r="M397" s="548"/>
      <c r="N397" s="548"/>
      <c r="O397" s="548"/>
      <c r="P397" s="548"/>
      <c r="Q397" s="548"/>
      <c r="R397" s="548"/>
      <c r="S397" s="548"/>
      <c r="T397" s="548"/>
      <c r="U397" s="548"/>
      <c r="V397" s="548"/>
      <c r="W397" s="548"/>
      <c r="X397" s="548"/>
      <c r="Y397" s="548"/>
      <c r="Z397" s="548"/>
    </row>
    <row r="398" spans="1:26">
      <c r="A398" s="548"/>
      <c r="B398" s="548"/>
      <c r="C398" s="548"/>
      <c r="D398" s="548"/>
      <c r="E398" s="548"/>
      <c r="F398" s="548"/>
      <c r="G398" s="548"/>
      <c r="H398" s="548"/>
      <c r="I398" s="548"/>
      <c r="J398" s="548"/>
      <c r="K398" s="548"/>
      <c r="L398" s="548"/>
      <c r="M398" s="548"/>
      <c r="N398" s="548"/>
      <c r="O398" s="548"/>
      <c r="P398" s="548"/>
      <c r="Q398" s="548"/>
      <c r="R398" s="548"/>
      <c r="S398" s="548"/>
      <c r="T398" s="548"/>
      <c r="U398" s="548"/>
      <c r="V398" s="548"/>
      <c r="W398" s="548"/>
      <c r="X398" s="548"/>
      <c r="Y398" s="548"/>
      <c r="Z398" s="548"/>
    </row>
    <row r="399" spans="1:26">
      <c r="A399" s="548"/>
      <c r="B399" s="548"/>
      <c r="C399" s="548"/>
      <c r="D399" s="548"/>
      <c r="E399" s="548"/>
      <c r="F399" s="548"/>
      <c r="G399" s="548"/>
      <c r="H399" s="548"/>
      <c r="I399" s="548"/>
      <c r="J399" s="548"/>
      <c r="K399" s="548"/>
      <c r="L399" s="548"/>
      <c r="M399" s="548"/>
      <c r="N399" s="548"/>
      <c r="O399" s="548"/>
      <c r="P399" s="548"/>
      <c r="Q399" s="548"/>
      <c r="R399" s="548"/>
      <c r="S399" s="548"/>
      <c r="T399" s="548"/>
      <c r="U399" s="548"/>
      <c r="V399" s="548"/>
      <c r="W399" s="548"/>
      <c r="X399" s="548"/>
      <c r="Y399" s="548"/>
      <c r="Z399" s="548"/>
    </row>
    <row r="400" spans="1:26">
      <c r="A400" s="548"/>
      <c r="B400" s="548"/>
      <c r="C400" s="548"/>
      <c r="D400" s="548"/>
      <c r="E400" s="548"/>
      <c r="F400" s="548"/>
      <c r="G400" s="548"/>
      <c r="H400" s="548"/>
      <c r="I400" s="548"/>
      <c r="J400" s="548"/>
      <c r="K400" s="548"/>
      <c r="L400" s="548"/>
      <c r="M400" s="548"/>
      <c r="N400" s="548"/>
      <c r="O400" s="548"/>
      <c r="P400" s="548"/>
      <c r="Q400" s="548"/>
      <c r="R400" s="548"/>
      <c r="S400" s="548"/>
      <c r="T400" s="548"/>
      <c r="U400" s="548"/>
      <c r="V400" s="548"/>
      <c r="W400" s="548"/>
      <c r="X400" s="548"/>
      <c r="Y400" s="548"/>
      <c r="Z400" s="548"/>
    </row>
    <row r="401" spans="1:26">
      <c r="A401" s="548"/>
      <c r="B401" s="548"/>
      <c r="C401" s="548"/>
      <c r="D401" s="548"/>
      <c r="E401" s="548"/>
      <c r="F401" s="548"/>
      <c r="G401" s="548"/>
      <c r="H401" s="548"/>
      <c r="I401" s="548"/>
      <c r="J401" s="548"/>
      <c r="K401" s="548"/>
      <c r="L401" s="548"/>
      <c r="M401" s="548"/>
      <c r="N401" s="548"/>
      <c r="O401" s="548"/>
      <c r="P401" s="548"/>
      <c r="Q401" s="548"/>
      <c r="R401" s="548"/>
      <c r="S401" s="548"/>
      <c r="T401" s="548"/>
      <c r="U401" s="548"/>
      <c r="V401" s="548"/>
      <c r="W401" s="548"/>
      <c r="X401" s="548"/>
      <c r="Y401" s="548"/>
      <c r="Z401" s="548"/>
    </row>
    <row r="402" spans="1:26">
      <c r="A402" s="548"/>
      <c r="B402" s="548"/>
      <c r="C402" s="548"/>
      <c r="D402" s="548"/>
      <c r="E402" s="548"/>
      <c r="F402" s="548"/>
      <c r="G402" s="548"/>
      <c r="H402" s="548"/>
      <c r="I402" s="548"/>
      <c r="J402" s="548"/>
      <c r="K402" s="548"/>
      <c r="L402" s="548"/>
      <c r="M402" s="548"/>
      <c r="N402" s="548"/>
      <c r="O402" s="548"/>
      <c r="P402" s="548"/>
      <c r="Q402" s="548"/>
      <c r="R402" s="548"/>
      <c r="S402" s="548"/>
      <c r="T402" s="548"/>
      <c r="U402" s="548"/>
      <c r="V402" s="548"/>
      <c r="W402" s="548"/>
      <c r="X402" s="548"/>
      <c r="Y402" s="548"/>
      <c r="Z402" s="548"/>
    </row>
    <row r="403" spans="1:26">
      <c r="A403" s="548"/>
      <c r="B403" s="548"/>
      <c r="C403" s="548"/>
      <c r="D403" s="548"/>
      <c r="E403" s="548"/>
      <c r="F403" s="548"/>
      <c r="G403" s="548"/>
      <c r="H403" s="548"/>
      <c r="I403" s="548"/>
      <c r="J403" s="548"/>
      <c r="K403" s="548"/>
      <c r="L403" s="548"/>
      <c r="M403" s="548"/>
      <c r="N403" s="548"/>
      <c r="O403" s="548"/>
      <c r="P403" s="548"/>
      <c r="Q403" s="548"/>
      <c r="R403" s="548"/>
      <c r="S403" s="548"/>
      <c r="T403" s="548"/>
      <c r="U403" s="548"/>
      <c r="V403" s="548"/>
      <c r="W403" s="548"/>
      <c r="X403" s="548"/>
      <c r="Y403" s="548"/>
      <c r="Z403" s="548"/>
    </row>
    <row r="404" spans="1:26">
      <c r="A404" s="548"/>
      <c r="B404" s="548"/>
      <c r="C404" s="548"/>
      <c r="D404" s="548"/>
      <c r="E404" s="548"/>
      <c r="F404" s="548"/>
      <c r="G404" s="548"/>
      <c r="H404" s="548"/>
      <c r="I404" s="548"/>
      <c r="J404" s="548"/>
      <c r="K404" s="548"/>
      <c r="L404" s="548"/>
      <c r="M404" s="548"/>
      <c r="N404" s="548"/>
      <c r="O404" s="548"/>
      <c r="P404" s="548"/>
      <c r="Q404" s="548"/>
      <c r="R404" s="548"/>
      <c r="S404" s="548"/>
      <c r="T404" s="548"/>
      <c r="U404" s="548"/>
      <c r="V404" s="548"/>
      <c r="W404" s="548"/>
      <c r="X404" s="548"/>
      <c r="Y404" s="548"/>
      <c r="Z404" s="548"/>
    </row>
    <row r="405" spans="1:26">
      <c r="A405" s="548"/>
      <c r="B405" s="548"/>
      <c r="C405" s="548"/>
      <c r="D405" s="548"/>
      <c r="E405" s="548"/>
      <c r="F405" s="548"/>
      <c r="G405" s="548"/>
      <c r="H405" s="548"/>
      <c r="I405" s="548"/>
      <c r="J405" s="548"/>
      <c r="K405" s="548"/>
      <c r="L405" s="548"/>
      <c r="M405" s="548"/>
      <c r="N405" s="548"/>
      <c r="O405" s="548"/>
      <c r="P405" s="548"/>
      <c r="Q405" s="548"/>
      <c r="R405" s="548"/>
      <c r="S405" s="548"/>
      <c r="T405" s="548"/>
      <c r="U405" s="548"/>
      <c r="V405" s="548"/>
      <c r="W405" s="548"/>
      <c r="X405" s="548"/>
      <c r="Y405" s="548"/>
      <c r="Z405" s="548"/>
    </row>
    <row r="406" spans="1:26">
      <c r="A406" s="548"/>
      <c r="B406" s="548"/>
      <c r="C406" s="548"/>
      <c r="D406" s="548"/>
      <c r="E406" s="548"/>
      <c r="F406" s="548"/>
      <c r="G406" s="548"/>
      <c r="H406" s="548"/>
      <c r="I406" s="548"/>
      <c r="J406" s="548"/>
      <c r="K406" s="548"/>
      <c r="L406" s="548"/>
      <c r="M406" s="548"/>
      <c r="N406" s="548"/>
      <c r="O406" s="548"/>
      <c r="P406" s="548"/>
      <c r="Q406" s="548"/>
      <c r="R406" s="548"/>
      <c r="S406" s="548"/>
      <c r="T406" s="548"/>
      <c r="U406" s="548"/>
      <c r="V406" s="548"/>
      <c r="W406" s="548"/>
      <c r="X406" s="548"/>
      <c r="Y406" s="548"/>
      <c r="Z406" s="548"/>
    </row>
    <row r="407" spans="1:26">
      <c r="A407" s="548"/>
      <c r="B407" s="548"/>
      <c r="C407" s="548"/>
      <c r="D407" s="548"/>
      <c r="E407" s="548"/>
      <c r="F407" s="548"/>
      <c r="G407" s="548"/>
      <c r="H407" s="548"/>
      <c r="I407" s="548"/>
      <c r="J407" s="548"/>
      <c r="K407" s="548"/>
      <c r="L407" s="548"/>
      <c r="M407" s="548"/>
      <c r="N407" s="548"/>
      <c r="O407" s="548"/>
      <c r="P407" s="548"/>
      <c r="Q407" s="548"/>
      <c r="R407" s="548"/>
      <c r="S407" s="548"/>
      <c r="T407" s="548"/>
      <c r="U407" s="548"/>
      <c r="V407" s="548"/>
      <c r="W407" s="548"/>
      <c r="X407" s="548"/>
      <c r="Y407" s="548"/>
      <c r="Z407" s="548"/>
    </row>
    <row r="408" spans="1:26">
      <c r="A408" s="548"/>
      <c r="B408" s="548"/>
      <c r="C408" s="548"/>
      <c r="D408" s="548"/>
      <c r="E408" s="548"/>
      <c r="F408" s="548"/>
      <c r="G408" s="548"/>
      <c r="H408" s="548"/>
      <c r="I408" s="548"/>
      <c r="J408" s="548"/>
      <c r="K408" s="548"/>
      <c r="L408" s="548"/>
      <c r="M408" s="548"/>
      <c r="N408" s="548"/>
      <c r="O408" s="548"/>
      <c r="P408" s="548"/>
      <c r="Q408" s="548"/>
      <c r="R408" s="548"/>
      <c r="S408" s="548"/>
      <c r="T408" s="548"/>
      <c r="U408" s="548"/>
      <c r="V408" s="548"/>
      <c r="W408" s="548"/>
      <c r="X408" s="548"/>
      <c r="Y408" s="548"/>
      <c r="Z408" s="548"/>
    </row>
    <row r="409" spans="1:26">
      <c r="A409" s="548"/>
      <c r="B409" s="548"/>
      <c r="C409" s="548"/>
      <c r="D409" s="548"/>
      <c r="E409" s="548"/>
      <c r="F409" s="548"/>
      <c r="G409" s="548"/>
      <c r="H409" s="548"/>
      <c r="I409" s="548"/>
      <c r="J409" s="548"/>
      <c r="K409" s="548"/>
      <c r="L409" s="548"/>
      <c r="M409" s="548"/>
      <c r="N409" s="548"/>
      <c r="O409" s="548"/>
      <c r="P409" s="548"/>
      <c r="Q409" s="548"/>
      <c r="R409" s="548"/>
      <c r="S409" s="548"/>
      <c r="T409" s="548"/>
      <c r="U409" s="548"/>
      <c r="V409" s="548"/>
      <c r="W409" s="548"/>
      <c r="X409" s="548"/>
      <c r="Y409" s="548"/>
      <c r="Z409" s="548"/>
    </row>
    <row r="410" spans="1:26">
      <c r="A410" s="548"/>
      <c r="B410" s="548"/>
      <c r="C410" s="548"/>
      <c r="D410" s="548"/>
      <c r="E410" s="548"/>
      <c r="F410" s="548"/>
      <c r="G410" s="548"/>
      <c r="H410" s="548"/>
      <c r="I410" s="548"/>
      <c r="J410" s="548"/>
      <c r="K410" s="548"/>
      <c r="L410" s="548"/>
      <c r="M410" s="548"/>
      <c r="N410" s="548"/>
      <c r="O410" s="548"/>
      <c r="P410" s="548"/>
      <c r="Q410" s="548"/>
      <c r="R410" s="548"/>
      <c r="S410" s="548"/>
      <c r="T410" s="548"/>
      <c r="U410" s="548"/>
      <c r="V410" s="548"/>
      <c r="W410" s="548"/>
      <c r="X410" s="548"/>
      <c r="Y410" s="548"/>
      <c r="Z410" s="548"/>
    </row>
    <row r="411" spans="1:26">
      <c r="A411" s="548"/>
      <c r="B411" s="548"/>
      <c r="C411" s="548"/>
      <c r="D411" s="548"/>
      <c r="E411" s="548"/>
      <c r="F411" s="548"/>
      <c r="G411" s="548"/>
      <c r="H411" s="548"/>
      <c r="I411" s="548"/>
      <c r="J411" s="548"/>
      <c r="K411" s="548"/>
      <c r="L411" s="548"/>
      <c r="M411" s="548"/>
      <c r="N411" s="548"/>
      <c r="O411" s="548"/>
      <c r="P411" s="548"/>
      <c r="Q411" s="548"/>
      <c r="R411" s="548"/>
      <c r="S411" s="548"/>
      <c r="T411" s="548"/>
      <c r="U411" s="548"/>
      <c r="V411" s="548"/>
      <c r="W411" s="548"/>
      <c r="X411" s="548"/>
      <c r="Y411" s="548"/>
      <c r="Z411" s="548"/>
    </row>
    <row r="412" spans="1:26">
      <c r="A412" s="548"/>
      <c r="B412" s="548"/>
      <c r="C412" s="548"/>
      <c r="D412" s="548"/>
      <c r="E412" s="548"/>
      <c r="F412" s="548"/>
      <c r="G412" s="548"/>
      <c r="H412" s="548"/>
      <c r="I412" s="548"/>
      <c r="J412" s="548"/>
      <c r="K412" s="548"/>
      <c r="L412" s="548"/>
      <c r="M412" s="548"/>
      <c r="N412" s="548"/>
      <c r="O412" s="548"/>
      <c r="P412" s="548"/>
      <c r="Q412" s="548"/>
      <c r="R412" s="548"/>
      <c r="S412" s="548"/>
      <c r="T412" s="548"/>
      <c r="U412" s="548"/>
      <c r="V412" s="548"/>
      <c r="W412" s="548"/>
      <c r="X412" s="548"/>
      <c r="Y412" s="548"/>
      <c r="Z412" s="548"/>
    </row>
    <row r="413" spans="1:26">
      <c r="A413" s="548"/>
      <c r="B413" s="548"/>
      <c r="C413" s="548"/>
      <c r="D413" s="548"/>
      <c r="E413" s="548"/>
      <c r="F413" s="548"/>
      <c r="G413" s="548"/>
      <c r="H413" s="548"/>
      <c r="I413" s="548"/>
      <c r="J413" s="548"/>
      <c r="K413" s="548"/>
      <c r="L413" s="548"/>
      <c r="M413" s="548"/>
      <c r="N413" s="548"/>
      <c r="O413" s="548"/>
      <c r="P413" s="548"/>
      <c r="Q413" s="548"/>
      <c r="R413" s="548"/>
      <c r="S413" s="548"/>
      <c r="T413" s="548"/>
      <c r="U413" s="548"/>
      <c r="V413" s="548"/>
      <c r="W413" s="548"/>
      <c r="X413" s="548"/>
      <c r="Y413" s="548"/>
      <c r="Z413" s="548"/>
    </row>
    <row r="414" spans="1:26">
      <c r="A414" s="548"/>
      <c r="B414" s="548"/>
      <c r="C414" s="548"/>
      <c r="D414" s="548"/>
      <c r="E414" s="548"/>
      <c r="F414" s="548"/>
      <c r="G414" s="548"/>
      <c r="H414" s="548"/>
      <c r="I414" s="548"/>
      <c r="J414" s="548"/>
      <c r="K414" s="548"/>
      <c r="L414" s="548"/>
      <c r="M414" s="548"/>
      <c r="N414" s="548"/>
      <c r="O414" s="548"/>
      <c r="P414" s="548"/>
      <c r="Q414" s="548"/>
      <c r="R414" s="548"/>
      <c r="S414" s="548"/>
      <c r="T414" s="548"/>
      <c r="U414" s="548"/>
      <c r="V414" s="548"/>
      <c r="W414" s="548"/>
      <c r="X414" s="548"/>
      <c r="Y414" s="548"/>
      <c r="Z414" s="548"/>
    </row>
    <row r="415" spans="1:26">
      <c r="A415" s="548"/>
      <c r="B415" s="548"/>
      <c r="C415" s="548"/>
      <c r="D415" s="548"/>
      <c r="E415" s="548"/>
      <c r="F415" s="548"/>
      <c r="G415" s="548"/>
      <c r="H415" s="548"/>
      <c r="I415" s="548"/>
      <c r="J415" s="548"/>
      <c r="K415" s="548"/>
      <c r="L415" s="548"/>
      <c r="M415" s="548"/>
      <c r="N415" s="548"/>
      <c r="O415" s="548"/>
      <c r="P415" s="548"/>
      <c r="Q415" s="548"/>
      <c r="R415" s="548"/>
      <c r="S415" s="548"/>
      <c r="T415" s="548"/>
      <c r="U415" s="548"/>
      <c r="V415" s="548"/>
      <c r="W415" s="548"/>
      <c r="X415" s="548"/>
      <c r="Y415" s="548"/>
      <c r="Z415" s="548"/>
    </row>
    <row r="416" spans="1:26">
      <c r="A416" s="548"/>
      <c r="B416" s="548"/>
      <c r="C416" s="548"/>
      <c r="D416" s="548"/>
      <c r="E416" s="548"/>
      <c r="F416" s="548"/>
      <c r="G416" s="548"/>
      <c r="H416" s="548"/>
      <c r="I416" s="548"/>
      <c r="J416" s="548"/>
      <c r="K416" s="548"/>
      <c r="L416" s="548"/>
      <c r="M416" s="548"/>
      <c r="N416" s="548"/>
      <c r="O416" s="548"/>
      <c r="P416" s="548"/>
      <c r="Q416" s="548"/>
      <c r="R416" s="548"/>
      <c r="S416" s="548"/>
      <c r="T416" s="548"/>
      <c r="U416" s="548"/>
      <c r="V416" s="548"/>
      <c r="W416" s="548"/>
      <c r="X416" s="548"/>
      <c r="Y416" s="548"/>
      <c r="Z416" s="548"/>
    </row>
    <row r="417" spans="1:26">
      <c r="A417" s="548"/>
      <c r="B417" s="548"/>
      <c r="C417" s="548"/>
      <c r="D417" s="548"/>
      <c r="E417" s="548"/>
      <c r="F417" s="548"/>
      <c r="G417" s="548"/>
      <c r="H417" s="548"/>
      <c r="I417" s="548"/>
      <c r="J417" s="548"/>
      <c r="K417" s="548"/>
      <c r="L417" s="548"/>
      <c r="M417" s="548"/>
      <c r="N417" s="548"/>
      <c r="O417" s="548"/>
      <c r="P417" s="548"/>
      <c r="Q417" s="548"/>
      <c r="R417" s="548"/>
      <c r="S417" s="548"/>
      <c r="T417" s="548"/>
      <c r="U417" s="548"/>
      <c r="V417" s="548"/>
      <c r="W417" s="548"/>
      <c r="X417" s="548"/>
      <c r="Y417" s="548"/>
      <c r="Z417" s="548"/>
    </row>
    <row r="418" spans="1:26">
      <c r="A418" s="548"/>
      <c r="B418" s="548"/>
      <c r="C418" s="548"/>
      <c r="D418" s="548"/>
      <c r="E418" s="548"/>
      <c r="F418" s="548"/>
      <c r="G418" s="548"/>
      <c r="H418" s="548"/>
      <c r="I418" s="548"/>
      <c r="J418" s="548"/>
      <c r="K418" s="548"/>
      <c r="L418" s="548"/>
      <c r="M418" s="548"/>
      <c r="N418" s="548"/>
      <c r="O418" s="548"/>
      <c r="P418" s="548"/>
      <c r="Q418" s="548"/>
      <c r="R418" s="548"/>
      <c r="S418" s="548"/>
      <c r="T418" s="548"/>
      <c r="U418" s="548"/>
      <c r="V418" s="548"/>
      <c r="W418" s="548"/>
      <c r="X418" s="548"/>
      <c r="Y418" s="548"/>
      <c r="Z418" s="548"/>
    </row>
    <row r="419" spans="1:26">
      <c r="A419" s="548"/>
      <c r="B419" s="548"/>
      <c r="C419" s="548"/>
      <c r="D419" s="548"/>
      <c r="E419" s="548"/>
      <c r="F419" s="548"/>
      <c r="G419" s="548"/>
      <c r="H419" s="548"/>
      <c r="I419" s="548"/>
      <c r="J419" s="548"/>
      <c r="K419" s="548"/>
      <c r="L419" s="548"/>
      <c r="M419" s="548"/>
      <c r="N419" s="548"/>
      <c r="O419" s="548"/>
      <c r="P419" s="548"/>
      <c r="Q419" s="548"/>
      <c r="R419" s="548"/>
      <c r="S419" s="548"/>
      <c r="T419" s="548"/>
      <c r="U419" s="548"/>
      <c r="V419" s="548"/>
      <c r="W419" s="548"/>
      <c r="X419" s="548"/>
      <c r="Y419" s="548"/>
      <c r="Z419" s="548"/>
    </row>
    <row r="420" spans="1:26">
      <c r="A420" s="548"/>
      <c r="B420" s="548"/>
      <c r="C420" s="548"/>
      <c r="D420" s="548"/>
      <c r="E420" s="548"/>
      <c r="F420" s="548"/>
      <c r="G420" s="548"/>
      <c r="H420" s="548"/>
      <c r="I420" s="548"/>
      <c r="J420" s="548"/>
      <c r="K420" s="548"/>
      <c r="L420" s="548"/>
      <c r="M420" s="548"/>
      <c r="N420" s="548"/>
      <c r="O420" s="548"/>
      <c r="P420" s="548"/>
      <c r="Q420" s="548"/>
      <c r="R420" s="548"/>
      <c r="S420" s="548"/>
      <c r="T420" s="548"/>
      <c r="U420" s="548"/>
      <c r="V420" s="548"/>
      <c r="W420" s="548"/>
      <c r="X420" s="548"/>
      <c r="Y420" s="548"/>
      <c r="Z420" s="548"/>
    </row>
    <row r="421" spans="1:26">
      <c r="A421" s="548"/>
      <c r="B421" s="548"/>
      <c r="C421" s="548"/>
      <c r="D421" s="548"/>
      <c r="E421" s="548"/>
      <c r="F421" s="548"/>
      <c r="G421" s="548"/>
      <c r="H421" s="548"/>
      <c r="I421" s="548"/>
      <c r="J421" s="548"/>
      <c r="K421" s="548"/>
      <c r="L421" s="548"/>
      <c r="M421" s="548"/>
      <c r="N421" s="548"/>
      <c r="O421" s="548"/>
      <c r="P421" s="548"/>
      <c r="Q421" s="548"/>
      <c r="R421" s="548"/>
      <c r="S421" s="548"/>
      <c r="T421" s="548"/>
      <c r="U421" s="548"/>
      <c r="V421" s="548"/>
      <c r="W421" s="548"/>
      <c r="X421" s="548"/>
      <c r="Y421" s="548"/>
      <c r="Z421" s="548"/>
    </row>
    <row r="422" spans="1:26">
      <c r="A422" s="548"/>
      <c r="B422" s="548"/>
      <c r="C422" s="548"/>
      <c r="D422" s="548"/>
      <c r="E422" s="548"/>
      <c r="F422" s="548"/>
      <c r="G422" s="548"/>
      <c r="H422" s="548"/>
      <c r="I422" s="548"/>
      <c r="J422" s="548"/>
      <c r="K422" s="548"/>
      <c r="L422" s="548"/>
      <c r="M422" s="548"/>
      <c r="N422" s="548"/>
      <c r="O422" s="548"/>
      <c r="P422" s="548"/>
      <c r="Q422" s="548"/>
      <c r="R422" s="548"/>
      <c r="S422" s="548"/>
      <c r="T422" s="548"/>
      <c r="U422" s="548"/>
      <c r="V422" s="548"/>
      <c r="W422" s="548"/>
      <c r="X422" s="548"/>
      <c r="Y422" s="548"/>
      <c r="Z422" s="548"/>
    </row>
    <row r="423" spans="1:26">
      <c r="A423" s="548"/>
      <c r="B423" s="548"/>
      <c r="C423" s="548"/>
      <c r="D423" s="548"/>
      <c r="E423" s="548"/>
      <c r="F423" s="548"/>
      <c r="G423" s="548"/>
      <c r="H423" s="548"/>
      <c r="I423" s="548"/>
      <c r="J423" s="548"/>
      <c r="K423" s="548"/>
      <c r="L423" s="548"/>
      <c r="M423" s="548"/>
      <c r="N423" s="548"/>
      <c r="O423" s="548"/>
      <c r="P423" s="548"/>
      <c r="Q423" s="548"/>
      <c r="R423" s="548"/>
      <c r="S423" s="548"/>
      <c r="T423" s="548"/>
      <c r="U423" s="548"/>
      <c r="V423" s="548"/>
      <c r="W423" s="548"/>
      <c r="X423" s="548"/>
      <c r="Y423" s="548"/>
      <c r="Z423" s="548"/>
    </row>
    <row r="424" spans="1:26">
      <c r="A424" s="548"/>
      <c r="B424" s="548"/>
      <c r="C424" s="548"/>
      <c r="D424" s="548"/>
      <c r="E424" s="548"/>
      <c r="F424" s="548"/>
      <c r="G424" s="548"/>
      <c r="H424" s="548"/>
      <c r="I424" s="548"/>
      <c r="J424" s="548"/>
      <c r="K424" s="548"/>
      <c r="L424" s="548"/>
      <c r="M424" s="548"/>
      <c r="N424" s="548"/>
      <c r="O424" s="548"/>
      <c r="P424" s="548"/>
      <c r="Q424" s="548"/>
      <c r="R424" s="548"/>
      <c r="S424" s="548"/>
      <c r="T424" s="548"/>
      <c r="U424" s="548"/>
      <c r="V424" s="548"/>
      <c r="W424" s="548"/>
      <c r="X424" s="548"/>
      <c r="Y424" s="548"/>
      <c r="Z424" s="548"/>
    </row>
    <row r="425" spans="1:26">
      <c r="A425" s="548"/>
      <c r="B425" s="548"/>
      <c r="C425" s="548"/>
      <c r="D425" s="548"/>
      <c r="E425" s="548"/>
      <c r="F425" s="548"/>
      <c r="G425" s="548"/>
      <c r="H425" s="548"/>
      <c r="I425" s="548"/>
      <c r="J425" s="548"/>
      <c r="K425" s="548"/>
      <c r="L425" s="548"/>
      <c r="M425" s="548"/>
      <c r="N425" s="548"/>
      <c r="O425" s="548"/>
      <c r="P425" s="548"/>
      <c r="Q425" s="548"/>
      <c r="R425" s="548"/>
      <c r="S425" s="548"/>
      <c r="T425" s="548"/>
      <c r="U425" s="548"/>
      <c r="V425" s="548"/>
      <c r="W425" s="548"/>
      <c r="X425" s="548"/>
      <c r="Y425" s="548"/>
      <c r="Z425" s="548"/>
    </row>
    <row r="426" spans="1:26">
      <c r="A426" s="548"/>
      <c r="B426" s="548"/>
      <c r="C426" s="548"/>
      <c r="D426" s="548"/>
      <c r="E426" s="548"/>
      <c r="F426" s="548"/>
      <c r="G426" s="548"/>
      <c r="H426" s="548"/>
      <c r="I426" s="548"/>
      <c r="J426" s="548"/>
      <c r="K426" s="548"/>
      <c r="L426" s="548"/>
      <c r="M426" s="548"/>
      <c r="N426" s="548"/>
      <c r="O426" s="548"/>
      <c r="P426" s="548"/>
      <c r="Q426" s="548"/>
      <c r="R426" s="548"/>
      <c r="S426" s="548"/>
      <c r="T426" s="548"/>
      <c r="U426" s="548"/>
      <c r="V426" s="548"/>
      <c r="W426" s="548"/>
      <c r="X426" s="548"/>
      <c r="Y426" s="548"/>
      <c r="Z426" s="548"/>
    </row>
    <row r="427" spans="1:26">
      <c r="A427" s="548"/>
      <c r="B427" s="548"/>
      <c r="C427" s="548"/>
      <c r="D427" s="548"/>
      <c r="E427" s="548"/>
      <c r="F427" s="548"/>
      <c r="G427" s="548"/>
      <c r="H427" s="548"/>
      <c r="I427" s="548"/>
      <c r="J427" s="548"/>
      <c r="K427" s="548"/>
      <c r="L427" s="548"/>
      <c r="M427" s="548"/>
      <c r="N427" s="548"/>
      <c r="O427" s="548"/>
      <c r="P427" s="548"/>
      <c r="Q427" s="548"/>
      <c r="R427" s="548"/>
      <c r="S427" s="548"/>
      <c r="T427" s="548"/>
      <c r="U427" s="548"/>
      <c r="V427" s="548"/>
      <c r="W427" s="548"/>
      <c r="X427" s="548"/>
      <c r="Y427" s="548"/>
      <c r="Z427" s="548"/>
    </row>
    <row r="428" spans="1:26">
      <c r="A428" s="548"/>
      <c r="B428" s="548"/>
      <c r="C428" s="548"/>
      <c r="D428" s="548"/>
      <c r="E428" s="548"/>
      <c r="F428" s="548"/>
      <c r="G428" s="548"/>
      <c r="H428" s="548"/>
      <c r="I428" s="548"/>
      <c r="J428" s="548"/>
      <c r="K428" s="548"/>
      <c r="L428" s="548"/>
      <c r="M428" s="548"/>
      <c r="N428" s="548"/>
      <c r="O428" s="548"/>
      <c r="P428" s="548"/>
      <c r="Q428" s="548"/>
      <c r="R428" s="548"/>
      <c r="S428" s="548"/>
      <c r="T428" s="548"/>
      <c r="U428" s="548"/>
      <c r="V428" s="548"/>
      <c r="W428" s="548"/>
      <c r="X428" s="548"/>
      <c r="Y428" s="548"/>
      <c r="Z428" s="548"/>
    </row>
    <row r="429" spans="1:26">
      <c r="A429" s="548"/>
      <c r="B429" s="548"/>
      <c r="C429" s="548"/>
      <c r="D429" s="548"/>
      <c r="E429" s="548"/>
      <c r="F429" s="548"/>
      <c r="G429" s="548"/>
      <c r="H429" s="548"/>
      <c r="I429" s="548"/>
      <c r="J429" s="548"/>
      <c r="K429" s="548"/>
      <c r="L429" s="548"/>
      <c r="M429" s="548"/>
      <c r="N429" s="548"/>
      <c r="O429" s="548"/>
      <c r="P429" s="548"/>
      <c r="Q429" s="548"/>
      <c r="R429" s="548"/>
      <c r="S429" s="548"/>
      <c r="T429" s="548"/>
      <c r="U429" s="548"/>
      <c r="V429" s="548"/>
      <c r="W429" s="548"/>
      <c r="X429" s="548"/>
      <c r="Y429" s="548"/>
      <c r="Z429" s="548"/>
    </row>
    <row r="430" spans="1:26">
      <c r="A430" s="548"/>
      <c r="B430" s="548"/>
      <c r="C430" s="548"/>
      <c r="D430" s="548"/>
      <c r="E430" s="548"/>
      <c r="F430" s="548"/>
      <c r="G430" s="548"/>
      <c r="H430" s="548"/>
      <c r="I430" s="548"/>
      <c r="J430" s="548"/>
      <c r="K430" s="548"/>
      <c r="L430" s="548"/>
      <c r="M430" s="548"/>
      <c r="N430" s="548"/>
      <c r="O430" s="548"/>
      <c r="P430" s="548"/>
      <c r="Q430" s="548"/>
      <c r="R430" s="548"/>
      <c r="S430" s="548"/>
      <c r="T430" s="548"/>
      <c r="U430" s="548"/>
      <c r="V430" s="548"/>
      <c r="W430" s="548"/>
      <c r="X430" s="548"/>
      <c r="Y430" s="548"/>
      <c r="Z430" s="548"/>
    </row>
    <row r="431" spans="1:26">
      <c r="A431" s="548"/>
      <c r="B431" s="548"/>
      <c r="C431" s="548"/>
      <c r="D431" s="548"/>
      <c r="E431" s="548"/>
      <c r="F431" s="548"/>
      <c r="G431" s="548"/>
      <c r="H431" s="548"/>
      <c r="I431" s="548"/>
      <c r="J431" s="548"/>
      <c r="K431" s="548"/>
      <c r="L431" s="548"/>
      <c r="M431" s="548"/>
      <c r="N431" s="548"/>
      <c r="O431" s="548"/>
      <c r="P431" s="548"/>
      <c r="Q431" s="548"/>
      <c r="R431" s="548"/>
      <c r="S431" s="548"/>
      <c r="T431" s="548"/>
      <c r="U431" s="548"/>
      <c r="V431" s="548"/>
      <c r="W431" s="548"/>
      <c r="X431" s="548"/>
      <c r="Y431" s="548"/>
      <c r="Z431" s="548"/>
    </row>
    <row r="432" spans="1:26">
      <c r="A432" s="548"/>
      <c r="B432" s="548"/>
      <c r="C432" s="548"/>
      <c r="D432" s="548"/>
      <c r="E432" s="548"/>
      <c r="F432" s="548"/>
      <c r="G432" s="548"/>
      <c r="H432" s="548"/>
      <c r="I432" s="548"/>
      <c r="J432" s="548"/>
      <c r="K432" s="548"/>
      <c r="L432" s="548"/>
      <c r="M432" s="548"/>
      <c r="N432" s="548"/>
      <c r="O432" s="548"/>
      <c r="P432" s="548"/>
      <c r="Q432" s="548"/>
      <c r="R432" s="548"/>
      <c r="S432" s="548"/>
      <c r="T432" s="548"/>
      <c r="U432" s="548"/>
      <c r="V432" s="548"/>
      <c r="W432" s="548"/>
      <c r="X432" s="548"/>
      <c r="Y432" s="548"/>
      <c r="Z432" s="548"/>
    </row>
    <row r="433" spans="1:26">
      <c r="A433" s="548"/>
      <c r="B433" s="548"/>
      <c r="C433" s="548"/>
      <c r="D433" s="548"/>
      <c r="E433" s="548"/>
      <c r="F433" s="548"/>
      <c r="G433" s="548"/>
      <c r="H433" s="548"/>
      <c r="I433" s="548"/>
      <c r="J433" s="548"/>
      <c r="K433" s="548"/>
      <c r="L433" s="548"/>
      <c r="M433" s="548"/>
      <c r="N433" s="548"/>
      <c r="O433" s="548"/>
      <c r="P433" s="548"/>
      <c r="Q433" s="548"/>
      <c r="R433" s="548"/>
      <c r="S433" s="548"/>
      <c r="T433" s="548"/>
      <c r="U433" s="548"/>
      <c r="V433" s="548"/>
      <c r="W433" s="548"/>
      <c r="X433" s="548"/>
      <c r="Y433" s="548"/>
      <c r="Z433" s="548"/>
    </row>
    <row r="434" spans="1:26">
      <c r="A434" s="548"/>
      <c r="B434" s="548"/>
      <c r="C434" s="548"/>
      <c r="D434" s="548"/>
      <c r="E434" s="548"/>
      <c r="F434" s="548"/>
      <c r="G434" s="548"/>
      <c r="H434" s="548"/>
      <c r="I434" s="548"/>
      <c r="J434" s="548"/>
      <c r="K434" s="548"/>
      <c r="L434" s="548"/>
      <c r="M434" s="548"/>
      <c r="N434" s="548"/>
      <c r="O434" s="548"/>
      <c r="P434" s="548"/>
      <c r="Q434" s="548"/>
      <c r="R434" s="548"/>
      <c r="S434" s="548"/>
      <c r="T434" s="548"/>
      <c r="U434" s="548"/>
      <c r="V434" s="548"/>
      <c r="W434" s="548"/>
      <c r="X434" s="548"/>
      <c r="Y434" s="548"/>
      <c r="Z434" s="548"/>
    </row>
    <row r="435" spans="1:26">
      <c r="A435" s="548"/>
      <c r="B435" s="548"/>
      <c r="C435" s="548"/>
      <c r="D435" s="548"/>
      <c r="E435" s="548"/>
      <c r="F435" s="548"/>
      <c r="G435" s="548"/>
      <c r="H435" s="548"/>
      <c r="I435" s="548"/>
      <c r="J435" s="548"/>
      <c r="K435" s="548"/>
      <c r="L435" s="548"/>
      <c r="M435" s="548"/>
      <c r="N435" s="548"/>
      <c r="O435" s="548"/>
      <c r="P435" s="548"/>
      <c r="Q435" s="548"/>
      <c r="R435" s="548"/>
      <c r="S435" s="548"/>
      <c r="T435" s="548"/>
      <c r="U435" s="548"/>
      <c r="V435" s="548"/>
      <c r="W435" s="548"/>
      <c r="X435" s="548"/>
      <c r="Y435" s="548"/>
      <c r="Z435" s="548"/>
    </row>
    <row r="436" spans="1:26">
      <c r="A436" s="548"/>
      <c r="B436" s="548"/>
      <c r="C436" s="548"/>
      <c r="D436" s="548"/>
      <c r="E436" s="548"/>
      <c r="F436" s="548"/>
      <c r="G436" s="548"/>
      <c r="H436" s="548"/>
      <c r="I436" s="548"/>
      <c r="J436" s="548"/>
      <c r="K436" s="548"/>
      <c r="L436" s="548"/>
      <c r="M436" s="548"/>
      <c r="N436" s="548"/>
      <c r="O436" s="548"/>
      <c r="P436" s="548"/>
      <c r="Q436" s="548"/>
      <c r="R436" s="548"/>
      <c r="S436" s="548"/>
      <c r="T436" s="548"/>
      <c r="U436" s="548"/>
      <c r="V436" s="548"/>
      <c r="W436" s="548"/>
      <c r="X436" s="548"/>
      <c r="Y436" s="548"/>
      <c r="Z436" s="548"/>
    </row>
    <row r="437" spans="1:26">
      <c r="A437" s="548"/>
      <c r="B437" s="548"/>
      <c r="C437" s="548"/>
      <c r="D437" s="548"/>
      <c r="E437" s="548"/>
      <c r="F437" s="548"/>
      <c r="G437" s="548"/>
      <c r="H437" s="548"/>
      <c r="I437" s="548"/>
      <c r="J437" s="548"/>
      <c r="K437" s="548"/>
      <c r="L437" s="548"/>
      <c r="M437" s="548"/>
      <c r="N437" s="548"/>
      <c r="O437" s="548"/>
      <c r="P437" s="548"/>
      <c r="Q437" s="548"/>
      <c r="R437" s="548"/>
      <c r="S437" s="548"/>
      <c r="T437" s="548"/>
      <c r="U437" s="548"/>
      <c r="V437" s="548"/>
      <c r="W437" s="548"/>
      <c r="X437" s="548"/>
      <c r="Y437" s="548"/>
      <c r="Z437" s="548"/>
    </row>
    <row r="438" spans="1:26">
      <c r="A438" s="548"/>
      <c r="B438" s="548"/>
      <c r="C438" s="548"/>
      <c r="D438" s="548"/>
      <c r="E438" s="548"/>
      <c r="F438" s="548"/>
      <c r="G438" s="548"/>
      <c r="H438" s="548"/>
      <c r="I438" s="548"/>
      <c r="J438" s="548"/>
      <c r="K438" s="548"/>
      <c r="L438" s="548"/>
      <c r="M438" s="548"/>
      <c r="N438" s="548"/>
      <c r="O438" s="548"/>
      <c r="P438" s="548"/>
      <c r="Q438" s="548"/>
      <c r="R438" s="548"/>
      <c r="S438" s="548"/>
      <c r="T438" s="548"/>
      <c r="U438" s="548"/>
      <c r="V438" s="548"/>
      <c r="W438" s="548"/>
      <c r="X438" s="548"/>
      <c r="Y438" s="548"/>
      <c r="Z438" s="548"/>
    </row>
    <row r="439" spans="1:26">
      <c r="A439" s="548"/>
      <c r="B439" s="548"/>
      <c r="C439" s="548"/>
      <c r="D439" s="548"/>
      <c r="E439" s="548"/>
      <c r="F439" s="548"/>
      <c r="G439" s="548"/>
      <c r="H439" s="548"/>
      <c r="I439" s="548"/>
      <c r="J439" s="548"/>
      <c r="K439" s="548"/>
      <c r="L439" s="548"/>
      <c r="M439" s="548"/>
      <c r="N439" s="548"/>
      <c r="O439" s="548"/>
      <c r="P439" s="548"/>
      <c r="Q439" s="548"/>
      <c r="R439" s="548"/>
      <c r="S439" s="548"/>
      <c r="T439" s="548"/>
      <c r="U439" s="548"/>
      <c r="V439" s="548"/>
      <c r="W439" s="548"/>
      <c r="X439" s="548"/>
      <c r="Y439" s="548"/>
      <c r="Z439" s="548"/>
    </row>
    <row r="440" spans="1:26">
      <c r="A440" s="548"/>
      <c r="B440" s="548"/>
      <c r="C440" s="548"/>
      <c r="D440" s="548"/>
      <c r="E440" s="548"/>
      <c r="F440" s="548"/>
      <c r="G440" s="548"/>
      <c r="H440" s="548"/>
      <c r="I440" s="548"/>
      <c r="J440" s="548"/>
      <c r="K440" s="548"/>
      <c r="L440" s="548"/>
      <c r="M440" s="548"/>
      <c r="N440" s="548"/>
      <c r="O440" s="548"/>
      <c r="P440" s="548"/>
      <c r="Q440" s="548"/>
      <c r="R440" s="548"/>
      <c r="S440" s="548"/>
      <c r="T440" s="548"/>
      <c r="U440" s="548"/>
      <c r="V440" s="548"/>
      <c r="W440" s="548"/>
      <c r="X440" s="548"/>
      <c r="Y440" s="548"/>
      <c r="Z440" s="548"/>
    </row>
    <row r="441" spans="1:26">
      <c r="A441" s="548"/>
      <c r="B441" s="548"/>
      <c r="C441" s="548"/>
      <c r="D441" s="548"/>
      <c r="E441" s="548"/>
      <c r="F441" s="548"/>
      <c r="G441" s="548"/>
      <c r="H441" s="548"/>
      <c r="I441" s="548"/>
      <c r="J441" s="548"/>
      <c r="K441" s="548"/>
      <c r="L441" s="548"/>
      <c r="M441" s="548"/>
      <c r="N441" s="548"/>
      <c r="O441" s="548"/>
      <c r="P441" s="548"/>
      <c r="Q441" s="548"/>
      <c r="R441" s="548"/>
      <c r="S441" s="548"/>
      <c r="T441" s="548"/>
      <c r="U441" s="548"/>
      <c r="V441" s="548"/>
      <c r="W441" s="548"/>
      <c r="X441" s="548"/>
      <c r="Y441" s="548"/>
      <c r="Z441" s="548"/>
    </row>
    <row r="442" spans="1:26">
      <c r="A442" s="548"/>
      <c r="B442" s="548"/>
      <c r="C442" s="548"/>
      <c r="D442" s="548"/>
      <c r="E442" s="548"/>
      <c r="F442" s="548"/>
      <c r="G442" s="548"/>
      <c r="H442" s="548"/>
      <c r="I442" s="548"/>
      <c r="J442" s="548"/>
      <c r="K442" s="548"/>
      <c r="L442" s="548"/>
      <c r="M442" s="548"/>
      <c r="N442" s="548"/>
      <c r="O442" s="548"/>
      <c r="P442" s="548"/>
      <c r="Q442" s="548"/>
      <c r="R442" s="548"/>
      <c r="S442" s="548"/>
      <c r="T442" s="548"/>
      <c r="U442" s="548"/>
      <c r="V442" s="548"/>
      <c r="W442" s="548"/>
      <c r="X442" s="548"/>
      <c r="Y442" s="548"/>
      <c r="Z442" s="548"/>
    </row>
    <row r="443" spans="1:26">
      <c r="A443" s="548"/>
      <c r="B443" s="548"/>
      <c r="C443" s="548"/>
      <c r="D443" s="548"/>
      <c r="E443" s="548"/>
      <c r="F443" s="548"/>
      <c r="G443" s="548"/>
      <c r="H443" s="548"/>
      <c r="I443" s="548"/>
      <c r="J443" s="548"/>
      <c r="K443" s="548"/>
      <c r="L443" s="548"/>
      <c r="M443" s="548"/>
      <c r="N443" s="548"/>
      <c r="O443" s="548"/>
      <c r="P443" s="548"/>
      <c r="Q443" s="548"/>
      <c r="R443" s="548"/>
      <c r="S443" s="548"/>
      <c r="T443" s="548"/>
      <c r="U443" s="548"/>
      <c r="V443" s="548"/>
      <c r="W443" s="548"/>
      <c r="X443" s="548"/>
      <c r="Y443" s="548"/>
      <c r="Z443" s="548"/>
    </row>
    <row r="444" spans="1:26">
      <c r="A444" s="548"/>
      <c r="B444" s="548"/>
      <c r="C444" s="548"/>
      <c r="D444" s="548"/>
      <c r="E444" s="548"/>
      <c r="F444" s="548"/>
      <c r="G444" s="548"/>
      <c r="H444" s="548"/>
      <c r="I444" s="548"/>
      <c r="J444" s="548"/>
      <c r="K444" s="548"/>
      <c r="L444" s="548"/>
      <c r="M444" s="548"/>
      <c r="N444" s="548"/>
      <c r="O444" s="548"/>
      <c r="P444" s="548"/>
      <c r="Q444" s="548"/>
      <c r="R444" s="548"/>
      <c r="S444" s="548"/>
      <c r="T444" s="548"/>
      <c r="U444" s="548"/>
      <c r="V444" s="548"/>
      <c r="W444" s="548"/>
      <c r="X444" s="548"/>
      <c r="Y444" s="548"/>
      <c r="Z444" s="548"/>
    </row>
    <row r="445" spans="1:26">
      <c r="A445" s="548"/>
      <c r="B445" s="548"/>
      <c r="C445" s="548"/>
      <c r="D445" s="548"/>
      <c r="E445" s="548"/>
      <c r="F445" s="548"/>
      <c r="G445" s="548"/>
      <c r="H445" s="548"/>
      <c r="I445" s="548"/>
      <c r="J445" s="548"/>
      <c r="K445" s="548"/>
      <c r="L445" s="548"/>
      <c r="M445" s="548"/>
      <c r="N445" s="548"/>
      <c r="O445" s="548"/>
      <c r="P445" s="548"/>
      <c r="Q445" s="548"/>
      <c r="R445" s="548"/>
      <c r="S445" s="548"/>
      <c r="T445" s="548"/>
      <c r="U445" s="548"/>
      <c r="V445" s="548"/>
      <c r="W445" s="548"/>
      <c r="X445" s="548"/>
      <c r="Y445" s="548"/>
      <c r="Z445" s="548"/>
    </row>
    <row r="446" spans="1:26">
      <c r="A446" s="548"/>
      <c r="B446" s="548"/>
      <c r="C446" s="548"/>
      <c r="D446" s="548"/>
      <c r="E446" s="548"/>
      <c r="F446" s="548"/>
      <c r="G446" s="548"/>
      <c r="H446" s="548"/>
      <c r="I446" s="548"/>
      <c r="J446" s="548"/>
      <c r="K446" s="548"/>
      <c r="L446" s="548"/>
      <c r="M446" s="548"/>
      <c r="N446" s="548"/>
      <c r="O446" s="548"/>
      <c r="P446" s="548"/>
      <c r="Q446" s="548"/>
      <c r="R446" s="548"/>
      <c r="S446" s="548"/>
      <c r="T446" s="548"/>
      <c r="U446" s="548"/>
      <c r="V446" s="548"/>
      <c r="W446" s="548"/>
      <c r="X446" s="548"/>
      <c r="Y446" s="548"/>
      <c r="Z446" s="548"/>
    </row>
    <row r="447" spans="1:26">
      <c r="A447" s="548"/>
      <c r="B447" s="548"/>
      <c r="C447" s="548"/>
      <c r="D447" s="548"/>
      <c r="E447" s="548"/>
      <c r="F447" s="548"/>
      <c r="G447" s="548"/>
      <c r="H447" s="548"/>
      <c r="I447" s="548"/>
      <c r="J447" s="548"/>
      <c r="K447" s="548"/>
      <c r="L447" s="548"/>
      <c r="M447" s="548"/>
      <c r="N447" s="548"/>
      <c r="O447" s="548"/>
      <c r="P447" s="548"/>
      <c r="Q447" s="548"/>
      <c r="R447" s="548"/>
      <c r="S447" s="548"/>
      <c r="T447" s="548"/>
      <c r="U447" s="548"/>
      <c r="V447" s="548"/>
      <c r="W447" s="548"/>
      <c r="X447" s="548"/>
      <c r="Y447" s="548"/>
      <c r="Z447" s="548"/>
    </row>
    <row r="448" spans="1:26">
      <c r="A448" s="548"/>
      <c r="B448" s="548"/>
      <c r="C448" s="548"/>
      <c r="D448" s="548"/>
      <c r="E448" s="548"/>
      <c r="F448" s="548"/>
      <c r="G448" s="548"/>
      <c r="H448" s="548"/>
      <c r="I448" s="548"/>
      <c r="J448" s="548"/>
      <c r="K448" s="548"/>
      <c r="L448" s="548"/>
      <c r="M448" s="548"/>
      <c r="N448" s="548"/>
      <c r="O448" s="548"/>
      <c r="P448" s="548"/>
      <c r="Q448" s="548"/>
      <c r="R448" s="548"/>
      <c r="S448" s="548"/>
      <c r="T448" s="548"/>
      <c r="U448" s="548"/>
      <c r="V448" s="548"/>
      <c r="W448" s="548"/>
      <c r="X448" s="548"/>
      <c r="Y448" s="548"/>
      <c r="Z448" s="548"/>
    </row>
    <row r="449" spans="1:26">
      <c r="A449" s="548"/>
      <c r="B449" s="548"/>
      <c r="C449" s="548"/>
      <c r="D449" s="548"/>
      <c r="E449" s="548"/>
      <c r="F449" s="548"/>
      <c r="G449" s="548"/>
      <c r="H449" s="548"/>
      <c r="I449" s="548"/>
      <c r="J449" s="548"/>
      <c r="K449" s="548"/>
      <c r="L449" s="548"/>
      <c r="M449" s="548"/>
      <c r="N449" s="548"/>
      <c r="O449" s="548"/>
      <c r="P449" s="548"/>
      <c r="Q449" s="548"/>
      <c r="R449" s="548"/>
      <c r="S449" s="548"/>
      <c r="T449" s="548"/>
      <c r="U449" s="548"/>
      <c r="V449" s="548"/>
      <c r="W449" s="548"/>
      <c r="X449" s="548"/>
      <c r="Y449" s="548"/>
      <c r="Z449" s="548"/>
    </row>
    <row r="450" spans="1:26">
      <c r="A450" s="548"/>
      <c r="B450" s="548"/>
      <c r="C450" s="548"/>
      <c r="D450" s="548"/>
      <c r="E450" s="548"/>
      <c r="F450" s="548"/>
      <c r="G450" s="548"/>
      <c r="H450" s="548"/>
      <c r="I450" s="548"/>
      <c r="J450" s="548"/>
      <c r="K450" s="548"/>
      <c r="L450" s="548"/>
      <c r="M450" s="548"/>
      <c r="N450" s="548"/>
      <c r="O450" s="548"/>
      <c r="P450" s="548"/>
      <c r="Q450" s="548"/>
      <c r="R450" s="548"/>
      <c r="S450" s="548"/>
      <c r="T450" s="548"/>
      <c r="U450" s="548"/>
      <c r="V450" s="548"/>
      <c r="W450" s="548"/>
      <c r="X450" s="548"/>
      <c r="Y450" s="548"/>
      <c r="Z450" s="548"/>
    </row>
    <row r="451" spans="1:26">
      <c r="A451" s="548"/>
      <c r="B451" s="548"/>
      <c r="C451" s="548"/>
      <c r="D451" s="548"/>
      <c r="E451" s="548"/>
      <c r="F451" s="548"/>
      <c r="G451" s="548"/>
      <c r="H451" s="548"/>
      <c r="I451" s="548"/>
      <c r="J451" s="548"/>
      <c r="K451" s="548"/>
      <c r="L451" s="548"/>
      <c r="M451" s="548"/>
      <c r="N451" s="548"/>
      <c r="O451" s="548"/>
      <c r="P451" s="548"/>
      <c r="Q451" s="548"/>
      <c r="R451" s="548"/>
      <c r="S451" s="548"/>
      <c r="T451" s="548"/>
      <c r="U451" s="548"/>
      <c r="V451" s="548"/>
      <c r="W451" s="548"/>
      <c r="X451" s="548"/>
      <c r="Y451" s="548"/>
      <c r="Z451" s="548"/>
    </row>
    <row r="452" spans="1:26">
      <c r="A452" s="548"/>
      <c r="B452" s="548"/>
      <c r="C452" s="548"/>
      <c r="D452" s="548"/>
      <c r="E452" s="548"/>
      <c r="F452" s="548"/>
      <c r="G452" s="548"/>
      <c r="H452" s="548"/>
      <c r="I452" s="548"/>
      <c r="J452" s="548"/>
      <c r="K452" s="548"/>
      <c r="L452" s="548"/>
      <c r="M452" s="548"/>
      <c r="N452" s="548"/>
      <c r="O452" s="548"/>
      <c r="P452" s="548"/>
      <c r="Q452" s="548"/>
      <c r="R452" s="548"/>
      <c r="S452" s="548"/>
      <c r="T452" s="548"/>
      <c r="U452" s="548"/>
      <c r="V452" s="548"/>
      <c r="W452" s="548"/>
      <c r="X452" s="548"/>
      <c r="Y452" s="548"/>
      <c r="Z452" s="548"/>
    </row>
    <row r="453" spans="1:26">
      <c r="A453" s="548"/>
      <c r="B453" s="548"/>
      <c r="C453" s="548"/>
      <c r="D453" s="548"/>
      <c r="E453" s="548"/>
      <c r="F453" s="548"/>
      <c r="G453" s="548"/>
      <c r="H453" s="548"/>
      <c r="I453" s="548"/>
      <c r="J453" s="548"/>
      <c r="K453" s="548"/>
      <c r="L453" s="548"/>
      <c r="M453" s="548"/>
      <c r="N453" s="548"/>
      <c r="O453" s="548"/>
      <c r="P453" s="548"/>
      <c r="Q453" s="548"/>
      <c r="R453" s="548"/>
      <c r="S453" s="548"/>
      <c r="T453" s="548"/>
      <c r="U453" s="548"/>
      <c r="V453" s="548"/>
      <c r="W453" s="548"/>
      <c r="X453" s="548"/>
      <c r="Y453" s="548"/>
      <c r="Z453" s="548"/>
    </row>
    <row r="454" spans="1:26">
      <c r="A454" s="548"/>
      <c r="B454" s="548"/>
      <c r="C454" s="548"/>
      <c r="D454" s="548"/>
      <c r="E454" s="548"/>
      <c r="F454" s="548"/>
      <c r="G454" s="548"/>
      <c r="H454" s="548"/>
      <c r="I454" s="548"/>
      <c r="J454" s="548"/>
      <c r="K454" s="548"/>
      <c r="L454" s="548"/>
      <c r="M454" s="548"/>
      <c r="N454" s="548"/>
      <c r="O454" s="548"/>
      <c r="P454" s="548"/>
      <c r="Q454" s="548"/>
      <c r="R454" s="548"/>
      <c r="S454" s="548"/>
      <c r="T454" s="548"/>
      <c r="U454" s="548"/>
      <c r="V454" s="548"/>
      <c r="W454" s="548"/>
      <c r="X454" s="548"/>
      <c r="Y454" s="548"/>
      <c r="Z454" s="548"/>
    </row>
    <row r="455" spans="1:26">
      <c r="A455" s="548"/>
      <c r="B455" s="548"/>
      <c r="C455" s="548"/>
      <c r="D455" s="548"/>
      <c r="E455" s="548"/>
      <c r="F455" s="548"/>
      <c r="G455" s="548"/>
      <c r="H455" s="548"/>
      <c r="I455" s="548"/>
      <c r="J455" s="548"/>
      <c r="K455" s="548"/>
      <c r="L455" s="548"/>
      <c r="M455" s="548"/>
      <c r="N455" s="548"/>
      <c r="O455" s="548"/>
      <c r="P455" s="548"/>
      <c r="Q455" s="548"/>
      <c r="R455" s="548"/>
      <c r="S455" s="548"/>
      <c r="T455" s="548"/>
      <c r="U455" s="548"/>
      <c r="V455" s="548"/>
      <c r="W455" s="548"/>
      <c r="X455" s="548"/>
      <c r="Y455" s="548"/>
      <c r="Z455" s="548"/>
    </row>
    <row r="456" spans="1:26">
      <c r="A456" s="548"/>
      <c r="B456" s="548"/>
      <c r="C456" s="548"/>
      <c r="D456" s="548"/>
      <c r="E456" s="548"/>
      <c r="F456" s="548"/>
      <c r="G456" s="548"/>
      <c r="H456" s="548"/>
      <c r="I456" s="548"/>
      <c r="J456" s="548"/>
      <c r="K456" s="548"/>
      <c r="L456" s="548"/>
      <c r="M456" s="548"/>
      <c r="N456" s="548"/>
      <c r="O456" s="548"/>
      <c r="P456" s="548"/>
      <c r="Q456" s="548"/>
      <c r="R456" s="548"/>
      <c r="S456" s="548"/>
      <c r="T456" s="548"/>
      <c r="U456" s="548"/>
      <c r="V456" s="548"/>
      <c r="W456" s="548"/>
      <c r="X456" s="548"/>
      <c r="Y456" s="548"/>
      <c r="Z456" s="548"/>
    </row>
    <row r="457" spans="1:26">
      <c r="A457" s="548"/>
      <c r="B457" s="548"/>
      <c r="C457" s="548"/>
      <c r="D457" s="548"/>
      <c r="E457" s="548"/>
      <c r="F457" s="548"/>
      <c r="G457" s="548"/>
      <c r="H457" s="548"/>
      <c r="I457" s="548"/>
      <c r="J457" s="548"/>
      <c r="K457" s="548"/>
      <c r="L457" s="548"/>
      <c r="M457" s="548"/>
      <c r="N457" s="548"/>
      <c r="O457" s="548"/>
      <c r="P457" s="548"/>
      <c r="Q457" s="548"/>
      <c r="R457" s="548"/>
      <c r="S457" s="548"/>
      <c r="T457" s="548"/>
      <c r="U457" s="548"/>
      <c r="V457" s="548"/>
      <c r="W457" s="548"/>
      <c r="X457" s="548"/>
      <c r="Y457" s="548"/>
      <c r="Z457" s="548"/>
    </row>
    <row r="458" spans="1:26">
      <c r="A458" s="548"/>
      <c r="B458" s="548"/>
      <c r="C458" s="548"/>
      <c r="D458" s="548"/>
      <c r="E458" s="548"/>
      <c r="F458" s="548"/>
      <c r="G458" s="548"/>
      <c r="H458" s="548"/>
      <c r="I458" s="548"/>
      <c r="J458" s="548"/>
      <c r="K458" s="548"/>
      <c r="L458" s="548"/>
      <c r="M458" s="548"/>
      <c r="N458" s="548"/>
      <c r="O458" s="548"/>
      <c r="P458" s="548"/>
      <c r="Q458" s="548"/>
      <c r="R458" s="548"/>
      <c r="S458" s="548"/>
      <c r="T458" s="548"/>
      <c r="U458" s="548"/>
      <c r="V458" s="548"/>
      <c r="W458" s="548"/>
      <c r="X458" s="548"/>
      <c r="Y458" s="548"/>
      <c r="Z458" s="548"/>
    </row>
    <row r="459" spans="1:26">
      <c r="A459" s="548"/>
      <c r="B459" s="548"/>
      <c r="C459" s="548"/>
      <c r="D459" s="548"/>
      <c r="E459" s="548"/>
      <c r="F459" s="548"/>
      <c r="G459" s="548"/>
      <c r="H459" s="548"/>
      <c r="I459" s="548"/>
      <c r="J459" s="548"/>
      <c r="K459" s="548"/>
      <c r="L459" s="548"/>
      <c r="M459" s="548"/>
      <c r="N459" s="548"/>
      <c r="O459" s="548"/>
      <c r="P459" s="548"/>
      <c r="Q459" s="548"/>
      <c r="R459" s="548"/>
      <c r="S459" s="548"/>
      <c r="T459" s="548"/>
      <c r="U459" s="548"/>
      <c r="V459" s="548"/>
      <c r="W459" s="548"/>
      <c r="X459" s="548"/>
      <c r="Y459" s="548"/>
      <c r="Z459" s="548"/>
    </row>
    <row r="460" spans="1:26">
      <c r="A460" s="548"/>
      <c r="B460" s="548"/>
      <c r="C460" s="548"/>
      <c r="D460" s="548"/>
      <c r="E460" s="548"/>
      <c r="F460" s="548"/>
      <c r="G460" s="548"/>
      <c r="H460" s="548"/>
      <c r="I460" s="548"/>
      <c r="J460" s="548"/>
      <c r="K460" s="548"/>
      <c r="L460" s="548"/>
      <c r="M460" s="548"/>
      <c r="N460" s="548"/>
      <c r="O460" s="548"/>
      <c r="P460" s="548"/>
      <c r="Q460" s="548"/>
      <c r="R460" s="548"/>
      <c r="S460" s="548"/>
      <c r="T460" s="548"/>
      <c r="U460" s="548"/>
      <c r="V460" s="548"/>
      <c r="W460" s="548"/>
      <c r="X460" s="548"/>
      <c r="Y460" s="548"/>
      <c r="Z460" s="548"/>
    </row>
    <row r="461" spans="1:26">
      <c r="A461" s="548"/>
      <c r="B461" s="548"/>
      <c r="C461" s="548"/>
      <c r="D461" s="548"/>
      <c r="E461" s="548"/>
      <c r="F461" s="548"/>
      <c r="G461" s="548"/>
      <c r="H461" s="548"/>
      <c r="I461" s="548"/>
      <c r="J461" s="548"/>
      <c r="K461" s="548"/>
      <c r="L461" s="548"/>
      <c r="M461" s="548"/>
      <c r="N461" s="548"/>
      <c r="O461" s="548"/>
      <c r="P461" s="548"/>
      <c r="Q461" s="548"/>
      <c r="R461" s="548"/>
      <c r="S461" s="548"/>
      <c r="T461" s="548"/>
      <c r="U461" s="548"/>
      <c r="V461" s="548"/>
      <c r="W461" s="548"/>
      <c r="X461" s="548"/>
      <c r="Y461" s="548"/>
      <c r="Z461" s="548"/>
    </row>
    <row r="462" spans="1:26">
      <c r="A462" s="548"/>
      <c r="B462" s="548"/>
      <c r="C462" s="548"/>
      <c r="D462" s="548"/>
      <c r="E462" s="548"/>
      <c r="F462" s="548"/>
      <c r="G462" s="548"/>
      <c r="H462" s="548"/>
      <c r="I462" s="548"/>
      <c r="J462" s="548"/>
      <c r="K462" s="548"/>
      <c r="L462" s="548"/>
      <c r="M462" s="548"/>
      <c r="N462" s="548"/>
      <c r="O462" s="548"/>
      <c r="P462" s="548"/>
      <c r="Q462" s="548"/>
      <c r="R462" s="548"/>
      <c r="S462" s="548"/>
      <c r="T462" s="548"/>
      <c r="U462" s="548"/>
      <c r="V462" s="548"/>
      <c r="W462" s="548"/>
      <c r="X462" s="548"/>
      <c r="Y462" s="548"/>
      <c r="Z462" s="548"/>
    </row>
    <row r="463" spans="1:26">
      <c r="A463" s="548"/>
      <c r="B463" s="548"/>
      <c r="C463" s="548"/>
      <c r="D463" s="548"/>
      <c r="E463" s="548"/>
      <c r="F463" s="548"/>
      <c r="G463" s="548"/>
      <c r="H463" s="548"/>
      <c r="I463" s="548"/>
      <c r="J463" s="548"/>
      <c r="K463" s="548"/>
      <c r="L463" s="548"/>
      <c r="M463" s="548"/>
      <c r="N463" s="548"/>
      <c r="O463" s="548"/>
      <c r="P463" s="548"/>
      <c r="Q463" s="548"/>
      <c r="R463" s="548"/>
      <c r="S463" s="548"/>
      <c r="T463" s="548"/>
      <c r="U463" s="548"/>
      <c r="V463" s="548"/>
      <c r="W463" s="548"/>
      <c r="X463" s="548"/>
      <c r="Y463" s="548"/>
      <c r="Z463" s="548"/>
    </row>
    <row r="464" spans="1:26">
      <c r="A464" s="548"/>
      <c r="B464" s="548"/>
      <c r="C464" s="548"/>
      <c r="D464" s="548"/>
      <c r="E464" s="548"/>
      <c r="F464" s="548"/>
      <c r="G464" s="548"/>
      <c r="H464" s="548"/>
      <c r="I464" s="548"/>
      <c r="J464" s="548"/>
      <c r="K464" s="548"/>
      <c r="L464" s="548"/>
      <c r="M464" s="548"/>
      <c r="N464" s="548"/>
      <c r="O464" s="548"/>
      <c r="P464" s="548"/>
      <c r="Q464" s="548"/>
      <c r="R464" s="548"/>
      <c r="S464" s="548"/>
      <c r="T464" s="548"/>
      <c r="U464" s="548"/>
      <c r="V464" s="548"/>
      <c r="W464" s="548"/>
      <c r="X464" s="548"/>
      <c r="Y464" s="548"/>
      <c r="Z464" s="548"/>
    </row>
    <row r="465" spans="1:26">
      <c r="A465" s="548"/>
      <c r="B465" s="548"/>
      <c r="C465" s="548"/>
      <c r="D465" s="548"/>
      <c r="E465" s="548"/>
      <c r="F465" s="548"/>
      <c r="G465" s="548"/>
      <c r="H465" s="548"/>
      <c r="I465" s="548"/>
      <c r="J465" s="548"/>
      <c r="K465" s="548"/>
      <c r="L465" s="548"/>
      <c r="M465" s="548"/>
      <c r="N465" s="548"/>
      <c r="O465" s="548"/>
      <c r="P465" s="548"/>
      <c r="Q465" s="548"/>
      <c r="R465" s="548"/>
      <c r="S465" s="548"/>
      <c r="T465" s="548"/>
      <c r="U465" s="548"/>
      <c r="V465" s="548"/>
      <c r="W465" s="548"/>
      <c r="X465" s="548"/>
      <c r="Y465" s="548"/>
      <c r="Z465" s="548"/>
    </row>
    <row r="466" spans="1:26">
      <c r="A466" s="548"/>
      <c r="B466" s="548"/>
      <c r="C466" s="548"/>
      <c r="D466" s="548"/>
      <c r="E466" s="548"/>
      <c r="F466" s="548"/>
      <c r="G466" s="548"/>
      <c r="H466" s="548"/>
      <c r="I466" s="548"/>
      <c r="J466" s="548"/>
      <c r="K466" s="548"/>
      <c r="L466" s="548"/>
      <c r="M466" s="548"/>
      <c r="N466" s="548"/>
      <c r="O466" s="548"/>
      <c r="P466" s="548"/>
      <c r="Q466" s="548"/>
      <c r="R466" s="548"/>
      <c r="S466" s="548"/>
      <c r="T466" s="548"/>
      <c r="U466" s="548"/>
      <c r="V466" s="548"/>
      <c r="W466" s="548"/>
      <c r="X466" s="548"/>
      <c r="Y466" s="548"/>
      <c r="Z466" s="548"/>
    </row>
    <row r="467" spans="1:26">
      <c r="A467" s="548"/>
      <c r="B467" s="548"/>
      <c r="C467" s="548"/>
      <c r="D467" s="548"/>
      <c r="E467" s="548"/>
      <c r="F467" s="548"/>
      <c r="G467" s="548"/>
      <c r="H467" s="548"/>
      <c r="I467" s="548"/>
      <c r="J467" s="548"/>
      <c r="K467" s="548"/>
      <c r="L467" s="548"/>
      <c r="M467" s="548"/>
      <c r="N467" s="548"/>
      <c r="O467" s="548"/>
      <c r="P467" s="548"/>
      <c r="Q467" s="548"/>
      <c r="R467" s="548"/>
      <c r="S467" s="548"/>
      <c r="T467" s="548"/>
      <c r="U467" s="548"/>
      <c r="V467" s="548"/>
      <c r="W467" s="548"/>
      <c r="X467" s="548"/>
      <c r="Y467" s="548"/>
      <c r="Z467" s="548"/>
    </row>
    <row r="468" spans="1:26">
      <c r="A468" s="548"/>
      <c r="B468" s="548"/>
      <c r="C468" s="548"/>
      <c r="D468" s="548"/>
      <c r="E468" s="548"/>
      <c r="F468" s="548"/>
      <c r="G468" s="548"/>
      <c r="H468" s="548"/>
      <c r="I468" s="548"/>
      <c r="J468" s="548"/>
      <c r="K468" s="548"/>
      <c r="L468" s="548"/>
      <c r="M468" s="548"/>
      <c r="N468" s="548"/>
      <c r="O468" s="548"/>
      <c r="P468" s="548"/>
      <c r="Q468" s="548"/>
      <c r="R468" s="548"/>
      <c r="S468" s="548"/>
      <c r="T468" s="548"/>
      <c r="U468" s="548"/>
      <c r="V468" s="548"/>
      <c r="W468" s="548"/>
      <c r="X468" s="548"/>
      <c r="Y468" s="548"/>
      <c r="Z468" s="548"/>
    </row>
    <row r="469" spans="1:26">
      <c r="A469" s="548"/>
      <c r="B469" s="548"/>
      <c r="C469" s="548"/>
      <c r="D469" s="548"/>
      <c r="E469" s="548"/>
      <c r="F469" s="548"/>
      <c r="G469" s="548"/>
      <c r="H469" s="548"/>
      <c r="I469" s="548"/>
      <c r="J469" s="548"/>
      <c r="K469" s="548"/>
      <c r="L469" s="548"/>
      <c r="M469" s="548"/>
      <c r="N469" s="548"/>
      <c r="O469" s="548"/>
      <c r="P469" s="548"/>
      <c r="Q469" s="548"/>
      <c r="R469" s="548"/>
      <c r="S469" s="548"/>
      <c r="T469" s="548"/>
      <c r="U469" s="548"/>
      <c r="V469" s="548"/>
      <c r="W469" s="548"/>
      <c r="X469" s="548"/>
      <c r="Y469" s="548"/>
      <c r="Z469" s="548"/>
    </row>
    <row r="470" spans="1:26">
      <c r="A470" s="548"/>
      <c r="B470" s="548"/>
      <c r="C470" s="548"/>
      <c r="D470" s="548"/>
      <c r="E470" s="548"/>
      <c r="F470" s="548"/>
      <c r="G470" s="548"/>
      <c r="H470" s="548"/>
      <c r="I470" s="548"/>
      <c r="J470" s="548"/>
      <c r="K470" s="548"/>
      <c r="L470" s="548"/>
      <c r="M470" s="548"/>
      <c r="N470" s="548"/>
      <c r="O470" s="548"/>
      <c r="P470" s="548"/>
      <c r="Q470" s="548"/>
      <c r="R470" s="548"/>
      <c r="S470" s="548"/>
      <c r="T470" s="548"/>
      <c r="U470" s="548"/>
      <c r="V470" s="548"/>
      <c r="W470" s="548"/>
      <c r="X470" s="548"/>
      <c r="Y470" s="548"/>
      <c r="Z470" s="548"/>
    </row>
    <row r="471" spans="1:26">
      <c r="A471" s="548"/>
      <c r="B471" s="548"/>
      <c r="C471" s="548"/>
      <c r="D471" s="548"/>
      <c r="E471" s="548"/>
      <c r="F471" s="548"/>
      <c r="G471" s="548"/>
      <c r="H471" s="548"/>
      <c r="I471" s="548"/>
      <c r="J471" s="548"/>
      <c r="K471" s="548"/>
      <c r="L471" s="548"/>
      <c r="M471" s="548"/>
      <c r="N471" s="548"/>
      <c r="O471" s="548"/>
      <c r="P471" s="548"/>
      <c r="Q471" s="548"/>
      <c r="R471" s="548"/>
      <c r="S471" s="548"/>
      <c r="T471" s="548"/>
      <c r="U471" s="548"/>
      <c r="V471" s="548"/>
      <c r="W471" s="548"/>
      <c r="X471" s="548"/>
      <c r="Y471" s="548"/>
      <c r="Z471" s="548"/>
    </row>
    <row r="472" spans="1:26">
      <c r="A472" s="548"/>
      <c r="B472" s="548"/>
      <c r="C472" s="548"/>
      <c r="D472" s="548"/>
      <c r="E472" s="548"/>
      <c r="F472" s="548"/>
      <c r="G472" s="548"/>
      <c r="H472" s="548"/>
      <c r="I472" s="548"/>
      <c r="J472" s="548"/>
      <c r="K472" s="548"/>
      <c r="L472" s="548"/>
      <c r="M472" s="548"/>
      <c r="N472" s="548"/>
      <c r="O472" s="548"/>
      <c r="P472" s="548"/>
      <c r="Q472" s="548"/>
      <c r="R472" s="548"/>
      <c r="S472" s="548"/>
      <c r="T472" s="548"/>
      <c r="U472" s="548"/>
      <c r="V472" s="548"/>
      <c r="W472" s="548"/>
      <c r="X472" s="548"/>
      <c r="Y472" s="548"/>
      <c r="Z472" s="548"/>
    </row>
    <row r="473" spans="1:26">
      <c r="A473" s="548"/>
      <c r="B473" s="548"/>
      <c r="C473" s="548"/>
      <c r="D473" s="548"/>
      <c r="E473" s="548"/>
      <c r="F473" s="548"/>
      <c r="G473" s="548"/>
      <c r="H473" s="548"/>
      <c r="I473" s="548"/>
      <c r="J473" s="548"/>
      <c r="K473" s="548"/>
      <c r="L473" s="548"/>
      <c r="M473" s="548"/>
      <c r="N473" s="548"/>
      <c r="O473" s="548"/>
      <c r="P473" s="548"/>
      <c r="Q473" s="548"/>
      <c r="R473" s="548"/>
      <c r="S473" s="548"/>
      <c r="T473" s="548"/>
      <c r="U473" s="548"/>
      <c r="V473" s="548"/>
      <c r="W473" s="548"/>
      <c r="X473" s="548"/>
      <c r="Y473" s="548"/>
      <c r="Z473" s="548"/>
    </row>
    <row r="474" spans="1:26">
      <c r="A474" s="548"/>
      <c r="B474" s="548"/>
      <c r="C474" s="548"/>
      <c r="D474" s="548"/>
      <c r="E474" s="548"/>
      <c r="F474" s="548"/>
      <c r="G474" s="548"/>
      <c r="H474" s="548"/>
      <c r="I474" s="548"/>
      <c r="J474" s="548"/>
      <c r="K474" s="548"/>
      <c r="L474" s="548"/>
      <c r="M474" s="548"/>
      <c r="N474" s="548"/>
      <c r="O474" s="548"/>
      <c r="P474" s="548"/>
      <c r="Q474" s="548"/>
      <c r="R474" s="548"/>
      <c r="S474" s="548"/>
      <c r="T474" s="548"/>
      <c r="U474" s="548"/>
      <c r="V474" s="548"/>
      <c r="W474" s="548"/>
      <c r="X474" s="548"/>
      <c r="Y474" s="548"/>
      <c r="Z474" s="548"/>
    </row>
    <row r="475" spans="1:26">
      <c r="A475" s="548"/>
      <c r="B475" s="548"/>
      <c r="C475" s="548"/>
      <c r="D475" s="548"/>
      <c r="E475" s="548"/>
      <c r="F475" s="548"/>
      <c r="G475" s="548"/>
      <c r="H475" s="548"/>
      <c r="I475" s="548"/>
      <c r="J475" s="548"/>
      <c r="K475" s="548"/>
      <c r="L475" s="548"/>
      <c r="M475" s="548"/>
      <c r="N475" s="548"/>
      <c r="O475" s="548"/>
      <c r="P475" s="548"/>
      <c r="Q475" s="548"/>
      <c r="R475" s="548"/>
      <c r="S475" s="548"/>
      <c r="T475" s="548"/>
      <c r="U475" s="548"/>
      <c r="V475" s="548"/>
      <c r="W475" s="548"/>
      <c r="X475" s="548"/>
      <c r="Y475" s="548"/>
      <c r="Z475" s="548"/>
    </row>
    <row r="476" spans="1:26">
      <c r="A476" s="548"/>
      <c r="B476" s="548"/>
      <c r="C476" s="548"/>
      <c r="D476" s="548"/>
      <c r="E476" s="548"/>
      <c r="F476" s="548"/>
      <c r="G476" s="548"/>
      <c r="H476" s="548"/>
      <c r="I476" s="548"/>
      <c r="J476" s="548"/>
      <c r="K476" s="548"/>
      <c r="L476" s="548"/>
      <c r="M476" s="548"/>
      <c r="N476" s="548"/>
      <c r="O476" s="548"/>
      <c r="P476" s="548"/>
      <c r="Q476" s="548"/>
      <c r="R476" s="548"/>
      <c r="S476" s="548"/>
      <c r="T476" s="548"/>
      <c r="U476" s="548"/>
      <c r="V476" s="548"/>
      <c r="W476" s="548"/>
      <c r="X476" s="548"/>
      <c r="Y476" s="548"/>
      <c r="Z476" s="548"/>
    </row>
    <row r="477" spans="1:26">
      <c r="A477" s="548"/>
      <c r="B477" s="548"/>
      <c r="C477" s="548"/>
      <c r="D477" s="548"/>
      <c r="E477" s="548"/>
      <c r="F477" s="548"/>
      <c r="G477" s="548"/>
      <c r="H477" s="548"/>
      <c r="I477" s="548"/>
      <c r="J477" s="548"/>
      <c r="K477" s="548"/>
      <c r="L477" s="548"/>
      <c r="M477" s="548"/>
      <c r="N477" s="548"/>
      <c r="O477" s="548"/>
      <c r="P477" s="548"/>
      <c r="Q477" s="548"/>
      <c r="R477" s="548"/>
      <c r="S477" s="548"/>
      <c r="T477" s="548"/>
      <c r="U477" s="548"/>
      <c r="V477" s="548"/>
      <c r="W477" s="548"/>
      <c r="X477" s="548"/>
      <c r="Y477" s="548"/>
      <c r="Z477" s="548"/>
    </row>
    <row r="478" spans="1:26">
      <c r="A478" s="548"/>
      <c r="B478" s="548"/>
      <c r="C478" s="548"/>
      <c r="D478" s="548"/>
      <c r="E478" s="548"/>
      <c r="F478" s="548"/>
      <c r="G478" s="548"/>
      <c r="H478" s="548"/>
      <c r="I478" s="548"/>
      <c r="J478" s="548"/>
      <c r="K478" s="548"/>
      <c r="L478" s="548"/>
      <c r="M478" s="548"/>
      <c r="N478" s="548"/>
      <c r="O478" s="548"/>
      <c r="P478" s="548"/>
      <c r="Q478" s="548"/>
      <c r="R478" s="548"/>
      <c r="S478" s="548"/>
      <c r="T478" s="548"/>
      <c r="U478" s="548"/>
      <c r="V478" s="548"/>
      <c r="W478" s="548"/>
      <c r="X478" s="548"/>
      <c r="Y478" s="548"/>
      <c r="Z478" s="548"/>
    </row>
    <row r="479" spans="1:26">
      <c r="A479" s="548"/>
      <c r="B479" s="548"/>
      <c r="C479" s="548"/>
      <c r="D479" s="548"/>
      <c r="E479" s="548"/>
      <c r="F479" s="548"/>
      <c r="G479" s="548"/>
      <c r="H479" s="548"/>
      <c r="I479" s="548"/>
      <c r="J479" s="548"/>
      <c r="K479" s="548"/>
      <c r="L479" s="548"/>
      <c r="M479" s="548"/>
      <c r="N479" s="548"/>
      <c r="O479" s="548"/>
      <c r="P479" s="548"/>
      <c r="Q479" s="548"/>
      <c r="R479" s="548"/>
      <c r="S479" s="548"/>
      <c r="T479" s="548"/>
      <c r="U479" s="548"/>
      <c r="V479" s="548"/>
      <c r="W479" s="548"/>
      <c r="X479" s="548"/>
      <c r="Y479" s="548"/>
      <c r="Z479" s="548"/>
    </row>
    <row r="480" spans="1:26">
      <c r="A480" s="548"/>
      <c r="B480" s="548"/>
      <c r="C480" s="548"/>
      <c r="D480" s="548"/>
      <c r="E480" s="548"/>
      <c r="F480" s="548"/>
      <c r="G480" s="548"/>
      <c r="H480" s="548"/>
      <c r="I480" s="548"/>
      <c r="J480" s="548"/>
      <c r="K480" s="548"/>
      <c r="L480" s="548"/>
      <c r="M480" s="548"/>
      <c r="N480" s="548"/>
      <c r="O480" s="548"/>
      <c r="P480" s="548"/>
      <c r="Q480" s="548"/>
      <c r="R480" s="548"/>
      <c r="S480" s="548"/>
      <c r="T480" s="548"/>
      <c r="U480" s="548"/>
      <c r="V480" s="548"/>
      <c r="W480" s="548"/>
      <c r="X480" s="548"/>
      <c r="Y480" s="548"/>
      <c r="Z480" s="548"/>
    </row>
    <row r="481" spans="1:26">
      <c r="A481" s="548"/>
      <c r="B481" s="548"/>
      <c r="C481" s="548"/>
      <c r="D481" s="548"/>
      <c r="E481" s="548"/>
      <c r="F481" s="548"/>
      <c r="G481" s="548"/>
      <c r="H481" s="548"/>
      <c r="I481" s="548"/>
      <c r="J481" s="548"/>
      <c r="K481" s="548"/>
      <c r="L481" s="548"/>
      <c r="M481" s="548"/>
      <c r="N481" s="548"/>
      <c r="O481" s="548"/>
      <c r="P481" s="548"/>
      <c r="Q481" s="548"/>
      <c r="R481" s="548"/>
      <c r="S481" s="548"/>
      <c r="T481" s="548"/>
      <c r="U481" s="548"/>
      <c r="V481" s="548"/>
      <c r="W481" s="548"/>
      <c r="X481" s="548"/>
      <c r="Y481" s="548"/>
      <c r="Z481" s="548"/>
    </row>
    <row r="482" spans="1:26">
      <c r="A482" s="548"/>
      <c r="B482" s="548"/>
      <c r="C482" s="548"/>
      <c r="D482" s="548"/>
      <c r="E482" s="548"/>
      <c r="F482" s="548"/>
      <c r="G482" s="548"/>
      <c r="H482" s="548"/>
      <c r="I482" s="548"/>
      <c r="J482" s="548"/>
      <c r="K482" s="548"/>
      <c r="L482" s="548"/>
      <c r="M482" s="548"/>
      <c r="N482" s="548"/>
      <c r="O482" s="548"/>
      <c r="P482" s="548"/>
      <c r="Q482" s="548"/>
      <c r="R482" s="548"/>
      <c r="S482" s="548"/>
      <c r="T482" s="548"/>
      <c r="U482" s="548"/>
      <c r="V482" s="548"/>
      <c r="W482" s="548"/>
      <c r="X482" s="548"/>
      <c r="Y482" s="548"/>
      <c r="Z482" s="548"/>
    </row>
    <row r="483" spans="1:26">
      <c r="A483" s="548"/>
      <c r="B483" s="548"/>
      <c r="C483" s="548"/>
      <c r="D483" s="548"/>
      <c r="E483" s="548"/>
      <c r="F483" s="548"/>
      <c r="G483" s="548"/>
      <c r="H483" s="548"/>
      <c r="I483" s="548"/>
      <c r="J483" s="548"/>
      <c r="K483" s="548"/>
      <c r="L483" s="548"/>
      <c r="M483" s="548"/>
      <c r="N483" s="548"/>
      <c r="O483" s="548"/>
      <c r="P483" s="548"/>
      <c r="Q483" s="548"/>
      <c r="R483" s="548"/>
      <c r="S483" s="548"/>
      <c r="T483" s="548"/>
      <c r="U483" s="548"/>
      <c r="V483" s="548"/>
      <c r="W483" s="548"/>
      <c r="X483" s="548"/>
      <c r="Y483" s="548"/>
      <c r="Z483" s="548"/>
    </row>
    <row r="484" spans="1:26">
      <c r="A484" s="548"/>
      <c r="B484" s="548"/>
      <c r="C484" s="548"/>
      <c r="D484" s="548"/>
      <c r="E484" s="548"/>
      <c r="F484" s="548"/>
      <c r="G484" s="548"/>
      <c r="H484" s="548"/>
      <c r="I484" s="548"/>
      <c r="J484" s="548"/>
      <c r="K484" s="548"/>
      <c r="L484" s="548"/>
      <c r="M484" s="548"/>
      <c r="N484" s="548"/>
      <c r="O484" s="548"/>
      <c r="P484" s="548"/>
      <c r="Q484" s="548"/>
      <c r="R484" s="548"/>
      <c r="S484" s="548"/>
      <c r="T484" s="548"/>
      <c r="U484" s="548"/>
      <c r="V484" s="548"/>
      <c r="W484" s="548"/>
      <c r="X484" s="548"/>
      <c r="Y484" s="548"/>
      <c r="Z484" s="548"/>
    </row>
    <row r="485" spans="1:26">
      <c r="A485" s="548"/>
      <c r="B485" s="548"/>
      <c r="C485" s="548"/>
      <c r="D485" s="548"/>
      <c r="E485" s="548"/>
      <c r="F485" s="548"/>
      <c r="G485" s="548"/>
      <c r="H485" s="548"/>
      <c r="I485" s="548"/>
      <c r="J485" s="548"/>
      <c r="K485" s="548"/>
      <c r="L485" s="548"/>
      <c r="M485" s="548"/>
      <c r="N485" s="548"/>
      <c r="O485" s="548"/>
      <c r="P485" s="548"/>
      <c r="Q485" s="548"/>
      <c r="R485" s="548"/>
      <c r="S485" s="548"/>
      <c r="T485" s="548"/>
      <c r="U485" s="548"/>
      <c r="V485" s="548"/>
      <c r="W485" s="548"/>
      <c r="X485" s="548"/>
      <c r="Y485" s="548"/>
      <c r="Z485" s="548"/>
    </row>
    <row r="486" spans="1:26">
      <c r="A486" s="548"/>
      <c r="B486" s="548"/>
      <c r="C486" s="548"/>
      <c r="D486" s="548"/>
      <c r="E486" s="548"/>
      <c r="F486" s="548"/>
      <c r="G486" s="548"/>
      <c r="H486" s="548"/>
      <c r="I486" s="548"/>
      <c r="J486" s="548"/>
      <c r="K486" s="548"/>
      <c r="L486" s="548"/>
      <c r="M486" s="548"/>
      <c r="N486" s="548"/>
      <c r="O486" s="548"/>
      <c r="P486" s="548"/>
      <c r="Q486" s="548"/>
      <c r="R486" s="548"/>
      <c r="S486" s="548"/>
      <c r="T486" s="548"/>
      <c r="U486" s="548"/>
      <c r="V486" s="548"/>
      <c r="W486" s="548"/>
      <c r="X486" s="548"/>
      <c r="Y486" s="548"/>
      <c r="Z486" s="548"/>
    </row>
    <row r="487" spans="1:26">
      <c r="A487" s="548"/>
      <c r="B487" s="548"/>
      <c r="C487" s="548"/>
      <c r="D487" s="548"/>
      <c r="E487" s="548"/>
      <c r="F487" s="548"/>
      <c r="G487" s="548"/>
      <c r="H487" s="548"/>
      <c r="I487" s="548"/>
      <c r="J487" s="548"/>
      <c r="K487" s="548"/>
      <c r="L487" s="548"/>
      <c r="M487" s="548"/>
      <c r="N487" s="548"/>
      <c r="O487" s="548"/>
      <c r="P487" s="548"/>
      <c r="Q487" s="548"/>
      <c r="R487" s="548"/>
      <c r="S487" s="548"/>
      <c r="T487" s="548"/>
      <c r="U487" s="548"/>
      <c r="V487" s="548"/>
      <c r="W487" s="548"/>
      <c r="X487" s="548"/>
      <c r="Y487" s="548"/>
      <c r="Z487" s="548"/>
    </row>
    <row r="488" spans="1:26">
      <c r="A488" s="548"/>
      <c r="B488" s="548"/>
      <c r="C488" s="548"/>
      <c r="D488" s="548"/>
      <c r="E488" s="548"/>
      <c r="F488" s="548"/>
      <c r="G488" s="548"/>
      <c r="H488" s="548"/>
      <c r="I488" s="548"/>
      <c r="J488" s="548"/>
      <c r="K488" s="548"/>
      <c r="L488" s="548"/>
      <c r="M488" s="548"/>
      <c r="N488" s="548"/>
      <c r="O488" s="548"/>
      <c r="P488" s="548"/>
      <c r="Q488" s="548"/>
      <c r="R488" s="548"/>
      <c r="S488" s="548"/>
      <c r="T488" s="548"/>
      <c r="U488" s="548"/>
      <c r="V488" s="548"/>
      <c r="W488" s="548"/>
      <c r="X488" s="548"/>
      <c r="Y488" s="548"/>
      <c r="Z488" s="548"/>
    </row>
    <row r="489" spans="1:26">
      <c r="A489" s="548"/>
      <c r="B489" s="548"/>
      <c r="C489" s="548"/>
      <c r="D489" s="548"/>
      <c r="E489" s="548"/>
      <c r="F489" s="548"/>
      <c r="G489" s="548"/>
      <c r="H489" s="548"/>
      <c r="I489" s="548"/>
      <c r="J489" s="548"/>
      <c r="K489" s="548"/>
      <c r="L489" s="548"/>
      <c r="M489" s="548"/>
      <c r="N489" s="548"/>
      <c r="O489" s="548"/>
      <c r="P489" s="548"/>
      <c r="Q489" s="548"/>
      <c r="R489" s="548"/>
      <c r="S489" s="548"/>
      <c r="T489" s="548"/>
      <c r="U489" s="548"/>
      <c r="V489" s="548"/>
      <c r="W489" s="548"/>
      <c r="X489" s="548"/>
      <c r="Y489" s="548"/>
      <c r="Z489" s="548"/>
    </row>
    <row r="490" spans="1:26">
      <c r="A490" s="548"/>
      <c r="B490" s="548"/>
      <c r="C490" s="548"/>
      <c r="D490" s="548"/>
      <c r="E490" s="548"/>
      <c r="F490" s="548"/>
      <c r="G490" s="548"/>
      <c r="H490" s="548"/>
      <c r="I490" s="548"/>
      <c r="J490" s="548"/>
      <c r="K490" s="548"/>
      <c r="L490" s="548"/>
      <c r="M490" s="548"/>
      <c r="N490" s="548"/>
      <c r="O490" s="548"/>
      <c r="P490" s="548"/>
      <c r="Q490" s="548"/>
      <c r="R490" s="548"/>
      <c r="S490" s="548"/>
      <c r="T490" s="548"/>
      <c r="U490" s="548"/>
      <c r="V490" s="548"/>
      <c r="W490" s="548"/>
      <c r="X490" s="548"/>
      <c r="Y490" s="548"/>
      <c r="Z490" s="548"/>
    </row>
    <row r="491" spans="1:26">
      <c r="A491" s="548"/>
      <c r="B491" s="548"/>
      <c r="C491" s="548"/>
      <c r="D491" s="548"/>
      <c r="E491" s="548"/>
      <c r="F491" s="548"/>
      <c r="G491" s="548"/>
      <c r="H491" s="548"/>
      <c r="I491" s="548"/>
      <c r="J491" s="548"/>
      <c r="K491" s="548"/>
      <c r="L491" s="548"/>
      <c r="M491" s="548"/>
      <c r="N491" s="548"/>
      <c r="O491" s="548"/>
      <c r="P491" s="548"/>
      <c r="Q491" s="548"/>
      <c r="R491" s="548"/>
      <c r="S491" s="548"/>
      <c r="T491" s="548"/>
      <c r="U491" s="548"/>
      <c r="V491" s="548"/>
      <c r="W491" s="548"/>
      <c r="X491" s="548"/>
      <c r="Y491" s="548"/>
      <c r="Z491" s="548"/>
    </row>
    <row r="492" spans="1:26">
      <c r="A492" s="548"/>
      <c r="B492" s="548"/>
      <c r="C492" s="548"/>
      <c r="D492" s="548"/>
      <c r="E492" s="548"/>
      <c r="F492" s="548"/>
      <c r="G492" s="548"/>
      <c r="H492" s="548"/>
      <c r="I492" s="548"/>
      <c r="J492" s="548"/>
      <c r="K492" s="548"/>
      <c r="L492" s="548"/>
      <c r="M492" s="548"/>
      <c r="N492" s="548"/>
      <c r="O492" s="548"/>
      <c r="P492" s="548"/>
      <c r="Q492" s="548"/>
      <c r="R492" s="548"/>
      <c r="S492" s="548"/>
      <c r="T492" s="548"/>
      <c r="U492" s="548"/>
      <c r="V492" s="548"/>
      <c r="W492" s="548"/>
      <c r="X492" s="548"/>
      <c r="Y492" s="548"/>
      <c r="Z492" s="548"/>
    </row>
    <row r="493" spans="1:26">
      <c r="A493" s="548"/>
      <c r="B493" s="548"/>
      <c r="C493" s="548"/>
      <c r="D493" s="548"/>
      <c r="E493" s="548"/>
      <c r="F493" s="548"/>
      <c r="G493" s="548"/>
      <c r="H493" s="548"/>
      <c r="I493" s="548"/>
      <c r="J493" s="548"/>
      <c r="K493" s="548"/>
      <c r="L493" s="548"/>
      <c r="M493" s="548"/>
      <c r="N493" s="548"/>
      <c r="O493" s="548"/>
      <c r="P493" s="548"/>
      <c r="Q493" s="548"/>
      <c r="R493" s="548"/>
      <c r="S493" s="548"/>
      <c r="T493" s="548"/>
      <c r="U493" s="548"/>
      <c r="V493" s="548"/>
      <c r="W493" s="548"/>
      <c r="X493" s="548"/>
      <c r="Y493" s="548"/>
      <c r="Z493" s="548"/>
    </row>
    <row r="494" spans="1:26">
      <c r="A494" s="548"/>
      <c r="B494" s="548"/>
      <c r="C494" s="548"/>
      <c r="D494" s="548"/>
      <c r="E494" s="548"/>
      <c r="F494" s="548"/>
      <c r="G494" s="548"/>
      <c r="H494" s="548"/>
      <c r="I494" s="548"/>
      <c r="J494" s="548"/>
      <c r="K494" s="548"/>
      <c r="L494" s="548"/>
      <c r="M494" s="548"/>
      <c r="N494" s="548"/>
      <c r="O494" s="548"/>
      <c r="P494" s="548"/>
      <c r="Q494" s="548"/>
      <c r="R494" s="548"/>
      <c r="S494" s="548"/>
      <c r="T494" s="548"/>
      <c r="U494" s="548"/>
      <c r="V494" s="548"/>
      <c r="W494" s="548"/>
      <c r="X494" s="548"/>
      <c r="Y494" s="548"/>
      <c r="Z494" s="548"/>
    </row>
    <row r="495" spans="1:26">
      <c r="A495" s="548"/>
      <c r="B495" s="548"/>
      <c r="C495" s="548"/>
      <c r="D495" s="548"/>
      <c r="E495" s="548"/>
      <c r="F495" s="548"/>
      <c r="G495" s="548"/>
      <c r="H495" s="548"/>
      <c r="I495" s="548"/>
      <c r="J495" s="548"/>
      <c r="K495" s="548"/>
      <c r="L495" s="548"/>
      <c r="M495" s="548"/>
      <c r="N495" s="548"/>
      <c r="O495" s="548"/>
      <c r="P495" s="548"/>
      <c r="Q495" s="548"/>
      <c r="R495" s="548"/>
      <c r="S495" s="548"/>
      <c r="T495" s="548"/>
      <c r="U495" s="548"/>
      <c r="V495" s="548"/>
      <c r="W495" s="548"/>
      <c r="X495" s="548"/>
      <c r="Y495" s="548"/>
      <c r="Z495" s="548"/>
    </row>
    <row r="496" spans="1:26">
      <c r="A496" s="548"/>
      <c r="B496" s="548"/>
      <c r="C496" s="548"/>
      <c r="D496" s="548"/>
      <c r="E496" s="548"/>
      <c r="F496" s="548"/>
      <c r="G496" s="548"/>
      <c r="H496" s="548"/>
      <c r="I496" s="548"/>
      <c r="J496" s="548"/>
      <c r="K496" s="548"/>
      <c r="L496" s="548"/>
      <c r="M496" s="548"/>
      <c r="N496" s="548"/>
      <c r="O496" s="548"/>
      <c r="P496" s="548"/>
      <c r="Q496" s="548"/>
      <c r="R496" s="548"/>
      <c r="S496" s="548"/>
      <c r="T496" s="548"/>
      <c r="U496" s="548"/>
      <c r="V496" s="548"/>
      <c r="W496" s="548"/>
      <c r="X496" s="548"/>
      <c r="Y496" s="548"/>
      <c r="Z496" s="548"/>
    </row>
    <row r="497" spans="1:26">
      <c r="A497" s="548"/>
      <c r="B497" s="548"/>
      <c r="C497" s="548"/>
      <c r="D497" s="548"/>
      <c r="E497" s="548"/>
      <c r="F497" s="548"/>
      <c r="G497" s="548"/>
      <c r="H497" s="548"/>
      <c r="I497" s="548"/>
      <c r="J497" s="548"/>
      <c r="K497" s="548"/>
      <c r="L497" s="548"/>
      <c r="M497" s="548"/>
      <c r="N497" s="548"/>
      <c r="O497" s="548"/>
      <c r="P497" s="548"/>
      <c r="Q497" s="548"/>
      <c r="R497" s="548"/>
      <c r="S497" s="548"/>
      <c r="T497" s="548"/>
      <c r="U497" s="548"/>
      <c r="V497" s="548"/>
      <c r="W497" s="548"/>
      <c r="X497" s="548"/>
      <c r="Y497" s="548"/>
      <c r="Z497" s="548"/>
    </row>
    <row r="498" spans="1:26">
      <c r="A498" s="548"/>
      <c r="B498" s="548"/>
      <c r="C498" s="548"/>
      <c r="D498" s="548"/>
      <c r="E498" s="548"/>
      <c r="F498" s="548"/>
      <c r="G498" s="548"/>
      <c r="H498" s="548"/>
      <c r="I498" s="548"/>
      <c r="J498" s="548"/>
      <c r="K498" s="548"/>
      <c r="L498" s="548"/>
      <c r="M498" s="548"/>
      <c r="N498" s="548"/>
      <c r="O498" s="548"/>
      <c r="P498" s="548"/>
      <c r="Q498" s="548"/>
      <c r="R498" s="548"/>
      <c r="S498" s="548"/>
      <c r="T498" s="548"/>
      <c r="U498" s="548"/>
      <c r="V498" s="548"/>
      <c r="W498" s="548"/>
      <c r="X498" s="548"/>
      <c r="Y498" s="548"/>
      <c r="Z498" s="548"/>
    </row>
    <row r="499" spans="1:26">
      <c r="A499" s="548"/>
      <c r="B499" s="548"/>
      <c r="C499" s="548"/>
      <c r="D499" s="548"/>
      <c r="E499" s="548"/>
      <c r="F499" s="548"/>
      <c r="G499" s="548"/>
      <c r="H499" s="548"/>
      <c r="I499" s="548"/>
      <c r="J499" s="548"/>
      <c r="K499" s="548"/>
      <c r="L499" s="548"/>
      <c r="M499" s="548"/>
      <c r="N499" s="548"/>
      <c r="O499" s="548"/>
      <c r="P499" s="548"/>
      <c r="Q499" s="548"/>
      <c r="R499" s="548"/>
      <c r="S499" s="548"/>
      <c r="T499" s="548"/>
      <c r="U499" s="548"/>
      <c r="V499" s="548"/>
      <c r="W499" s="548"/>
      <c r="X499" s="548"/>
      <c r="Y499" s="548"/>
      <c r="Z499" s="548"/>
    </row>
    <row r="500" spans="1:26">
      <c r="A500" s="548"/>
      <c r="B500" s="548"/>
      <c r="C500" s="548"/>
      <c r="D500" s="548"/>
      <c r="E500" s="548"/>
      <c r="F500" s="548"/>
      <c r="G500" s="548"/>
      <c r="H500" s="548"/>
      <c r="I500" s="548"/>
      <c r="J500" s="548"/>
      <c r="K500" s="548"/>
      <c r="L500" s="548"/>
      <c r="M500" s="548"/>
      <c r="N500" s="548"/>
      <c r="O500" s="548"/>
      <c r="P500" s="548"/>
      <c r="Q500" s="548"/>
      <c r="R500" s="548"/>
      <c r="S500" s="548"/>
      <c r="T500" s="548"/>
      <c r="U500" s="548"/>
      <c r="V500" s="548"/>
      <c r="W500" s="548"/>
      <c r="X500" s="548"/>
      <c r="Y500" s="548"/>
      <c r="Z500" s="548"/>
    </row>
    <row r="501" spans="1:26">
      <c r="A501" s="548"/>
      <c r="B501" s="548"/>
      <c r="C501" s="548"/>
      <c r="D501" s="548"/>
      <c r="E501" s="548"/>
      <c r="F501" s="548"/>
      <c r="G501" s="548"/>
      <c r="H501" s="548"/>
      <c r="I501" s="548"/>
      <c r="J501" s="548"/>
      <c r="K501" s="548"/>
      <c r="L501" s="548"/>
      <c r="M501" s="548"/>
      <c r="N501" s="548"/>
      <c r="O501" s="548"/>
      <c r="P501" s="548"/>
      <c r="Q501" s="548"/>
      <c r="R501" s="548"/>
      <c r="S501" s="548"/>
      <c r="T501" s="548"/>
      <c r="U501" s="548"/>
      <c r="V501" s="548"/>
      <c r="W501" s="548"/>
      <c r="X501" s="548"/>
      <c r="Y501" s="548"/>
      <c r="Z501" s="548"/>
    </row>
    <row r="502" spans="1:26">
      <c r="A502" s="548"/>
      <c r="B502" s="548"/>
      <c r="C502" s="548"/>
      <c r="D502" s="548"/>
      <c r="E502" s="548"/>
      <c r="F502" s="548"/>
      <c r="G502" s="548"/>
      <c r="H502" s="548"/>
      <c r="I502" s="548"/>
      <c r="J502" s="548"/>
      <c r="K502" s="548"/>
      <c r="L502" s="548"/>
      <c r="M502" s="548"/>
      <c r="N502" s="548"/>
      <c r="O502" s="548"/>
      <c r="P502" s="548"/>
      <c r="Q502" s="548"/>
      <c r="R502" s="548"/>
      <c r="S502" s="548"/>
      <c r="T502" s="548"/>
      <c r="U502" s="548"/>
      <c r="V502" s="548"/>
      <c r="W502" s="548"/>
      <c r="X502" s="548"/>
      <c r="Y502" s="548"/>
      <c r="Z502" s="548"/>
    </row>
    <row r="503" spans="1:26">
      <c r="A503" s="548"/>
      <c r="B503" s="548"/>
      <c r="C503" s="548"/>
      <c r="D503" s="548"/>
      <c r="E503" s="548"/>
      <c r="F503" s="548"/>
      <c r="G503" s="548"/>
      <c r="H503" s="548"/>
      <c r="I503" s="548"/>
      <c r="J503" s="548"/>
      <c r="K503" s="548"/>
      <c r="L503" s="548"/>
      <c r="M503" s="548"/>
      <c r="N503" s="548"/>
      <c r="O503" s="548"/>
      <c r="P503" s="548"/>
      <c r="Q503" s="548"/>
      <c r="R503" s="548"/>
      <c r="S503" s="548"/>
      <c r="T503" s="548"/>
      <c r="U503" s="548"/>
      <c r="V503" s="548"/>
      <c r="W503" s="548"/>
      <c r="X503" s="548"/>
      <c r="Y503" s="548"/>
      <c r="Z503" s="548"/>
    </row>
    <row r="504" spans="1:26">
      <c r="A504" s="548"/>
      <c r="B504" s="548"/>
      <c r="C504" s="548"/>
      <c r="D504" s="548"/>
      <c r="E504" s="548"/>
      <c r="F504" s="548"/>
      <c r="G504" s="548"/>
      <c r="H504" s="548"/>
      <c r="I504" s="548"/>
      <c r="J504" s="548"/>
      <c r="K504" s="548"/>
      <c r="L504" s="548"/>
      <c r="M504" s="548"/>
      <c r="N504" s="548"/>
      <c r="O504" s="548"/>
      <c r="P504" s="548"/>
      <c r="Q504" s="548"/>
      <c r="R504" s="548"/>
      <c r="S504" s="548"/>
      <c r="T504" s="548"/>
      <c r="U504" s="548"/>
      <c r="V504" s="548"/>
      <c r="W504" s="548"/>
      <c r="X504" s="548"/>
      <c r="Y504" s="548"/>
      <c r="Z504" s="548"/>
    </row>
    <row r="505" spans="1:26">
      <c r="A505" s="548"/>
      <c r="B505" s="548"/>
      <c r="C505" s="548"/>
      <c r="D505" s="548"/>
      <c r="E505" s="548"/>
      <c r="F505" s="548"/>
      <c r="G505" s="548"/>
      <c r="H505" s="548"/>
      <c r="I505" s="548"/>
      <c r="J505" s="548"/>
      <c r="K505" s="548"/>
      <c r="L505" s="548"/>
      <c r="M505" s="548"/>
      <c r="N505" s="548"/>
      <c r="O505" s="548"/>
      <c r="P505" s="548"/>
      <c r="Q505" s="548"/>
      <c r="R505" s="548"/>
      <c r="S505" s="548"/>
      <c r="T505" s="548"/>
      <c r="U505" s="548"/>
      <c r="V505" s="548"/>
      <c r="W505" s="548"/>
      <c r="X505" s="548"/>
      <c r="Y505" s="548"/>
      <c r="Z505" s="548"/>
    </row>
    <row r="506" spans="1:26">
      <c r="A506" s="548"/>
      <c r="B506" s="548"/>
      <c r="C506" s="548"/>
      <c r="D506" s="548"/>
      <c r="E506" s="548"/>
      <c r="F506" s="548"/>
      <c r="G506" s="548"/>
      <c r="H506" s="548"/>
      <c r="I506" s="548"/>
      <c r="J506" s="548"/>
      <c r="K506" s="548"/>
      <c r="L506" s="548"/>
      <c r="M506" s="548"/>
      <c r="N506" s="548"/>
      <c r="O506" s="548"/>
      <c r="P506" s="548"/>
      <c r="Q506" s="548"/>
      <c r="R506" s="548"/>
      <c r="S506" s="548"/>
      <c r="T506" s="548"/>
      <c r="U506" s="548"/>
      <c r="V506" s="548"/>
      <c r="W506" s="548"/>
      <c r="X506" s="548"/>
      <c r="Y506" s="548"/>
      <c r="Z506" s="548"/>
    </row>
    <row r="507" spans="1:26">
      <c r="A507" s="548"/>
      <c r="B507" s="548"/>
      <c r="C507" s="548"/>
      <c r="D507" s="548"/>
      <c r="E507" s="548"/>
      <c r="F507" s="548"/>
      <c r="G507" s="548"/>
      <c r="H507" s="548"/>
      <c r="I507" s="548"/>
      <c r="J507" s="548"/>
      <c r="K507" s="548"/>
      <c r="L507" s="548"/>
      <c r="M507" s="548"/>
      <c r="N507" s="548"/>
      <c r="O507" s="548"/>
      <c r="P507" s="548"/>
      <c r="Q507" s="548"/>
      <c r="R507" s="548"/>
      <c r="S507" s="548"/>
      <c r="T507" s="548"/>
      <c r="U507" s="548"/>
      <c r="V507" s="548"/>
      <c r="W507" s="548"/>
      <c r="X507" s="548"/>
      <c r="Y507" s="548"/>
      <c r="Z507" s="548"/>
    </row>
    <row r="508" spans="1:26">
      <c r="A508" s="548"/>
      <c r="B508" s="548"/>
      <c r="C508" s="548"/>
      <c r="D508" s="548"/>
      <c r="E508" s="548"/>
      <c r="F508" s="548"/>
      <c r="G508" s="548"/>
      <c r="H508" s="548"/>
      <c r="I508" s="548"/>
      <c r="J508" s="548"/>
      <c r="K508" s="548"/>
      <c r="L508" s="548"/>
      <c r="M508" s="548"/>
      <c r="N508" s="548"/>
      <c r="O508" s="548"/>
      <c r="P508" s="548"/>
      <c r="Q508" s="548"/>
      <c r="R508" s="548"/>
      <c r="S508" s="548"/>
      <c r="T508" s="548"/>
      <c r="U508" s="548"/>
      <c r="V508" s="548"/>
      <c r="W508" s="548"/>
      <c r="X508" s="548"/>
      <c r="Y508" s="548"/>
      <c r="Z508" s="548"/>
    </row>
    <row r="509" spans="1:26">
      <c r="A509" s="548"/>
      <c r="B509" s="548"/>
      <c r="C509" s="548"/>
      <c r="D509" s="548"/>
      <c r="E509" s="548"/>
      <c r="F509" s="548"/>
      <c r="G509" s="548"/>
      <c r="H509" s="548"/>
      <c r="I509" s="548"/>
      <c r="J509" s="548"/>
      <c r="K509" s="548"/>
      <c r="L509" s="548"/>
      <c r="M509" s="548"/>
      <c r="N509" s="548"/>
      <c r="O509" s="548"/>
      <c r="P509" s="548"/>
      <c r="Q509" s="548"/>
      <c r="R509" s="548"/>
      <c r="S509" s="548"/>
      <c r="T509" s="548"/>
      <c r="U509" s="548"/>
      <c r="V509" s="548"/>
      <c r="W509" s="548"/>
      <c r="X509" s="548"/>
      <c r="Y509" s="548"/>
      <c r="Z509" s="548"/>
    </row>
    <row r="510" spans="1:26">
      <c r="A510" s="548"/>
      <c r="B510" s="548"/>
      <c r="C510" s="548"/>
      <c r="D510" s="548"/>
      <c r="E510" s="548"/>
      <c r="F510" s="548"/>
      <c r="G510" s="548"/>
      <c r="H510" s="548"/>
      <c r="I510" s="548"/>
      <c r="J510" s="548"/>
      <c r="K510" s="548"/>
      <c r="L510" s="548"/>
      <c r="M510" s="548"/>
      <c r="N510" s="548"/>
      <c r="O510" s="548"/>
      <c r="P510" s="548"/>
      <c r="Q510" s="548"/>
      <c r="R510" s="548"/>
      <c r="S510" s="548"/>
      <c r="T510" s="548"/>
      <c r="U510" s="548"/>
      <c r="V510" s="548"/>
      <c r="W510" s="548"/>
      <c r="X510" s="548"/>
      <c r="Y510" s="548"/>
      <c r="Z510" s="548"/>
    </row>
    <row r="511" spans="1:26">
      <c r="A511" s="548"/>
      <c r="B511" s="548"/>
      <c r="C511" s="548"/>
      <c r="D511" s="548"/>
      <c r="E511" s="548"/>
      <c r="F511" s="548"/>
      <c r="G511" s="548"/>
      <c r="H511" s="548"/>
      <c r="I511" s="548"/>
      <c r="J511" s="548"/>
      <c r="K511" s="548"/>
      <c r="L511" s="548"/>
      <c r="M511" s="548"/>
      <c r="N511" s="548"/>
      <c r="O511" s="548"/>
      <c r="P511" s="548"/>
      <c r="Q511" s="548"/>
      <c r="R511" s="548"/>
      <c r="S511" s="548"/>
      <c r="T511" s="548"/>
      <c r="U511" s="548"/>
      <c r="V511" s="548"/>
      <c r="W511" s="548"/>
      <c r="X511" s="548"/>
      <c r="Y511" s="548"/>
      <c r="Z511" s="548"/>
    </row>
    <row r="512" spans="1:26">
      <c r="A512" s="548"/>
      <c r="B512" s="548"/>
      <c r="C512" s="548"/>
      <c r="D512" s="548"/>
      <c r="E512" s="548"/>
      <c r="F512" s="548"/>
      <c r="G512" s="548"/>
      <c r="H512" s="548"/>
      <c r="I512" s="548"/>
      <c r="J512" s="548"/>
      <c r="K512" s="548"/>
      <c r="L512" s="548"/>
      <c r="M512" s="548"/>
      <c r="N512" s="548"/>
      <c r="O512" s="548"/>
      <c r="P512" s="548"/>
      <c r="Q512" s="548"/>
      <c r="R512" s="548"/>
      <c r="S512" s="548"/>
      <c r="T512" s="548"/>
      <c r="U512" s="548"/>
      <c r="V512" s="548"/>
      <c r="W512" s="548"/>
      <c r="X512" s="548"/>
      <c r="Y512" s="548"/>
      <c r="Z512" s="548"/>
    </row>
    <row r="513" spans="1:26">
      <c r="A513" s="548"/>
      <c r="B513" s="548"/>
      <c r="C513" s="548"/>
      <c r="D513" s="548"/>
      <c r="E513" s="548"/>
      <c r="F513" s="548"/>
      <c r="G513" s="548"/>
      <c r="H513" s="548"/>
      <c r="I513" s="548"/>
      <c r="J513" s="548"/>
      <c r="K513" s="548"/>
      <c r="L513" s="548"/>
      <c r="M513" s="548"/>
      <c r="N513" s="548"/>
      <c r="O513" s="548"/>
      <c r="P513" s="548"/>
      <c r="Q513" s="548"/>
      <c r="R513" s="548"/>
      <c r="S513" s="548"/>
      <c r="T513" s="548"/>
      <c r="U513" s="548"/>
      <c r="V513" s="548"/>
      <c r="W513" s="548"/>
      <c r="X513" s="548"/>
      <c r="Y513" s="548"/>
      <c r="Z513" s="548"/>
    </row>
    <row r="514" spans="1:26">
      <c r="A514" s="548"/>
      <c r="B514" s="548"/>
      <c r="C514" s="548"/>
      <c r="D514" s="548"/>
      <c r="E514" s="548"/>
      <c r="F514" s="548"/>
      <c r="G514" s="548"/>
      <c r="H514" s="548"/>
      <c r="I514" s="548"/>
      <c r="J514" s="548"/>
      <c r="K514" s="548"/>
      <c r="L514" s="548"/>
      <c r="M514" s="548"/>
      <c r="N514" s="548"/>
      <c r="O514" s="548"/>
      <c r="P514" s="548"/>
      <c r="Q514" s="548"/>
      <c r="R514" s="548"/>
      <c r="S514" s="548"/>
      <c r="T514" s="548"/>
      <c r="U514" s="548"/>
      <c r="V514" s="548"/>
      <c r="W514" s="548"/>
      <c r="X514" s="548"/>
      <c r="Y514" s="548"/>
      <c r="Z514" s="548"/>
    </row>
    <row r="515" spans="1:26">
      <c r="A515" s="548"/>
      <c r="B515" s="548"/>
      <c r="C515" s="548"/>
      <c r="D515" s="548"/>
      <c r="E515" s="548"/>
      <c r="F515" s="548"/>
      <c r="G515" s="548"/>
      <c r="H515" s="548"/>
      <c r="I515" s="548"/>
      <c r="J515" s="548"/>
      <c r="K515" s="548"/>
      <c r="L515" s="548"/>
      <c r="M515" s="548"/>
      <c r="N515" s="548"/>
      <c r="O515" s="548"/>
      <c r="P515" s="548"/>
      <c r="Q515" s="548"/>
      <c r="R515" s="548"/>
      <c r="S515" s="548"/>
      <c r="T515" s="548"/>
      <c r="U515" s="548"/>
      <c r="V515" s="548"/>
      <c r="W515" s="548"/>
      <c r="X515" s="548"/>
      <c r="Y515" s="548"/>
      <c r="Z515" s="548"/>
    </row>
    <row r="516" spans="1:26">
      <c r="A516" s="548"/>
      <c r="B516" s="548"/>
      <c r="C516" s="548"/>
      <c r="D516" s="548"/>
      <c r="E516" s="548"/>
      <c r="F516" s="548"/>
      <c r="G516" s="548"/>
      <c r="H516" s="548"/>
      <c r="I516" s="548"/>
      <c r="J516" s="548"/>
      <c r="K516" s="548"/>
      <c r="L516" s="548"/>
      <c r="M516" s="548"/>
      <c r="N516" s="548"/>
      <c r="O516" s="548"/>
      <c r="P516" s="548"/>
      <c r="Q516" s="548"/>
      <c r="R516" s="548"/>
      <c r="S516" s="548"/>
      <c r="T516" s="548"/>
      <c r="U516" s="548"/>
      <c r="V516" s="548"/>
      <c r="W516" s="548"/>
      <c r="X516" s="548"/>
      <c r="Y516" s="548"/>
      <c r="Z516" s="548"/>
    </row>
    <row r="517" spans="1:26">
      <c r="A517" s="548"/>
      <c r="B517" s="548"/>
      <c r="C517" s="548"/>
      <c r="D517" s="548"/>
      <c r="E517" s="548"/>
      <c r="F517" s="548"/>
      <c r="G517" s="548"/>
      <c r="H517" s="548"/>
      <c r="I517" s="548"/>
      <c r="J517" s="548"/>
      <c r="K517" s="548"/>
      <c r="L517" s="548"/>
      <c r="M517" s="548"/>
      <c r="N517" s="548"/>
      <c r="O517" s="548"/>
      <c r="P517" s="548"/>
      <c r="Q517" s="548"/>
      <c r="R517" s="548"/>
      <c r="S517" s="548"/>
      <c r="T517" s="548"/>
      <c r="U517" s="548"/>
      <c r="V517" s="548"/>
      <c r="W517" s="548"/>
      <c r="X517" s="548"/>
      <c r="Y517" s="548"/>
      <c r="Z517" s="548"/>
    </row>
    <row r="518" spans="1:26">
      <c r="A518" s="548"/>
      <c r="B518" s="548"/>
      <c r="C518" s="548"/>
      <c r="D518" s="548"/>
      <c r="E518" s="548"/>
      <c r="F518" s="548"/>
      <c r="G518" s="548"/>
      <c r="H518" s="548"/>
      <c r="I518" s="548"/>
      <c r="J518" s="548"/>
      <c r="K518" s="548"/>
      <c r="L518" s="548"/>
      <c r="M518" s="548"/>
      <c r="N518" s="548"/>
      <c r="O518" s="548"/>
      <c r="P518" s="548"/>
      <c r="Q518" s="548"/>
      <c r="R518" s="548"/>
      <c r="S518" s="548"/>
      <c r="T518" s="548"/>
      <c r="U518" s="548"/>
      <c r="V518" s="548"/>
      <c r="W518" s="548"/>
      <c r="X518" s="548"/>
      <c r="Y518" s="548"/>
      <c r="Z518" s="548"/>
    </row>
    <row r="519" spans="1:26">
      <c r="A519" s="548"/>
      <c r="B519" s="548"/>
      <c r="C519" s="548"/>
      <c r="D519" s="548"/>
      <c r="E519" s="548"/>
      <c r="F519" s="548"/>
      <c r="G519" s="548"/>
      <c r="H519" s="548"/>
      <c r="I519" s="548"/>
      <c r="J519" s="548"/>
      <c r="K519" s="548"/>
      <c r="L519" s="548"/>
      <c r="M519" s="548"/>
      <c r="N519" s="548"/>
      <c r="O519" s="548"/>
      <c r="P519" s="548"/>
      <c r="Q519" s="548"/>
      <c r="R519" s="548"/>
      <c r="S519" s="548"/>
      <c r="T519" s="548"/>
      <c r="U519" s="548"/>
      <c r="V519" s="548"/>
      <c r="W519" s="548"/>
      <c r="X519" s="548"/>
      <c r="Y519" s="548"/>
      <c r="Z519" s="548"/>
    </row>
    <row r="520" spans="1:26">
      <c r="A520" s="548"/>
      <c r="B520" s="548"/>
      <c r="C520" s="548"/>
      <c r="D520" s="548"/>
      <c r="E520" s="548"/>
      <c r="F520" s="548"/>
      <c r="G520" s="548"/>
      <c r="H520" s="548"/>
      <c r="I520" s="548"/>
      <c r="J520" s="548"/>
      <c r="K520" s="548"/>
      <c r="L520" s="548"/>
      <c r="M520" s="548"/>
      <c r="N520" s="548"/>
      <c r="O520" s="548"/>
      <c r="P520" s="548"/>
      <c r="Q520" s="548"/>
      <c r="R520" s="548"/>
      <c r="S520" s="548"/>
      <c r="T520" s="548"/>
      <c r="U520" s="548"/>
      <c r="V520" s="548"/>
      <c r="W520" s="548"/>
      <c r="X520" s="548"/>
      <c r="Y520" s="548"/>
      <c r="Z520" s="548"/>
    </row>
    <row r="521" spans="1:26">
      <c r="A521" s="548"/>
      <c r="B521" s="548"/>
      <c r="C521" s="548"/>
      <c r="D521" s="548"/>
      <c r="E521" s="548"/>
      <c r="F521" s="548"/>
      <c r="G521" s="548"/>
      <c r="H521" s="548"/>
      <c r="I521" s="548"/>
      <c r="J521" s="548"/>
      <c r="K521" s="548"/>
      <c r="L521" s="548"/>
      <c r="M521" s="548"/>
      <c r="N521" s="548"/>
      <c r="O521" s="548"/>
      <c r="P521" s="548"/>
      <c r="Q521" s="548"/>
      <c r="R521" s="548"/>
      <c r="S521" s="548"/>
      <c r="T521" s="548"/>
      <c r="U521" s="548"/>
      <c r="V521" s="548"/>
      <c r="W521" s="548"/>
      <c r="X521" s="548"/>
      <c r="Y521" s="548"/>
      <c r="Z521" s="548"/>
    </row>
    <row r="522" spans="1:26">
      <c r="A522" s="548"/>
      <c r="B522" s="548"/>
      <c r="C522" s="548"/>
      <c r="D522" s="548"/>
      <c r="E522" s="548"/>
      <c r="F522" s="548"/>
      <c r="G522" s="548"/>
      <c r="H522" s="548"/>
      <c r="I522" s="548"/>
      <c r="J522" s="548"/>
      <c r="K522" s="548"/>
      <c r="L522" s="548"/>
      <c r="M522" s="548"/>
      <c r="N522" s="548"/>
      <c r="O522" s="548"/>
      <c r="P522" s="548"/>
      <c r="Q522" s="548"/>
      <c r="R522" s="548"/>
      <c r="S522" s="548"/>
      <c r="T522" s="548"/>
      <c r="U522" s="548"/>
      <c r="V522" s="548"/>
      <c r="W522" s="548"/>
      <c r="X522" s="548"/>
      <c r="Y522" s="548"/>
      <c r="Z522" s="548"/>
    </row>
    <row r="523" spans="1:26">
      <c r="A523" s="548"/>
      <c r="B523" s="548"/>
      <c r="C523" s="548"/>
      <c r="D523" s="548"/>
      <c r="E523" s="548"/>
      <c r="F523" s="548"/>
      <c r="G523" s="548"/>
      <c r="H523" s="548"/>
      <c r="I523" s="548"/>
      <c r="J523" s="548"/>
      <c r="K523" s="548"/>
      <c r="L523" s="548"/>
      <c r="M523" s="548"/>
      <c r="N523" s="548"/>
      <c r="O523" s="548"/>
      <c r="P523" s="548"/>
      <c r="Q523" s="548"/>
      <c r="R523" s="548"/>
      <c r="S523" s="548"/>
      <c r="T523" s="548"/>
      <c r="U523" s="548"/>
      <c r="V523" s="548"/>
      <c r="W523" s="548"/>
      <c r="X523" s="548"/>
      <c r="Y523" s="548"/>
      <c r="Z523" s="548"/>
    </row>
    <row r="524" spans="1:26">
      <c r="A524" s="548"/>
      <c r="B524" s="548"/>
      <c r="C524" s="548"/>
      <c r="D524" s="548"/>
      <c r="E524" s="548"/>
      <c r="F524" s="548"/>
      <c r="G524" s="548"/>
      <c r="H524" s="548"/>
      <c r="I524" s="548"/>
      <c r="J524" s="548"/>
      <c r="K524" s="548"/>
      <c r="L524" s="548"/>
      <c r="M524" s="548"/>
      <c r="N524" s="548"/>
      <c r="O524" s="548"/>
      <c r="P524" s="548"/>
      <c r="Q524" s="548"/>
      <c r="R524" s="548"/>
      <c r="S524" s="548"/>
      <c r="T524" s="548"/>
      <c r="U524" s="548"/>
      <c r="V524" s="548"/>
      <c r="W524" s="548"/>
      <c r="X524" s="548"/>
      <c r="Y524" s="548"/>
      <c r="Z524" s="548"/>
    </row>
    <row r="525" spans="1:26">
      <c r="A525" s="548"/>
      <c r="B525" s="548"/>
      <c r="C525" s="548"/>
      <c r="D525" s="548"/>
      <c r="E525" s="548"/>
      <c r="F525" s="548"/>
      <c r="G525" s="548"/>
      <c r="H525" s="548"/>
      <c r="I525" s="548"/>
      <c r="J525" s="548"/>
      <c r="K525" s="548"/>
      <c r="L525" s="548"/>
      <c r="M525" s="548"/>
      <c r="N525" s="548"/>
      <c r="O525" s="548"/>
      <c r="P525" s="548"/>
      <c r="Q525" s="548"/>
      <c r="R525" s="548"/>
      <c r="S525" s="548"/>
      <c r="T525" s="548"/>
      <c r="U525" s="548"/>
      <c r="V525" s="548"/>
      <c r="W525" s="548"/>
      <c r="X525" s="548"/>
      <c r="Y525" s="548"/>
      <c r="Z525" s="548"/>
    </row>
    <row r="526" spans="1:26">
      <c r="A526" s="548"/>
      <c r="B526" s="548"/>
      <c r="C526" s="548"/>
      <c r="D526" s="548"/>
      <c r="E526" s="548"/>
      <c r="F526" s="548"/>
      <c r="G526" s="548"/>
      <c r="H526" s="548"/>
      <c r="I526" s="548"/>
      <c r="J526" s="548"/>
      <c r="K526" s="548"/>
      <c r="L526" s="548"/>
      <c r="M526" s="548"/>
      <c r="N526" s="548"/>
      <c r="O526" s="548"/>
      <c r="P526" s="548"/>
      <c r="Q526" s="548"/>
      <c r="R526" s="548"/>
      <c r="S526" s="548"/>
      <c r="T526" s="548"/>
      <c r="U526" s="548"/>
      <c r="V526" s="548"/>
      <c r="W526" s="548"/>
      <c r="X526" s="548"/>
      <c r="Y526" s="548"/>
      <c r="Z526" s="548"/>
    </row>
    <row r="527" spans="1:26">
      <c r="A527" s="548"/>
      <c r="B527" s="548"/>
      <c r="C527" s="548"/>
      <c r="D527" s="548"/>
      <c r="E527" s="548"/>
      <c r="F527" s="548"/>
      <c r="G527" s="548"/>
      <c r="H527" s="548"/>
      <c r="I527" s="548"/>
      <c r="J527" s="548"/>
      <c r="K527" s="548"/>
      <c r="L527" s="548"/>
      <c r="M527" s="548"/>
      <c r="N527" s="548"/>
      <c r="O527" s="548"/>
      <c r="P527" s="548"/>
      <c r="Q527" s="548"/>
      <c r="R527" s="548"/>
      <c r="S527" s="548"/>
      <c r="T527" s="548"/>
      <c r="U527" s="548"/>
      <c r="V527" s="548"/>
      <c r="W527" s="548"/>
      <c r="X527" s="548"/>
      <c r="Y527" s="548"/>
      <c r="Z527" s="548"/>
    </row>
    <row r="528" spans="1:26">
      <c r="A528" s="548"/>
      <c r="B528" s="548"/>
      <c r="C528" s="548"/>
      <c r="D528" s="548"/>
      <c r="E528" s="548"/>
      <c r="F528" s="548"/>
      <c r="G528" s="548"/>
      <c r="H528" s="548"/>
      <c r="I528" s="548"/>
      <c r="J528" s="548"/>
      <c r="K528" s="548"/>
      <c r="L528" s="548"/>
      <c r="M528" s="548"/>
      <c r="N528" s="548"/>
      <c r="O528" s="548"/>
      <c r="P528" s="548"/>
      <c r="Q528" s="548"/>
      <c r="R528" s="548"/>
      <c r="S528" s="548"/>
      <c r="T528" s="548"/>
      <c r="U528" s="548"/>
      <c r="V528" s="548"/>
      <c r="W528" s="548"/>
      <c r="X528" s="548"/>
      <c r="Y528" s="548"/>
      <c r="Z528" s="548"/>
    </row>
    <row r="529" spans="1:26">
      <c r="A529" s="548"/>
      <c r="B529" s="548"/>
      <c r="C529" s="548"/>
      <c r="D529" s="548"/>
      <c r="E529" s="548"/>
      <c r="F529" s="548"/>
      <c r="G529" s="548"/>
      <c r="H529" s="548"/>
      <c r="I529" s="548"/>
      <c r="J529" s="548"/>
      <c r="K529" s="548"/>
      <c r="L529" s="548"/>
      <c r="M529" s="548"/>
      <c r="N529" s="548"/>
      <c r="O529" s="548"/>
      <c r="P529" s="548"/>
      <c r="Q529" s="548"/>
      <c r="R529" s="548"/>
      <c r="S529" s="548"/>
      <c r="T529" s="548"/>
      <c r="U529" s="548"/>
      <c r="V529" s="548"/>
      <c r="W529" s="548"/>
      <c r="X529" s="548"/>
      <c r="Y529" s="548"/>
      <c r="Z529" s="548"/>
    </row>
    <row r="530" spans="1:26">
      <c r="A530" s="548"/>
      <c r="B530" s="548"/>
      <c r="C530" s="548"/>
      <c r="D530" s="548"/>
      <c r="E530" s="548"/>
      <c r="F530" s="548"/>
      <c r="G530" s="548"/>
      <c r="H530" s="548"/>
      <c r="I530" s="548"/>
      <c r="J530" s="548"/>
      <c r="K530" s="548"/>
      <c r="L530" s="548"/>
      <c r="M530" s="548"/>
      <c r="N530" s="548"/>
      <c r="O530" s="548"/>
      <c r="P530" s="548"/>
      <c r="Q530" s="548"/>
      <c r="R530" s="548"/>
      <c r="S530" s="548"/>
      <c r="T530" s="548"/>
      <c r="U530" s="548"/>
      <c r="V530" s="548"/>
      <c r="W530" s="548"/>
      <c r="X530" s="548"/>
      <c r="Y530" s="548"/>
      <c r="Z530" s="548"/>
    </row>
    <row r="531" spans="1:26">
      <c r="A531" s="548"/>
      <c r="B531" s="548"/>
      <c r="C531" s="548"/>
      <c r="D531" s="548"/>
      <c r="E531" s="548"/>
      <c r="F531" s="548"/>
      <c r="G531" s="548"/>
      <c r="H531" s="548"/>
      <c r="I531" s="548"/>
      <c r="J531" s="548"/>
      <c r="K531" s="548"/>
      <c r="L531" s="548"/>
      <c r="M531" s="548"/>
      <c r="N531" s="548"/>
      <c r="O531" s="548"/>
      <c r="P531" s="548"/>
      <c r="Q531" s="548"/>
      <c r="R531" s="548"/>
      <c r="S531" s="548"/>
      <c r="T531" s="548"/>
      <c r="U531" s="548"/>
      <c r="V531" s="548"/>
      <c r="W531" s="548"/>
      <c r="X531" s="548"/>
      <c r="Y531" s="548"/>
      <c r="Z531" s="548"/>
    </row>
    <row r="532" spans="1:26">
      <c r="A532" s="548"/>
      <c r="B532" s="548"/>
      <c r="C532" s="548"/>
      <c r="D532" s="548"/>
      <c r="E532" s="548"/>
      <c r="F532" s="548"/>
      <c r="G532" s="548"/>
      <c r="H532" s="548"/>
      <c r="I532" s="548"/>
      <c r="J532" s="548"/>
      <c r="K532" s="548"/>
      <c r="L532" s="548"/>
      <c r="M532" s="548"/>
      <c r="N532" s="548"/>
      <c r="O532" s="548"/>
      <c r="P532" s="548"/>
      <c r="Q532" s="548"/>
      <c r="R532" s="548"/>
      <c r="S532" s="548"/>
      <c r="T532" s="548"/>
      <c r="U532" s="548"/>
      <c r="V532" s="548"/>
      <c r="W532" s="548"/>
      <c r="X532" s="548"/>
      <c r="Y532" s="548"/>
      <c r="Z532" s="548"/>
    </row>
    <row r="533" spans="1:26">
      <c r="A533" s="548"/>
      <c r="B533" s="548"/>
      <c r="C533" s="548"/>
      <c r="D533" s="548"/>
      <c r="E533" s="548"/>
      <c r="F533" s="548"/>
      <c r="G533" s="548"/>
      <c r="H533" s="548"/>
      <c r="I533" s="548"/>
      <c r="J533" s="548"/>
      <c r="K533" s="548"/>
      <c r="L533" s="548"/>
      <c r="M533" s="548"/>
      <c r="N533" s="548"/>
      <c r="O533" s="548"/>
      <c r="P533" s="548"/>
      <c r="Q533" s="548"/>
      <c r="R533" s="548"/>
      <c r="S533" s="548"/>
      <c r="T533" s="548"/>
      <c r="U533" s="548"/>
      <c r="V533" s="548"/>
      <c r="W533" s="548"/>
      <c r="X533" s="548"/>
      <c r="Y533" s="548"/>
      <c r="Z533" s="548"/>
    </row>
    <row r="534" spans="1:26">
      <c r="A534" s="548"/>
      <c r="B534" s="548"/>
      <c r="C534" s="548"/>
      <c r="D534" s="548"/>
      <c r="E534" s="548"/>
      <c r="F534" s="548"/>
      <c r="G534" s="548"/>
      <c r="H534" s="548"/>
      <c r="I534" s="548"/>
      <c r="J534" s="548"/>
      <c r="K534" s="548"/>
      <c r="L534" s="548"/>
      <c r="M534" s="548"/>
      <c r="N534" s="548"/>
      <c r="O534" s="548"/>
      <c r="P534" s="548"/>
      <c r="Q534" s="548"/>
      <c r="R534" s="548"/>
      <c r="S534" s="548"/>
      <c r="T534" s="548"/>
      <c r="U534" s="548"/>
      <c r="V534" s="548"/>
      <c r="W534" s="548"/>
      <c r="X534" s="548"/>
      <c r="Y534" s="548"/>
      <c r="Z534" s="548"/>
    </row>
    <row r="535" spans="1:26">
      <c r="A535" s="548"/>
      <c r="B535" s="548"/>
      <c r="C535" s="548"/>
      <c r="D535" s="548"/>
      <c r="E535" s="548"/>
      <c r="F535" s="548"/>
      <c r="G535" s="548"/>
      <c r="H535" s="548"/>
      <c r="I535" s="548"/>
      <c r="J535" s="548"/>
      <c r="K535" s="548"/>
      <c r="L535" s="548"/>
      <c r="M535" s="548"/>
      <c r="N535" s="548"/>
      <c r="O535" s="548"/>
      <c r="P535" s="548"/>
      <c r="Q535" s="548"/>
      <c r="R535" s="548"/>
      <c r="S535" s="548"/>
      <c r="T535" s="548"/>
      <c r="U535" s="548"/>
      <c r="V535" s="548"/>
      <c r="W535" s="548"/>
      <c r="X535" s="548"/>
      <c r="Y535" s="548"/>
      <c r="Z535" s="548"/>
    </row>
    <row r="536" spans="1:26">
      <c r="A536" s="548"/>
      <c r="B536" s="548"/>
      <c r="C536" s="548"/>
      <c r="D536" s="548"/>
      <c r="E536" s="548"/>
      <c r="F536" s="548"/>
      <c r="G536" s="548"/>
      <c r="H536" s="548"/>
      <c r="I536" s="548"/>
      <c r="J536" s="548"/>
      <c r="K536" s="548"/>
      <c r="L536" s="548"/>
      <c r="M536" s="548"/>
      <c r="N536" s="548"/>
      <c r="O536" s="548"/>
      <c r="P536" s="548"/>
      <c r="Q536" s="548"/>
      <c r="R536" s="548"/>
      <c r="S536" s="548"/>
      <c r="T536" s="548"/>
      <c r="U536" s="548"/>
      <c r="V536" s="548"/>
      <c r="W536" s="548"/>
      <c r="X536" s="548"/>
      <c r="Y536" s="548"/>
      <c r="Z536" s="548"/>
    </row>
    <row r="537" spans="1:26">
      <c r="A537" s="548"/>
      <c r="B537" s="548"/>
      <c r="C537" s="548"/>
      <c r="D537" s="548"/>
      <c r="E537" s="548"/>
      <c r="F537" s="548"/>
      <c r="G537" s="548"/>
      <c r="H537" s="548"/>
      <c r="I537" s="548"/>
      <c r="J537" s="548"/>
      <c r="K537" s="548"/>
      <c r="L537" s="548"/>
      <c r="M537" s="548"/>
      <c r="N537" s="548"/>
      <c r="O537" s="548"/>
      <c r="P537" s="548"/>
      <c r="Q537" s="548"/>
      <c r="R537" s="548"/>
      <c r="S537" s="548"/>
      <c r="T537" s="548"/>
      <c r="U537" s="548"/>
      <c r="V537" s="548"/>
      <c r="W537" s="548"/>
      <c r="X537" s="548"/>
      <c r="Y537" s="548"/>
      <c r="Z537" s="548"/>
    </row>
    <row r="538" spans="1:26">
      <c r="A538" s="548"/>
      <c r="B538" s="548"/>
      <c r="C538" s="548"/>
      <c r="D538" s="548"/>
      <c r="E538" s="548"/>
      <c r="F538" s="548"/>
      <c r="G538" s="548"/>
      <c r="H538" s="548"/>
      <c r="I538" s="548"/>
      <c r="J538" s="548"/>
      <c r="K538" s="548"/>
      <c r="L538" s="548"/>
      <c r="M538" s="548"/>
      <c r="N538" s="548"/>
      <c r="O538" s="548"/>
      <c r="P538" s="548"/>
      <c r="Q538" s="548"/>
      <c r="R538" s="548"/>
      <c r="S538" s="548"/>
      <c r="T538" s="548"/>
      <c r="U538" s="548"/>
      <c r="V538" s="548"/>
      <c r="W538" s="548"/>
      <c r="X538" s="548"/>
      <c r="Y538" s="548"/>
      <c r="Z538" s="548"/>
    </row>
    <row r="539" spans="1:26">
      <c r="A539" s="548"/>
      <c r="B539" s="548"/>
      <c r="C539" s="548"/>
      <c r="D539" s="548"/>
      <c r="E539" s="548"/>
      <c r="F539" s="548"/>
      <c r="G539" s="548"/>
      <c r="H539" s="548"/>
      <c r="I539" s="548"/>
      <c r="J539" s="548"/>
      <c r="K539" s="548"/>
      <c r="L539" s="548"/>
      <c r="M539" s="548"/>
      <c r="N539" s="548"/>
      <c r="O539" s="548"/>
      <c r="P539" s="548"/>
      <c r="Q539" s="548"/>
      <c r="R539" s="548"/>
      <c r="S539" s="548"/>
      <c r="T539" s="548"/>
      <c r="U539" s="548"/>
      <c r="V539" s="548"/>
      <c r="W539" s="548"/>
      <c r="X539" s="548"/>
      <c r="Y539" s="548"/>
      <c r="Z539" s="548"/>
    </row>
    <row r="540" spans="1:26">
      <c r="A540" s="548"/>
      <c r="B540" s="548"/>
      <c r="C540" s="548"/>
      <c r="D540" s="548"/>
      <c r="E540" s="548"/>
      <c r="F540" s="548"/>
      <c r="G540" s="548"/>
      <c r="H540" s="548"/>
      <c r="I540" s="548"/>
      <c r="J540" s="548"/>
      <c r="K540" s="548"/>
      <c r="L540" s="548"/>
      <c r="M540" s="548"/>
      <c r="N540" s="548"/>
      <c r="O540" s="548"/>
      <c r="P540" s="548"/>
      <c r="Q540" s="548"/>
      <c r="R540" s="548"/>
      <c r="S540" s="548"/>
      <c r="T540" s="548"/>
      <c r="U540" s="548"/>
      <c r="V540" s="548"/>
      <c r="W540" s="548"/>
      <c r="X540" s="548"/>
      <c r="Y540" s="548"/>
      <c r="Z540" s="548"/>
    </row>
    <row r="541" spans="1:26">
      <c r="A541" s="548"/>
      <c r="B541" s="548"/>
      <c r="C541" s="548"/>
      <c r="D541" s="548"/>
      <c r="E541" s="548"/>
      <c r="F541" s="548"/>
      <c r="G541" s="548"/>
      <c r="H541" s="548"/>
      <c r="I541" s="548"/>
      <c r="J541" s="548"/>
      <c r="K541" s="548"/>
      <c r="L541" s="548"/>
      <c r="M541" s="548"/>
      <c r="N541" s="548"/>
      <c r="O541" s="548"/>
      <c r="P541" s="548"/>
      <c r="Q541" s="548"/>
      <c r="R541" s="548"/>
      <c r="S541" s="548"/>
      <c r="T541" s="548"/>
      <c r="U541" s="548"/>
      <c r="V541" s="548"/>
      <c r="W541" s="548"/>
      <c r="X541" s="548"/>
      <c r="Y541" s="548"/>
      <c r="Z541" s="548"/>
    </row>
    <row r="542" spans="1:26">
      <c r="A542" s="548"/>
      <c r="B542" s="548"/>
      <c r="C542" s="548"/>
      <c r="D542" s="548"/>
      <c r="E542" s="548"/>
      <c r="F542" s="548"/>
      <c r="G542" s="548"/>
      <c r="H542" s="548"/>
      <c r="I542" s="548"/>
      <c r="J542" s="548"/>
      <c r="K542" s="548"/>
      <c r="L542" s="548"/>
      <c r="M542" s="548"/>
      <c r="N542" s="548"/>
      <c r="O542" s="548"/>
      <c r="P542" s="548"/>
      <c r="Q542" s="548"/>
      <c r="R542" s="548"/>
      <c r="S542" s="548"/>
      <c r="T542" s="548"/>
      <c r="U542" s="548"/>
      <c r="V542" s="548"/>
      <c r="W542" s="548"/>
      <c r="X542" s="548"/>
      <c r="Y542" s="548"/>
      <c r="Z542" s="548"/>
    </row>
    <row r="543" spans="1:26">
      <c r="A543" s="548"/>
      <c r="B543" s="548"/>
      <c r="C543" s="548"/>
      <c r="D543" s="548"/>
      <c r="E543" s="548"/>
      <c r="F543" s="548"/>
      <c r="G543" s="548"/>
      <c r="H543" s="548"/>
      <c r="I543" s="548"/>
      <c r="J543" s="548"/>
      <c r="K543" s="548"/>
      <c r="L543" s="548"/>
      <c r="M543" s="548"/>
      <c r="N543" s="548"/>
      <c r="O543" s="548"/>
      <c r="P543" s="548"/>
      <c r="Q543" s="548"/>
      <c r="R543" s="548"/>
      <c r="S543" s="548"/>
      <c r="T543" s="548"/>
      <c r="U543" s="548"/>
      <c r="V543" s="548"/>
      <c r="W543" s="548"/>
      <c r="X543" s="548"/>
      <c r="Y543" s="548"/>
      <c r="Z543" s="548"/>
    </row>
    <row r="544" spans="1:26">
      <c r="A544" s="548"/>
      <c r="B544" s="548"/>
      <c r="C544" s="548"/>
      <c r="D544" s="548"/>
      <c r="E544" s="548"/>
      <c r="F544" s="548"/>
      <c r="G544" s="548"/>
      <c r="H544" s="548"/>
      <c r="I544" s="548"/>
      <c r="J544" s="548"/>
      <c r="K544" s="548"/>
      <c r="L544" s="548"/>
      <c r="M544" s="548"/>
      <c r="N544" s="548"/>
      <c r="O544" s="548"/>
      <c r="P544" s="548"/>
      <c r="Q544" s="548"/>
      <c r="R544" s="548"/>
      <c r="S544" s="548"/>
      <c r="T544" s="548"/>
      <c r="U544" s="548"/>
      <c r="V544" s="548"/>
      <c r="W544" s="548"/>
      <c r="X544" s="548"/>
      <c r="Y544" s="548"/>
      <c r="Z544" s="548"/>
    </row>
    <row r="545" spans="1:26">
      <c r="A545" s="548"/>
      <c r="B545" s="548"/>
      <c r="C545" s="548"/>
      <c r="D545" s="548"/>
      <c r="E545" s="548"/>
      <c r="F545" s="548"/>
      <c r="G545" s="548"/>
      <c r="H545" s="548"/>
      <c r="I545" s="548"/>
      <c r="J545" s="548"/>
      <c r="K545" s="548"/>
      <c r="L545" s="548"/>
      <c r="M545" s="548"/>
      <c r="N545" s="548"/>
      <c r="O545" s="548"/>
      <c r="P545" s="548"/>
      <c r="Q545" s="548"/>
      <c r="R545" s="548"/>
      <c r="S545" s="548"/>
      <c r="T545" s="548"/>
      <c r="U545" s="548"/>
      <c r="V545" s="548"/>
      <c r="W545" s="548"/>
      <c r="X545" s="548"/>
      <c r="Y545" s="548"/>
      <c r="Z545" s="548"/>
    </row>
    <row r="546" spans="1:26">
      <c r="A546" s="548"/>
      <c r="B546" s="548"/>
      <c r="C546" s="548"/>
      <c r="D546" s="548"/>
      <c r="E546" s="548"/>
      <c r="F546" s="548"/>
      <c r="G546" s="548"/>
      <c r="H546" s="548"/>
      <c r="I546" s="548"/>
      <c r="J546" s="548"/>
      <c r="K546" s="548"/>
      <c r="L546" s="548"/>
      <c r="M546" s="548"/>
      <c r="N546" s="548"/>
      <c r="O546" s="548"/>
      <c r="P546" s="548"/>
      <c r="Q546" s="548"/>
      <c r="R546" s="548"/>
      <c r="S546" s="548"/>
      <c r="T546" s="548"/>
      <c r="U546" s="548"/>
      <c r="V546" s="548"/>
      <c r="W546" s="548"/>
      <c r="X546" s="548"/>
      <c r="Y546" s="548"/>
      <c r="Z546" s="548"/>
    </row>
    <row r="547" spans="1:26">
      <c r="A547" s="548"/>
      <c r="B547" s="548"/>
      <c r="C547" s="548"/>
      <c r="D547" s="548"/>
      <c r="E547" s="548"/>
      <c r="F547" s="548"/>
      <c r="G547" s="548"/>
      <c r="H547" s="548"/>
      <c r="I547" s="548"/>
      <c r="J547" s="548"/>
      <c r="K547" s="548"/>
      <c r="L547" s="548"/>
      <c r="M547" s="548"/>
      <c r="N547" s="548"/>
      <c r="O547" s="548"/>
      <c r="P547" s="548"/>
      <c r="Q547" s="548"/>
      <c r="R547" s="548"/>
      <c r="S547" s="548"/>
      <c r="T547" s="548"/>
      <c r="U547" s="548"/>
      <c r="V547" s="548"/>
      <c r="W547" s="548"/>
      <c r="X547" s="548"/>
      <c r="Y547" s="548"/>
      <c r="Z547" s="548"/>
    </row>
    <row r="548" spans="1:26">
      <c r="A548" s="548"/>
      <c r="B548" s="548"/>
      <c r="C548" s="548"/>
      <c r="D548" s="548"/>
      <c r="E548" s="548"/>
      <c r="F548" s="548"/>
      <c r="G548" s="548"/>
      <c r="H548" s="548"/>
      <c r="I548" s="548"/>
      <c r="J548" s="548"/>
      <c r="K548" s="548"/>
      <c r="L548" s="548"/>
      <c r="M548" s="548"/>
      <c r="N548" s="548"/>
      <c r="O548" s="548"/>
      <c r="P548" s="548"/>
      <c r="Q548" s="548"/>
      <c r="R548" s="548"/>
      <c r="S548" s="548"/>
      <c r="T548" s="548"/>
      <c r="U548" s="548"/>
      <c r="V548" s="548"/>
      <c r="W548" s="548"/>
      <c r="X548" s="548"/>
      <c r="Y548" s="548"/>
      <c r="Z548" s="548"/>
    </row>
    <row r="549" spans="1:26">
      <c r="A549" s="548"/>
      <c r="B549" s="548"/>
      <c r="C549" s="548"/>
      <c r="D549" s="548"/>
      <c r="E549" s="548"/>
      <c r="F549" s="548"/>
      <c r="G549" s="548"/>
      <c r="H549" s="548"/>
      <c r="I549" s="548"/>
      <c r="J549" s="548"/>
      <c r="K549" s="548"/>
      <c r="L549" s="548"/>
      <c r="M549" s="548"/>
      <c r="N549" s="548"/>
      <c r="O549" s="548"/>
      <c r="P549" s="548"/>
      <c r="Q549" s="548"/>
      <c r="R549" s="548"/>
      <c r="S549" s="548"/>
      <c r="T549" s="548"/>
      <c r="U549" s="548"/>
      <c r="V549" s="548"/>
      <c r="W549" s="548"/>
      <c r="X549" s="548"/>
      <c r="Y549" s="548"/>
      <c r="Z549" s="548"/>
    </row>
    <row r="550" spans="1:26">
      <c r="A550" s="548"/>
      <c r="B550" s="548"/>
      <c r="C550" s="548"/>
      <c r="D550" s="548"/>
      <c r="E550" s="548"/>
      <c r="F550" s="548"/>
      <c r="G550" s="548"/>
      <c r="H550" s="548"/>
      <c r="I550" s="548"/>
      <c r="J550" s="548"/>
      <c r="K550" s="548"/>
      <c r="L550" s="548"/>
      <c r="M550" s="548"/>
      <c r="N550" s="548"/>
      <c r="O550" s="548"/>
      <c r="P550" s="548"/>
      <c r="Q550" s="548"/>
      <c r="R550" s="548"/>
      <c r="S550" s="548"/>
      <c r="T550" s="548"/>
      <c r="U550" s="548"/>
      <c r="V550" s="548"/>
      <c r="W550" s="548"/>
      <c r="X550" s="548"/>
      <c r="Y550" s="548"/>
      <c r="Z550" s="548"/>
    </row>
    <row r="551" spans="1:26">
      <c r="A551" s="548"/>
      <c r="B551" s="548"/>
      <c r="C551" s="548"/>
      <c r="D551" s="548"/>
      <c r="E551" s="548"/>
      <c r="F551" s="548"/>
      <c r="G551" s="548"/>
      <c r="H551" s="548"/>
      <c r="I551" s="548"/>
      <c r="J551" s="548"/>
      <c r="K551" s="548"/>
      <c r="L551" s="548"/>
      <c r="M551" s="548"/>
      <c r="N551" s="548"/>
      <c r="O551" s="548"/>
      <c r="P551" s="548"/>
      <c r="Q551" s="548"/>
      <c r="R551" s="548"/>
      <c r="S551" s="548"/>
      <c r="T551" s="548"/>
      <c r="U551" s="548"/>
      <c r="V551" s="548"/>
      <c r="W551" s="548"/>
      <c r="X551" s="548"/>
      <c r="Y551" s="548"/>
      <c r="Z551" s="548"/>
    </row>
    <row r="552" spans="1:26">
      <c r="A552" s="548"/>
      <c r="B552" s="548"/>
      <c r="C552" s="548"/>
      <c r="D552" s="548"/>
      <c r="E552" s="548"/>
      <c r="F552" s="548"/>
      <c r="G552" s="548"/>
      <c r="H552" s="548"/>
      <c r="I552" s="548"/>
      <c r="J552" s="548"/>
      <c r="K552" s="548"/>
      <c r="L552" s="548"/>
      <c r="M552" s="548"/>
      <c r="N552" s="548"/>
      <c r="O552" s="548"/>
      <c r="P552" s="548"/>
      <c r="Q552" s="548"/>
      <c r="R552" s="548"/>
      <c r="S552" s="548"/>
      <c r="T552" s="548"/>
      <c r="U552" s="548"/>
      <c r="V552" s="548"/>
      <c r="W552" s="548"/>
      <c r="X552" s="548"/>
      <c r="Y552" s="548"/>
      <c r="Z552" s="548"/>
    </row>
    <row r="553" spans="1:26">
      <c r="A553" s="548"/>
      <c r="B553" s="548"/>
      <c r="C553" s="548"/>
      <c r="D553" s="548"/>
      <c r="E553" s="548"/>
      <c r="F553" s="548"/>
      <c r="G553" s="548"/>
      <c r="H553" s="548"/>
      <c r="I553" s="548"/>
      <c r="J553" s="548"/>
      <c r="K553" s="548"/>
      <c r="L553" s="548"/>
      <c r="M553" s="548"/>
      <c r="N553" s="548"/>
      <c r="O553" s="548"/>
      <c r="P553" s="548"/>
      <c r="Q553" s="548"/>
      <c r="R553" s="548"/>
      <c r="S553" s="548"/>
      <c r="T553" s="548"/>
      <c r="U553" s="548"/>
      <c r="V553" s="548"/>
      <c r="W553" s="548"/>
      <c r="X553" s="548"/>
      <c r="Y553" s="548"/>
      <c r="Z553" s="548"/>
    </row>
    <row r="554" spans="1:26">
      <c r="A554" s="548"/>
      <c r="B554" s="548"/>
      <c r="C554" s="548"/>
      <c r="D554" s="548"/>
      <c r="E554" s="548"/>
      <c r="F554" s="548"/>
      <c r="G554" s="548"/>
      <c r="H554" s="548"/>
      <c r="I554" s="548"/>
      <c r="J554" s="548"/>
      <c r="K554" s="548"/>
      <c r="L554" s="548"/>
      <c r="M554" s="548"/>
      <c r="N554" s="548"/>
      <c r="O554" s="548"/>
      <c r="P554" s="548"/>
      <c r="Q554" s="548"/>
      <c r="R554" s="548"/>
      <c r="S554" s="548"/>
      <c r="T554" s="548"/>
      <c r="U554" s="548"/>
      <c r="V554" s="548"/>
      <c r="W554" s="548"/>
      <c r="X554" s="548"/>
      <c r="Y554" s="548"/>
      <c r="Z554" s="548"/>
    </row>
    <row r="555" spans="1:26">
      <c r="A555" s="548"/>
      <c r="B555" s="548"/>
      <c r="C555" s="548"/>
      <c r="D555" s="548"/>
      <c r="E555" s="548"/>
      <c r="F555" s="548"/>
      <c r="G555" s="548"/>
      <c r="H555" s="548"/>
      <c r="I555" s="548"/>
      <c r="J555" s="548"/>
      <c r="K555" s="548"/>
      <c r="L555" s="548"/>
      <c r="M555" s="548"/>
      <c r="N555" s="548"/>
      <c r="O555" s="548"/>
      <c r="P555" s="548"/>
      <c r="Q555" s="548"/>
      <c r="R555" s="548"/>
      <c r="S555" s="548"/>
      <c r="T555" s="548"/>
      <c r="U555" s="548"/>
      <c r="V555" s="548"/>
      <c r="W555" s="548"/>
      <c r="X555" s="548"/>
      <c r="Y555" s="548"/>
      <c r="Z555" s="548"/>
    </row>
    <row r="556" spans="1:26">
      <c r="A556" s="548"/>
      <c r="B556" s="548"/>
      <c r="C556" s="548"/>
      <c r="D556" s="548"/>
      <c r="E556" s="548"/>
      <c r="F556" s="548"/>
      <c r="G556" s="548"/>
      <c r="H556" s="548"/>
      <c r="I556" s="548"/>
      <c r="J556" s="548"/>
      <c r="K556" s="548"/>
      <c r="L556" s="548"/>
      <c r="M556" s="548"/>
      <c r="N556" s="548"/>
      <c r="O556" s="548"/>
      <c r="P556" s="548"/>
      <c r="Q556" s="548"/>
      <c r="R556" s="548"/>
      <c r="S556" s="548"/>
      <c r="T556" s="548"/>
      <c r="U556" s="548"/>
      <c r="V556" s="548"/>
      <c r="W556" s="548"/>
      <c r="X556" s="548"/>
      <c r="Y556" s="548"/>
      <c r="Z556" s="548"/>
    </row>
    <row r="557" spans="1:26">
      <c r="A557" s="548"/>
      <c r="B557" s="548"/>
      <c r="C557" s="548"/>
      <c r="D557" s="548"/>
      <c r="E557" s="548"/>
      <c r="F557" s="548"/>
      <c r="G557" s="548"/>
      <c r="H557" s="548"/>
      <c r="I557" s="548"/>
      <c r="J557" s="548"/>
      <c r="K557" s="548"/>
      <c r="L557" s="548"/>
      <c r="M557" s="548"/>
      <c r="N557" s="548"/>
      <c r="O557" s="548"/>
      <c r="P557" s="548"/>
      <c r="Q557" s="548"/>
      <c r="R557" s="548"/>
      <c r="S557" s="548"/>
      <c r="T557" s="548"/>
      <c r="U557" s="548"/>
      <c r="V557" s="548"/>
      <c r="W557" s="548"/>
      <c r="X557" s="548"/>
      <c r="Y557" s="548"/>
      <c r="Z557" s="548"/>
    </row>
    <row r="558" spans="1:26">
      <c r="A558" s="548"/>
      <c r="B558" s="548"/>
      <c r="C558" s="548"/>
      <c r="D558" s="548"/>
      <c r="E558" s="548"/>
      <c r="F558" s="548"/>
      <c r="G558" s="548"/>
      <c r="H558" s="548"/>
      <c r="I558" s="548"/>
      <c r="J558" s="548"/>
      <c r="K558" s="548"/>
      <c r="L558" s="548"/>
      <c r="M558" s="548"/>
      <c r="N558" s="548"/>
      <c r="O558" s="548"/>
      <c r="P558" s="548"/>
      <c r="Q558" s="548"/>
      <c r="R558" s="548"/>
      <c r="S558" s="548"/>
      <c r="T558" s="548"/>
      <c r="U558" s="548"/>
      <c r="V558" s="548"/>
      <c r="W558" s="548"/>
      <c r="X558" s="548"/>
      <c r="Y558" s="548"/>
      <c r="Z558" s="548"/>
    </row>
    <row r="559" spans="1:26">
      <c r="A559" s="548"/>
      <c r="B559" s="548"/>
      <c r="C559" s="548"/>
      <c r="D559" s="548"/>
      <c r="E559" s="548"/>
      <c r="F559" s="548"/>
      <c r="G559" s="548"/>
      <c r="H559" s="548"/>
      <c r="I559" s="548"/>
      <c r="J559" s="548"/>
      <c r="K559" s="548"/>
      <c r="L559" s="548"/>
      <c r="M559" s="548"/>
      <c r="N559" s="548"/>
      <c r="O559" s="548"/>
      <c r="P559" s="548"/>
      <c r="Q559" s="548"/>
      <c r="R559" s="548"/>
      <c r="S559" s="548"/>
      <c r="T559" s="548"/>
      <c r="U559" s="548"/>
      <c r="V559" s="548"/>
      <c r="W559" s="548"/>
      <c r="X559" s="548"/>
      <c r="Y559" s="548"/>
      <c r="Z559" s="548"/>
    </row>
    <row r="560" spans="1:26">
      <c r="A560" s="548"/>
      <c r="B560" s="548"/>
      <c r="C560" s="548"/>
      <c r="D560" s="548"/>
      <c r="E560" s="548"/>
      <c r="F560" s="548"/>
      <c r="G560" s="548"/>
      <c r="H560" s="548"/>
      <c r="I560" s="548"/>
      <c r="J560" s="548"/>
      <c r="K560" s="548"/>
      <c r="L560" s="548"/>
      <c r="M560" s="548"/>
      <c r="N560" s="548"/>
      <c r="O560" s="548"/>
      <c r="P560" s="548"/>
      <c r="Q560" s="548"/>
      <c r="R560" s="548"/>
      <c r="S560" s="548"/>
      <c r="T560" s="548"/>
      <c r="U560" s="548"/>
      <c r="V560" s="548"/>
      <c r="W560" s="548"/>
      <c r="X560" s="548"/>
      <c r="Y560" s="548"/>
      <c r="Z560" s="548"/>
    </row>
    <row r="561" spans="1:26">
      <c r="A561" s="548"/>
      <c r="B561" s="548"/>
      <c r="C561" s="548"/>
      <c r="D561" s="548"/>
      <c r="E561" s="548"/>
      <c r="F561" s="548"/>
      <c r="G561" s="548"/>
      <c r="H561" s="548"/>
      <c r="I561" s="548"/>
      <c r="J561" s="548"/>
      <c r="K561" s="548"/>
      <c r="L561" s="548"/>
      <c r="M561" s="548"/>
      <c r="N561" s="548"/>
      <c r="O561" s="548"/>
      <c r="P561" s="548"/>
      <c r="Q561" s="548"/>
      <c r="R561" s="548"/>
      <c r="S561" s="548"/>
      <c r="T561" s="548"/>
      <c r="U561" s="548"/>
      <c r="V561" s="548"/>
      <c r="W561" s="548"/>
      <c r="X561" s="548"/>
      <c r="Y561" s="548"/>
      <c r="Z561" s="548"/>
    </row>
    <row r="562" spans="1:26">
      <c r="A562" s="548"/>
      <c r="B562" s="548"/>
      <c r="C562" s="548"/>
      <c r="D562" s="548"/>
      <c r="E562" s="548"/>
      <c r="F562" s="548"/>
      <c r="G562" s="548"/>
      <c r="H562" s="548"/>
      <c r="I562" s="548"/>
      <c r="J562" s="548"/>
      <c r="K562" s="548"/>
      <c r="L562" s="548"/>
      <c r="M562" s="548"/>
      <c r="N562" s="548"/>
      <c r="O562" s="548"/>
      <c r="P562" s="548"/>
      <c r="Q562" s="548"/>
      <c r="R562" s="548"/>
      <c r="S562" s="548"/>
      <c r="T562" s="548"/>
      <c r="U562" s="548"/>
      <c r="V562" s="548"/>
      <c r="W562" s="548"/>
      <c r="X562" s="548"/>
      <c r="Y562" s="548"/>
      <c r="Z562" s="548"/>
    </row>
    <row r="563" spans="1:26">
      <c r="A563" s="548"/>
      <c r="B563" s="548"/>
      <c r="C563" s="548"/>
      <c r="D563" s="548"/>
      <c r="E563" s="548"/>
      <c r="F563" s="548"/>
      <c r="G563" s="548"/>
      <c r="H563" s="548"/>
      <c r="I563" s="548"/>
      <c r="J563" s="548"/>
      <c r="K563" s="548"/>
      <c r="L563" s="548"/>
      <c r="M563" s="548"/>
      <c r="N563" s="548"/>
      <c r="O563" s="548"/>
      <c r="P563" s="548"/>
      <c r="Q563" s="548"/>
      <c r="R563" s="548"/>
      <c r="S563" s="548"/>
      <c r="T563" s="548"/>
      <c r="U563" s="548"/>
      <c r="V563" s="548"/>
      <c r="W563" s="548"/>
      <c r="X563" s="548"/>
      <c r="Y563" s="548"/>
      <c r="Z563" s="548"/>
    </row>
    <row r="564" spans="1:26">
      <c r="A564" s="548"/>
      <c r="B564" s="548"/>
      <c r="C564" s="548"/>
      <c r="D564" s="548"/>
      <c r="E564" s="548"/>
      <c r="F564" s="548"/>
      <c r="G564" s="548"/>
      <c r="H564" s="548"/>
      <c r="I564" s="548"/>
      <c r="J564" s="548"/>
      <c r="K564" s="548"/>
      <c r="L564" s="548"/>
      <c r="M564" s="548"/>
      <c r="N564" s="548"/>
      <c r="O564" s="548"/>
      <c r="P564" s="548"/>
      <c r="Q564" s="548"/>
      <c r="R564" s="548"/>
      <c r="S564" s="548"/>
      <c r="T564" s="548"/>
      <c r="U564" s="548"/>
      <c r="V564" s="548"/>
      <c r="W564" s="548"/>
      <c r="X564" s="548"/>
      <c r="Y564" s="548"/>
      <c r="Z564" s="548"/>
    </row>
    <row r="565" spans="1:26">
      <c r="A565" s="548"/>
      <c r="B565" s="548"/>
      <c r="C565" s="548"/>
      <c r="D565" s="548"/>
      <c r="E565" s="548"/>
      <c r="F565" s="548"/>
      <c r="G565" s="548"/>
      <c r="H565" s="548"/>
      <c r="I565" s="548"/>
      <c r="J565" s="548"/>
      <c r="K565" s="548"/>
      <c r="L565" s="548"/>
      <c r="M565" s="548"/>
      <c r="N565" s="548"/>
      <c r="O565" s="548"/>
      <c r="P565" s="548"/>
      <c r="Q565" s="548"/>
      <c r="R565" s="548"/>
      <c r="S565" s="548"/>
      <c r="T565" s="548"/>
      <c r="U565" s="548"/>
      <c r="V565" s="548"/>
      <c r="W565" s="548"/>
      <c r="X565" s="548"/>
      <c r="Y565" s="548"/>
      <c r="Z565" s="548"/>
    </row>
    <row r="566" spans="1:26">
      <c r="A566" s="548"/>
      <c r="B566" s="548"/>
      <c r="C566" s="548"/>
      <c r="D566" s="548"/>
      <c r="E566" s="548"/>
      <c r="F566" s="548"/>
      <c r="G566" s="548"/>
      <c r="H566" s="548"/>
      <c r="I566" s="548"/>
      <c r="J566" s="548"/>
      <c r="K566" s="548"/>
      <c r="L566" s="548"/>
      <c r="M566" s="548"/>
      <c r="N566" s="548"/>
      <c r="O566" s="548"/>
      <c r="P566" s="548"/>
      <c r="Q566" s="548"/>
      <c r="R566" s="548"/>
      <c r="S566" s="548"/>
      <c r="T566" s="548"/>
      <c r="U566" s="548"/>
      <c r="V566" s="548"/>
      <c r="W566" s="548"/>
      <c r="X566" s="548"/>
      <c r="Y566" s="548"/>
      <c r="Z566" s="548"/>
    </row>
    <row r="567" spans="1:26">
      <c r="A567" s="548"/>
      <c r="B567" s="548"/>
      <c r="C567" s="548"/>
      <c r="D567" s="548"/>
      <c r="E567" s="548"/>
      <c r="F567" s="548"/>
      <c r="G567" s="548"/>
      <c r="H567" s="548"/>
      <c r="I567" s="548"/>
      <c r="J567" s="548"/>
      <c r="K567" s="548"/>
      <c r="L567" s="548"/>
      <c r="M567" s="548"/>
      <c r="N567" s="548"/>
      <c r="O567" s="548"/>
      <c r="P567" s="548"/>
      <c r="Q567" s="548"/>
      <c r="R567" s="548"/>
      <c r="S567" s="548"/>
      <c r="T567" s="548"/>
      <c r="U567" s="548"/>
      <c r="V567" s="548"/>
      <c r="W567" s="548"/>
      <c r="X567" s="548"/>
      <c r="Y567" s="548"/>
      <c r="Z567" s="548"/>
    </row>
    <row r="568" spans="1:26">
      <c r="A568" s="548"/>
      <c r="B568" s="548"/>
      <c r="C568" s="548"/>
      <c r="D568" s="548"/>
      <c r="E568" s="548"/>
      <c r="F568" s="548"/>
      <c r="G568" s="548"/>
      <c r="H568" s="548"/>
      <c r="I568" s="548"/>
      <c r="J568" s="548"/>
      <c r="K568" s="548"/>
      <c r="L568" s="548"/>
      <c r="M568" s="548"/>
      <c r="N568" s="548"/>
      <c r="O568" s="548"/>
      <c r="P568" s="548"/>
      <c r="Q568" s="548"/>
      <c r="R568" s="548"/>
      <c r="S568" s="548"/>
      <c r="T568" s="548"/>
      <c r="U568" s="548"/>
      <c r="V568" s="548"/>
      <c r="W568" s="548"/>
      <c r="X568" s="548"/>
      <c r="Y568" s="548"/>
      <c r="Z568" s="548"/>
    </row>
    <row r="569" spans="1:26">
      <c r="A569" s="548"/>
      <c r="B569" s="548"/>
      <c r="C569" s="548"/>
      <c r="D569" s="548"/>
      <c r="E569" s="548"/>
      <c r="F569" s="548"/>
      <c r="G569" s="548"/>
      <c r="H569" s="548"/>
      <c r="I569" s="548"/>
      <c r="J569" s="548"/>
      <c r="K569" s="548"/>
      <c r="L569" s="548"/>
      <c r="M569" s="548"/>
      <c r="N569" s="548"/>
      <c r="O569" s="548"/>
      <c r="P569" s="548"/>
      <c r="Q569" s="548"/>
      <c r="R569" s="548"/>
      <c r="S569" s="548"/>
      <c r="T569" s="548"/>
      <c r="U569" s="548"/>
      <c r="V569" s="548"/>
      <c r="W569" s="548"/>
      <c r="X569" s="548"/>
      <c r="Y569" s="548"/>
      <c r="Z569" s="548"/>
    </row>
    <row r="570" spans="1:26">
      <c r="A570" s="548"/>
      <c r="B570" s="548"/>
      <c r="C570" s="548"/>
      <c r="D570" s="548"/>
      <c r="E570" s="548"/>
      <c r="F570" s="548"/>
      <c r="G570" s="548"/>
      <c r="H570" s="548"/>
      <c r="I570" s="548"/>
      <c r="J570" s="548"/>
      <c r="K570" s="548"/>
      <c r="L570" s="548"/>
      <c r="M570" s="548"/>
      <c r="N570" s="548"/>
      <c r="O570" s="548"/>
      <c r="P570" s="548"/>
      <c r="Q570" s="548"/>
      <c r="R570" s="548"/>
      <c r="S570" s="548"/>
      <c r="T570" s="548"/>
      <c r="U570" s="548"/>
      <c r="V570" s="548"/>
      <c r="W570" s="548"/>
      <c r="X570" s="548"/>
      <c r="Y570" s="548"/>
      <c r="Z570" s="548"/>
    </row>
    <row r="571" spans="1:26">
      <c r="A571" s="548"/>
      <c r="B571" s="548"/>
      <c r="C571" s="548"/>
      <c r="D571" s="548"/>
      <c r="E571" s="548"/>
      <c r="F571" s="548"/>
      <c r="G571" s="548"/>
      <c r="H571" s="548"/>
      <c r="I571" s="548"/>
      <c r="J571" s="548"/>
      <c r="K571" s="548"/>
      <c r="L571" s="548"/>
      <c r="M571" s="548"/>
      <c r="N571" s="548"/>
      <c r="O571" s="548"/>
      <c r="P571" s="548"/>
      <c r="Q571" s="548"/>
      <c r="R571" s="548"/>
      <c r="S571" s="548"/>
      <c r="T571" s="548"/>
      <c r="U571" s="548"/>
      <c r="V571" s="548"/>
      <c r="W571" s="548"/>
      <c r="X571" s="548"/>
      <c r="Y571" s="548"/>
      <c r="Z571" s="548"/>
    </row>
    <row r="572" spans="1:26">
      <c r="A572" s="548"/>
      <c r="B572" s="548"/>
      <c r="C572" s="548"/>
      <c r="D572" s="548"/>
      <c r="E572" s="548"/>
      <c r="F572" s="548"/>
      <c r="G572" s="548"/>
      <c r="H572" s="548"/>
      <c r="I572" s="548"/>
      <c r="J572" s="548"/>
      <c r="K572" s="548"/>
      <c r="L572" s="548"/>
      <c r="M572" s="548"/>
      <c r="N572" s="548"/>
      <c r="O572" s="548"/>
      <c r="P572" s="548"/>
      <c r="Q572" s="548"/>
      <c r="R572" s="548"/>
      <c r="S572" s="548"/>
      <c r="T572" s="548"/>
      <c r="U572" s="548"/>
      <c r="V572" s="548"/>
      <c r="W572" s="548"/>
      <c r="X572" s="548"/>
      <c r="Y572" s="548"/>
      <c r="Z572" s="548"/>
    </row>
    <row r="573" spans="1:26">
      <c r="A573" s="548"/>
      <c r="B573" s="548"/>
      <c r="C573" s="548"/>
      <c r="D573" s="548"/>
      <c r="E573" s="548"/>
      <c r="F573" s="548"/>
      <c r="G573" s="548"/>
      <c r="H573" s="548"/>
      <c r="I573" s="548"/>
      <c r="J573" s="548"/>
      <c r="K573" s="548"/>
      <c r="L573" s="548"/>
      <c r="M573" s="548"/>
      <c r="N573" s="548"/>
      <c r="O573" s="548"/>
      <c r="P573" s="548"/>
      <c r="Q573" s="548"/>
      <c r="R573" s="548"/>
      <c r="S573" s="548"/>
      <c r="T573" s="548"/>
      <c r="U573" s="548"/>
      <c r="V573" s="548"/>
      <c r="W573" s="548"/>
      <c r="X573" s="548"/>
      <c r="Y573" s="548"/>
      <c r="Z573" s="548"/>
    </row>
    <row r="574" spans="1:26">
      <c r="A574" s="548"/>
      <c r="B574" s="548"/>
      <c r="C574" s="548"/>
      <c r="D574" s="548"/>
      <c r="E574" s="548"/>
      <c r="F574" s="548"/>
      <c r="G574" s="548"/>
      <c r="H574" s="548"/>
      <c r="I574" s="548"/>
      <c r="J574" s="548"/>
      <c r="K574" s="548"/>
      <c r="L574" s="548"/>
      <c r="M574" s="548"/>
      <c r="N574" s="548"/>
      <c r="O574" s="548"/>
      <c r="P574" s="548"/>
      <c r="Q574" s="548"/>
      <c r="R574" s="548"/>
      <c r="S574" s="548"/>
      <c r="T574" s="548"/>
      <c r="U574" s="548"/>
      <c r="V574" s="548"/>
      <c r="W574" s="548"/>
      <c r="X574" s="548"/>
      <c r="Y574" s="548"/>
      <c r="Z574" s="548"/>
    </row>
    <row r="575" spans="1:26">
      <c r="A575" s="548"/>
      <c r="B575" s="548"/>
      <c r="C575" s="548"/>
      <c r="D575" s="548"/>
      <c r="E575" s="548"/>
      <c r="F575" s="548"/>
      <c r="G575" s="548"/>
      <c r="H575" s="548"/>
      <c r="I575" s="548"/>
      <c r="J575" s="548"/>
      <c r="K575" s="548"/>
      <c r="L575" s="548"/>
      <c r="M575" s="548"/>
      <c r="N575" s="548"/>
      <c r="O575" s="548"/>
      <c r="P575" s="548"/>
      <c r="Q575" s="548"/>
      <c r="R575" s="548"/>
      <c r="S575" s="548"/>
      <c r="T575" s="548"/>
      <c r="U575" s="548"/>
      <c r="V575" s="548"/>
      <c r="W575" s="548"/>
      <c r="X575" s="548"/>
      <c r="Y575" s="548"/>
      <c r="Z575" s="548"/>
    </row>
    <row r="576" spans="1:26">
      <c r="A576" s="548"/>
      <c r="B576" s="548"/>
      <c r="C576" s="548"/>
      <c r="D576" s="548"/>
      <c r="E576" s="548"/>
      <c r="F576" s="548"/>
      <c r="G576" s="548"/>
      <c r="H576" s="548"/>
      <c r="I576" s="548"/>
      <c r="J576" s="548"/>
      <c r="K576" s="548"/>
      <c r="L576" s="548"/>
      <c r="M576" s="548"/>
      <c r="N576" s="548"/>
      <c r="O576" s="548"/>
      <c r="P576" s="548"/>
      <c r="Q576" s="548"/>
      <c r="R576" s="548"/>
      <c r="S576" s="548"/>
      <c r="T576" s="548"/>
      <c r="U576" s="548"/>
      <c r="V576" s="548"/>
      <c r="W576" s="548"/>
      <c r="X576" s="548"/>
      <c r="Y576" s="548"/>
      <c r="Z576" s="548"/>
    </row>
    <row r="577" spans="1:26">
      <c r="A577" s="548"/>
      <c r="B577" s="548"/>
      <c r="C577" s="548"/>
      <c r="D577" s="548"/>
      <c r="E577" s="548"/>
      <c r="F577" s="548"/>
      <c r="G577" s="548"/>
      <c r="H577" s="548"/>
      <c r="I577" s="548"/>
      <c r="J577" s="548"/>
      <c r="K577" s="548"/>
      <c r="L577" s="548"/>
      <c r="M577" s="548"/>
      <c r="N577" s="548"/>
      <c r="O577" s="548"/>
      <c r="P577" s="548"/>
      <c r="Q577" s="548"/>
      <c r="R577" s="548"/>
      <c r="S577" s="548"/>
      <c r="T577" s="548"/>
      <c r="U577" s="548"/>
      <c r="V577" s="548"/>
      <c r="W577" s="548"/>
      <c r="X577" s="548"/>
      <c r="Y577" s="548"/>
      <c r="Z577" s="548"/>
    </row>
    <row r="578" spans="1:26">
      <c r="A578" s="548"/>
      <c r="B578" s="548"/>
      <c r="C578" s="548"/>
      <c r="D578" s="548"/>
      <c r="E578" s="548"/>
      <c r="F578" s="548"/>
      <c r="G578" s="548"/>
      <c r="H578" s="548"/>
      <c r="I578" s="548"/>
      <c r="J578" s="548"/>
      <c r="K578" s="548"/>
      <c r="L578" s="548"/>
      <c r="M578" s="548"/>
      <c r="N578" s="548"/>
      <c r="O578" s="548"/>
      <c r="P578" s="548"/>
      <c r="Q578" s="548"/>
      <c r="R578" s="548"/>
      <c r="S578" s="548"/>
      <c r="T578" s="548"/>
      <c r="U578" s="548"/>
      <c r="V578" s="548"/>
      <c r="W578" s="548"/>
      <c r="X578" s="548"/>
      <c r="Y578" s="548"/>
      <c r="Z578" s="548"/>
    </row>
    <row r="579" spans="1:26">
      <c r="A579" s="548"/>
      <c r="B579" s="548"/>
      <c r="C579" s="548"/>
      <c r="D579" s="548"/>
      <c r="E579" s="548"/>
      <c r="F579" s="548"/>
      <c r="G579" s="548"/>
      <c r="H579" s="548"/>
      <c r="I579" s="548"/>
      <c r="J579" s="548"/>
      <c r="K579" s="548"/>
      <c r="L579" s="548"/>
      <c r="M579" s="548"/>
      <c r="N579" s="548"/>
      <c r="O579" s="548"/>
      <c r="P579" s="548"/>
      <c r="Q579" s="548"/>
      <c r="R579" s="548"/>
      <c r="S579" s="548"/>
      <c r="T579" s="548"/>
      <c r="U579" s="548"/>
      <c r="V579" s="548"/>
      <c r="W579" s="548"/>
      <c r="X579" s="548"/>
      <c r="Y579" s="548"/>
      <c r="Z579" s="548"/>
    </row>
    <row r="580" spans="1:26">
      <c r="A580" s="548"/>
      <c r="B580" s="548"/>
      <c r="C580" s="548"/>
      <c r="D580" s="548"/>
      <c r="E580" s="548"/>
      <c r="F580" s="548"/>
      <c r="G580" s="548"/>
      <c r="H580" s="548"/>
      <c r="I580" s="548"/>
      <c r="J580" s="548"/>
      <c r="K580" s="548"/>
      <c r="L580" s="548"/>
      <c r="M580" s="548"/>
      <c r="N580" s="548"/>
      <c r="O580" s="548"/>
      <c r="P580" s="548"/>
      <c r="Q580" s="548"/>
      <c r="R580" s="548"/>
      <c r="S580" s="548"/>
      <c r="T580" s="548"/>
      <c r="U580" s="548"/>
      <c r="V580" s="548"/>
      <c r="W580" s="548"/>
      <c r="X580" s="548"/>
      <c r="Y580" s="548"/>
      <c r="Z580" s="548"/>
    </row>
    <row r="581" spans="1:26">
      <c r="A581" s="548"/>
      <c r="B581" s="548"/>
      <c r="C581" s="548"/>
      <c r="D581" s="548"/>
      <c r="E581" s="548"/>
      <c r="F581" s="548"/>
      <c r="G581" s="548"/>
      <c r="H581" s="548"/>
      <c r="I581" s="548"/>
      <c r="J581" s="548"/>
      <c r="K581" s="548"/>
      <c r="L581" s="548"/>
      <c r="M581" s="548"/>
      <c r="N581" s="548"/>
      <c r="O581" s="548"/>
      <c r="P581" s="548"/>
      <c r="Q581" s="548"/>
      <c r="R581" s="548"/>
      <c r="S581" s="548"/>
      <c r="T581" s="548"/>
      <c r="U581" s="548"/>
      <c r="V581" s="548"/>
      <c r="W581" s="548"/>
      <c r="X581" s="548"/>
      <c r="Y581" s="548"/>
      <c r="Z581" s="548"/>
    </row>
    <row r="582" spans="1:26">
      <c r="A582" s="548"/>
      <c r="B582" s="548"/>
      <c r="C582" s="548"/>
      <c r="D582" s="548"/>
      <c r="E582" s="548"/>
      <c r="F582" s="548"/>
      <c r="G582" s="548"/>
      <c r="H582" s="548"/>
      <c r="I582" s="548"/>
      <c r="J582" s="548"/>
      <c r="K582" s="548"/>
      <c r="L582" s="548"/>
      <c r="M582" s="548"/>
      <c r="N582" s="548"/>
      <c r="O582" s="548"/>
      <c r="P582" s="548"/>
      <c r="Q582" s="548"/>
      <c r="R582" s="548"/>
      <c r="S582" s="548"/>
      <c r="T582" s="548"/>
      <c r="U582" s="548"/>
      <c r="V582" s="548"/>
      <c r="W582" s="548"/>
      <c r="X582" s="548"/>
      <c r="Y582" s="548"/>
      <c r="Z582" s="548"/>
    </row>
    <row r="583" spans="1:26">
      <c r="A583" s="548"/>
      <c r="B583" s="548"/>
      <c r="C583" s="548"/>
      <c r="D583" s="548"/>
      <c r="E583" s="548"/>
      <c r="F583" s="548"/>
      <c r="G583" s="548"/>
      <c r="H583" s="548"/>
      <c r="I583" s="548"/>
      <c r="J583" s="548"/>
      <c r="K583" s="548"/>
      <c r="L583" s="548"/>
      <c r="M583" s="548"/>
      <c r="N583" s="548"/>
      <c r="O583" s="548"/>
      <c r="P583" s="548"/>
      <c r="Q583" s="548"/>
      <c r="R583" s="548"/>
      <c r="S583" s="548"/>
      <c r="T583" s="548"/>
      <c r="U583" s="548"/>
      <c r="V583" s="548"/>
      <c r="W583" s="548"/>
      <c r="X583" s="548"/>
      <c r="Y583" s="548"/>
      <c r="Z583" s="548"/>
    </row>
    <row r="584" spans="1:26">
      <c r="A584" s="548"/>
      <c r="B584" s="548"/>
      <c r="C584" s="548"/>
      <c r="D584" s="548"/>
      <c r="E584" s="548"/>
      <c r="F584" s="548"/>
      <c r="G584" s="548"/>
      <c r="H584" s="548"/>
      <c r="I584" s="548"/>
      <c r="J584" s="548"/>
      <c r="K584" s="548"/>
      <c r="L584" s="548"/>
      <c r="M584" s="548"/>
      <c r="N584" s="548"/>
      <c r="O584" s="548"/>
      <c r="P584" s="548"/>
      <c r="Q584" s="548"/>
      <c r="R584" s="548"/>
      <c r="S584" s="548"/>
      <c r="T584" s="548"/>
      <c r="U584" s="548"/>
      <c r="V584" s="548"/>
      <c r="W584" s="548"/>
      <c r="X584" s="548"/>
      <c r="Y584" s="548"/>
      <c r="Z584" s="548"/>
    </row>
    <row r="585" spans="1:26">
      <c r="A585" s="548"/>
      <c r="B585" s="548"/>
      <c r="C585" s="548"/>
      <c r="D585" s="548"/>
      <c r="E585" s="548"/>
      <c r="F585" s="548"/>
      <c r="G585" s="548"/>
      <c r="H585" s="548"/>
      <c r="I585" s="548"/>
      <c r="J585" s="548"/>
      <c r="K585" s="548"/>
      <c r="L585" s="548"/>
      <c r="M585" s="548"/>
      <c r="N585" s="548"/>
      <c r="O585" s="548"/>
      <c r="P585" s="548"/>
      <c r="Q585" s="548"/>
      <c r="R585" s="548"/>
      <c r="S585" s="548"/>
      <c r="T585" s="548"/>
      <c r="U585" s="548"/>
      <c r="V585" s="548"/>
      <c r="W585" s="548"/>
      <c r="X585" s="548"/>
      <c r="Y585" s="548"/>
      <c r="Z585" s="548"/>
    </row>
    <row r="586" spans="1:26">
      <c r="A586" s="548"/>
      <c r="B586" s="548"/>
      <c r="C586" s="548"/>
      <c r="D586" s="548"/>
      <c r="E586" s="548"/>
      <c r="F586" s="548"/>
      <c r="G586" s="548"/>
      <c r="H586" s="548"/>
      <c r="I586" s="548"/>
      <c r="J586" s="548"/>
      <c r="K586" s="548"/>
      <c r="L586" s="548"/>
      <c r="M586" s="548"/>
      <c r="N586" s="548"/>
      <c r="O586" s="548"/>
      <c r="P586" s="548"/>
      <c r="Q586" s="548"/>
      <c r="R586" s="548"/>
      <c r="S586" s="548"/>
      <c r="T586" s="548"/>
      <c r="U586" s="548"/>
      <c r="V586" s="548"/>
      <c r="W586" s="548"/>
      <c r="X586" s="548"/>
      <c r="Y586" s="548"/>
      <c r="Z586" s="548"/>
    </row>
    <row r="587" spans="1:26">
      <c r="A587" s="548"/>
      <c r="B587" s="548"/>
      <c r="C587" s="548"/>
      <c r="D587" s="548"/>
      <c r="E587" s="548"/>
      <c r="F587" s="548"/>
      <c r="G587" s="548"/>
      <c r="H587" s="548"/>
      <c r="I587" s="548"/>
      <c r="J587" s="548"/>
      <c r="K587" s="548"/>
      <c r="L587" s="548"/>
      <c r="M587" s="548"/>
      <c r="N587" s="548"/>
      <c r="O587" s="548"/>
      <c r="P587" s="548"/>
      <c r="Q587" s="548"/>
      <c r="R587" s="548"/>
      <c r="S587" s="548"/>
      <c r="T587" s="548"/>
      <c r="U587" s="548"/>
      <c r="V587" s="548"/>
      <c r="W587" s="548"/>
      <c r="X587" s="548"/>
      <c r="Y587" s="548"/>
      <c r="Z587" s="548"/>
    </row>
    <row r="588" spans="1:26">
      <c r="A588" s="548"/>
      <c r="B588" s="548"/>
      <c r="C588" s="548"/>
      <c r="D588" s="548"/>
      <c r="E588" s="548"/>
      <c r="F588" s="548"/>
      <c r="G588" s="548"/>
      <c r="H588" s="548"/>
      <c r="I588" s="548"/>
      <c r="J588" s="548"/>
      <c r="K588" s="548"/>
      <c r="L588" s="548"/>
      <c r="M588" s="548"/>
      <c r="N588" s="548"/>
      <c r="O588" s="548"/>
      <c r="P588" s="548"/>
      <c r="Q588" s="548"/>
      <c r="R588" s="548"/>
      <c r="S588" s="548"/>
      <c r="T588" s="548"/>
      <c r="U588" s="548"/>
      <c r="V588" s="548"/>
      <c r="W588" s="548"/>
      <c r="X588" s="548"/>
      <c r="Y588" s="548"/>
      <c r="Z588" s="548"/>
    </row>
    <row r="589" spans="1:26">
      <c r="A589" s="548"/>
      <c r="B589" s="548"/>
      <c r="C589" s="548"/>
      <c r="D589" s="548"/>
      <c r="E589" s="548"/>
      <c r="F589" s="548"/>
      <c r="G589" s="548"/>
      <c r="H589" s="548"/>
      <c r="I589" s="548"/>
      <c r="J589" s="548"/>
      <c r="K589" s="548"/>
      <c r="L589" s="548"/>
      <c r="M589" s="548"/>
      <c r="N589" s="548"/>
      <c r="O589" s="548"/>
      <c r="P589" s="548"/>
      <c r="Q589" s="548"/>
      <c r="R589" s="548"/>
      <c r="S589" s="548"/>
      <c r="T589" s="548"/>
      <c r="U589" s="548"/>
      <c r="V589" s="548"/>
      <c r="W589" s="548"/>
      <c r="X589" s="548"/>
      <c r="Y589" s="548"/>
      <c r="Z589" s="548"/>
    </row>
    <row r="590" spans="1:26">
      <c r="A590" s="548"/>
      <c r="B590" s="548"/>
      <c r="C590" s="548"/>
      <c r="D590" s="548"/>
      <c r="E590" s="548"/>
      <c r="F590" s="548"/>
      <c r="G590" s="548"/>
      <c r="H590" s="548"/>
      <c r="I590" s="548"/>
      <c r="J590" s="548"/>
      <c r="K590" s="548"/>
      <c r="L590" s="548"/>
      <c r="M590" s="548"/>
      <c r="N590" s="548"/>
      <c r="O590" s="548"/>
      <c r="P590" s="548"/>
      <c r="Q590" s="548"/>
      <c r="R590" s="548"/>
      <c r="S590" s="548"/>
      <c r="T590" s="548"/>
      <c r="U590" s="548"/>
      <c r="V590" s="548"/>
      <c r="W590" s="548"/>
      <c r="X590" s="548"/>
      <c r="Y590" s="548"/>
      <c r="Z590" s="548"/>
    </row>
    <row r="591" spans="1:26">
      <c r="A591" s="548"/>
      <c r="B591" s="548"/>
      <c r="C591" s="548"/>
      <c r="D591" s="548"/>
      <c r="E591" s="548"/>
      <c r="F591" s="548"/>
      <c r="G591" s="548"/>
      <c r="H591" s="548"/>
      <c r="I591" s="548"/>
      <c r="J591" s="548"/>
      <c r="K591" s="548"/>
      <c r="L591" s="548"/>
      <c r="M591" s="548"/>
      <c r="N591" s="548"/>
      <c r="O591" s="548"/>
      <c r="P591" s="548"/>
      <c r="Q591" s="548"/>
      <c r="R591" s="548"/>
      <c r="S591" s="548"/>
      <c r="T591" s="548"/>
      <c r="U591" s="548"/>
      <c r="V591" s="548"/>
      <c r="W591" s="548"/>
      <c r="X591" s="548"/>
      <c r="Y591" s="548"/>
      <c r="Z591" s="548"/>
    </row>
    <row r="592" spans="1:26">
      <c r="A592" s="548"/>
      <c r="B592" s="548"/>
      <c r="C592" s="548"/>
      <c r="D592" s="548"/>
      <c r="E592" s="548"/>
      <c r="F592" s="548"/>
      <c r="G592" s="548"/>
      <c r="H592" s="548"/>
      <c r="I592" s="548"/>
      <c r="J592" s="548"/>
      <c r="K592" s="548"/>
      <c r="L592" s="548"/>
      <c r="M592" s="548"/>
      <c r="N592" s="548"/>
      <c r="O592" s="548"/>
      <c r="P592" s="548"/>
      <c r="Q592" s="548"/>
      <c r="R592" s="548"/>
      <c r="S592" s="548"/>
      <c r="T592" s="548"/>
      <c r="U592" s="548"/>
      <c r="V592" s="548"/>
      <c r="W592" s="548"/>
      <c r="X592" s="548"/>
      <c r="Y592" s="548"/>
      <c r="Z592" s="548"/>
    </row>
    <row r="593" spans="1:26">
      <c r="A593" s="548"/>
      <c r="B593" s="548"/>
      <c r="C593" s="548"/>
      <c r="D593" s="548"/>
      <c r="E593" s="548"/>
      <c r="F593" s="548"/>
      <c r="G593" s="548"/>
      <c r="H593" s="548"/>
      <c r="I593" s="548"/>
      <c r="J593" s="548"/>
      <c r="K593" s="548"/>
      <c r="L593" s="548"/>
      <c r="M593" s="548"/>
      <c r="N593" s="548"/>
      <c r="O593" s="548"/>
      <c r="P593" s="548"/>
      <c r="Q593" s="548"/>
      <c r="R593" s="548"/>
      <c r="S593" s="548"/>
      <c r="T593" s="548"/>
      <c r="U593" s="548"/>
      <c r="V593" s="548"/>
      <c r="W593" s="548"/>
      <c r="X593" s="548"/>
      <c r="Y593" s="548"/>
      <c r="Z593" s="548"/>
    </row>
    <row r="594" spans="1:26">
      <c r="A594" s="548"/>
      <c r="B594" s="548"/>
      <c r="C594" s="548"/>
      <c r="D594" s="548"/>
      <c r="E594" s="548"/>
      <c r="F594" s="548"/>
      <c r="G594" s="548"/>
      <c r="H594" s="548"/>
      <c r="I594" s="548"/>
      <c r="J594" s="548"/>
      <c r="K594" s="548"/>
      <c r="L594" s="548"/>
      <c r="M594" s="548"/>
      <c r="N594" s="548"/>
      <c r="O594" s="548"/>
      <c r="P594" s="548"/>
      <c r="Q594" s="548"/>
      <c r="R594" s="548"/>
      <c r="S594" s="548"/>
      <c r="T594" s="548"/>
      <c r="U594" s="548"/>
      <c r="V594" s="548"/>
      <c r="W594" s="548"/>
      <c r="X594" s="548"/>
      <c r="Y594" s="548"/>
      <c r="Z594" s="548"/>
    </row>
    <row r="595" spans="1:26">
      <c r="A595" s="548"/>
      <c r="B595" s="548"/>
      <c r="C595" s="548"/>
      <c r="D595" s="548"/>
      <c r="E595" s="548"/>
      <c r="F595" s="548"/>
      <c r="G595" s="548"/>
      <c r="H595" s="548"/>
      <c r="I595" s="548"/>
      <c r="J595" s="548"/>
      <c r="K595" s="548"/>
      <c r="L595" s="548"/>
      <c r="M595" s="548"/>
      <c r="N595" s="548"/>
      <c r="O595" s="548"/>
      <c r="P595" s="548"/>
      <c r="Q595" s="548"/>
      <c r="R595" s="548"/>
      <c r="S595" s="548"/>
      <c r="T595" s="548"/>
      <c r="U595" s="548"/>
      <c r="V595" s="548"/>
      <c r="W595" s="548"/>
      <c r="X595" s="548"/>
      <c r="Y595" s="548"/>
      <c r="Z595" s="548"/>
    </row>
    <row r="596" spans="1:26">
      <c r="A596" s="548"/>
      <c r="B596" s="548"/>
      <c r="C596" s="548"/>
      <c r="D596" s="548"/>
      <c r="E596" s="548"/>
      <c r="F596" s="548"/>
      <c r="G596" s="548"/>
      <c r="H596" s="548"/>
      <c r="I596" s="548"/>
      <c r="J596" s="548"/>
      <c r="K596" s="548"/>
      <c r="L596" s="548"/>
      <c r="M596" s="548"/>
      <c r="N596" s="548"/>
      <c r="O596" s="548"/>
      <c r="P596" s="548"/>
      <c r="Q596" s="548"/>
      <c r="R596" s="548"/>
      <c r="S596" s="548"/>
      <c r="T596" s="548"/>
      <c r="U596" s="548"/>
      <c r="V596" s="548"/>
      <c r="W596" s="548"/>
      <c r="X596" s="548"/>
      <c r="Y596" s="548"/>
      <c r="Z596" s="548"/>
    </row>
    <row r="597" spans="1:26">
      <c r="A597" s="548"/>
      <c r="B597" s="548"/>
      <c r="C597" s="548"/>
      <c r="D597" s="548"/>
      <c r="E597" s="548"/>
      <c r="F597" s="548"/>
      <c r="G597" s="548"/>
      <c r="H597" s="548"/>
      <c r="I597" s="548"/>
      <c r="J597" s="548"/>
      <c r="K597" s="548"/>
      <c r="L597" s="548"/>
      <c r="M597" s="548"/>
      <c r="N597" s="548"/>
      <c r="O597" s="548"/>
      <c r="P597" s="548"/>
      <c r="Q597" s="548"/>
      <c r="R597" s="548"/>
      <c r="S597" s="548"/>
      <c r="T597" s="548"/>
      <c r="U597" s="548"/>
      <c r="V597" s="548"/>
      <c r="W597" s="548"/>
      <c r="X597" s="548"/>
      <c r="Y597" s="548"/>
      <c r="Z597" s="548"/>
    </row>
    <row r="598" spans="1:26">
      <c r="A598" s="548"/>
      <c r="B598" s="548"/>
      <c r="C598" s="548"/>
      <c r="D598" s="548"/>
      <c r="E598" s="548"/>
      <c r="F598" s="548"/>
      <c r="G598" s="548"/>
      <c r="H598" s="548"/>
      <c r="I598" s="548"/>
      <c r="J598" s="548"/>
      <c r="K598" s="548"/>
      <c r="L598" s="548"/>
      <c r="M598" s="548"/>
      <c r="N598" s="548"/>
      <c r="O598" s="548"/>
      <c r="P598" s="548"/>
      <c r="Q598" s="548"/>
      <c r="R598" s="548"/>
      <c r="S598" s="548"/>
      <c r="T598" s="548"/>
      <c r="U598" s="548"/>
      <c r="V598" s="548"/>
      <c r="W598" s="548"/>
      <c r="X598" s="548"/>
      <c r="Y598" s="548"/>
      <c r="Z598" s="548"/>
    </row>
    <row r="599" spans="1:26">
      <c r="A599" s="548"/>
      <c r="B599" s="548"/>
      <c r="C599" s="548"/>
      <c r="D599" s="548"/>
      <c r="E599" s="548"/>
      <c r="F599" s="548"/>
      <c r="G599" s="548"/>
      <c r="H599" s="548"/>
      <c r="I599" s="548"/>
      <c r="J599" s="548"/>
      <c r="K599" s="548"/>
      <c r="L599" s="548"/>
      <c r="M599" s="548"/>
      <c r="N599" s="548"/>
      <c r="O599" s="548"/>
      <c r="P599" s="548"/>
      <c r="Q599" s="548"/>
      <c r="R599" s="548"/>
      <c r="S599" s="548"/>
      <c r="T599" s="548"/>
      <c r="U599" s="548"/>
      <c r="V599" s="548"/>
      <c r="W599" s="548"/>
      <c r="X599" s="548"/>
      <c r="Y599" s="548"/>
      <c r="Z599" s="548"/>
    </row>
    <row r="600" spans="1:26">
      <c r="A600" s="548"/>
      <c r="B600" s="548"/>
      <c r="C600" s="548"/>
      <c r="D600" s="548"/>
      <c r="E600" s="548"/>
      <c r="F600" s="548"/>
      <c r="G600" s="548"/>
      <c r="H600" s="548"/>
      <c r="I600" s="548"/>
      <c r="J600" s="548"/>
      <c r="K600" s="548"/>
      <c r="L600" s="548"/>
      <c r="M600" s="548"/>
      <c r="N600" s="548"/>
      <c r="O600" s="548"/>
      <c r="P600" s="548"/>
      <c r="Q600" s="548"/>
      <c r="R600" s="548"/>
      <c r="S600" s="548"/>
      <c r="T600" s="548"/>
      <c r="U600" s="548"/>
      <c r="V600" s="548"/>
      <c r="W600" s="548"/>
      <c r="X600" s="548"/>
      <c r="Y600" s="548"/>
      <c r="Z600" s="548"/>
    </row>
    <row r="601" spans="1:26">
      <c r="A601" s="548"/>
      <c r="B601" s="548"/>
      <c r="C601" s="548"/>
      <c r="D601" s="548"/>
      <c r="E601" s="548"/>
      <c r="F601" s="548"/>
      <c r="G601" s="548"/>
      <c r="H601" s="548"/>
      <c r="I601" s="548"/>
      <c r="J601" s="548"/>
      <c r="K601" s="548"/>
      <c r="L601" s="548"/>
      <c r="M601" s="548"/>
      <c r="N601" s="548"/>
      <c r="O601" s="548"/>
      <c r="P601" s="548"/>
      <c r="Q601" s="548"/>
      <c r="R601" s="548"/>
      <c r="S601" s="548"/>
      <c r="T601" s="548"/>
      <c r="U601" s="548"/>
      <c r="V601" s="548"/>
      <c r="W601" s="548"/>
      <c r="X601" s="548"/>
      <c r="Y601" s="548"/>
      <c r="Z601" s="548"/>
    </row>
    <row r="602" spans="1:26">
      <c r="A602" s="548"/>
      <c r="B602" s="548"/>
      <c r="C602" s="548"/>
      <c r="D602" s="548"/>
      <c r="E602" s="548"/>
      <c r="F602" s="548"/>
      <c r="G602" s="548"/>
      <c r="H602" s="548"/>
      <c r="I602" s="548"/>
      <c r="J602" s="548"/>
      <c r="K602" s="548"/>
      <c r="L602" s="548"/>
      <c r="M602" s="548"/>
      <c r="N602" s="548"/>
      <c r="O602" s="548"/>
      <c r="P602" s="548"/>
      <c r="Q602" s="548"/>
      <c r="R602" s="548"/>
      <c r="S602" s="548"/>
      <c r="T602" s="548"/>
      <c r="U602" s="548"/>
      <c r="V602" s="548"/>
      <c r="W602" s="548"/>
      <c r="X602" s="548"/>
      <c r="Y602" s="548"/>
      <c r="Z602" s="548"/>
    </row>
    <row r="603" spans="1:26">
      <c r="A603" s="548"/>
      <c r="B603" s="548"/>
      <c r="C603" s="548"/>
      <c r="D603" s="548"/>
      <c r="E603" s="548"/>
      <c r="F603" s="548"/>
      <c r="G603" s="548"/>
      <c r="H603" s="548"/>
      <c r="I603" s="548"/>
      <c r="J603" s="548"/>
      <c r="K603" s="548"/>
      <c r="L603" s="548"/>
      <c r="M603" s="548"/>
      <c r="N603" s="548"/>
      <c r="O603" s="548"/>
      <c r="P603" s="548"/>
      <c r="Q603" s="548"/>
      <c r="R603" s="548"/>
      <c r="S603" s="548"/>
      <c r="T603" s="548"/>
      <c r="U603" s="548"/>
      <c r="V603" s="548"/>
      <c r="W603" s="548"/>
      <c r="X603" s="548"/>
      <c r="Y603" s="548"/>
      <c r="Z603" s="548"/>
    </row>
    <row r="604" spans="1:26">
      <c r="A604" s="548"/>
      <c r="B604" s="548"/>
      <c r="C604" s="548"/>
      <c r="D604" s="548"/>
      <c r="E604" s="548"/>
      <c r="F604" s="548"/>
      <c r="G604" s="548"/>
      <c r="H604" s="548"/>
      <c r="I604" s="548"/>
      <c r="J604" s="548"/>
      <c r="K604" s="548"/>
      <c r="L604" s="548"/>
      <c r="M604" s="548"/>
      <c r="N604" s="548"/>
      <c r="O604" s="548"/>
      <c r="P604" s="548"/>
      <c r="Q604" s="548"/>
      <c r="R604" s="548"/>
      <c r="S604" s="548"/>
      <c r="T604" s="548"/>
      <c r="U604" s="548"/>
      <c r="V604" s="548"/>
      <c r="W604" s="548"/>
      <c r="X604" s="548"/>
      <c r="Y604" s="548"/>
      <c r="Z604" s="548"/>
    </row>
    <row r="605" spans="1:26">
      <c r="A605" s="548"/>
      <c r="B605" s="548"/>
      <c r="C605" s="548"/>
      <c r="D605" s="548"/>
      <c r="E605" s="548"/>
      <c r="F605" s="548"/>
      <c r="G605" s="548"/>
      <c r="H605" s="548"/>
      <c r="I605" s="548"/>
      <c r="J605" s="548"/>
      <c r="K605" s="548"/>
      <c r="L605" s="548"/>
      <c r="M605" s="548"/>
      <c r="N605" s="548"/>
      <c r="O605" s="548"/>
      <c r="P605" s="548"/>
      <c r="Q605" s="548"/>
      <c r="R605" s="548"/>
      <c r="S605" s="548"/>
      <c r="T605" s="548"/>
      <c r="U605" s="548"/>
      <c r="V605" s="548"/>
      <c r="W605" s="548"/>
      <c r="X605" s="548"/>
      <c r="Y605" s="548"/>
      <c r="Z605" s="548"/>
    </row>
    <row r="606" spans="1:26">
      <c r="A606" s="548"/>
      <c r="B606" s="548"/>
      <c r="C606" s="548"/>
      <c r="D606" s="548"/>
      <c r="E606" s="548"/>
      <c r="F606" s="548"/>
      <c r="G606" s="548"/>
      <c r="H606" s="548"/>
      <c r="I606" s="548"/>
      <c r="J606" s="548"/>
      <c r="K606" s="548"/>
      <c r="L606" s="548"/>
      <c r="M606" s="548"/>
      <c r="N606" s="548"/>
      <c r="O606" s="548"/>
      <c r="P606" s="548"/>
      <c r="Q606" s="548"/>
      <c r="R606" s="548"/>
      <c r="S606" s="548"/>
      <c r="T606" s="548"/>
      <c r="U606" s="548"/>
      <c r="V606" s="548"/>
      <c r="W606" s="548"/>
      <c r="X606" s="548"/>
      <c r="Y606" s="548"/>
      <c r="Z606" s="548"/>
    </row>
    <row r="607" spans="1:26">
      <c r="A607" s="548"/>
      <c r="B607" s="548"/>
      <c r="C607" s="548"/>
      <c r="D607" s="548"/>
      <c r="E607" s="548"/>
      <c r="F607" s="548"/>
      <c r="G607" s="548"/>
      <c r="H607" s="548"/>
      <c r="I607" s="548"/>
      <c r="J607" s="548"/>
      <c r="K607" s="548"/>
      <c r="L607" s="548"/>
      <c r="M607" s="548"/>
      <c r="N607" s="548"/>
      <c r="O607" s="548"/>
      <c r="P607" s="548"/>
      <c r="Q607" s="548"/>
      <c r="R607" s="548"/>
      <c r="S607" s="548"/>
      <c r="T607" s="548"/>
      <c r="U607" s="548"/>
      <c r="V607" s="548"/>
      <c r="W607" s="548"/>
      <c r="X607" s="548"/>
      <c r="Y607" s="548"/>
      <c r="Z607" s="548"/>
    </row>
    <row r="608" spans="1:26">
      <c r="A608" s="548"/>
      <c r="B608" s="548"/>
      <c r="C608" s="548"/>
      <c r="D608" s="548"/>
      <c r="E608" s="548"/>
      <c r="F608" s="548"/>
      <c r="G608" s="548"/>
      <c r="H608" s="548"/>
      <c r="I608" s="548"/>
      <c r="J608" s="548"/>
      <c r="K608" s="548"/>
      <c r="L608" s="548"/>
      <c r="M608" s="548"/>
      <c r="N608" s="548"/>
      <c r="O608" s="548"/>
      <c r="P608" s="548"/>
      <c r="Q608" s="548"/>
      <c r="R608" s="548"/>
      <c r="S608" s="548"/>
      <c r="T608" s="548"/>
      <c r="U608" s="548"/>
      <c r="V608" s="548"/>
      <c r="W608" s="548"/>
      <c r="X608" s="548"/>
      <c r="Y608" s="548"/>
      <c r="Z608" s="548"/>
    </row>
    <row r="609" spans="1:26">
      <c r="A609" s="548"/>
      <c r="B609" s="548"/>
      <c r="C609" s="548"/>
      <c r="D609" s="548"/>
      <c r="E609" s="548"/>
      <c r="F609" s="548"/>
      <c r="G609" s="548"/>
      <c r="H609" s="548"/>
      <c r="I609" s="548"/>
      <c r="J609" s="548"/>
      <c r="K609" s="548"/>
      <c r="L609" s="548"/>
      <c r="M609" s="548"/>
      <c r="N609" s="548"/>
      <c r="O609" s="548"/>
      <c r="P609" s="548"/>
      <c r="Q609" s="548"/>
      <c r="R609" s="548"/>
      <c r="S609" s="548"/>
      <c r="T609" s="548"/>
      <c r="U609" s="548"/>
      <c r="V609" s="548"/>
      <c r="W609" s="548"/>
      <c r="X609" s="548"/>
      <c r="Y609" s="548"/>
      <c r="Z609" s="548"/>
    </row>
    <row r="610" spans="1:26">
      <c r="A610" s="548"/>
      <c r="B610" s="548"/>
      <c r="C610" s="548"/>
      <c r="D610" s="548"/>
      <c r="E610" s="548"/>
      <c r="F610" s="548"/>
      <c r="G610" s="548"/>
      <c r="H610" s="548"/>
      <c r="I610" s="548"/>
      <c r="J610" s="548"/>
      <c r="K610" s="548"/>
      <c r="L610" s="548"/>
      <c r="M610" s="548"/>
      <c r="N610" s="548"/>
      <c r="O610" s="548"/>
      <c r="P610" s="548"/>
      <c r="Q610" s="548"/>
      <c r="R610" s="548"/>
      <c r="S610" s="548"/>
      <c r="T610" s="548"/>
      <c r="U610" s="548"/>
      <c r="V610" s="548"/>
      <c r="W610" s="548"/>
      <c r="X610" s="548"/>
      <c r="Y610" s="548"/>
      <c r="Z610" s="548"/>
    </row>
    <row r="611" spans="1:26">
      <c r="A611" s="548"/>
      <c r="B611" s="548"/>
      <c r="C611" s="548"/>
      <c r="D611" s="548"/>
      <c r="E611" s="548"/>
      <c r="F611" s="548"/>
      <c r="G611" s="548"/>
      <c r="H611" s="548"/>
      <c r="I611" s="548"/>
      <c r="J611" s="548"/>
      <c r="K611" s="548"/>
      <c r="L611" s="548"/>
      <c r="M611" s="548"/>
      <c r="N611" s="548"/>
      <c r="O611" s="548"/>
      <c r="P611" s="548"/>
      <c r="Q611" s="548"/>
      <c r="R611" s="548"/>
      <c r="S611" s="548"/>
      <c r="T611" s="548"/>
      <c r="U611" s="548"/>
      <c r="V611" s="548"/>
      <c r="W611" s="548"/>
      <c r="X611" s="548"/>
      <c r="Y611" s="548"/>
      <c r="Z611" s="548"/>
    </row>
    <row r="612" spans="1:26">
      <c r="A612" s="548"/>
      <c r="B612" s="548"/>
      <c r="C612" s="548"/>
      <c r="D612" s="548"/>
      <c r="E612" s="548"/>
      <c r="F612" s="548"/>
      <c r="G612" s="548"/>
      <c r="H612" s="548"/>
      <c r="I612" s="548"/>
      <c r="J612" s="548"/>
      <c r="K612" s="548"/>
      <c r="L612" s="548"/>
      <c r="M612" s="548"/>
      <c r="N612" s="548"/>
      <c r="O612" s="548"/>
      <c r="P612" s="548"/>
      <c r="Q612" s="548"/>
      <c r="R612" s="548"/>
      <c r="S612" s="548"/>
      <c r="T612" s="548"/>
      <c r="U612" s="548"/>
      <c r="V612" s="548"/>
      <c r="W612" s="548"/>
      <c r="X612" s="548"/>
      <c r="Y612" s="548"/>
      <c r="Z612" s="548"/>
    </row>
    <row r="613" spans="1:26">
      <c r="A613" s="548"/>
      <c r="B613" s="548"/>
      <c r="C613" s="548"/>
      <c r="D613" s="548"/>
      <c r="E613" s="548"/>
      <c r="F613" s="548"/>
      <c r="G613" s="548"/>
      <c r="H613" s="548"/>
      <c r="I613" s="548"/>
      <c r="J613" s="548"/>
      <c r="K613" s="548"/>
      <c r="L613" s="548"/>
      <c r="M613" s="548"/>
      <c r="N613" s="548"/>
      <c r="O613" s="548"/>
      <c r="P613" s="548"/>
      <c r="Q613" s="548"/>
      <c r="R613" s="548"/>
      <c r="S613" s="548"/>
      <c r="T613" s="548"/>
      <c r="U613" s="548"/>
      <c r="V613" s="548"/>
      <c r="W613" s="548"/>
      <c r="X613" s="548"/>
      <c r="Y613" s="548"/>
      <c r="Z613" s="548"/>
    </row>
    <row r="614" spans="1:26">
      <c r="A614" s="548"/>
      <c r="B614" s="548"/>
      <c r="C614" s="548"/>
      <c r="D614" s="548"/>
      <c r="E614" s="548"/>
      <c r="F614" s="548"/>
      <c r="G614" s="548"/>
      <c r="H614" s="548"/>
      <c r="I614" s="548"/>
      <c r="J614" s="548"/>
      <c r="K614" s="548"/>
      <c r="L614" s="548"/>
      <c r="M614" s="548"/>
      <c r="N614" s="548"/>
      <c r="O614" s="548"/>
      <c r="P614" s="548"/>
      <c r="Q614" s="548"/>
      <c r="R614" s="548"/>
      <c r="S614" s="548"/>
      <c r="T614" s="548"/>
      <c r="U614" s="548"/>
      <c r="V614" s="548"/>
      <c r="W614" s="548"/>
      <c r="X614" s="548"/>
      <c r="Y614" s="548"/>
      <c r="Z614" s="548"/>
    </row>
    <row r="615" spans="1:26">
      <c r="A615" s="548"/>
      <c r="B615" s="548"/>
      <c r="C615" s="548"/>
      <c r="D615" s="548"/>
      <c r="E615" s="548"/>
      <c r="F615" s="548"/>
      <c r="G615" s="548"/>
      <c r="H615" s="548"/>
      <c r="I615" s="548"/>
      <c r="J615" s="548"/>
      <c r="K615" s="548"/>
      <c r="L615" s="548"/>
      <c r="M615" s="548"/>
      <c r="N615" s="548"/>
      <c r="O615" s="548"/>
      <c r="P615" s="548"/>
      <c r="Q615" s="548"/>
      <c r="R615" s="548"/>
      <c r="S615" s="548"/>
      <c r="T615" s="548"/>
      <c r="U615" s="548"/>
      <c r="V615" s="548"/>
      <c r="W615" s="548"/>
      <c r="X615" s="548"/>
      <c r="Y615" s="548"/>
      <c r="Z615" s="548"/>
    </row>
    <row r="616" spans="1:26">
      <c r="A616" s="548"/>
      <c r="B616" s="548"/>
      <c r="C616" s="548"/>
      <c r="D616" s="548"/>
      <c r="E616" s="548"/>
      <c r="F616" s="548"/>
      <c r="G616" s="548"/>
      <c r="H616" s="548"/>
      <c r="I616" s="548"/>
      <c r="J616" s="548"/>
      <c r="K616" s="548"/>
      <c r="L616" s="548"/>
      <c r="M616" s="548"/>
      <c r="N616" s="548"/>
      <c r="O616" s="548"/>
      <c r="P616" s="548"/>
      <c r="Q616" s="548"/>
      <c r="R616" s="548"/>
      <c r="S616" s="548"/>
      <c r="T616" s="548"/>
      <c r="U616" s="548"/>
      <c r="V616" s="548"/>
      <c r="W616" s="548"/>
      <c r="X616" s="548"/>
      <c r="Y616" s="548"/>
      <c r="Z616" s="548"/>
    </row>
    <row r="617" spans="1:26">
      <c r="A617" s="548"/>
      <c r="B617" s="548"/>
      <c r="C617" s="548"/>
      <c r="D617" s="548"/>
      <c r="E617" s="548"/>
      <c r="F617" s="548"/>
      <c r="G617" s="548"/>
      <c r="H617" s="548"/>
      <c r="I617" s="548"/>
      <c r="J617" s="548"/>
      <c r="K617" s="548"/>
      <c r="L617" s="548"/>
      <c r="M617" s="548"/>
      <c r="N617" s="548"/>
      <c r="O617" s="548"/>
      <c r="P617" s="548"/>
      <c r="Q617" s="548"/>
      <c r="R617" s="548"/>
      <c r="S617" s="548"/>
      <c r="T617" s="548"/>
      <c r="U617" s="548"/>
      <c r="V617" s="548"/>
      <c r="W617" s="548"/>
      <c r="X617" s="548"/>
      <c r="Y617" s="548"/>
      <c r="Z617" s="548"/>
    </row>
    <row r="618" spans="1:26">
      <c r="A618" s="548"/>
      <c r="B618" s="548"/>
      <c r="C618" s="548"/>
      <c r="D618" s="548"/>
      <c r="E618" s="548"/>
      <c r="F618" s="548"/>
      <c r="G618" s="548"/>
      <c r="H618" s="548"/>
      <c r="I618" s="548"/>
      <c r="J618" s="548"/>
      <c r="K618" s="548"/>
      <c r="L618" s="548"/>
      <c r="M618" s="548"/>
      <c r="N618" s="548"/>
      <c r="O618" s="548"/>
      <c r="P618" s="548"/>
      <c r="Q618" s="548"/>
      <c r="R618" s="548"/>
      <c r="S618" s="548"/>
      <c r="T618" s="548"/>
      <c r="U618" s="548"/>
      <c r="V618" s="548"/>
      <c r="W618" s="548"/>
      <c r="X618" s="548"/>
      <c r="Y618" s="548"/>
      <c r="Z618" s="548"/>
    </row>
    <row r="619" spans="1:26">
      <c r="A619" s="548"/>
      <c r="B619" s="548"/>
      <c r="C619" s="548"/>
      <c r="D619" s="548"/>
      <c r="E619" s="548"/>
      <c r="F619" s="548"/>
      <c r="G619" s="548"/>
      <c r="H619" s="548"/>
      <c r="I619" s="548"/>
      <c r="J619" s="548"/>
      <c r="K619" s="548"/>
      <c r="L619" s="548"/>
      <c r="M619" s="548"/>
      <c r="N619" s="548"/>
      <c r="O619" s="548"/>
      <c r="P619" s="548"/>
      <c r="Q619" s="548"/>
      <c r="R619" s="548"/>
      <c r="S619" s="548"/>
      <c r="T619" s="548"/>
      <c r="U619" s="548"/>
      <c r="V619" s="548"/>
      <c r="W619" s="548"/>
      <c r="X619" s="548"/>
      <c r="Y619" s="548"/>
      <c r="Z619" s="548"/>
    </row>
    <row r="620" spans="1:26">
      <c r="A620" s="548"/>
      <c r="B620" s="548"/>
      <c r="C620" s="548"/>
      <c r="D620" s="548"/>
      <c r="E620" s="548"/>
      <c r="F620" s="548"/>
      <c r="G620" s="548"/>
      <c r="H620" s="548"/>
      <c r="I620" s="548"/>
      <c r="J620" s="548"/>
      <c r="K620" s="548"/>
      <c r="L620" s="548"/>
      <c r="M620" s="548"/>
      <c r="N620" s="548"/>
      <c r="O620" s="548"/>
      <c r="P620" s="548"/>
      <c r="Q620" s="548"/>
      <c r="R620" s="548"/>
      <c r="S620" s="548"/>
      <c r="T620" s="548"/>
      <c r="U620" s="548"/>
      <c r="V620" s="548"/>
      <c r="W620" s="548"/>
      <c r="X620" s="548"/>
      <c r="Y620" s="548"/>
      <c r="Z620" s="548"/>
    </row>
    <row r="621" spans="1:26">
      <c r="A621" s="548"/>
      <c r="B621" s="548"/>
      <c r="C621" s="548"/>
      <c r="D621" s="548"/>
      <c r="E621" s="548"/>
      <c r="F621" s="548"/>
      <c r="G621" s="548"/>
      <c r="H621" s="548"/>
      <c r="I621" s="548"/>
      <c r="J621" s="548"/>
      <c r="K621" s="548"/>
      <c r="L621" s="548"/>
      <c r="M621" s="548"/>
      <c r="N621" s="548"/>
      <c r="O621" s="548"/>
      <c r="P621" s="548"/>
      <c r="Q621" s="548"/>
      <c r="R621" s="548"/>
      <c r="S621" s="548"/>
      <c r="T621" s="548"/>
      <c r="U621" s="548"/>
      <c r="V621" s="548"/>
      <c r="W621" s="548"/>
      <c r="X621" s="548"/>
      <c r="Y621" s="548"/>
      <c r="Z621" s="548"/>
    </row>
    <row r="622" spans="1:26">
      <c r="A622" s="548"/>
      <c r="B622" s="548"/>
      <c r="C622" s="548"/>
      <c r="D622" s="548"/>
      <c r="E622" s="548"/>
      <c r="F622" s="548"/>
      <c r="G622" s="548"/>
      <c r="H622" s="548"/>
      <c r="I622" s="548"/>
      <c r="J622" s="548"/>
      <c r="K622" s="548"/>
      <c r="L622" s="548"/>
      <c r="M622" s="548"/>
      <c r="N622" s="548"/>
      <c r="O622" s="548"/>
      <c r="P622" s="548"/>
      <c r="Q622" s="548"/>
      <c r="R622" s="548"/>
      <c r="S622" s="548"/>
      <c r="T622" s="548"/>
      <c r="U622" s="548"/>
      <c r="V622" s="548"/>
      <c r="W622" s="548"/>
      <c r="X622" s="548"/>
      <c r="Y622" s="548"/>
      <c r="Z622" s="548"/>
    </row>
    <row r="623" spans="1:26">
      <c r="A623" s="548"/>
      <c r="B623" s="548"/>
      <c r="C623" s="548"/>
      <c r="D623" s="548"/>
      <c r="E623" s="548"/>
      <c r="F623" s="548"/>
      <c r="G623" s="548"/>
      <c r="H623" s="548"/>
      <c r="I623" s="548"/>
      <c r="J623" s="548"/>
      <c r="K623" s="548"/>
      <c r="L623" s="548"/>
      <c r="M623" s="548"/>
      <c r="N623" s="548"/>
      <c r="O623" s="548"/>
      <c r="P623" s="548"/>
      <c r="Q623" s="548"/>
      <c r="R623" s="548"/>
      <c r="S623" s="548"/>
      <c r="T623" s="548"/>
      <c r="U623" s="548"/>
      <c r="V623" s="548"/>
      <c r="W623" s="548"/>
      <c r="X623" s="548"/>
      <c r="Y623" s="548"/>
      <c r="Z623" s="548"/>
    </row>
    <row r="624" spans="1:26">
      <c r="A624" s="548"/>
      <c r="B624" s="548"/>
      <c r="C624" s="548"/>
      <c r="D624" s="548"/>
      <c r="E624" s="548"/>
      <c r="F624" s="548"/>
      <c r="G624" s="548"/>
      <c r="H624" s="548"/>
      <c r="I624" s="548"/>
      <c r="J624" s="548"/>
      <c r="K624" s="548"/>
      <c r="L624" s="548"/>
      <c r="M624" s="548"/>
      <c r="N624" s="548"/>
      <c r="O624" s="548"/>
      <c r="P624" s="548"/>
      <c r="Q624" s="548"/>
      <c r="R624" s="548"/>
      <c r="S624" s="548"/>
      <c r="T624" s="548"/>
      <c r="U624" s="548"/>
      <c r="V624" s="548"/>
      <c r="W624" s="548"/>
      <c r="X624" s="548"/>
      <c r="Y624" s="548"/>
      <c r="Z624" s="548"/>
    </row>
    <row r="625" spans="1:26">
      <c r="A625" s="548"/>
      <c r="B625" s="548"/>
      <c r="C625" s="548"/>
      <c r="D625" s="548"/>
      <c r="E625" s="548"/>
      <c r="F625" s="548"/>
      <c r="G625" s="548"/>
      <c r="H625" s="548"/>
      <c r="I625" s="548"/>
      <c r="J625" s="548"/>
      <c r="K625" s="548"/>
      <c r="L625" s="548"/>
      <c r="M625" s="548"/>
      <c r="N625" s="548"/>
      <c r="O625" s="548"/>
      <c r="P625" s="548"/>
      <c r="Q625" s="548"/>
      <c r="R625" s="548"/>
      <c r="S625" s="548"/>
      <c r="T625" s="548"/>
      <c r="U625" s="548"/>
      <c r="V625" s="548"/>
      <c r="W625" s="548"/>
      <c r="X625" s="548"/>
      <c r="Y625" s="548"/>
      <c r="Z625" s="548"/>
    </row>
    <row r="626" spans="1:26">
      <c r="A626" s="548"/>
      <c r="B626" s="548"/>
      <c r="C626" s="548"/>
      <c r="D626" s="548"/>
      <c r="E626" s="548"/>
      <c r="F626" s="548"/>
      <c r="G626" s="548"/>
      <c r="H626" s="548"/>
      <c r="I626" s="548"/>
      <c r="J626" s="548"/>
      <c r="K626" s="548"/>
      <c r="L626" s="548"/>
      <c r="M626" s="548"/>
      <c r="N626" s="548"/>
      <c r="O626" s="548"/>
      <c r="P626" s="548"/>
      <c r="Q626" s="548"/>
      <c r="R626" s="548"/>
      <c r="S626" s="548"/>
      <c r="T626" s="548"/>
      <c r="U626" s="548"/>
      <c r="V626" s="548"/>
      <c r="W626" s="548"/>
      <c r="X626" s="548"/>
      <c r="Y626" s="548"/>
      <c r="Z626" s="548"/>
    </row>
    <row r="627" spans="1:26">
      <c r="A627" s="548"/>
      <c r="B627" s="548"/>
      <c r="C627" s="548"/>
      <c r="D627" s="548"/>
      <c r="E627" s="548"/>
      <c r="F627" s="548"/>
      <c r="G627" s="548"/>
      <c r="H627" s="548"/>
      <c r="I627" s="548"/>
      <c r="J627" s="548"/>
      <c r="K627" s="548"/>
      <c r="L627" s="548"/>
      <c r="M627" s="548"/>
      <c r="N627" s="548"/>
      <c r="O627" s="548"/>
      <c r="P627" s="548"/>
      <c r="Q627" s="548"/>
      <c r="R627" s="548"/>
      <c r="S627" s="548"/>
      <c r="T627" s="548"/>
      <c r="U627" s="548"/>
      <c r="V627" s="548"/>
      <c r="W627" s="548"/>
      <c r="X627" s="548"/>
      <c r="Y627" s="548"/>
      <c r="Z627" s="548"/>
    </row>
    <row r="628" spans="1:26">
      <c r="A628" s="548"/>
      <c r="B628" s="548"/>
      <c r="C628" s="548"/>
      <c r="D628" s="548"/>
      <c r="E628" s="548"/>
      <c r="F628" s="548"/>
      <c r="G628" s="548"/>
      <c r="H628" s="548"/>
      <c r="I628" s="548"/>
      <c r="J628" s="548"/>
      <c r="K628" s="548"/>
      <c r="L628" s="548"/>
      <c r="M628" s="548"/>
      <c r="N628" s="548"/>
      <c r="O628" s="548"/>
      <c r="P628" s="548"/>
      <c r="Q628" s="548"/>
      <c r="R628" s="548"/>
      <c r="S628" s="548"/>
      <c r="T628" s="548"/>
      <c r="U628" s="548"/>
      <c r="V628" s="548"/>
      <c r="W628" s="548"/>
      <c r="X628" s="548"/>
      <c r="Y628" s="548"/>
      <c r="Z628" s="548"/>
    </row>
    <row r="629" spans="1:26">
      <c r="A629" s="548"/>
      <c r="B629" s="548"/>
      <c r="C629" s="548"/>
      <c r="D629" s="548"/>
      <c r="E629" s="548"/>
      <c r="F629" s="548"/>
      <c r="G629" s="548"/>
      <c r="H629" s="548"/>
      <c r="I629" s="548"/>
      <c r="J629" s="548"/>
      <c r="K629" s="548"/>
      <c r="L629" s="548"/>
      <c r="M629" s="548"/>
      <c r="N629" s="548"/>
      <c r="O629" s="548"/>
      <c r="P629" s="548"/>
      <c r="Q629" s="548"/>
      <c r="R629" s="548"/>
      <c r="S629" s="548"/>
      <c r="T629" s="548"/>
      <c r="U629" s="548"/>
      <c r="V629" s="548"/>
      <c r="W629" s="548"/>
      <c r="X629" s="548"/>
      <c r="Y629" s="548"/>
      <c r="Z629" s="548"/>
    </row>
    <row r="630" spans="1:26">
      <c r="A630" s="548"/>
      <c r="B630" s="548"/>
      <c r="C630" s="548"/>
      <c r="D630" s="548"/>
      <c r="E630" s="548"/>
      <c r="F630" s="548"/>
      <c r="G630" s="548"/>
      <c r="H630" s="548"/>
      <c r="I630" s="548"/>
      <c r="J630" s="548"/>
      <c r="K630" s="548"/>
      <c r="L630" s="548"/>
      <c r="M630" s="548"/>
      <c r="N630" s="548"/>
      <c r="O630" s="548"/>
      <c r="P630" s="548"/>
      <c r="Q630" s="548"/>
      <c r="R630" s="548"/>
      <c r="S630" s="548"/>
      <c r="T630" s="548"/>
      <c r="U630" s="548"/>
      <c r="V630" s="548"/>
      <c r="W630" s="548"/>
      <c r="X630" s="548"/>
      <c r="Y630" s="548"/>
      <c r="Z630" s="548"/>
    </row>
    <row r="631" spans="1:26">
      <c r="A631" s="548"/>
      <c r="B631" s="548"/>
      <c r="C631" s="548"/>
      <c r="D631" s="548"/>
      <c r="E631" s="548"/>
      <c r="F631" s="548"/>
      <c r="G631" s="548"/>
      <c r="H631" s="548"/>
      <c r="I631" s="548"/>
      <c r="J631" s="548"/>
      <c r="K631" s="548"/>
      <c r="L631" s="548"/>
      <c r="M631" s="548"/>
      <c r="N631" s="548"/>
      <c r="O631" s="548"/>
      <c r="P631" s="548"/>
      <c r="Q631" s="548"/>
      <c r="R631" s="548"/>
      <c r="S631" s="548"/>
      <c r="T631" s="548"/>
      <c r="U631" s="548"/>
      <c r="V631" s="548"/>
      <c r="W631" s="548"/>
      <c r="X631" s="548"/>
      <c r="Y631" s="548"/>
      <c r="Z631" s="548"/>
    </row>
    <row r="632" spans="1:26">
      <c r="A632" s="548"/>
      <c r="B632" s="548"/>
      <c r="C632" s="548"/>
      <c r="D632" s="548"/>
      <c r="E632" s="548"/>
      <c r="F632" s="548"/>
      <c r="G632" s="548"/>
      <c r="H632" s="548"/>
      <c r="I632" s="548"/>
      <c r="J632" s="548"/>
      <c r="K632" s="548"/>
      <c r="L632" s="548"/>
      <c r="M632" s="548"/>
      <c r="N632" s="548"/>
      <c r="O632" s="548"/>
      <c r="P632" s="548"/>
      <c r="Q632" s="548"/>
      <c r="R632" s="548"/>
      <c r="S632" s="548"/>
      <c r="T632" s="548"/>
      <c r="U632" s="548"/>
      <c r="V632" s="548"/>
      <c r="W632" s="548"/>
      <c r="X632" s="548"/>
      <c r="Y632" s="548"/>
      <c r="Z632" s="548"/>
    </row>
    <row r="633" spans="1:26">
      <c r="A633" s="548"/>
      <c r="B633" s="548"/>
      <c r="C633" s="548"/>
      <c r="D633" s="548"/>
      <c r="E633" s="548"/>
      <c r="F633" s="548"/>
      <c r="G633" s="548"/>
      <c r="H633" s="548"/>
      <c r="I633" s="548"/>
      <c r="J633" s="548"/>
      <c r="K633" s="548"/>
      <c r="L633" s="548"/>
      <c r="M633" s="548"/>
      <c r="N633" s="548"/>
      <c r="O633" s="548"/>
      <c r="P633" s="548"/>
      <c r="Q633" s="548"/>
      <c r="R633" s="548"/>
      <c r="S633" s="548"/>
      <c r="T633" s="548"/>
      <c r="U633" s="548"/>
      <c r="V633" s="548"/>
      <c r="W633" s="548"/>
      <c r="X633" s="548"/>
      <c r="Y633" s="548"/>
      <c r="Z633" s="548"/>
    </row>
    <row r="634" spans="1:26">
      <c r="A634" s="548"/>
      <c r="B634" s="548"/>
      <c r="C634" s="548"/>
      <c r="D634" s="548"/>
      <c r="E634" s="548"/>
      <c r="F634" s="548"/>
      <c r="G634" s="548"/>
      <c r="H634" s="548"/>
      <c r="I634" s="548"/>
      <c r="J634" s="548"/>
      <c r="K634" s="548"/>
      <c r="L634" s="548"/>
      <c r="M634" s="548"/>
      <c r="N634" s="548"/>
      <c r="O634" s="548"/>
      <c r="P634" s="548"/>
      <c r="Q634" s="548"/>
      <c r="R634" s="548"/>
      <c r="S634" s="548"/>
      <c r="T634" s="548"/>
      <c r="U634" s="548"/>
      <c r="V634" s="548"/>
      <c r="W634" s="548"/>
      <c r="X634" s="548"/>
      <c r="Y634" s="548"/>
      <c r="Z634" s="548"/>
    </row>
    <row r="635" spans="1:26">
      <c r="A635" s="548"/>
      <c r="B635" s="548"/>
      <c r="C635" s="548"/>
      <c r="D635" s="548"/>
      <c r="E635" s="548"/>
      <c r="F635" s="548"/>
      <c r="G635" s="548"/>
      <c r="H635" s="548"/>
      <c r="I635" s="548"/>
      <c r="J635" s="548"/>
      <c r="K635" s="548"/>
      <c r="L635" s="548"/>
      <c r="M635" s="548"/>
      <c r="N635" s="548"/>
      <c r="O635" s="548"/>
      <c r="P635" s="548"/>
      <c r="Q635" s="548"/>
      <c r="R635" s="548"/>
      <c r="S635" s="548"/>
      <c r="T635" s="548"/>
      <c r="U635" s="548"/>
      <c r="V635" s="548"/>
      <c r="W635" s="548"/>
      <c r="X635" s="548"/>
      <c r="Y635" s="548"/>
      <c r="Z635" s="548"/>
    </row>
    <row r="636" spans="1:26">
      <c r="A636" s="548"/>
      <c r="B636" s="548"/>
      <c r="C636" s="548"/>
      <c r="D636" s="548"/>
      <c r="E636" s="548"/>
      <c r="F636" s="548"/>
      <c r="G636" s="548"/>
      <c r="H636" s="548"/>
      <c r="I636" s="548"/>
      <c r="J636" s="548"/>
      <c r="K636" s="548"/>
      <c r="L636" s="548"/>
      <c r="M636" s="548"/>
      <c r="N636" s="548"/>
      <c r="O636" s="548"/>
      <c r="P636" s="548"/>
      <c r="Q636" s="548"/>
      <c r="R636" s="548"/>
      <c r="S636" s="548"/>
      <c r="T636" s="548"/>
      <c r="U636" s="548"/>
      <c r="V636" s="548"/>
      <c r="W636" s="548"/>
      <c r="X636" s="548"/>
      <c r="Y636" s="548"/>
      <c r="Z636" s="548"/>
    </row>
    <row r="637" spans="1:26">
      <c r="A637" s="548"/>
      <c r="B637" s="548"/>
      <c r="C637" s="548"/>
      <c r="D637" s="548"/>
      <c r="E637" s="548"/>
      <c r="F637" s="548"/>
      <c r="G637" s="548"/>
      <c r="H637" s="548"/>
      <c r="I637" s="548"/>
      <c r="J637" s="548"/>
      <c r="K637" s="548"/>
      <c r="L637" s="548"/>
      <c r="M637" s="548"/>
      <c r="N637" s="548"/>
      <c r="O637" s="548"/>
      <c r="P637" s="548"/>
      <c r="Q637" s="548"/>
      <c r="R637" s="548"/>
      <c r="S637" s="548"/>
      <c r="T637" s="548"/>
      <c r="U637" s="548"/>
      <c r="V637" s="548"/>
      <c r="W637" s="548"/>
      <c r="X637" s="548"/>
      <c r="Y637" s="548"/>
      <c r="Z637" s="548"/>
    </row>
    <row r="638" spans="1:26">
      <c r="A638" s="548"/>
      <c r="B638" s="548"/>
      <c r="C638" s="548"/>
      <c r="D638" s="548"/>
      <c r="E638" s="548"/>
      <c r="F638" s="548"/>
      <c r="G638" s="548"/>
      <c r="H638" s="548"/>
      <c r="I638" s="548"/>
      <c r="J638" s="548"/>
      <c r="K638" s="548"/>
      <c r="L638" s="548"/>
      <c r="M638" s="548"/>
      <c r="N638" s="548"/>
      <c r="O638" s="548"/>
      <c r="P638" s="548"/>
      <c r="Q638" s="548"/>
      <c r="R638" s="548"/>
      <c r="S638" s="548"/>
      <c r="T638" s="548"/>
      <c r="U638" s="548"/>
      <c r="V638" s="548"/>
      <c r="W638" s="548"/>
      <c r="X638" s="548"/>
      <c r="Y638" s="548"/>
      <c r="Z638" s="548"/>
    </row>
    <row r="639" spans="1:26">
      <c r="A639" s="548"/>
      <c r="B639" s="548"/>
      <c r="C639" s="548"/>
      <c r="D639" s="548"/>
      <c r="E639" s="548"/>
      <c r="F639" s="548"/>
      <c r="G639" s="548"/>
      <c r="H639" s="548"/>
      <c r="I639" s="548"/>
      <c r="J639" s="548"/>
      <c r="K639" s="548"/>
      <c r="L639" s="548"/>
      <c r="M639" s="548"/>
      <c r="N639" s="548"/>
      <c r="O639" s="548"/>
      <c r="P639" s="548"/>
      <c r="Q639" s="548"/>
      <c r="R639" s="548"/>
      <c r="S639" s="548"/>
      <c r="T639" s="548"/>
      <c r="U639" s="548"/>
      <c r="V639" s="548"/>
      <c r="W639" s="548"/>
      <c r="X639" s="548"/>
      <c r="Y639" s="548"/>
      <c r="Z639" s="548"/>
    </row>
    <row r="640" spans="1:26">
      <c r="A640" s="548"/>
      <c r="B640" s="548"/>
      <c r="C640" s="548"/>
      <c r="D640" s="548"/>
      <c r="E640" s="548"/>
      <c r="F640" s="548"/>
      <c r="G640" s="548"/>
      <c r="H640" s="548"/>
      <c r="I640" s="548"/>
      <c r="J640" s="548"/>
      <c r="K640" s="548"/>
      <c r="L640" s="548"/>
      <c r="M640" s="548"/>
      <c r="N640" s="548"/>
      <c r="O640" s="548"/>
      <c r="P640" s="548"/>
      <c r="Q640" s="548"/>
      <c r="R640" s="548"/>
      <c r="S640" s="548"/>
      <c r="T640" s="548"/>
      <c r="U640" s="548"/>
      <c r="V640" s="548"/>
      <c r="W640" s="548"/>
      <c r="X640" s="548"/>
      <c r="Y640" s="548"/>
      <c r="Z640" s="548"/>
    </row>
    <row r="641" spans="1:26">
      <c r="A641" s="548"/>
      <c r="B641" s="548"/>
      <c r="C641" s="548"/>
      <c r="D641" s="548"/>
      <c r="E641" s="548"/>
      <c r="F641" s="548"/>
      <c r="G641" s="548"/>
      <c r="H641" s="548"/>
      <c r="I641" s="548"/>
      <c r="J641" s="548"/>
      <c r="K641" s="548"/>
      <c r="L641" s="548"/>
      <c r="M641" s="548"/>
      <c r="N641" s="548"/>
      <c r="O641" s="548"/>
      <c r="P641" s="548"/>
      <c r="Q641" s="548"/>
      <c r="R641" s="548"/>
      <c r="S641" s="548"/>
      <c r="T641" s="548"/>
      <c r="U641" s="548"/>
      <c r="V641" s="548"/>
      <c r="W641" s="548"/>
      <c r="X641" s="548"/>
      <c r="Y641" s="548"/>
      <c r="Z641" s="548"/>
    </row>
    <row r="642" spans="1:26">
      <c r="A642" s="548"/>
      <c r="B642" s="548"/>
      <c r="C642" s="548"/>
      <c r="D642" s="548"/>
      <c r="E642" s="548"/>
      <c r="F642" s="548"/>
      <c r="G642" s="548"/>
      <c r="H642" s="548"/>
      <c r="I642" s="548"/>
      <c r="J642" s="548"/>
      <c r="K642" s="548"/>
      <c r="L642" s="548"/>
      <c r="M642" s="548"/>
      <c r="N642" s="548"/>
      <c r="O642" s="548"/>
      <c r="P642" s="548"/>
      <c r="Q642" s="548"/>
      <c r="R642" s="548"/>
      <c r="S642" s="548"/>
      <c r="T642" s="548"/>
      <c r="U642" s="548"/>
      <c r="V642" s="548"/>
      <c r="W642" s="548"/>
      <c r="X642" s="548"/>
      <c r="Y642" s="548"/>
      <c r="Z642" s="548"/>
    </row>
    <row r="643" spans="1:26">
      <c r="A643" s="548"/>
      <c r="B643" s="548"/>
      <c r="C643" s="548"/>
      <c r="D643" s="548"/>
      <c r="E643" s="548"/>
      <c r="F643" s="548"/>
      <c r="G643" s="548"/>
      <c r="H643" s="548"/>
      <c r="I643" s="548"/>
      <c r="J643" s="548"/>
      <c r="K643" s="548"/>
      <c r="L643" s="548"/>
      <c r="M643" s="548"/>
      <c r="N643" s="548"/>
      <c r="O643" s="548"/>
      <c r="P643" s="548"/>
      <c r="Q643" s="548"/>
      <c r="R643" s="548"/>
      <c r="S643" s="548"/>
      <c r="T643" s="548"/>
      <c r="U643" s="548"/>
      <c r="V643" s="548"/>
      <c r="W643" s="548"/>
      <c r="X643" s="548"/>
      <c r="Y643" s="548"/>
      <c r="Z643" s="548"/>
    </row>
    <row r="644" spans="1:26">
      <c r="A644" s="548"/>
      <c r="B644" s="548"/>
      <c r="C644" s="548"/>
      <c r="D644" s="548"/>
      <c r="E644" s="548"/>
      <c r="F644" s="548"/>
      <c r="G644" s="548"/>
      <c r="H644" s="548"/>
      <c r="I644" s="548"/>
      <c r="J644" s="548"/>
      <c r="K644" s="548"/>
      <c r="L644" s="548"/>
      <c r="M644" s="548"/>
      <c r="N644" s="548"/>
      <c r="O644" s="548"/>
      <c r="P644" s="548"/>
      <c r="Q644" s="548"/>
      <c r="R644" s="548"/>
      <c r="S644" s="548"/>
      <c r="T644" s="548"/>
      <c r="U644" s="548"/>
      <c r="V644" s="548"/>
      <c r="W644" s="548"/>
      <c r="X644" s="548"/>
      <c r="Y644" s="548"/>
      <c r="Z644" s="548"/>
    </row>
    <row r="645" spans="1:26">
      <c r="A645" s="548"/>
      <c r="B645" s="548"/>
      <c r="C645" s="548"/>
      <c r="D645" s="548"/>
      <c r="E645" s="548"/>
      <c r="F645" s="548"/>
      <c r="G645" s="548"/>
      <c r="H645" s="548"/>
      <c r="I645" s="548"/>
      <c r="J645" s="548"/>
      <c r="K645" s="548"/>
      <c r="L645" s="548"/>
      <c r="M645" s="548"/>
      <c r="N645" s="548"/>
      <c r="O645" s="548"/>
      <c r="P645" s="548"/>
      <c r="Q645" s="548"/>
      <c r="R645" s="548"/>
      <c r="S645" s="548"/>
      <c r="T645" s="548"/>
      <c r="U645" s="548"/>
      <c r="V645" s="548"/>
      <c r="W645" s="548"/>
      <c r="X645" s="548"/>
      <c r="Y645" s="548"/>
      <c r="Z645" s="548"/>
    </row>
    <row r="646" spans="1:26">
      <c r="A646" s="548"/>
      <c r="B646" s="548"/>
      <c r="C646" s="548"/>
      <c r="D646" s="548"/>
      <c r="E646" s="548"/>
      <c r="F646" s="548"/>
      <c r="G646" s="548"/>
      <c r="H646" s="548"/>
      <c r="I646" s="548"/>
      <c r="J646" s="548"/>
      <c r="K646" s="548"/>
      <c r="L646" s="548"/>
      <c r="M646" s="548"/>
      <c r="N646" s="548"/>
      <c r="O646" s="548"/>
      <c r="P646" s="548"/>
      <c r="Q646" s="548"/>
      <c r="R646" s="548"/>
      <c r="S646" s="548"/>
      <c r="T646" s="548"/>
      <c r="U646" s="548"/>
      <c r="V646" s="548"/>
      <c r="W646" s="548"/>
      <c r="X646" s="548"/>
      <c r="Y646" s="548"/>
      <c r="Z646" s="548"/>
    </row>
    <row r="647" spans="1:26">
      <c r="A647" s="548"/>
      <c r="B647" s="548"/>
      <c r="C647" s="548"/>
      <c r="D647" s="548"/>
      <c r="E647" s="548"/>
      <c r="F647" s="548"/>
      <c r="G647" s="548"/>
      <c r="H647" s="548"/>
      <c r="I647" s="548"/>
      <c r="J647" s="548"/>
      <c r="K647" s="548"/>
      <c r="L647" s="548"/>
      <c r="M647" s="548"/>
      <c r="N647" s="548"/>
      <c r="O647" s="548"/>
      <c r="P647" s="548"/>
      <c r="Q647" s="548"/>
      <c r="R647" s="548"/>
      <c r="S647" s="548"/>
      <c r="T647" s="548"/>
      <c r="U647" s="548"/>
      <c r="V647" s="548"/>
      <c r="W647" s="548"/>
      <c r="X647" s="548"/>
      <c r="Y647" s="548"/>
      <c r="Z647" s="548"/>
    </row>
    <row r="648" spans="1:26">
      <c r="A648" s="548"/>
      <c r="B648" s="548"/>
      <c r="C648" s="548"/>
      <c r="D648" s="548"/>
      <c r="E648" s="548"/>
      <c r="F648" s="548"/>
      <c r="G648" s="548"/>
      <c r="H648" s="548"/>
      <c r="I648" s="548"/>
      <c r="J648" s="548"/>
      <c r="K648" s="548"/>
      <c r="L648" s="548"/>
      <c r="M648" s="548"/>
      <c r="N648" s="548"/>
      <c r="O648" s="548"/>
      <c r="P648" s="548"/>
      <c r="Q648" s="548"/>
      <c r="R648" s="548"/>
      <c r="S648" s="548"/>
      <c r="T648" s="548"/>
      <c r="U648" s="548"/>
      <c r="V648" s="548"/>
      <c r="W648" s="548"/>
      <c r="X648" s="548"/>
      <c r="Y648" s="548"/>
      <c r="Z648" s="548"/>
    </row>
    <row r="649" spans="1:26">
      <c r="A649" s="548"/>
      <c r="B649" s="548"/>
      <c r="C649" s="548"/>
      <c r="D649" s="548"/>
      <c r="E649" s="548"/>
      <c r="F649" s="548"/>
      <c r="G649" s="548"/>
      <c r="H649" s="548"/>
      <c r="I649" s="548"/>
      <c r="J649" s="548"/>
      <c r="K649" s="548"/>
      <c r="L649" s="548"/>
      <c r="M649" s="548"/>
      <c r="N649" s="548"/>
      <c r="O649" s="548"/>
      <c r="P649" s="548"/>
      <c r="Q649" s="548"/>
      <c r="R649" s="548"/>
      <c r="S649" s="548"/>
      <c r="T649" s="548"/>
      <c r="U649" s="548"/>
      <c r="V649" s="548"/>
      <c r="W649" s="548"/>
      <c r="X649" s="548"/>
      <c r="Y649" s="548"/>
      <c r="Z649" s="548"/>
    </row>
    <row r="650" spans="1:26">
      <c r="A650" s="548"/>
      <c r="B650" s="548"/>
      <c r="C650" s="548"/>
      <c r="D650" s="548"/>
      <c r="E650" s="548"/>
      <c r="F650" s="548"/>
      <c r="G650" s="548"/>
      <c r="H650" s="548"/>
      <c r="I650" s="548"/>
      <c r="J650" s="548"/>
      <c r="K650" s="548"/>
      <c r="L650" s="548"/>
      <c r="M650" s="548"/>
      <c r="N650" s="548"/>
      <c r="O650" s="548"/>
      <c r="P650" s="548"/>
      <c r="Q650" s="548"/>
      <c r="R650" s="548"/>
      <c r="S650" s="548"/>
      <c r="T650" s="548"/>
      <c r="U650" s="548"/>
      <c r="V650" s="548"/>
      <c r="W650" s="548"/>
      <c r="X650" s="548"/>
      <c r="Y650" s="548"/>
      <c r="Z650" s="548"/>
    </row>
    <row r="651" spans="1:26">
      <c r="A651" s="548"/>
      <c r="B651" s="548"/>
      <c r="C651" s="548"/>
      <c r="D651" s="548"/>
      <c r="E651" s="548"/>
      <c r="F651" s="548"/>
      <c r="G651" s="548"/>
      <c r="H651" s="548"/>
      <c r="I651" s="548"/>
      <c r="J651" s="548"/>
      <c r="K651" s="548"/>
      <c r="L651" s="548"/>
      <c r="M651" s="548"/>
      <c r="N651" s="548"/>
      <c r="O651" s="548"/>
      <c r="P651" s="548"/>
      <c r="Q651" s="548"/>
      <c r="R651" s="548"/>
      <c r="S651" s="548"/>
      <c r="T651" s="548"/>
      <c r="U651" s="548"/>
      <c r="V651" s="548"/>
      <c r="W651" s="548"/>
      <c r="X651" s="548"/>
      <c r="Y651" s="548"/>
      <c r="Z651" s="548"/>
    </row>
    <row r="652" spans="1:26">
      <c r="A652" s="548"/>
      <c r="B652" s="548"/>
      <c r="C652" s="548"/>
      <c r="D652" s="548"/>
      <c r="E652" s="548"/>
      <c r="F652" s="548"/>
      <c r="G652" s="548"/>
      <c r="H652" s="548"/>
      <c r="I652" s="548"/>
      <c r="J652" s="548"/>
      <c r="K652" s="548"/>
      <c r="L652" s="548"/>
      <c r="M652" s="548"/>
      <c r="N652" s="548"/>
      <c r="O652" s="548"/>
      <c r="P652" s="548"/>
      <c r="Q652" s="548"/>
      <c r="R652" s="548"/>
      <c r="S652" s="548"/>
      <c r="T652" s="548"/>
      <c r="U652" s="548"/>
      <c r="V652" s="548"/>
      <c r="W652" s="548"/>
      <c r="X652" s="548"/>
      <c r="Y652" s="548"/>
      <c r="Z652" s="548"/>
    </row>
    <row r="653" spans="1:26">
      <c r="A653" s="548"/>
      <c r="B653" s="548"/>
      <c r="C653" s="548"/>
      <c r="D653" s="548"/>
      <c r="E653" s="548"/>
      <c r="F653" s="548"/>
      <c r="G653" s="548"/>
      <c r="H653" s="548"/>
      <c r="I653" s="548"/>
      <c r="J653" s="548"/>
      <c r="K653" s="548"/>
      <c r="L653" s="548"/>
      <c r="M653" s="548"/>
      <c r="N653" s="548"/>
      <c r="O653" s="548"/>
      <c r="P653" s="548"/>
      <c r="Q653" s="548"/>
      <c r="R653" s="548"/>
      <c r="S653" s="548"/>
      <c r="T653" s="548"/>
      <c r="U653" s="548"/>
      <c r="V653" s="548"/>
      <c r="W653" s="548"/>
      <c r="X653" s="548"/>
      <c r="Y653" s="548"/>
      <c r="Z653" s="548"/>
    </row>
    <row r="654" spans="1:26">
      <c r="A654" s="548"/>
      <c r="B654" s="548"/>
      <c r="C654" s="548"/>
      <c r="D654" s="548"/>
      <c r="E654" s="548"/>
      <c r="F654" s="548"/>
      <c r="G654" s="548"/>
      <c r="H654" s="548"/>
      <c r="I654" s="548"/>
      <c r="J654" s="548"/>
      <c r="K654" s="548"/>
      <c r="L654" s="548"/>
      <c r="M654" s="548"/>
      <c r="N654" s="548"/>
      <c r="O654" s="548"/>
      <c r="P654" s="548"/>
      <c r="Q654" s="548"/>
      <c r="R654" s="548"/>
      <c r="S654" s="548"/>
      <c r="T654" s="548"/>
      <c r="U654" s="548"/>
      <c r="V654" s="548"/>
      <c r="W654" s="548"/>
      <c r="X654" s="548"/>
      <c r="Y654" s="548"/>
      <c r="Z654" s="548"/>
    </row>
    <row r="655" spans="1:26">
      <c r="A655" s="548"/>
      <c r="B655" s="548"/>
      <c r="C655" s="548"/>
      <c r="D655" s="548"/>
      <c r="E655" s="548"/>
      <c r="F655" s="548"/>
      <c r="G655" s="548"/>
      <c r="H655" s="548"/>
      <c r="I655" s="548"/>
      <c r="J655" s="548"/>
      <c r="K655" s="548"/>
      <c r="L655" s="548"/>
      <c r="M655" s="548"/>
      <c r="N655" s="548"/>
      <c r="O655" s="548"/>
      <c r="P655" s="548"/>
      <c r="Q655" s="548"/>
      <c r="R655" s="548"/>
      <c r="S655" s="548"/>
      <c r="T655" s="548"/>
      <c r="U655" s="548"/>
      <c r="V655" s="548"/>
      <c r="W655" s="548"/>
      <c r="X655" s="548"/>
      <c r="Y655" s="548"/>
      <c r="Z655" s="548"/>
    </row>
    <row r="656" spans="1:26">
      <c r="A656" s="548"/>
      <c r="B656" s="548"/>
      <c r="C656" s="548"/>
      <c r="D656" s="548"/>
      <c r="E656" s="548"/>
      <c r="F656" s="548"/>
      <c r="G656" s="548"/>
      <c r="H656" s="548"/>
      <c r="I656" s="548"/>
      <c r="J656" s="548"/>
      <c r="K656" s="548"/>
      <c r="L656" s="548"/>
      <c r="M656" s="548"/>
      <c r="N656" s="548"/>
      <c r="O656" s="548"/>
      <c r="P656" s="548"/>
      <c r="Q656" s="548"/>
      <c r="R656" s="548"/>
      <c r="S656" s="548"/>
      <c r="T656" s="548"/>
      <c r="U656" s="548"/>
      <c r="V656" s="548"/>
      <c r="W656" s="548"/>
      <c r="X656" s="548"/>
      <c r="Y656" s="548"/>
      <c r="Z656" s="548"/>
    </row>
    <row r="657" spans="1:26">
      <c r="A657" s="548"/>
      <c r="B657" s="548"/>
      <c r="C657" s="548"/>
      <c r="D657" s="548"/>
      <c r="E657" s="548"/>
      <c r="F657" s="548"/>
      <c r="G657" s="548"/>
      <c r="H657" s="548"/>
      <c r="I657" s="548"/>
      <c r="J657" s="548"/>
      <c r="K657" s="548"/>
      <c r="L657" s="548"/>
      <c r="M657" s="548"/>
      <c r="N657" s="548"/>
      <c r="O657" s="548"/>
      <c r="P657" s="548"/>
      <c r="Q657" s="548"/>
      <c r="R657" s="548"/>
      <c r="S657" s="548"/>
      <c r="T657" s="548"/>
      <c r="U657" s="548"/>
      <c r="V657" s="548"/>
      <c r="W657" s="548"/>
      <c r="X657" s="548"/>
      <c r="Y657" s="548"/>
      <c r="Z657" s="548"/>
    </row>
    <row r="658" spans="1:26">
      <c r="A658" s="548"/>
      <c r="B658" s="548"/>
      <c r="C658" s="548"/>
      <c r="D658" s="548"/>
      <c r="E658" s="548"/>
      <c r="F658" s="548"/>
      <c r="G658" s="548"/>
      <c r="H658" s="548"/>
      <c r="I658" s="548"/>
      <c r="J658" s="548"/>
      <c r="K658" s="548"/>
      <c r="L658" s="548"/>
      <c r="M658" s="548"/>
      <c r="N658" s="548"/>
      <c r="O658" s="548"/>
      <c r="P658" s="548"/>
      <c r="Q658" s="548"/>
      <c r="R658" s="548"/>
      <c r="S658" s="548"/>
      <c r="T658" s="548"/>
      <c r="U658" s="548"/>
      <c r="V658" s="548"/>
      <c r="W658" s="548"/>
      <c r="X658" s="548"/>
      <c r="Y658" s="548"/>
      <c r="Z658" s="548"/>
    </row>
    <row r="659" spans="1:26">
      <c r="A659" s="548"/>
      <c r="B659" s="548"/>
      <c r="C659" s="548"/>
      <c r="D659" s="548"/>
      <c r="E659" s="548"/>
      <c r="F659" s="548"/>
      <c r="G659" s="548"/>
      <c r="H659" s="548"/>
      <c r="I659" s="548"/>
      <c r="J659" s="548"/>
      <c r="K659" s="548"/>
      <c r="L659" s="548"/>
      <c r="M659" s="548"/>
      <c r="N659" s="548"/>
      <c r="O659" s="548"/>
      <c r="P659" s="548"/>
      <c r="Q659" s="548"/>
      <c r="R659" s="548"/>
      <c r="S659" s="548"/>
      <c r="T659" s="548"/>
      <c r="U659" s="548"/>
      <c r="V659" s="548"/>
      <c r="W659" s="548"/>
      <c r="X659" s="548"/>
      <c r="Y659" s="548"/>
      <c r="Z659" s="548"/>
    </row>
    <row r="660" spans="1:26">
      <c r="A660" s="548"/>
      <c r="B660" s="548"/>
      <c r="C660" s="548"/>
      <c r="D660" s="548"/>
      <c r="E660" s="548"/>
      <c r="F660" s="548"/>
      <c r="G660" s="548"/>
      <c r="H660" s="548"/>
      <c r="I660" s="548"/>
      <c r="J660" s="548"/>
      <c r="K660" s="548"/>
      <c r="L660" s="548"/>
      <c r="M660" s="548"/>
      <c r="N660" s="548"/>
      <c r="O660" s="548"/>
      <c r="P660" s="548"/>
      <c r="Q660" s="548"/>
      <c r="R660" s="548"/>
      <c r="S660" s="548"/>
      <c r="T660" s="548"/>
      <c r="U660" s="548"/>
      <c r="V660" s="548"/>
      <c r="W660" s="548"/>
      <c r="X660" s="548"/>
      <c r="Y660" s="548"/>
      <c r="Z660" s="548"/>
    </row>
    <row r="661" spans="1:26">
      <c r="A661" s="548"/>
      <c r="B661" s="548"/>
      <c r="C661" s="548"/>
      <c r="D661" s="548"/>
      <c r="E661" s="548"/>
      <c r="F661" s="548"/>
      <c r="G661" s="548"/>
      <c r="H661" s="548"/>
      <c r="I661" s="548"/>
      <c r="J661" s="548"/>
      <c r="K661" s="548"/>
      <c r="L661" s="548"/>
      <c r="M661" s="548"/>
      <c r="N661" s="548"/>
      <c r="O661" s="548"/>
      <c r="P661" s="548"/>
      <c r="Q661" s="548"/>
      <c r="R661" s="548"/>
      <c r="S661" s="548"/>
      <c r="T661" s="548"/>
      <c r="U661" s="548"/>
      <c r="V661" s="548"/>
      <c r="W661" s="548"/>
      <c r="X661" s="548"/>
      <c r="Y661" s="548"/>
      <c r="Z661" s="548"/>
    </row>
    <row r="662" spans="1:26">
      <c r="A662" s="548"/>
      <c r="B662" s="548"/>
      <c r="C662" s="548"/>
      <c r="D662" s="548"/>
      <c r="E662" s="548"/>
      <c r="F662" s="548"/>
      <c r="G662" s="548"/>
      <c r="H662" s="548"/>
      <c r="I662" s="548"/>
      <c r="J662" s="548"/>
      <c r="K662" s="548"/>
      <c r="L662" s="548"/>
      <c r="M662" s="548"/>
      <c r="N662" s="548"/>
      <c r="O662" s="548"/>
      <c r="P662" s="548"/>
      <c r="Q662" s="548"/>
      <c r="R662" s="548"/>
      <c r="S662" s="548"/>
      <c r="T662" s="548"/>
      <c r="U662" s="548"/>
      <c r="V662" s="548"/>
      <c r="W662" s="548"/>
      <c r="X662" s="548"/>
      <c r="Y662" s="548"/>
      <c r="Z662" s="548"/>
    </row>
    <row r="663" spans="1:26">
      <c r="A663" s="548"/>
      <c r="B663" s="548"/>
      <c r="C663" s="548"/>
      <c r="D663" s="548"/>
      <c r="E663" s="548"/>
      <c r="F663" s="548"/>
      <c r="G663" s="548"/>
      <c r="H663" s="548"/>
      <c r="I663" s="548"/>
      <c r="J663" s="548"/>
      <c r="K663" s="548"/>
      <c r="L663" s="548"/>
      <c r="M663" s="548"/>
      <c r="N663" s="548"/>
      <c r="O663" s="548"/>
      <c r="P663" s="548"/>
      <c r="Q663" s="548"/>
      <c r="R663" s="548"/>
      <c r="S663" s="548"/>
      <c r="T663" s="548"/>
      <c r="U663" s="548"/>
      <c r="V663" s="548"/>
      <c r="W663" s="548"/>
      <c r="X663" s="548"/>
      <c r="Y663" s="548"/>
      <c r="Z663" s="548"/>
    </row>
    <row r="664" spans="1:26">
      <c r="A664" s="548"/>
      <c r="B664" s="548"/>
      <c r="C664" s="548"/>
      <c r="D664" s="548"/>
      <c r="E664" s="548"/>
      <c r="F664" s="548"/>
      <c r="G664" s="548"/>
      <c r="H664" s="548"/>
      <c r="I664" s="548"/>
      <c r="J664" s="548"/>
      <c r="K664" s="548"/>
      <c r="L664" s="548"/>
      <c r="M664" s="548"/>
      <c r="N664" s="548"/>
      <c r="O664" s="548"/>
      <c r="P664" s="548"/>
      <c r="Q664" s="548"/>
      <c r="R664" s="548"/>
      <c r="S664" s="548"/>
      <c r="T664" s="548"/>
      <c r="U664" s="548"/>
      <c r="V664" s="548"/>
      <c r="W664" s="548"/>
      <c r="X664" s="548"/>
      <c r="Y664" s="548"/>
      <c r="Z664" s="548"/>
    </row>
    <row r="665" spans="1:26">
      <c r="A665" s="548"/>
      <c r="B665" s="548"/>
      <c r="C665" s="548"/>
      <c r="D665" s="548"/>
      <c r="E665" s="548"/>
      <c r="F665" s="548"/>
      <c r="G665" s="548"/>
      <c r="H665" s="548"/>
      <c r="I665" s="548"/>
      <c r="J665" s="548"/>
      <c r="K665" s="548"/>
      <c r="L665" s="548"/>
      <c r="M665" s="548"/>
      <c r="N665" s="548"/>
      <c r="O665" s="548"/>
      <c r="P665" s="548"/>
      <c r="Q665" s="548"/>
      <c r="R665" s="548"/>
      <c r="S665" s="548"/>
      <c r="T665" s="548"/>
      <c r="U665" s="548"/>
      <c r="V665" s="548"/>
      <c r="W665" s="548"/>
      <c r="X665" s="548"/>
      <c r="Y665" s="548"/>
      <c r="Z665" s="548"/>
    </row>
    <row r="666" spans="1:26">
      <c r="A666" s="548"/>
      <c r="B666" s="548"/>
      <c r="C666" s="548"/>
      <c r="D666" s="548"/>
      <c r="E666" s="548"/>
      <c r="F666" s="548"/>
      <c r="G666" s="548"/>
      <c r="H666" s="548"/>
      <c r="I666" s="548"/>
      <c r="J666" s="548"/>
      <c r="K666" s="548"/>
      <c r="L666" s="548"/>
      <c r="M666" s="548"/>
      <c r="N666" s="548"/>
      <c r="O666" s="548"/>
      <c r="P666" s="548"/>
      <c r="Q666" s="548"/>
      <c r="R666" s="548"/>
      <c r="S666" s="548"/>
      <c r="T666" s="548"/>
      <c r="U666" s="548"/>
      <c r="V666" s="548"/>
      <c r="W666" s="548"/>
      <c r="X666" s="548"/>
      <c r="Y666" s="548"/>
      <c r="Z666" s="548"/>
    </row>
    <row r="667" spans="1:26">
      <c r="A667" s="548"/>
      <c r="B667" s="548"/>
      <c r="C667" s="548"/>
      <c r="D667" s="548"/>
      <c r="E667" s="548"/>
      <c r="F667" s="548"/>
      <c r="G667" s="548"/>
      <c r="H667" s="548"/>
      <c r="I667" s="548"/>
      <c r="J667" s="548"/>
      <c r="K667" s="548"/>
      <c r="L667" s="548"/>
      <c r="M667" s="548"/>
      <c r="N667" s="548"/>
      <c r="O667" s="548"/>
      <c r="P667" s="548"/>
      <c r="Q667" s="548"/>
      <c r="R667" s="548"/>
      <c r="S667" s="548"/>
      <c r="T667" s="548"/>
      <c r="U667" s="548"/>
      <c r="V667" s="548"/>
      <c r="W667" s="548"/>
      <c r="X667" s="548"/>
      <c r="Y667" s="548"/>
      <c r="Z667" s="548"/>
    </row>
    <row r="668" spans="1:26">
      <c r="A668" s="548"/>
      <c r="B668" s="548"/>
      <c r="C668" s="548"/>
      <c r="D668" s="548"/>
      <c r="E668" s="548"/>
      <c r="F668" s="548"/>
      <c r="G668" s="548"/>
      <c r="H668" s="548"/>
      <c r="I668" s="548"/>
      <c r="J668" s="548"/>
      <c r="K668" s="548"/>
      <c r="L668" s="548"/>
      <c r="M668" s="548"/>
      <c r="N668" s="548"/>
      <c r="O668" s="548"/>
      <c r="P668" s="548"/>
      <c r="Q668" s="548"/>
      <c r="R668" s="548"/>
      <c r="S668" s="548"/>
      <c r="T668" s="548"/>
      <c r="U668" s="548"/>
      <c r="V668" s="548"/>
      <c r="W668" s="548"/>
      <c r="X668" s="548"/>
      <c r="Y668" s="548"/>
      <c r="Z668" s="548"/>
    </row>
    <row r="669" spans="1:26">
      <c r="A669" s="548"/>
      <c r="B669" s="548"/>
      <c r="C669" s="548"/>
      <c r="D669" s="548"/>
      <c r="E669" s="548"/>
      <c r="F669" s="548"/>
      <c r="G669" s="548"/>
      <c r="H669" s="548"/>
      <c r="I669" s="548"/>
      <c r="J669" s="548"/>
      <c r="K669" s="548"/>
      <c r="L669" s="548"/>
      <c r="M669" s="548"/>
      <c r="N669" s="548"/>
      <c r="O669" s="548"/>
      <c r="P669" s="548"/>
      <c r="Q669" s="548"/>
      <c r="R669" s="548"/>
      <c r="S669" s="548"/>
      <c r="T669" s="548"/>
      <c r="U669" s="548"/>
      <c r="V669" s="548"/>
      <c r="W669" s="548"/>
      <c r="X669" s="548"/>
      <c r="Y669" s="548"/>
      <c r="Z669" s="548"/>
    </row>
    <row r="670" spans="1:26">
      <c r="A670" s="548"/>
      <c r="B670" s="548"/>
      <c r="C670" s="548"/>
      <c r="D670" s="548"/>
      <c r="E670" s="548"/>
      <c r="F670" s="548"/>
      <c r="G670" s="548"/>
      <c r="H670" s="548"/>
      <c r="I670" s="548"/>
      <c r="J670" s="548"/>
      <c r="K670" s="548"/>
      <c r="L670" s="548"/>
      <c r="M670" s="548"/>
      <c r="N670" s="548"/>
      <c r="O670" s="548"/>
      <c r="P670" s="548"/>
      <c r="Q670" s="548"/>
      <c r="R670" s="548"/>
      <c r="S670" s="548"/>
      <c r="T670" s="548"/>
      <c r="U670" s="548"/>
      <c r="V670" s="548"/>
      <c r="W670" s="548"/>
      <c r="X670" s="548"/>
      <c r="Y670" s="548"/>
      <c r="Z670" s="548"/>
    </row>
    <row r="671" spans="1:26">
      <c r="A671" s="548"/>
      <c r="B671" s="548"/>
      <c r="C671" s="548"/>
      <c r="D671" s="548"/>
      <c r="E671" s="548"/>
      <c r="F671" s="548"/>
      <c r="G671" s="548"/>
      <c r="H671" s="548"/>
      <c r="I671" s="548"/>
      <c r="J671" s="548"/>
      <c r="K671" s="548"/>
      <c r="L671" s="548"/>
      <c r="M671" s="548"/>
      <c r="N671" s="548"/>
      <c r="O671" s="548"/>
      <c r="P671" s="548"/>
      <c r="Q671" s="548"/>
      <c r="R671" s="548"/>
      <c r="S671" s="548"/>
      <c r="T671" s="548"/>
      <c r="U671" s="548"/>
      <c r="V671" s="548"/>
      <c r="W671" s="548"/>
      <c r="X671" s="548"/>
      <c r="Y671" s="548"/>
      <c r="Z671" s="548"/>
    </row>
    <row r="672" spans="1:26">
      <c r="A672" s="548"/>
      <c r="B672" s="548"/>
      <c r="C672" s="548"/>
      <c r="D672" s="548"/>
      <c r="E672" s="548"/>
      <c r="F672" s="548"/>
      <c r="G672" s="548"/>
      <c r="H672" s="548"/>
      <c r="I672" s="548"/>
      <c r="J672" s="548"/>
      <c r="K672" s="548"/>
      <c r="L672" s="548"/>
      <c r="M672" s="548"/>
      <c r="N672" s="548"/>
      <c r="O672" s="548"/>
      <c r="P672" s="548"/>
      <c r="Q672" s="548"/>
      <c r="R672" s="548"/>
      <c r="S672" s="548"/>
      <c r="T672" s="548"/>
      <c r="U672" s="548"/>
      <c r="V672" s="548"/>
      <c r="W672" s="548"/>
      <c r="X672" s="548"/>
      <c r="Y672" s="548"/>
      <c r="Z672" s="548"/>
    </row>
    <row r="673" spans="1:26">
      <c r="A673" s="548"/>
      <c r="B673" s="548"/>
      <c r="C673" s="548"/>
      <c r="D673" s="548"/>
      <c r="E673" s="548"/>
      <c r="F673" s="548"/>
      <c r="G673" s="548"/>
      <c r="H673" s="548"/>
      <c r="I673" s="548"/>
      <c r="J673" s="548"/>
      <c r="K673" s="548"/>
      <c r="L673" s="548"/>
      <c r="M673" s="548"/>
      <c r="N673" s="548"/>
      <c r="O673" s="548"/>
      <c r="P673" s="548"/>
      <c r="Q673" s="548"/>
      <c r="R673" s="548"/>
      <c r="S673" s="548"/>
      <c r="T673" s="548"/>
      <c r="U673" s="548"/>
      <c r="V673" s="548"/>
      <c r="W673" s="548"/>
      <c r="X673" s="548"/>
      <c r="Y673" s="548"/>
      <c r="Z673" s="548"/>
    </row>
    <row r="674" spans="1:26">
      <c r="A674" s="548"/>
      <c r="B674" s="548"/>
      <c r="C674" s="548"/>
      <c r="D674" s="548"/>
      <c r="E674" s="548"/>
      <c r="F674" s="548"/>
      <c r="G674" s="548"/>
      <c r="H674" s="548"/>
      <c r="I674" s="548"/>
      <c r="J674" s="548"/>
      <c r="K674" s="548"/>
      <c r="L674" s="548"/>
      <c r="M674" s="548"/>
      <c r="N674" s="548"/>
      <c r="O674" s="548"/>
      <c r="P674" s="548"/>
      <c r="Q674" s="548"/>
      <c r="R674" s="548"/>
      <c r="S674" s="548"/>
      <c r="T674" s="548"/>
      <c r="U674" s="548"/>
      <c r="V674" s="548"/>
      <c r="W674" s="548"/>
      <c r="X674" s="548"/>
      <c r="Y674" s="548"/>
      <c r="Z674" s="548"/>
    </row>
    <row r="675" spans="1:26">
      <c r="A675" s="548"/>
      <c r="B675" s="548"/>
      <c r="C675" s="548"/>
      <c r="D675" s="548"/>
      <c r="E675" s="548"/>
      <c r="F675" s="548"/>
      <c r="G675" s="548"/>
      <c r="H675" s="548"/>
      <c r="I675" s="548"/>
      <c r="J675" s="548"/>
      <c r="K675" s="548"/>
      <c r="L675" s="548"/>
      <c r="M675" s="548"/>
      <c r="N675" s="548"/>
      <c r="O675" s="548"/>
      <c r="P675" s="548"/>
      <c r="Q675" s="548"/>
      <c r="R675" s="548"/>
      <c r="S675" s="548"/>
      <c r="T675" s="548"/>
      <c r="U675" s="548"/>
      <c r="V675" s="548"/>
      <c r="W675" s="548"/>
      <c r="X675" s="548"/>
      <c r="Y675" s="548"/>
      <c r="Z675" s="548"/>
    </row>
    <row r="676" spans="1:26">
      <c r="A676" s="548"/>
      <c r="B676" s="548"/>
      <c r="C676" s="548"/>
      <c r="D676" s="548"/>
      <c r="E676" s="548"/>
      <c r="F676" s="548"/>
      <c r="G676" s="548"/>
      <c r="H676" s="548"/>
      <c r="I676" s="548"/>
      <c r="J676" s="548"/>
      <c r="K676" s="548"/>
      <c r="L676" s="548"/>
      <c r="M676" s="548"/>
      <c r="N676" s="548"/>
      <c r="O676" s="548"/>
      <c r="P676" s="548"/>
      <c r="Q676" s="548"/>
      <c r="R676" s="548"/>
      <c r="S676" s="548"/>
      <c r="T676" s="548"/>
      <c r="U676" s="548"/>
      <c r="V676" s="548"/>
      <c r="W676" s="548"/>
      <c r="X676" s="548"/>
      <c r="Y676" s="548"/>
      <c r="Z676" s="548"/>
    </row>
    <row r="677" spans="1:26">
      <c r="A677" s="548"/>
      <c r="B677" s="548"/>
      <c r="C677" s="548"/>
      <c r="D677" s="548"/>
      <c r="E677" s="548"/>
      <c r="F677" s="548"/>
      <c r="G677" s="548"/>
      <c r="H677" s="548"/>
      <c r="I677" s="548"/>
      <c r="J677" s="548"/>
      <c r="K677" s="548"/>
      <c r="L677" s="548"/>
      <c r="M677" s="548"/>
      <c r="N677" s="548"/>
      <c r="O677" s="548"/>
      <c r="P677" s="548"/>
      <c r="Q677" s="548"/>
      <c r="R677" s="548"/>
      <c r="S677" s="548"/>
      <c r="T677" s="548"/>
      <c r="U677" s="548"/>
      <c r="V677" s="548"/>
      <c r="W677" s="548"/>
      <c r="X677" s="548"/>
      <c r="Y677" s="548"/>
      <c r="Z677" s="548"/>
    </row>
    <row r="678" spans="1:26">
      <c r="A678" s="548"/>
      <c r="B678" s="548"/>
      <c r="C678" s="548"/>
      <c r="D678" s="548"/>
      <c r="E678" s="548"/>
      <c r="F678" s="548"/>
      <c r="G678" s="548"/>
      <c r="H678" s="548"/>
      <c r="I678" s="548"/>
      <c r="J678" s="548"/>
      <c r="K678" s="548"/>
      <c r="L678" s="548"/>
      <c r="M678" s="548"/>
      <c r="N678" s="548"/>
      <c r="O678" s="548"/>
      <c r="P678" s="548"/>
      <c r="Q678" s="548"/>
      <c r="R678" s="548"/>
      <c r="S678" s="548"/>
      <c r="T678" s="548"/>
      <c r="U678" s="548"/>
      <c r="V678" s="548"/>
      <c r="W678" s="548"/>
      <c r="X678" s="548"/>
      <c r="Y678" s="548"/>
      <c r="Z678" s="548"/>
    </row>
    <row r="679" spans="1:26">
      <c r="A679" s="548"/>
      <c r="B679" s="548"/>
      <c r="C679" s="548"/>
      <c r="D679" s="548"/>
      <c r="E679" s="548"/>
      <c r="F679" s="548"/>
      <c r="G679" s="548"/>
      <c r="H679" s="548"/>
      <c r="I679" s="548"/>
      <c r="J679" s="548"/>
      <c r="K679" s="548"/>
      <c r="L679" s="548"/>
      <c r="M679" s="548"/>
      <c r="N679" s="548"/>
      <c r="O679" s="548"/>
      <c r="P679" s="548"/>
      <c r="Q679" s="548"/>
      <c r="R679" s="548"/>
      <c r="S679" s="548"/>
      <c r="T679" s="548"/>
      <c r="U679" s="548"/>
      <c r="V679" s="548"/>
      <c r="W679" s="548"/>
      <c r="X679" s="548"/>
      <c r="Y679" s="548"/>
      <c r="Z679" s="548"/>
    </row>
    <row r="680" spans="1:26">
      <c r="A680" s="548"/>
      <c r="B680" s="548"/>
      <c r="C680" s="548"/>
      <c r="D680" s="548"/>
      <c r="E680" s="548"/>
      <c r="F680" s="548"/>
      <c r="G680" s="548"/>
      <c r="H680" s="548"/>
      <c r="I680" s="548"/>
      <c r="J680" s="548"/>
      <c r="K680" s="548"/>
      <c r="L680" s="548"/>
      <c r="M680" s="548"/>
      <c r="N680" s="548"/>
      <c r="O680" s="548"/>
      <c r="P680" s="548"/>
      <c r="Q680" s="548"/>
      <c r="R680" s="548"/>
      <c r="S680" s="548"/>
      <c r="T680" s="548"/>
      <c r="U680" s="548"/>
      <c r="V680" s="548"/>
      <c r="W680" s="548"/>
      <c r="X680" s="548"/>
      <c r="Y680" s="548"/>
      <c r="Z680" s="548"/>
    </row>
    <row r="681" spans="1:26">
      <c r="A681" s="548"/>
      <c r="B681" s="548"/>
      <c r="C681" s="548"/>
      <c r="D681" s="548"/>
      <c r="E681" s="548"/>
      <c r="F681" s="548"/>
      <c r="G681" s="548"/>
      <c r="H681" s="548"/>
      <c r="I681" s="548"/>
      <c r="J681" s="548"/>
      <c r="K681" s="548"/>
      <c r="L681" s="548"/>
      <c r="M681" s="548"/>
      <c r="N681" s="548"/>
      <c r="O681" s="548"/>
      <c r="P681" s="548"/>
      <c r="Q681" s="548"/>
      <c r="R681" s="548"/>
      <c r="S681" s="548"/>
      <c r="T681" s="548"/>
      <c r="U681" s="548"/>
      <c r="V681" s="548"/>
      <c r="W681" s="548"/>
      <c r="X681" s="548"/>
      <c r="Y681" s="548"/>
      <c r="Z681" s="548"/>
    </row>
    <row r="682" spans="1:26">
      <c r="A682" s="548"/>
      <c r="B682" s="548"/>
      <c r="C682" s="548"/>
      <c r="D682" s="548"/>
      <c r="E682" s="548"/>
      <c r="F682" s="548"/>
      <c r="G682" s="548"/>
      <c r="H682" s="548"/>
      <c r="I682" s="548"/>
      <c r="J682" s="548"/>
      <c r="K682" s="548"/>
      <c r="L682" s="548"/>
      <c r="M682" s="548"/>
      <c r="N682" s="548"/>
      <c r="O682" s="548"/>
      <c r="P682" s="548"/>
      <c r="Q682" s="548"/>
      <c r="R682" s="548"/>
      <c r="S682" s="548"/>
      <c r="T682" s="548"/>
      <c r="U682" s="548"/>
      <c r="V682" s="548"/>
      <c r="W682" s="548"/>
      <c r="X682" s="548"/>
      <c r="Y682" s="548"/>
      <c r="Z682" s="548"/>
    </row>
    <row r="683" spans="1:26">
      <c r="A683" s="548"/>
      <c r="B683" s="548"/>
      <c r="C683" s="548"/>
      <c r="D683" s="548"/>
      <c r="E683" s="548"/>
      <c r="F683" s="548"/>
      <c r="G683" s="548"/>
      <c r="H683" s="548"/>
      <c r="I683" s="548"/>
      <c r="J683" s="548"/>
      <c r="K683" s="548"/>
      <c r="L683" s="548"/>
      <c r="M683" s="548"/>
      <c r="N683" s="548"/>
      <c r="O683" s="548"/>
      <c r="P683" s="548"/>
      <c r="Q683" s="548"/>
      <c r="R683" s="548"/>
      <c r="S683" s="548"/>
      <c r="T683" s="548"/>
      <c r="U683" s="548"/>
      <c r="V683" s="548"/>
      <c r="W683" s="548"/>
      <c r="X683" s="548"/>
      <c r="Y683" s="548"/>
      <c r="Z683" s="548"/>
    </row>
    <row r="684" spans="1:26">
      <c r="A684" s="548"/>
      <c r="B684" s="548"/>
      <c r="C684" s="548"/>
      <c r="D684" s="548"/>
      <c r="E684" s="548"/>
      <c r="F684" s="548"/>
      <c r="G684" s="548"/>
      <c r="H684" s="548"/>
      <c r="I684" s="548"/>
      <c r="J684" s="548"/>
      <c r="K684" s="548"/>
      <c r="L684" s="548"/>
      <c r="M684" s="548"/>
      <c r="N684" s="548"/>
      <c r="O684" s="548"/>
      <c r="P684" s="548"/>
      <c r="Q684" s="548"/>
      <c r="R684" s="548"/>
      <c r="S684" s="548"/>
      <c r="T684" s="548"/>
      <c r="U684" s="548"/>
      <c r="V684" s="548"/>
      <c r="W684" s="548"/>
      <c r="X684" s="548"/>
      <c r="Y684" s="548"/>
      <c r="Z684" s="548"/>
    </row>
    <row r="685" spans="1:26">
      <c r="A685" s="548"/>
      <c r="B685" s="548"/>
      <c r="C685" s="548"/>
      <c r="D685" s="548"/>
      <c r="E685" s="548"/>
      <c r="F685" s="548"/>
      <c r="G685" s="548"/>
      <c r="H685" s="548"/>
      <c r="I685" s="548"/>
      <c r="J685" s="548"/>
      <c r="K685" s="548"/>
      <c r="L685" s="548"/>
      <c r="M685" s="548"/>
      <c r="N685" s="548"/>
      <c r="O685" s="548"/>
      <c r="P685" s="548"/>
      <c r="Q685" s="548"/>
      <c r="R685" s="548"/>
      <c r="S685" s="548"/>
      <c r="T685" s="548"/>
      <c r="U685" s="548"/>
      <c r="V685" s="548"/>
      <c r="W685" s="548"/>
      <c r="X685" s="548"/>
      <c r="Y685" s="548"/>
      <c r="Z685" s="548"/>
    </row>
    <row r="686" spans="1:26">
      <c r="A686" s="548"/>
      <c r="B686" s="548"/>
      <c r="C686" s="548"/>
      <c r="D686" s="548"/>
      <c r="E686" s="548"/>
      <c r="F686" s="548"/>
      <c r="G686" s="548"/>
      <c r="H686" s="548"/>
      <c r="I686" s="548"/>
      <c r="J686" s="548"/>
      <c r="K686" s="548"/>
      <c r="L686" s="548"/>
      <c r="M686" s="548"/>
      <c r="N686" s="548"/>
      <c r="O686" s="548"/>
      <c r="P686" s="548"/>
      <c r="Q686" s="548"/>
      <c r="R686" s="548"/>
      <c r="S686" s="548"/>
      <c r="T686" s="548"/>
      <c r="U686" s="548"/>
      <c r="V686" s="548"/>
      <c r="W686" s="548"/>
      <c r="X686" s="548"/>
      <c r="Y686" s="548"/>
      <c r="Z686" s="548"/>
    </row>
    <row r="687" spans="1:26">
      <c r="A687" s="548"/>
      <c r="B687" s="548"/>
      <c r="C687" s="548"/>
      <c r="D687" s="548"/>
      <c r="E687" s="548"/>
      <c r="F687" s="548"/>
      <c r="G687" s="548"/>
      <c r="H687" s="548"/>
      <c r="I687" s="548"/>
      <c r="J687" s="548"/>
      <c r="K687" s="548"/>
      <c r="L687" s="548"/>
      <c r="M687" s="548"/>
      <c r="N687" s="548"/>
      <c r="O687" s="548"/>
      <c r="P687" s="548"/>
      <c r="Q687" s="548"/>
      <c r="R687" s="548"/>
      <c r="S687" s="548"/>
      <c r="T687" s="548"/>
      <c r="U687" s="548"/>
      <c r="V687" s="548"/>
      <c r="W687" s="548"/>
      <c r="X687" s="548"/>
      <c r="Y687" s="548"/>
      <c r="Z687" s="548"/>
    </row>
    <row r="688" spans="1:26">
      <c r="A688" s="548"/>
      <c r="B688" s="548"/>
      <c r="C688" s="548"/>
      <c r="D688" s="548"/>
      <c r="E688" s="548"/>
      <c r="F688" s="548"/>
      <c r="G688" s="548"/>
      <c r="H688" s="548"/>
      <c r="I688" s="548"/>
      <c r="J688" s="548"/>
      <c r="K688" s="548"/>
      <c r="L688" s="548"/>
      <c r="M688" s="548"/>
      <c r="N688" s="548"/>
      <c r="O688" s="548"/>
      <c r="P688" s="548"/>
      <c r="Q688" s="548"/>
      <c r="R688" s="548"/>
      <c r="S688" s="548"/>
      <c r="T688" s="548"/>
      <c r="U688" s="548"/>
      <c r="V688" s="548"/>
      <c r="W688" s="548"/>
      <c r="X688" s="548"/>
      <c r="Y688" s="548"/>
      <c r="Z688" s="548"/>
    </row>
    <row r="689" spans="1:26">
      <c r="A689" s="548"/>
      <c r="B689" s="548"/>
      <c r="C689" s="548"/>
      <c r="D689" s="548"/>
      <c r="E689" s="548"/>
      <c r="F689" s="548"/>
      <c r="G689" s="548"/>
      <c r="H689" s="548"/>
      <c r="I689" s="548"/>
      <c r="J689" s="548"/>
      <c r="K689" s="548"/>
      <c r="L689" s="548"/>
      <c r="M689" s="548"/>
      <c r="N689" s="548"/>
      <c r="O689" s="548"/>
      <c r="P689" s="548"/>
      <c r="Q689" s="548"/>
      <c r="R689" s="548"/>
      <c r="S689" s="548"/>
      <c r="T689" s="548"/>
      <c r="U689" s="548"/>
      <c r="V689" s="548"/>
      <c r="W689" s="548"/>
      <c r="X689" s="548"/>
      <c r="Y689" s="548"/>
      <c r="Z689" s="548"/>
    </row>
    <row r="690" spans="1:26">
      <c r="A690" s="548"/>
      <c r="B690" s="548"/>
      <c r="C690" s="548"/>
      <c r="D690" s="548"/>
      <c r="E690" s="548"/>
      <c r="F690" s="548"/>
      <c r="G690" s="548"/>
      <c r="H690" s="548"/>
      <c r="I690" s="548"/>
      <c r="J690" s="548"/>
      <c r="K690" s="548"/>
      <c r="L690" s="548"/>
      <c r="M690" s="548"/>
      <c r="N690" s="548"/>
      <c r="O690" s="548"/>
      <c r="P690" s="548"/>
      <c r="Q690" s="548"/>
      <c r="R690" s="548"/>
      <c r="S690" s="548"/>
      <c r="T690" s="548"/>
      <c r="U690" s="548"/>
      <c r="V690" s="548"/>
      <c r="W690" s="548"/>
      <c r="X690" s="548"/>
      <c r="Y690" s="548"/>
      <c r="Z690" s="548"/>
    </row>
    <row r="691" spans="1:26">
      <c r="A691" s="548"/>
      <c r="B691" s="548"/>
      <c r="C691" s="548"/>
      <c r="D691" s="548"/>
      <c r="E691" s="548"/>
      <c r="F691" s="548"/>
      <c r="G691" s="548"/>
      <c r="H691" s="548"/>
      <c r="I691" s="548"/>
      <c r="J691" s="548"/>
      <c r="K691" s="548"/>
      <c r="L691" s="548"/>
      <c r="M691" s="548"/>
      <c r="N691" s="548"/>
      <c r="O691" s="548"/>
      <c r="P691" s="548"/>
      <c r="Q691" s="548"/>
      <c r="R691" s="548"/>
      <c r="S691" s="548"/>
      <c r="T691" s="548"/>
      <c r="U691" s="548"/>
      <c r="V691" s="548"/>
      <c r="W691" s="548"/>
      <c r="X691" s="548"/>
      <c r="Y691" s="548"/>
      <c r="Z691" s="548"/>
    </row>
    <row r="692" spans="1:26">
      <c r="A692" s="548"/>
      <c r="B692" s="548"/>
      <c r="C692" s="548"/>
      <c r="D692" s="548"/>
      <c r="E692" s="548"/>
      <c r="F692" s="548"/>
      <c r="G692" s="548"/>
      <c r="H692" s="548"/>
      <c r="I692" s="548"/>
      <c r="J692" s="548"/>
      <c r="K692" s="548"/>
      <c r="L692" s="548"/>
      <c r="M692" s="548"/>
      <c r="N692" s="548"/>
      <c r="O692" s="548"/>
      <c r="P692" s="548"/>
      <c r="Q692" s="548"/>
      <c r="R692" s="548"/>
      <c r="S692" s="548"/>
      <c r="T692" s="548"/>
      <c r="U692" s="548"/>
      <c r="V692" s="548"/>
      <c r="W692" s="548"/>
      <c r="X692" s="548"/>
      <c r="Y692" s="548"/>
      <c r="Z692" s="548"/>
    </row>
    <row r="693" spans="1:26">
      <c r="A693" s="548"/>
      <c r="B693" s="548"/>
      <c r="C693" s="548"/>
      <c r="D693" s="548"/>
      <c r="E693" s="548"/>
      <c r="F693" s="548"/>
      <c r="G693" s="548"/>
      <c r="H693" s="548"/>
      <c r="I693" s="548"/>
      <c r="J693" s="548"/>
      <c r="K693" s="548"/>
      <c r="L693" s="548"/>
      <c r="M693" s="548"/>
      <c r="N693" s="548"/>
      <c r="O693" s="548"/>
      <c r="P693" s="548"/>
      <c r="Q693" s="548"/>
      <c r="R693" s="548"/>
      <c r="S693" s="548"/>
      <c r="T693" s="548"/>
      <c r="U693" s="548"/>
      <c r="V693" s="548"/>
      <c r="W693" s="548"/>
      <c r="X693" s="548"/>
      <c r="Y693" s="548"/>
      <c r="Z693" s="548"/>
    </row>
    <row r="694" spans="1:26">
      <c r="A694" s="548"/>
      <c r="B694" s="548"/>
      <c r="C694" s="548"/>
      <c r="D694" s="548"/>
      <c r="E694" s="548"/>
      <c r="F694" s="548"/>
      <c r="G694" s="548"/>
      <c r="H694" s="548"/>
      <c r="I694" s="548"/>
      <c r="J694" s="548"/>
      <c r="K694" s="548"/>
      <c r="L694" s="548"/>
      <c r="M694" s="548"/>
      <c r="N694" s="548"/>
      <c r="O694" s="548"/>
      <c r="P694" s="548"/>
      <c r="Q694" s="548"/>
      <c r="R694" s="548"/>
      <c r="S694" s="548"/>
      <c r="T694" s="548"/>
      <c r="U694" s="548"/>
      <c r="V694" s="548"/>
      <c r="W694" s="548"/>
      <c r="X694" s="548"/>
      <c r="Y694" s="548"/>
      <c r="Z694" s="548"/>
    </row>
    <row r="695" spans="1:26">
      <c r="A695" s="548"/>
      <c r="B695" s="548"/>
      <c r="C695" s="548"/>
      <c r="D695" s="548"/>
      <c r="E695" s="548"/>
      <c r="F695" s="548"/>
      <c r="G695" s="548"/>
      <c r="H695" s="548"/>
      <c r="I695" s="548"/>
      <c r="J695" s="548"/>
      <c r="K695" s="548"/>
      <c r="L695" s="548"/>
      <c r="M695" s="548"/>
      <c r="N695" s="548"/>
      <c r="O695" s="548"/>
      <c r="P695" s="548"/>
      <c r="Q695" s="548"/>
      <c r="R695" s="548"/>
      <c r="S695" s="548"/>
      <c r="T695" s="548"/>
      <c r="U695" s="548"/>
      <c r="V695" s="548"/>
      <c r="W695" s="548"/>
      <c r="X695" s="548"/>
      <c r="Y695" s="548"/>
      <c r="Z695" s="548"/>
    </row>
    <row r="696" spans="1:26">
      <c r="A696" s="548"/>
      <c r="B696" s="548"/>
      <c r="C696" s="548"/>
      <c r="D696" s="548"/>
      <c r="E696" s="548"/>
      <c r="F696" s="548"/>
      <c r="G696" s="548"/>
      <c r="H696" s="548"/>
      <c r="I696" s="548"/>
      <c r="J696" s="548"/>
      <c r="K696" s="548"/>
      <c r="L696" s="548"/>
      <c r="M696" s="548"/>
      <c r="N696" s="548"/>
      <c r="O696" s="548"/>
      <c r="P696" s="548"/>
      <c r="Q696" s="548"/>
      <c r="R696" s="548"/>
      <c r="S696" s="548"/>
      <c r="T696" s="548"/>
      <c r="U696" s="548"/>
      <c r="V696" s="548"/>
      <c r="W696" s="548"/>
      <c r="X696" s="548"/>
      <c r="Y696" s="548"/>
      <c r="Z696" s="548"/>
    </row>
    <row r="697" spans="1:26">
      <c r="A697" s="548"/>
      <c r="B697" s="548"/>
      <c r="C697" s="548"/>
      <c r="D697" s="548"/>
      <c r="E697" s="548"/>
      <c r="F697" s="548"/>
      <c r="G697" s="548"/>
      <c r="H697" s="548"/>
      <c r="I697" s="548"/>
      <c r="J697" s="548"/>
      <c r="K697" s="548"/>
      <c r="L697" s="548"/>
      <c r="M697" s="548"/>
      <c r="N697" s="548"/>
      <c r="O697" s="548"/>
      <c r="P697" s="548"/>
      <c r="Q697" s="548"/>
      <c r="R697" s="548"/>
      <c r="S697" s="548"/>
      <c r="T697" s="548"/>
      <c r="U697" s="548"/>
      <c r="V697" s="548"/>
      <c r="W697" s="548"/>
      <c r="X697" s="548"/>
      <c r="Y697" s="548"/>
      <c r="Z697" s="548"/>
    </row>
    <row r="698" spans="1:26">
      <c r="A698" s="548"/>
      <c r="B698" s="548"/>
      <c r="C698" s="548"/>
      <c r="D698" s="548"/>
      <c r="E698" s="548"/>
      <c r="F698" s="548"/>
      <c r="G698" s="548"/>
      <c r="H698" s="548"/>
      <c r="I698" s="548"/>
      <c r="J698" s="548"/>
      <c r="K698" s="548"/>
      <c r="L698" s="548"/>
      <c r="M698" s="548"/>
      <c r="N698" s="548"/>
      <c r="O698" s="548"/>
      <c r="P698" s="548"/>
      <c r="Q698" s="548"/>
      <c r="R698" s="548"/>
      <c r="S698" s="548"/>
      <c r="T698" s="548"/>
      <c r="U698" s="548"/>
      <c r="V698" s="548"/>
      <c r="W698" s="548"/>
      <c r="X698" s="548"/>
      <c r="Y698" s="548"/>
      <c r="Z698" s="548"/>
    </row>
    <row r="699" spans="1:26">
      <c r="A699" s="548"/>
      <c r="B699" s="548"/>
      <c r="C699" s="548"/>
      <c r="D699" s="548"/>
      <c r="E699" s="548"/>
      <c r="F699" s="548"/>
      <c r="G699" s="548"/>
      <c r="H699" s="548"/>
      <c r="I699" s="548"/>
      <c r="J699" s="548"/>
      <c r="K699" s="548"/>
      <c r="L699" s="548"/>
      <c r="M699" s="548"/>
      <c r="N699" s="548"/>
      <c r="O699" s="548"/>
      <c r="P699" s="548"/>
      <c r="Q699" s="548"/>
      <c r="R699" s="548"/>
      <c r="S699" s="548"/>
      <c r="T699" s="548"/>
      <c r="U699" s="548"/>
      <c r="V699" s="548"/>
      <c r="W699" s="548"/>
      <c r="X699" s="548"/>
      <c r="Y699" s="548"/>
      <c r="Z699" s="548"/>
    </row>
    <row r="700" spans="1:26">
      <c r="A700" s="548"/>
      <c r="B700" s="548"/>
      <c r="C700" s="548"/>
      <c r="D700" s="548"/>
      <c r="E700" s="548"/>
      <c r="F700" s="548"/>
      <c r="G700" s="548"/>
      <c r="H700" s="548"/>
      <c r="I700" s="548"/>
      <c r="J700" s="548"/>
      <c r="K700" s="548"/>
      <c r="L700" s="548"/>
      <c r="M700" s="548"/>
      <c r="N700" s="548"/>
      <c r="O700" s="548"/>
      <c r="P700" s="548"/>
      <c r="Q700" s="548"/>
      <c r="R700" s="548"/>
      <c r="S700" s="548"/>
      <c r="T700" s="548"/>
      <c r="U700" s="548"/>
      <c r="V700" s="548"/>
      <c r="W700" s="548"/>
      <c r="X700" s="548"/>
      <c r="Y700" s="548"/>
      <c r="Z700" s="548"/>
    </row>
    <row r="701" spans="1:26">
      <c r="A701" s="548"/>
      <c r="B701" s="548"/>
      <c r="C701" s="548"/>
      <c r="D701" s="548"/>
      <c r="E701" s="548"/>
      <c r="F701" s="548"/>
      <c r="G701" s="548"/>
      <c r="H701" s="548"/>
      <c r="I701" s="548"/>
      <c r="J701" s="548"/>
      <c r="K701" s="548"/>
      <c r="L701" s="548"/>
      <c r="M701" s="548"/>
      <c r="N701" s="548"/>
      <c r="O701" s="548"/>
      <c r="P701" s="548"/>
      <c r="Q701" s="548"/>
      <c r="R701" s="548"/>
      <c r="S701" s="548"/>
      <c r="T701" s="548"/>
      <c r="U701" s="548"/>
      <c r="V701" s="548"/>
      <c r="W701" s="548"/>
      <c r="X701" s="548"/>
      <c r="Y701" s="548"/>
      <c r="Z701" s="548"/>
    </row>
    <row r="702" spans="1:26">
      <c r="A702" s="548"/>
      <c r="B702" s="548"/>
      <c r="C702" s="548"/>
      <c r="D702" s="548"/>
      <c r="E702" s="548"/>
      <c r="F702" s="548"/>
      <c r="G702" s="548"/>
      <c r="H702" s="548"/>
      <c r="I702" s="548"/>
      <c r="J702" s="548"/>
      <c r="K702" s="548"/>
      <c r="L702" s="548"/>
      <c r="M702" s="548"/>
      <c r="N702" s="548"/>
      <c r="O702" s="548"/>
      <c r="P702" s="548"/>
      <c r="Q702" s="548"/>
      <c r="R702" s="548"/>
      <c r="S702" s="548"/>
      <c r="T702" s="548"/>
      <c r="U702" s="548"/>
      <c r="V702" s="548"/>
      <c r="W702" s="548"/>
      <c r="X702" s="548"/>
      <c r="Y702" s="548"/>
      <c r="Z702" s="548"/>
    </row>
    <row r="703" spans="1:26">
      <c r="A703" s="548"/>
      <c r="B703" s="548"/>
      <c r="C703" s="548"/>
      <c r="D703" s="548"/>
      <c r="E703" s="548"/>
      <c r="F703" s="548"/>
      <c r="G703" s="548"/>
      <c r="H703" s="548"/>
      <c r="I703" s="548"/>
      <c r="J703" s="548"/>
      <c r="K703" s="548"/>
      <c r="L703" s="548"/>
      <c r="M703" s="548"/>
      <c r="N703" s="548"/>
      <c r="O703" s="548"/>
      <c r="P703" s="548"/>
      <c r="Q703" s="548"/>
      <c r="R703" s="548"/>
      <c r="S703" s="548"/>
      <c r="T703" s="548"/>
      <c r="U703" s="548"/>
      <c r="V703" s="548"/>
      <c r="W703" s="548"/>
      <c r="X703" s="548"/>
      <c r="Y703" s="548"/>
      <c r="Z703" s="548"/>
    </row>
    <row r="704" spans="1:26">
      <c r="A704" s="548"/>
      <c r="B704" s="548"/>
      <c r="C704" s="548"/>
      <c r="D704" s="548"/>
      <c r="E704" s="548"/>
      <c r="F704" s="548"/>
      <c r="G704" s="548"/>
      <c r="H704" s="548"/>
      <c r="I704" s="548"/>
      <c r="J704" s="548"/>
      <c r="K704" s="548"/>
      <c r="L704" s="548"/>
      <c r="M704" s="548"/>
      <c r="N704" s="548"/>
      <c r="O704" s="548"/>
      <c r="P704" s="548"/>
      <c r="Q704" s="548"/>
      <c r="R704" s="548"/>
      <c r="S704" s="548"/>
      <c r="T704" s="548"/>
      <c r="U704" s="548"/>
      <c r="V704" s="548"/>
      <c r="W704" s="548"/>
      <c r="X704" s="548"/>
      <c r="Y704" s="548"/>
      <c r="Z704" s="548"/>
    </row>
    <row r="705" spans="1:26">
      <c r="A705" s="548"/>
      <c r="B705" s="548"/>
      <c r="C705" s="548"/>
      <c r="D705" s="548"/>
      <c r="E705" s="548"/>
      <c r="F705" s="548"/>
      <c r="G705" s="548"/>
      <c r="H705" s="548"/>
      <c r="I705" s="548"/>
      <c r="J705" s="548"/>
      <c r="K705" s="548"/>
      <c r="L705" s="548"/>
      <c r="M705" s="548"/>
      <c r="N705" s="548"/>
      <c r="O705" s="548"/>
      <c r="P705" s="548"/>
      <c r="Q705" s="548"/>
      <c r="R705" s="548"/>
      <c r="S705" s="548"/>
      <c r="T705" s="548"/>
      <c r="U705" s="548"/>
      <c r="V705" s="548"/>
      <c r="W705" s="548"/>
      <c r="X705" s="548"/>
      <c r="Y705" s="548"/>
      <c r="Z705" s="548"/>
    </row>
    <row r="706" spans="1:26">
      <c r="A706" s="548"/>
      <c r="B706" s="548"/>
      <c r="C706" s="548"/>
      <c r="D706" s="548"/>
      <c r="E706" s="548"/>
      <c r="F706" s="548"/>
      <c r="G706" s="548"/>
      <c r="H706" s="548"/>
      <c r="I706" s="548"/>
      <c r="J706" s="548"/>
      <c r="K706" s="548"/>
      <c r="L706" s="548"/>
      <c r="M706" s="548"/>
      <c r="N706" s="548"/>
      <c r="O706" s="548"/>
      <c r="P706" s="548"/>
      <c r="Q706" s="548"/>
      <c r="R706" s="548"/>
      <c r="S706" s="548"/>
      <c r="T706" s="548"/>
      <c r="U706" s="548"/>
      <c r="V706" s="548"/>
      <c r="W706" s="548"/>
      <c r="X706" s="548"/>
      <c r="Y706" s="548"/>
      <c r="Z706" s="548"/>
    </row>
    <row r="707" spans="1:26">
      <c r="A707" s="548"/>
      <c r="B707" s="548"/>
      <c r="C707" s="548"/>
      <c r="D707" s="548"/>
      <c r="E707" s="548"/>
      <c r="F707" s="548"/>
      <c r="G707" s="548"/>
      <c r="H707" s="548"/>
      <c r="I707" s="548"/>
      <c r="J707" s="548"/>
      <c r="K707" s="548"/>
      <c r="L707" s="548"/>
      <c r="M707" s="548"/>
      <c r="N707" s="548"/>
      <c r="O707" s="548"/>
      <c r="P707" s="548"/>
      <c r="Q707" s="548"/>
      <c r="R707" s="548"/>
      <c r="S707" s="548"/>
      <c r="T707" s="548"/>
      <c r="U707" s="548"/>
      <c r="V707" s="548"/>
      <c r="W707" s="548"/>
      <c r="X707" s="548"/>
      <c r="Y707" s="548"/>
      <c r="Z707" s="548"/>
    </row>
    <row r="708" spans="1:26">
      <c r="A708" s="548"/>
      <c r="B708" s="548"/>
      <c r="C708" s="548"/>
      <c r="D708" s="548"/>
      <c r="E708" s="548"/>
      <c r="F708" s="548"/>
      <c r="G708" s="548"/>
      <c r="H708" s="548"/>
      <c r="I708" s="548"/>
      <c r="J708" s="548"/>
      <c r="K708" s="548"/>
      <c r="L708" s="548"/>
      <c r="M708" s="548"/>
      <c r="N708" s="548"/>
      <c r="O708" s="548"/>
      <c r="P708" s="548"/>
      <c r="Q708" s="548"/>
      <c r="R708" s="548"/>
      <c r="S708" s="548"/>
      <c r="T708" s="548"/>
      <c r="U708" s="548"/>
      <c r="V708" s="548"/>
      <c r="W708" s="548"/>
      <c r="X708" s="548"/>
      <c r="Y708" s="548"/>
      <c r="Z708" s="548"/>
    </row>
    <row r="709" spans="1:26">
      <c r="A709" s="548"/>
      <c r="B709" s="548"/>
      <c r="C709" s="548"/>
      <c r="D709" s="548"/>
      <c r="E709" s="548"/>
      <c r="F709" s="548"/>
      <c r="G709" s="548"/>
      <c r="H709" s="548"/>
      <c r="I709" s="548"/>
      <c r="J709" s="548"/>
      <c r="K709" s="548"/>
      <c r="L709" s="548"/>
      <c r="M709" s="548"/>
      <c r="N709" s="548"/>
      <c r="O709" s="548"/>
      <c r="P709" s="548"/>
      <c r="Q709" s="548"/>
      <c r="R709" s="548"/>
      <c r="S709" s="548"/>
      <c r="T709" s="548"/>
      <c r="U709" s="548"/>
      <c r="V709" s="548"/>
      <c r="W709" s="548"/>
      <c r="X709" s="548"/>
      <c r="Y709" s="548"/>
      <c r="Z709" s="548"/>
    </row>
    <row r="710" spans="1:26">
      <c r="A710" s="548"/>
      <c r="B710" s="548"/>
      <c r="C710" s="548"/>
      <c r="D710" s="548"/>
      <c r="E710" s="548"/>
      <c r="F710" s="548"/>
      <c r="G710" s="548"/>
      <c r="H710" s="548"/>
      <c r="I710" s="548"/>
      <c r="J710" s="548"/>
      <c r="K710" s="548"/>
      <c r="L710" s="548"/>
      <c r="M710" s="548"/>
      <c r="N710" s="548"/>
      <c r="O710" s="548"/>
      <c r="P710" s="548"/>
      <c r="Q710" s="548"/>
      <c r="R710" s="548"/>
      <c r="S710" s="548"/>
      <c r="T710" s="548"/>
      <c r="U710" s="548"/>
      <c r="V710" s="548"/>
      <c r="W710" s="548"/>
      <c r="X710" s="548"/>
      <c r="Y710" s="548"/>
      <c r="Z710" s="548"/>
    </row>
    <row r="711" spans="1:26">
      <c r="A711" s="548"/>
      <c r="B711" s="548"/>
      <c r="C711" s="548"/>
      <c r="D711" s="548"/>
      <c r="E711" s="548"/>
      <c r="F711" s="548"/>
      <c r="G711" s="548"/>
      <c r="H711" s="548"/>
      <c r="I711" s="548"/>
      <c r="J711" s="548"/>
      <c r="K711" s="548"/>
      <c r="L711" s="548"/>
      <c r="M711" s="548"/>
      <c r="N711" s="548"/>
      <c r="O711" s="548"/>
      <c r="P711" s="548"/>
      <c r="Q711" s="548"/>
      <c r="R711" s="548"/>
      <c r="S711" s="548"/>
      <c r="T711" s="548"/>
      <c r="U711" s="548"/>
      <c r="V711" s="548"/>
      <c r="W711" s="548"/>
      <c r="X711" s="548"/>
      <c r="Y711" s="548"/>
      <c r="Z711" s="548"/>
    </row>
    <row r="712" spans="1:26">
      <c r="A712" s="548"/>
      <c r="B712" s="548"/>
      <c r="C712" s="548"/>
      <c r="D712" s="548"/>
      <c r="E712" s="548"/>
      <c r="F712" s="548"/>
      <c r="G712" s="548"/>
      <c r="H712" s="548"/>
      <c r="I712" s="548"/>
      <c r="J712" s="548"/>
      <c r="K712" s="548"/>
      <c r="L712" s="548"/>
      <c r="M712" s="548"/>
      <c r="N712" s="548"/>
      <c r="O712" s="548"/>
      <c r="P712" s="548"/>
      <c r="Q712" s="548"/>
      <c r="R712" s="548"/>
      <c r="S712" s="548"/>
      <c r="T712" s="548"/>
      <c r="U712" s="548"/>
      <c r="V712" s="548"/>
      <c r="W712" s="548"/>
      <c r="X712" s="548"/>
      <c r="Y712" s="548"/>
      <c r="Z712" s="548"/>
    </row>
    <row r="713" spans="1:26">
      <c r="A713" s="548"/>
      <c r="B713" s="548"/>
      <c r="C713" s="548"/>
      <c r="D713" s="548"/>
      <c r="E713" s="548"/>
      <c r="F713" s="548"/>
      <c r="G713" s="548"/>
      <c r="H713" s="548"/>
      <c r="I713" s="548"/>
      <c r="J713" s="548"/>
      <c r="K713" s="548"/>
      <c r="L713" s="548"/>
      <c r="M713" s="548"/>
      <c r="N713" s="548"/>
      <c r="O713" s="548"/>
      <c r="P713" s="548"/>
      <c r="Q713" s="548"/>
      <c r="R713" s="548"/>
      <c r="S713" s="548"/>
      <c r="T713" s="548"/>
      <c r="U713" s="548"/>
      <c r="V713" s="548"/>
      <c r="W713" s="548"/>
      <c r="X713" s="548"/>
      <c r="Y713" s="548"/>
      <c r="Z713" s="548"/>
    </row>
    <row r="714" spans="1:26">
      <c r="A714" s="548"/>
      <c r="B714" s="548"/>
      <c r="C714" s="548"/>
      <c r="D714" s="548"/>
      <c r="E714" s="548"/>
      <c r="F714" s="548"/>
      <c r="G714" s="548"/>
      <c r="H714" s="548"/>
      <c r="I714" s="548"/>
      <c r="J714" s="548"/>
      <c r="K714" s="548"/>
      <c r="L714" s="548"/>
      <c r="M714" s="548"/>
      <c r="N714" s="548"/>
      <c r="O714" s="548"/>
      <c r="P714" s="548"/>
      <c r="Q714" s="548"/>
      <c r="R714" s="548"/>
      <c r="S714" s="548"/>
      <c r="T714" s="548"/>
      <c r="U714" s="548"/>
      <c r="V714" s="548"/>
      <c r="W714" s="548"/>
      <c r="X714" s="548"/>
      <c r="Y714" s="548"/>
      <c r="Z714" s="548"/>
    </row>
    <row r="715" spans="1:26">
      <c r="A715" s="548"/>
      <c r="B715" s="548"/>
      <c r="C715" s="548"/>
      <c r="D715" s="548"/>
      <c r="E715" s="548"/>
      <c r="F715" s="548"/>
      <c r="G715" s="548"/>
      <c r="H715" s="548"/>
      <c r="I715" s="548"/>
      <c r="J715" s="548"/>
      <c r="K715" s="548"/>
      <c r="L715" s="548"/>
      <c r="M715" s="548"/>
      <c r="N715" s="548"/>
      <c r="O715" s="548"/>
      <c r="P715" s="548"/>
      <c r="Q715" s="548"/>
      <c r="R715" s="548"/>
      <c r="S715" s="548"/>
      <c r="T715" s="548"/>
      <c r="U715" s="548"/>
      <c r="V715" s="548"/>
      <c r="W715" s="548"/>
      <c r="X715" s="548"/>
      <c r="Y715" s="548"/>
      <c r="Z715" s="548"/>
    </row>
    <row r="716" spans="1:26">
      <c r="A716" s="548"/>
      <c r="B716" s="548"/>
      <c r="C716" s="548"/>
      <c r="D716" s="548"/>
      <c r="E716" s="548"/>
      <c r="F716" s="548"/>
      <c r="G716" s="548"/>
      <c r="H716" s="548"/>
      <c r="I716" s="548"/>
      <c r="J716" s="548"/>
      <c r="K716" s="548"/>
      <c r="L716" s="548"/>
      <c r="M716" s="548"/>
      <c r="N716" s="548"/>
      <c r="O716" s="548"/>
      <c r="P716" s="548"/>
      <c r="Q716" s="548"/>
      <c r="R716" s="548"/>
      <c r="S716" s="548"/>
      <c r="T716" s="548"/>
      <c r="U716" s="548"/>
      <c r="V716" s="548"/>
      <c r="W716" s="548"/>
      <c r="X716" s="548"/>
      <c r="Y716" s="548"/>
      <c r="Z716" s="548"/>
    </row>
    <row r="717" spans="1:26">
      <c r="A717" s="548"/>
      <c r="B717" s="548"/>
      <c r="C717" s="548"/>
      <c r="D717" s="548"/>
      <c r="E717" s="548"/>
      <c r="F717" s="548"/>
      <c r="G717" s="548"/>
      <c r="H717" s="548"/>
      <c r="I717" s="548"/>
      <c r="J717" s="548"/>
      <c r="K717" s="548"/>
      <c r="L717" s="548"/>
      <c r="M717" s="548"/>
      <c r="N717" s="548"/>
      <c r="O717" s="548"/>
      <c r="P717" s="548"/>
      <c r="Q717" s="548"/>
      <c r="R717" s="548"/>
      <c r="S717" s="548"/>
      <c r="T717" s="548"/>
      <c r="U717" s="548"/>
      <c r="V717" s="548"/>
      <c r="W717" s="548"/>
      <c r="X717" s="548"/>
      <c r="Y717" s="548"/>
      <c r="Z717" s="548"/>
    </row>
    <row r="718" spans="1:26">
      <c r="A718" s="548"/>
      <c r="B718" s="548"/>
      <c r="C718" s="548"/>
      <c r="D718" s="548"/>
      <c r="E718" s="548"/>
      <c r="F718" s="548"/>
      <c r="G718" s="548"/>
      <c r="H718" s="548"/>
      <c r="I718" s="548"/>
      <c r="J718" s="548"/>
      <c r="K718" s="548"/>
      <c r="L718" s="548"/>
      <c r="M718" s="548"/>
      <c r="N718" s="548"/>
      <c r="O718" s="548"/>
      <c r="P718" s="548"/>
      <c r="Q718" s="548"/>
      <c r="R718" s="548"/>
      <c r="S718" s="548"/>
      <c r="T718" s="548"/>
      <c r="U718" s="548"/>
      <c r="V718" s="548"/>
      <c r="W718" s="548"/>
      <c r="X718" s="548"/>
      <c r="Y718" s="548"/>
      <c r="Z718" s="548"/>
    </row>
    <row r="719" spans="1:26">
      <c r="A719" s="548"/>
      <c r="B719" s="548"/>
      <c r="C719" s="548"/>
      <c r="D719" s="548"/>
      <c r="E719" s="548"/>
      <c r="F719" s="548"/>
      <c r="G719" s="548"/>
      <c r="H719" s="548"/>
      <c r="I719" s="548"/>
      <c r="J719" s="548"/>
      <c r="K719" s="548"/>
      <c r="L719" s="548"/>
      <c r="M719" s="548"/>
      <c r="N719" s="548"/>
      <c r="O719" s="548"/>
      <c r="P719" s="548"/>
      <c r="Q719" s="548"/>
      <c r="R719" s="548"/>
      <c r="S719" s="548"/>
      <c r="T719" s="548"/>
      <c r="U719" s="548"/>
      <c r="V719" s="548"/>
      <c r="W719" s="548"/>
      <c r="X719" s="548"/>
      <c r="Y719" s="548"/>
      <c r="Z719" s="548"/>
    </row>
    <row r="720" spans="1:26">
      <c r="A720" s="548"/>
      <c r="B720" s="548"/>
      <c r="C720" s="548"/>
      <c r="D720" s="548"/>
      <c r="E720" s="548"/>
      <c r="F720" s="548"/>
      <c r="G720" s="548"/>
      <c r="H720" s="548"/>
      <c r="I720" s="548"/>
      <c r="J720" s="548"/>
      <c r="K720" s="548"/>
      <c r="L720" s="548"/>
      <c r="M720" s="548"/>
      <c r="N720" s="548"/>
      <c r="O720" s="548"/>
      <c r="P720" s="548"/>
      <c r="Q720" s="548"/>
      <c r="R720" s="548"/>
      <c r="S720" s="548"/>
      <c r="T720" s="548"/>
      <c r="U720" s="548"/>
      <c r="V720" s="548"/>
      <c r="W720" s="548"/>
      <c r="X720" s="548"/>
      <c r="Y720" s="548"/>
      <c r="Z720" s="548"/>
    </row>
    <row r="721" spans="1:26">
      <c r="A721" s="548"/>
      <c r="B721" s="548"/>
      <c r="C721" s="548"/>
      <c r="D721" s="548"/>
      <c r="E721" s="548"/>
      <c r="F721" s="548"/>
      <c r="G721" s="548"/>
      <c r="H721" s="548"/>
      <c r="I721" s="548"/>
      <c r="J721" s="548"/>
      <c r="K721" s="548"/>
      <c r="L721" s="548"/>
      <c r="M721" s="548"/>
      <c r="N721" s="548"/>
      <c r="O721" s="548"/>
      <c r="P721" s="548"/>
      <c r="Q721" s="548"/>
      <c r="R721" s="548"/>
      <c r="S721" s="548"/>
      <c r="T721" s="548"/>
      <c r="U721" s="548"/>
      <c r="V721" s="548"/>
      <c r="W721" s="548"/>
      <c r="X721" s="548"/>
      <c r="Y721" s="548"/>
      <c r="Z721" s="548"/>
    </row>
    <row r="722" spans="1:26">
      <c r="A722" s="548"/>
      <c r="B722" s="548"/>
      <c r="C722" s="548"/>
      <c r="D722" s="548"/>
      <c r="E722" s="548"/>
      <c r="F722" s="548"/>
      <c r="G722" s="548"/>
      <c r="H722" s="548"/>
      <c r="I722" s="548"/>
      <c r="J722" s="548"/>
      <c r="K722" s="548"/>
      <c r="L722" s="548"/>
      <c r="M722" s="548"/>
      <c r="N722" s="548"/>
      <c r="O722" s="548"/>
      <c r="P722" s="548"/>
      <c r="Q722" s="548"/>
      <c r="R722" s="548"/>
      <c r="S722" s="548"/>
      <c r="T722" s="548"/>
      <c r="U722" s="548"/>
      <c r="V722" s="548"/>
      <c r="W722" s="548"/>
      <c r="X722" s="548"/>
      <c r="Y722" s="548"/>
      <c r="Z722" s="548"/>
    </row>
    <row r="723" spans="1:26">
      <c r="A723" s="548"/>
      <c r="B723" s="548"/>
      <c r="C723" s="548"/>
      <c r="D723" s="548"/>
      <c r="E723" s="548"/>
      <c r="F723" s="548"/>
      <c r="G723" s="548"/>
      <c r="H723" s="548"/>
      <c r="I723" s="548"/>
      <c r="J723" s="548"/>
      <c r="K723" s="548"/>
      <c r="L723" s="548"/>
      <c r="M723" s="548"/>
      <c r="N723" s="548"/>
      <c r="O723" s="548"/>
      <c r="P723" s="548"/>
      <c r="Q723" s="548"/>
      <c r="R723" s="548"/>
      <c r="S723" s="548"/>
      <c r="T723" s="548"/>
      <c r="U723" s="548"/>
      <c r="V723" s="548"/>
      <c r="W723" s="548"/>
      <c r="X723" s="548"/>
      <c r="Y723" s="548"/>
      <c r="Z723" s="548"/>
    </row>
    <row r="724" spans="1:26">
      <c r="A724" s="548"/>
      <c r="B724" s="548"/>
      <c r="C724" s="548"/>
      <c r="D724" s="548"/>
      <c r="E724" s="548"/>
      <c r="F724" s="548"/>
      <c r="G724" s="548"/>
      <c r="H724" s="548"/>
      <c r="I724" s="548"/>
      <c r="J724" s="548"/>
      <c r="K724" s="548"/>
      <c r="L724" s="548"/>
      <c r="M724" s="548"/>
      <c r="N724" s="548"/>
      <c r="O724" s="548"/>
      <c r="P724" s="548"/>
      <c r="Q724" s="548"/>
      <c r="R724" s="548"/>
      <c r="S724" s="548"/>
      <c r="T724" s="548"/>
      <c r="U724" s="548"/>
      <c r="V724" s="548"/>
      <c r="W724" s="548"/>
      <c r="X724" s="548"/>
      <c r="Y724" s="548"/>
      <c r="Z724" s="548"/>
    </row>
    <row r="725" spans="1:26">
      <c r="A725" s="548"/>
      <c r="B725" s="548"/>
      <c r="C725" s="548"/>
      <c r="D725" s="548"/>
      <c r="E725" s="548"/>
      <c r="F725" s="548"/>
      <c r="G725" s="548"/>
      <c r="H725" s="548"/>
      <c r="I725" s="548"/>
      <c r="J725" s="548"/>
      <c r="K725" s="548"/>
      <c r="L725" s="548"/>
      <c r="M725" s="548"/>
      <c r="N725" s="548"/>
      <c r="O725" s="548"/>
      <c r="P725" s="548"/>
      <c r="Q725" s="548"/>
      <c r="R725" s="548"/>
      <c r="S725" s="548"/>
      <c r="T725" s="548"/>
      <c r="U725" s="548"/>
      <c r="V725" s="548"/>
      <c r="W725" s="548"/>
      <c r="X725" s="548"/>
      <c r="Y725" s="548"/>
      <c r="Z725" s="548"/>
    </row>
    <row r="726" spans="1:26">
      <c r="A726" s="548"/>
      <c r="B726" s="548"/>
      <c r="C726" s="548"/>
      <c r="D726" s="548"/>
      <c r="E726" s="548"/>
      <c r="F726" s="548"/>
      <c r="G726" s="548"/>
      <c r="H726" s="548"/>
      <c r="I726" s="548"/>
      <c r="J726" s="548"/>
      <c r="K726" s="548"/>
      <c r="L726" s="548"/>
      <c r="M726" s="548"/>
      <c r="N726" s="548"/>
      <c r="O726" s="548"/>
      <c r="P726" s="548"/>
      <c r="Q726" s="548"/>
      <c r="R726" s="548"/>
      <c r="S726" s="548"/>
      <c r="T726" s="548"/>
      <c r="U726" s="548"/>
      <c r="V726" s="548"/>
      <c r="W726" s="548"/>
      <c r="X726" s="548"/>
      <c r="Y726" s="548"/>
      <c r="Z726" s="548"/>
    </row>
    <row r="727" spans="1:26">
      <c r="A727" s="548"/>
      <c r="B727" s="548"/>
      <c r="C727" s="548"/>
      <c r="D727" s="548"/>
      <c r="E727" s="548"/>
      <c r="F727" s="548"/>
      <c r="G727" s="548"/>
      <c r="H727" s="548"/>
      <c r="I727" s="548"/>
      <c r="J727" s="548"/>
      <c r="K727" s="548"/>
      <c r="L727" s="548"/>
      <c r="M727" s="548"/>
      <c r="N727" s="548"/>
      <c r="O727" s="548"/>
      <c r="P727" s="548"/>
      <c r="Q727" s="548"/>
      <c r="R727" s="548"/>
      <c r="S727" s="548"/>
      <c r="T727" s="548"/>
      <c r="U727" s="548"/>
      <c r="V727" s="548"/>
      <c r="W727" s="548"/>
      <c r="X727" s="548"/>
      <c r="Y727" s="548"/>
      <c r="Z727" s="548"/>
    </row>
    <row r="728" spans="1:26">
      <c r="A728" s="548"/>
      <c r="B728" s="548"/>
      <c r="C728" s="548"/>
      <c r="D728" s="548"/>
      <c r="E728" s="548"/>
      <c r="F728" s="548"/>
      <c r="G728" s="548"/>
      <c r="H728" s="548"/>
      <c r="I728" s="548"/>
      <c r="J728" s="548"/>
      <c r="K728" s="548"/>
      <c r="L728" s="548"/>
      <c r="M728" s="548"/>
      <c r="N728" s="548"/>
      <c r="O728" s="548"/>
      <c r="P728" s="548"/>
      <c r="Q728" s="548"/>
      <c r="R728" s="548"/>
      <c r="S728" s="548"/>
      <c r="T728" s="548"/>
      <c r="U728" s="548"/>
      <c r="V728" s="548"/>
      <c r="W728" s="548"/>
      <c r="X728" s="548"/>
      <c r="Y728" s="548"/>
      <c r="Z728" s="548"/>
    </row>
    <row r="729" spans="1:26">
      <c r="A729" s="548"/>
      <c r="B729" s="548"/>
      <c r="C729" s="548"/>
      <c r="D729" s="548"/>
      <c r="E729" s="548"/>
      <c r="F729" s="548"/>
      <c r="G729" s="548"/>
      <c r="H729" s="548"/>
      <c r="I729" s="548"/>
      <c r="J729" s="548"/>
      <c r="K729" s="548"/>
      <c r="L729" s="548"/>
      <c r="M729" s="548"/>
      <c r="N729" s="548"/>
      <c r="O729" s="548"/>
      <c r="P729" s="548"/>
      <c r="Q729" s="548"/>
      <c r="R729" s="548"/>
      <c r="S729" s="548"/>
      <c r="T729" s="548"/>
      <c r="U729" s="548"/>
      <c r="V729" s="548"/>
      <c r="W729" s="548"/>
      <c r="X729" s="548"/>
      <c r="Y729" s="548"/>
      <c r="Z729" s="548"/>
    </row>
    <row r="730" spans="1:26">
      <c r="A730" s="548"/>
      <c r="B730" s="548"/>
      <c r="C730" s="548"/>
      <c r="D730" s="548"/>
      <c r="E730" s="548"/>
      <c r="F730" s="548"/>
      <c r="G730" s="548"/>
      <c r="H730" s="548"/>
      <c r="I730" s="548"/>
      <c r="J730" s="548"/>
      <c r="K730" s="548"/>
      <c r="L730" s="548"/>
      <c r="M730" s="548"/>
      <c r="N730" s="548"/>
      <c r="O730" s="548"/>
      <c r="P730" s="548"/>
      <c r="Q730" s="548"/>
      <c r="R730" s="548"/>
      <c r="S730" s="548"/>
      <c r="T730" s="548"/>
      <c r="U730" s="548"/>
      <c r="V730" s="548"/>
      <c r="W730" s="548"/>
      <c r="X730" s="548"/>
      <c r="Y730" s="548"/>
      <c r="Z730" s="548"/>
    </row>
    <row r="731" spans="1:26">
      <c r="A731" s="548"/>
      <c r="B731" s="548"/>
      <c r="C731" s="548"/>
      <c r="D731" s="548"/>
      <c r="E731" s="548"/>
      <c r="F731" s="548"/>
      <c r="G731" s="548"/>
      <c r="H731" s="548"/>
      <c r="I731" s="548"/>
      <c r="J731" s="548"/>
      <c r="K731" s="548"/>
      <c r="L731" s="548"/>
      <c r="M731" s="548"/>
      <c r="N731" s="548"/>
      <c r="O731" s="548"/>
      <c r="P731" s="548"/>
      <c r="Q731" s="548"/>
      <c r="R731" s="548"/>
      <c r="S731" s="548"/>
      <c r="T731" s="548"/>
      <c r="U731" s="548"/>
      <c r="V731" s="548"/>
      <c r="W731" s="548"/>
      <c r="X731" s="548"/>
      <c r="Y731" s="548"/>
      <c r="Z731" s="548"/>
    </row>
    <row r="732" spans="1:26">
      <c r="A732" s="548"/>
      <c r="B732" s="548"/>
      <c r="C732" s="548"/>
      <c r="D732" s="548"/>
      <c r="E732" s="548"/>
      <c r="F732" s="548"/>
      <c r="G732" s="548"/>
      <c r="H732" s="548"/>
      <c r="I732" s="548"/>
      <c r="J732" s="548"/>
      <c r="K732" s="548"/>
      <c r="L732" s="548"/>
      <c r="M732" s="548"/>
      <c r="N732" s="548"/>
      <c r="O732" s="548"/>
      <c r="P732" s="548"/>
      <c r="Q732" s="548"/>
      <c r="R732" s="548"/>
      <c r="S732" s="548"/>
      <c r="T732" s="548"/>
      <c r="U732" s="548"/>
      <c r="V732" s="548"/>
      <c r="W732" s="548"/>
      <c r="X732" s="548"/>
      <c r="Y732" s="548"/>
      <c r="Z732" s="548"/>
    </row>
    <row r="733" spans="1:26">
      <c r="A733" s="548"/>
      <c r="B733" s="548"/>
      <c r="C733" s="548"/>
      <c r="D733" s="548"/>
      <c r="E733" s="548"/>
      <c r="F733" s="548"/>
      <c r="G733" s="548"/>
      <c r="H733" s="548"/>
      <c r="I733" s="548"/>
      <c r="J733" s="548"/>
      <c r="K733" s="548"/>
      <c r="L733" s="548"/>
      <c r="M733" s="548"/>
      <c r="N733" s="548"/>
      <c r="O733" s="548"/>
      <c r="P733" s="548"/>
      <c r="Q733" s="548"/>
      <c r="R733" s="548"/>
      <c r="S733" s="548"/>
      <c r="T733" s="548"/>
      <c r="U733" s="548"/>
      <c r="V733" s="548"/>
      <c r="W733" s="548"/>
      <c r="X733" s="548"/>
      <c r="Y733" s="548"/>
      <c r="Z733" s="548"/>
    </row>
    <row r="734" spans="1:26">
      <c r="A734" s="548"/>
      <c r="B734" s="548"/>
      <c r="C734" s="548"/>
      <c r="D734" s="548"/>
      <c r="E734" s="548"/>
      <c r="F734" s="548"/>
      <c r="G734" s="548"/>
      <c r="H734" s="548"/>
      <c r="I734" s="548"/>
      <c r="J734" s="548"/>
      <c r="K734" s="548"/>
      <c r="L734" s="548"/>
      <c r="M734" s="548"/>
      <c r="N734" s="548"/>
      <c r="O734" s="548"/>
      <c r="P734" s="548"/>
      <c r="Q734" s="548"/>
      <c r="R734" s="548"/>
      <c r="S734" s="548"/>
      <c r="T734" s="548"/>
      <c r="U734" s="548"/>
      <c r="V734" s="548"/>
      <c r="W734" s="548"/>
      <c r="X734" s="548"/>
      <c r="Y734" s="548"/>
      <c r="Z734" s="548"/>
    </row>
    <row r="735" spans="1:26">
      <c r="A735" s="548"/>
      <c r="B735" s="548"/>
      <c r="C735" s="548"/>
      <c r="D735" s="548"/>
      <c r="E735" s="548"/>
      <c r="F735" s="548"/>
      <c r="G735" s="548"/>
      <c r="H735" s="548"/>
      <c r="I735" s="548"/>
      <c r="J735" s="548"/>
      <c r="K735" s="548"/>
      <c r="L735" s="548"/>
      <c r="M735" s="548"/>
      <c r="N735" s="548"/>
      <c r="O735" s="548"/>
      <c r="P735" s="548"/>
      <c r="Q735" s="548"/>
      <c r="R735" s="548"/>
      <c r="S735" s="548"/>
      <c r="T735" s="548"/>
      <c r="U735" s="548"/>
      <c r="V735" s="548"/>
      <c r="W735" s="548"/>
      <c r="X735" s="548"/>
      <c r="Y735" s="548"/>
      <c r="Z735" s="548"/>
    </row>
    <row r="736" spans="1:26">
      <c r="A736" s="548"/>
      <c r="B736" s="548"/>
      <c r="C736" s="548"/>
      <c r="D736" s="548"/>
      <c r="E736" s="548"/>
      <c r="F736" s="548"/>
      <c r="G736" s="548"/>
      <c r="H736" s="548"/>
      <c r="I736" s="548"/>
      <c r="J736" s="548"/>
      <c r="K736" s="548"/>
      <c r="L736" s="548"/>
      <c r="M736" s="548"/>
      <c r="N736" s="548"/>
      <c r="O736" s="548"/>
      <c r="P736" s="548"/>
      <c r="Q736" s="548"/>
      <c r="R736" s="548"/>
      <c r="S736" s="548"/>
      <c r="T736" s="548"/>
      <c r="U736" s="548"/>
      <c r="V736" s="548"/>
      <c r="W736" s="548"/>
      <c r="X736" s="548"/>
      <c r="Y736" s="548"/>
      <c r="Z736" s="548"/>
    </row>
    <row r="737" spans="1:26">
      <c r="A737" s="548"/>
      <c r="B737" s="548"/>
      <c r="C737" s="548"/>
      <c r="D737" s="548"/>
      <c r="E737" s="548"/>
      <c r="F737" s="548"/>
      <c r="G737" s="548"/>
      <c r="H737" s="548"/>
      <c r="I737" s="548"/>
      <c r="J737" s="548"/>
      <c r="K737" s="548"/>
      <c r="L737" s="548"/>
      <c r="M737" s="548"/>
      <c r="N737" s="548"/>
      <c r="O737" s="548"/>
      <c r="P737" s="548"/>
      <c r="Q737" s="548"/>
      <c r="R737" s="548"/>
      <c r="S737" s="548"/>
      <c r="T737" s="548"/>
      <c r="U737" s="548"/>
      <c r="V737" s="548"/>
      <c r="W737" s="548"/>
      <c r="X737" s="548"/>
      <c r="Y737" s="548"/>
      <c r="Z737" s="548"/>
    </row>
    <row r="738" spans="1:26">
      <c r="A738" s="548"/>
      <c r="B738" s="548"/>
      <c r="C738" s="548"/>
      <c r="D738" s="548"/>
      <c r="E738" s="548"/>
      <c r="F738" s="548"/>
      <c r="G738" s="548"/>
      <c r="H738" s="548"/>
      <c r="I738" s="548"/>
      <c r="J738" s="548"/>
      <c r="K738" s="548"/>
      <c r="L738" s="548"/>
      <c r="M738" s="548"/>
      <c r="N738" s="548"/>
      <c r="O738" s="548"/>
      <c r="P738" s="548"/>
      <c r="Q738" s="548"/>
      <c r="R738" s="548"/>
      <c r="S738" s="548"/>
      <c r="T738" s="548"/>
      <c r="U738" s="548"/>
      <c r="V738" s="548"/>
      <c r="W738" s="548"/>
      <c r="X738" s="548"/>
      <c r="Y738" s="548"/>
      <c r="Z738" s="548"/>
    </row>
    <row r="739" spans="1:26">
      <c r="A739" s="548"/>
      <c r="B739" s="548"/>
      <c r="C739" s="548"/>
      <c r="D739" s="548"/>
      <c r="E739" s="548"/>
      <c r="F739" s="548"/>
      <c r="G739" s="548"/>
      <c r="H739" s="548"/>
      <c r="I739" s="548"/>
      <c r="J739" s="548"/>
      <c r="K739" s="548"/>
      <c r="L739" s="548"/>
      <c r="M739" s="548"/>
      <c r="N739" s="548"/>
      <c r="O739" s="548"/>
      <c r="P739" s="548"/>
      <c r="Q739" s="548"/>
      <c r="R739" s="548"/>
      <c r="S739" s="548"/>
      <c r="T739" s="548"/>
      <c r="U739" s="548"/>
      <c r="V739" s="548"/>
      <c r="W739" s="548"/>
      <c r="X739" s="548"/>
      <c r="Y739" s="548"/>
      <c r="Z739" s="548"/>
    </row>
    <row r="740" spans="1:26">
      <c r="A740" s="548"/>
      <c r="B740" s="548"/>
      <c r="C740" s="548"/>
      <c r="D740" s="548"/>
      <c r="E740" s="548"/>
      <c r="F740" s="548"/>
      <c r="G740" s="548"/>
      <c r="H740" s="548"/>
      <c r="I740" s="548"/>
      <c r="J740" s="548"/>
      <c r="K740" s="548"/>
      <c r="L740" s="548"/>
      <c r="M740" s="548"/>
      <c r="N740" s="548"/>
      <c r="O740" s="548"/>
      <c r="P740" s="548"/>
      <c r="Q740" s="548"/>
      <c r="R740" s="548"/>
      <c r="S740" s="548"/>
      <c r="T740" s="548"/>
      <c r="U740" s="548"/>
      <c r="V740" s="548"/>
      <c r="W740" s="548"/>
      <c r="X740" s="548"/>
      <c r="Y740" s="548"/>
      <c r="Z740" s="548"/>
    </row>
    <row r="741" spans="1:26">
      <c r="A741" s="548"/>
      <c r="B741" s="548"/>
      <c r="C741" s="548"/>
      <c r="D741" s="548"/>
      <c r="E741" s="548"/>
      <c r="F741" s="548"/>
      <c r="G741" s="548"/>
      <c r="H741" s="548"/>
      <c r="I741" s="548"/>
      <c r="J741" s="548"/>
      <c r="K741" s="548"/>
      <c r="L741" s="548"/>
      <c r="M741" s="548"/>
      <c r="N741" s="548"/>
      <c r="O741" s="548"/>
      <c r="P741" s="548"/>
      <c r="Q741" s="548"/>
      <c r="R741" s="548"/>
      <c r="S741" s="548"/>
      <c r="T741" s="548"/>
      <c r="U741" s="548"/>
      <c r="V741" s="548"/>
      <c r="W741" s="548"/>
      <c r="X741" s="548"/>
      <c r="Y741" s="548"/>
      <c r="Z741" s="548"/>
    </row>
    <row r="742" spans="1:26">
      <c r="A742" s="548"/>
      <c r="B742" s="548"/>
      <c r="C742" s="548"/>
      <c r="D742" s="548"/>
      <c r="E742" s="548"/>
      <c r="F742" s="548"/>
      <c r="G742" s="548"/>
      <c r="H742" s="548"/>
      <c r="I742" s="548"/>
      <c r="J742" s="548"/>
      <c r="K742" s="548"/>
      <c r="L742" s="548"/>
      <c r="M742" s="548"/>
      <c r="N742" s="548"/>
      <c r="O742" s="548"/>
      <c r="P742" s="548"/>
      <c r="Q742" s="548"/>
      <c r="R742" s="548"/>
      <c r="S742" s="548"/>
      <c r="T742" s="548"/>
      <c r="U742" s="548"/>
      <c r="V742" s="548"/>
      <c r="W742" s="548"/>
      <c r="X742" s="548"/>
      <c r="Y742" s="548"/>
      <c r="Z742" s="548"/>
    </row>
    <row r="743" spans="1:26">
      <c r="A743" s="548"/>
      <c r="B743" s="548"/>
      <c r="C743" s="548"/>
      <c r="D743" s="548"/>
      <c r="E743" s="548"/>
      <c r="F743" s="548"/>
      <c r="G743" s="548"/>
      <c r="H743" s="548"/>
      <c r="I743" s="548"/>
      <c r="J743" s="548"/>
      <c r="K743" s="548"/>
      <c r="L743" s="548"/>
      <c r="M743" s="548"/>
      <c r="N743" s="548"/>
      <c r="O743" s="548"/>
      <c r="P743" s="548"/>
      <c r="Q743" s="548"/>
      <c r="R743" s="548"/>
      <c r="S743" s="548"/>
      <c r="T743" s="548"/>
      <c r="U743" s="548"/>
      <c r="V743" s="548"/>
      <c r="W743" s="548"/>
      <c r="X743" s="548"/>
      <c r="Y743" s="548"/>
      <c r="Z743" s="548"/>
    </row>
    <row r="744" spans="1:26">
      <c r="A744" s="548"/>
      <c r="B744" s="548"/>
      <c r="C744" s="548"/>
      <c r="D744" s="548"/>
      <c r="E744" s="548"/>
      <c r="F744" s="548"/>
      <c r="G744" s="548"/>
      <c r="H744" s="548"/>
      <c r="I744" s="548"/>
      <c r="J744" s="548"/>
      <c r="K744" s="548"/>
      <c r="L744" s="548"/>
      <c r="M744" s="548"/>
      <c r="N744" s="548"/>
      <c r="O744" s="548"/>
      <c r="P744" s="548"/>
      <c r="Q744" s="548"/>
      <c r="R744" s="548"/>
      <c r="S744" s="548"/>
      <c r="T744" s="548"/>
      <c r="U744" s="548"/>
      <c r="V744" s="548"/>
      <c r="W744" s="548"/>
      <c r="X744" s="548"/>
      <c r="Y744" s="548"/>
      <c r="Z744" s="548"/>
    </row>
    <row r="745" spans="1:26">
      <c r="A745" s="548"/>
      <c r="B745" s="548"/>
      <c r="C745" s="548"/>
      <c r="D745" s="548"/>
      <c r="E745" s="548"/>
      <c r="F745" s="548"/>
      <c r="G745" s="548"/>
      <c r="H745" s="548"/>
      <c r="I745" s="548"/>
      <c r="J745" s="548"/>
      <c r="K745" s="548"/>
      <c r="L745" s="548"/>
      <c r="M745" s="548"/>
      <c r="N745" s="548"/>
      <c r="O745" s="548"/>
      <c r="P745" s="548"/>
      <c r="Q745" s="548"/>
      <c r="R745" s="548"/>
      <c r="S745" s="548"/>
      <c r="T745" s="548"/>
      <c r="U745" s="548"/>
      <c r="V745" s="548"/>
      <c r="W745" s="548"/>
      <c r="X745" s="548"/>
      <c r="Y745" s="548"/>
      <c r="Z745" s="548"/>
    </row>
    <row r="746" spans="1:26">
      <c r="A746" s="548"/>
      <c r="B746" s="548"/>
      <c r="C746" s="548"/>
      <c r="D746" s="548"/>
      <c r="E746" s="548"/>
      <c r="F746" s="548"/>
      <c r="G746" s="548"/>
      <c r="H746" s="548"/>
      <c r="I746" s="548"/>
      <c r="J746" s="548"/>
      <c r="K746" s="548"/>
      <c r="L746" s="548"/>
      <c r="M746" s="548"/>
      <c r="N746" s="548"/>
      <c r="O746" s="548"/>
      <c r="P746" s="548"/>
      <c r="Q746" s="548"/>
      <c r="R746" s="548"/>
      <c r="S746" s="548"/>
      <c r="T746" s="548"/>
      <c r="U746" s="548"/>
      <c r="V746" s="548"/>
      <c r="W746" s="548"/>
      <c r="X746" s="548"/>
      <c r="Y746" s="548"/>
      <c r="Z746" s="548"/>
    </row>
    <row r="747" spans="1:26">
      <c r="A747" s="548"/>
      <c r="B747" s="548"/>
      <c r="C747" s="548"/>
      <c r="D747" s="548"/>
      <c r="E747" s="548"/>
      <c r="F747" s="548"/>
      <c r="G747" s="548"/>
      <c r="H747" s="548"/>
      <c r="I747" s="548"/>
      <c r="J747" s="548"/>
      <c r="K747" s="548"/>
      <c r="L747" s="548"/>
      <c r="M747" s="548"/>
      <c r="N747" s="548"/>
      <c r="O747" s="548"/>
      <c r="P747" s="548"/>
      <c r="Q747" s="548"/>
      <c r="R747" s="548"/>
      <c r="S747" s="548"/>
      <c r="T747" s="548"/>
      <c r="U747" s="548"/>
      <c r="V747" s="548"/>
      <c r="W747" s="548"/>
      <c r="X747" s="548"/>
      <c r="Y747" s="548"/>
      <c r="Z747" s="548"/>
    </row>
    <row r="748" spans="1:26">
      <c r="A748" s="548"/>
      <c r="B748" s="548"/>
      <c r="C748" s="548"/>
      <c r="D748" s="548"/>
      <c r="E748" s="548"/>
      <c r="F748" s="548"/>
      <c r="G748" s="548"/>
      <c r="H748" s="548"/>
      <c r="I748" s="548"/>
      <c r="J748" s="548"/>
      <c r="K748" s="548"/>
      <c r="L748" s="548"/>
      <c r="M748" s="548"/>
      <c r="N748" s="548"/>
      <c r="O748" s="548"/>
      <c r="P748" s="548"/>
      <c r="Q748" s="548"/>
      <c r="R748" s="548"/>
      <c r="S748" s="548"/>
      <c r="T748" s="548"/>
      <c r="U748" s="548"/>
      <c r="V748" s="548"/>
      <c r="W748" s="548"/>
      <c r="X748" s="548"/>
      <c r="Y748" s="548"/>
      <c r="Z748" s="548"/>
    </row>
    <row r="749" spans="1:26">
      <c r="A749" s="548"/>
      <c r="B749" s="548"/>
      <c r="C749" s="548"/>
      <c r="D749" s="548"/>
      <c r="E749" s="548"/>
      <c r="F749" s="548"/>
      <c r="G749" s="548"/>
      <c r="H749" s="548"/>
      <c r="I749" s="548"/>
      <c r="J749" s="548"/>
      <c r="K749" s="548"/>
      <c r="L749" s="548"/>
      <c r="M749" s="548"/>
      <c r="N749" s="548"/>
      <c r="O749" s="548"/>
      <c r="P749" s="548"/>
      <c r="Q749" s="548"/>
      <c r="R749" s="548"/>
      <c r="S749" s="548"/>
      <c r="T749" s="548"/>
      <c r="U749" s="548"/>
      <c r="V749" s="548"/>
      <c r="W749" s="548"/>
      <c r="X749" s="548"/>
      <c r="Y749" s="548"/>
      <c r="Z749" s="548"/>
    </row>
    <row r="750" spans="1:26">
      <c r="A750" s="548"/>
      <c r="B750" s="548"/>
      <c r="C750" s="548"/>
      <c r="D750" s="548"/>
      <c r="E750" s="548"/>
      <c r="F750" s="548"/>
      <c r="G750" s="548"/>
      <c r="H750" s="548"/>
      <c r="I750" s="548"/>
      <c r="J750" s="548"/>
      <c r="K750" s="548"/>
      <c r="L750" s="548"/>
      <c r="M750" s="548"/>
      <c r="N750" s="548"/>
      <c r="O750" s="548"/>
      <c r="P750" s="548"/>
      <c r="Q750" s="548"/>
      <c r="R750" s="548"/>
      <c r="S750" s="548"/>
      <c r="T750" s="548"/>
      <c r="U750" s="548"/>
      <c r="V750" s="548"/>
      <c r="W750" s="548"/>
      <c r="X750" s="548"/>
      <c r="Y750" s="548"/>
      <c r="Z750" s="548"/>
    </row>
    <row r="751" spans="1:26">
      <c r="A751" s="548"/>
      <c r="B751" s="548"/>
      <c r="C751" s="548"/>
      <c r="D751" s="548"/>
      <c r="E751" s="548"/>
      <c r="F751" s="548"/>
      <c r="G751" s="548"/>
      <c r="H751" s="548"/>
      <c r="I751" s="548"/>
      <c r="J751" s="548"/>
      <c r="K751" s="548"/>
      <c r="L751" s="548"/>
      <c r="M751" s="548"/>
      <c r="N751" s="548"/>
      <c r="O751" s="548"/>
      <c r="P751" s="548"/>
      <c r="Q751" s="548"/>
      <c r="R751" s="548"/>
      <c r="S751" s="548"/>
      <c r="T751" s="548"/>
      <c r="U751" s="548"/>
      <c r="V751" s="548"/>
      <c r="W751" s="548"/>
      <c r="X751" s="548"/>
      <c r="Y751" s="548"/>
      <c r="Z751" s="548"/>
    </row>
    <row r="752" spans="1:26">
      <c r="A752" s="548"/>
      <c r="B752" s="548"/>
      <c r="C752" s="548"/>
      <c r="D752" s="548"/>
      <c r="E752" s="548"/>
      <c r="F752" s="548"/>
      <c r="G752" s="548"/>
      <c r="H752" s="548"/>
      <c r="I752" s="548"/>
      <c r="J752" s="548"/>
      <c r="K752" s="548"/>
      <c r="L752" s="548"/>
      <c r="M752" s="548"/>
      <c r="N752" s="548"/>
      <c r="O752" s="548"/>
      <c r="P752" s="548"/>
      <c r="Q752" s="548"/>
      <c r="R752" s="548"/>
      <c r="S752" s="548"/>
      <c r="T752" s="548"/>
      <c r="U752" s="548"/>
      <c r="V752" s="548"/>
      <c r="W752" s="548"/>
      <c r="X752" s="548"/>
      <c r="Y752" s="548"/>
      <c r="Z752" s="548"/>
    </row>
    <row r="753" spans="1:26">
      <c r="A753" s="548"/>
      <c r="B753" s="548"/>
      <c r="C753" s="548"/>
      <c r="D753" s="548"/>
      <c r="E753" s="548"/>
      <c r="F753" s="548"/>
      <c r="G753" s="548"/>
      <c r="H753" s="548"/>
      <c r="I753" s="548"/>
      <c r="J753" s="548"/>
      <c r="K753" s="548"/>
      <c r="L753" s="548"/>
      <c r="M753" s="548"/>
      <c r="N753" s="548"/>
      <c r="O753" s="548"/>
      <c r="P753" s="548"/>
      <c r="Q753" s="548"/>
      <c r="R753" s="548"/>
      <c r="S753" s="548"/>
      <c r="T753" s="548"/>
      <c r="U753" s="548"/>
      <c r="V753" s="548"/>
      <c r="W753" s="548"/>
      <c r="X753" s="548"/>
      <c r="Y753" s="548"/>
      <c r="Z753" s="548"/>
    </row>
    <row r="754" spans="1:26">
      <c r="A754" s="548"/>
      <c r="B754" s="548"/>
      <c r="C754" s="548"/>
      <c r="D754" s="548"/>
      <c r="E754" s="548"/>
      <c r="F754" s="548"/>
      <c r="G754" s="548"/>
      <c r="H754" s="548"/>
      <c r="I754" s="548"/>
      <c r="J754" s="548"/>
      <c r="K754" s="548"/>
      <c r="L754" s="548"/>
      <c r="M754" s="548"/>
      <c r="N754" s="548"/>
      <c r="O754" s="548"/>
      <c r="P754" s="548"/>
      <c r="Q754" s="548"/>
      <c r="R754" s="548"/>
      <c r="S754" s="548"/>
      <c r="T754" s="548"/>
      <c r="U754" s="548"/>
      <c r="V754" s="548"/>
      <c r="W754" s="548"/>
      <c r="X754" s="548"/>
      <c r="Y754" s="548"/>
      <c r="Z754" s="548"/>
    </row>
    <row r="755" spans="1:26">
      <c r="A755" s="548"/>
      <c r="B755" s="548"/>
      <c r="C755" s="548"/>
      <c r="D755" s="548"/>
      <c r="E755" s="548"/>
      <c r="F755" s="548"/>
      <c r="G755" s="548"/>
      <c r="H755" s="548"/>
      <c r="I755" s="548"/>
      <c r="J755" s="548"/>
      <c r="K755" s="548"/>
      <c r="L755" s="548"/>
      <c r="M755" s="548"/>
      <c r="N755" s="548"/>
      <c r="O755" s="548"/>
      <c r="P755" s="548"/>
      <c r="Q755" s="548"/>
      <c r="R755" s="548"/>
      <c r="S755" s="548"/>
      <c r="T755" s="548"/>
      <c r="U755" s="548"/>
      <c r="V755" s="548"/>
      <c r="W755" s="548"/>
      <c r="X755" s="548"/>
      <c r="Y755" s="548"/>
      <c r="Z755" s="548"/>
    </row>
    <row r="756" spans="1:26">
      <c r="A756" s="548"/>
      <c r="B756" s="548"/>
      <c r="C756" s="548"/>
      <c r="D756" s="548"/>
      <c r="E756" s="548"/>
      <c r="F756" s="548"/>
      <c r="G756" s="548"/>
      <c r="H756" s="548"/>
      <c r="I756" s="548"/>
      <c r="J756" s="548"/>
      <c r="K756" s="548"/>
      <c r="L756" s="548"/>
      <c r="M756" s="548"/>
      <c r="N756" s="548"/>
      <c r="O756" s="548"/>
      <c r="P756" s="548"/>
      <c r="Q756" s="548"/>
      <c r="R756" s="548"/>
      <c r="S756" s="548"/>
      <c r="T756" s="548"/>
      <c r="U756" s="548"/>
      <c r="V756" s="548"/>
      <c r="W756" s="548"/>
      <c r="X756" s="548"/>
      <c r="Y756" s="548"/>
      <c r="Z756" s="548"/>
    </row>
    <row r="757" spans="1:26">
      <c r="A757" s="548"/>
      <c r="B757" s="548"/>
      <c r="C757" s="548"/>
      <c r="D757" s="548"/>
      <c r="E757" s="548"/>
      <c r="F757" s="548"/>
      <c r="G757" s="548"/>
      <c r="H757" s="548"/>
      <c r="I757" s="548"/>
      <c r="J757" s="548"/>
      <c r="K757" s="548"/>
      <c r="L757" s="548"/>
      <c r="M757" s="548"/>
      <c r="N757" s="548"/>
      <c r="O757" s="548"/>
      <c r="P757" s="548"/>
      <c r="Q757" s="548"/>
      <c r="R757" s="548"/>
      <c r="S757" s="548"/>
      <c r="T757" s="548"/>
      <c r="U757" s="548"/>
      <c r="V757" s="548"/>
      <c r="W757" s="548"/>
      <c r="X757" s="548"/>
      <c r="Y757" s="548"/>
      <c r="Z757" s="548"/>
    </row>
    <row r="758" spans="1:26">
      <c r="A758" s="548"/>
      <c r="B758" s="548"/>
      <c r="C758" s="548"/>
      <c r="D758" s="548"/>
      <c r="E758" s="548"/>
      <c r="F758" s="548"/>
      <c r="G758" s="548"/>
      <c r="H758" s="548"/>
      <c r="I758" s="548"/>
      <c r="J758" s="548"/>
      <c r="K758" s="548"/>
      <c r="L758" s="548"/>
      <c r="M758" s="548"/>
      <c r="N758" s="548"/>
      <c r="O758" s="548"/>
      <c r="P758" s="548"/>
      <c r="Q758" s="548"/>
      <c r="R758" s="548"/>
      <c r="S758" s="548"/>
      <c r="T758" s="548"/>
      <c r="U758" s="548"/>
      <c r="V758" s="548"/>
      <c r="W758" s="548"/>
      <c r="X758" s="548"/>
      <c r="Y758" s="548"/>
      <c r="Z758" s="548"/>
    </row>
    <row r="759" spans="1:26">
      <c r="A759" s="548"/>
      <c r="B759" s="548"/>
      <c r="C759" s="548"/>
      <c r="D759" s="548"/>
      <c r="E759" s="548"/>
      <c r="F759" s="548"/>
      <c r="G759" s="548"/>
      <c r="H759" s="548"/>
      <c r="I759" s="548"/>
      <c r="J759" s="548"/>
      <c r="K759" s="548"/>
      <c r="L759" s="548"/>
      <c r="M759" s="548"/>
      <c r="N759" s="548"/>
      <c r="O759" s="548"/>
      <c r="P759" s="548"/>
      <c r="Q759" s="548"/>
      <c r="R759" s="548"/>
      <c r="S759" s="548"/>
      <c r="T759" s="548"/>
      <c r="U759" s="548"/>
      <c r="V759" s="548"/>
      <c r="W759" s="548"/>
      <c r="X759" s="548"/>
      <c r="Y759" s="548"/>
      <c r="Z759" s="548"/>
    </row>
    <row r="760" spans="1:26">
      <c r="A760" s="548"/>
      <c r="B760" s="548"/>
      <c r="C760" s="548"/>
      <c r="D760" s="548"/>
      <c r="E760" s="548"/>
      <c r="F760" s="548"/>
      <c r="G760" s="548"/>
      <c r="H760" s="548"/>
      <c r="I760" s="548"/>
      <c r="J760" s="548"/>
      <c r="K760" s="548"/>
      <c r="L760" s="548"/>
      <c r="M760" s="548"/>
      <c r="N760" s="548"/>
      <c r="O760" s="548"/>
      <c r="P760" s="548"/>
      <c r="Q760" s="548"/>
      <c r="R760" s="548"/>
      <c r="S760" s="548"/>
      <c r="T760" s="548"/>
      <c r="U760" s="548"/>
      <c r="V760" s="548"/>
      <c r="W760" s="548"/>
      <c r="X760" s="548"/>
      <c r="Y760" s="548"/>
      <c r="Z760" s="548"/>
    </row>
    <row r="761" spans="1:26">
      <c r="A761" s="548"/>
      <c r="B761" s="548"/>
      <c r="C761" s="548"/>
      <c r="D761" s="548"/>
      <c r="E761" s="548"/>
      <c r="F761" s="548"/>
      <c r="G761" s="548"/>
      <c r="H761" s="548"/>
      <c r="I761" s="548"/>
      <c r="J761" s="548"/>
      <c r="K761" s="548"/>
      <c r="L761" s="548"/>
      <c r="M761" s="548"/>
      <c r="N761" s="548"/>
      <c r="O761" s="548"/>
      <c r="P761" s="548"/>
      <c r="Q761" s="548"/>
      <c r="R761" s="548"/>
      <c r="S761" s="548"/>
      <c r="T761" s="548"/>
      <c r="U761" s="548"/>
      <c r="V761" s="548"/>
      <c r="W761" s="548"/>
      <c r="X761" s="548"/>
      <c r="Y761" s="548"/>
      <c r="Z761" s="548"/>
    </row>
    <row r="762" spans="1:26">
      <c r="A762" s="548"/>
      <c r="B762" s="548"/>
      <c r="C762" s="548"/>
      <c r="D762" s="548"/>
      <c r="E762" s="548"/>
      <c r="F762" s="548"/>
      <c r="G762" s="548"/>
      <c r="H762" s="548"/>
      <c r="I762" s="548"/>
      <c r="J762" s="548"/>
      <c r="K762" s="548"/>
      <c r="L762" s="548"/>
      <c r="M762" s="548"/>
      <c r="N762" s="548"/>
      <c r="O762" s="548"/>
      <c r="P762" s="548"/>
      <c r="Q762" s="548"/>
      <c r="R762" s="548"/>
      <c r="S762" s="548"/>
      <c r="T762" s="548"/>
      <c r="U762" s="548"/>
      <c r="V762" s="548"/>
      <c r="W762" s="548"/>
      <c r="X762" s="548"/>
      <c r="Y762" s="548"/>
      <c r="Z762" s="548"/>
    </row>
    <row r="763" spans="1:26">
      <c r="A763" s="548"/>
      <c r="B763" s="548"/>
      <c r="C763" s="548"/>
      <c r="D763" s="548"/>
      <c r="E763" s="548"/>
      <c r="F763" s="548"/>
      <c r="G763" s="548"/>
      <c r="H763" s="548"/>
      <c r="I763" s="548"/>
      <c r="J763" s="548"/>
      <c r="K763" s="548"/>
      <c r="L763" s="548"/>
      <c r="M763" s="548"/>
      <c r="N763" s="548"/>
      <c r="O763" s="548"/>
      <c r="P763" s="548"/>
      <c r="Q763" s="548"/>
      <c r="R763" s="548"/>
      <c r="S763" s="548"/>
      <c r="T763" s="548"/>
      <c r="U763" s="548"/>
      <c r="V763" s="548"/>
      <c r="W763" s="548"/>
      <c r="X763" s="548"/>
      <c r="Y763" s="548"/>
      <c r="Z763" s="548"/>
    </row>
    <row r="764" spans="1:26">
      <c r="A764" s="548"/>
      <c r="B764" s="548"/>
      <c r="C764" s="548"/>
      <c r="D764" s="548"/>
      <c r="E764" s="548"/>
      <c r="F764" s="548"/>
      <c r="G764" s="548"/>
      <c r="H764" s="548"/>
      <c r="I764" s="548"/>
      <c r="J764" s="548"/>
      <c r="K764" s="548"/>
      <c r="L764" s="548"/>
      <c r="M764" s="548"/>
      <c r="N764" s="548"/>
      <c r="O764" s="548"/>
      <c r="P764" s="548"/>
      <c r="Q764" s="548"/>
      <c r="R764" s="548"/>
      <c r="S764" s="548"/>
      <c r="T764" s="548"/>
      <c r="U764" s="548"/>
      <c r="V764" s="548"/>
      <c r="W764" s="548"/>
      <c r="X764" s="548"/>
      <c r="Y764" s="548"/>
      <c r="Z764" s="548"/>
    </row>
    <row r="765" spans="1:26">
      <c r="A765" s="548"/>
      <c r="B765" s="548"/>
      <c r="C765" s="548"/>
      <c r="D765" s="548"/>
      <c r="E765" s="548"/>
      <c r="F765" s="548"/>
      <c r="G765" s="548"/>
      <c r="H765" s="548"/>
      <c r="I765" s="548"/>
      <c r="J765" s="548"/>
      <c r="K765" s="548"/>
      <c r="L765" s="548"/>
      <c r="M765" s="548"/>
      <c r="N765" s="548"/>
      <c r="O765" s="548"/>
      <c r="P765" s="548"/>
      <c r="Q765" s="548"/>
      <c r="R765" s="548"/>
      <c r="S765" s="548"/>
      <c r="T765" s="548"/>
      <c r="U765" s="548"/>
      <c r="V765" s="548"/>
      <c r="W765" s="548"/>
      <c r="X765" s="548"/>
      <c r="Y765" s="548"/>
      <c r="Z765" s="548"/>
    </row>
    <row r="766" spans="1:26">
      <c r="A766" s="548"/>
      <c r="B766" s="548"/>
      <c r="C766" s="548"/>
      <c r="D766" s="548"/>
      <c r="E766" s="548"/>
      <c r="F766" s="548"/>
      <c r="G766" s="548"/>
      <c r="H766" s="548"/>
      <c r="I766" s="548"/>
      <c r="J766" s="548"/>
      <c r="K766" s="548"/>
      <c r="L766" s="548"/>
      <c r="M766" s="548"/>
      <c r="N766" s="548"/>
      <c r="O766" s="548"/>
      <c r="P766" s="548"/>
      <c r="Q766" s="548"/>
      <c r="R766" s="548"/>
      <c r="S766" s="548"/>
      <c r="T766" s="548"/>
      <c r="U766" s="548"/>
      <c r="V766" s="548"/>
      <c r="W766" s="548"/>
      <c r="X766" s="548"/>
      <c r="Y766" s="548"/>
      <c r="Z766" s="548"/>
    </row>
    <row r="767" spans="1:26">
      <c r="A767" s="548"/>
      <c r="B767" s="548"/>
      <c r="C767" s="548"/>
      <c r="D767" s="548"/>
      <c r="E767" s="548"/>
      <c r="F767" s="548"/>
      <c r="G767" s="548"/>
      <c r="H767" s="548"/>
      <c r="I767" s="548"/>
      <c r="J767" s="548"/>
      <c r="K767" s="548"/>
      <c r="L767" s="548"/>
      <c r="M767" s="548"/>
      <c r="N767" s="548"/>
      <c r="O767" s="548"/>
      <c r="P767" s="548"/>
      <c r="Q767" s="548"/>
      <c r="R767" s="548"/>
      <c r="S767" s="548"/>
      <c r="T767" s="548"/>
      <c r="U767" s="548"/>
      <c r="V767" s="548"/>
      <c r="W767" s="548"/>
      <c r="X767" s="548"/>
      <c r="Y767" s="548"/>
      <c r="Z767" s="548"/>
    </row>
    <row r="768" spans="1:26">
      <c r="A768" s="548"/>
      <c r="B768" s="548"/>
      <c r="C768" s="548"/>
      <c r="D768" s="548"/>
      <c r="E768" s="548"/>
      <c r="F768" s="548"/>
      <c r="G768" s="548"/>
      <c r="H768" s="548"/>
      <c r="I768" s="548"/>
      <c r="J768" s="548"/>
      <c r="K768" s="548"/>
      <c r="L768" s="548"/>
      <c r="M768" s="548"/>
      <c r="N768" s="548"/>
      <c r="O768" s="548"/>
      <c r="P768" s="548"/>
      <c r="Q768" s="548"/>
      <c r="R768" s="548"/>
      <c r="S768" s="548"/>
      <c r="T768" s="548"/>
      <c r="U768" s="548"/>
      <c r="V768" s="548"/>
      <c r="W768" s="548"/>
      <c r="X768" s="548"/>
      <c r="Y768" s="548"/>
      <c r="Z768" s="548"/>
    </row>
    <row r="769" spans="1:26">
      <c r="A769" s="548"/>
      <c r="B769" s="548"/>
      <c r="C769" s="548"/>
      <c r="D769" s="548"/>
      <c r="E769" s="548"/>
      <c r="F769" s="548"/>
      <c r="G769" s="548"/>
      <c r="H769" s="548"/>
      <c r="I769" s="548"/>
      <c r="J769" s="548"/>
      <c r="K769" s="548"/>
      <c r="L769" s="548"/>
      <c r="M769" s="548"/>
      <c r="N769" s="548"/>
      <c r="O769" s="548"/>
      <c r="P769" s="548"/>
      <c r="Q769" s="548"/>
      <c r="R769" s="548"/>
      <c r="S769" s="548"/>
      <c r="T769" s="548"/>
      <c r="U769" s="548"/>
      <c r="V769" s="548"/>
      <c r="W769" s="548"/>
      <c r="X769" s="548"/>
      <c r="Y769" s="548"/>
      <c r="Z769" s="548"/>
    </row>
    <row r="770" spans="1:26">
      <c r="A770" s="548"/>
      <c r="B770" s="548"/>
      <c r="C770" s="548"/>
      <c r="D770" s="548"/>
      <c r="E770" s="548"/>
      <c r="F770" s="548"/>
      <c r="G770" s="548"/>
      <c r="H770" s="548"/>
      <c r="I770" s="548"/>
      <c r="J770" s="548"/>
      <c r="K770" s="548"/>
      <c r="L770" s="548"/>
      <c r="M770" s="548"/>
      <c r="N770" s="548"/>
      <c r="O770" s="548"/>
      <c r="P770" s="548"/>
      <c r="Q770" s="548"/>
      <c r="R770" s="548"/>
      <c r="S770" s="548"/>
      <c r="T770" s="548"/>
      <c r="U770" s="548"/>
      <c r="V770" s="548"/>
      <c r="W770" s="548"/>
      <c r="X770" s="548"/>
      <c r="Y770" s="548"/>
      <c r="Z770" s="548"/>
    </row>
    <row r="771" spans="1:26">
      <c r="A771" s="548"/>
      <c r="B771" s="548"/>
      <c r="C771" s="548"/>
      <c r="D771" s="548"/>
      <c r="E771" s="548"/>
      <c r="F771" s="548"/>
      <c r="G771" s="548"/>
      <c r="H771" s="548"/>
      <c r="I771" s="548"/>
      <c r="J771" s="548"/>
      <c r="K771" s="548"/>
      <c r="L771" s="548"/>
      <c r="M771" s="548"/>
      <c r="N771" s="548"/>
      <c r="O771" s="548"/>
      <c r="P771" s="548"/>
      <c r="Q771" s="548"/>
      <c r="R771" s="548"/>
      <c r="S771" s="548"/>
      <c r="T771" s="548"/>
      <c r="U771" s="548"/>
      <c r="V771" s="548"/>
      <c r="W771" s="548"/>
      <c r="X771" s="548"/>
      <c r="Y771" s="548"/>
      <c r="Z771" s="548"/>
    </row>
    <row r="772" spans="1:26">
      <c r="A772" s="548"/>
      <c r="B772" s="548"/>
      <c r="C772" s="548"/>
      <c r="D772" s="548"/>
      <c r="E772" s="548"/>
      <c r="F772" s="548"/>
      <c r="G772" s="548"/>
      <c r="H772" s="548"/>
      <c r="I772" s="548"/>
      <c r="J772" s="548"/>
      <c r="K772" s="548"/>
      <c r="L772" s="548"/>
      <c r="M772" s="548"/>
      <c r="N772" s="548"/>
      <c r="O772" s="548"/>
      <c r="P772" s="548"/>
      <c r="Q772" s="548"/>
      <c r="R772" s="548"/>
      <c r="S772" s="548"/>
      <c r="T772" s="548"/>
      <c r="U772" s="548"/>
      <c r="V772" s="548"/>
      <c r="W772" s="548"/>
      <c r="X772" s="548"/>
      <c r="Y772" s="548"/>
      <c r="Z772" s="548"/>
    </row>
    <row r="773" spans="1:26">
      <c r="A773" s="548"/>
      <c r="B773" s="548"/>
      <c r="C773" s="548"/>
      <c r="D773" s="548"/>
      <c r="E773" s="548"/>
      <c r="F773" s="548"/>
      <c r="G773" s="548"/>
      <c r="H773" s="548"/>
      <c r="I773" s="548"/>
      <c r="J773" s="548"/>
      <c r="K773" s="548"/>
      <c r="L773" s="548"/>
      <c r="M773" s="548"/>
      <c r="N773" s="548"/>
      <c r="O773" s="548"/>
      <c r="P773" s="548"/>
      <c r="Q773" s="548"/>
      <c r="R773" s="548"/>
      <c r="S773" s="548"/>
      <c r="T773" s="548"/>
      <c r="U773" s="548"/>
      <c r="V773" s="548"/>
      <c r="W773" s="548"/>
      <c r="X773" s="548"/>
      <c r="Y773" s="548"/>
      <c r="Z773" s="548"/>
    </row>
    <row r="774" spans="1:26">
      <c r="A774" s="548"/>
      <c r="B774" s="548"/>
      <c r="C774" s="548"/>
      <c r="D774" s="548"/>
      <c r="E774" s="548"/>
      <c r="F774" s="548"/>
      <c r="G774" s="548"/>
      <c r="H774" s="548"/>
      <c r="I774" s="548"/>
      <c r="J774" s="548"/>
      <c r="K774" s="548"/>
      <c r="L774" s="548"/>
      <c r="M774" s="548"/>
      <c r="N774" s="548"/>
      <c r="O774" s="548"/>
      <c r="P774" s="548"/>
      <c r="Q774" s="548"/>
      <c r="R774" s="548"/>
      <c r="S774" s="548"/>
      <c r="T774" s="548"/>
      <c r="U774" s="548"/>
      <c r="V774" s="548"/>
      <c r="W774" s="548"/>
      <c r="X774" s="548"/>
      <c r="Y774" s="548"/>
      <c r="Z774" s="548"/>
    </row>
    <row r="775" spans="1:26">
      <c r="A775" s="548"/>
      <c r="B775" s="548"/>
      <c r="C775" s="548"/>
      <c r="D775" s="548"/>
      <c r="E775" s="548"/>
      <c r="F775" s="548"/>
      <c r="G775" s="548"/>
      <c r="H775" s="548"/>
      <c r="I775" s="548"/>
      <c r="J775" s="548"/>
      <c r="K775" s="548"/>
      <c r="L775" s="548"/>
      <c r="M775" s="548"/>
      <c r="N775" s="548"/>
      <c r="O775" s="548"/>
      <c r="P775" s="548"/>
      <c r="Q775" s="548"/>
      <c r="R775" s="548"/>
      <c r="S775" s="548"/>
      <c r="T775" s="548"/>
      <c r="U775" s="548"/>
      <c r="V775" s="548"/>
      <c r="W775" s="548"/>
      <c r="X775" s="548"/>
      <c r="Y775" s="548"/>
      <c r="Z775" s="548"/>
    </row>
    <row r="776" spans="1:26">
      <c r="A776" s="548"/>
      <c r="B776" s="548"/>
      <c r="C776" s="548"/>
      <c r="D776" s="548"/>
      <c r="E776" s="548"/>
      <c r="F776" s="548"/>
      <c r="G776" s="548"/>
      <c r="H776" s="548"/>
      <c r="I776" s="548"/>
      <c r="J776" s="548"/>
      <c r="K776" s="548"/>
      <c r="L776" s="548"/>
      <c r="M776" s="548"/>
      <c r="N776" s="548"/>
      <c r="O776" s="548"/>
      <c r="P776" s="548"/>
      <c r="Q776" s="548"/>
      <c r="R776" s="548"/>
      <c r="S776" s="548"/>
      <c r="T776" s="548"/>
      <c r="U776" s="548"/>
      <c r="V776" s="548"/>
      <c r="W776" s="548"/>
      <c r="X776" s="548"/>
      <c r="Y776" s="548"/>
      <c r="Z776" s="548"/>
    </row>
    <row r="777" spans="1:26">
      <c r="A777" s="548"/>
      <c r="B777" s="548"/>
      <c r="C777" s="548"/>
      <c r="D777" s="548"/>
      <c r="E777" s="548"/>
      <c r="F777" s="548"/>
      <c r="G777" s="548"/>
      <c r="H777" s="548"/>
      <c r="I777" s="548"/>
      <c r="J777" s="548"/>
      <c r="K777" s="548"/>
      <c r="L777" s="548"/>
      <c r="M777" s="548"/>
      <c r="N777" s="548"/>
      <c r="O777" s="548"/>
      <c r="P777" s="548"/>
      <c r="Q777" s="548"/>
      <c r="R777" s="548"/>
      <c r="S777" s="548"/>
      <c r="T777" s="548"/>
      <c r="U777" s="548"/>
      <c r="V777" s="548"/>
      <c r="W777" s="548"/>
      <c r="X777" s="548"/>
      <c r="Y777" s="548"/>
      <c r="Z777" s="548"/>
    </row>
    <row r="778" spans="1:26">
      <c r="A778" s="548"/>
      <c r="B778" s="548"/>
      <c r="C778" s="548"/>
      <c r="D778" s="548"/>
      <c r="E778" s="548"/>
      <c r="F778" s="548"/>
      <c r="G778" s="548"/>
      <c r="H778" s="548"/>
      <c r="I778" s="548"/>
      <c r="J778" s="548"/>
      <c r="K778" s="548"/>
      <c r="L778" s="548"/>
      <c r="M778" s="548"/>
      <c r="N778" s="548"/>
      <c r="O778" s="548"/>
      <c r="P778" s="548"/>
      <c r="Q778" s="548"/>
      <c r="R778" s="548"/>
      <c r="S778" s="548"/>
      <c r="T778" s="548"/>
      <c r="U778" s="548"/>
      <c r="V778" s="548"/>
      <c r="W778" s="548"/>
      <c r="X778" s="548"/>
      <c r="Y778" s="548"/>
      <c r="Z778" s="548"/>
    </row>
    <row r="779" spans="1:26">
      <c r="A779" s="548"/>
      <c r="B779" s="548"/>
      <c r="C779" s="548"/>
      <c r="D779" s="548"/>
      <c r="E779" s="548"/>
      <c r="F779" s="548"/>
      <c r="G779" s="548"/>
      <c r="H779" s="548"/>
      <c r="I779" s="548"/>
      <c r="J779" s="548"/>
      <c r="K779" s="548"/>
      <c r="L779" s="548"/>
      <c r="M779" s="548"/>
      <c r="N779" s="548"/>
      <c r="O779" s="548"/>
      <c r="P779" s="548"/>
      <c r="Q779" s="548"/>
      <c r="R779" s="548"/>
      <c r="S779" s="548"/>
      <c r="T779" s="548"/>
      <c r="U779" s="548"/>
      <c r="V779" s="548"/>
      <c r="W779" s="548"/>
      <c r="X779" s="548"/>
      <c r="Y779" s="548"/>
      <c r="Z779" s="548"/>
    </row>
    <row r="780" spans="1:26">
      <c r="A780" s="548"/>
      <c r="B780" s="548"/>
      <c r="C780" s="548"/>
      <c r="D780" s="548"/>
      <c r="E780" s="548"/>
      <c r="F780" s="548"/>
      <c r="G780" s="548"/>
      <c r="H780" s="548"/>
      <c r="I780" s="548"/>
      <c r="J780" s="548"/>
      <c r="K780" s="548"/>
      <c r="L780" s="548"/>
      <c r="M780" s="548"/>
      <c r="N780" s="548"/>
      <c r="O780" s="548"/>
      <c r="P780" s="548"/>
      <c r="Q780" s="548"/>
      <c r="R780" s="548"/>
      <c r="S780" s="548"/>
      <c r="T780" s="548"/>
      <c r="U780" s="548"/>
      <c r="V780" s="548"/>
      <c r="W780" s="548"/>
      <c r="X780" s="548"/>
      <c r="Y780" s="548"/>
      <c r="Z780" s="548"/>
    </row>
    <row r="781" spans="1:26">
      <c r="A781" s="548"/>
      <c r="B781" s="548"/>
      <c r="C781" s="548"/>
      <c r="D781" s="548"/>
      <c r="E781" s="548"/>
      <c r="F781" s="548"/>
      <c r="G781" s="548"/>
      <c r="H781" s="548"/>
      <c r="I781" s="548"/>
      <c r="J781" s="548"/>
      <c r="K781" s="548"/>
      <c r="L781" s="548"/>
      <c r="M781" s="548"/>
      <c r="N781" s="548"/>
      <c r="O781" s="548"/>
      <c r="P781" s="548"/>
      <c r="Q781" s="548"/>
      <c r="R781" s="548"/>
      <c r="S781" s="548"/>
      <c r="T781" s="548"/>
      <c r="U781" s="548"/>
      <c r="V781" s="548"/>
      <c r="W781" s="548"/>
      <c r="X781" s="548"/>
      <c r="Y781" s="548"/>
      <c r="Z781" s="548"/>
    </row>
    <row r="782" spans="1:26">
      <c r="A782" s="548"/>
      <c r="B782" s="548"/>
      <c r="C782" s="548"/>
      <c r="D782" s="548"/>
      <c r="E782" s="548"/>
      <c r="F782" s="548"/>
      <c r="G782" s="548"/>
      <c r="H782" s="548"/>
      <c r="I782" s="548"/>
      <c r="J782" s="548"/>
      <c r="K782" s="548"/>
      <c r="L782" s="548"/>
      <c r="M782" s="548"/>
      <c r="N782" s="548"/>
      <c r="O782" s="548"/>
      <c r="P782" s="548"/>
      <c r="Q782" s="548"/>
      <c r="R782" s="548"/>
      <c r="S782" s="548"/>
      <c r="T782" s="548"/>
      <c r="U782" s="548"/>
      <c r="V782" s="548"/>
      <c r="W782" s="548"/>
      <c r="X782" s="548"/>
      <c r="Y782" s="548"/>
      <c r="Z782" s="548"/>
    </row>
    <row r="783" spans="1:26">
      <c r="A783" s="548"/>
      <c r="B783" s="548"/>
      <c r="C783" s="548"/>
      <c r="D783" s="548"/>
      <c r="E783" s="548"/>
      <c r="F783" s="548"/>
      <c r="G783" s="548"/>
      <c r="H783" s="548"/>
      <c r="I783" s="548"/>
      <c r="J783" s="548"/>
      <c r="K783" s="548"/>
      <c r="L783" s="548"/>
      <c r="M783" s="548"/>
      <c r="N783" s="548"/>
      <c r="O783" s="548"/>
      <c r="P783" s="548"/>
      <c r="Q783" s="548"/>
      <c r="R783" s="548"/>
      <c r="S783" s="548"/>
      <c r="T783" s="548"/>
      <c r="U783" s="548"/>
      <c r="V783" s="548"/>
      <c r="W783" s="548"/>
      <c r="X783" s="548"/>
      <c r="Y783" s="548"/>
      <c r="Z783" s="548"/>
    </row>
    <row r="784" spans="1:26">
      <c r="A784" s="548"/>
      <c r="B784" s="548"/>
      <c r="C784" s="548"/>
      <c r="D784" s="548"/>
      <c r="E784" s="548"/>
      <c r="F784" s="548"/>
      <c r="G784" s="548"/>
      <c r="H784" s="548"/>
      <c r="I784" s="548"/>
      <c r="J784" s="548"/>
      <c r="K784" s="548"/>
      <c r="L784" s="548"/>
      <c r="M784" s="548"/>
      <c r="N784" s="548"/>
      <c r="O784" s="548"/>
      <c r="P784" s="548"/>
      <c r="Q784" s="548"/>
      <c r="R784" s="548"/>
      <c r="S784" s="548"/>
      <c r="T784" s="548"/>
      <c r="U784" s="548"/>
      <c r="V784" s="548"/>
      <c r="W784" s="548"/>
      <c r="X784" s="548"/>
      <c r="Y784" s="548"/>
      <c r="Z784" s="548"/>
    </row>
    <row r="785" spans="1:26">
      <c r="A785" s="548"/>
      <c r="B785" s="548"/>
      <c r="C785" s="548"/>
      <c r="D785" s="548"/>
      <c r="E785" s="548"/>
      <c r="F785" s="548"/>
      <c r="G785" s="548"/>
      <c r="H785" s="548"/>
      <c r="I785" s="548"/>
      <c r="J785" s="548"/>
      <c r="K785" s="548"/>
      <c r="L785" s="548"/>
      <c r="M785" s="548"/>
      <c r="N785" s="548"/>
      <c r="O785" s="548"/>
      <c r="P785" s="548"/>
      <c r="Q785" s="548"/>
      <c r="R785" s="548"/>
      <c r="S785" s="548"/>
      <c r="T785" s="548"/>
      <c r="U785" s="548"/>
      <c r="V785" s="548"/>
      <c r="W785" s="548"/>
      <c r="X785" s="548"/>
      <c r="Y785" s="548"/>
      <c r="Z785" s="548"/>
    </row>
    <row r="786" spans="1:26">
      <c r="A786" s="548"/>
      <c r="B786" s="548"/>
      <c r="C786" s="548"/>
      <c r="D786" s="548"/>
      <c r="E786" s="548"/>
      <c r="F786" s="548"/>
      <c r="G786" s="548"/>
      <c r="H786" s="548"/>
      <c r="I786" s="548"/>
      <c r="J786" s="548"/>
      <c r="K786" s="548"/>
      <c r="L786" s="548"/>
      <c r="M786" s="548"/>
      <c r="N786" s="548"/>
      <c r="O786" s="548"/>
      <c r="P786" s="548"/>
      <c r="Q786" s="548"/>
      <c r="R786" s="548"/>
      <c r="S786" s="548"/>
      <c r="T786" s="548"/>
      <c r="U786" s="548"/>
      <c r="V786" s="548"/>
      <c r="W786" s="548"/>
      <c r="X786" s="548"/>
      <c r="Y786" s="548"/>
      <c r="Z786" s="548"/>
    </row>
    <row r="787" spans="1:26">
      <c r="A787" s="548"/>
      <c r="B787" s="548"/>
      <c r="C787" s="548"/>
      <c r="D787" s="548"/>
      <c r="E787" s="548"/>
      <c r="F787" s="548"/>
      <c r="G787" s="548"/>
      <c r="H787" s="548"/>
      <c r="I787" s="548"/>
      <c r="J787" s="548"/>
      <c r="K787" s="548"/>
      <c r="L787" s="548"/>
      <c r="M787" s="548"/>
      <c r="N787" s="548"/>
      <c r="O787" s="548"/>
      <c r="P787" s="548"/>
      <c r="Q787" s="548"/>
      <c r="R787" s="548"/>
      <c r="S787" s="548"/>
      <c r="T787" s="548"/>
      <c r="U787" s="548"/>
      <c r="V787" s="548"/>
      <c r="W787" s="548"/>
      <c r="X787" s="548"/>
      <c r="Y787" s="548"/>
      <c r="Z787" s="548"/>
    </row>
    <row r="788" spans="1:26">
      <c r="A788" s="548"/>
      <c r="B788" s="548"/>
      <c r="C788" s="548"/>
      <c r="D788" s="548"/>
      <c r="E788" s="548"/>
      <c r="F788" s="548"/>
      <c r="G788" s="548"/>
      <c r="H788" s="548"/>
      <c r="I788" s="548"/>
      <c r="J788" s="548"/>
      <c r="K788" s="548"/>
      <c r="L788" s="548"/>
      <c r="M788" s="548"/>
      <c r="N788" s="548"/>
      <c r="O788" s="548"/>
      <c r="P788" s="548"/>
      <c r="Q788" s="548"/>
      <c r="R788" s="548"/>
      <c r="S788" s="548"/>
      <c r="T788" s="548"/>
      <c r="U788" s="548"/>
      <c r="V788" s="548"/>
      <c r="W788" s="548"/>
      <c r="X788" s="548"/>
      <c r="Y788" s="548"/>
      <c r="Z788" s="548"/>
    </row>
    <row r="789" spans="1:26">
      <c r="A789" s="548"/>
      <c r="B789" s="548"/>
      <c r="C789" s="548"/>
      <c r="D789" s="548"/>
      <c r="E789" s="548"/>
      <c r="F789" s="548"/>
      <c r="G789" s="548"/>
      <c r="H789" s="548"/>
      <c r="I789" s="548"/>
      <c r="J789" s="548"/>
      <c r="K789" s="548"/>
      <c r="L789" s="548"/>
      <c r="M789" s="548"/>
      <c r="N789" s="548"/>
      <c r="O789" s="548"/>
      <c r="P789" s="548"/>
      <c r="Q789" s="548"/>
      <c r="R789" s="548"/>
      <c r="S789" s="548"/>
      <c r="T789" s="548"/>
      <c r="U789" s="548"/>
      <c r="V789" s="548"/>
      <c r="W789" s="548"/>
      <c r="X789" s="548"/>
      <c r="Y789" s="548"/>
      <c r="Z789" s="548"/>
    </row>
    <row r="790" spans="1:26">
      <c r="A790" s="548"/>
      <c r="B790" s="548"/>
      <c r="C790" s="548"/>
      <c r="D790" s="548"/>
      <c r="E790" s="548"/>
      <c r="F790" s="548"/>
      <c r="G790" s="548"/>
      <c r="H790" s="548"/>
      <c r="I790" s="548"/>
      <c r="J790" s="548"/>
      <c r="K790" s="548"/>
      <c r="L790" s="548"/>
      <c r="M790" s="548"/>
      <c r="N790" s="548"/>
      <c r="O790" s="548"/>
      <c r="P790" s="548"/>
      <c r="Q790" s="548"/>
      <c r="R790" s="548"/>
      <c r="S790" s="548"/>
      <c r="T790" s="548"/>
      <c r="U790" s="548"/>
      <c r="V790" s="548"/>
      <c r="W790" s="548"/>
      <c r="X790" s="548"/>
      <c r="Y790" s="548"/>
      <c r="Z790" s="548"/>
    </row>
    <row r="791" spans="1:26">
      <c r="A791" s="548"/>
      <c r="B791" s="548"/>
      <c r="C791" s="548"/>
      <c r="D791" s="548"/>
      <c r="E791" s="548"/>
      <c r="F791" s="548"/>
      <c r="G791" s="548"/>
      <c r="H791" s="548"/>
      <c r="I791" s="548"/>
      <c r="J791" s="548"/>
      <c r="K791" s="548"/>
      <c r="L791" s="548"/>
      <c r="M791" s="548"/>
      <c r="N791" s="548"/>
      <c r="O791" s="548"/>
      <c r="P791" s="548"/>
      <c r="Q791" s="548"/>
      <c r="R791" s="548"/>
      <c r="S791" s="548"/>
      <c r="T791" s="548"/>
      <c r="U791" s="548"/>
      <c r="V791" s="548"/>
      <c r="W791" s="548"/>
      <c r="X791" s="548"/>
      <c r="Y791" s="548"/>
      <c r="Z791" s="548"/>
    </row>
    <row r="792" spans="1:26">
      <c r="A792" s="548"/>
      <c r="B792" s="548"/>
      <c r="C792" s="548"/>
      <c r="D792" s="548"/>
      <c r="E792" s="548"/>
      <c r="F792" s="548"/>
      <c r="G792" s="548"/>
      <c r="H792" s="548"/>
      <c r="I792" s="548"/>
      <c r="J792" s="548"/>
      <c r="K792" s="548"/>
      <c r="L792" s="548"/>
      <c r="M792" s="548"/>
      <c r="N792" s="548"/>
      <c r="O792" s="548"/>
      <c r="P792" s="548"/>
      <c r="Q792" s="548"/>
      <c r="R792" s="548"/>
      <c r="S792" s="548"/>
      <c r="T792" s="548"/>
      <c r="U792" s="548"/>
      <c r="V792" s="548"/>
      <c r="W792" s="548"/>
      <c r="X792" s="548"/>
      <c r="Y792" s="548"/>
      <c r="Z792" s="548"/>
    </row>
    <row r="793" spans="1:26">
      <c r="A793" s="548"/>
      <c r="B793" s="548"/>
      <c r="C793" s="548"/>
      <c r="D793" s="548"/>
      <c r="E793" s="548"/>
      <c r="F793" s="548"/>
      <c r="G793" s="548"/>
      <c r="H793" s="548"/>
      <c r="I793" s="548"/>
      <c r="J793" s="548"/>
      <c r="K793" s="548"/>
      <c r="L793" s="548"/>
      <c r="M793" s="548"/>
      <c r="N793" s="548"/>
      <c r="O793" s="548"/>
      <c r="P793" s="548"/>
      <c r="Q793" s="548"/>
      <c r="R793" s="548"/>
      <c r="S793" s="548"/>
      <c r="T793" s="548"/>
      <c r="U793" s="548"/>
      <c r="V793" s="548"/>
      <c r="W793" s="548"/>
      <c r="X793" s="548"/>
      <c r="Y793" s="548"/>
      <c r="Z793" s="548"/>
    </row>
    <row r="794" spans="1:26">
      <c r="A794" s="548"/>
      <c r="B794" s="548"/>
      <c r="C794" s="548"/>
      <c r="D794" s="548"/>
      <c r="E794" s="548"/>
      <c r="F794" s="548"/>
      <c r="G794" s="548"/>
      <c r="H794" s="548"/>
      <c r="I794" s="548"/>
      <c r="J794" s="548"/>
      <c r="K794" s="548"/>
      <c r="L794" s="548"/>
      <c r="M794" s="548"/>
      <c r="N794" s="548"/>
      <c r="O794" s="548"/>
      <c r="P794" s="548"/>
      <c r="Q794" s="548"/>
      <c r="R794" s="548"/>
      <c r="S794" s="548"/>
      <c r="T794" s="548"/>
      <c r="U794" s="548"/>
      <c r="V794" s="548"/>
      <c r="W794" s="548"/>
      <c r="X794" s="548"/>
      <c r="Y794" s="548"/>
      <c r="Z794" s="548"/>
    </row>
    <row r="795" spans="1:26">
      <c r="A795" s="548"/>
      <c r="B795" s="548"/>
      <c r="C795" s="548"/>
      <c r="D795" s="548"/>
      <c r="E795" s="548"/>
      <c r="F795" s="548"/>
      <c r="G795" s="548"/>
      <c r="H795" s="548"/>
      <c r="I795" s="548"/>
      <c r="J795" s="548"/>
      <c r="K795" s="548"/>
      <c r="L795" s="548"/>
      <c r="M795" s="548"/>
      <c r="N795" s="548"/>
      <c r="O795" s="548"/>
      <c r="P795" s="548"/>
      <c r="Q795" s="548"/>
      <c r="R795" s="548"/>
      <c r="S795" s="548"/>
      <c r="T795" s="548"/>
      <c r="U795" s="548"/>
      <c r="V795" s="548"/>
      <c r="W795" s="548"/>
      <c r="X795" s="548"/>
      <c r="Y795" s="548"/>
      <c r="Z795" s="548"/>
    </row>
    <row r="796" spans="1:26">
      <c r="A796" s="548"/>
      <c r="B796" s="548"/>
      <c r="C796" s="548"/>
      <c r="D796" s="548"/>
      <c r="E796" s="548"/>
      <c r="F796" s="548"/>
      <c r="G796" s="548"/>
      <c r="H796" s="548"/>
      <c r="I796" s="548"/>
      <c r="J796" s="548"/>
      <c r="K796" s="548"/>
      <c r="L796" s="548"/>
      <c r="M796" s="548"/>
      <c r="N796" s="548"/>
      <c r="O796" s="548"/>
      <c r="P796" s="548"/>
      <c r="Q796" s="548"/>
      <c r="R796" s="548"/>
      <c r="S796" s="548"/>
      <c r="T796" s="548"/>
      <c r="U796" s="548"/>
      <c r="V796" s="548"/>
      <c r="W796" s="548"/>
      <c r="X796" s="548"/>
      <c r="Y796" s="548"/>
      <c r="Z796" s="548"/>
    </row>
    <row r="797" spans="1:26">
      <c r="A797" s="548"/>
      <c r="B797" s="548"/>
      <c r="C797" s="548"/>
      <c r="D797" s="548"/>
      <c r="E797" s="548"/>
      <c r="F797" s="548"/>
      <c r="G797" s="548"/>
      <c r="H797" s="548"/>
      <c r="I797" s="548"/>
      <c r="J797" s="548"/>
      <c r="K797" s="548"/>
      <c r="L797" s="548"/>
      <c r="M797" s="548"/>
      <c r="N797" s="548"/>
      <c r="O797" s="548"/>
      <c r="P797" s="548"/>
      <c r="Q797" s="548"/>
      <c r="R797" s="548"/>
      <c r="S797" s="548"/>
      <c r="T797" s="548"/>
      <c r="U797" s="548"/>
      <c r="V797" s="548"/>
      <c r="W797" s="548"/>
      <c r="X797" s="548"/>
      <c r="Y797" s="548"/>
      <c r="Z797" s="548"/>
    </row>
    <row r="798" spans="1:26">
      <c r="A798" s="548"/>
      <c r="B798" s="548"/>
      <c r="C798" s="548"/>
      <c r="D798" s="548"/>
      <c r="E798" s="548"/>
      <c r="F798" s="548"/>
      <c r="G798" s="548"/>
      <c r="H798" s="548"/>
      <c r="I798" s="548"/>
      <c r="J798" s="548"/>
      <c r="K798" s="548"/>
      <c r="L798" s="548"/>
      <c r="M798" s="548"/>
      <c r="N798" s="548"/>
      <c r="O798" s="548"/>
      <c r="P798" s="548"/>
      <c r="Q798" s="548"/>
      <c r="R798" s="548"/>
      <c r="S798" s="548"/>
      <c r="T798" s="548"/>
      <c r="U798" s="548"/>
      <c r="V798" s="548"/>
      <c r="W798" s="548"/>
      <c r="X798" s="548"/>
      <c r="Y798" s="548"/>
      <c r="Z798" s="548"/>
    </row>
    <row r="799" spans="1:26">
      <c r="A799" s="548"/>
      <c r="B799" s="548"/>
      <c r="C799" s="548"/>
      <c r="D799" s="548"/>
      <c r="E799" s="548"/>
      <c r="F799" s="548"/>
      <c r="G799" s="548"/>
      <c r="H799" s="548"/>
      <c r="I799" s="548"/>
      <c r="J799" s="548"/>
      <c r="K799" s="548"/>
      <c r="L799" s="548"/>
      <c r="M799" s="548"/>
      <c r="N799" s="548"/>
      <c r="O799" s="548"/>
      <c r="P799" s="548"/>
      <c r="Q799" s="548"/>
      <c r="R799" s="548"/>
      <c r="S799" s="548"/>
      <c r="T799" s="548"/>
      <c r="U799" s="548"/>
      <c r="V799" s="548"/>
      <c r="W799" s="548"/>
      <c r="X799" s="548"/>
      <c r="Y799" s="548"/>
      <c r="Z799" s="548"/>
    </row>
    <row r="800" spans="1:26">
      <c r="A800" s="548"/>
      <c r="B800" s="548"/>
      <c r="C800" s="548"/>
      <c r="D800" s="548"/>
      <c r="E800" s="548"/>
      <c r="F800" s="548"/>
      <c r="G800" s="548"/>
      <c r="H800" s="548"/>
      <c r="I800" s="548"/>
      <c r="J800" s="548"/>
      <c r="K800" s="548"/>
      <c r="L800" s="548"/>
      <c r="M800" s="548"/>
      <c r="N800" s="548"/>
      <c r="O800" s="548"/>
      <c r="P800" s="548"/>
      <c r="Q800" s="548"/>
      <c r="R800" s="548"/>
      <c r="S800" s="548"/>
      <c r="T800" s="548"/>
      <c r="U800" s="548"/>
      <c r="V800" s="548"/>
      <c r="W800" s="548"/>
      <c r="X800" s="548"/>
      <c r="Y800" s="548"/>
      <c r="Z800" s="548"/>
    </row>
    <row r="801" spans="1:26">
      <c r="A801" s="548"/>
      <c r="B801" s="548"/>
      <c r="C801" s="548"/>
      <c r="D801" s="548"/>
      <c r="E801" s="548"/>
      <c r="F801" s="548"/>
      <c r="G801" s="548"/>
      <c r="H801" s="548"/>
      <c r="I801" s="548"/>
      <c r="J801" s="548"/>
      <c r="K801" s="548"/>
      <c r="L801" s="548"/>
      <c r="M801" s="548"/>
      <c r="N801" s="548"/>
      <c r="O801" s="548"/>
      <c r="P801" s="548"/>
      <c r="Q801" s="548"/>
      <c r="R801" s="548"/>
      <c r="S801" s="548"/>
      <c r="T801" s="548"/>
      <c r="U801" s="548"/>
      <c r="V801" s="548"/>
      <c r="W801" s="548"/>
      <c r="X801" s="548"/>
      <c r="Y801" s="548"/>
      <c r="Z801" s="548"/>
    </row>
    <row r="802" spans="1:26">
      <c r="A802" s="548"/>
      <c r="B802" s="548"/>
      <c r="C802" s="548"/>
      <c r="D802" s="548"/>
      <c r="E802" s="548"/>
      <c r="F802" s="548"/>
      <c r="G802" s="548"/>
      <c r="H802" s="548"/>
      <c r="I802" s="548"/>
      <c r="J802" s="548"/>
      <c r="K802" s="548"/>
      <c r="L802" s="548"/>
      <c r="M802" s="548"/>
      <c r="N802" s="548"/>
      <c r="O802" s="548"/>
      <c r="P802" s="548"/>
      <c r="Q802" s="548"/>
      <c r="R802" s="548"/>
      <c r="S802" s="548"/>
      <c r="T802" s="548"/>
      <c r="U802" s="548"/>
      <c r="V802" s="548"/>
      <c r="W802" s="548"/>
      <c r="X802" s="548"/>
      <c r="Y802" s="548"/>
      <c r="Z802" s="548"/>
    </row>
    <row r="803" spans="1:26">
      <c r="A803" s="548"/>
      <c r="B803" s="548"/>
      <c r="C803" s="548"/>
      <c r="D803" s="548"/>
      <c r="E803" s="548"/>
      <c r="F803" s="548"/>
      <c r="G803" s="548"/>
      <c r="H803" s="548"/>
      <c r="I803" s="548"/>
      <c r="J803" s="548"/>
      <c r="K803" s="548"/>
      <c r="L803" s="548"/>
      <c r="M803" s="548"/>
      <c r="N803" s="548"/>
      <c r="O803" s="548"/>
      <c r="P803" s="548"/>
      <c r="Q803" s="548"/>
      <c r="R803" s="548"/>
      <c r="S803" s="548"/>
      <c r="T803" s="548"/>
      <c r="U803" s="548"/>
      <c r="V803" s="548"/>
      <c r="W803" s="548"/>
      <c r="X803" s="548"/>
      <c r="Y803" s="548"/>
      <c r="Z803" s="548"/>
    </row>
    <row r="804" spans="1:26">
      <c r="A804" s="548"/>
      <c r="B804" s="548"/>
      <c r="C804" s="548"/>
      <c r="D804" s="548"/>
      <c r="E804" s="548"/>
      <c r="F804" s="548"/>
      <c r="G804" s="548"/>
      <c r="H804" s="548"/>
      <c r="I804" s="548"/>
      <c r="J804" s="548"/>
      <c r="K804" s="548"/>
      <c r="L804" s="548"/>
      <c r="M804" s="548"/>
      <c r="N804" s="548"/>
      <c r="O804" s="548"/>
      <c r="P804" s="548"/>
      <c r="Q804" s="548"/>
      <c r="R804" s="548"/>
      <c r="S804" s="548"/>
      <c r="T804" s="548"/>
      <c r="U804" s="548"/>
      <c r="V804" s="548"/>
      <c r="W804" s="548"/>
      <c r="X804" s="548"/>
      <c r="Y804" s="548"/>
      <c r="Z804" s="548"/>
    </row>
    <row r="805" spans="1:26">
      <c r="A805" s="548"/>
      <c r="B805" s="548"/>
      <c r="C805" s="548"/>
      <c r="D805" s="548"/>
      <c r="E805" s="548"/>
      <c r="F805" s="548"/>
      <c r="G805" s="548"/>
      <c r="H805" s="548"/>
      <c r="I805" s="548"/>
      <c r="J805" s="548"/>
      <c r="K805" s="548"/>
      <c r="L805" s="548"/>
      <c r="M805" s="548"/>
      <c r="N805" s="548"/>
      <c r="O805" s="548"/>
      <c r="P805" s="548"/>
      <c r="Q805" s="548"/>
      <c r="R805" s="548"/>
      <c r="S805" s="548"/>
      <c r="T805" s="548"/>
      <c r="U805" s="548"/>
      <c r="V805" s="548"/>
      <c r="W805" s="548"/>
      <c r="X805" s="548"/>
      <c r="Y805" s="548"/>
      <c r="Z805" s="548"/>
    </row>
    <row r="806" spans="1:26">
      <c r="A806" s="548"/>
      <c r="B806" s="548"/>
      <c r="C806" s="548"/>
      <c r="D806" s="548"/>
      <c r="E806" s="548"/>
      <c r="F806" s="548"/>
      <c r="G806" s="548"/>
      <c r="H806" s="548"/>
      <c r="I806" s="548"/>
      <c r="J806" s="548"/>
      <c r="K806" s="548"/>
      <c r="L806" s="548"/>
      <c r="M806" s="548"/>
      <c r="N806" s="548"/>
      <c r="O806" s="548"/>
      <c r="P806" s="548"/>
      <c r="Q806" s="548"/>
      <c r="R806" s="548"/>
      <c r="S806" s="548"/>
      <c r="T806" s="548"/>
      <c r="U806" s="548"/>
      <c r="V806" s="548"/>
      <c r="W806" s="548"/>
      <c r="X806" s="548"/>
      <c r="Y806" s="548"/>
      <c r="Z806" s="548"/>
    </row>
    <row r="807" spans="1:26">
      <c r="A807" s="548"/>
      <c r="B807" s="548"/>
      <c r="C807" s="548"/>
      <c r="D807" s="548"/>
      <c r="E807" s="548"/>
      <c r="F807" s="548"/>
      <c r="G807" s="548"/>
      <c r="H807" s="548"/>
      <c r="I807" s="548"/>
      <c r="J807" s="548"/>
      <c r="K807" s="548"/>
      <c r="L807" s="548"/>
      <c r="M807" s="548"/>
      <c r="N807" s="548"/>
      <c r="O807" s="548"/>
      <c r="P807" s="548"/>
      <c r="Q807" s="548"/>
      <c r="R807" s="548"/>
      <c r="S807" s="548"/>
      <c r="T807" s="548"/>
      <c r="U807" s="548"/>
      <c r="V807" s="548"/>
      <c r="W807" s="548"/>
      <c r="X807" s="548"/>
      <c r="Y807" s="548"/>
      <c r="Z807" s="548"/>
    </row>
    <row r="808" spans="1:26">
      <c r="A808" s="548"/>
      <c r="B808" s="548"/>
      <c r="C808" s="548"/>
      <c r="D808" s="548"/>
      <c r="E808" s="548"/>
      <c r="F808" s="548"/>
      <c r="G808" s="548"/>
      <c r="H808" s="548"/>
      <c r="I808" s="548"/>
      <c r="J808" s="548"/>
      <c r="K808" s="548"/>
      <c r="L808" s="548"/>
      <c r="M808" s="548"/>
      <c r="N808" s="548"/>
      <c r="O808" s="548"/>
      <c r="P808" s="548"/>
      <c r="Q808" s="548"/>
      <c r="R808" s="548"/>
      <c r="S808" s="548"/>
      <c r="T808" s="548"/>
      <c r="U808" s="548"/>
      <c r="V808" s="548"/>
      <c r="W808" s="548"/>
      <c r="X808" s="548"/>
      <c r="Y808" s="548"/>
      <c r="Z808" s="548"/>
    </row>
    <row r="809" spans="1:26">
      <c r="A809" s="548"/>
      <c r="B809" s="548"/>
      <c r="C809" s="548"/>
      <c r="D809" s="548"/>
      <c r="E809" s="548"/>
      <c r="F809" s="548"/>
      <c r="G809" s="548"/>
      <c r="H809" s="548"/>
      <c r="I809" s="548"/>
      <c r="J809" s="548"/>
      <c r="K809" s="548"/>
      <c r="L809" s="548"/>
      <c r="M809" s="548"/>
      <c r="N809" s="548"/>
      <c r="O809" s="548"/>
      <c r="P809" s="548"/>
      <c r="Q809" s="548"/>
      <c r="R809" s="548"/>
      <c r="S809" s="548"/>
      <c r="T809" s="548"/>
      <c r="U809" s="548"/>
      <c r="V809" s="548"/>
      <c r="W809" s="548"/>
      <c r="X809" s="548"/>
      <c r="Y809" s="548"/>
      <c r="Z809" s="548"/>
    </row>
    <row r="810" spans="1:26">
      <c r="A810" s="548"/>
      <c r="B810" s="548"/>
      <c r="C810" s="548"/>
      <c r="D810" s="548"/>
      <c r="E810" s="548"/>
      <c r="F810" s="548"/>
      <c r="G810" s="548"/>
      <c r="H810" s="548"/>
      <c r="I810" s="548"/>
      <c r="J810" s="548"/>
      <c r="K810" s="548"/>
      <c r="L810" s="548"/>
      <c r="M810" s="548"/>
      <c r="N810" s="548"/>
      <c r="O810" s="548"/>
      <c r="P810" s="548"/>
      <c r="Q810" s="548"/>
      <c r="R810" s="548"/>
      <c r="S810" s="548"/>
      <c r="T810" s="548"/>
      <c r="U810" s="548"/>
      <c r="V810" s="548"/>
      <c r="W810" s="548"/>
      <c r="X810" s="548"/>
      <c r="Y810" s="548"/>
      <c r="Z810" s="548"/>
    </row>
    <row r="811" spans="1:26">
      <c r="A811" s="548"/>
      <c r="B811" s="548"/>
      <c r="C811" s="548"/>
      <c r="D811" s="548"/>
      <c r="E811" s="548"/>
      <c r="F811" s="548"/>
      <c r="G811" s="548"/>
      <c r="H811" s="548"/>
      <c r="I811" s="548"/>
      <c r="J811" s="548"/>
      <c r="K811" s="548"/>
      <c r="L811" s="548"/>
      <c r="M811" s="548"/>
      <c r="N811" s="548"/>
      <c r="O811" s="548"/>
      <c r="P811" s="548"/>
      <c r="Q811" s="548"/>
      <c r="R811" s="548"/>
      <c r="S811" s="548"/>
      <c r="T811" s="548"/>
      <c r="U811" s="548"/>
      <c r="V811" s="548"/>
      <c r="W811" s="548"/>
      <c r="X811" s="548"/>
      <c r="Y811" s="548"/>
      <c r="Z811" s="548"/>
    </row>
    <row r="812" spans="1:26">
      <c r="A812" s="548"/>
      <c r="B812" s="548"/>
      <c r="C812" s="548"/>
      <c r="D812" s="548"/>
      <c r="E812" s="548"/>
      <c r="F812" s="548"/>
      <c r="G812" s="548"/>
      <c r="H812" s="548"/>
      <c r="I812" s="548"/>
      <c r="J812" s="548"/>
      <c r="K812" s="548"/>
      <c r="L812" s="548"/>
      <c r="M812" s="548"/>
      <c r="N812" s="548"/>
      <c r="O812" s="548"/>
      <c r="P812" s="548"/>
      <c r="Q812" s="548"/>
      <c r="R812" s="548"/>
      <c r="S812" s="548"/>
      <c r="T812" s="548"/>
      <c r="U812" s="548"/>
      <c r="V812" s="548"/>
      <c r="W812" s="548"/>
      <c r="X812" s="548"/>
      <c r="Y812" s="548"/>
      <c r="Z812" s="548"/>
    </row>
    <row r="813" spans="1:26">
      <c r="A813" s="548"/>
      <c r="B813" s="548"/>
      <c r="C813" s="548"/>
      <c r="D813" s="548"/>
      <c r="E813" s="548"/>
      <c r="F813" s="548"/>
      <c r="G813" s="548"/>
      <c r="H813" s="548"/>
      <c r="I813" s="548"/>
      <c r="J813" s="548"/>
      <c r="K813" s="548"/>
      <c r="L813" s="548"/>
      <c r="M813" s="548"/>
      <c r="N813" s="548"/>
      <c r="O813" s="548"/>
      <c r="P813" s="548"/>
      <c r="Q813" s="548"/>
      <c r="R813" s="548"/>
      <c r="S813" s="548"/>
      <c r="T813" s="548"/>
      <c r="U813" s="548"/>
      <c r="V813" s="548"/>
      <c r="W813" s="548"/>
      <c r="X813" s="548"/>
      <c r="Y813" s="548"/>
      <c r="Z813" s="548"/>
    </row>
    <row r="814" spans="1:26">
      <c r="A814" s="548"/>
      <c r="B814" s="548"/>
      <c r="C814" s="548"/>
      <c r="D814" s="548"/>
      <c r="E814" s="548"/>
      <c r="F814" s="548"/>
      <c r="G814" s="548"/>
      <c r="H814" s="548"/>
      <c r="I814" s="548"/>
      <c r="J814" s="548"/>
      <c r="K814" s="548"/>
      <c r="L814" s="548"/>
      <c r="M814" s="548"/>
      <c r="N814" s="548"/>
      <c r="O814" s="548"/>
      <c r="P814" s="548"/>
      <c r="Q814" s="548"/>
      <c r="R814" s="548"/>
      <c r="S814" s="548"/>
      <c r="T814" s="548"/>
      <c r="U814" s="548"/>
      <c r="V814" s="548"/>
      <c r="W814" s="548"/>
      <c r="X814" s="548"/>
      <c r="Y814" s="548"/>
      <c r="Z814" s="548"/>
    </row>
    <row r="815" spans="1:26">
      <c r="A815" s="548"/>
      <c r="B815" s="548"/>
      <c r="C815" s="548"/>
      <c r="D815" s="548"/>
      <c r="E815" s="548"/>
      <c r="F815" s="548"/>
      <c r="G815" s="548"/>
      <c r="H815" s="548"/>
      <c r="I815" s="548"/>
      <c r="J815" s="548"/>
      <c r="K815" s="548"/>
      <c r="L815" s="548"/>
      <c r="M815" s="548"/>
      <c r="N815" s="548"/>
      <c r="O815" s="548"/>
      <c r="P815" s="548"/>
      <c r="Q815" s="548"/>
      <c r="R815" s="548"/>
      <c r="S815" s="548"/>
      <c r="T815" s="548"/>
      <c r="U815" s="548"/>
      <c r="V815" s="548"/>
      <c r="W815" s="548"/>
      <c r="X815" s="548"/>
      <c r="Y815" s="548"/>
      <c r="Z815" s="548"/>
    </row>
    <row r="816" spans="1:26">
      <c r="A816" s="548"/>
      <c r="B816" s="548"/>
      <c r="C816" s="548"/>
      <c r="D816" s="548"/>
      <c r="E816" s="548"/>
      <c r="F816" s="548"/>
      <c r="G816" s="548"/>
      <c r="H816" s="548"/>
      <c r="I816" s="548"/>
      <c r="J816" s="548"/>
      <c r="K816" s="548"/>
      <c r="L816" s="548"/>
      <c r="M816" s="548"/>
      <c r="N816" s="548"/>
      <c r="O816" s="548"/>
      <c r="P816" s="548"/>
      <c r="Q816" s="548"/>
      <c r="R816" s="548"/>
      <c r="S816" s="548"/>
      <c r="T816" s="548"/>
      <c r="U816" s="548"/>
      <c r="V816" s="548"/>
      <c r="W816" s="548"/>
      <c r="X816" s="548"/>
      <c r="Y816" s="548"/>
      <c r="Z816" s="548"/>
    </row>
    <row r="817" spans="1:26">
      <c r="A817" s="548"/>
      <c r="B817" s="548"/>
      <c r="C817" s="548"/>
      <c r="D817" s="548"/>
      <c r="E817" s="548"/>
      <c r="F817" s="548"/>
      <c r="G817" s="548"/>
      <c r="H817" s="548"/>
      <c r="I817" s="548"/>
      <c r="J817" s="548"/>
      <c r="K817" s="548"/>
      <c r="L817" s="548"/>
      <c r="M817" s="548"/>
      <c r="N817" s="548"/>
      <c r="O817" s="548"/>
      <c r="P817" s="548"/>
      <c r="Q817" s="548"/>
      <c r="R817" s="548"/>
      <c r="S817" s="548"/>
      <c r="T817" s="548"/>
      <c r="U817" s="548"/>
      <c r="V817" s="548"/>
      <c r="W817" s="548"/>
      <c r="X817" s="548"/>
      <c r="Y817" s="548"/>
      <c r="Z817" s="548"/>
    </row>
    <row r="818" spans="1:26">
      <c r="A818" s="548"/>
      <c r="B818" s="548"/>
      <c r="C818" s="548"/>
      <c r="D818" s="548"/>
      <c r="E818" s="548"/>
      <c r="F818" s="548"/>
      <c r="G818" s="548"/>
      <c r="H818" s="548"/>
      <c r="I818" s="548"/>
      <c r="J818" s="548"/>
      <c r="K818" s="548"/>
      <c r="L818" s="548"/>
      <c r="M818" s="548"/>
      <c r="N818" s="548"/>
      <c r="O818" s="548"/>
      <c r="P818" s="548"/>
      <c r="Q818" s="548"/>
      <c r="R818" s="548"/>
      <c r="S818" s="548"/>
      <c r="T818" s="548"/>
      <c r="U818" s="548"/>
      <c r="V818" s="548"/>
      <c r="W818" s="548"/>
      <c r="X818" s="548"/>
      <c r="Y818" s="548"/>
      <c r="Z818" s="548"/>
    </row>
    <row r="819" spans="1:26">
      <c r="A819" s="548"/>
      <c r="B819" s="548"/>
      <c r="C819" s="548"/>
      <c r="D819" s="548"/>
      <c r="E819" s="548"/>
      <c r="F819" s="548"/>
      <c r="G819" s="548"/>
      <c r="H819" s="548"/>
      <c r="I819" s="548"/>
      <c r="J819" s="548"/>
      <c r="K819" s="548"/>
      <c r="L819" s="548"/>
      <c r="M819" s="548"/>
      <c r="N819" s="548"/>
      <c r="O819" s="548"/>
      <c r="P819" s="548"/>
      <c r="Q819" s="548"/>
      <c r="R819" s="548"/>
      <c r="S819" s="548"/>
      <c r="T819" s="548"/>
      <c r="U819" s="548"/>
      <c r="V819" s="548"/>
      <c r="W819" s="548"/>
      <c r="X819" s="548"/>
      <c r="Y819" s="548"/>
      <c r="Z819" s="548"/>
    </row>
    <row r="820" spans="1:26">
      <c r="A820" s="548"/>
      <c r="B820" s="548"/>
      <c r="C820" s="548"/>
      <c r="D820" s="548"/>
      <c r="E820" s="548"/>
      <c r="F820" s="548"/>
      <c r="G820" s="548"/>
      <c r="H820" s="548"/>
      <c r="I820" s="548"/>
      <c r="J820" s="548"/>
      <c r="K820" s="548"/>
      <c r="L820" s="548"/>
      <c r="M820" s="548"/>
      <c r="N820" s="548"/>
      <c r="O820" s="548"/>
      <c r="P820" s="548"/>
      <c r="Q820" s="548"/>
      <c r="R820" s="548"/>
      <c r="S820" s="548"/>
      <c r="T820" s="548"/>
      <c r="U820" s="548"/>
      <c r="V820" s="548"/>
      <c r="W820" s="548"/>
      <c r="X820" s="548"/>
      <c r="Y820" s="548"/>
      <c r="Z820" s="548"/>
    </row>
    <row r="821" spans="1:26">
      <c r="A821" s="548"/>
      <c r="B821" s="548"/>
      <c r="C821" s="548"/>
      <c r="D821" s="548"/>
      <c r="E821" s="548"/>
      <c r="F821" s="548"/>
      <c r="G821" s="548"/>
      <c r="H821" s="548"/>
      <c r="I821" s="548"/>
      <c r="J821" s="548"/>
      <c r="K821" s="548"/>
      <c r="L821" s="548"/>
      <c r="M821" s="548"/>
      <c r="N821" s="548"/>
      <c r="O821" s="548"/>
      <c r="P821" s="548"/>
      <c r="Q821" s="548"/>
      <c r="R821" s="548"/>
      <c r="S821" s="548"/>
      <c r="T821" s="548"/>
      <c r="U821" s="548"/>
      <c r="V821" s="548"/>
      <c r="W821" s="548"/>
      <c r="X821" s="548"/>
      <c r="Y821" s="548"/>
      <c r="Z821" s="548"/>
    </row>
    <row r="822" spans="1:26">
      <c r="A822" s="548"/>
      <c r="B822" s="548"/>
      <c r="C822" s="548"/>
      <c r="D822" s="548"/>
      <c r="E822" s="548"/>
      <c r="F822" s="548"/>
      <c r="G822" s="548"/>
      <c r="H822" s="548"/>
      <c r="I822" s="548"/>
      <c r="J822" s="548"/>
      <c r="K822" s="548"/>
      <c r="L822" s="548"/>
      <c r="M822" s="548"/>
      <c r="N822" s="548"/>
      <c r="O822" s="548"/>
      <c r="P822" s="548"/>
      <c r="Q822" s="548"/>
      <c r="R822" s="548"/>
      <c r="S822" s="548"/>
      <c r="T822" s="548"/>
      <c r="U822" s="548"/>
      <c r="V822" s="548"/>
      <c r="W822" s="548"/>
      <c r="X822" s="548"/>
      <c r="Y822" s="548"/>
      <c r="Z822" s="548"/>
    </row>
    <row r="823" spans="1:26">
      <c r="A823" s="548"/>
      <c r="B823" s="548"/>
      <c r="C823" s="548"/>
      <c r="D823" s="548"/>
      <c r="E823" s="548"/>
      <c r="F823" s="548"/>
      <c r="G823" s="548"/>
      <c r="H823" s="548"/>
      <c r="I823" s="548"/>
      <c r="J823" s="548"/>
      <c r="K823" s="548"/>
      <c r="L823" s="548"/>
      <c r="M823" s="548"/>
      <c r="N823" s="548"/>
      <c r="O823" s="548"/>
      <c r="P823" s="548"/>
      <c r="Q823" s="548"/>
      <c r="R823" s="548"/>
      <c r="S823" s="548"/>
      <c r="T823" s="548"/>
      <c r="U823" s="548"/>
      <c r="V823" s="548"/>
      <c r="W823" s="548"/>
      <c r="X823" s="548"/>
      <c r="Y823" s="548"/>
      <c r="Z823" s="548"/>
    </row>
    <row r="824" spans="1:26">
      <c r="A824" s="548"/>
      <c r="B824" s="548"/>
      <c r="C824" s="548"/>
      <c r="D824" s="548"/>
      <c r="E824" s="548"/>
      <c r="F824" s="548"/>
      <c r="G824" s="548"/>
      <c r="H824" s="548"/>
      <c r="I824" s="548"/>
      <c r="J824" s="548"/>
      <c r="K824" s="548"/>
      <c r="L824" s="548"/>
      <c r="M824" s="548"/>
      <c r="N824" s="548"/>
      <c r="O824" s="548"/>
      <c r="P824" s="548"/>
      <c r="Q824" s="548"/>
      <c r="R824" s="548"/>
      <c r="S824" s="548"/>
      <c r="T824" s="548"/>
      <c r="U824" s="548"/>
      <c r="V824" s="548"/>
      <c r="W824" s="548"/>
      <c r="X824" s="548"/>
      <c r="Y824" s="548"/>
      <c r="Z824" s="548"/>
    </row>
    <row r="825" spans="1:26">
      <c r="A825" s="548"/>
      <c r="B825" s="548"/>
      <c r="C825" s="548"/>
      <c r="D825" s="548"/>
      <c r="E825" s="548"/>
      <c r="F825" s="548"/>
      <c r="G825" s="548"/>
      <c r="H825" s="548"/>
      <c r="I825" s="548"/>
      <c r="J825" s="548"/>
      <c r="K825" s="548"/>
      <c r="L825" s="548"/>
      <c r="M825" s="548"/>
      <c r="N825" s="548"/>
      <c r="O825" s="548"/>
      <c r="P825" s="548"/>
      <c r="Q825" s="548"/>
      <c r="R825" s="548"/>
      <c r="S825" s="548"/>
      <c r="T825" s="548"/>
      <c r="U825" s="548"/>
      <c r="V825" s="548"/>
      <c r="W825" s="548"/>
      <c r="X825" s="548"/>
      <c r="Y825" s="548"/>
      <c r="Z825" s="548"/>
    </row>
    <row r="826" spans="1:26">
      <c r="A826" s="548"/>
      <c r="B826" s="548"/>
      <c r="C826" s="548"/>
      <c r="D826" s="548"/>
      <c r="E826" s="548"/>
      <c r="F826" s="548"/>
      <c r="G826" s="548"/>
      <c r="H826" s="548"/>
      <c r="I826" s="548"/>
      <c r="J826" s="548"/>
      <c r="K826" s="548"/>
      <c r="L826" s="548"/>
      <c r="M826" s="548"/>
      <c r="N826" s="548"/>
      <c r="O826" s="548"/>
      <c r="P826" s="548"/>
      <c r="Q826" s="548"/>
      <c r="R826" s="548"/>
      <c r="S826" s="548"/>
      <c r="T826" s="548"/>
      <c r="U826" s="548"/>
      <c r="V826" s="548"/>
      <c r="W826" s="548"/>
      <c r="X826" s="548"/>
      <c r="Y826" s="548"/>
      <c r="Z826" s="548"/>
    </row>
    <row r="827" spans="1:26">
      <c r="A827" s="548"/>
      <c r="B827" s="548"/>
      <c r="C827" s="548"/>
      <c r="D827" s="548"/>
      <c r="E827" s="548"/>
      <c r="F827" s="548"/>
      <c r="G827" s="548"/>
      <c r="H827" s="548"/>
      <c r="I827" s="548"/>
      <c r="J827" s="548"/>
      <c r="K827" s="548"/>
      <c r="L827" s="548"/>
      <c r="M827" s="548"/>
      <c r="N827" s="548"/>
      <c r="O827" s="548"/>
      <c r="P827" s="548"/>
      <c r="Q827" s="548"/>
      <c r="R827" s="548"/>
      <c r="S827" s="548"/>
      <c r="T827" s="548"/>
      <c r="U827" s="548"/>
      <c r="V827" s="548"/>
      <c r="W827" s="548"/>
      <c r="X827" s="548"/>
      <c r="Y827" s="548"/>
      <c r="Z827" s="548"/>
    </row>
    <row r="828" spans="1:26">
      <c r="A828" s="548"/>
      <c r="B828" s="548"/>
      <c r="C828" s="548"/>
      <c r="D828" s="548"/>
      <c r="E828" s="548"/>
      <c r="F828" s="548"/>
      <c r="G828" s="548"/>
      <c r="H828" s="548"/>
      <c r="I828" s="548"/>
      <c r="J828" s="548"/>
      <c r="K828" s="548"/>
      <c r="L828" s="548"/>
      <c r="M828" s="548"/>
      <c r="N828" s="548"/>
      <c r="O828" s="548"/>
      <c r="P828" s="548"/>
      <c r="Q828" s="548"/>
      <c r="R828" s="548"/>
      <c r="S828" s="548"/>
      <c r="T828" s="548"/>
      <c r="U828" s="548"/>
      <c r="V828" s="548"/>
      <c r="W828" s="548"/>
      <c r="X828" s="548"/>
      <c r="Y828" s="548"/>
      <c r="Z828" s="548"/>
    </row>
    <row r="829" spans="1:26">
      <c r="A829" s="548"/>
      <c r="B829" s="548"/>
      <c r="C829" s="548"/>
      <c r="D829" s="548"/>
      <c r="E829" s="548"/>
      <c r="F829" s="548"/>
      <c r="G829" s="548"/>
      <c r="H829" s="548"/>
      <c r="I829" s="548"/>
      <c r="J829" s="548"/>
      <c r="K829" s="548"/>
      <c r="L829" s="548"/>
      <c r="M829" s="548"/>
      <c r="N829" s="548"/>
      <c r="O829" s="548"/>
      <c r="P829" s="548"/>
      <c r="Q829" s="548"/>
      <c r="R829" s="548"/>
      <c r="S829" s="548"/>
      <c r="T829" s="548"/>
      <c r="U829" s="548"/>
      <c r="V829" s="548"/>
      <c r="W829" s="548"/>
      <c r="X829" s="548"/>
      <c r="Y829" s="548"/>
      <c r="Z829" s="548"/>
    </row>
    <row r="830" spans="1:26">
      <c r="A830" s="548"/>
      <c r="B830" s="548"/>
      <c r="C830" s="548"/>
      <c r="D830" s="548"/>
      <c r="E830" s="548"/>
      <c r="F830" s="548"/>
      <c r="G830" s="548"/>
      <c r="H830" s="548"/>
      <c r="I830" s="548"/>
      <c r="J830" s="548"/>
      <c r="K830" s="548"/>
      <c r="L830" s="548"/>
      <c r="M830" s="548"/>
      <c r="N830" s="548"/>
      <c r="O830" s="548"/>
      <c r="P830" s="548"/>
      <c r="Q830" s="548"/>
      <c r="R830" s="548"/>
      <c r="S830" s="548"/>
      <c r="T830" s="548"/>
      <c r="U830" s="548"/>
      <c r="V830" s="548"/>
      <c r="W830" s="548"/>
      <c r="X830" s="548"/>
      <c r="Y830" s="548"/>
      <c r="Z830" s="548"/>
    </row>
    <row r="831" spans="1:26">
      <c r="A831" s="548"/>
      <c r="B831" s="548"/>
      <c r="C831" s="548"/>
      <c r="D831" s="548"/>
      <c r="E831" s="548"/>
      <c r="F831" s="548"/>
      <c r="G831" s="548"/>
      <c r="H831" s="548"/>
      <c r="I831" s="548"/>
      <c r="J831" s="548"/>
      <c r="K831" s="548"/>
      <c r="L831" s="548"/>
      <c r="M831" s="548"/>
      <c r="N831" s="548"/>
      <c r="O831" s="548"/>
      <c r="P831" s="548"/>
      <c r="Q831" s="548"/>
      <c r="R831" s="548"/>
      <c r="S831" s="548"/>
      <c r="T831" s="548"/>
      <c r="U831" s="548"/>
      <c r="V831" s="548"/>
      <c r="W831" s="548"/>
      <c r="X831" s="548"/>
      <c r="Y831" s="548"/>
      <c r="Z831" s="548"/>
    </row>
    <row r="832" spans="1:26">
      <c r="A832" s="548"/>
      <c r="B832" s="548"/>
      <c r="C832" s="548"/>
      <c r="D832" s="548"/>
      <c r="E832" s="548"/>
      <c r="F832" s="548"/>
      <c r="G832" s="548"/>
      <c r="H832" s="548"/>
      <c r="I832" s="548"/>
      <c r="J832" s="548"/>
      <c r="K832" s="548"/>
      <c r="L832" s="548"/>
      <c r="M832" s="548"/>
      <c r="N832" s="548"/>
      <c r="O832" s="548"/>
      <c r="P832" s="548"/>
      <c r="Q832" s="548"/>
      <c r="R832" s="548"/>
      <c r="S832" s="548"/>
      <c r="T832" s="548"/>
      <c r="U832" s="548"/>
      <c r="V832" s="548"/>
      <c r="W832" s="548"/>
      <c r="X832" s="548"/>
      <c r="Y832" s="548"/>
      <c r="Z832" s="548"/>
    </row>
    <row r="833" spans="1:26">
      <c r="A833" s="548"/>
      <c r="B833" s="548"/>
      <c r="C833" s="548"/>
      <c r="D833" s="548"/>
      <c r="E833" s="548"/>
      <c r="F833" s="548"/>
      <c r="G833" s="548"/>
      <c r="H833" s="548"/>
      <c r="I833" s="548"/>
      <c r="J833" s="548"/>
      <c r="K833" s="548"/>
      <c r="L833" s="548"/>
      <c r="M833" s="548"/>
      <c r="N833" s="548"/>
      <c r="O833" s="548"/>
      <c r="P833" s="548"/>
      <c r="Q833" s="548"/>
      <c r="R833" s="548"/>
      <c r="S833" s="548"/>
      <c r="T833" s="548"/>
      <c r="U833" s="548"/>
      <c r="V833" s="548"/>
      <c r="W833" s="548"/>
      <c r="X833" s="548"/>
      <c r="Y833" s="548"/>
      <c r="Z833" s="548"/>
    </row>
    <row r="834" spans="1:26">
      <c r="A834" s="548"/>
      <c r="B834" s="548"/>
      <c r="C834" s="548"/>
      <c r="D834" s="548"/>
      <c r="E834" s="548"/>
      <c r="F834" s="548"/>
      <c r="G834" s="548"/>
      <c r="H834" s="548"/>
      <c r="I834" s="548"/>
      <c r="J834" s="548"/>
      <c r="K834" s="548"/>
      <c r="L834" s="548"/>
      <c r="M834" s="548"/>
      <c r="N834" s="548"/>
      <c r="O834" s="548"/>
      <c r="P834" s="548"/>
      <c r="Q834" s="548"/>
      <c r="R834" s="548"/>
      <c r="S834" s="548"/>
      <c r="T834" s="548"/>
      <c r="U834" s="548"/>
      <c r="V834" s="548"/>
      <c r="W834" s="548"/>
      <c r="X834" s="548"/>
      <c r="Y834" s="548"/>
      <c r="Z834" s="548"/>
    </row>
    <row r="835" spans="1:26">
      <c r="A835" s="548"/>
      <c r="B835" s="548"/>
      <c r="C835" s="548"/>
      <c r="D835" s="548"/>
      <c r="E835" s="548"/>
      <c r="F835" s="548"/>
      <c r="G835" s="548"/>
      <c r="H835" s="548"/>
      <c r="I835" s="548"/>
      <c r="J835" s="548"/>
      <c r="K835" s="548"/>
      <c r="L835" s="548"/>
      <c r="M835" s="548"/>
      <c r="N835" s="548"/>
      <c r="O835" s="548"/>
      <c r="P835" s="548"/>
      <c r="Q835" s="548"/>
      <c r="R835" s="548"/>
      <c r="S835" s="548"/>
      <c r="T835" s="548"/>
      <c r="U835" s="548"/>
      <c r="V835" s="548"/>
      <c r="W835" s="548"/>
      <c r="X835" s="548"/>
      <c r="Y835" s="548"/>
      <c r="Z835" s="548"/>
    </row>
    <row r="836" spans="1:26">
      <c r="A836" s="548"/>
      <c r="B836" s="548"/>
      <c r="C836" s="548"/>
      <c r="D836" s="548"/>
      <c r="E836" s="548"/>
      <c r="F836" s="548"/>
      <c r="G836" s="548"/>
      <c r="H836" s="548"/>
      <c r="I836" s="548"/>
      <c r="J836" s="548"/>
      <c r="K836" s="548"/>
      <c r="L836" s="548"/>
      <c r="M836" s="548"/>
      <c r="N836" s="548"/>
      <c r="O836" s="548"/>
      <c r="P836" s="548"/>
      <c r="Q836" s="548"/>
      <c r="R836" s="548"/>
      <c r="S836" s="548"/>
      <c r="T836" s="548"/>
      <c r="U836" s="548"/>
      <c r="V836" s="548"/>
      <c r="W836" s="548"/>
      <c r="X836" s="548"/>
      <c r="Y836" s="548"/>
      <c r="Z836" s="548"/>
    </row>
    <row r="837" spans="1:26">
      <c r="A837" s="548"/>
      <c r="B837" s="548"/>
      <c r="C837" s="548"/>
      <c r="D837" s="548"/>
      <c r="E837" s="548"/>
      <c r="F837" s="548"/>
      <c r="G837" s="548"/>
      <c r="H837" s="548"/>
      <c r="I837" s="548"/>
      <c r="J837" s="548"/>
      <c r="K837" s="548"/>
      <c r="L837" s="548"/>
      <c r="M837" s="548"/>
      <c r="N837" s="548"/>
      <c r="O837" s="548"/>
      <c r="P837" s="548"/>
      <c r="Q837" s="548"/>
      <c r="R837" s="548"/>
      <c r="S837" s="548"/>
      <c r="T837" s="548"/>
      <c r="U837" s="548"/>
      <c r="V837" s="548"/>
      <c r="W837" s="548"/>
      <c r="X837" s="548"/>
      <c r="Y837" s="548"/>
      <c r="Z837" s="548"/>
    </row>
    <row r="838" spans="1:26">
      <c r="A838" s="548"/>
      <c r="B838" s="548"/>
      <c r="C838" s="548"/>
      <c r="D838" s="548"/>
      <c r="E838" s="548"/>
      <c r="F838" s="548"/>
      <c r="G838" s="548"/>
      <c r="H838" s="548"/>
      <c r="I838" s="548"/>
      <c r="J838" s="548"/>
      <c r="K838" s="548"/>
      <c r="L838" s="548"/>
      <c r="M838" s="548"/>
      <c r="N838" s="548"/>
      <c r="O838" s="548"/>
      <c r="P838" s="548"/>
      <c r="Q838" s="548"/>
      <c r="R838" s="548"/>
      <c r="S838" s="548"/>
      <c r="T838" s="548"/>
      <c r="U838" s="548"/>
      <c r="V838" s="548"/>
      <c r="W838" s="548"/>
      <c r="X838" s="548"/>
      <c r="Y838" s="548"/>
      <c r="Z838" s="548"/>
    </row>
    <row r="839" spans="1:26">
      <c r="A839" s="548"/>
      <c r="B839" s="548"/>
      <c r="C839" s="548"/>
      <c r="D839" s="548"/>
      <c r="E839" s="548"/>
      <c r="F839" s="548"/>
      <c r="G839" s="548"/>
      <c r="H839" s="548"/>
      <c r="I839" s="548"/>
      <c r="J839" s="548"/>
      <c r="K839" s="548"/>
      <c r="L839" s="548"/>
      <c r="M839" s="548"/>
      <c r="N839" s="548"/>
      <c r="O839" s="548"/>
      <c r="P839" s="548"/>
      <c r="Q839" s="548"/>
      <c r="R839" s="548"/>
      <c r="S839" s="548"/>
      <c r="T839" s="548"/>
      <c r="U839" s="548"/>
      <c r="V839" s="548"/>
      <c r="W839" s="548"/>
      <c r="X839" s="548"/>
      <c r="Y839" s="548"/>
      <c r="Z839" s="548"/>
    </row>
    <row r="840" spans="1:26">
      <c r="A840" s="548"/>
      <c r="B840" s="548"/>
      <c r="C840" s="548"/>
      <c r="D840" s="548"/>
      <c r="E840" s="548"/>
      <c r="F840" s="548"/>
      <c r="G840" s="548"/>
      <c r="H840" s="548"/>
      <c r="I840" s="548"/>
      <c r="J840" s="548"/>
      <c r="K840" s="548"/>
      <c r="L840" s="548"/>
      <c r="M840" s="548"/>
      <c r="N840" s="548"/>
      <c r="O840" s="548"/>
      <c r="P840" s="548"/>
      <c r="Q840" s="548"/>
      <c r="R840" s="548"/>
      <c r="S840" s="548"/>
      <c r="T840" s="548"/>
      <c r="U840" s="548"/>
      <c r="V840" s="548"/>
      <c r="W840" s="548"/>
      <c r="X840" s="548"/>
      <c r="Y840" s="548"/>
      <c r="Z840" s="548"/>
    </row>
    <row r="841" spans="1:26">
      <c r="A841" s="548"/>
      <c r="B841" s="548"/>
      <c r="C841" s="548"/>
      <c r="D841" s="548"/>
      <c r="E841" s="548"/>
      <c r="F841" s="548"/>
      <c r="G841" s="548"/>
      <c r="H841" s="548"/>
      <c r="I841" s="548"/>
      <c r="J841" s="548"/>
      <c r="K841" s="548"/>
      <c r="L841" s="548"/>
      <c r="M841" s="548"/>
      <c r="N841" s="548"/>
      <c r="O841" s="548"/>
      <c r="P841" s="548"/>
      <c r="Q841" s="548"/>
      <c r="R841" s="548"/>
      <c r="S841" s="548"/>
      <c r="T841" s="548"/>
      <c r="U841" s="548"/>
      <c r="V841" s="548"/>
      <c r="W841" s="548"/>
      <c r="X841" s="548"/>
      <c r="Y841" s="548"/>
      <c r="Z841" s="548"/>
    </row>
    <row r="842" spans="1:26">
      <c r="A842" s="548"/>
      <c r="B842" s="548"/>
      <c r="C842" s="548"/>
      <c r="D842" s="548"/>
      <c r="E842" s="548"/>
      <c r="F842" s="548"/>
      <c r="G842" s="548"/>
      <c r="H842" s="548"/>
      <c r="I842" s="548"/>
      <c r="J842" s="548"/>
      <c r="K842" s="548"/>
      <c r="L842" s="548"/>
      <c r="M842" s="548"/>
      <c r="N842" s="548"/>
      <c r="O842" s="548"/>
      <c r="P842" s="548"/>
      <c r="Q842" s="548"/>
      <c r="R842" s="548"/>
      <c r="S842" s="548"/>
      <c r="T842" s="548"/>
      <c r="U842" s="548"/>
      <c r="V842" s="548"/>
      <c r="W842" s="548"/>
      <c r="X842" s="548"/>
      <c r="Y842" s="548"/>
      <c r="Z842" s="548"/>
    </row>
    <row r="843" spans="1:26">
      <c r="A843" s="548"/>
      <c r="B843" s="548"/>
      <c r="C843" s="548"/>
      <c r="D843" s="548"/>
      <c r="E843" s="548"/>
      <c r="F843" s="548"/>
      <c r="G843" s="548"/>
      <c r="H843" s="548"/>
      <c r="I843" s="548"/>
      <c r="J843" s="548"/>
      <c r="K843" s="548"/>
      <c r="L843" s="548"/>
      <c r="M843" s="548"/>
      <c r="N843" s="548"/>
      <c r="O843" s="548"/>
      <c r="P843" s="548"/>
      <c r="Q843" s="548"/>
      <c r="R843" s="548"/>
      <c r="S843" s="548"/>
      <c r="T843" s="548"/>
      <c r="U843" s="548"/>
      <c r="V843" s="548"/>
      <c r="W843" s="548"/>
      <c r="X843" s="548"/>
      <c r="Y843" s="548"/>
      <c r="Z843" s="548"/>
    </row>
    <row r="844" spans="1:26">
      <c r="A844" s="548"/>
      <c r="B844" s="548"/>
      <c r="C844" s="548"/>
      <c r="D844" s="548"/>
      <c r="E844" s="548"/>
      <c r="F844" s="548"/>
      <c r="G844" s="548"/>
      <c r="H844" s="548"/>
      <c r="I844" s="548"/>
      <c r="J844" s="548"/>
      <c r="K844" s="548"/>
      <c r="L844" s="548"/>
      <c r="M844" s="548"/>
      <c r="N844" s="548"/>
      <c r="O844" s="548"/>
      <c r="P844" s="548"/>
      <c r="Q844" s="548"/>
      <c r="R844" s="548"/>
      <c r="S844" s="548"/>
      <c r="T844" s="548"/>
      <c r="U844" s="548"/>
      <c r="V844" s="548"/>
      <c r="W844" s="548"/>
      <c r="X844" s="548"/>
      <c r="Y844" s="548"/>
      <c r="Z844" s="548"/>
    </row>
    <row r="845" spans="1:26">
      <c r="A845" s="548"/>
      <c r="B845" s="548"/>
      <c r="C845" s="548"/>
      <c r="D845" s="548"/>
      <c r="E845" s="548"/>
      <c r="F845" s="548"/>
      <c r="G845" s="548"/>
      <c r="H845" s="548"/>
      <c r="I845" s="548"/>
      <c r="J845" s="548"/>
      <c r="K845" s="548"/>
      <c r="L845" s="548"/>
      <c r="M845" s="548"/>
      <c r="N845" s="548"/>
      <c r="O845" s="548"/>
      <c r="P845" s="548"/>
      <c r="Q845" s="548"/>
      <c r="R845" s="548"/>
      <c r="S845" s="548"/>
      <c r="T845" s="548"/>
      <c r="U845" s="548"/>
      <c r="V845" s="548"/>
      <c r="W845" s="548"/>
      <c r="X845" s="548"/>
      <c r="Y845" s="548"/>
      <c r="Z845" s="548"/>
    </row>
    <row r="846" spans="1:26">
      <c r="A846" s="548"/>
      <c r="B846" s="548"/>
      <c r="C846" s="548"/>
      <c r="D846" s="548"/>
      <c r="E846" s="548"/>
      <c r="F846" s="548"/>
      <c r="G846" s="548"/>
      <c r="H846" s="548"/>
      <c r="I846" s="548"/>
      <c r="J846" s="548"/>
      <c r="K846" s="548"/>
      <c r="L846" s="548"/>
      <c r="M846" s="548"/>
      <c r="N846" s="548"/>
      <c r="O846" s="548"/>
      <c r="P846" s="548"/>
      <c r="Q846" s="548"/>
      <c r="R846" s="548"/>
      <c r="S846" s="548"/>
      <c r="T846" s="548"/>
      <c r="U846" s="548"/>
      <c r="V846" s="548"/>
      <c r="W846" s="548"/>
      <c r="X846" s="548"/>
      <c r="Y846" s="548"/>
      <c r="Z846" s="548"/>
    </row>
    <row r="847" spans="1:26">
      <c r="A847" s="548"/>
      <c r="B847" s="548"/>
      <c r="C847" s="548"/>
      <c r="D847" s="548"/>
      <c r="E847" s="548"/>
      <c r="F847" s="548"/>
      <c r="G847" s="548"/>
      <c r="H847" s="548"/>
      <c r="I847" s="548"/>
      <c r="J847" s="548"/>
      <c r="K847" s="548"/>
      <c r="L847" s="548"/>
      <c r="M847" s="548"/>
      <c r="N847" s="548"/>
      <c r="O847" s="548"/>
      <c r="P847" s="548"/>
      <c r="Q847" s="548"/>
      <c r="R847" s="548"/>
      <c r="S847" s="548"/>
      <c r="T847" s="548"/>
      <c r="U847" s="548"/>
      <c r="V847" s="548"/>
      <c r="W847" s="548"/>
      <c r="X847" s="548"/>
      <c r="Y847" s="548"/>
      <c r="Z847" s="548"/>
    </row>
    <row r="848" spans="1:26">
      <c r="A848" s="548"/>
      <c r="B848" s="548"/>
      <c r="C848" s="548"/>
      <c r="D848" s="548"/>
      <c r="E848" s="548"/>
      <c r="F848" s="548"/>
      <c r="G848" s="548"/>
      <c r="H848" s="548"/>
      <c r="I848" s="548"/>
      <c r="J848" s="548"/>
      <c r="K848" s="548"/>
      <c r="L848" s="548"/>
      <c r="M848" s="548"/>
      <c r="N848" s="548"/>
      <c r="O848" s="548"/>
      <c r="P848" s="548"/>
      <c r="Q848" s="548"/>
      <c r="R848" s="548"/>
      <c r="S848" s="548"/>
      <c r="T848" s="548"/>
      <c r="U848" s="548"/>
      <c r="V848" s="548"/>
      <c r="W848" s="548"/>
      <c r="X848" s="548"/>
      <c r="Y848" s="548"/>
      <c r="Z848" s="548"/>
    </row>
    <row r="849" spans="1:26">
      <c r="A849" s="548"/>
      <c r="B849" s="548"/>
      <c r="C849" s="548"/>
      <c r="D849" s="548"/>
      <c r="E849" s="548"/>
      <c r="F849" s="548"/>
      <c r="G849" s="548"/>
      <c r="H849" s="548"/>
      <c r="I849" s="548"/>
      <c r="J849" s="548"/>
      <c r="K849" s="548"/>
      <c r="L849" s="548"/>
      <c r="M849" s="548"/>
      <c r="N849" s="548"/>
      <c r="O849" s="548"/>
      <c r="P849" s="548"/>
      <c r="Q849" s="548"/>
      <c r="R849" s="548"/>
      <c r="S849" s="548"/>
      <c r="T849" s="548"/>
      <c r="U849" s="548"/>
      <c r="V849" s="548"/>
      <c r="W849" s="548"/>
      <c r="X849" s="548"/>
      <c r="Y849" s="548"/>
      <c r="Z849" s="548"/>
    </row>
    <row r="850" spans="1:26">
      <c r="A850" s="548"/>
      <c r="B850" s="548"/>
      <c r="C850" s="548"/>
      <c r="D850" s="548"/>
      <c r="E850" s="548"/>
      <c r="F850" s="548"/>
      <c r="G850" s="548"/>
      <c r="H850" s="548"/>
      <c r="I850" s="548"/>
      <c r="J850" s="548"/>
      <c r="K850" s="548"/>
      <c r="L850" s="548"/>
      <c r="M850" s="548"/>
      <c r="N850" s="548"/>
      <c r="O850" s="548"/>
      <c r="P850" s="548"/>
      <c r="Q850" s="548"/>
      <c r="R850" s="548"/>
      <c r="S850" s="548"/>
      <c r="T850" s="548"/>
      <c r="U850" s="548"/>
      <c r="V850" s="548"/>
      <c r="W850" s="548"/>
      <c r="X850" s="548"/>
      <c r="Y850" s="548"/>
      <c r="Z850" s="548"/>
    </row>
    <row r="851" spans="1:26">
      <c r="A851" s="548"/>
      <c r="B851" s="548"/>
      <c r="C851" s="548"/>
      <c r="D851" s="548"/>
      <c r="E851" s="548"/>
      <c r="F851" s="548"/>
      <c r="G851" s="548"/>
      <c r="H851" s="548"/>
      <c r="I851" s="548"/>
      <c r="J851" s="548"/>
      <c r="K851" s="548"/>
      <c r="L851" s="548"/>
      <c r="M851" s="548"/>
      <c r="N851" s="548"/>
      <c r="O851" s="548"/>
      <c r="P851" s="548"/>
      <c r="Q851" s="548"/>
      <c r="R851" s="548"/>
      <c r="S851" s="548"/>
      <c r="T851" s="548"/>
      <c r="U851" s="548"/>
      <c r="V851" s="548"/>
      <c r="W851" s="548"/>
      <c r="X851" s="548"/>
      <c r="Y851" s="548"/>
      <c r="Z851" s="548"/>
    </row>
    <row r="852" spans="1:26">
      <c r="A852" s="548"/>
      <c r="B852" s="548"/>
      <c r="C852" s="548"/>
      <c r="D852" s="548"/>
      <c r="E852" s="548"/>
      <c r="F852" s="548"/>
      <c r="G852" s="548"/>
      <c r="H852" s="548"/>
      <c r="I852" s="548"/>
      <c r="J852" s="548"/>
      <c r="K852" s="548"/>
      <c r="L852" s="548"/>
      <c r="M852" s="548"/>
      <c r="N852" s="548"/>
      <c r="O852" s="548"/>
      <c r="P852" s="548"/>
      <c r="Q852" s="548"/>
      <c r="R852" s="548"/>
      <c r="S852" s="548"/>
      <c r="T852" s="548"/>
      <c r="U852" s="548"/>
      <c r="V852" s="548"/>
      <c r="W852" s="548"/>
      <c r="X852" s="548"/>
      <c r="Y852" s="548"/>
      <c r="Z852" s="548"/>
    </row>
    <row r="853" spans="1:26">
      <c r="A853" s="548"/>
      <c r="B853" s="548"/>
      <c r="C853" s="548"/>
      <c r="D853" s="548"/>
      <c r="E853" s="548"/>
      <c r="F853" s="548"/>
      <c r="G853" s="548"/>
      <c r="H853" s="548"/>
      <c r="I853" s="548"/>
      <c r="J853" s="548"/>
      <c r="K853" s="548"/>
      <c r="L853" s="548"/>
      <c r="M853" s="548"/>
      <c r="N853" s="548"/>
      <c r="O853" s="548"/>
      <c r="P853" s="548"/>
      <c r="Q853" s="548"/>
      <c r="R853" s="548"/>
      <c r="S853" s="548"/>
      <c r="T853" s="548"/>
      <c r="U853" s="548"/>
      <c r="V853" s="548"/>
      <c r="W853" s="548"/>
      <c r="X853" s="548"/>
      <c r="Y853" s="548"/>
      <c r="Z853" s="548"/>
    </row>
    <row r="854" spans="1:26">
      <c r="A854" s="548"/>
      <c r="B854" s="548"/>
      <c r="C854" s="548"/>
      <c r="D854" s="548"/>
      <c r="E854" s="548"/>
      <c r="F854" s="548"/>
      <c r="G854" s="548"/>
      <c r="H854" s="548"/>
      <c r="I854" s="548"/>
      <c r="J854" s="548"/>
      <c r="K854" s="548"/>
      <c r="L854" s="548"/>
      <c r="M854" s="548"/>
      <c r="N854" s="548"/>
      <c r="O854" s="548"/>
      <c r="P854" s="548"/>
      <c r="Q854" s="548"/>
      <c r="R854" s="548"/>
      <c r="S854" s="548"/>
      <c r="T854" s="548"/>
      <c r="U854" s="548"/>
      <c r="V854" s="548"/>
      <c r="W854" s="548"/>
      <c r="X854" s="548"/>
      <c r="Y854" s="548"/>
      <c r="Z854" s="548"/>
    </row>
    <row r="855" spans="1:26">
      <c r="A855" s="548"/>
      <c r="B855" s="548"/>
      <c r="C855" s="548"/>
      <c r="D855" s="548"/>
      <c r="E855" s="548"/>
      <c r="F855" s="548"/>
      <c r="G855" s="548"/>
      <c r="H855" s="548"/>
      <c r="I855" s="548"/>
      <c r="J855" s="548"/>
      <c r="K855" s="548"/>
      <c r="L855" s="548"/>
      <c r="M855" s="548"/>
      <c r="N855" s="548"/>
      <c r="O855" s="548"/>
      <c r="P855" s="548"/>
      <c r="Q855" s="548"/>
      <c r="R855" s="548"/>
      <c r="S855" s="548"/>
      <c r="T855" s="548"/>
      <c r="U855" s="548"/>
      <c r="V855" s="548"/>
      <c r="W855" s="548"/>
      <c r="X855" s="548"/>
      <c r="Y855" s="548"/>
      <c r="Z855" s="548"/>
    </row>
    <row r="856" spans="1:26">
      <c r="A856" s="548"/>
      <c r="B856" s="548"/>
      <c r="C856" s="548"/>
      <c r="D856" s="548"/>
      <c r="E856" s="548"/>
      <c r="F856" s="548"/>
      <c r="G856" s="548"/>
      <c r="H856" s="548"/>
      <c r="I856" s="548"/>
      <c r="J856" s="548"/>
      <c r="K856" s="548"/>
      <c r="L856" s="548"/>
      <c r="M856" s="548"/>
      <c r="N856" s="548"/>
      <c r="O856" s="548"/>
      <c r="P856" s="548"/>
      <c r="Q856" s="548"/>
      <c r="R856" s="548"/>
      <c r="S856" s="548"/>
      <c r="T856" s="548"/>
      <c r="U856" s="548"/>
      <c r="V856" s="548"/>
      <c r="W856" s="548"/>
      <c r="X856" s="548"/>
      <c r="Y856" s="548"/>
      <c r="Z856" s="548"/>
    </row>
    <row r="857" spans="1:26">
      <c r="A857" s="548"/>
      <c r="B857" s="548"/>
      <c r="C857" s="548"/>
      <c r="D857" s="548"/>
      <c r="E857" s="548"/>
      <c r="F857" s="548"/>
      <c r="G857" s="548"/>
      <c r="H857" s="548"/>
      <c r="I857" s="548"/>
      <c r="J857" s="548"/>
      <c r="K857" s="548"/>
      <c r="L857" s="548"/>
      <c r="M857" s="548"/>
      <c r="N857" s="548"/>
      <c r="O857" s="548"/>
      <c r="P857" s="548"/>
      <c r="Q857" s="548"/>
      <c r="R857" s="548"/>
      <c r="S857" s="548"/>
      <c r="T857" s="548"/>
      <c r="U857" s="548"/>
      <c r="V857" s="548"/>
      <c r="W857" s="548"/>
      <c r="X857" s="548"/>
      <c r="Y857" s="548"/>
      <c r="Z857" s="548"/>
    </row>
    <row r="858" spans="1:26">
      <c r="A858" s="548"/>
      <c r="B858" s="548"/>
      <c r="C858" s="548"/>
      <c r="D858" s="548"/>
      <c r="E858" s="548"/>
      <c r="F858" s="548"/>
      <c r="G858" s="548"/>
      <c r="H858" s="548"/>
      <c r="I858" s="548"/>
      <c r="J858" s="548"/>
      <c r="K858" s="548"/>
      <c r="L858" s="548"/>
      <c r="M858" s="548"/>
      <c r="N858" s="548"/>
      <c r="O858" s="548"/>
      <c r="P858" s="548"/>
      <c r="Q858" s="548"/>
      <c r="R858" s="548"/>
      <c r="S858" s="548"/>
      <c r="T858" s="548"/>
      <c r="U858" s="548"/>
      <c r="V858" s="548"/>
      <c r="W858" s="548"/>
      <c r="X858" s="548"/>
      <c r="Y858" s="548"/>
      <c r="Z858" s="548"/>
    </row>
    <row r="859" spans="1:26">
      <c r="A859" s="548"/>
      <c r="B859" s="548"/>
      <c r="C859" s="548"/>
      <c r="D859" s="548"/>
      <c r="E859" s="548"/>
      <c r="F859" s="548"/>
      <c r="G859" s="548"/>
      <c r="H859" s="548"/>
      <c r="I859" s="548"/>
      <c r="J859" s="548"/>
      <c r="K859" s="548"/>
      <c r="L859" s="548"/>
      <c r="M859" s="548"/>
      <c r="N859" s="548"/>
      <c r="O859" s="548"/>
      <c r="P859" s="548"/>
      <c r="Q859" s="548"/>
      <c r="R859" s="548"/>
      <c r="S859" s="548"/>
      <c r="T859" s="548"/>
      <c r="U859" s="548"/>
      <c r="V859" s="548"/>
      <c r="W859" s="548"/>
      <c r="X859" s="548"/>
      <c r="Y859" s="548"/>
      <c r="Z859" s="548"/>
    </row>
    <row r="860" spans="1:26">
      <c r="A860" s="548"/>
      <c r="B860" s="548"/>
      <c r="C860" s="548"/>
      <c r="D860" s="548"/>
      <c r="E860" s="548"/>
      <c r="F860" s="548"/>
      <c r="G860" s="548"/>
      <c r="H860" s="548"/>
      <c r="I860" s="548"/>
      <c r="J860" s="548"/>
      <c r="K860" s="548"/>
      <c r="L860" s="548"/>
      <c r="M860" s="548"/>
      <c r="N860" s="548"/>
      <c r="O860" s="548"/>
      <c r="P860" s="548"/>
      <c r="Q860" s="548"/>
      <c r="R860" s="548"/>
      <c r="S860" s="548"/>
      <c r="T860" s="548"/>
      <c r="U860" s="548"/>
      <c r="V860" s="548"/>
      <c r="W860" s="548"/>
      <c r="X860" s="548"/>
      <c r="Y860" s="548"/>
      <c r="Z860" s="548"/>
    </row>
    <row r="861" spans="1:26">
      <c r="A861" s="548"/>
      <c r="B861" s="548"/>
      <c r="C861" s="548"/>
      <c r="D861" s="548"/>
      <c r="E861" s="548"/>
      <c r="F861" s="548"/>
      <c r="G861" s="548"/>
      <c r="H861" s="548"/>
      <c r="I861" s="548"/>
      <c r="J861" s="548"/>
      <c r="K861" s="548"/>
      <c r="L861" s="548"/>
      <c r="M861" s="548"/>
      <c r="N861" s="548"/>
      <c r="O861" s="548"/>
      <c r="P861" s="548"/>
      <c r="Q861" s="548"/>
      <c r="R861" s="548"/>
      <c r="S861" s="548"/>
      <c r="T861" s="548"/>
      <c r="U861" s="548"/>
      <c r="V861" s="548"/>
      <c r="W861" s="548"/>
      <c r="X861" s="548"/>
      <c r="Y861" s="548"/>
      <c r="Z861" s="548"/>
    </row>
    <row r="862" spans="1:26">
      <c r="A862" s="548"/>
      <c r="B862" s="548"/>
      <c r="C862" s="548"/>
      <c r="D862" s="548"/>
      <c r="E862" s="548"/>
      <c r="F862" s="548"/>
      <c r="G862" s="548"/>
      <c r="H862" s="548"/>
      <c r="I862" s="548"/>
      <c r="J862" s="548"/>
      <c r="K862" s="548"/>
      <c r="L862" s="548"/>
      <c r="M862" s="548"/>
      <c r="N862" s="548"/>
      <c r="O862" s="548"/>
      <c r="P862" s="548"/>
      <c r="Q862" s="548"/>
      <c r="R862" s="548"/>
      <c r="S862" s="548"/>
      <c r="T862" s="548"/>
      <c r="U862" s="548"/>
      <c r="V862" s="548"/>
      <c r="W862" s="548"/>
      <c r="X862" s="548"/>
      <c r="Y862" s="548"/>
      <c r="Z862" s="548"/>
    </row>
    <row r="863" spans="1:26">
      <c r="A863" s="548"/>
      <c r="B863" s="548"/>
      <c r="C863" s="548"/>
      <c r="D863" s="548"/>
      <c r="E863" s="548"/>
      <c r="F863" s="548"/>
      <c r="G863" s="548"/>
      <c r="H863" s="548"/>
      <c r="I863" s="548"/>
      <c r="J863" s="548"/>
      <c r="K863" s="548"/>
      <c r="L863" s="548"/>
      <c r="M863" s="548"/>
      <c r="N863" s="548"/>
      <c r="O863" s="548"/>
      <c r="P863" s="548"/>
      <c r="Q863" s="548"/>
      <c r="R863" s="548"/>
      <c r="S863" s="548"/>
      <c r="T863" s="548"/>
      <c r="U863" s="548"/>
      <c r="V863" s="548"/>
      <c r="W863" s="548"/>
      <c r="X863" s="548"/>
      <c r="Y863" s="548"/>
      <c r="Z863" s="548"/>
    </row>
    <row r="864" spans="1:26">
      <c r="A864" s="548"/>
      <c r="B864" s="548"/>
      <c r="C864" s="548"/>
      <c r="D864" s="548"/>
      <c r="E864" s="548"/>
      <c r="F864" s="548"/>
      <c r="G864" s="548"/>
      <c r="H864" s="548"/>
      <c r="I864" s="548"/>
      <c r="J864" s="548"/>
      <c r="K864" s="548"/>
      <c r="L864" s="548"/>
      <c r="M864" s="548"/>
      <c r="N864" s="548"/>
      <c r="O864" s="548"/>
      <c r="P864" s="548"/>
      <c r="Q864" s="548"/>
      <c r="R864" s="548"/>
      <c r="S864" s="548"/>
      <c r="T864" s="548"/>
      <c r="U864" s="548"/>
      <c r="V864" s="548"/>
      <c r="W864" s="548"/>
      <c r="X864" s="548"/>
      <c r="Y864" s="548"/>
      <c r="Z864" s="548"/>
    </row>
    <row r="865" spans="1:26">
      <c r="A865" s="548"/>
      <c r="B865" s="548"/>
      <c r="C865" s="548"/>
      <c r="D865" s="548"/>
      <c r="E865" s="548"/>
      <c r="F865" s="548"/>
      <c r="G865" s="548"/>
      <c r="H865" s="548"/>
      <c r="I865" s="548"/>
      <c r="J865" s="548"/>
      <c r="K865" s="548"/>
      <c r="L865" s="548"/>
      <c r="M865" s="548"/>
      <c r="N865" s="548"/>
      <c r="O865" s="548"/>
      <c r="P865" s="548"/>
      <c r="Q865" s="548"/>
      <c r="R865" s="548"/>
      <c r="S865" s="548"/>
      <c r="T865" s="548"/>
      <c r="U865" s="548"/>
      <c r="V865" s="548"/>
      <c r="W865" s="548"/>
      <c r="X865" s="548"/>
      <c r="Y865" s="548"/>
      <c r="Z865" s="548"/>
    </row>
    <row r="866" spans="1:26">
      <c r="A866" s="548"/>
      <c r="B866" s="548"/>
      <c r="C866" s="548"/>
      <c r="D866" s="548"/>
      <c r="E866" s="548"/>
      <c r="F866" s="548"/>
      <c r="G866" s="548"/>
      <c r="H866" s="548"/>
      <c r="I866" s="548"/>
      <c r="J866" s="548"/>
      <c r="K866" s="548"/>
      <c r="L866" s="548"/>
      <c r="M866" s="548"/>
      <c r="N866" s="548"/>
      <c r="O866" s="548"/>
      <c r="P866" s="548"/>
      <c r="Q866" s="548"/>
      <c r="R866" s="548"/>
      <c r="S866" s="548"/>
      <c r="T866" s="548"/>
      <c r="U866" s="548"/>
      <c r="V866" s="548"/>
      <c r="W866" s="548"/>
      <c r="X866" s="548"/>
      <c r="Y866" s="548"/>
      <c r="Z866" s="548"/>
    </row>
    <row r="867" spans="1:26">
      <c r="A867" s="548"/>
      <c r="B867" s="548"/>
      <c r="C867" s="548"/>
      <c r="D867" s="548"/>
      <c r="E867" s="548"/>
      <c r="F867" s="548"/>
      <c r="G867" s="548"/>
      <c r="H867" s="548"/>
      <c r="I867" s="548"/>
      <c r="J867" s="548"/>
      <c r="K867" s="548"/>
      <c r="L867" s="548"/>
      <c r="M867" s="548"/>
      <c r="N867" s="548"/>
      <c r="O867" s="548"/>
      <c r="P867" s="548"/>
      <c r="Q867" s="548"/>
      <c r="R867" s="548"/>
      <c r="S867" s="548"/>
      <c r="T867" s="548"/>
      <c r="U867" s="548"/>
      <c r="V867" s="548"/>
      <c r="W867" s="548"/>
      <c r="X867" s="548"/>
      <c r="Y867" s="548"/>
      <c r="Z867" s="548"/>
    </row>
    <row r="868" spans="1:26">
      <c r="A868" s="548"/>
      <c r="B868" s="548"/>
      <c r="C868" s="548"/>
      <c r="D868" s="548"/>
      <c r="E868" s="548"/>
      <c r="F868" s="548"/>
      <c r="G868" s="548"/>
      <c r="H868" s="548"/>
      <c r="I868" s="548"/>
      <c r="J868" s="548"/>
      <c r="K868" s="548"/>
      <c r="L868" s="548"/>
      <c r="M868" s="548"/>
      <c r="N868" s="548"/>
      <c r="O868" s="548"/>
      <c r="P868" s="548"/>
      <c r="Q868" s="548"/>
      <c r="R868" s="548"/>
      <c r="S868" s="548"/>
      <c r="T868" s="548"/>
      <c r="U868" s="548"/>
      <c r="V868" s="548"/>
      <c r="W868" s="548"/>
      <c r="X868" s="548"/>
      <c r="Y868" s="548"/>
      <c r="Z868" s="548"/>
    </row>
    <row r="869" spans="1:26">
      <c r="A869" s="548"/>
      <c r="B869" s="548"/>
      <c r="C869" s="548"/>
      <c r="D869" s="548"/>
      <c r="E869" s="548"/>
      <c r="F869" s="548"/>
      <c r="G869" s="548"/>
      <c r="H869" s="548"/>
      <c r="I869" s="548"/>
      <c r="J869" s="548"/>
      <c r="K869" s="548"/>
      <c r="L869" s="548"/>
      <c r="M869" s="548"/>
      <c r="N869" s="548"/>
      <c r="O869" s="548"/>
      <c r="P869" s="548"/>
      <c r="Q869" s="548"/>
      <c r="R869" s="548"/>
      <c r="S869" s="548"/>
      <c r="T869" s="548"/>
      <c r="U869" s="548"/>
      <c r="V869" s="548"/>
      <c r="W869" s="548"/>
      <c r="X869" s="548"/>
      <c r="Y869" s="548"/>
      <c r="Z869" s="548"/>
    </row>
    <row r="870" spans="1:26">
      <c r="A870" s="548"/>
      <c r="B870" s="548"/>
      <c r="C870" s="548"/>
      <c r="D870" s="548"/>
      <c r="E870" s="548"/>
      <c r="F870" s="548"/>
      <c r="G870" s="548"/>
      <c r="H870" s="548"/>
      <c r="I870" s="548"/>
      <c r="J870" s="548"/>
      <c r="K870" s="548"/>
      <c r="L870" s="548"/>
      <c r="M870" s="548"/>
      <c r="N870" s="548"/>
      <c r="O870" s="548"/>
      <c r="P870" s="548"/>
      <c r="Q870" s="548"/>
      <c r="R870" s="548"/>
      <c r="S870" s="548"/>
      <c r="T870" s="548"/>
      <c r="U870" s="548"/>
      <c r="V870" s="548"/>
      <c r="W870" s="548"/>
      <c r="X870" s="548"/>
      <c r="Y870" s="548"/>
      <c r="Z870" s="548"/>
    </row>
    <row r="871" spans="1:26">
      <c r="A871" s="548"/>
      <c r="B871" s="548"/>
      <c r="C871" s="548"/>
      <c r="D871" s="548"/>
      <c r="E871" s="548"/>
      <c r="F871" s="548"/>
      <c r="G871" s="548"/>
      <c r="H871" s="548"/>
      <c r="I871" s="548"/>
      <c r="J871" s="548"/>
      <c r="K871" s="548"/>
      <c r="L871" s="548"/>
      <c r="M871" s="548"/>
      <c r="N871" s="548"/>
      <c r="O871" s="548"/>
      <c r="P871" s="548"/>
      <c r="Q871" s="548"/>
      <c r="R871" s="548"/>
      <c r="S871" s="548"/>
      <c r="T871" s="548"/>
      <c r="U871" s="548"/>
      <c r="V871" s="548"/>
      <c r="W871" s="548"/>
      <c r="X871" s="548"/>
      <c r="Y871" s="548"/>
      <c r="Z871" s="548"/>
    </row>
    <row r="872" spans="1:26">
      <c r="A872" s="548"/>
      <c r="B872" s="548"/>
      <c r="C872" s="548"/>
      <c r="D872" s="548"/>
      <c r="E872" s="548"/>
      <c r="F872" s="548"/>
      <c r="G872" s="548"/>
      <c r="H872" s="548"/>
      <c r="I872" s="548"/>
      <c r="J872" s="548"/>
      <c r="K872" s="548"/>
      <c r="L872" s="548"/>
      <c r="M872" s="548"/>
      <c r="N872" s="548"/>
      <c r="O872" s="548"/>
      <c r="P872" s="548"/>
      <c r="Q872" s="548"/>
      <c r="R872" s="548"/>
      <c r="S872" s="548"/>
      <c r="T872" s="548"/>
      <c r="U872" s="548"/>
      <c r="V872" s="548"/>
      <c r="W872" s="548"/>
      <c r="X872" s="548"/>
      <c r="Y872" s="548"/>
      <c r="Z872" s="548"/>
    </row>
    <row r="873" spans="1:26">
      <c r="A873" s="548"/>
      <c r="B873" s="548"/>
      <c r="C873" s="548"/>
      <c r="D873" s="548"/>
      <c r="E873" s="548"/>
      <c r="F873" s="548"/>
      <c r="G873" s="548"/>
      <c r="H873" s="548"/>
      <c r="I873" s="548"/>
      <c r="J873" s="548"/>
      <c r="K873" s="548"/>
      <c r="L873" s="548"/>
      <c r="M873" s="548"/>
      <c r="N873" s="548"/>
      <c r="O873" s="548"/>
      <c r="P873" s="548"/>
      <c r="Q873" s="548"/>
      <c r="R873" s="548"/>
      <c r="S873" s="548"/>
      <c r="T873" s="548"/>
      <c r="U873" s="548"/>
      <c r="V873" s="548"/>
      <c r="W873" s="548"/>
      <c r="X873" s="548"/>
      <c r="Y873" s="548"/>
      <c r="Z873" s="548"/>
    </row>
    <row r="874" spans="1:26">
      <c r="A874" s="548"/>
      <c r="B874" s="548"/>
      <c r="C874" s="548"/>
      <c r="D874" s="548"/>
      <c r="E874" s="548"/>
      <c r="F874" s="548"/>
      <c r="G874" s="548"/>
      <c r="H874" s="548"/>
      <c r="I874" s="548"/>
      <c r="J874" s="548"/>
      <c r="K874" s="548"/>
      <c r="L874" s="548"/>
      <c r="M874" s="548"/>
      <c r="N874" s="548"/>
      <c r="O874" s="548"/>
      <c r="P874" s="548"/>
      <c r="Q874" s="548"/>
      <c r="R874" s="548"/>
      <c r="S874" s="548"/>
      <c r="T874" s="548"/>
      <c r="U874" s="548"/>
      <c r="V874" s="548"/>
      <c r="W874" s="548"/>
      <c r="X874" s="548"/>
      <c r="Y874" s="548"/>
      <c r="Z874" s="548"/>
    </row>
    <row r="875" spans="1:26">
      <c r="A875" s="548"/>
      <c r="B875" s="548"/>
      <c r="C875" s="548"/>
      <c r="D875" s="548"/>
      <c r="E875" s="548"/>
      <c r="F875" s="548"/>
      <c r="G875" s="548"/>
      <c r="H875" s="548"/>
      <c r="I875" s="548"/>
      <c r="J875" s="548"/>
      <c r="K875" s="548"/>
      <c r="L875" s="548"/>
      <c r="M875" s="548"/>
      <c r="N875" s="548"/>
      <c r="O875" s="548"/>
      <c r="P875" s="548"/>
      <c r="Q875" s="548"/>
      <c r="R875" s="548"/>
      <c r="S875" s="548"/>
      <c r="T875" s="548"/>
      <c r="U875" s="548"/>
      <c r="V875" s="548"/>
      <c r="W875" s="548"/>
      <c r="X875" s="548"/>
      <c r="Y875" s="548"/>
      <c r="Z875" s="548"/>
    </row>
    <row r="876" spans="1:26">
      <c r="A876" s="548"/>
      <c r="B876" s="548"/>
      <c r="C876" s="548"/>
      <c r="D876" s="548"/>
      <c r="E876" s="548"/>
      <c r="F876" s="548"/>
      <c r="G876" s="548"/>
      <c r="H876" s="548"/>
      <c r="I876" s="548"/>
      <c r="J876" s="548"/>
      <c r="K876" s="548"/>
      <c r="L876" s="548"/>
      <c r="M876" s="548"/>
      <c r="N876" s="548"/>
      <c r="O876" s="548"/>
      <c r="P876" s="548"/>
      <c r="Q876" s="548"/>
      <c r="R876" s="548"/>
      <c r="S876" s="548"/>
      <c r="T876" s="548"/>
      <c r="U876" s="548"/>
      <c r="V876" s="548"/>
      <c r="W876" s="548"/>
      <c r="X876" s="548"/>
      <c r="Y876" s="548"/>
      <c r="Z876" s="548"/>
    </row>
    <row r="877" spans="1:26">
      <c r="A877" s="548"/>
      <c r="B877" s="548"/>
      <c r="C877" s="548"/>
      <c r="D877" s="548"/>
      <c r="E877" s="548"/>
      <c r="F877" s="548"/>
      <c r="G877" s="548"/>
      <c r="H877" s="548"/>
      <c r="I877" s="548"/>
      <c r="J877" s="548"/>
      <c r="K877" s="548"/>
      <c r="L877" s="548"/>
      <c r="M877" s="548"/>
      <c r="N877" s="548"/>
      <c r="O877" s="548"/>
      <c r="P877" s="548"/>
      <c r="Q877" s="548"/>
      <c r="R877" s="548"/>
      <c r="S877" s="548"/>
      <c r="T877" s="548"/>
      <c r="U877" s="548"/>
      <c r="V877" s="548"/>
      <c r="W877" s="548"/>
      <c r="X877" s="548"/>
      <c r="Y877" s="548"/>
      <c r="Z877" s="548"/>
    </row>
    <row r="878" spans="1:26">
      <c r="A878" s="548"/>
      <c r="B878" s="548"/>
      <c r="C878" s="548"/>
      <c r="D878" s="548"/>
      <c r="E878" s="548"/>
      <c r="F878" s="548"/>
      <c r="G878" s="548"/>
      <c r="H878" s="548"/>
      <c r="I878" s="548"/>
      <c r="J878" s="548"/>
      <c r="K878" s="548"/>
      <c r="L878" s="548"/>
      <c r="M878" s="548"/>
      <c r="N878" s="548"/>
      <c r="O878" s="548"/>
      <c r="P878" s="548"/>
      <c r="Q878" s="548"/>
      <c r="R878" s="548"/>
      <c r="S878" s="548"/>
      <c r="T878" s="548"/>
      <c r="U878" s="548"/>
      <c r="V878" s="548"/>
      <c r="W878" s="548"/>
      <c r="X878" s="548"/>
      <c r="Y878" s="548"/>
      <c r="Z878" s="548"/>
    </row>
    <row r="879" spans="1:26">
      <c r="A879" s="548"/>
      <c r="B879" s="548"/>
      <c r="C879" s="548"/>
      <c r="D879" s="548"/>
      <c r="E879" s="548"/>
      <c r="F879" s="548"/>
      <c r="G879" s="548"/>
      <c r="H879" s="548"/>
      <c r="I879" s="548"/>
      <c r="J879" s="548"/>
      <c r="K879" s="548"/>
      <c r="L879" s="548"/>
      <c r="M879" s="548"/>
      <c r="N879" s="548"/>
      <c r="O879" s="548"/>
      <c r="P879" s="548"/>
      <c r="Q879" s="548"/>
      <c r="R879" s="548"/>
      <c r="S879" s="548"/>
      <c r="T879" s="548"/>
      <c r="U879" s="548"/>
      <c r="V879" s="548"/>
      <c r="W879" s="548"/>
      <c r="X879" s="548"/>
      <c r="Y879" s="548"/>
      <c r="Z879" s="548"/>
    </row>
    <row r="880" spans="1:26">
      <c r="A880" s="548"/>
      <c r="B880" s="548"/>
      <c r="C880" s="548"/>
      <c r="D880" s="548"/>
      <c r="E880" s="548"/>
      <c r="F880" s="548"/>
      <c r="G880" s="548"/>
      <c r="H880" s="548"/>
      <c r="I880" s="548"/>
      <c r="J880" s="548"/>
      <c r="K880" s="548"/>
      <c r="L880" s="548"/>
      <c r="M880" s="548"/>
      <c r="N880" s="548"/>
      <c r="O880" s="548"/>
      <c r="P880" s="548"/>
      <c r="Q880" s="548"/>
      <c r="R880" s="548"/>
      <c r="S880" s="548"/>
      <c r="T880" s="548"/>
      <c r="U880" s="548"/>
      <c r="V880" s="548"/>
      <c r="W880" s="548"/>
      <c r="X880" s="548"/>
      <c r="Y880" s="548"/>
      <c r="Z880" s="548"/>
    </row>
    <row r="881" spans="1:26">
      <c r="A881" s="548"/>
      <c r="B881" s="548"/>
      <c r="C881" s="548"/>
      <c r="D881" s="548"/>
      <c r="E881" s="548"/>
      <c r="F881" s="548"/>
      <c r="G881" s="548"/>
      <c r="H881" s="548"/>
      <c r="I881" s="548"/>
      <c r="J881" s="548"/>
      <c r="K881" s="548"/>
      <c r="L881" s="548"/>
      <c r="M881" s="548"/>
      <c r="N881" s="548"/>
      <c r="O881" s="548"/>
      <c r="P881" s="548"/>
      <c r="Q881" s="548"/>
      <c r="R881" s="548"/>
      <c r="S881" s="548"/>
      <c r="T881" s="548"/>
      <c r="U881" s="548"/>
      <c r="V881" s="548"/>
      <c r="W881" s="548"/>
      <c r="X881" s="548"/>
      <c r="Y881" s="548"/>
      <c r="Z881" s="548"/>
    </row>
    <row r="882" spans="1:26">
      <c r="A882" s="548"/>
      <c r="B882" s="548"/>
      <c r="C882" s="548"/>
      <c r="D882" s="548"/>
      <c r="E882" s="548"/>
      <c r="F882" s="548"/>
      <c r="G882" s="548"/>
      <c r="H882" s="548"/>
      <c r="I882" s="548"/>
      <c r="J882" s="548"/>
      <c r="K882" s="548"/>
      <c r="L882" s="548"/>
      <c r="M882" s="548"/>
      <c r="N882" s="548"/>
      <c r="O882" s="548"/>
      <c r="P882" s="548"/>
      <c r="Q882" s="548"/>
      <c r="R882" s="548"/>
      <c r="S882" s="548"/>
      <c r="T882" s="548"/>
      <c r="U882" s="548"/>
      <c r="V882" s="548"/>
      <c r="W882" s="548"/>
      <c r="X882" s="548"/>
      <c r="Y882" s="548"/>
      <c r="Z882" s="548"/>
    </row>
    <row r="883" spans="1:26">
      <c r="A883" s="548"/>
      <c r="B883" s="548"/>
      <c r="C883" s="548"/>
      <c r="D883" s="548"/>
      <c r="E883" s="548"/>
      <c r="F883" s="548"/>
      <c r="G883" s="548"/>
      <c r="H883" s="548"/>
      <c r="I883" s="548"/>
      <c r="J883" s="548"/>
      <c r="K883" s="548"/>
      <c r="L883" s="548"/>
      <c r="M883" s="548"/>
      <c r="N883" s="548"/>
      <c r="O883" s="548"/>
      <c r="P883" s="548"/>
      <c r="Q883" s="548"/>
      <c r="R883" s="548"/>
      <c r="S883" s="548"/>
      <c r="T883" s="548"/>
      <c r="U883" s="548"/>
      <c r="V883" s="548"/>
      <c r="W883" s="548"/>
      <c r="X883" s="548"/>
      <c r="Y883" s="548"/>
      <c r="Z883" s="548"/>
    </row>
    <row r="884" spans="1:26">
      <c r="A884" s="548"/>
      <c r="B884" s="548"/>
      <c r="C884" s="548"/>
      <c r="D884" s="548"/>
      <c r="E884" s="548"/>
      <c r="F884" s="548"/>
      <c r="G884" s="548"/>
      <c r="H884" s="548"/>
      <c r="I884" s="548"/>
      <c r="J884" s="548"/>
      <c r="K884" s="548"/>
      <c r="L884" s="548"/>
      <c r="M884" s="548"/>
      <c r="N884" s="548"/>
      <c r="O884" s="548"/>
      <c r="P884" s="548"/>
      <c r="Q884" s="548"/>
      <c r="R884" s="548"/>
      <c r="S884" s="548"/>
      <c r="T884" s="548"/>
      <c r="U884" s="548"/>
      <c r="V884" s="548"/>
      <c r="W884" s="548"/>
      <c r="X884" s="548"/>
      <c r="Y884" s="548"/>
      <c r="Z884" s="548"/>
    </row>
    <row r="885" spans="1:26">
      <c r="A885" s="548"/>
      <c r="B885" s="548"/>
      <c r="C885" s="548"/>
      <c r="D885" s="548"/>
      <c r="E885" s="548"/>
      <c r="F885" s="548"/>
      <c r="G885" s="548"/>
      <c r="H885" s="548"/>
      <c r="I885" s="548"/>
      <c r="J885" s="548"/>
      <c r="K885" s="548"/>
      <c r="L885" s="548"/>
      <c r="M885" s="548"/>
      <c r="N885" s="548"/>
      <c r="O885" s="548"/>
      <c r="P885" s="548"/>
      <c r="Q885" s="548"/>
      <c r="R885" s="548"/>
      <c r="S885" s="548"/>
      <c r="T885" s="548"/>
      <c r="U885" s="548"/>
      <c r="V885" s="548"/>
      <c r="W885" s="548"/>
      <c r="X885" s="548"/>
      <c r="Y885" s="548"/>
      <c r="Z885" s="548"/>
    </row>
    <row r="886" spans="1:26">
      <c r="A886" s="548"/>
      <c r="B886" s="548"/>
      <c r="C886" s="548"/>
      <c r="D886" s="548"/>
      <c r="E886" s="548"/>
      <c r="F886" s="548"/>
      <c r="G886" s="548"/>
      <c r="H886" s="548"/>
      <c r="I886" s="548"/>
      <c r="J886" s="548"/>
      <c r="K886" s="548"/>
      <c r="L886" s="548"/>
      <c r="M886" s="548"/>
      <c r="N886" s="548"/>
      <c r="O886" s="548"/>
      <c r="P886" s="548"/>
      <c r="Q886" s="548"/>
      <c r="R886" s="548"/>
      <c r="S886" s="548"/>
      <c r="T886" s="548"/>
      <c r="U886" s="548"/>
      <c r="V886" s="548"/>
      <c r="W886" s="548"/>
      <c r="X886" s="548"/>
      <c r="Y886" s="548"/>
      <c r="Z886" s="548"/>
    </row>
    <row r="887" spans="1:26">
      <c r="A887" s="548"/>
      <c r="B887" s="548"/>
      <c r="C887" s="548"/>
      <c r="D887" s="548"/>
      <c r="E887" s="548"/>
      <c r="F887" s="548"/>
      <c r="G887" s="548"/>
      <c r="H887" s="548"/>
      <c r="I887" s="548"/>
      <c r="J887" s="548"/>
      <c r="K887" s="548"/>
      <c r="L887" s="548"/>
      <c r="M887" s="548"/>
      <c r="N887" s="548"/>
      <c r="O887" s="548"/>
      <c r="P887" s="548"/>
      <c r="Q887" s="548"/>
      <c r="R887" s="548"/>
      <c r="S887" s="548"/>
      <c r="T887" s="548"/>
      <c r="U887" s="548"/>
      <c r="V887" s="548"/>
      <c r="W887" s="548"/>
      <c r="X887" s="548"/>
      <c r="Y887" s="548"/>
      <c r="Z887" s="548"/>
    </row>
    <row r="888" spans="1:26">
      <c r="A888" s="548"/>
      <c r="B888" s="548"/>
      <c r="C888" s="548"/>
      <c r="D888" s="548"/>
      <c r="E888" s="548"/>
      <c r="F888" s="548"/>
      <c r="G888" s="548"/>
      <c r="H888" s="548"/>
      <c r="I888" s="548"/>
      <c r="J888" s="548"/>
      <c r="K888" s="548"/>
      <c r="L888" s="548"/>
      <c r="M888" s="548"/>
      <c r="N888" s="548"/>
      <c r="O888" s="548"/>
      <c r="P888" s="548"/>
      <c r="Q888" s="548"/>
      <c r="R888" s="548"/>
      <c r="S888" s="548"/>
      <c r="T888" s="548"/>
      <c r="U888" s="548"/>
      <c r="V888" s="548"/>
      <c r="W888" s="548"/>
      <c r="X888" s="548"/>
      <c r="Y888" s="548"/>
      <c r="Z888" s="548"/>
    </row>
    <row r="889" spans="1:26">
      <c r="A889" s="548"/>
      <c r="B889" s="548"/>
      <c r="C889" s="548"/>
      <c r="D889" s="548"/>
      <c r="E889" s="548"/>
      <c r="F889" s="548"/>
      <c r="G889" s="548"/>
      <c r="H889" s="548"/>
      <c r="I889" s="548"/>
      <c r="J889" s="548"/>
      <c r="K889" s="548"/>
      <c r="L889" s="548"/>
      <c r="M889" s="548"/>
      <c r="N889" s="548"/>
      <c r="O889" s="548"/>
      <c r="P889" s="548"/>
      <c r="Q889" s="548"/>
      <c r="R889" s="548"/>
      <c r="S889" s="548"/>
      <c r="T889" s="548"/>
      <c r="U889" s="548"/>
      <c r="V889" s="548"/>
      <c r="W889" s="548"/>
      <c r="X889" s="548"/>
      <c r="Y889" s="548"/>
      <c r="Z889" s="548"/>
    </row>
    <row r="890" spans="1:26">
      <c r="A890" s="548"/>
      <c r="B890" s="548"/>
      <c r="C890" s="548"/>
      <c r="D890" s="548"/>
      <c r="E890" s="548"/>
      <c r="F890" s="548"/>
      <c r="G890" s="548"/>
      <c r="H890" s="548"/>
      <c r="I890" s="548"/>
      <c r="J890" s="548"/>
      <c r="K890" s="548"/>
      <c r="L890" s="548"/>
      <c r="M890" s="548"/>
      <c r="N890" s="548"/>
      <c r="O890" s="548"/>
      <c r="P890" s="548"/>
      <c r="Q890" s="548"/>
      <c r="R890" s="548"/>
      <c r="S890" s="548"/>
      <c r="T890" s="548"/>
      <c r="U890" s="548"/>
      <c r="V890" s="548"/>
      <c r="W890" s="548"/>
      <c r="X890" s="548"/>
      <c r="Y890" s="548"/>
      <c r="Z890" s="548"/>
    </row>
    <row r="891" spans="1:26">
      <c r="A891" s="548"/>
      <c r="B891" s="548"/>
      <c r="C891" s="548"/>
      <c r="D891" s="548"/>
      <c r="E891" s="548"/>
      <c r="F891" s="548"/>
      <c r="G891" s="548"/>
      <c r="H891" s="548"/>
      <c r="I891" s="548"/>
      <c r="J891" s="548"/>
      <c r="K891" s="548"/>
      <c r="L891" s="548"/>
      <c r="M891" s="548"/>
      <c r="N891" s="548"/>
      <c r="O891" s="548"/>
      <c r="P891" s="548"/>
      <c r="Q891" s="548"/>
      <c r="R891" s="548"/>
      <c r="S891" s="548"/>
      <c r="T891" s="548"/>
      <c r="U891" s="548"/>
      <c r="V891" s="548"/>
      <c r="W891" s="548"/>
      <c r="X891" s="548"/>
      <c r="Y891" s="548"/>
      <c r="Z891" s="548"/>
    </row>
    <row r="892" spans="1:26">
      <c r="A892" s="548"/>
      <c r="B892" s="548"/>
      <c r="C892" s="548"/>
      <c r="D892" s="548"/>
      <c r="E892" s="548"/>
      <c r="F892" s="548"/>
      <c r="G892" s="548"/>
      <c r="H892" s="548"/>
      <c r="I892" s="548"/>
      <c r="J892" s="548"/>
      <c r="K892" s="548"/>
      <c r="L892" s="548"/>
      <c r="M892" s="548"/>
      <c r="N892" s="548"/>
      <c r="O892" s="548"/>
      <c r="P892" s="548"/>
      <c r="Q892" s="548"/>
      <c r="R892" s="548"/>
      <c r="S892" s="548"/>
      <c r="T892" s="548"/>
      <c r="U892" s="548"/>
      <c r="V892" s="548"/>
      <c r="W892" s="548"/>
      <c r="X892" s="548"/>
      <c r="Y892" s="548"/>
      <c r="Z892" s="548"/>
    </row>
    <row r="893" spans="1:26">
      <c r="A893" s="548"/>
      <c r="B893" s="548"/>
      <c r="C893" s="548"/>
      <c r="D893" s="548"/>
      <c r="E893" s="548"/>
      <c r="F893" s="548"/>
      <c r="G893" s="548"/>
      <c r="H893" s="548"/>
      <c r="I893" s="548"/>
      <c r="J893" s="548"/>
      <c r="K893" s="548"/>
      <c r="L893" s="548"/>
      <c r="M893" s="548"/>
      <c r="N893" s="548"/>
      <c r="O893" s="548"/>
      <c r="P893" s="548"/>
      <c r="Q893" s="548"/>
      <c r="R893" s="548"/>
      <c r="S893" s="548"/>
      <c r="T893" s="548"/>
      <c r="U893" s="548"/>
      <c r="V893" s="548"/>
      <c r="W893" s="548"/>
      <c r="X893" s="548"/>
      <c r="Y893" s="548"/>
      <c r="Z893" s="548"/>
    </row>
    <row r="894" spans="1:26">
      <c r="A894" s="548"/>
      <c r="B894" s="548"/>
      <c r="C894" s="548"/>
      <c r="D894" s="548"/>
      <c r="E894" s="548"/>
      <c r="F894" s="548"/>
      <c r="G894" s="548"/>
      <c r="H894" s="548"/>
      <c r="I894" s="548"/>
      <c r="J894" s="548"/>
      <c r="K894" s="548"/>
      <c r="L894" s="548"/>
      <c r="M894" s="548"/>
      <c r="N894" s="548"/>
      <c r="O894" s="548"/>
      <c r="P894" s="548"/>
      <c r="Q894" s="548"/>
      <c r="R894" s="548"/>
      <c r="S894" s="548"/>
      <c r="T894" s="548"/>
      <c r="U894" s="548"/>
      <c r="V894" s="548"/>
      <c r="W894" s="548"/>
      <c r="X894" s="548"/>
      <c r="Y894" s="548"/>
      <c r="Z894" s="548"/>
    </row>
    <row r="895" spans="1:26">
      <c r="A895" s="548"/>
      <c r="B895" s="548"/>
      <c r="C895" s="548"/>
      <c r="D895" s="548"/>
      <c r="E895" s="548"/>
      <c r="F895" s="548"/>
      <c r="G895" s="548"/>
      <c r="H895" s="548"/>
      <c r="I895" s="548"/>
      <c r="J895" s="548"/>
      <c r="K895" s="548"/>
      <c r="L895" s="548"/>
      <c r="M895" s="548"/>
      <c r="N895" s="548"/>
      <c r="O895" s="548"/>
      <c r="P895" s="548"/>
      <c r="Q895" s="548"/>
      <c r="R895" s="548"/>
      <c r="S895" s="548"/>
      <c r="T895" s="548"/>
      <c r="U895" s="548"/>
      <c r="V895" s="548"/>
      <c r="W895" s="548"/>
      <c r="X895" s="548"/>
      <c r="Y895" s="548"/>
      <c r="Z895" s="548"/>
    </row>
    <row r="896" spans="1:26">
      <c r="A896" s="548"/>
      <c r="B896" s="548"/>
      <c r="C896" s="548"/>
      <c r="D896" s="548"/>
      <c r="E896" s="548"/>
      <c r="F896" s="548"/>
      <c r="G896" s="548"/>
      <c r="H896" s="548"/>
      <c r="I896" s="548"/>
      <c r="J896" s="548"/>
      <c r="K896" s="548"/>
      <c r="L896" s="548"/>
      <c r="M896" s="548"/>
      <c r="N896" s="548"/>
      <c r="O896" s="548"/>
      <c r="P896" s="548"/>
      <c r="Q896" s="548"/>
      <c r="R896" s="548"/>
      <c r="S896" s="548"/>
      <c r="T896" s="548"/>
      <c r="U896" s="548"/>
      <c r="V896" s="548"/>
      <c r="W896" s="548"/>
      <c r="X896" s="548"/>
      <c r="Y896" s="548"/>
      <c r="Z896" s="548"/>
    </row>
    <row r="897" spans="1:26">
      <c r="A897" s="548"/>
      <c r="B897" s="548"/>
      <c r="C897" s="548"/>
      <c r="D897" s="548"/>
      <c r="E897" s="548"/>
      <c r="F897" s="548"/>
      <c r="G897" s="548"/>
      <c r="H897" s="548"/>
      <c r="I897" s="548"/>
      <c r="J897" s="548"/>
      <c r="K897" s="548"/>
      <c r="L897" s="548"/>
      <c r="M897" s="548"/>
      <c r="N897" s="548"/>
      <c r="O897" s="548"/>
      <c r="P897" s="548"/>
      <c r="Q897" s="548"/>
      <c r="R897" s="548"/>
      <c r="S897" s="548"/>
      <c r="T897" s="548"/>
      <c r="U897" s="548"/>
      <c r="V897" s="548"/>
      <c r="W897" s="548"/>
      <c r="X897" s="548"/>
      <c r="Y897" s="548"/>
      <c r="Z897" s="548"/>
    </row>
    <row r="898" spans="1:26">
      <c r="A898" s="548"/>
      <c r="B898" s="548"/>
      <c r="C898" s="548"/>
      <c r="D898" s="548"/>
      <c r="E898" s="548"/>
      <c r="F898" s="548"/>
      <c r="G898" s="548"/>
      <c r="H898" s="548"/>
      <c r="I898" s="548"/>
      <c r="J898" s="548"/>
      <c r="K898" s="548"/>
      <c r="L898" s="548"/>
      <c r="M898" s="548"/>
      <c r="N898" s="548"/>
      <c r="O898" s="548"/>
      <c r="P898" s="548"/>
      <c r="Q898" s="548"/>
      <c r="R898" s="548"/>
      <c r="S898" s="548"/>
      <c r="T898" s="548"/>
      <c r="U898" s="548"/>
      <c r="V898" s="548"/>
      <c r="W898" s="548"/>
      <c r="X898" s="548"/>
      <c r="Y898" s="548"/>
      <c r="Z898" s="548"/>
    </row>
    <row r="899" spans="1:26">
      <c r="A899" s="548"/>
      <c r="B899" s="548"/>
      <c r="C899" s="548"/>
      <c r="D899" s="548"/>
      <c r="E899" s="548"/>
      <c r="F899" s="548"/>
      <c r="G899" s="548"/>
      <c r="H899" s="548"/>
      <c r="I899" s="548"/>
      <c r="J899" s="548"/>
      <c r="K899" s="548"/>
      <c r="L899" s="548"/>
      <c r="M899" s="548"/>
      <c r="N899" s="548"/>
      <c r="O899" s="548"/>
      <c r="P899" s="548"/>
      <c r="Q899" s="548"/>
      <c r="R899" s="548"/>
      <c r="S899" s="548"/>
      <c r="T899" s="548"/>
      <c r="U899" s="548"/>
      <c r="V899" s="548"/>
      <c r="W899" s="548"/>
      <c r="X899" s="548"/>
      <c r="Y899" s="548"/>
      <c r="Z899" s="548"/>
    </row>
    <row r="900" spans="1:26">
      <c r="A900" s="548"/>
      <c r="B900" s="548"/>
      <c r="C900" s="548"/>
      <c r="D900" s="548"/>
      <c r="E900" s="548"/>
      <c r="F900" s="548"/>
      <c r="G900" s="548"/>
      <c r="H900" s="548"/>
      <c r="I900" s="548"/>
      <c r="J900" s="548"/>
      <c r="K900" s="548"/>
      <c r="L900" s="548"/>
      <c r="M900" s="548"/>
      <c r="N900" s="548"/>
      <c r="O900" s="548"/>
      <c r="P900" s="548"/>
      <c r="Q900" s="548"/>
      <c r="R900" s="548"/>
      <c r="S900" s="548"/>
      <c r="T900" s="548"/>
      <c r="U900" s="548"/>
      <c r="V900" s="548"/>
      <c r="W900" s="548"/>
      <c r="X900" s="548"/>
      <c r="Y900" s="548"/>
      <c r="Z900" s="548"/>
    </row>
    <row r="901" spans="1:26">
      <c r="A901" s="548"/>
      <c r="B901" s="548"/>
      <c r="C901" s="548"/>
      <c r="D901" s="548"/>
      <c r="E901" s="548"/>
      <c r="F901" s="548"/>
      <c r="G901" s="548"/>
      <c r="H901" s="548"/>
      <c r="I901" s="548"/>
      <c r="J901" s="548"/>
      <c r="K901" s="548"/>
      <c r="L901" s="548"/>
      <c r="M901" s="548"/>
      <c r="N901" s="548"/>
      <c r="O901" s="548"/>
      <c r="P901" s="548"/>
      <c r="Q901" s="548"/>
      <c r="R901" s="548"/>
      <c r="S901" s="548"/>
      <c r="T901" s="548"/>
      <c r="U901" s="548"/>
      <c r="V901" s="548"/>
      <c r="W901" s="548"/>
      <c r="X901" s="548"/>
      <c r="Y901" s="548"/>
      <c r="Z901" s="548"/>
    </row>
    <row r="902" spans="1:26">
      <c r="A902" s="548"/>
      <c r="B902" s="548"/>
      <c r="C902" s="548"/>
      <c r="D902" s="548"/>
      <c r="E902" s="548"/>
      <c r="F902" s="548"/>
      <c r="G902" s="548"/>
      <c r="H902" s="548"/>
      <c r="I902" s="548"/>
      <c r="J902" s="548"/>
      <c r="K902" s="548"/>
      <c r="L902" s="548"/>
      <c r="M902" s="548"/>
      <c r="N902" s="548"/>
      <c r="O902" s="548"/>
      <c r="P902" s="548"/>
      <c r="Q902" s="548"/>
      <c r="R902" s="548"/>
      <c r="S902" s="548"/>
      <c r="T902" s="548"/>
      <c r="U902" s="548"/>
      <c r="V902" s="548"/>
      <c r="W902" s="548"/>
      <c r="X902" s="548"/>
      <c r="Y902" s="548"/>
      <c r="Z902" s="548"/>
    </row>
    <row r="903" spans="1:26">
      <c r="A903" s="548"/>
      <c r="B903" s="548"/>
      <c r="C903" s="548"/>
      <c r="D903" s="548"/>
      <c r="E903" s="548"/>
      <c r="F903" s="548"/>
      <c r="G903" s="548"/>
      <c r="H903" s="548"/>
      <c r="I903" s="548"/>
      <c r="J903" s="548"/>
      <c r="K903" s="548"/>
      <c r="L903" s="548"/>
      <c r="M903" s="548"/>
      <c r="N903" s="548"/>
      <c r="O903" s="548"/>
      <c r="P903" s="548"/>
      <c r="Q903" s="548"/>
      <c r="R903" s="548"/>
      <c r="S903" s="548"/>
      <c r="T903" s="548"/>
      <c r="U903" s="548"/>
      <c r="V903" s="548"/>
      <c r="W903" s="548"/>
      <c r="X903" s="548"/>
      <c r="Y903" s="548"/>
      <c r="Z903" s="548"/>
    </row>
    <row r="904" spans="1:26">
      <c r="A904" s="548"/>
      <c r="B904" s="548"/>
      <c r="C904" s="548"/>
      <c r="D904" s="548"/>
      <c r="E904" s="548"/>
      <c r="F904" s="548"/>
      <c r="G904" s="548"/>
      <c r="H904" s="548"/>
      <c r="I904" s="548"/>
      <c r="J904" s="548"/>
      <c r="K904" s="548"/>
      <c r="L904" s="548"/>
      <c r="M904" s="548"/>
      <c r="N904" s="548"/>
      <c r="O904" s="548"/>
      <c r="P904" s="548"/>
      <c r="Q904" s="548"/>
      <c r="R904" s="548"/>
      <c r="S904" s="548"/>
      <c r="T904" s="548"/>
      <c r="U904" s="548"/>
      <c r="V904" s="548"/>
      <c r="W904" s="548"/>
      <c r="X904" s="548"/>
      <c r="Y904" s="548"/>
      <c r="Z904" s="548"/>
    </row>
    <row r="905" spans="1:26">
      <c r="A905" s="548"/>
      <c r="B905" s="548"/>
      <c r="C905" s="548"/>
      <c r="D905" s="548"/>
      <c r="E905" s="548"/>
      <c r="F905" s="548"/>
      <c r="G905" s="548"/>
      <c r="H905" s="548"/>
      <c r="I905" s="548"/>
      <c r="J905" s="548"/>
      <c r="K905" s="548"/>
      <c r="L905" s="548"/>
      <c r="M905" s="548"/>
      <c r="N905" s="548"/>
      <c r="O905" s="548"/>
      <c r="P905" s="548"/>
      <c r="Q905" s="548"/>
      <c r="R905" s="548"/>
      <c r="S905" s="548"/>
      <c r="T905" s="548"/>
      <c r="U905" s="548"/>
      <c r="V905" s="548"/>
      <c r="W905" s="548"/>
      <c r="X905" s="548"/>
      <c r="Y905" s="548"/>
      <c r="Z905" s="548"/>
    </row>
    <row r="906" spans="1:26">
      <c r="A906" s="548"/>
      <c r="B906" s="548"/>
      <c r="C906" s="548"/>
      <c r="D906" s="548"/>
      <c r="E906" s="548"/>
      <c r="F906" s="548"/>
      <c r="G906" s="548"/>
      <c r="H906" s="548"/>
      <c r="I906" s="548"/>
      <c r="J906" s="548"/>
      <c r="K906" s="548"/>
      <c r="L906" s="548"/>
      <c r="M906" s="548"/>
      <c r="N906" s="548"/>
      <c r="O906" s="548"/>
      <c r="P906" s="548"/>
      <c r="Q906" s="548"/>
      <c r="R906" s="548"/>
      <c r="S906" s="548"/>
      <c r="T906" s="548"/>
      <c r="U906" s="548"/>
      <c r="V906" s="548"/>
      <c r="W906" s="548"/>
      <c r="X906" s="548"/>
      <c r="Y906" s="548"/>
      <c r="Z906" s="548"/>
    </row>
    <row r="907" spans="1:26">
      <c r="A907" s="548"/>
      <c r="B907" s="548"/>
      <c r="C907" s="548"/>
      <c r="D907" s="548"/>
      <c r="E907" s="548"/>
      <c r="F907" s="548"/>
      <c r="G907" s="548"/>
      <c r="H907" s="548"/>
      <c r="I907" s="548"/>
      <c r="J907" s="548"/>
      <c r="K907" s="548"/>
      <c r="L907" s="548"/>
      <c r="M907" s="548"/>
      <c r="N907" s="548"/>
      <c r="O907" s="548"/>
      <c r="P907" s="548"/>
      <c r="Q907" s="548"/>
      <c r="R907" s="548"/>
      <c r="S907" s="548"/>
      <c r="T907" s="548"/>
      <c r="U907" s="548"/>
      <c r="V907" s="548"/>
      <c r="W907" s="548"/>
      <c r="X907" s="548"/>
      <c r="Y907" s="548"/>
      <c r="Z907" s="548"/>
    </row>
    <row r="908" spans="1:26">
      <c r="A908" s="548"/>
      <c r="B908" s="548"/>
      <c r="C908" s="548"/>
      <c r="D908" s="548"/>
      <c r="E908" s="548"/>
      <c r="F908" s="548"/>
      <c r="G908" s="548"/>
      <c r="H908" s="548"/>
      <c r="I908" s="548"/>
      <c r="J908" s="548"/>
      <c r="K908" s="548"/>
      <c r="L908" s="548"/>
      <c r="M908" s="548"/>
      <c r="N908" s="548"/>
      <c r="O908" s="548"/>
      <c r="P908" s="548"/>
      <c r="Q908" s="548"/>
      <c r="R908" s="548"/>
      <c r="S908" s="548"/>
      <c r="T908" s="548"/>
      <c r="U908" s="548"/>
      <c r="V908" s="548"/>
      <c r="W908" s="548"/>
      <c r="X908" s="548"/>
      <c r="Y908" s="548"/>
      <c r="Z908" s="548"/>
    </row>
    <row r="909" spans="1:26">
      <c r="A909" s="548"/>
      <c r="B909" s="548"/>
      <c r="C909" s="548"/>
      <c r="D909" s="548"/>
      <c r="E909" s="548"/>
      <c r="F909" s="548"/>
      <c r="G909" s="548"/>
      <c r="H909" s="548"/>
      <c r="I909" s="548"/>
      <c r="J909" s="548"/>
      <c r="K909" s="548"/>
      <c r="L909" s="548"/>
      <c r="M909" s="548"/>
      <c r="N909" s="548"/>
      <c r="O909" s="548"/>
      <c r="P909" s="548"/>
      <c r="Q909" s="548"/>
      <c r="R909" s="548"/>
      <c r="S909" s="548"/>
      <c r="T909" s="548"/>
      <c r="U909" s="548"/>
      <c r="V909" s="548"/>
      <c r="W909" s="548"/>
      <c r="X909" s="548"/>
      <c r="Y909" s="548"/>
      <c r="Z909" s="548"/>
    </row>
    <row r="910" spans="1:26">
      <c r="A910" s="548"/>
      <c r="B910" s="548"/>
      <c r="C910" s="548"/>
      <c r="D910" s="548"/>
      <c r="E910" s="548"/>
      <c r="F910" s="548"/>
      <c r="G910" s="548"/>
      <c r="H910" s="548"/>
      <c r="I910" s="548"/>
      <c r="J910" s="548"/>
      <c r="K910" s="548"/>
      <c r="L910" s="548"/>
      <c r="M910" s="548"/>
      <c r="N910" s="548"/>
      <c r="O910" s="548"/>
      <c r="P910" s="548"/>
      <c r="Q910" s="548"/>
      <c r="R910" s="548"/>
      <c r="S910" s="548"/>
      <c r="T910" s="548"/>
      <c r="U910" s="548"/>
      <c r="V910" s="548"/>
      <c r="W910" s="548"/>
      <c r="X910" s="548"/>
      <c r="Y910" s="548"/>
      <c r="Z910" s="548"/>
    </row>
    <row r="911" spans="1:26">
      <c r="A911" s="548"/>
      <c r="B911" s="548"/>
      <c r="C911" s="548"/>
      <c r="D911" s="548"/>
      <c r="E911" s="548"/>
      <c r="F911" s="548"/>
      <c r="G911" s="548"/>
      <c r="H911" s="548"/>
      <c r="I911" s="548"/>
      <c r="J911" s="548"/>
      <c r="K911" s="548"/>
      <c r="L911" s="548"/>
      <c r="M911" s="548"/>
      <c r="N911" s="548"/>
      <c r="O911" s="548"/>
      <c r="P911" s="548"/>
      <c r="Q911" s="548"/>
      <c r="R911" s="548"/>
      <c r="S911" s="548"/>
      <c r="T911" s="548"/>
      <c r="U911" s="548"/>
      <c r="V911" s="548"/>
      <c r="W911" s="548"/>
      <c r="X911" s="548"/>
      <c r="Y911" s="548"/>
      <c r="Z911" s="548"/>
    </row>
    <row r="912" spans="1:26">
      <c r="A912" s="548"/>
      <c r="B912" s="548"/>
      <c r="C912" s="548"/>
      <c r="D912" s="548"/>
      <c r="E912" s="548"/>
      <c r="F912" s="548"/>
      <c r="G912" s="548"/>
      <c r="H912" s="548"/>
      <c r="I912" s="548"/>
      <c r="J912" s="548"/>
      <c r="K912" s="548"/>
      <c r="L912" s="548"/>
      <c r="M912" s="548"/>
      <c r="N912" s="548"/>
      <c r="O912" s="548"/>
      <c r="P912" s="548"/>
      <c r="Q912" s="548"/>
      <c r="R912" s="548"/>
      <c r="S912" s="548"/>
      <c r="T912" s="548"/>
      <c r="U912" s="548"/>
      <c r="V912" s="548"/>
      <c r="W912" s="548"/>
      <c r="X912" s="548"/>
      <c r="Y912" s="548"/>
      <c r="Z912" s="548"/>
    </row>
    <row r="913" spans="1:26">
      <c r="A913" s="548"/>
      <c r="B913" s="548"/>
      <c r="C913" s="548"/>
      <c r="D913" s="548"/>
      <c r="E913" s="548"/>
      <c r="F913" s="548"/>
      <c r="G913" s="548"/>
      <c r="H913" s="548"/>
      <c r="I913" s="548"/>
      <c r="J913" s="548"/>
      <c r="K913" s="548"/>
      <c r="L913" s="548"/>
      <c r="M913" s="548"/>
      <c r="N913" s="548"/>
      <c r="O913" s="548"/>
      <c r="P913" s="548"/>
      <c r="Q913" s="548"/>
      <c r="R913" s="548"/>
      <c r="S913" s="548"/>
      <c r="T913" s="548"/>
      <c r="U913" s="548"/>
      <c r="V913" s="548"/>
      <c r="W913" s="548"/>
      <c r="X913" s="548"/>
      <c r="Y913" s="548"/>
      <c r="Z913" s="548"/>
    </row>
    <row r="914" spans="1:26">
      <c r="A914" s="548"/>
      <c r="B914" s="548"/>
      <c r="C914" s="548"/>
      <c r="D914" s="548"/>
      <c r="E914" s="548"/>
      <c r="F914" s="548"/>
      <c r="G914" s="548"/>
      <c r="H914" s="548"/>
      <c r="I914" s="548"/>
      <c r="J914" s="548"/>
      <c r="K914" s="548"/>
      <c r="L914" s="548"/>
      <c r="M914" s="548"/>
      <c r="N914" s="548"/>
      <c r="O914" s="548"/>
      <c r="P914" s="548"/>
      <c r="Q914" s="548"/>
      <c r="R914" s="548"/>
      <c r="S914" s="548"/>
      <c r="T914" s="548"/>
      <c r="U914" s="548"/>
      <c r="V914" s="548"/>
      <c r="W914" s="548"/>
      <c r="X914" s="548"/>
      <c r="Y914" s="548"/>
      <c r="Z914" s="548"/>
    </row>
    <row r="915" spans="1:26">
      <c r="A915" s="548"/>
      <c r="B915" s="548"/>
      <c r="C915" s="548"/>
      <c r="D915" s="548"/>
      <c r="E915" s="548"/>
      <c r="F915" s="548"/>
      <c r="G915" s="548"/>
      <c r="H915" s="548"/>
      <c r="I915" s="548"/>
      <c r="J915" s="548"/>
      <c r="K915" s="548"/>
      <c r="L915" s="548"/>
      <c r="M915" s="548"/>
      <c r="N915" s="548"/>
      <c r="O915" s="548"/>
      <c r="P915" s="548"/>
      <c r="Q915" s="548"/>
      <c r="R915" s="548"/>
      <c r="S915" s="548"/>
      <c r="T915" s="548"/>
      <c r="U915" s="548"/>
      <c r="V915" s="548"/>
      <c r="W915" s="548"/>
      <c r="X915" s="548"/>
      <c r="Y915" s="548"/>
      <c r="Z915" s="548"/>
    </row>
    <row r="916" spans="1:26">
      <c r="A916" s="548"/>
      <c r="B916" s="548"/>
      <c r="C916" s="548"/>
      <c r="D916" s="548"/>
      <c r="E916" s="548"/>
      <c r="F916" s="548"/>
      <c r="G916" s="548"/>
      <c r="H916" s="548"/>
      <c r="I916" s="548"/>
      <c r="J916" s="548"/>
      <c r="K916" s="548"/>
      <c r="L916" s="548"/>
      <c r="M916" s="548"/>
      <c r="N916" s="548"/>
      <c r="O916" s="548"/>
      <c r="P916" s="548"/>
      <c r="Q916" s="548"/>
      <c r="R916" s="548"/>
      <c r="S916" s="548"/>
      <c r="T916" s="548"/>
      <c r="U916" s="548"/>
      <c r="V916" s="548"/>
      <c r="W916" s="548"/>
      <c r="X916" s="548"/>
      <c r="Y916" s="548"/>
      <c r="Z916" s="548"/>
    </row>
    <row r="917" spans="1:26">
      <c r="A917" s="548"/>
      <c r="B917" s="548"/>
      <c r="C917" s="548"/>
      <c r="D917" s="548"/>
      <c r="E917" s="548"/>
      <c r="F917" s="548"/>
      <c r="G917" s="548"/>
      <c r="H917" s="548"/>
      <c r="I917" s="548"/>
      <c r="J917" s="548"/>
      <c r="K917" s="548"/>
      <c r="L917" s="548"/>
      <c r="M917" s="548"/>
      <c r="N917" s="548"/>
      <c r="O917" s="548"/>
      <c r="P917" s="548"/>
      <c r="Q917" s="548"/>
      <c r="R917" s="548"/>
      <c r="S917" s="548"/>
      <c r="T917" s="548"/>
      <c r="U917" s="548"/>
      <c r="V917" s="548"/>
      <c r="W917" s="548"/>
      <c r="X917" s="548"/>
      <c r="Y917" s="548"/>
      <c r="Z917" s="548"/>
    </row>
    <row r="918" spans="1:26">
      <c r="A918" s="548"/>
      <c r="B918" s="548"/>
      <c r="C918" s="548"/>
      <c r="D918" s="548"/>
      <c r="E918" s="548"/>
      <c r="F918" s="548"/>
      <c r="G918" s="548"/>
      <c r="H918" s="548"/>
      <c r="I918" s="548"/>
      <c r="J918" s="548"/>
      <c r="K918" s="548"/>
      <c r="L918" s="548"/>
      <c r="M918" s="548"/>
      <c r="N918" s="548"/>
      <c r="O918" s="548"/>
      <c r="P918" s="548"/>
      <c r="Q918" s="548"/>
      <c r="R918" s="548"/>
      <c r="S918" s="548"/>
      <c r="T918" s="548"/>
      <c r="U918" s="548"/>
      <c r="V918" s="548"/>
      <c r="W918" s="548"/>
      <c r="X918" s="548"/>
      <c r="Y918" s="548"/>
      <c r="Z918" s="548"/>
    </row>
    <row r="919" spans="1:26">
      <c r="A919" s="548"/>
      <c r="B919" s="548"/>
      <c r="C919" s="548"/>
      <c r="D919" s="548"/>
      <c r="E919" s="548"/>
      <c r="F919" s="548"/>
      <c r="G919" s="548"/>
      <c r="H919" s="548"/>
      <c r="I919" s="548"/>
      <c r="J919" s="548"/>
      <c r="K919" s="548"/>
      <c r="L919" s="548"/>
      <c r="M919" s="548"/>
      <c r="N919" s="548"/>
      <c r="O919" s="548"/>
      <c r="P919" s="548"/>
      <c r="Q919" s="548"/>
      <c r="R919" s="548"/>
      <c r="S919" s="548"/>
      <c r="T919" s="548"/>
      <c r="U919" s="548"/>
      <c r="V919" s="548"/>
      <c r="W919" s="548"/>
      <c r="X919" s="548"/>
      <c r="Y919" s="548"/>
      <c r="Z919" s="548"/>
    </row>
    <row r="920" spans="1:26">
      <c r="A920" s="548"/>
      <c r="B920" s="548"/>
      <c r="C920" s="548"/>
      <c r="D920" s="548"/>
      <c r="E920" s="548"/>
      <c r="F920" s="548"/>
      <c r="G920" s="548"/>
      <c r="H920" s="548"/>
      <c r="I920" s="548"/>
      <c r="J920" s="548"/>
      <c r="K920" s="548"/>
      <c r="L920" s="548"/>
      <c r="M920" s="548"/>
      <c r="N920" s="548"/>
      <c r="O920" s="548"/>
      <c r="P920" s="548"/>
      <c r="Q920" s="548"/>
      <c r="R920" s="548"/>
      <c r="S920" s="548"/>
      <c r="T920" s="548"/>
      <c r="U920" s="548"/>
      <c r="V920" s="548"/>
      <c r="W920" s="548"/>
      <c r="X920" s="548"/>
      <c r="Y920" s="548"/>
      <c r="Z920" s="548"/>
    </row>
    <row r="921" spans="1:26">
      <c r="A921" s="548"/>
      <c r="B921" s="548"/>
      <c r="C921" s="548"/>
      <c r="D921" s="548"/>
      <c r="E921" s="548"/>
      <c r="F921" s="548"/>
      <c r="G921" s="548"/>
      <c r="H921" s="548"/>
      <c r="I921" s="548"/>
      <c r="J921" s="548"/>
      <c r="K921" s="548"/>
      <c r="L921" s="548"/>
      <c r="M921" s="548"/>
      <c r="N921" s="548"/>
      <c r="O921" s="548"/>
      <c r="P921" s="548"/>
      <c r="Q921" s="548"/>
      <c r="R921" s="548"/>
      <c r="S921" s="548"/>
      <c r="T921" s="548"/>
      <c r="U921" s="548"/>
      <c r="V921" s="548"/>
      <c r="W921" s="548"/>
      <c r="X921" s="548"/>
      <c r="Y921" s="548"/>
      <c r="Z921" s="548"/>
    </row>
    <row r="922" spans="1:26">
      <c r="A922" s="548"/>
      <c r="B922" s="548"/>
      <c r="C922" s="548"/>
      <c r="D922" s="548"/>
      <c r="E922" s="548"/>
      <c r="F922" s="548"/>
      <c r="G922" s="548"/>
      <c r="H922" s="548"/>
      <c r="I922" s="548"/>
      <c r="J922" s="548"/>
      <c r="K922" s="548"/>
      <c r="L922" s="548"/>
      <c r="M922" s="548"/>
      <c r="N922" s="548"/>
      <c r="O922" s="548"/>
      <c r="P922" s="548"/>
      <c r="Q922" s="548"/>
      <c r="R922" s="548"/>
      <c r="S922" s="548"/>
      <c r="T922" s="548"/>
      <c r="U922" s="548"/>
      <c r="V922" s="548"/>
      <c r="W922" s="548"/>
      <c r="X922" s="548"/>
      <c r="Y922" s="548"/>
      <c r="Z922" s="548"/>
    </row>
    <row r="923" spans="1:26">
      <c r="A923" s="548"/>
      <c r="B923" s="548"/>
      <c r="C923" s="548"/>
      <c r="D923" s="548"/>
      <c r="E923" s="548"/>
      <c r="F923" s="548"/>
      <c r="G923" s="548"/>
      <c r="H923" s="548"/>
      <c r="I923" s="548"/>
      <c r="J923" s="548"/>
      <c r="K923" s="548"/>
      <c r="L923" s="548"/>
      <c r="M923" s="548"/>
      <c r="N923" s="548"/>
      <c r="O923" s="548"/>
      <c r="P923" s="548"/>
      <c r="Q923" s="548"/>
      <c r="R923" s="548"/>
      <c r="S923" s="548"/>
      <c r="T923" s="548"/>
      <c r="U923" s="548"/>
      <c r="V923" s="548"/>
      <c r="W923" s="548"/>
      <c r="X923" s="548"/>
      <c r="Y923" s="548"/>
      <c r="Z923" s="548"/>
    </row>
    <row r="924" spans="1:26">
      <c r="A924" s="548"/>
      <c r="B924" s="548"/>
      <c r="C924" s="548"/>
      <c r="D924" s="548"/>
      <c r="E924" s="548"/>
      <c r="F924" s="548"/>
      <c r="G924" s="548"/>
      <c r="H924" s="548"/>
      <c r="I924" s="548"/>
      <c r="J924" s="548"/>
      <c r="K924" s="548"/>
      <c r="L924" s="548"/>
      <c r="M924" s="548"/>
      <c r="N924" s="548"/>
      <c r="O924" s="548"/>
      <c r="P924" s="548"/>
      <c r="Q924" s="548"/>
      <c r="R924" s="548"/>
      <c r="S924" s="548"/>
      <c r="T924" s="548"/>
      <c r="U924" s="548"/>
      <c r="V924" s="548"/>
      <c r="W924" s="548"/>
      <c r="X924" s="548"/>
      <c r="Y924" s="548"/>
      <c r="Z924" s="548"/>
    </row>
    <row r="925" spans="1:26">
      <c r="A925" s="548"/>
      <c r="B925" s="548"/>
      <c r="C925" s="548"/>
      <c r="D925" s="548"/>
      <c r="E925" s="548"/>
      <c r="F925" s="548"/>
      <c r="G925" s="548"/>
      <c r="H925" s="548"/>
      <c r="I925" s="548"/>
      <c r="J925" s="548"/>
      <c r="K925" s="548"/>
      <c r="L925" s="548"/>
      <c r="M925" s="548"/>
      <c r="N925" s="548"/>
      <c r="O925" s="548"/>
      <c r="P925" s="548"/>
      <c r="Q925" s="548"/>
      <c r="R925" s="548"/>
      <c r="S925" s="548"/>
      <c r="T925" s="548"/>
      <c r="U925" s="548"/>
      <c r="V925" s="548"/>
      <c r="W925" s="548"/>
      <c r="X925" s="548"/>
      <c r="Y925" s="548"/>
      <c r="Z925" s="548"/>
    </row>
    <row r="926" spans="1:26">
      <c r="A926" s="548"/>
      <c r="B926" s="548"/>
      <c r="C926" s="548"/>
      <c r="D926" s="548"/>
      <c r="E926" s="548"/>
      <c r="F926" s="548"/>
      <c r="G926" s="548"/>
      <c r="H926" s="548"/>
      <c r="I926" s="548"/>
      <c r="J926" s="548"/>
      <c r="K926" s="548"/>
      <c r="L926" s="548"/>
      <c r="M926" s="548"/>
      <c r="N926" s="548"/>
      <c r="O926" s="548"/>
      <c r="P926" s="548"/>
      <c r="Q926" s="548"/>
      <c r="R926" s="548"/>
      <c r="S926" s="548"/>
      <c r="T926" s="548"/>
      <c r="U926" s="548"/>
      <c r="V926" s="548"/>
      <c r="W926" s="548"/>
      <c r="X926" s="548"/>
      <c r="Y926" s="548"/>
      <c r="Z926" s="548"/>
    </row>
    <row r="927" spans="1:26">
      <c r="A927" s="548"/>
      <c r="B927" s="548"/>
      <c r="C927" s="548"/>
      <c r="D927" s="548"/>
      <c r="E927" s="548"/>
      <c r="F927" s="548"/>
      <c r="G927" s="548"/>
      <c r="H927" s="548"/>
      <c r="I927" s="548"/>
      <c r="J927" s="548"/>
      <c r="K927" s="548"/>
      <c r="L927" s="548"/>
      <c r="M927" s="548"/>
      <c r="N927" s="548"/>
      <c r="O927" s="548"/>
      <c r="P927" s="548"/>
      <c r="Q927" s="548"/>
      <c r="R927" s="548"/>
      <c r="S927" s="548"/>
      <c r="T927" s="548"/>
      <c r="U927" s="548"/>
      <c r="V927" s="548"/>
      <c r="W927" s="548"/>
      <c r="X927" s="548"/>
      <c r="Y927" s="548"/>
      <c r="Z927" s="548"/>
    </row>
    <row r="928" spans="1:26">
      <c r="A928" s="548"/>
      <c r="B928" s="548"/>
      <c r="C928" s="548"/>
      <c r="D928" s="548"/>
      <c r="E928" s="548"/>
      <c r="F928" s="548"/>
      <c r="G928" s="548"/>
      <c r="H928" s="548"/>
      <c r="I928" s="548"/>
      <c r="J928" s="548"/>
      <c r="K928" s="548"/>
      <c r="L928" s="548"/>
      <c r="M928" s="548"/>
      <c r="N928" s="548"/>
      <c r="O928" s="548"/>
      <c r="P928" s="548"/>
      <c r="Q928" s="548"/>
      <c r="R928" s="548"/>
      <c r="S928" s="548"/>
      <c r="T928" s="548"/>
      <c r="U928" s="548"/>
      <c r="V928" s="548"/>
      <c r="W928" s="548"/>
      <c r="X928" s="548"/>
      <c r="Y928" s="548"/>
      <c r="Z928" s="548"/>
    </row>
    <row r="929" spans="1:26">
      <c r="A929" s="548"/>
      <c r="B929" s="548"/>
      <c r="C929" s="548"/>
      <c r="D929" s="548"/>
      <c r="E929" s="548"/>
      <c r="F929" s="548"/>
      <c r="G929" s="548"/>
      <c r="H929" s="548"/>
      <c r="I929" s="548"/>
      <c r="J929" s="548"/>
      <c r="K929" s="548"/>
      <c r="L929" s="548"/>
      <c r="M929" s="548"/>
      <c r="N929" s="548"/>
      <c r="O929" s="548"/>
      <c r="P929" s="548"/>
      <c r="Q929" s="548"/>
      <c r="R929" s="548"/>
      <c r="S929" s="548"/>
      <c r="T929" s="548"/>
      <c r="U929" s="548"/>
      <c r="V929" s="548"/>
      <c r="W929" s="548"/>
      <c r="X929" s="548"/>
      <c r="Y929" s="548"/>
      <c r="Z929" s="548"/>
    </row>
    <row r="930" spans="1:26">
      <c r="A930" s="548"/>
      <c r="B930" s="548"/>
      <c r="C930" s="548"/>
      <c r="D930" s="548"/>
      <c r="E930" s="548"/>
      <c r="F930" s="548"/>
      <c r="G930" s="548"/>
      <c r="H930" s="548"/>
      <c r="I930" s="548"/>
      <c r="J930" s="548"/>
      <c r="K930" s="548"/>
      <c r="L930" s="548"/>
      <c r="M930" s="548"/>
      <c r="N930" s="548"/>
      <c r="O930" s="548"/>
      <c r="P930" s="548"/>
      <c r="Q930" s="548"/>
      <c r="R930" s="548"/>
      <c r="S930" s="548"/>
      <c r="T930" s="548"/>
      <c r="U930" s="548"/>
      <c r="V930" s="548"/>
      <c r="W930" s="548"/>
      <c r="X930" s="548"/>
      <c r="Y930" s="548"/>
      <c r="Z930" s="548"/>
    </row>
    <row r="931" spans="1:26">
      <c r="A931" s="548"/>
      <c r="B931" s="548"/>
      <c r="C931" s="548"/>
      <c r="D931" s="548"/>
      <c r="E931" s="548"/>
      <c r="F931" s="548"/>
      <c r="G931" s="548"/>
      <c r="H931" s="548"/>
      <c r="I931" s="548"/>
      <c r="J931" s="548"/>
      <c r="K931" s="548"/>
      <c r="L931" s="548"/>
      <c r="M931" s="548"/>
      <c r="N931" s="548"/>
      <c r="O931" s="548"/>
      <c r="P931" s="548"/>
      <c r="Q931" s="548"/>
      <c r="R931" s="548"/>
      <c r="S931" s="548"/>
      <c r="T931" s="548"/>
      <c r="U931" s="548"/>
      <c r="V931" s="548"/>
      <c r="W931" s="548"/>
      <c r="X931" s="548"/>
      <c r="Y931" s="548"/>
      <c r="Z931" s="548"/>
    </row>
    <row r="932" spans="1:26">
      <c r="A932" s="548"/>
      <c r="B932" s="548"/>
      <c r="C932" s="548"/>
      <c r="D932" s="548"/>
      <c r="E932" s="548"/>
      <c r="F932" s="548"/>
      <c r="G932" s="548"/>
      <c r="H932" s="548"/>
      <c r="I932" s="548"/>
      <c r="J932" s="548"/>
      <c r="K932" s="548"/>
      <c r="L932" s="548"/>
      <c r="M932" s="548"/>
      <c r="N932" s="548"/>
      <c r="O932" s="548"/>
      <c r="P932" s="548"/>
      <c r="Q932" s="548"/>
      <c r="R932" s="548"/>
      <c r="S932" s="548"/>
      <c r="T932" s="548"/>
      <c r="U932" s="548"/>
      <c r="V932" s="548"/>
      <c r="W932" s="548"/>
      <c r="X932" s="548"/>
      <c r="Y932" s="548"/>
      <c r="Z932" s="548"/>
    </row>
    <row r="933" spans="1:26">
      <c r="A933" s="548"/>
      <c r="B933" s="548"/>
      <c r="C933" s="548"/>
      <c r="D933" s="548"/>
      <c r="E933" s="548"/>
      <c r="F933" s="548"/>
      <c r="G933" s="548"/>
      <c r="H933" s="548"/>
      <c r="I933" s="548"/>
      <c r="J933" s="548"/>
      <c r="K933" s="548"/>
      <c r="L933" s="548"/>
      <c r="M933" s="548"/>
      <c r="N933" s="548"/>
      <c r="O933" s="548"/>
      <c r="P933" s="548"/>
      <c r="Q933" s="548"/>
      <c r="R933" s="548"/>
      <c r="S933" s="548"/>
      <c r="T933" s="548"/>
      <c r="U933" s="548"/>
      <c r="V933" s="548"/>
      <c r="W933" s="548"/>
      <c r="X933" s="548"/>
      <c r="Y933" s="548"/>
      <c r="Z933" s="548"/>
    </row>
    <row r="934" spans="1:26">
      <c r="A934" s="548"/>
      <c r="B934" s="548"/>
      <c r="C934" s="548"/>
      <c r="D934" s="548"/>
      <c r="E934" s="548"/>
      <c r="F934" s="548"/>
      <c r="G934" s="548"/>
      <c r="H934" s="548"/>
      <c r="I934" s="548"/>
      <c r="J934" s="548"/>
      <c r="K934" s="548"/>
      <c r="L934" s="548"/>
      <c r="M934" s="548"/>
      <c r="N934" s="548"/>
      <c r="O934" s="548"/>
      <c r="P934" s="548"/>
      <c r="Q934" s="548"/>
      <c r="R934" s="548"/>
      <c r="S934" s="548"/>
      <c r="T934" s="548"/>
      <c r="U934" s="548"/>
      <c r="V934" s="548"/>
      <c r="W934" s="548"/>
      <c r="X934" s="548"/>
      <c r="Y934" s="548"/>
      <c r="Z934" s="548"/>
    </row>
    <row r="935" spans="1:26">
      <c r="A935" s="548"/>
      <c r="B935" s="548"/>
      <c r="C935" s="548"/>
      <c r="D935" s="548"/>
      <c r="E935" s="548"/>
      <c r="F935" s="548"/>
      <c r="G935" s="548"/>
      <c r="H935" s="548"/>
      <c r="I935" s="548"/>
      <c r="J935" s="548"/>
      <c r="K935" s="548"/>
      <c r="L935" s="548"/>
      <c r="M935" s="548"/>
      <c r="N935" s="548"/>
      <c r="O935" s="548"/>
      <c r="P935" s="548"/>
      <c r="Q935" s="548"/>
      <c r="R935" s="548"/>
      <c r="S935" s="548"/>
      <c r="T935" s="548"/>
      <c r="U935" s="548"/>
      <c r="V935" s="548"/>
      <c r="W935" s="548"/>
      <c r="X935" s="548"/>
      <c r="Y935" s="548"/>
      <c r="Z935" s="548"/>
    </row>
    <row r="936" spans="1:26">
      <c r="A936" s="548"/>
      <c r="B936" s="548"/>
      <c r="C936" s="548"/>
      <c r="D936" s="548"/>
      <c r="E936" s="548"/>
      <c r="F936" s="548"/>
      <c r="G936" s="548"/>
      <c r="H936" s="548"/>
      <c r="I936" s="548"/>
      <c r="J936" s="548"/>
      <c r="K936" s="548"/>
      <c r="L936" s="548"/>
      <c r="M936" s="548"/>
      <c r="N936" s="548"/>
      <c r="O936" s="548"/>
      <c r="P936" s="548"/>
      <c r="Q936" s="548"/>
      <c r="R936" s="548"/>
      <c r="S936" s="548"/>
      <c r="T936" s="548"/>
      <c r="U936" s="548"/>
      <c r="V936" s="548"/>
      <c r="W936" s="548"/>
      <c r="X936" s="548"/>
      <c r="Y936" s="548"/>
      <c r="Z936" s="548"/>
    </row>
    <row r="937" spans="1:26">
      <c r="A937" s="548"/>
      <c r="B937" s="548"/>
      <c r="C937" s="548"/>
      <c r="D937" s="548"/>
      <c r="E937" s="548"/>
      <c r="F937" s="548"/>
      <c r="G937" s="548"/>
      <c r="H937" s="548"/>
      <c r="I937" s="548"/>
      <c r="J937" s="548"/>
      <c r="K937" s="548"/>
      <c r="L937" s="548"/>
      <c r="M937" s="548"/>
      <c r="N937" s="548"/>
      <c r="O937" s="548"/>
      <c r="P937" s="548"/>
      <c r="Q937" s="548"/>
      <c r="R937" s="548"/>
      <c r="S937" s="548"/>
      <c r="T937" s="548"/>
      <c r="U937" s="548"/>
      <c r="V937" s="548"/>
      <c r="W937" s="548"/>
      <c r="X937" s="548"/>
      <c r="Y937" s="548"/>
      <c r="Z937" s="548"/>
    </row>
    <row r="938" spans="1:26">
      <c r="A938" s="548"/>
      <c r="B938" s="548"/>
      <c r="C938" s="548"/>
      <c r="D938" s="548"/>
      <c r="E938" s="548"/>
      <c r="F938" s="548"/>
      <c r="G938" s="548"/>
      <c r="H938" s="548"/>
      <c r="I938" s="548"/>
      <c r="J938" s="548"/>
      <c r="K938" s="548"/>
      <c r="L938" s="548"/>
      <c r="M938" s="548"/>
      <c r="N938" s="548"/>
      <c r="O938" s="548"/>
      <c r="P938" s="548"/>
      <c r="Q938" s="548"/>
      <c r="R938" s="548"/>
      <c r="S938" s="548"/>
      <c r="T938" s="548"/>
      <c r="U938" s="548"/>
      <c r="V938" s="548"/>
      <c r="W938" s="548"/>
      <c r="X938" s="548"/>
      <c r="Y938" s="548"/>
      <c r="Z938" s="548"/>
    </row>
    <row r="939" spans="1:26">
      <c r="A939" s="548"/>
      <c r="B939" s="548"/>
      <c r="C939" s="548"/>
      <c r="D939" s="548"/>
      <c r="E939" s="548"/>
      <c r="F939" s="548"/>
      <c r="G939" s="548"/>
      <c r="H939" s="548"/>
      <c r="I939" s="548"/>
      <c r="J939" s="548"/>
      <c r="K939" s="548"/>
      <c r="L939" s="548"/>
      <c r="M939" s="548"/>
      <c r="N939" s="548"/>
      <c r="O939" s="548"/>
      <c r="P939" s="548"/>
      <c r="Q939" s="548"/>
      <c r="R939" s="548"/>
      <c r="S939" s="548"/>
      <c r="T939" s="548"/>
      <c r="U939" s="548"/>
      <c r="V939" s="548"/>
      <c r="W939" s="548"/>
      <c r="X939" s="548"/>
      <c r="Y939" s="548"/>
      <c r="Z939" s="548"/>
    </row>
    <row r="940" spans="1:26">
      <c r="A940" s="548"/>
      <c r="B940" s="548"/>
      <c r="C940" s="548"/>
      <c r="D940" s="548"/>
      <c r="E940" s="548"/>
      <c r="F940" s="548"/>
      <c r="G940" s="548"/>
      <c r="H940" s="548"/>
      <c r="I940" s="548"/>
      <c r="J940" s="548"/>
      <c r="K940" s="548"/>
      <c r="L940" s="548"/>
      <c r="M940" s="548"/>
      <c r="N940" s="548"/>
      <c r="O940" s="548"/>
      <c r="P940" s="548"/>
      <c r="Q940" s="548"/>
      <c r="R940" s="548"/>
      <c r="S940" s="548"/>
      <c r="T940" s="548"/>
      <c r="U940" s="548"/>
      <c r="V940" s="548"/>
      <c r="W940" s="548"/>
      <c r="X940" s="548"/>
      <c r="Y940" s="548"/>
      <c r="Z940" s="548"/>
    </row>
    <row r="941" spans="1:26">
      <c r="A941" s="548"/>
      <c r="B941" s="548"/>
      <c r="C941" s="548"/>
      <c r="D941" s="548"/>
      <c r="E941" s="548"/>
      <c r="F941" s="548"/>
      <c r="G941" s="548"/>
      <c r="H941" s="548"/>
      <c r="I941" s="548"/>
      <c r="J941" s="548"/>
      <c r="K941" s="548"/>
      <c r="L941" s="548"/>
      <c r="M941" s="548"/>
      <c r="N941" s="548"/>
      <c r="O941" s="548"/>
      <c r="P941" s="548"/>
      <c r="Q941" s="548"/>
      <c r="R941" s="548"/>
      <c r="S941" s="548"/>
      <c r="T941" s="548"/>
      <c r="U941" s="548"/>
      <c r="V941" s="548"/>
      <c r="W941" s="548"/>
      <c r="X941" s="548"/>
      <c r="Y941" s="548"/>
      <c r="Z941" s="548"/>
    </row>
    <row r="942" spans="1:26">
      <c r="A942" s="548"/>
      <c r="B942" s="548"/>
      <c r="C942" s="548"/>
      <c r="D942" s="548"/>
      <c r="E942" s="548"/>
      <c r="F942" s="548"/>
      <c r="G942" s="548"/>
      <c r="H942" s="548"/>
      <c r="I942" s="548"/>
      <c r="J942" s="548"/>
      <c r="K942" s="548"/>
      <c r="L942" s="548"/>
      <c r="M942" s="548"/>
      <c r="N942" s="548"/>
      <c r="O942" s="548"/>
      <c r="P942" s="548"/>
      <c r="Q942" s="548"/>
      <c r="R942" s="548"/>
      <c r="S942" s="548"/>
      <c r="T942" s="548"/>
      <c r="U942" s="548"/>
      <c r="V942" s="548"/>
      <c r="W942" s="548"/>
      <c r="X942" s="548"/>
      <c r="Y942" s="548"/>
      <c r="Z942" s="548"/>
    </row>
    <row r="943" spans="1:26">
      <c r="A943" s="548"/>
      <c r="B943" s="548"/>
      <c r="C943" s="548"/>
      <c r="D943" s="548"/>
      <c r="E943" s="548"/>
      <c r="F943" s="548"/>
      <c r="G943" s="548"/>
      <c r="H943" s="548"/>
      <c r="I943" s="548"/>
      <c r="J943" s="548"/>
      <c r="K943" s="548"/>
      <c r="L943" s="548"/>
      <c r="M943" s="548"/>
      <c r="N943" s="548"/>
      <c r="O943" s="548"/>
      <c r="P943" s="548"/>
      <c r="Q943" s="548"/>
      <c r="R943" s="548"/>
      <c r="S943" s="548"/>
      <c r="T943" s="548"/>
      <c r="U943" s="548"/>
      <c r="V943" s="548"/>
      <c r="W943" s="548"/>
      <c r="X943" s="548"/>
      <c r="Y943" s="548"/>
      <c r="Z943" s="548"/>
    </row>
    <row r="944" spans="1:26">
      <c r="A944" s="548"/>
      <c r="B944" s="548"/>
      <c r="C944" s="548"/>
      <c r="D944" s="548"/>
      <c r="E944" s="548"/>
      <c r="F944" s="548"/>
      <c r="G944" s="548"/>
      <c r="H944" s="548"/>
      <c r="I944" s="548"/>
      <c r="J944" s="548"/>
      <c r="K944" s="548"/>
      <c r="L944" s="548"/>
      <c r="M944" s="548"/>
      <c r="N944" s="548"/>
      <c r="O944" s="548"/>
      <c r="P944" s="548"/>
      <c r="Q944" s="548"/>
      <c r="R944" s="548"/>
      <c r="S944" s="548"/>
      <c r="T944" s="548"/>
      <c r="U944" s="548"/>
      <c r="V944" s="548"/>
      <c r="W944" s="548"/>
      <c r="X944" s="548"/>
      <c r="Y944" s="548"/>
      <c r="Z944" s="548"/>
    </row>
    <row r="945" spans="1:26">
      <c r="A945" s="548"/>
      <c r="B945" s="548"/>
      <c r="C945" s="548"/>
      <c r="D945" s="548"/>
      <c r="E945" s="548"/>
      <c r="F945" s="548"/>
      <c r="G945" s="548"/>
      <c r="H945" s="548"/>
      <c r="I945" s="548"/>
      <c r="J945" s="548"/>
      <c r="K945" s="548"/>
      <c r="L945" s="548"/>
      <c r="M945" s="548"/>
      <c r="N945" s="548"/>
      <c r="O945" s="548"/>
      <c r="P945" s="548"/>
      <c r="Q945" s="548"/>
      <c r="R945" s="548"/>
      <c r="S945" s="548"/>
      <c r="T945" s="548"/>
      <c r="U945" s="548"/>
      <c r="V945" s="548"/>
      <c r="W945" s="548"/>
      <c r="X945" s="548"/>
      <c r="Y945" s="548"/>
      <c r="Z945" s="548"/>
    </row>
    <row r="946" spans="1:26">
      <c r="A946" s="548"/>
      <c r="B946" s="548"/>
      <c r="C946" s="548"/>
      <c r="D946" s="548"/>
      <c r="E946" s="548"/>
      <c r="F946" s="548"/>
      <c r="G946" s="548"/>
      <c r="H946" s="548"/>
      <c r="I946" s="548"/>
      <c r="J946" s="548"/>
      <c r="K946" s="548"/>
      <c r="L946" s="548"/>
      <c r="M946" s="548"/>
      <c r="N946" s="548"/>
      <c r="O946" s="548"/>
      <c r="P946" s="548"/>
      <c r="Q946" s="548"/>
      <c r="R946" s="548"/>
      <c r="S946" s="548"/>
      <c r="T946" s="548"/>
      <c r="U946" s="548"/>
      <c r="V946" s="548"/>
      <c r="W946" s="548"/>
      <c r="X946" s="548"/>
      <c r="Y946" s="548"/>
      <c r="Z946" s="548"/>
    </row>
    <row r="947" spans="1:26">
      <c r="A947" s="548"/>
      <c r="B947" s="548"/>
      <c r="C947" s="548"/>
      <c r="D947" s="548"/>
      <c r="E947" s="548"/>
      <c r="F947" s="548"/>
      <c r="G947" s="548"/>
      <c r="H947" s="548"/>
      <c r="I947" s="548"/>
      <c r="J947" s="548"/>
      <c r="K947" s="548"/>
      <c r="L947" s="548"/>
      <c r="M947" s="548"/>
      <c r="N947" s="548"/>
      <c r="O947" s="548"/>
      <c r="P947" s="548"/>
      <c r="Q947" s="548"/>
      <c r="R947" s="548"/>
      <c r="S947" s="548"/>
      <c r="T947" s="548"/>
      <c r="U947" s="548"/>
      <c r="V947" s="548"/>
      <c r="W947" s="548"/>
      <c r="X947" s="548"/>
      <c r="Y947" s="548"/>
      <c r="Z947" s="548"/>
    </row>
    <row r="948" spans="1:26">
      <c r="A948" s="548"/>
      <c r="B948" s="548"/>
      <c r="C948" s="548"/>
      <c r="D948" s="548"/>
      <c r="E948" s="548"/>
      <c r="F948" s="548"/>
      <c r="G948" s="548"/>
      <c r="H948" s="548"/>
      <c r="I948" s="548"/>
      <c r="J948" s="548"/>
      <c r="K948" s="548"/>
      <c r="L948" s="548"/>
      <c r="M948" s="548"/>
      <c r="N948" s="548"/>
      <c r="O948" s="548"/>
      <c r="P948" s="548"/>
      <c r="Q948" s="548"/>
      <c r="R948" s="548"/>
      <c r="S948" s="548"/>
      <c r="T948" s="548"/>
      <c r="U948" s="548"/>
      <c r="V948" s="548"/>
      <c r="W948" s="548"/>
      <c r="X948" s="548"/>
      <c r="Y948" s="548"/>
      <c r="Z948" s="548"/>
    </row>
    <row r="949" spans="1:26">
      <c r="A949" s="548"/>
      <c r="B949" s="548"/>
      <c r="C949" s="548"/>
      <c r="D949" s="548"/>
      <c r="E949" s="548"/>
      <c r="F949" s="548"/>
      <c r="G949" s="548"/>
      <c r="H949" s="548"/>
      <c r="I949" s="548"/>
      <c r="J949" s="548"/>
      <c r="K949" s="548"/>
      <c r="L949" s="548"/>
      <c r="M949" s="548"/>
      <c r="N949" s="548"/>
      <c r="O949" s="548"/>
      <c r="P949" s="548"/>
      <c r="Q949" s="548"/>
      <c r="R949" s="548"/>
      <c r="S949" s="548"/>
      <c r="T949" s="548"/>
      <c r="U949" s="548"/>
      <c r="V949" s="548"/>
      <c r="W949" s="548"/>
      <c r="X949" s="548"/>
      <c r="Y949" s="548"/>
      <c r="Z949" s="548"/>
    </row>
    <row r="950" spans="1:26">
      <c r="A950" s="548"/>
      <c r="B950" s="548"/>
      <c r="C950" s="548"/>
      <c r="D950" s="548"/>
      <c r="E950" s="548"/>
      <c r="F950" s="548"/>
      <c r="G950" s="548"/>
      <c r="H950" s="548"/>
      <c r="I950" s="548"/>
      <c r="J950" s="548"/>
      <c r="K950" s="548"/>
      <c r="L950" s="548"/>
      <c r="M950" s="548"/>
      <c r="N950" s="548"/>
      <c r="O950" s="548"/>
      <c r="P950" s="548"/>
      <c r="Q950" s="548"/>
      <c r="R950" s="548"/>
      <c r="S950" s="548"/>
      <c r="T950" s="548"/>
      <c r="U950" s="548"/>
      <c r="V950" s="548"/>
      <c r="W950" s="548"/>
      <c r="X950" s="548"/>
      <c r="Y950" s="548"/>
      <c r="Z950" s="548"/>
    </row>
    <row r="951" spans="1:26">
      <c r="A951" s="548"/>
      <c r="B951" s="548"/>
      <c r="C951" s="548"/>
      <c r="D951" s="548"/>
      <c r="E951" s="548"/>
      <c r="F951" s="548"/>
      <c r="G951" s="548"/>
      <c r="H951" s="548"/>
      <c r="I951" s="548"/>
      <c r="J951" s="548"/>
      <c r="K951" s="548"/>
      <c r="L951" s="548"/>
      <c r="M951" s="548"/>
      <c r="N951" s="548"/>
      <c r="O951" s="548"/>
      <c r="P951" s="548"/>
      <c r="Q951" s="548"/>
      <c r="R951" s="548"/>
      <c r="S951" s="548"/>
      <c r="T951" s="548"/>
      <c r="U951" s="548"/>
      <c r="V951" s="548"/>
      <c r="W951" s="548"/>
      <c r="X951" s="548"/>
      <c r="Y951" s="548"/>
      <c r="Z951" s="548"/>
    </row>
    <row r="952" spans="1:26">
      <c r="A952" s="548"/>
      <c r="B952" s="548"/>
      <c r="C952" s="548"/>
      <c r="D952" s="548"/>
      <c r="E952" s="548"/>
      <c r="F952" s="548"/>
      <c r="G952" s="548"/>
      <c r="H952" s="548"/>
      <c r="I952" s="548"/>
      <c r="J952" s="548"/>
      <c r="K952" s="548"/>
      <c r="L952" s="548"/>
      <c r="M952" s="548"/>
      <c r="N952" s="548"/>
      <c r="O952" s="548"/>
      <c r="P952" s="548"/>
      <c r="Q952" s="548"/>
      <c r="R952" s="548"/>
      <c r="S952" s="548"/>
      <c r="T952" s="548"/>
      <c r="U952" s="548"/>
      <c r="V952" s="548"/>
      <c r="W952" s="548"/>
      <c r="X952" s="548"/>
      <c r="Y952" s="548"/>
      <c r="Z952" s="548"/>
    </row>
    <row r="953" spans="1:26">
      <c r="A953" s="548"/>
      <c r="B953" s="548"/>
      <c r="C953" s="548"/>
      <c r="D953" s="548"/>
      <c r="E953" s="548"/>
      <c r="F953" s="548"/>
      <c r="G953" s="548"/>
      <c r="H953" s="548"/>
      <c r="I953" s="548"/>
      <c r="J953" s="548"/>
      <c r="K953" s="548"/>
      <c r="L953" s="548"/>
      <c r="M953" s="548"/>
      <c r="N953" s="548"/>
      <c r="O953" s="548"/>
      <c r="P953" s="548"/>
      <c r="Q953" s="548"/>
      <c r="R953" s="548"/>
      <c r="S953" s="548"/>
      <c r="T953" s="548"/>
      <c r="U953" s="548"/>
      <c r="V953" s="548"/>
      <c r="W953" s="548"/>
      <c r="X953" s="548"/>
      <c r="Y953" s="548"/>
      <c r="Z953" s="548"/>
    </row>
    <row r="954" spans="1:26">
      <c r="A954" s="548"/>
      <c r="B954" s="548"/>
      <c r="C954" s="548"/>
      <c r="D954" s="548"/>
      <c r="E954" s="548"/>
      <c r="F954" s="548"/>
      <c r="G954" s="548"/>
      <c r="H954" s="548"/>
      <c r="I954" s="548"/>
      <c r="J954" s="548"/>
      <c r="K954" s="548"/>
      <c r="L954" s="548"/>
      <c r="M954" s="548"/>
      <c r="N954" s="548"/>
      <c r="O954" s="548"/>
      <c r="P954" s="548"/>
      <c r="Q954" s="548"/>
      <c r="R954" s="548"/>
      <c r="S954" s="548"/>
      <c r="T954" s="548"/>
      <c r="U954" s="548"/>
      <c r="V954" s="548"/>
      <c r="W954" s="548"/>
      <c r="X954" s="548"/>
      <c r="Y954" s="548"/>
      <c r="Z954" s="548"/>
    </row>
    <row r="955" spans="1:26">
      <c r="A955" s="548"/>
      <c r="B955" s="548"/>
      <c r="C955" s="548"/>
      <c r="D955" s="548"/>
      <c r="E955" s="548"/>
      <c r="F955" s="548"/>
      <c r="G955" s="548"/>
      <c r="H955" s="548"/>
      <c r="I955" s="548"/>
      <c r="J955" s="548"/>
      <c r="K955" s="548"/>
      <c r="L955" s="548"/>
      <c r="M955" s="548"/>
      <c r="N955" s="548"/>
      <c r="O955" s="548"/>
      <c r="P955" s="548"/>
      <c r="Q955" s="548"/>
      <c r="R955" s="548"/>
      <c r="S955" s="548"/>
      <c r="T955" s="548"/>
      <c r="U955" s="548"/>
      <c r="V955" s="548"/>
      <c r="W955" s="548"/>
      <c r="X955" s="548"/>
      <c r="Y955" s="548"/>
      <c r="Z955" s="548"/>
    </row>
    <row r="956" spans="1:26">
      <c r="A956" s="548"/>
      <c r="B956" s="548"/>
      <c r="C956" s="548"/>
      <c r="D956" s="548"/>
      <c r="E956" s="548"/>
      <c r="F956" s="548"/>
      <c r="G956" s="548"/>
      <c r="H956" s="548"/>
      <c r="I956" s="548"/>
      <c r="J956" s="548"/>
      <c r="K956" s="548"/>
      <c r="L956" s="548"/>
      <c r="M956" s="548"/>
      <c r="N956" s="548"/>
      <c r="O956" s="548"/>
      <c r="P956" s="548"/>
      <c r="Q956" s="548"/>
      <c r="R956" s="548"/>
      <c r="S956" s="548"/>
      <c r="T956" s="548"/>
      <c r="U956" s="548"/>
      <c r="V956" s="548"/>
      <c r="W956" s="548"/>
      <c r="X956" s="548"/>
      <c r="Y956" s="548"/>
      <c r="Z956" s="548"/>
    </row>
    <row r="957" spans="1:26">
      <c r="A957" s="548"/>
      <c r="B957" s="548"/>
      <c r="C957" s="548"/>
      <c r="D957" s="548"/>
      <c r="E957" s="548"/>
      <c r="F957" s="548"/>
      <c r="G957" s="548"/>
      <c r="H957" s="548"/>
      <c r="I957" s="548"/>
      <c r="J957" s="548"/>
      <c r="K957" s="548"/>
      <c r="L957" s="548"/>
      <c r="M957" s="548"/>
      <c r="N957" s="548"/>
      <c r="O957" s="548"/>
      <c r="P957" s="548"/>
      <c r="Q957" s="548"/>
      <c r="R957" s="548"/>
      <c r="S957" s="548"/>
      <c r="T957" s="548"/>
      <c r="U957" s="548"/>
      <c r="V957" s="548"/>
      <c r="W957" s="548"/>
      <c r="X957" s="548"/>
      <c r="Y957" s="548"/>
      <c r="Z957" s="548"/>
    </row>
    <row r="958" spans="1:26">
      <c r="A958" s="548"/>
      <c r="B958" s="548"/>
      <c r="C958" s="548"/>
      <c r="D958" s="548"/>
      <c r="E958" s="548"/>
      <c r="F958" s="548"/>
      <c r="G958" s="548"/>
      <c r="H958" s="548"/>
      <c r="I958" s="548"/>
      <c r="J958" s="548"/>
      <c r="K958" s="548"/>
      <c r="L958" s="548"/>
      <c r="M958" s="548"/>
      <c r="N958" s="548"/>
      <c r="O958" s="548"/>
      <c r="P958" s="548"/>
      <c r="Q958" s="548"/>
      <c r="R958" s="548"/>
      <c r="S958" s="548"/>
      <c r="T958" s="548"/>
      <c r="U958" s="548"/>
      <c r="V958" s="548"/>
      <c r="W958" s="548"/>
      <c r="X958" s="548"/>
      <c r="Y958" s="548"/>
      <c r="Z958" s="548"/>
    </row>
    <row r="959" spans="1:26">
      <c r="A959" s="548"/>
      <c r="B959" s="548"/>
      <c r="C959" s="548"/>
      <c r="D959" s="548"/>
      <c r="E959" s="548"/>
      <c r="F959" s="548"/>
      <c r="G959" s="548"/>
      <c r="H959" s="548"/>
      <c r="I959" s="548"/>
      <c r="J959" s="548"/>
      <c r="K959" s="548"/>
      <c r="L959" s="548"/>
      <c r="M959" s="548"/>
      <c r="N959" s="548"/>
      <c r="O959" s="548"/>
      <c r="P959" s="548"/>
      <c r="Q959" s="548"/>
      <c r="R959" s="548"/>
      <c r="S959" s="548"/>
      <c r="T959" s="548"/>
      <c r="U959" s="548"/>
      <c r="V959" s="548"/>
      <c r="W959" s="548"/>
      <c r="X959" s="548"/>
      <c r="Y959" s="548"/>
      <c r="Z959" s="548"/>
    </row>
    <row r="960" spans="1:26">
      <c r="A960" s="548"/>
      <c r="B960" s="548"/>
      <c r="C960" s="548"/>
      <c r="D960" s="548"/>
      <c r="E960" s="548"/>
      <c r="F960" s="548"/>
      <c r="G960" s="548"/>
      <c r="H960" s="548"/>
      <c r="I960" s="548"/>
      <c r="J960" s="548"/>
      <c r="K960" s="548"/>
      <c r="L960" s="548"/>
      <c r="M960" s="548"/>
      <c r="N960" s="548"/>
      <c r="O960" s="548"/>
      <c r="P960" s="548"/>
      <c r="Q960" s="548"/>
      <c r="R960" s="548"/>
      <c r="S960" s="548"/>
      <c r="T960" s="548"/>
      <c r="U960" s="548"/>
      <c r="V960" s="548"/>
      <c r="W960" s="548"/>
      <c r="X960" s="548"/>
      <c r="Y960" s="548"/>
      <c r="Z960" s="548"/>
    </row>
    <row r="961" spans="1:26">
      <c r="A961" s="548"/>
      <c r="B961" s="548"/>
      <c r="C961" s="548"/>
      <c r="D961" s="548"/>
      <c r="E961" s="548"/>
      <c r="F961" s="548"/>
      <c r="G961" s="548"/>
      <c r="H961" s="548"/>
      <c r="I961" s="548"/>
      <c r="J961" s="548"/>
      <c r="K961" s="548"/>
      <c r="L961" s="548"/>
      <c r="M961" s="548"/>
      <c r="N961" s="548"/>
      <c r="O961" s="548"/>
      <c r="P961" s="548"/>
      <c r="Q961" s="548"/>
      <c r="R961" s="548"/>
      <c r="S961" s="548"/>
      <c r="T961" s="548"/>
      <c r="U961" s="548"/>
      <c r="V961" s="548"/>
      <c r="W961" s="548"/>
      <c r="X961" s="548"/>
      <c r="Y961" s="548"/>
      <c r="Z961" s="548"/>
    </row>
    <row r="962" spans="1:26">
      <c r="A962" s="548"/>
      <c r="B962" s="548"/>
      <c r="C962" s="548"/>
      <c r="D962" s="548"/>
      <c r="E962" s="548"/>
      <c r="F962" s="548"/>
      <c r="G962" s="548"/>
      <c r="H962" s="548"/>
      <c r="I962" s="548"/>
      <c r="J962" s="548"/>
      <c r="K962" s="548"/>
      <c r="L962" s="548"/>
      <c r="M962" s="548"/>
      <c r="N962" s="548"/>
      <c r="O962" s="548"/>
      <c r="P962" s="548"/>
      <c r="Q962" s="548"/>
      <c r="R962" s="548"/>
      <c r="S962" s="548"/>
      <c r="T962" s="548"/>
      <c r="U962" s="548"/>
      <c r="V962" s="548"/>
      <c r="W962" s="548"/>
      <c r="X962" s="548"/>
      <c r="Y962" s="548"/>
      <c r="Z962" s="548"/>
    </row>
    <row r="963" spans="1:26">
      <c r="A963" s="548"/>
      <c r="B963" s="548"/>
      <c r="C963" s="548"/>
      <c r="D963" s="548"/>
      <c r="E963" s="548"/>
      <c r="F963" s="548"/>
      <c r="G963" s="548"/>
      <c r="H963" s="548"/>
      <c r="I963" s="548"/>
      <c r="J963" s="548"/>
      <c r="K963" s="548"/>
      <c r="L963" s="548"/>
      <c r="M963" s="548"/>
      <c r="N963" s="548"/>
      <c r="O963" s="548"/>
      <c r="P963" s="548"/>
      <c r="Q963" s="548"/>
      <c r="R963" s="548"/>
      <c r="S963" s="548"/>
      <c r="T963" s="548"/>
      <c r="U963" s="548"/>
      <c r="V963" s="548"/>
      <c r="W963" s="548"/>
      <c r="X963" s="548"/>
      <c r="Y963" s="548"/>
      <c r="Z963" s="548"/>
    </row>
    <row r="964" spans="1:26">
      <c r="A964" s="548"/>
      <c r="B964" s="548"/>
      <c r="C964" s="548"/>
      <c r="D964" s="548"/>
      <c r="E964" s="548"/>
      <c r="F964" s="548"/>
      <c r="G964" s="548"/>
      <c r="H964" s="548"/>
      <c r="I964" s="548"/>
      <c r="J964" s="548"/>
      <c r="K964" s="548"/>
      <c r="L964" s="548"/>
      <c r="M964" s="548"/>
      <c r="N964" s="548"/>
      <c r="O964" s="548"/>
      <c r="P964" s="548"/>
      <c r="Q964" s="548"/>
      <c r="R964" s="548"/>
      <c r="S964" s="548"/>
      <c r="T964" s="548"/>
      <c r="U964" s="548"/>
      <c r="V964" s="548"/>
      <c r="W964" s="548"/>
      <c r="X964" s="548"/>
      <c r="Y964" s="548"/>
      <c r="Z964" s="548"/>
    </row>
    <row r="965" spans="1:26">
      <c r="A965" s="548"/>
      <c r="B965" s="548"/>
      <c r="C965" s="548"/>
      <c r="D965" s="548"/>
      <c r="E965" s="548"/>
      <c r="F965" s="548"/>
      <c r="G965" s="548"/>
      <c r="H965" s="548"/>
      <c r="I965" s="548"/>
      <c r="J965" s="548"/>
      <c r="K965" s="548"/>
      <c r="L965" s="548"/>
      <c r="M965" s="548"/>
      <c r="N965" s="548"/>
      <c r="O965" s="548"/>
      <c r="P965" s="548"/>
      <c r="Q965" s="548"/>
      <c r="R965" s="548"/>
      <c r="S965" s="548"/>
      <c r="T965" s="548"/>
      <c r="U965" s="548"/>
      <c r="V965" s="548"/>
      <c r="W965" s="548"/>
      <c r="X965" s="548"/>
      <c r="Y965" s="548"/>
      <c r="Z965" s="548"/>
    </row>
    <row r="966" spans="1:26">
      <c r="A966" s="548"/>
      <c r="B966" s="548"/>
      <c r="C966" s="548"/>
      <c r="D966" s="548"/>
      <c r="E966" s="548"/>
      <c r="F966" s="548"/>
      <c r="G966" s="548"/>
      <c r="H966" s="548"/>
      <c r="I966" s="548"/>
      <c r="J966" s="548"/>
      <c r="K966" s="548"/>
      <c r="L966" s="548"/>
      <c r="M966" s="548"/>
      <c r="N966" s="548"/>
      <c r="O966" s="548"/>
      <c r="P966" s="548"/>
      <c r="Q966" s="548"/>
      <c r="R966" s="548"/>
      <c r="S966" s="548"/>
      <c r="T966" s="548"/>
      <c r="U966" s="548"/>
      <c r="V966" s="548"/>
      <c r="W966" s="548"/>
      <c r="X966" s="548"/>
      <c r="Y966" s="548"/>
      <c r="Z966" s="548"/>
    </row>
    <row r="967" spans="1:26">
      <c r="A967" s="548"/>
      <c r="B967" s="548"/>
      <c r="C967" s="548"/>
      <c r="D967" s="548"/>
      <c r="E967" s="548"/>
      <c r="F967" s="548"/>
      <c r="G967" s="548"/>
      <c r="H967" s="548"/>
      <c r="I967" s="548"/>
      <c r="J967" s="548"/>
      <c r="K967" s="548"/>
      <c r="L967" s="548"/>
      <c r="M967" s="548"/>
      <c r="N967" s="548"/>
      <c r="O967" s="548"/>
      <c r="P967" s="548"/>
      <c r="Q967" s="548"/>
      <c r="R967" s="548"/>
      <c r="S967" s="548"/>
      <c r="T967" s="548"/>
      <c r="U967" s="548"/>
      <c r="V967" s="548"/>
      <c r="W967" s="548"/>
      <c r="X967" s="548"/>
      <c r="Y967" s="548"/>
      <c r="Z967" s="548"/>
    </row>
    <row r="968" spans="1:26">
      <c r="A968" s="548"/>
      <c r="B968" s="548"/>
      <c r="C968" s="548"/>
      <c r="D968" s="548"/>
      <c r="E968" s="548"/>
      <c r="F968" s="548"/>
      <c r="G968" s="548"/>
      <c r="H968" s="548"/>
      <c r="I968" s="548"/>
      <c r="J968" s="548"/>
      <c r="K968" s="548"/>
      <c r="L968" s="548"/>
      <c r="M968" s="548"/>
      <c r="N968" s="548"/>
      <c r="O968" s="548"/>
      <c r="P968" s="548"/>
      <c r="Q968" s="548"/>
      <c r="R968" s="548"/>
      <c r="S968" s="548"/>
      <c r="T968" s="548"/>
      <c r="U968" s="548"/>
      <c r="V968" s="548"/>
      <c r="W968" s="548"/>
      <c r="X968" s="548"/>
      <c r="Y968" s="548"/>
      <c r="Z968" s="548"/>
    </row>
    <row r="969" spans="1:26">
      <c r="A969" s="548"/>
      <c r="B969" s="548"/>
      <c r="C969" s="548"/>
      <c r="D969" s="548"/>
      <c r="E969" s="548"/>
      <c r="F969" s="548"/>
      <c r="G969" s="548"/>
      <c r="H969" s="548"/>
      <c r="I969" s="548"/>
      <c r="J969" s="548"/>
      <c r="K969" s="548"/>
      <c r="L969" s="548"/>
      <c r="M969" s="548"/>
      <c r="N969" s="548"/>
      <c r="O969" s="548"/>
      <c r="P969" s="548"/>
      <c r="Q969" s="548"/>
      <c r="R969" s="548"/>
      <c r="S969" s="548"/>
      <c r="T969" s="548"/>
      <c r="U969" s="548"/>
      <c r="V969" s="548"/>
      <c r="W969" s="548"/>
      <c r="X969" s="548"/>
      <c r="Y969" s="548"/>
      <c r="Z969" s="548"/>
    </row>
    <row r="970" spans="1:26">
      <c r="A970" s="548"/>
      <c r="B970" s="548"/>
      <c r="C970" s="548"/>
      <c r="D970" s="548"/>
      <c r="E970" s="548"/>
      <c r="F970" s="548"/>
      <c r="G970" s="548"/>
      <c r="H970" s="548"/>
      <c r="I970" s="548"/>
      <c r="J970" s="548"/>
      <c r="K970" s="548"/>
      <c r="L970" s="548"/>
      <c r="M970" s="548"/>
      <c r="N970" s="548"/>
      <c r="O970" s="548"/>
      <c r="P970" s="548"/>
      <c r="Q970" s="548"/>
      <c r="R970" s="548"/>
      <c r="S970" s="548"/>
      <c r="T970" s="548"/>
      <c r="U970" s="548"/>
      <c r="V970" s="548"/>
      <c r="W970" s="548"/>
      <c r="X970" s="548"/>
      <c r="Y970" s="548"/>
      <c r="Z970" s="548"/>
    </row>
    <row r="971" spans="1:26">
      <c r="A971" s="548"/>
      <c r="B971" s="548"/>
      <c r="C971" s="548"/>
      <c r="D971" s="548"/>
      <c r="E971" s="548"/>
      <c r="F971" s="548"/>
      <c r="G971" s="548"/>
      <c r="H971" s="548"/>
      <c r="I971" s="548"/>
      <c r="J971" s="548"/>
      <c r="K971" s="548"/>
      <c r="L971" s="548"/>
      <c r="M971" s="548"/>
      <c r="N971" s="548"/>
      <c r="O971" s="548"/>
      <c r="P971" s="548"/>
      <c r="Q971" s="548"/>
      <c r="R971" s="548"/>
      <c r="S971" s="548"/>
      <c r="T971" s="548"/>
      <c r="U971" s="548"/>
      <c r="V971" s="548"/>
      <c r="W971" s="548"/>
      <c r="X971" s="548"/>
      <c r="Y971" s="548"/>
      <c r="Z971" s="548"/>
    </row>
    <row r="972" spans="1:26">
      <c r="A972" s="548"/>
      <c r="B972" s="548"/>
      <c r="C972" s="548"/>
      <c r="D972" s="548"/>
      <c r="E972" s="548"/>
      <c r="F972" s="548"/>
      <c r="G972" s="548"/>
      <c r="H972" s="548"/>
      <c r="I972" s="548"/>
      <c r="J972" s="548"/>
      <c r="K972" s="548"/>
      <c r="L972" s="548"/>
      <c r="M972" s="548"/>
      <c r="N972" s="548"/>
      <c r="O972" s="548"/>
      <c r="P972" s="548"/>
      <c r="Q972" s="548"/>
      <c r="R972" s="548"/>
      <c r="S972" s="548"/>
      <c r="T972" s="548"/>
      <c r="U972" s="548"/>
      <c r="V972" s="548"/>
      <c r="W972" s="548"/>
      <c r="X972" s="548"/>
      <c r="Y972" s="548"/>
      <c r="Z972" s="548"/>
    </row>
    <row r="973" spans="1:26">
      <c r="A973" s="548"/>
      <c r="B973" s="548"/>
      <c r="C973" s="548"/>
      <c r="D973" s="548"/>
      <c r="E973" s="548"/>
      <c r="F973" s="548"/>
      <c r="G973" s="548"/>
      <c r="H973" s="548"/>
      <c r="I973" s="548"/>
      <c r="J973" s="548"/>
      <c r="K973" s="548"/>
      <c r="L973" s="548"/>
      <c r="M973" s="548"/>
      <c r="N973" s="548"/>
      <c r="O973" s="548"/>
      <c r="P973" s="548"/>
      <c r="Q973" s="548"/>
      <c r="R973" s="548"/>
      <c r="S973" s="548"/>
      <c r="T973" s="548"/>
      <c r="U973" s="548"/>
      <c r="V973" s="548"/>
      <c r="W973" s="548"/>
      <c r="X973" s="548"/>
      <c r="Y973" s="548"/>
      <c r="Z973" s="548"/>
    </row>
    <row r="974" spans="1:26">
      <c r="A974" s="548"/>
      <c r="B974" s="548"/>
      <c r="C974" s="548"/>
      <c r="D974" s="548"/>
      <c r="E974" s="548"/>
      <c r="F974" s="548"/>
      <c r="G974" s="548"/>
      <c r="H974" s="548"/>
      <c r="I974" s="548"/>
      <c r="J974" s="548"/>
      <c r="K974" s="548"/>
      <c r="L974" s="548"/>
      <c r="M974" s="548"/>
      <c r="N974" s="548"/>
      <c r="O974" s="548"/>
      <c r="P974" s="548"/>
      <c r="Q974" s="548"/>
      <c r="R974" s="548"/>
      <c r="S974" s="548"/>
      <c r="T974" s="548"/>
      <c r="U974" s="548"/>
      <c r="V974" s="548"/>
      <c r="W974" s="548"/>
      <c r="X974" s="548"/>
      <c r="Y974" s="548"/>
      <c r="Z974" s="548"/>
    </row>
    <row r="975" spans="1:26">
      <c r="A975" s="548"/>
      <c r="B975" s="548"/>
      <c r="C975" s="548"/>
      <c r="D975" s="548"/>
      <c r="E975" s="548"/>
      <c r="F975" s="548"/>
      <c r="G975" s="548"/>
      <c r="H975" s="548"/>
      <c r="I975" s="548"/>
      <c r="J975" s="548"/>
      <c r="K975" s="548"/>
      <c r="L975" s="548"/>
      <c r="M975" s="548"/>
      <c r="N975" s="548"/>
      <c r="O975" s="548"/>
      <c r="P975" s="548"/>
      <c r="Q975" s="548"/>
      <c r="R975" s="548"/>
      <c r="S975" s="548"/>
      <c r="T975" s="548"/>
      <c r="U975" s="548"/>
      <c r="V975" s="548"/>
      <c r="W975" s="548"/>
      <c r="X975" s="548"/>
      <c r="Y975" s="548"/>
      <c r="Z975" s="548"/>
    </row>
    <row r="976" spans="1:26">
      <c r="A976" s="548"/>
      <c r="B976" s="548"/>
      <c r="C976" s="548"/>
      <c r="D976" s="548"/>
      <c r="E976" s="548"/>
      <c r="F976" s="548"/>
      <c r="G976" s="548"/>
      <c r="H976" s="548"/>
      <c r="I976" s="548"/>
      <c r="J976" s="548"/>
      <c r="K976" s="548"/>
      <c r="L976" s="548"/>
      <c r="M976" s="548"/>
      <c r="N976" s="548"/>
      <c r="O976" s="548"/>
      <c r="P976" s="548"/>
      <c r="Q976" s="548"/>
      <c r="R976" s="548"/>
      <c r="S976" s="548"/>
      <c r="T976" s="548"/>
      <c r="U976" s="548"/>
      <c r="V976" s="548"/>
      <c r="W976" s="548"/>
      <c r="X976" s="548"/>
      <c r="Y976" s="548"/>
      <c r="Z976" s="548"/>
    </row>
    <row r="977" spans="1:26">
      <c r="A977" s="548"/>
      <c r="B977" s="548"/>
      <c r="C977" s="548"/>
      <c r="D977" s="548"/>
      <c r="E977" s="548"/>
      <c r="F977" s="548"/>
      <c r="G977" s="548"/>
      <c r="H977" s="548"/>
      <c r="I977" s="548"/>
      <c r="J977" s="548"/>
      <c r="K977" s="548"/>
      <c r="L977" s="548"/>
      <c r="M977" s="548"/>
      <c r="N977" s="548"/>
      <c r="O977" s="548"/>
      <c r="P977" s="548"/>
      <c r="Q977" s="548"/>
      <c r="R977" s="548"/>
      <c r="S977" s="548"/>
      <c r="T977" s="548"/>
      <c r="U977" s="548"/>
      <c r="V977" s="548"/>
      <c r="W977" s="548"/>
      <c r="X977" s="548"/>
      <c r="Y977" s="548"/>
      <c r="Z977" s="548"/>
    </row>
    <row r="978" spans="1:26">
      <c r="A978" s="548"/>
      <c r="B978" s="548"/>
      <c r="C978" s="548"/>
      <c r="D978" s="548"/>
      <c r="E978" s="548"/>
      <c r="F978" s="548"/>
      <c r="G978" s="548"/>
      <c r="H978" s="548"/>
      <c r="I978" s="548"/>
      <c r="J978" s="548"/>
      <c r="K978" s="548"/>
      <c r="L978" s="548"/>
      <c r="M978" s="548"/>
      <c r="N978" s="548"/>
      <c r="O978" s="548"/>
      <c r="P978" s="548"/>
      <c r="Q978" s="548"/>
      <c r="R978" s="548"/>
      <c r="S978" s="548"/>
      <c r="T978" s="548"/>
      <c r="U978" s="548"/>
      <c r="V978" s="548"/>
      <c r="W978" s="548"/>
      <c r="X978" s="548"/>
      <c r="Y978" s="548"/>
      <c r="Z978" s="548"/>
    </row>
    <row r="979" spans="1:26">
      <c r="A979" s="548"/>
      <c r="B979" s="548"/>
      <c r="C979" s="548"/>
      <c r="D979" s="548"/>
      <c r="E979" s="548"/>
      <c r="F979" s="548"/>
      <c r="G979" s="548"/>
      <c r="H979" s="548"/>
      <c r="I979" s="548"/>
      <c r="J979" s="548"/>
      <c r="K979" s="548"/>
      <c r="L979" s="548"/>
      <c r="M979" s="548"/>
      <c r="N979" s="548"/>
      <c r="O979" s="548"/>
      <c r="P979" s="548"/>
      <c r="Q979" s="548"/>
      <c r="R979" s="548"/>
      <c r="S979" s="548"/>
      <c r="T979" s="548"/>
      <c r="U979" s="548"/>
      <c r="V979" s="548"/>
      <c r="W979" s="548"/>
      <c r="X979" s="548"/>
      <c r="Y979" s="548"/>
      <c r="Z979" s="548"/>
    </row>
    <row r="980" spans="1:26">
      <c r="A980" s="548"/>
      <c r="B980" s="548"/>
      <c r="C980" s="548"/>
      <c r="D980" s="548"/>
      <c r="E980" s="548"/>
      <c r="F980" s="548"/>
      <c r="G980" s="548"/>
      <c r="H980" s="548"/>
      <c r="I980" s="548"/>
      <c r="J980" s="548"/>
      <c r="K980" s="548"/>
      <c r="L980" s="548"/>
      <c r="M980" s="548"/>
      <c r="N980" s="548"/>
      <c r="O980" s="548"/>
      <c r="P980" s="548"/>
      <c r="Q980" s="548"/>
      <c r="R980" s="548"/>
      <c r="S980" s="548"/>
      <c r="T980" s="548"/>
      <c r="U980" s="548"/>
      <c r="V980" s="548"/>
      <c r="W980" s="548"/>
      <c r="X980" s="548"/>
      <c r="Y980" s="548"/>
      <c r="Z980" s="548"/>
    </row>
    <row r="981" spans="1:26">
      <c r="A981" s="548"/>
      <c r="B981" s="548"/>
      <c r="C981" s="548"/>
      <c r="D981" s="548"/>
      <c r="E981" s="548"/>
      <c r="F981" s="548"/>
      <c r="G981" s="548"/>
      <c r="H981" s="548"/>
      <c r="I981" s="548"/>
      <c r="J981" s="548"/>
      <c r="K981" s="548"/>
      <c r="L981" s="548"/>
      <c r="M981" s="548"/>
      <c r="N981" s="548"/>
      <c r="O981" s="548"/>
      <c r="P981" s="548"/>
      <c r="Q981" s="548"/>
      <c r="R981" s="548"/>
      <c r="S981" s="548"/>
      <c r="T981" s="548"/>
      <c r="U981" s="548"/>
      <c r="V981" s="548"/>
      <c r="W981" s="548"/>
      <c r="X981" s="548"/>
      <c r="Y981" s="548"/>
      <c r="Z981" s="548"/>
    </row>
    <row r="982" spans="1:26">
      <c r="A982" s="548"/>
      <c r="B982" s="548"/>
      <c r="C982" s="548"/>
      <c r="D982" s="548"/>
      <c r="E982" s="548"/>
      <c r="F982" s="548"/>
      <c r="G982" s="548"/>
      <c r="H982" s="548"/>
      <c r="I982" s="548"/>
      <c r="J982" s="548"/>
      <c r="K982" s="548"/>
      <c r="L982" s="548"/>
      <c r="M982" s="548"/>
      <c r="N982" s="548"/>
      <c r="O982" s="548"/>
      <c r="P982" s="548"/>
      <c r="Q982" s="548"/>
      <c r="R982" s="548"/>
      <c r="S982" s="548"/>
      <c r="T982" s="548"/>
      <c r="U982" s="548"/>
      <c r="V982" s="548"/>
      <c r="W982" s="548"/>
      <c r="X982" s="548"/>
      <c r="Y982" s="548"/>
      <c r="Z982" s="548"/>
    </row>
    <row r="983" spans="1:26">
      <c r="A983" s="548"/>
      <c r="B983" s="548"/>
      <c r="C983" s="548"/>
      <c r="D983" s="548"/>
      <c r="E983" s="548"/>
      <c r="F983" s="548"/>
      <c r="G983" s="548"/>
      <c r="H983" s="548"/>
      <c r="I983" s="548"/>
      <c r="J983" s="548"/>
      <c r="K983" s="548"/>
      <c r="L983" s="548"/>
      <c r="M983" s="548"/>
      <c r="N983" s="548"/>
      <c r="O983" s="548"/>
      <c r="P983" s="548"/>
      <c r="Q983" s="548"/>
      <c r="R983" s="548"/>
      <c r="S983" s="548"/>
      <c r="T983" s="548"/>
      <c r="U983" s="548"/>
      <c r="V983" s="548"/>
      <c r="W983" s="548"/>
      <c r="X983" s="548"/>
      <c r="Y983" s="548"/>
      <c r="Z983" s="548"/>
    </row>
    <row r="984" spans="1:26">
      <c r="A984" s="548"/>
      <c r="B984" s="548"/>
      <c r="C984" s="548"/>
      <c r="D984" s="548"/>
      <c r="E984" s="548"/>
      <c r="F984" s="548"/>
      <c r="G984" s="548"/>
      <c r="H984" s="548"/>
      <c r="I984" s="548"/>
      <c r="J984" s="548"/>
      <c r="K984" s="548"/>
      <c r="L984" s="548"/>
      <c r="M984" s="548"/>
      <c r="N984" s="548"/>
      <c r="O984" s="548"/>
      <c r="P984" s="548"/>
      <c r="Q984" s="548"/>
      <c r="R984" s="548"/>
      <c r="S984" s="548"/>
      <c r="T984" s="548"/>
      <c r="U984" s="548"/>
      <c r="V984" s="548"/>
      <c r="W984" s="548"/>
      <c r="X984" s="548"/>
      <c r="Y984" s="548"/>
      <c r="Z984" s="548"/>
    </row>
    <row r="985" spans="1:26">
      <c r="A985" s="548"/>
      <c r="B985" s="548"/>
      <c r="C985" s="548"/>
      <c r="D985" s="548"/>
      <c r="E985" s="548"/>
      <c r="F985" s="548"/>
      <c r="G985" s="548"/>
      <c r="H985" s="548"/>
      <c r="I985" s="548"/>
      <c r="J985" s="548"/>
      <c r="K985" s="548"/>
      <c r="L985" s="548"/>
      <c r="M985" s="548"/>
      <c r="N985" s="548"/>
      <c r="O985" s="548"/>
      <c r="P985" s="548"/>
      <c r="Q985" s="548"/>
      <c r="R985" s="548"/>
      <c r="S985" s="548"/>
      <c r="T985" s="548"/>
      <c r="U985" s="548"/>
      <c r="V985" s="548"/>
      <c r="W985" s="548"/>
      <c r="X985" s="548"/>
      <c r="Y985" s="548"/>
      <c r="Z985" s="548"/>
    </row>
    <row r="986" spans="1:26">
      <c r="A986" s="548"/>
      <c r="B986" s="548"/>
      <c r="C986" s="548"/>
      <c r="D986" s="548"/>
      <c r="E986" s="548"/>
      <c r="F986" s="548"/>
      <c r="G986" s="548"/>
      <c r="H986" s="548"/>
      <c r="I986" s="548"/>
      <c r="J986" s="548"/>
      <c r="K986" s="548"/>
      <c r="L986" s="548"/>
      <c r="M986" s="548"/>
      <c r="N986" s="548"/>
      <c r="O986" s="548"/>
      <c r="P986" s="548"/>
      <c r="Q986" s="548"/>
      <c r="R986" s="548"/>
      <c r="S986" s="548"/>
      <c r="T986" s="548"/>
      <c r="U986" s="548"/>
      <c r="V986" s="548"/>
      <c r="W986" s="548"/>
      <c r="X986" s="548"/>
      <c r="Y986" s="548"/>
      <c r="Z986" s="548"/>
    </row>
    <row r="987" spans="1:26">
      <c r="A987" s="548"/>
      <c r="B987" s="548"/>
      <c r="C987" s="548"/>
      <c r="D987" s="548"/>
      <c r="E987" s="548"/>
      <c r="F987" s="548"/>
      <c r="G987" s="548"/>
      <c r="H987" s="548"/>
      <c r="I987" s="548"/>
      <c r="J987" s="548"/>
      <c r="K987" s="548"/>
      <c r="L987" s="548"/>
      <c r="M987" s="548"/>
      <c r="N987" s="548"/>
      <c r="O987" s="548"/>
      <c r="P987" s="548"/>
      <c r="Q987" s="548"/>
      <c r="R987" s="548"/>
      <c r="S987" s="548"/>
      <c r="T987" s="548"/>
      <c r="U987" s="548"/>
      <c r="V987" s="548"/>
      <c r="W987" s="548"/>
      <c r="X987" s="548"/>
      <c r="Y987" s="548"/>
      <c r="Z987" s="548"/>
    </row>
    <row r="988" spans="1:26">
      <c r="A988" s="548"/>
      <c r="B988" s="548"/>
      <c r="C988" s="548"/>
      <c r="D988" s="548"/>
      <c r="E988" s="548"/>
      <c r="F988" s="548"/>
      <c r="G988" s="548"/>
      <c r="H988" s="548"/>
      <c r="I988" s="548"/>
      <c r="J988" s="548"/>
      <c r="K988" s="548"/>
      <c r="L988" s="548"/>
      <c r="M988" s="548"/>
      <c r="N988" s="548"/>
      <c r="O988" s="548"/>
      <c r="P988" s="548"/>
      <c r="Q988" s="548"/>
      <c r="R988" s="548"/>
      <c r="S988" s="548"/>
      <c r="T988" s="548"/>
      <c r="U988" s="548"/>
      <c r="V988" s="548"/>
      <c r="W988" s="548"/>
      <c r="X988" s="548"/>
      <c r="Y988" s="548"/>
      <c r="Z988" s="548"/>
    </row>
    <row r="989" spans="1:26">
      <c r="A989" s="548"/>
      <c r="B989" s="548"/>
      <c r="C989" s="548"/>
      <c r="D989" s="548"/>
      <c r="E989" s="548"/>
      <c r="F989" s="548"/>
      <c r="G989" s="548"/>
      <c r="H989" s="548"/>
      <c r="I989" s="548"/>
      <c r="J989" s="548"/>
      <c r="K989" s="548"/>
      <c r="L989" s="548"/>
      <c r="M989" s="548"/>
      <c r="N989" s="548"/>
      <c r="O989" s="548"/>
      <c r="P989" s="548"/>
      <c r="Q989" s="548"/>
      <c r="R989" s="548"/>
      <c r="S989" s="548"/>
      <c r="T989" s="548"/>
      <c r="U989" s="548"/>
      <c r="V989" s="548"/>
      <c r="W989" s="548"/>
      <c r="X989" s="548"/>
      <c r="Y989" s="548"/>
      <c r="Z989" s="548"/>
    </row>
    <row r="990" spans="1:26">
      <c r="A990" s="548"/>
      <c r="B990" s="548"/>
      <c r="C990" s="548"/>
      <c r="D990" s="548"/>
      <c r="E990" s="548"/>
      <c r="F990" s="548"/>
      <c r="G990" s="548"/>
      <c r="H990" s="548"/>
      <c r="I990" s="548"/>
      <c r="J990" s="548"/>
      <c r="K990" s="548"/>
      <c r="L990" s="548"/>
      <c r="M990" s="548"/>
      <c r="N990" s="548"/>
      <c r="O990" s="548"/>
      <c r="P990" s="548"/>
      <c r="Q990" s="548"/>
      <c r="R990" s="548"/>
      <c r="S990" s="548"/>
      <c r="T990" s="548"/>
      <c r="U990" s="548"/>
      <c r="V990" s="548"/>
      <c r="W990" s="548"/>
      <c r="X990" s="548"/>
      <c r="Y990" s="548"/>
      <c r="Z990" s="548"/>
    </row>
    <row r="991" spans="1:26">
      <c r="A991" s="548"/>
      <c r="B991" s="548"/>
      <c r="C991" s="548"/>
      <c r="D991" s="548"/>
      <c r="E991" s="548"/>
      <c r="F991" s="548"/>
      <c r="G991" s="548"/>
      <c r="H991" s="548"/>
      <c r="I991" s="548"/>
      <c r="J991" s="548"/>
      <c r="K991" s="548"/>
      <c r="L991" s="548"/>
      <c r="M991" s="548"/>
      <c r="N991" s="548"/>
      <c r="O991" s="548"/>
      <c r="P991" s="548"/>
      <c r="Q991" s="548"/>
      <c r="R991" s="548"/>
      <c r="S991" s="548"/>
      <c r="T991" s="548"/>
      <c r="U991" s="548"/>
      <c r="V991" s="548"/>
      <c r="W991" s="548"/>
      <c r="X991" s="548"/>
      <c r="Y991" s="548"/>
      <c r="Z991" s="548"/>
    </row>
    <row r="992" spans="1:26">
      <c r="A992" s="548"/>
      <c r="B992" s="548"/>
      <c r="C992" s="548"/>
      <c r="D992" s="548"/>
      <c r="E992" s="548"/>
      <c r="F992" s="548"/>
      <c r="G992" s="548"/>
      <c r="H992" s="548"/>
      <c r="I992" s="548"/>
      <c r="J992" s="548"/>
      <c r="K992" s="548"/>
      <c r="L992" s="548"/>
      <c r="M992" s="548"/>
      <c r="N992" s="548"/>
      <c r="O992" s="548"/>
      <c r="P992" s="548"/>
      <c r="Q992" s="548"/>
      <c r="R992" s="548"/>
      <c r="S992" s="548"/>
      <c r="T992" s="548"/>
      <c r="U992" s="548"/>
      <c r="V992" s="548"/>
      <c r="W992" s="548"/>
      <c r="X992" s="548"/>
      <c r="Y992" s="548"/>
      <c r="Z992" s="548"/>
    </row>
    <row r="993" spans="1:26">
      <c r="A993" s="548"/>
      <c r="B993" s="548"/>
      <c r="C993" s="548"/>
      <c r="D993" s="548"/>
      <c r="E993" s="548"/>
      <c r="F993" s="548"/>
      <c r="G993" s="548"/>
      <c r="H993" s="548"/>
      <c r="I993" s="548"/>
      <c r="J993" s="548"/>
      <c r="K993" s="548"/>
      <c r="L993" s="548"/>
      <c r="M993" s="548"/>
      <c r="N993" s="548"/>
      <c r="O993" s="548"/>
      <c r="P993" s="548"/>
      <c r="Q993" s="548"/>
      <c r="R993" s="548"/>
      <c r="S993" s="548"/>
      <c r="T993" s="548"/>
      <c r="U993" s="548"/>
      <c r="V993" s="548"/>
      <c r="W993" s="548"/>
      <c r="X993" s="548"/>
      <c r="Y993" s="548"/>
      <c r="Z993" s="548"/>
    </row>
    <row r="994" spans="1:26">
      <c r="A994" s="548"/>
      <c r="B994" s="548"/>
      <c r="C994" s="548"/>
      <c r="D994" s="548"/>
      <c r="E994" s="548"/>
      <c r="F994" s="548"/>
      <c r="G994" s="548"/>
      <c r="H994" s="548"/>
      <c r="I994" s="548"/>
      <c r="J994" s="548"/>
      <c r="K994" s="548"/>
      <c r="L994" s="548"/>
      <c r="M994" s="548"/>
      <c r="N994" s="548"/>
      <c r="O994" s="548"/>
      <c r="P994" s="548"/>
      <c r="Q994" s="548"/>
      <c r="R994" s="548"/>
      <c r="S994" s="548"/>
      <c r="T994" s="548"/>
      <c r="U994" s="548"/>
      <c r="V994" s="548"/>
      <c r="W994" s="548"/>
      <c r="X994" s="548"/>
      <c r="Y994" s="548"/>
      <c r="Z994" s="548"/>
    </row>
    <row r="995" spans="1:26">
      <c r="A995" s="548"/>
      <c r="B995" s="548"/>
      <c r="C995" s="548"/>
      <c r="D995" s="548"/>
      <c r="E995" s="548"/>
      <c r="F995" s="548"/>
      <c r="G995" s="548"/>
      <c r="H995" s="548"/>
      <c r="I995" s="548"/>
      <c r="J995" s="548"/>
      <c r="K995" s="548"/>
      <c r="L995" s="548"/>
      <c r="M995" s="548"/>
      <c r="N995" s="548"/>
      <c r="O995" s="548"/>
      <c r="P995" s="548"/>
      <c r="Q995" s="548"/>
      <c r="R995" s="548"/>
      <c r="S995" s="548"/>
      <c r="T995" s="548"/>
      <c r="U995" s="548"/>
      <c r="V995" s="548"/>
      <c r="W995" s="548"/>
      <c r="X995" s="548"/>
      <c r="Y995" s="548"/>
      <c r="Z995" s="548"/>
    </row>
    <row r="996" spans="1:26">
      <c r="A996" s="548"/>
      <c r="B996" s="548"/>
      <c r="C996" s="548"/>
      <c r="D996" s="548"/>
      <c r="E996" s="548"/>
      <c r="F996" s="548"/>
      <c r="G996" s="548"/>
      <c r="H996" s="548"/>
      <c r="I996" s="548"/>
      <c r="J996" s="548"/>
      <c r="K996" s="548"/>
      <c r="L996" s="548"/>
      <c r="M996" s="548"/>
      <c r="N996" s="548"/>
      <c r="O996" s="548"/>
      <c r="P996" s="548"/>
      <c r="Q996" s="548"/>
      <c r="R996" s="548"/>
      <c r="S996" s="548"/>
      <c r="T996" s="548"/>
      <c r="U996" s="548"/>
      <c r="V996" s="548"/>
      <c r="W996" s="548"/>
      <c r="X996" s="548"/>
      <c r="Y996" s="548"/>
      <c r="Z996" s="548"/>
    </row>
    <row r="997" spans="1:26">
      <c r="A997" s="548"/>
      <c r="B997" s="548"/>
      <c r="C997" s="548"/>
      <c r="D997" s="548"/>
      <c r="E997" s="548"/>
      <c r="F997" s="548"/>
      <c r="G997" s="548"/>
      <c r="H997" s="548"/>
      <c r="I997" s="548"/>
      <c r="J997" s="548"/>
      <c r="K997" s="548"/>
      <c r="L997" s="548"/>
      <c r="M997" s="548"/>
      <c r="N997" s="548"/>
      <c r="O997" s="548"/>
      <c r="P997" s="548"/>
      <c r="Q997" s="548"/>
      <c r="R997" s="548"/>
      <c r="S997" s="548"/>
      <c r="T997" s="548"/>
      <c r="U997" s="548"/>
      <c r="V997" s="548"/>
      <c r="W997" s="548"/>
      <c r="X997" s="548"/>
      <c r="Y997" s="548"/>
      <c r="Z997" s="548"/>
    </row>
    <row r="998" spans="1:26">
      <c r="A998" s="548"/>
      <c r="B998" s="548"/>
      <c r="C998" s="548"/>
      <c r="D998" s="548"/>
      <c r="E998" s="548"/>
      <c r="F998" s="548"/>
      <c r="G998" s="548"/>
      <c r="H998" s="548"/>
      <c r="I998" s="548"/>
      <c r="J998" s="548"/>
      <c r="K998" s="548"/>
      <c r="L998" s="548"/>
      <c r="M998" s="548"/>
      <c r="N998" s="548"/>
      <c r="O998" s="548"/>
      <c r="P998" s="548"/>
      <c r="Q998" s="548"/>
      <c r="R998" s="548"/>
      <c r="S998" s="548"/>
      <c r="T998" s="548"/>
      <c r="U998" s="548"/>
      <c r="V998" s="548"/>
      <c r="W998" s="548"/>
      <c r="X998" s="548"/>
      <c r="Y998" s="548"/>
      <c r="Z998" s="548"/>
    </row>
    <row r="999" spans="1:26">
      <c r="A999" s="548"/>
      <c r="B999" s="548"/>
      <c r="C999" s="548"/>
      <c r="D999" s="548"/>
      <c r="E999" s="548"/>
      <c r="F999" s="548"/>
      <c r="G999" s="548"/>
      <c r="H999" s="548"/>
      <c r="I999" s="548"/>
      <c r="J999" s="548"/>
      <c r="K999" s="548"/>
      <c r="L999" s="548"/>
      <c r="M999" s="548"/>
      <c r="N999" s="548"/>
      <c r="O999" s="548"/>
      <c r="P999" s="548"/>
      <c r="Q999" s="548"/>
      <c r="R999" s="548"/>
      <c r="S999" s="548"/>
      <c r="T999" s="548"/>
      <c r="U999" s="548"/>
      <c r="V999" s="548"/>
      <c r="W999" s="548"/>
      <c r="X999" s="548"/>
      <c r="Y999" s="548"/>
      <c r="Z999" s="548"/>
    </row>
    <row r="1000" spans="1:26">
      <c r="A1000" s="548"/>
      <c r="B1000" s="548"/>
      <c r="C1000" s="548"/>
      <c r="D1000" s="548"/>
      <c r="E1000" s="548"/>
      <c r="F1000" s="548"/>
      <c r="G1000" s="548"/>
      <c r="H1000" s="548"/>
      <c r="I1000" s="548"/>
      <c r="J1000" s="548"/>
      <c r="K1000" s="548"/>
      <c r="L1000" s="548"/>
      <c r="M1000" s="548"/>
      <c r="N1000" s="548"/>
      <c r="O1000" s="548"/>
      <c r="P1000" s="548"/>
      <c r="Q1000" s="548"/>
      <c r="R1000" s="548"/>
      <c r="S1000" s="548"/>
      <c r="T1000" s="548"/>
      <c r="U1000" s="548"/>
      <c r="V1000" s="548"/>
      <c r="W1000" s="548"/>
      <c r="X1000" s="548"/>
      <c r="Y1000" s="548"/>
      <c r="Z1000" s="548"/>
    </row>
    <row r="1001" spans="1:26">
      <c r="A1001" s="548"/>
      <c r="B1001" s="548"/>
      <c r="C1001" s="548"/>
      <c r="D1001" s="548"/>
      <c r="E1001" s="548"/>
      <c r="F1001" s="548"/>
      <c r="G1001" s="548"/>
      <c r="H1001" s="548"/>
      <c r="I1001" s="548"/>
      <c r="J1001" s="548"/>
      <c r="K1001" s="548"/>
      <c r="L1001" s="548"/>
      <c r="M1001" s="548"/>
      <c r="N1001" s="548"/>
      <c r="O1001" s="548"/>
      <c r="P1001" s="548"/>
      <c r="Q1001" s="548"/>
      <c r="R1001" s="548"/>
      <c r="S1001" s="548"/>
      <c r="T1001" s="548"/>
      <c r="U1001" s="548"/>
      <c r="V1001" s="548"/>
      <c r="W1001" s="548"/>
      <c r="X1001" s="548"/>
      <c r="Y1001" s="548"/>
      <c r="Z1001" s="548"/>
    </row>
    <row r="1002" spans="1:26">
      <c r="A1002" s="548"/>
      <c r="B1002" s="548"/>
      <c r="C1002" s="548"/>
      <c r="D1002" s="548"/>
      <c r="E1002" s="548"/>
      <c r="F1002" s="548"/>
      <c r="G1002" s="548"/>
      <c r="H1002" s="548"/>
      <c r="I1002" s="548"/>
      <c r="J1002" s="548"/>
      <c r="K1002" s="548"/>
      <c r="L1002" s="548"/>
      <c r="M1002" s="548"/>
      <c r="N1002" s="548"/>
      <c r="O1002" s="548"/>
      <c r="P1002" s="548"/>
      <c r="Q1002" s="548"/>
      <c r="R1002" s="548"/>
      <c r="S1002" s="548"/>
      <c r="T1002" s="548"/>
      <c r="U1002" s="548"/>
      <c r="V1002" s="548"/>
      <c r="W1002" s="548"/>
      <c r="X1002" s="548"/>
      <c r="Y1002" s="548"/>
      <c r="Z1002" s="548"/>
    </row>
    <row r="1003" spans="1:26">
      <c r="A1003" s="548"/>
      <c r="B1003" s="548"/>
      <c r="C1003" s="548"/>
      <c r="D1003" s="548"/>
      <c r="E1003" s="548"/>
      <c r="F1003" s="548"/>
      <c r="G1003" s="548"/>
      <c r="H1003" s="548"/>
      <c r="I1003" s="548"/>
      <c r="J1003" s="548"/>
      <c r="K1003" s="548"/>
      <c r="L1003" s="548"/>
      <c r="M1003" s="548"/>
      <c r="N1003" s="548"/>
      <c r="O1003" s="548"/>
      <c r="P1003" s="548"/>
      <c r="Q1003" s="548"/>
      <c r="R1003" s="548"/>
      <c r="S1003" s="548"/>
      <c r="T1003" s="548"/>
      <c r="U1003" s="548"/>
      <c r="V1003" s="548"/>
      <c r="W1003" s="548"/>
      <c r="X1003" s="548"/>
      <c r="Y1003" s="548"/>
      <c r="Z1003" s="548"/>
    </row>
    <row r="1004" spans="1:26">
      <c r="A1004" s="548"/>
      <c r="B1004" s="548"/>
      <c r="C1004" s="548"/>
      <c r="D1004" s="548"/>
      <c r="E1004" s="548"/>
      <c r="F1004" s="548"/>
      <c r="G1004" s="548"/>
      <c r="H1004" s="548"/>
      <c r="I1004" s="548"/>
      <c r="J1004" s="548"/>
      <c r="K1004" s="548"/>
      <c r="L1004" s="548"/>
      <c r="M1004" s="548"/>
      <c r="N1004" s="548"/>
      <c r="O1004" s="548"/>
      <c r="P1004" s="548"/>
      <c r="Q1004" s="548"/>
      <c r="R1004" s="548"/>
      <c r="S1004" s="548"/>
      <c r="T1004" s="548"/>
      <c r="U1004" s="548"/>
      <c r="V1004" s="548"/>
      <c r="W1004" s="548"/>
      <c r="X1004" s="548"/>
      <c r="Y1004" s="548"/>
      <c r="Z1004" s="548"/>
    </row>
    <row r="1005" spans="1:26">
      <c r="A1005" s="168"/>
      <c r="B1005" s="168"/>
      <c r="C1005" s="168"/>
      <c r="D1005" s="168"/>
      <c r="E1005" s="168"/>
      <c r="F1005" s="168"/>
      <c r="G1005" s="168"/>
      <c r="H1005" s="168"/>
      <c r="I1005" s="168"/>
      <c r="J1005" s="168"/>
      <c r="K1005" s="168"/>
      <c r="L1005" s="168"/>
      <c r="M1005" s="168"/>
      <c r="N1005" s="168"/>
      <c r="O1005" s="168"/>
      <c r="P1005" s="168"/>
      <c r="Q1005" s="168"/>
      <c r="R1005" s="168"/>
      <c r="S1005" s="168"/>
      <c r="T1005" s="168"/>
      <c r="U1005" s="168"/>
      <c r="V1005" s="168"/>
      <c r="W1005" s="168"/>
      <c r="X1005" s="168"/>
      <c r="Y1005" s="168"/>
      <c r="Z1005" s="168"/>
    </row>
    <row r="1006" spans="1:26">
      <c r="A1006" s="168"/>
      <c r="B1006" s="168"/>
      <c r="C1006" s="168"/>
      <c r="D1006" s="168"/>
      <c r="E1006" s="168"/>
      <c r="F1006" s="168"/>
      <c r="G1006" s="168"/>
      <c r="H1006" s="168"/>
      <c r="I1006" s="168"/>
      <c r="J1006" s="168"/>
      <c r="K1006" s="168"/>
      <c r="L1006" s="168"/>
      <c r="M1006" s="168"/>
      <c r="N1006" s="168"/>
      <c r="O1006" s="168"/>
      <c r="P1006" s="168"/>
      <c r="Q1006" s="168"/>
      <c r="R1006" s="168"/>
      <c r="S1006" s="168"/>
      <c r="T1006" s="168"/>
      <c r="U1006" s="168"/>
      <c r="V1006" s="168"/>
      <c r="W1006" s="168"/>
      <c r="X1006" s="168"/>
      <c r="Y1006" s="168"/>
      <c r="Z1006" s="168"/>
    </row>
    <row r="1007" spans="1:26">
      <c r="A1007" s="168"/>
      <c r="B1007" s="168"/>
      <c r="C1007" s="168"/>
      <c r="D1007" s="168"/>
      <c r="E1007" s="168"/>
      <c r="F1007" s="168"/>
      <c r="G1007" s="168"/>
      <c r="H1007" s="168"/>
      <c r="I1007" s="168"/>
      <c r="J1007" s="168"/>
      <c r="K1007" s="168"/>
      <c r="L1007" s="168"/>
      <c r="M1007" s="168"/>
      <c r="N1007" s="168"/>
      <c r="O1007" s="168"/>
      <c r="P1007" s="168"/>
      <c r="Q1007" s="168"/>
      <c r="R1007" s="168"/>
      <c r="S1007" s="168"/>
      <c r="T1007" s="168"/>
      <c r="U1007" s="168"/>
      <c r="V1007" s="168"/>
      <c r="W1007" s="168"/>
      <c r="X1007" s="168"/>
      <c r="Y1007" s="168"/>
      <c r="Z1007" s="168"/>
    </row>
    <row r="1008" spans="1:26">
      <c r="A1008" s="168"/>
      <c r="B1008" s="168"/>
      <c r="C1008" s="168"/>
      <c r="D1008" s="168"/>
      <c r="E1008" s="168"/>
      <c r="F1008" s="168"/>
      <c r="G1008" s="168"/>
      <c r="H1008" s="168"/>
      <c r="I1008" s="168"/>
      <c r="J1008" s="168"/>
      <c r="K1008" s="168"/>
      <c r="L1008" s="168"/>
      <c r="M1008" s="168"/>
      <c r="N1008" s="168"/>
      <c r="O1008" s="168"/>
      <c r="P1008" s="168"/>
      <c r="Q1008" s="168"/>
      <c r="R1008" s="168"/>
      <c r="S1008" s="168"/>
      <c r="T1008" s="168"/>
      <c r="U1008" s="168"/>
      <c r="V1008" s="168"/>
      <c r="W1008" s="168"/>
      <c r="X1008" s="168"/>
      <c r="Y1008" s="168"/>
      <c r="Z1008" s="168"/>
    </row>
    <row r="1009" spans="1:26">
      <c r="A1009" s="168"/>
      <c r="B1009" s="168"/>
      <c r="C1009" s="168"/>
      <c r="D1009" s="168"/>
      <c r="E1009" s="168"/>
      <c r="F1009" s="168"/>
      <c r="G1009" s="168"/>
      <c r="H1009" s="168"/>
      <c r="I1009" s="168"/>
      <c r="J1009" s="168"/>
      <c r="K1009" s="168"/>
      <c r="L1009" s="168"/>
      <c r="M1009" s="168"/>
      <c r="N1009" s="168"/>
      <c r="O1009" s="168"/>
      <c r="P1009" s="168"/>
      <c r="Q1009" s="168"/>
      <c r="R1009" s="168"/>
      <c r="S1009" s="168"/>
      <c r="T1009" s="168"/>
      <c r="U1009" s="168"/>
      <c r="V1009" s="168"/>
      <c r="W1009" s="168"/>
      <c r="X1009" s="168"/>
      <c r="Y1009" s="168"/>
      <c r="Z1009" s="168"/>
    </row>
    <row r="1010" spans="1:26">
      <c r="A1010" s="168"/>
      <c r="B1010" s="168"/>
      <c r="C1010" s="168"/>
      <c r="D1010" s="168"/>
      <c r="E1010" s="168"/>
      <c r="F1010" s="168"/>
      <c r="G1010" s="168"/>
      <c r="H1010" s="168"/>
      <c r="I1010" s="168"/>
      <c r="J1010" s="168"/>
      <c r="K1010" s="168"/>
      <c r="L1010" s="168"/>
      <c r="M1010" s="168"/>
      <c r="N1010" s="168"/>
      <c r="O1010" s="168"/>
      <c r="P1010" s="168"/>
      <c r="Q1010" s="168"/>
      <c r="R1010" s="168"/>
      <c r="S1010" s="168"/>
      <c r="T1010" s="168"/>
      <c r="U1010" s="168"/>
      <c r="V1010" s="168"/>
      <c r="W1010" s="168"/>
      <c r="X1010" s="168"/>
      <c r="Y1010" s="168"/>
      <c r="Z1010" s="168"/>
    </row>
    <row r="1011" spans="1:26">
      <c r="A1011" s="168"/>
      <c r="B1011" s="168"/>
      <c r="C1011" s="168"/>
      <c r="D1011" s="168"/>
      <c r="E1011" s="168"/>
      <c r="F1011" s="168"/>
      <c r="G1011" s="168"/>
      <c r="H1011" s="168"/>
      <c r="I1011" s="168"/>
      <c r="J1011" s="168"/>
      <c r="K1011" s="168"/>
      <c r="L1011" s="168"/>
      <c r="M1011" s="168"/>
      <c r="N1011" s="168"/>
      <c r="O1011" s="168"/>
      <c r="P1011" s="168"/>
      <c r="Q1011" s="168"/>
      <c r="R1011" s="168"/>
      <c r="S1011" s="168"/>
      <c r="T1011" s="168"/>
      <c r="U1011" s="168"/>
      <c r="V1011" s="168"/>
      <c r="W1011" s="168"/>
      <c r="X1011" s="168"/>
      <c r="Y1011" s="168"/>
      <c r="Z1011" s="168"/>
    </row>
    <row r="1012" spans="1:26">
      <c r="A1012" s="168"/>
      <c r="B1012" s="168"/>
      <c r="C1012" s="168"/>
      <c r="D1012" s="168"/>
      <c r="E1012" s="168"/>
      <c r="F1012" s="168"/>
      <c r="G1012" s="168"/>
      <c r="H1012" s="168"/>
      <c r="I1012" s="168"/>
      <c r="J1012" s="168"/>
      <c r="K1012" s="168"/>
      <c r="L1012" s="168"/>
      <c r="M1012" s="168"/>
      <c r="N1012" s="168"/>
      <c r="O1012" s="168"/>
      <c r="P1012" s="168"/>
      <c r="Q1012" s="168"/>
      <c r="R1012" s="168"/>
      <c r="S1012" s="168"/>
      <c r="T1012" s="168"/>
      <c r="U1012" s="168"/>
      <c r="V1012" s="168"/>
      <c r="W1012" s="168"/>
      <c r="X1012" s="168"/>
      <c r="Y1012" s="168"/>
      <c r="Z1012" s="168"/>
    </row>
    <row r="1013" spans="1:26">
      <c r="A1013" s="168"/>
      <c r="B1013" s="168"/>
      <c r="C1013" s="168"/>
      <c r="D1013" s="168"/>
      <c r="E1013" s="168"/>
      <c r="F1013" s="168"/>
      <c r="G1013" s="168"/>
      <c r="H1013" s="168"/>
      <c r="I1013" s="168"/>
      <c r="J1013" s="168"/>
      <c r="K1013" s="168"/>
      <c r="L1013" s="168"/>
      <c r="M1013" s="168"/>
      <c r="N1013" s="168"/>
      <c r="O1013" s="168"/>
      <c r="P1013" s="168"/>
      <c r="Q1013" s="168"/>
      <c r="R1013" s="168"/>
      <c r="S1013" s="168"/>
      <c r="T1013" s="168"/>
      <c r="U1013" s="168"/>
      <c r="V1013" s="168"/>
      <c r="W1013" s="168"/>
      <c r="X1013" s="168"/>
      <c r="Y1013" s="168"/>
      <c r="Z1013" s="168"/>
    </row>
    <row r="1014" spans="1:26">
      <c r="A1014" s="168"/>
      <c r="B1014" s="168"/>
      <c r="C1014" s="168"/>
      <c r="D1014" s="168"/>
      <c r="E1014" s="168"/>
      <c r="F1014" s="168"/>
      <c r="G1014" s="168"/>
      <c r="H1014" s="168"/>
      <c r="I1014" s="168"/>
      <c r="J1014" s="168"/>
      <c r="K1014" s="168"/>
      <c r="L1014" s="168"/>
      <c r="M1014" s="168"/>
      <c r="N1014" s="168"/>
      <c r="O1014" s="168"/>
      <c r="P1014" s="168"/>
      <c r="Q1014" s="168"/>
      <c r="R1014" s="168"/>
      <c r="S1014" s="168"/>
      <c r="T1014" s="168"/>
      <c r="U1014" s="168"/>
      <c r="V1014" s="168"/>
      <c r="W1014" s="168"/>
      <c r="X1014" s="168"/>
      <c r="Y1014" s="168"/>
      <c r="Z1014" s="168"/>
    </row>
    <row r="1015" spans="1:26">
      <c r="A1015" s="168"/>
      <c r="B1015" s="168"/>
      <c r="C1015" s="168"/>
      <c r="D1015" s="168"/>
      <c r="E1015" s="168"/>
      <c r="F1015" s="168"/>
      <c r="G1015" s="168"/>
      <c r="H1015" s="168"/>
      <c r="I1015" s="168"/>
      <c r="J1015" s="168"/>
      <c r="K1015" s="168"/>
      <c r="L1015" s="168"/>
      <c r="M1015" s="168"/>
      <c r="N1015" s="168"/>
      <c r="O1015" s="168"/>
      <c r="P1015" s="168"/>
      <c r="Q1015" s="168"/>
      <c r="R1015" s="168"/>
      <c r="S1015" s="168"/>
      <c r="T1015" s="168"/>
      <c r="U1015" s="168"/>
      <c r="V1015" s="168"/>
      <c r="W1015" s="168"/>
      <c r="X1015" s="168"/>
      <c r="Y1015" s="168"/>
      <c r="Z1015" s="168"/>
    </row>
    <row r="1016" spans="1:26">
      <c r="A1016" s="168"/>
      <c r="B1016" s="168"/>
      <c r="C1016" s="168"/>
      <c r="D1016" s="168"/>
      <c r="E1016" s="168"/>
      <c r="F1016" s="168"/>
      <c r="G1016" s="168"/>
      <c r="H1016" s="168"/>
      <c r="I1016" s="168"/>
      <c r="J1016" s="168"/>
      <c r="K1016" s="168"/>
      <c r="L1016" s="168"/>
      <c r="M1016" s="168"/>
      <c r="N1016" s="168"/>
      <c r="O1016" s="168"/>
      <c r="P1016" s="168"/>
      <c r="Q1016" s="168"/>
      <c r="R1016" s="168"/>
      <c r="S1016" s="168"/>
      <c r="T1016" s="168"/>
      <c r="U1016" s="168"/>
      <c r="V1016" s="168"/>
      <c r="W1016" s="168"/>
      <c r="X1016" s="168"/>
      <c r="Y1016" s="168"/>
      <c r="Z1016" s="168"/>
    </row>
    <row r="1017" spans="1:26">
      <c r="A1017" s="168"/>
      <c r="B1017" s="168"/>
      <c r="C1017" s="168"/>
      <c r="D1017" s="168"/>
      <c r="E1017" s="168"/>
      <c r="F1017" s="168"/>
      <c r="G1017" s="168"/>
      <c r="H1017" s="168"/>
      <c r="I1017" s="168"/>
      <c r="J1017" s="168"/>
      <c r="K1017" s="168"/>
      <c r="L1017" s="168"/>
      <c r="M1017" s="168"/>
      <c r="N1017" s="168"/>
      <c r="O1017" s="168"/>
      <c r="P1017" s="168"/>
      <c r="Q1017" s="168"/>
      <c r="R1017" s="168"/>
      <c r="S1017" s="168"/>
      <c r="T1017" s="168"/>
      <c r="U1017" s="168"/>
      <c r="V1017" s="168"/>
      <c r="W1017" s="168"/>
      <c r="X1017" s="168"/>
      <c r="Y1017" s="168"/>
      <c r="Z1017" s="168"/>
    </row>
    <row r="1018" spans="1:26">
      <c r="A1018" s="168"/>
      <c r="B1018" s="168"/>
      <c r="C1018" s="168"/>
      <c r="D1018" s="168"/>
      <c r="E1018" s="168"/>
      <c r="F1018" s="168"/>
      <c r="G1018" s="168"/>
      <c r="H1018" s="168"/>
      <c r="I1018" s="168"/>
      <c r="J1018" s="168"/>
      <c r="K1018" s="168"/>
      <c r="L1018" s="168"/>
      <c r="M1018" s="168"/>
      <c r="N1018" s="168"/>
      <c r="O1018" s="168"/>
      <c r="P1018" s="168"/>
      <c r="Q1018" s="168"/>
      <c r="R1018" s="168"/>
      <c r="S1018" s="168"/>
      <c r="T1018" s="168"/>
      <c r="U1018" s="168"/>
      <c r="V1018" s="168"/>
      <c r="W1018" s="168"/>
      <c r="X1018" s="168"/>
      <c r="Y1018" s="168"/>
      <c r="Z1018" s="168"/>
    </row>
    <row r="1019" spans="1:26">
      <c r="A1019" s="168"/>
      <c r="B1019" s="168"/>
      <c r="C1019" s="168"/>
      <c r="D1019" s="168"/>
      <c r="E1019" s="168"/>
      <c r="F1019" s="168"/>
      <c r="G1019" s="168"/>
      <c r="H1019" s="168"/>
      <c r="I1019" s="168"/>
      <c r="J1019" s="168"/>
      <c r="K1019" s="168"/>
      <c r="L1019" s="168"/>
      <c r="M1019" s="168"/>
      <c r="N1019" s="168"/>
      <c r="O1019" s="168"/>
      <c r="P1019" s="168"/>
      <c r="Q1019" s="168"/>
      <c r="R1019" s="168"/>
      <c r="S1019" s="168"/>
      <c r="T1019" s="168"/>
      <c r="U1019" s="168"/>
      <c r="V1019" s="168"/>
      <c r="W1019" s="168"/>
      <c r="X1019" s="168"/>
      <c r="Y1019" s="168"/>
      <c r="Z1019" s="168"/>
    </row>
    <row r="1020" spans="1:26">
      <c r="A1020" s="168"/>
      <c r="B1020" s="168"/>
      <c r="C1020" s="168"/>
      <c r="D1020" s="168"/>
      <c r="E1020" s="168"/>
      <c r="F1020" s="168"/>
      <c r="G1020" s="168"/>
      <c r="H1020" s="168"/>
      <c r="I1020" s="168"/>
      <c r="J1020" s="168"/>
      <c r="K1020" s="168"/>
      <c r="L1020" s="168"/>
      <c r="M1020" s="168"/>
      <c r="N1020" s="168"/>
      <c r="O1020" s="168"/>
      <c r="P1020" s="168"/>
      <c r="Q1020" s="168"/>
      <c r="R1020" s="168"/>
      <c r="S1020" s="168"/>
      <c r="T1020" s="168"/>
      <c r="U1020" s="168"/>
      <c r="V1020" s="168"/>
      <c r="W1020" s="168"/>
      <c r="X1020" s="168"/>
      <c r="Y1020" s="168"/>
      <c r="Z1020" s="168"/>
    </row>
  </sheetData>
  <sheetProtection selectLockedCells="1" selectUnlockedCells="1"/>
  <mergeCells count="23">
    <mergeCell ref="G47:H48"/>
    <mergeCell ref="B17:E17"/>
    <mergeCell ref="E10:F10"/>
    <mergeCell ref="B10:C10"/>
    <mergeCell ref="B11:E11"/>
    <mergeCell ref="E12:F12"/>
    <mergeCell ref="B12:C12"/>
    <mergeCell ref="G10:H10"/>
    <mergeCell ref="G12:H12"/>
    <mergeCell ref="E13:F13"/>
    <mergeCell ref="B13:C13"/>
    <mergeCell ref="B14:C14"/>
    <mergeCell ref="G13:H13"/>
    <mergeCell ref="E14:F14"/>
    <mergeCell ref="G14:H14"/>
    <mergeCell ref="B9:C9"/>
    <mergeCell ref="G9:H9"/>
    <mergeCell ref="E9:F9"/>
    <mergeCell ref="G3:H3"/>
    <mergeCell ref="G4:H4"/>
    <mergeCell ref="B3:E3"/>
    <mergeCell ref="B4:E4"/>
    <mergeCell ref="B7:E7"/>
  </mergeCells>
  <hyperlinks>
    <hyperlink ref="E10" r:id="rId1" xr:uid="{00000000-0004-0000-1200-000000000000}"/>
    <hyperlink ref="E13" r:id="rId2" xr:uid="{00000000-0004-0000-12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00B0F0"/>
  </sheetPr>
  <dimension ref="A1:Z1003"/>
  <sheetViews>
    <sheetView topLeftCell="A16" workbookViewId="0">
      <selection activeCell="H39" sqref="H39"/>
    </sheetView>
  </sheetViews>
  <sheetFormatPr defaultColWidth="9" defaultRowHeight="12.75"/>
  <cols>
    <col min="1" max="1" width="6.5703125" customWidth="1"/>
    <col min="2" max="2" width="12.85546875" customWidth="1"/>
    <col min="3" max="3" width="12.5703125" customWidth="1"/>
    <col min="4" max="4" width="16.7109375" customWidth="1"/>
    <col min="5" max="5" width="8.28515625" customWidth="1"/>
    <col min="6" max="6" width="3.85546875" customWidth="1"/>
    <col min="7" max="7" width="17.28515625" customWidth="1"/>
    <col min="8" max="8" width="11.7109375" customWidth="1"/>
    <col min="11" max="11" width="113.42578125" customWidth="1"/>
  </cols>
  <sheetData>
    <row r="1" spans="1:26" ht="18">
      <c r="B1" s="484" t="s">
        <v>946</v>
      </c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  <c r="T1" s="470"/>
      <c r="U1" s="470"/>
      <c r="V1" s="470"/>
      <c r="W1" s="470"/>
      <c r="X1" s="470"/>
      <c r="Y1" s="470"/>
      <c r="Z1" s="470"/>
    </row>
    <row r="2" spans="1:26" ht="7.5" customHeight="1">
      <c r="A2" s="470"/>
      <c r="B2" s="470"/>
      <c r="C2" s="470"/>
      <c r="D2" s="470"/>
      <c r="E2" s="470"/>
      <c r="F2" s="470"/>
      <c r="G2" s="470"/>
      <c r="H2" s="470"/>
      <c r="I2" s="470"/>
      <c r="J2" s="470"/>
      <c r="K2" s="470"/>
      <c r="L2" s="470"/>
      <c r="M2" s="470"/>
      <c r="N2" s="470"/>
      <c r="O2" s="470"/>
      <c r="P2" s="470"/>
      <c r="Q2" s="470"/>
      <c r="R2" s="470"/>
      <c r="S2" s="470"/>
      <c r="T2" s="470"/>
      <c r="U2" s="470"/>
      <c r="V2" s="470"/>
      <c r="W2" s="470"/>
      <c r="X2" s="470"/>
      <c r="Y2" s="470"/>
      <c r="Z2" s="470"/>
    </row>
    <row r="3" spans="1:26">
      <c r="A3" s="470"/>
      <c r="B3" s="1128" t="s">
        <v>284</v>
      </c>
      <c r="C3" s="1129"/>
      <c r="D3" s="1129"/>
      <c r="E3" s="1129"/>
      <c r="F3" s="470"/>
      <c r="G3" s="1128" t="s">
        <v>285</v>
      </c>
      <c r="H3" s="1129"/>
      <c r="I3" s="470"/>
      <c r="J3" s="470"/>
      <c r="K3" s="470"/>
      <c r="L3" s="470"/>
      <c r="M3" s="470"/>
      <c r="N3" s="470"/>
      <c r="O3" s="470"/>
      <c r="P3" s="470"/>
      <c r="Q3" s="470"/>
      <c r="R3" s="470"/>
      <c r="S3" s="470"/>
      <c r="T3" s="470"/>
      <c r="U3" s="470"/>
      <c r="V3" s="470"/>
      <c r="W3" s="470"/>
      <c r="X3" s="470"/>
      <c r="Y3" s="470"/>
      <c r="Z3" s="470"/>
    </row>
    <row r="4" spans="1:26" ht="32.1" customHeight="1">
      <c r="A4" s="471"/>
      <c r="B4" s="1130" t="s">
        <v>816</v>
      </c>
      <c r="C4" s="1131"/>
      <c r="D4" s="1131"/>
      <c r="E4" s="1127"/>
      <c r="F4" s="471"/>
      <c r="G4" s="1130" t="s">
        <v>817</v>
      </c>
      <c r="H4" s="1127"/>
      <c r="I4" s="471"/>
      <c r="J4" s="471"/>
      <c r="K4" s="471"/>
      <c r="L4" s="471"/>
      <c r="M4" s="471"/>
      <c r="N4" s="471"/>
      <c r="O4" s="471"/>
      <c r="P4" s="471"/>
      <c r="Q4" s="471"/>
      <c r="R4" s="471"/>
      <c r="S4" s="471"/>
      <c r="T4" s="471"/>
      <c r="U4" s="471"/>
      <c r="V4" s="471"/>
      <c r="W4" s="471"/>
      <c r="X4" s="471"/>
      <c r="Y4" s="471"/>
      <c r="Z4" s="471"/>
    </row>
    <row r="5" spans="1:26" ht="9" customHeight="1">
      <c r="A5" s="471"/>
      <c r="B5" s="471"/>
      <c r="C5" s="471"/>
      <c r="D5" s="471"/>
      <c r="E5" s="471"/>
      <c r="F5" s="471"/>
      <c r="G5" s="471"/>
      <c r="H5" s="471"/>
      <c r="I5" s="471"/>
      <c r="J5" s="471"/>
      <c r="K5" s="471"/>
      <c r="L5" s="471"/>
      <c r="M5" s="471"/>
      <c r="N5" s="471"/>
      <c r="O5" s="471"/>
      <c r="P5" s="471"/>
      <c r="Q5" s="471"/>
      <c r="R5" s="471"/>
      <c r="S5" s="471"/>
      <c r="T5" s="471"/>
      <c r="U5" s="471"/>
      <c r="V5" s="471"/>
      <c r="W5" s="471"/>
      <c r="X5" s="471"/>
      <c r="Y5" s="471"/>
      <c r="Z5" s="471"/>
    </row>
    <row r="6" spans="1:26">
      <c r="A6" s="471"/>
      <c r="B6" s="482" t="s">
        <v>287</v>
      </c>
      <c r="C6" s="471"/>
      <c r="D6" s="471"/>
      <c r="E6" s="471"/>
      <c r="F6" s="471"/>
      <c r="G6" s="471"/>
      <c r="H6" s="471"/>
      <c r="I6" s="471"/>
      <c r="J6" s="471"/>
      <c r="K6" s="471"/>
      <c r="L6" s="471"/>
      <c r="M6" s="471"/>
      <c r="N6" s="471"/>
      <c r="O6" s="471"/>
      <c r="P6" s="471"/>
      <c r="Q6" s="471"/>
      <c r="R6" s="471"/>
      <c r="S6" s="471"/>
      <c r="T6" s="471"/>
      <c r="U6" s="471"/>
      <c r="V6" s="471"/>
      <c r="W6" s="471"/>
      <c r="X6" s="471"/>
      <c r="Y6" s="471"/>
      <c r="Z6" s="471"/>
    </row>
    <row r="7" spans="1:26">
      <c r="A7" s="471"/>
      <c r="B7" s="469" t="s">
        <v>288</v>
      </c>
      <c r="C7" s="1129"/>
      <c r="D7" s="1129"/>
      <c r="E7" s="1129"/>
      <c r="F7" s="471"/>
      <c r="G7" s="471"/>
      <c r="H7" s="471"/>
      <c r="I7" s="471"/>
      <c r="J7" s="471"/>
      <c r="K7" s="471"/>
      <c r="L7" s="471"/>
      <c r="M7" s="471"/>
      <c r="N7" s="471"/>
      <c r="O7" s="471"/>
      <c r="P7" s="471"/>
      <c r="Q7" s="471"/>
      <c r="R7" s="471"/>
      <c r="S7" s="471"/>
      <c r="T7" s="471"/>
      <c r="U7" s="471"/>
      <c r="V7" s="471"/>
      <c r="W7" s="471"/>
      <c r="X7" s="471"/>
      <c r="Y7" s="471"/>
      <c r="Z7" s="471"/>
    </row>
    <row r="8" spans="1:26" ht="11.1" customHeight="1">
      <c r="A8" s="471"/>
      <c r="B8" s="1126" t="s">
        <v>57</v>
      </c>
      <c r="C8" s="1127"/>
      <c r="D8" s="483" t="s">
        <v>58</v>
      </c>
      <c r="E8" s="1126" t="s">
        <v>289</v>
      </c>
      <c r="F8" s="1127"/>
      <c r="G8" s="1126" t="s">
        <v>290</v>
      </c>
      <c r="H8" s="1127"/>
      <c r="I8" s="471"/>
      <c r="J8" s="471"/>
      <c r="K8" s="471"/>
      <c r="L8" s="471"/>
      <c r="M8" s="471"/>
      <c r="N8" s="471"/>
      <c r="O8" s="471"/>
      <c r="P8" s="471"/>
      <c r="Q8" s="471"/>
      <c r="R8" s="471"/>
      <c r="S8" s="471"/>
      <c r="T8" s="471"/>
      <c r="U8" s="471"/>
      <c r="V8" s="471"/>
      <c r="W8" s="471"/>
      <c r="X8" s="471"/>
      <c r="Y8" s="471"/>
      <c r="Z8" s="471"/>
    </row>
    <row r="9" spans="1:26" ht="15.95" customHeight="1">
      <c r="A9" s="471"/>
      <c r="B9" s="1132" t="s">
        <v>947</v>
      </c>
      <c r="C9" s="1127"/>
      <c r="D9" s="472" t="s">
        <v>81</v>
      </c>
      <c r="E9" s="1133" t="s">
        <v>818</v>
      </c>
      <c r="F9" s="1127"/>
      <c r="G9" s="1132">
        <v>607781015</v>
      </c>
      <c r="H9" s="1127"/>
      <c r="I9" s="471"/>
      <c r="J9" s="471"/>
      <c r="K9" s="471"/>
      <c r="L9" s="471"/>
      <c r="M9" s="471"/>
      <c r="N9" s="471"/>
      <c r="O9" s="471"/>
      <c r="P9" s="471"/>
      <c r="Q9" s="471"/>
      <c r="R9" s="471"/>
      <c r="S9" s="471"/>
      <c r="T9" s="471"/>
      <c r="U9" s="471"/>
      <c r="V9" s="471"/>
      <c r="W9" s="471"/>
      <c r="X9" s="471"/>
      <c r="Y9" s="471"/>
      <c r="Z9" s="471"/>
    </row>
    <row r="10" spans="1:26">
      <c r="A10" s="471"/>
      <c r="B10" s="469" t="s">
        <v>294</v>
      </c>
      <c r="C10" s="1129"/>
      <c r="D10" s="1129"/>
      <c r="E10" s="1129"/>
      <c r="F10" s="471"/>
      <c r="G10" s="471"/>
      <c r="H10" s="471"/>
      <c r="I10" s="471"/>
      <c r="J10" s="471"/>
      <c r="K10" s="471"/>
      <c r="L10" s="471"/>
      <c r="M10" s="471"/>
      <c r="N10" s="471"/>
      <c r="O10" s="471"/>
      <c r="P10" s="471"/>
      <c r="Q10" s="471"/>
      <c r="R10" s="471"/>
      <c r="S10" s="471"/>
      <c r="T10" s="471"/>
      <c r="U10" s="471"/>
      <c r="V10" s="471"/>
      <c r="W10" s="471"/>
      <c r="X10" s="471"/>
      <c r="Y10" s="471"/>
      <c r="Z10" s="471"/>
    </row>
    <row r="11" spans="1:26" ht="11.1" customHeight="1">
      <c r="A11" s="471"/>
      <c r="B11" s="1126" t="s">
        <v>57</v>
      </c>
      <c r="C11" s="1127"/>
      <c r="D11" s="483" t="s">
        <v>58</v>
      </c>
      <c r="E11" s="1126" t="s">
        <v>289</v>
      </c>
      <c r="F11" s="1127"/>
      <c r="G11" s="1126" t="s">
        <v>290</v>
      </c>
      <c r="H11" s="1127"/>
      <c r="I11" s="471"/>
      <c r="J11" s="471"/>
      <c r="K11" s="471"/>
      <c r="L11" s="471"/>
      <c r="M11" s="471"/>
      <c r="N11" s="471"/>
      <c r="O11" s="471"/>
      <c r="P11" s="471"/>
      <c r="Q11" s="471"/>
      <c r="R11" s="471"/>
      <c r="S11" s="471"/>
      <c r="T11" s="471"/>
      <c r="U11" s="471"/>
      <c r="V11" s="471"/>
      <c r="W11" s="471"/>
      <c r="X11" s="471"/>
      <c r="Y11" s="471"/>
      <c r="Z11" s="471"/>
    </row>
    <row r="12" spans="1:26" ht="15.95" customHeight="1">
      <c r="A12" s="471"/>
      <c r="B12" s="1132" t="s">
        <v>947</v>
      </c>
      <c r="C12" s="1127"/>
      <c r="D12" s="472" t="s">
        <v>104</v>
      </c>
      <c r="E12" s="1133" t="s">
        <v>819</v>
      </c>
      <c r="F12" s="1127"/>
      <c r="G12" s="1132">
        <v>732518281</v>
      </c>
      <c r="H12" s="1127"/>
      <c r="I12" s="471"/>
      <c r="J12" s="471"/>
      <c r="K12" s="471"/>
      <c r="L12" s="471"/>
      <c r="M12" s="471"/>
      <c r="N12" s="471"/>
      <c r="O12" s="471"/>
      <c r="P12" s="471"/>
      <c r="Q12" s="471"/>
      <c r="R12" s="471"/>
      <c r="S12" s="471"/>
      <c r="T12" s="471"/>
      <c r="U12" s="471"/>
      <c r="V12" s="471"/>
      <c r="W12" s="471"/>
      <c r="X12" s="471"/>
      <c r="Y12" s="471"/>
      <c r="Z12" s="471"/>
    </row>
    <row r="13" spans="1:26" ht="14.1" customHeight="1">
      <c r="A13" s="471"/>
      <c r="B13" s="1132"/>
      <c r="C13" s="1127"/>
      <c r="D13" s="472"/>
      <c r="E13" s="1133"/>
      <c r="F13" s="1127"/>
      <c r="G13" s="1132"/>
      <c r="H13" s="1127"/>
      <c r="I13" s="471"/>
      <c r="J13" s="471"/>
      <c r="K13" s="471"/>
      <c r="L13" s="471"/>
      <c r="M13" s="471"/>
      <c r="N13" s="471"/>
      <c r="O13" s="471"/>
      <c r="P13" s="471"/>
      <c r="Q13" s="471"/>
      <c r="R13" s="471"/>
      <c r="S13" s="471"/>
      <c r="T13" s="471"/>
      <c r="U13" s="471"/>
      <c r="V13" s="471"/>
      <c r="W13" s="471"/>
      <c r="X13" s="471"/>
      <c r="Y13" s="471"/>
      <c r="Z13" s="471"/>
    </row>
    <row r="14" spans="1:26">
      <c r="A14" s="471"/>
      <c r="B14" s="471"/>
      <c r="C14" s="471"/>
      <c r="D14" s="471"/>
      <c r="E14" s="471"/>
      <c r="F14" s="471"/>
      <c r="G14" s="471"/>
      <c r="H14" s="471"/>
      <c r="I14" s="471"/>
      <c r="J14" s="471"/>
      <c r="K14" s="471"/>
      <c r="L14" s="471"/>
      <c r="M14" s="471"/>
      <c r="N14" s="471"/>
      <c r="O14" s="471"/>
      <c r="P14" s="471"/>
      <c r="Q14" s="471"/>
      <c r="R14" s="471"/>
      <c r="S14" s="471"/>
      <c r="T14" s="471"/>
      <c r="U14" s="471"/>
      <c r="V14" s="471"/>
      <c r="W14" s="471"/>
      <c r="X14" s="471"/>
      <c r="Y14" s="471"/>
      <c r="Z14" s="471"/>
    </row>
    <row r="15" spans="1:26">
      <c r="A15" s="471"/>
      <c r="B15" s="482" t="s">
        <v>299</v>
      </c>
      <c r="C15" s="471"/>
      <c r="D15" s="471"/>
      <c r="E15" s="471"/>
      <c r="F15" s="471"/>
      <c r="G15" s="471"/>
      <c r="H15" s="471"/>
      <c r="I15" s="471"/>
      <c r="J15" s="471"/>
      <c r="K15" s="471"/>
      <c r="L15" s="471"/>
      <c r="M15" s="471"/>
      <c r="N15" s="471"/>
      <c r="O15" s="471"/>
      <c r="P15" s="471"/>
      <c r="Q15" s="471"/>
      <c r="R15" s="471"/>
      <c r="S15" s="471"/>
      <c r="T15" s="471"/>
      <c r="U15" s="471"/>
      <c r="V15" s="471"/>
      <c r="W15" s="471"/>
      <c r="X15" s="471"/>
      <c r="Y15" s="471"/>
      <c r="Z15" s="471"/>
    </row>
    <row r="16" spans="1:26" ht="13.5" thickBot="1">
      <c r="A16" s="471"/>
      <c r="B16" s="469" t="s">
        <v>396</v>
      </c>
      <c r="C16" s="1129"/>
      <c r="D16" s="1129"/>
      <c r="E16" s="1129"/>
      <c r="F16" s="471"/>
      <c r="G16" s="471"/>
      <c r="H16" s="471"/>
      <c r="I16" s="471"/>
      <c r="J16" s="471"/>
      <c r="K16" s="471"/>
      <c r="L16" s="471"/>
      <c r="M16" s="471"/>
      <c r="N16" s="471"/>
      <c r="O16" s="471"/>
      <c r="P16" s="471"/>
      <c r="Q16" s="471"/>
      <c r="R16" s="471"/>
      <c r="S16" s="471"/>
      <c r="T16" s="471"/>
      <c r="U16" s="471"/>
      <c r="V16" s="471"/>
      <c r="W16" s="471"/>
      <c r="X16" s="471"/>
      <c r="Y16" s="471"/>
      <c r="Z16" s="471"/>
    </row>
    <row r="17" spans="1:26" s="366" customFormat="1" ht="15" customHeight="1">
      <c r="A17" s="471"/>
      <c r="B17" s="481" t="s">
        <v>301</v>
      </c>
      <c r="C17" s="480" t="s">
        <v>57</v>
      </c>
      <c r="D17" s="480" t="s">
        <v>58</v>
      </c>
      <c r="E17" s="480" t="s">
        <v>438</v>
      </c>
      <c r="F17" s="479"/>
      <c r="G17" s="478"/>
      <c r="H17" s="478"/>
      <c r="I17" s="477"/>
      <c r="J17" s="477"/>
      <c r="K17" s="477"/>
      <c r="L17" s="471"/>
      <c r="M17" s="471"/>
      <c r="N17" s="471"/>
      <c r="O17" s="471"/>
      <c r="P17" s="471"/>
      <c r="Q17" s="471"/>
      <c r="R17" s="471"/>
      <c r="S17" s="471"/>
      <c r="T17" s="471"/>
      <c r="U17" s="471"/>
      <c r="V17" s="471"/>
      <c r="W17" s="471"/>
      <c r="X17" s="471"/>
      <c r="Y17" s="471"/>
      <c r="Z17" s="471"/>
    </row>
    <row r="18" spans="1:26" ht="15" customHeight="1">
      <c r="A18" s="493">
        <v>1</v>
      </c>
      <c r="B18" s="494">
        <v>3</v>
      </c>
      <c r="C18" s="494" t="s">
        <v>829</v>
      </c>
      <c r="D18" s="494" t="s">
        <v>465</v>
      </c>
      <c r="E18" s="495">
        <v>760518</v>
      </c>
      <c r="F18" s="496" t="s">
        <v>303</v>
      </c>
      <c r="G18" s="474"/>
      <c r="H18" s="475"/>
      <c r="I18" s="471"/>
      <c r="J18" s="471"/>
      <c r="K18" s="471"/>
      <c r="L18" s="471"/>
      <c r="M18" s="471"/>
      <c r="N18" s="471"/>
      <c r="O18" s="471"/>
      <c r="P18" s="471"/>
      <c r="Q18" s="471"/>
      <c r="R18" s="471"/>
      <c r="S18" s="471"/>
      <c r="T18" s="471"/>
      <c r="U18" s="471"/>
      <c r="V18" s="471"/>
      <c r="W18" s="471"/>
      <c r="X18" s="471"/>
      <c r="Y18" s="471"/>
      <c r="Z18" s="471"/>
    </row>
    <row r="19" spans="1:26" ht="15" customHeight="1">
      <c r="A19" s="493">
        <v>2</v>
      </c>
      <c r="B19" s="497">
        <v>4</v>
      </c>
      <c r="C19" s="498" t="s">
        <v>666</v>
      </c>
      <c r="D19" s="498" t="s">
        <v>104</v>
      </c>
      <c r="E19" s="499">
        <v>841119</v>
      </c>
      <c r="F19" s="500" t="s">
        <v>303</v>
      </c>
      <c r="G19" s="474"/>
      <c r="H19" s="475"/>
      <c r="I19" s="471"/>
      <c r="J19" s="471"/>
      <c r="K19" s="471"/>
      <c r="L19" s="471"/>
      <c r="M19" s="471"/>
      <c r="N19" s="471"/>
      <c r="O19" s="471"/>
      <c r="P19" s="471"/>
      <c r="Q19" s="471"/>
      <c r="R19" s="471"/>
      <c r="S19" s="471"/>
      <c r="T19" s="471"/>
      <c r="U19" s="471"/>
      <c r="V19" s="471"/>
      <c r="W19" s="471"/>
      <c r="X19" s="471"/>
      <c r="Y19" s="471"/>
      <c r="Z19" s="471"/>
    </row>
    <row r="20" spans="1:26" ht="15" customHeight="1">
      <c r="A20" s="493">
        <v>3</v>
      </c>
      <c r="B20" s="494">
        <v>5</v>
      </c>
      <c r="C20" s="501" t="s">
        <v>830</v>
      </c>
      <c r="D20" s="501" t="s">
        <v>398</v>
      </c>
      <c r="E20" s="495">
        <v>920319</v>
      </c>
      <c r="F20" s="496" t="s">
        <v>303</v>
      </c>
      <c r="G20" s="474"/>
      <c r="H20" s="475"/>
      <c r="I20" s="471"/>
      <c r="J20" s="471"/>
      <c r="K20" s="471"/>
      <c r="L20" s="471"/>
      <c r="M20" s="471"/>
      <c r="N20" s="471"/>
      <c r="O20" s="471"/>
      <c r="P20" s="471"/>
      <c r="Q20" s="471"/>
      <c r="R20" s="471"/>
      <c r="S20" s="471"/>
      <c r="T20" s="471"/>
      <c r="U20" s="471"/>
      <c r="V20" s="471"/>
      <c r="W20" s="471"/>
      <c r="X20" s="471"/>
      <c r="Y20" s="471"/>
      <c r="Z20" s="471"/>
    </row>
    <row r="21" spans="1:26" ht="15" customHeight="1">
      <c r="A21" s="493">
        <v>4</v>
      </c>
      <c r="B21" s="497">
        <v>8</v>
      </c>
      <c r="C21" s="498" t="s">
        <v>454</v>
      </c>
      <c r="D21" s="498" t="s">
        <v>71</v>
      </c>
      <c r="E21" s="499">
        <v>800809</v>
      </c>
      <c r="F21" s="496" t="s">
        <v>303</v>
      </c>
      <c r="G21" s="474"/>
      <c r="H21" s="476"/>
      <c r="I21" s="471"/>
      <c r="J21" s="471"/>
      <c r="K21" s="471"/>
      <c r="L21" s="471"/>
      <c r="M21" s="471"/>
      <c r="N21" s="471"/>
      <c r="O21" s="471"/>
      <c r="P21" s="471"/>
      <c r="Q21" s="471"/>
      <c r="R21" s="471"/>
      <c r="S21" s="471"/>
      <c r="T21" s="471"/>
      <c r="U21" s="471"/>
      <c r="V21" s="471"/>
      <c r="W21" s="471"/>
      <c r="X21" s="471"/>
      <c r="Y21" s="471"/>
      <c r="Z21" s="471"/>
    </row>
    <row r="22" spans="1:26" ht="15" customHeight="1">
      <c r="A22" s="493">
        <v>5</v>
      </c>
      <c r="B22" s="497">
        <v>11</v>
      </c>
      <c r="C22" s="498" t="s">
        <v>632</v>
      </c>
      <c r="D22" s="498" t="s">
        <v>633</v>
      </c>
      <c r="E22" s="499">
        <v>960127</v>
      </c>
      <c r="F22" s="496" t="s">
        <v>303</v>
      </c>
      <c r="G22" s="474"/>
      <c r="H22" s="475"/>
      <c r="I22" s="471"/>
      <c r="J22" s="471"/>
      <c r="K22" s="471"/>
      <c r="L22" s="471"/>
      <c r="M22" s="471"/>
      <c r="N22" s="471"/>
      <c r="O22" s="471"/>
      <c r="P22" s="471"/>
      <c r="Q22" s="471"/>
      <c r="R22" s="471"/>
      <c r="S22" s="471"/>
      <c r="T22" s="471"/>
      <c r="U22" s="471"/>
      <c r="V22" s="471"/>
      <c r="W22" s="471"/>
      <c r="X22" s="471"/>
      <c r="Y22" s="471"/>
      <c r="Z22" s="471"/>
    </row>
    <row r="23" spans="1:26" ht="15" customHeight="1">
      <c r="A23" s="493">
        <v>6</v>
      </c>
      <c r="B23" s="497">
        <v>15</v>
      </c>
      <c r="C23" s="498" t="s">
        <v>949</v>
      </c>
      <c r="D23" s="498" t="s">
        <v>381</v>
      </c>
      <c r="E23" s="502">
        <v>931023</v>
      </c>
      <c r="F23" s="503" t="s">
        <v>446</v>
      </c>
      <c r="G23" s="474"/>
      <c r="H23" s="475"/>
      <c r="I23" s="471"/>
      <c r="J23" s="471"/>
      <c r="K23" s="471"/>
      <c r="L23" s="471"/>
      <c r="M23" s="471"/>
      <c r="N23" s="471"/>
      <c r="O23" s="471"/>
      <c r="P23" s="471"/>
      <c r="Q23" s="471"/>
      <c r="R23" s="471"/>
      <c r="S23" s="471"/>
      <c r="T23" s="471"/>
      <c r="U23" s="471"/>
      <c r="V23" s="471"/>
      <c r="W23" s="471"/>
      <c r="X23" s="471"/>
      <c r="Y23" s="471"/>
      <c r="Z23" s="471"/>
    </row>
    <row r="24" spans="1:26" ht="15" customHeight="1">
      <c r="A24" s="493">
        <v>7</v>
      </c>
      <c r="B24" s="504">
        <v>17</v>
      </c>
      <c r="C24" s="505" t="s">
        <v>950</v>
      </c>
      <c r="D24" s="505" t="s">
        <v>74</v>
      </c>
      <c r="E24" s="495">
        <v>930427</v>
      </c>
      <c r="F24" s="506" t="s">
        <v>303</v>
      </c>
      <c r="G24" s="474"/>
      <c r="H24" s="475"/>
      <c r="I24" s="471"/>
      <c r="J24" s="471"/>
      <c r="K24" s="471"/>
      <c r="L24" s="471"/>
      <c r="M24" s="471"/>
      <c r="N24" s="471"/>
      <c r="O24" s="471"/>
      <c r="P24" s="471"/>
      <c r="Q24" s="471"/>
      <c r="R24" s="471"/>
      <c r="S24" s="471"/>
      <c r="T24" s="471"/>
      <c r="U24" s="471"/>
      <c r="V24" s="471"/>
      <c r="W24" s="471"/>
      <c r="X24" s="471"/>
      <c r="Y24" s="471"/>
      <c r="Z24" s="471"/>
    </row>
    <row r="25" spans="1:26" ht="15" customHeight="1">
      <c r="A25" s="493">
        <v>8</v>
      </c>
      <c r="B25" s="497">
        <v>18</v>
      </c>
      <c r="C25" s="498" t="s">
        <v>821</v>
      </c>
      <c r="D25" s="498" t="s">
        <v>104</v>
      </c>
      <c r="E25" s="507">
        <v>900715</v>
      </c>
      <c r="F25" s="508" t="s">
        <v>303</v>
      </c>
      <c r="G25" s="474"/>
      <c r="H25" s="475"/>
      <c r="I25" s="471"/>
      <c r="J25" s="471"/>
      <c r="K25" s="471"/>
      <c r="L25" s="471"/>
      <c r="M25" s="471"/>
      <c r="N25" s="471"/>
      <c r="O25" s="471"/>
      <c r="P25" s="471"/>
      <c r="Q25" s="471"/>
      <c r="R25" s="471"/>
      <c r="S25" s="471"/>
      <c r="T25" s="471"/>
      <c r="U25" s="471"/>
      <c r="V25" s="471"/>
      <c r="W25" s="471"/>
      <c r="X25" s="471"/>
      <c r="Y25" s="471"/>
      <c r="Z25" s="471"/>
    </row>
    <row r="26" spans="1:26" ht="15" customHeight="1">
      <c r="A26" s="493">
        <v>9</v>
      </c>
      <c r="B26" s="497">
        <v>22</v>
      </c>
      <c r="C26" s="497" t="s">
        <v>378</v>
      </c>
      <c r="D26" s="497" t="s">
        <v>74</v>
      </c>
      <c r="E26" s="499">
        <v>801210</v>
      </c>
      <c r="F26" s="496" t="s">
        <v>303</v>
      </c>
      <c r="G26" s="474"/>
      <c r="H26" s="475"/>
      <c r="I26" s="471"/>
      <c r="J26" s="471"/>
      <c r="K26" s="471"/>
      <c r="L26" s="471"/>
      <c r="M26" s="471"/>
      <c r="N26" s="471"/>
      <c r="O26" s="471"/>
      <c r="P26" s="471"/>
      <c r="Q26" s="471"/>
      <c r="R26" s="471"/>
      <c r="S26" s="471"/>
      <c r="T26" s="471"/>
      <c r="U26" s="471"/>
      <c r="V26" s="471"/>
      <c r="W26" s="471"/>
      <c r="X26" s="471"/>
      <c r="Y26" s="471"/>
      <c r="Z26" s="471"/>
    </row>
    <row r="27" spans="1:26" ht="15" customHeight="1">
      <c r="A27" s="493">
        <v>10</v>
      </c>
      <c r="B27" s="497">
        <v>23</v>
      </c>
      <c r="C27" s="498" t="s">
        <v>406</v>
      </c>
      <c r="D27" s="498" t="s">
        <v>71</v>
      </c>
      <c r="E27" s="499">
        <v>791123</v>
      </c>
      <c r="F27" s="496" t="s">
        <v>303</v>
      </c>
      <c r="G27" s="474"/>
      <c r="H27" s="471"/>
      <c r="I27" s="471"/>
      <c r="J27" s="471"/>
      <c r="K27" s="471"/>
      <c r="L27" s="471"/>
      <c r="M27" s="471"/>
      <c r="N27" s="471"/>
      <c r="O27" s="471"/>
      <c r="P27" s="471"/>
      <c r="Q27" s="471"/>
      <c r="R27" s="471"/>
      <c r="S27" s="471"/>
      <c r="T27" s="471"/>
      <c r="U27" s="471"/>
      <c r="V27" s="471"/>
      <c r="W27" s="471"/>
      <c r="X27" s="471"/>
      <c r="Y27" s="471"/>
      <c r="Z27" s="471"/>
    </row>
    <row r="28" spans="1:26" ht="15" customHeight="1">
      <c r="A28" s="493">
        <v>11</v>
      </c>
      <c r="B28" s="497">
        <v>24</v>
      </c>
      <c r="C28" s="498" t="s">
        <v>822</v>
      </c>
      <c r="D28" s="498" t="s">
        <v>71</v>
      </c>
      <c r="E28" s="499">
        <v>890427</v>
      </c>
      <c r="F28" s="496" t="s">
        <v>303</v>
      </c>
      <c r="G28" s="474"/>
      <c r="H28" s="471"/>
      <c r="I28" s="471"/>
      <c r="J28" s="471"/>
      <c r="K28" s="471"/>
      <c r="L28" s="471"/>
      <c r="M28" s="471"/>
      <c r="N28" s="471"/>
      <c r="O28" s="471"/>
      <c r="P28" s="471"/>
      <c r="Q28" s="471"/>
      <c r="R28" s="471"/>
      <c r="S28" s="471"/>
      <c r="T28" s="471"/>
      <c r="U28" s="471"/>
      <c r="V28" s="471"/>
      <c r="W28" s="471"/>
      <c r="X28" s="471"/>
      <c r="Y28" s="471"/>
      <c r="Z28" s="471"/>
    </row>
    <row r="29" spans="1:26" ht="15">
      <c r="A29" s="493">
        <v>12</v>
      </c>
      <c r="B29" s="497">
        <v>25</v>
      </c>
      <c r="C29" s="498" t="s">
        <v>631</v>
      </c>
      <c r="D29" s="498" t="s">
        <v>630</v>
      </c>
      <c r="E29" s="499">
        <v>940225</v>
      </c>
      <c r="F29" s="496" t="s">
        <v>303</v>
      </c>
      <c r="G29" s="474"/>
      <c r="H29" s="471"/>
      <c r="I29" s="471"/>
      <c r="J29" s="471"/>
      <c r="K29" s="471"/>
      <c r="L29" s="471"/>
      <c r="M29" s="471"/>
      <c r="N29" s="471"/>
      <c r="O29" s="471"/>
      <c r="P29" s="471"/>
      <c r="Q29" s="471"/>
      <c r="R29" s="471"/>
      <c r="S29" s="471"/>
      <c r="T29" s="471"/>
      <c r="U29" s="471"/>
      <c r="V29" s="471"/>
      <c r="W29" s="471"/>
      <c r="X29" s="471"/>
      <c r="Y29" s="471"/>
      <c r="Z29" s="471"/>
    </row>
    <row r="30" spans="1:26" ht="15" customHeight="1">
      <c r="A30" s="493">
        <v>13</v>
      </c>
      <c r="B30" s="497">
        <v>27</v>
      </c>
      <c r="C30" s="498" t="s">
        <v>823</v>
      </c>
      <c r="D30" s="498" t="s">
        <v>250</v>
      </c>
      <c r="E30" s="499">
        <v>870518</v>
      </c>
      <c r="F30" s="496" t="s">
        <v>303</v>
      </c>
      <c r="G30" s="474"/>
      <c r="H30" s="471"/>
      <c r="I30" s="471"/>
      <c r="J30" s="471"/>
      <c r="K30" s="471"/>
      <c r="L30" s="471"/>
      <c r="M30" s="471"/>
      <c r="N30" s="471"/>
      <c r="O30" s="471"/>
      <c r="P30" s="471"/>
      <c r="Q30" s="471"/>
      <c r="R30" s="471"/>
      <c r="S30" s="471"/>
      <c r="T30" s="471"/>
      <c r="U30" s="471"/>
      <c r="V30" s="471"/>
      <c r="W30" s="471"/>
      <c r="X30" s="471"/>
      <c r="Y30" s="471"/>
      <c r="Z30" s="471"/>
    </row>
    <row r="31" spans="1:26" ht="15" customHeight="1">
      <c r="A31" s="493">
        <v>14</v>
      </c>
      <c r="B31" s="497">
        <v>29</v>
      </c>
      <c r="C31" s="498" t="s">
        <v>751</v>
      </c>
      <c r="D31" s="498" t="s">
        <v>116</v>
      </c>
      <c r="E31" s="499">
        <v>880516</v>
      </c>
      <c r="F31" s="496" t="s">
        <v>303</v>
      </c>
      <c r="G31" s="474"/>
      <c r="H31" s="471"/>
      <c r="I31" s="471"/>
      <c r="J31" s="471"/>
      <c r="K31" s="471"/>
      <c r="L31" s="471"/>
      <c r="M31" s="471"/>
      <c r="N31" s="471"/>
      <c r="O31" s="471"/>
      <c r="P31" s="471"/>
      <c r="Q31" s="471"/>
      <c r="R31" s="471"/>
      <c r="S31" s="471"/>
      <c r="T31" s="471"/>
      <c r="U31" s="471"/>
      <c r="V31" s="471"/>
      <c r="W31" s="471"/>
      <c r="X31" s="471"/>
      <c r="Y31" s="471"/>
      <c r="Z31" s="471"/>
    </row>
    <row r="32" spans="1:26" ht="15" customHeight="1">
      <c r="A32" s="493">
        <v>15</v>
      </c>
      <c r="B32" s="497">
        <v>32</v>
      </c>
      <c r="C32" s="498" t="s">
        <v>824</v>
      </c>
      <c r="D32" s="498" t="s">
        <v>825</v>
      </c>
      <c r="E32" s="499">
        <v>871026</v>
      </c>
      <c r="F32" s="496" t="s">
        <v>303</v>
      </c>
      <c r="G32" s="474"/>
      <c r="H32" s="471"/>
      <c r="I32" s="471"/>
      <c r="J32" s="471"/>
      <c r="K32" s="471"/>
      <c r="L32" s="471"/>
      <c r="M32" s="471"/>
      <c r="N32" s="471"/>
      <c r="O32" s="471"/>
      <c r="P32" s="471"/>
      <c r="Q32" s="471"/>
      <c r="R32" s="471"/>
      <c r="S32" s="471"/>
      <c r="T32" s="471"/>
      <c r="U32" s="471"/>
      <c r="V32" s="471"/>
      <c r="W32" s="471"/>
      <c r="X32" s="471"/>
      <c r="Y32" s="471"/>
      <c r="Z32" s="471"/>
    </row>
    <row r="33" spans="1:26" ht="15" customHeight="1">
      <c r="A33" s="493">
        <v>16</v>
      </c>
      <c r="B33" s="497">
        <v>33</v>
      </c>
      <c r="C33" s="498" t="s">
        <v>951</v>
      </c>
      <c r="D33" s="498" t="s">
        <v>193</v>
      </c>
      <c r="E33" s="499">
        <v>871230</v>
      </c>
      <c r="F33" s="496" t="s">
        <v>446</v>
      </c>
      <c r="G33" s="471"/>
      <c r="H33" s="471"/>
      <c r="I33" s="471"/>
      <c r="J33" s="471"/>
      <c r="K33" s="471"/>
      <c r="L33" s="471"/>
      <c r="M33" s="471"/>
      <c r="N33" s="471"/>
      <c r="O33" s="471"/>
      <c r="P33" s="471"/>
      <c r="Q33" s="471"/>
      <c r="R33" s="471"/>
      <c r="S33" s="471"/>
      <c r="T33" s="471"/>
      <c r="U33" s="471"/>
      <c r="V33" s="471"/>
      <c r="W33" s="471"/>
      <c r="X33" s="471"/>
      <c r="Y33" s="471"/>
      <c r="Z33" s="471"/>
    </row>
    <row r="34" spans="1:26" ht="15" customHeight="1">
      <c r="A34" s="493">
        <v>17</v>
      </c>
      <c r="B34" s="497">
        <v>45</v>
      </c>
      <c r="C34" s="498" t="s">
        <v>826</v>
      </c>
      <c r="D34" s="498" t="s">
        <v>716</v>
      </c>
      <c r="E34" s="499">
        <v>921006</v>
      </c>
      <c r="F34" s="503" t="s">
        <v>303</v>
      </c>
      <c r="G34" s="471"/>
      <c r="H34" s="471"/>
      <c r="I34" s="471"/>
      <c r="J34" s="471"/>
      <c r="K34" s="471"/>
      <c r="L34" s="471"/>
      <c r="M34" s="471"/>
      <c r="N34" s="471"/>
      <c r="O34" s="471"/>
      <c r="P34" s="471"/>
      <c r="Q34" s="471"/>
      <c r="R34" s="471"/>
      <c r="S34" s="471"/>
      <c r="T34" s="471"/>
      <c r="U34" s="471"/>
      <c r="V34" s="471"/>
      <c r="W34" s="471"/>
      <c r="X34" s="471"/>
      <c r="Y34" s="471"/>
      <c r="Z34" s="471"/>
    </row>
    <row r="35" spans="1:26" s="131" customFormat="1" ht="15" customHeight="1">
      <c r="A35" s="493">
        <v>18</v>
      </c>
      <c r="B35" s="497">
        <v>76</v>
      </c>
      <c r="C35" s="498" t="s">
        <v>259</v>
      </c>
      <c r="D35" s="498" t="s">
        <v>388</v>
      </c>
      <c r="E35" s="499">
        <v>930921</v>
      </c>
      <c r="F35" s="496" t="s">
        <v>446</v>
      </c>
      <c r="G35" s="471"/>
      <c r="H35" s="471"/>
      <c r="I35" s="471"/>
      <c r="J35" s="471"/>
      <c r="K35" s="471"/>
      <c r="L35" s="471"/>
      <c r="M35" s="471"/>
      <c r="N35" s="471"/>
      <c r="O35" s="471"/>
      <c r="P35" s="471"/>
      <c r="Q35" s="471"/>
      <c r="R35" s="471"/>
      <c r="S35" s="471"/>
      <c r="T35" s="471"/>
      <c r="U35" s="471"/>
      <c r="V35" s="471"/>
      <c r="W35" s="471"/>
      <c r="X35" s="471"/>
      <c r="Y35" s="471"/>
      <c r="Z35" s="471"/>
    </row>
    <row r="36" spans="1:26" ht="15" customHeight="1">
      <c r="A36" s="493">
        <v>19</v>
      </c>
      <c r="B36" s="497">
        <v>86</v>
      </c>
      <c r="C36" s="498" t="s">
        <v>827</v>
      </c>
      <c r="D36" s="498" t="s">
        <v>392</v>
      </c>
      <c r="E36" s="499">
        <v>860711</v>
      </c>
      <c r="F36" s="503" t="s">
        <v>303</v>
      </c>
      <c r="G36" s="471"/>
      <c r="H36" s="471"/>
      <c r="I36" s="471"/>
      <c r="J36" s="471"/>
      <c r="K36" s="471"/>
      <c r="L36" s="471"/>
      <c r="M36" s="471"/>
      <c r="N36" s="471"/>
      <c r="O36" s="471"/>
      <c r="P36" s="471"/>
      <c r="Q36" s="471"/>
      <c r="R36" s="471"/>
      <c r="S36" s="471"/>
      <c r="T36" s="471"/>
      <c r="U36" s="471"/>
      <c r="V36" s="471"/>
      <c r="W36" s="471"/>
      <c r="X36" s="471"/>
      <c r="Y36" s="471"/>
      <c r="Z36" s="471"/>
    </row>
    <row r="37" spans="1:26" ht="15" customHeight="1">
      <c r="A37" s="493">
        <v>20</v>
      </c>
      <c r="B37" s="497">
        <v>87</v>
      </c>
      <c r="C37" s="498" t="s">
        <v>103</v>
      </c>
      <c r="D37" s="498" t="s">
        <v>193</v>
      </c>
      <c r="E37" s="499">
        <v>900105</v>
      </c>
      <c r="F37" s="496" t="s">
        <v>303</v>
      </c>
      <c r="G37" s="471"/>
      <c r="H37" s="471"/>
      <c r="I37" s="471"/>
      <c r="J37" s="471"/>
      <c r="K37" s="471"/>
      <c r="L37" s="471"/>
      <c r="M37" s="471"/>
      <c r="N37" s="471"/>
      <c r="O37" s="471"/>
      <c r="P37" s="471"/>
      <c r="Q37" s="471"/>
      <c r="R37" s="471"/>
      <c r="S37" s="471"/>
      <c r="T37" s="471"/>
      <c r="U37" s="471"/>
      <c r="V37" s="471"/>
      <c r="W37" s="471"/>
      <c r="X37" s="471"/>
      <c r="Y37" s="471"/>
      <c r="Z37" s="471"/>
    </row>
    <row r="38" spans="1:26" ht="15" customHeight="1">
      <c r="A38" s="493">
        <v>21</v>
      </c>
      <c r="B38" s="497">
        <v>88</v>
      </c>
      <c r="C38" s="498" t="s">
        <v>828</v>
      </c>
      <c r="D38" s="498" t="s">
        <v>354</v>
      </c>
      <c r="E38" s="499">
        <v>881129</v>
      </c>
      <c r="F38" s="496" t="s">
        <v>303</v>
      </c>
      <c r="G38" s="471"/>
      <c r="H38" s="471"/>
      <c r="I38" s="471"/>
      <c r="J38" s="471"/>
      <c r="K38" s="471"/>
      <c r="L38" s="471"/>
      <c r="M38" s="471"/>
      <c r="N38" s="471"/>
      <c r="O38" s="471"/>
      <c r="P38" s="471"/>
      <c r="Q38" s="471"/>
      <c r="R38" s="471"/>
      <c r="S38" s="471"/>
      <c r="T38" s="471"/>
      <c r="U38" s="471"/>
      <c r="V38" s="471"/>
      <c r="W38" s="471"/>
      <c r="X38" s="471"/>
      <c r="Y38" s="471"/>
      <c r="Z38" s="471"/>
    </row>
    <row r="39" spans="1:26" ht="15" customHeight="1">
      <c r="A39" s="493">
        <v>22</v>
      </c>
      <c r="B39" s="497"/>
      <c r="C39" s="498" t="s">
        <v>1439</v>
      </c>
      <c r="D39" s="498" t="s">
        <v>131</v>
      </c>
      <c r="E39" s="499"/>
      <c r="F39" s="496"/>
      <c r="G39" s="471"/>
      <c r="H39" s="471"/>
      <c r="I39" s="471"/>
      <c r="J39" s="471"/>
      <c r="K39" s="471"/>
      <c r="L39" s="471"/>
      <c r="M39" s="471"/>
      <c r="N39" s="471"/>
      <c r="O39" s="471"/>
      <c r="P39" s="471"/>
      <c r="Q39" s="471"/>
      <c r="R39" s="471"/>
      <c r="S39" s="471"/>
      <c r="T39" s="471"/>
      <c r="U39" s="471"/>
      <c r="V39" s="471"/>
      <c r="W39" s="471"/>
      <c r="X39" s="471"/>
      <c r="Y39" s="471"/>
      <c r="Z39" s="471"/>
    </row>
    <row r="40" spans="1:26" ht="15" customHeight="1">
      <c r="A40" s="493"/>
      <c r="B40" s="1558"/>
      <c r="C40" s="1559" t="s">
        <v>171</v>
      </c>
      <c r="D40" s="1559" t="s">
        <v>74</v>
      </c>
      <c r="E40" s="1560"/>
      <c r="F40" s="1097"/>
      <c r="G40" s="471"/>
      <c r="H40" s="471"/>
      <c r="I40" s="471"/>
      <c r="J40" s="471"/>
      <c r="K40" s="471"/>
      <c r="L40" s="471"/>
      <c r="M40" s="471"/>
      <c r="N40" s="471"/>
      <c r="O40" s="471"/>
      <c r="P40" s="471"/>
      <c r="Q40" s="471"/>
      <c r="R40" s="471"/>
      <c r="S40" s="471"/>
      <c r="T40" s="471"/>
      <c r="U40" s="471"/>
      <c r="V40" s="471"/>
      <c r="W40" s="471"/>
      <c r="X40" s="471"/>
      <c r="Y40" s="471"/>
      <c r="Z40" s="471"/>
    </row>
    <row r="41" spans="1:26" ht="15" customHeight="1">
      <c r="A41" s="493">
        <v>23</v>
      </c>
      <c r="B41" s="485"/>
      <c r="C41" s="485" t="s">
        <v>1115</v>
      </c>
      <c r="D41" s="486" t="s">
        <v>116</v>
      </c>
      <c r="E41" s="487"/>
      <c r="F41" s="488"/>
      <c r="G41" s="471"/>
      <c r="H41" s="471"/>
      <c r="I41" s="471"/>
      <c r="J41" s="471"/>
      <c r="K41" s="471"/>
      <c r="L41" s="471"/>
      <c r="M41" s="471"/>
      <c r="N41" s="471"/>
      <c r="O41" s="471"/>
      <c r="P41" s="471"/>
      <c r="Q41" s="471"/>
      <c r="R41" s="471"/>
      <c r="S41" s="471"/>
      <c r="T41" s="471"/>
      <c r="U41" s="471"/>
      <c r="V41" s="471"/>
      <c r="W41" s="471"/>
      <c r="X41" s="471"/>
      <c r="Y41" s="471"/>
      <c r="Z41" s="471"/>
    </row>
    <row r="42" spans="1:26" ht="15" customHeight="1" thickBot="1">
      <c r="A42" s="493">
        <v>24</v>
      </c>
      <c r="B42" s="489"/>
      <c r="C42" s="490"/>
      <c r="D42" s="490"/>
      <c r="E42" s="491"/>
      <c r="F42" s="492"/>
      <c r="G42" s="471"/>
      <c r="H42" s="471"/>
      <c r="I42" s="471"/>
      <c r="J42" s="471"/>
      <c r="K42" s="471"/>
      <c r="L42" s="471"/>
      <c r="M42" s="471"/>
      <c r="N42" s="471"/>
      <c r="O42" s="471"/>
      <c r="P42" s="471"/>
      <c r="Q42" s="471"/>
      <c r="R42" s="471"/>
      <c r="S42" s="471"/>
      <c r="T42" s="471"/>
      <c r="U42" s="471"/>
      <c r="V42" s="471"/>
      <c r="W42" s="471"/>
      <c r="X42" s="471"/>
      <c r="Y42" s="471"/>
      <c r="Z42" s="471"/>
    </row>
    <row r="43" spans="1:26" ht="15" customHeight="1">
      <c r="A43" s="473"/>
      <c r="B43" s="471"/>
      <c r="C43" s="469"/>
      <c r="D43" s="469"/>
      <c r="E43" s="469"/>
      <c r="F43" s="471"/>
      <c r="G43" s="471"/>
      <c r="H43" s="471"/>
      <c r="I43" s="471"/>
      <c r="J43" s="471"/>
      <c r="K43" s="471"/>
      <c r="L43" s="471"/>
      <c r="M43" s="471"/>
      <c r="N43" s="471"/>
      <c r="O43" s="471"/>
      <c r="P43" s="471"/>
      <c r="Q43" s="471"/>
      <c r="R43" s="471"/>
      <c r="S43" s="471"/>
      <c r="T43" s="471"/>
      <c r="U43" s="471"/>
      <c r="V43" s="471"/>
      <c r="W43" s="471"/>
      <c r="X43" s="471"/>
      <c r="Y43" s="471"/>
      <c r="Z43" s="471"/>
    </row>
    <row r="44" spans="1:26" ht="15" customHeight="1">
      <c r="A44" s="473"/>
      <c r="B44" s="509"/>
      <c r="C44" s="510" t="s">
        <v>57</v>
      </c>
      <c r="D44" s="510" t="s">
        <v>58</v>
      </c>
      <c r="E44" s="510" t="s">
        <v>468</v>
      </c>
      <c r="F44" s="471"/>
      <c r="G44" s="471"/>
      <c r="H44" s="471"/>
      <c r="I44" s="471"/>
      <c r="J44" s="471"/>
      <c r="K44" s="471"/>
      <c r="L44" s="471"/>
      <c r="M44" s="471"/>
      <c r="N44" s="471"/>
      <c r="O44" s="471"/>
      <c r="P44" s="471"/>
      <c r="Q44" s="471"/>
      <c r="R44" s="471"/>
      <c r="S44" s="471"/>
      <c r="T44" s="471"/>
      <c r="U44" s="471"/>
      <c r="V44" s="471"/>
      <c r="W44" s="471"/>
      <c r="X44" s="471"/>
      <c r="Y44" s="471"/>
      <c r="Z44" s="471"/>
    </row>
    <row r="45" spans="1:26" ht="15" customHeight="1">
      <c r="A45" s="471"/>
      <c r="B45" s="511"/>
      <c r="C45" s="512" t="s">
        <v>184</v>
      </c>
      <c r="D45" s="512" t="s">
        <v>81</v>
      </c>
      <c r="E45" s="499">
        <v>800325</v>
      </c>
      <c r="F45" s="471"/>
      <c r="G45" s="468" t="s">
        <v>332</v>
      </c>
      <c r="H45" s="471"/>
      <c r="I45" s="471"/>
      <c r="J45" s="471"/>
      <c r="K45" s="471"/>
      <c r="L45" s="471"/>
      <c r="M45" s="471"/>
      <c r="N45" s="471"/>
      <c r="O45" s="471"/>
      <c r="P45" s="471"/>
      <c r="Q45" s="471"/>
      <c r="R45" s="471"/>
      <c r="S45" s="471"/>
      <c r="T45" s="471"/>
      <c r="U45" s="471"/>
      <c r="V45" s="471"/>
      <c r="W45" s="471"/>
      <c r="X45" s="471"/>
      <c r="Y45" s="471"/>
      <c r="Z45" s="471"/>
    </row>
    <row r="46" spans="1:26" ht="15" customHeight="1">
      <c r="A46" s="471"/>
      <c r="B46" s="513"/>
      <c r="C46" s="512" t="s">
        <v>161</v>
      </c>
      <c r="D46" s="512" t="s">
        <v>110</v>
      </c>
      <c r="E46" s="499">
        <v>871227</v>
      </c>
      <c r="F46" s="471"/>
      <c r="G46" s="468" t="s">
        <v>831</v>
      </c>
      <c r="H46" s="468"/>
      <c r="I46" s="471"/>
      <c r="J46" s="471"/>
      <c r="K46" s="471"/>
      <c r="L46" s="471"/>
      <c r="M46" s="471"/>
      <c r="N46" s="471"/>
      <c r="O46" s="471"/>
      <c r="P46" s="471"/>
      <c r="Q46" s="471"/>
      <c r="R46" s="471"/>
      <c r="S46" s="471"/>
      <c r="T46" s="471"/>
      <c r="U46" s="471"/>
      <c r="V46" s="471"/>
      <c r="W46" s="471"/>
      <c r="X46" s="471"/>
      <c r="Y46" s="471"/>
      <c r="Z46" s="471"/>
    </row>
    <row r="47" spans="1:26" ht="15" customHeight="1">
      <c r="A47" s="471"/>
      <c r="B47" s="513"/>
      <c r="C47" s="514"/>
      <c r="D47" s="514"/>
      <c r="E47" s="513"/>
      <c r="F47" s="471"/>
      <c r="G47" s="468"/>
      <c r="H47" s="468"/>
      <c r="I47" s="471"/>
      <c r="J47" s="471"/>
      <c r="K47" s="471"/>
      <c r="L47" s="471"/>
      <c r="M47" s="471"/>
      <c r="N47" s="471"/>
      <c r="O47" s="471"/>
      <c r="P47" s="471"/>
      <c r="Q47" s="471"/>
      <c r="R47" s="471"/>
      <c r="S47" s="471"/>
      <c r="T47" s="471"/>
      <c r="U47" s="471"/>
      <c r="V47" s="471"/>
      <c r="W47" s="471"/>
      <c r="X47" s="471"/>
      <c r="Y47" s="471"/>
      <c r="Z47" s="471"/>
    </row>
    <row r="48" spans="1:26" ht="15" customHeight="1">
      <c r="A48" s="471"/>
      <c r="B48" s="468"/>
      <c r="C48" s="468"/>
      <c r="D48" s="468"/>
      <c r="E48" s="468"/>
      <c r="F48" s="471"/>
      <c r="G48" s="471"/>
      <c r="H48" s="471"/>
      <c r="I48" s="471"/>
      <c r="J48" s="471"/>
      <c r="K48" s="471"/>
      <c r="L48" s="471"/>
      <c r="M48" s="471"/>
      <c r="N48" s="471"/>
      <c r="O48" s="471"/>
      <c r="P48" s="471"/>
      <c r="Q48" s="471"/>
      <c r="R48" s="471"/>
      <c r="S48" s="471"/>
      <c r="T48" s="471"/>
      <c r="U48" s="471"/>
      <c r="V48" s="471"/>
      <c r="W48" s="471"/>
      <c r="X48" s="471"/>
      <c r="Y48" s="471"/>
      <c r="Z48" s="471"/>
    </row>
    <row r="49" spans="1:26" ht="15" customHeight="1">
      <c r="A49" s="471"/>
      <c r="B49" s="471"/>
      <c r="C49" s="471"/>
      <c r="D49" s="471"/>
      <c r="E49" s="471"/>
      <c r="F49" s="471"/>
      <c r="G49" s="471"/>
      <c r="H49" s="471"/>
      <c r="I49" s="471"/>
      <c r="J49" s="471"/>
      <c r="K49" s="471"/>
      <c r="L49" s="471"/>
      <c r="M49" s="471"/>
      <c r="N49" s="471"/>
      <c r="O49" s="471"/>
      <c r="P49" s="471"/>
      <c r="Q49" s="471"/>
      <c r="R49" s="471"/>
      <c r="S49" s="471"/>
      <c r="T49" s="471"/>
      <c r="U49" s="471"/>
      <c r="V49" s="471"/>
      <c r="W49" s="471"/>
      <c r="X49" s="471"/>
      <c r="Y49" s="471"/>
      <c r="Z49" s="471"/>
    </row>
    <row r="50" spans="1:26" ht="15" customHeight="1">
      <c r="A50" s="471"/>
      <c r="B50" s="471"/>
      <c r="C50" s="471"/>
      <c r="D50" s="471"/>
      <c r="E50" s="471"/>
      <c r="F50" s="471"/>
      <c r="G50" s="471"/>
      <c r="H50" s="471"/>
      <c r="I50" s="471"/>
      <c r="J50" s="471"/>
      <c r="K50" s="471"/>
      <c r="L50" s="471"/>
      <c r="M50" s="471"/>
      <c r="N50" s="471"/>
      <c r="O50" s="471"/>
      <c r="P50" s="471"/>
      <c r="Q50" s="471"/>
      <c r="R50" s="471"/>
      <c r="S50" s="471"/>
      <c r="T50" s="471"/>
      <c r="U50" s="471"/>
      <c r="V50" s="471"/>
      <c r="W50" s="471"/>
      <c r="X50" s="471"/>
      <c r="Y50" s="471"/>
      <c r="Z50" s="471"/>
    </row>
    <row r="51" spans="1:26" ht="15" customHeight="1">
      <c r="A51" s="471"/>
      <c r="B51" s="471"/>
      <c r="C51" s="471"/>
      <c r="D51" s="471"/>
      <c r="E51" s="471"/>
      <c r="F51" s="471"/>
      <c r="G51" s="471"/>
      <c r="H51" s="471"/>
      <c r="I51" s="471"/>
      <c r="J51" s="471"/>
      <c r="K51" s="471"/>
      <c r="L51" s="471"/>
      <c r="M51" s="471"/>
      <c r="N51" s="471"/>
      <c r="O51" s="471"/>
      <c r="P51" s="471"/>
      <c r="Q51" s="471"/>
      <c r="R51" s="471"/>
      <c r="S51" s="471"/>
      <c r="T51" s="471"/>
      <c r="U51" s="471"/>
      <c r="V51" s="471"/>
      <c r="W51" s="471"/>
      <c r="X51" s="471"/>
      <c r="Y51" s="471"/>
      <c r="Z51" s="471"/>
    </row>
    <row r="52" spans="1:26" ht="15" customHeight="1">
      <c r="A52" s="471"/>
      <c r="B52" s="471"/>
      <c r="C52" s="471"/>
      <c r="D52" s="471"/>
      <c r="E52" s="471"/>
      <c r="F52" s="471"/>
      <c r="G52" s="471"/>
      <c r="H52" s="471"/>
      <c r="I52" s="471"/>
      <c r="J52" s="471"/>
      <c r="K52" s="471"/>
      <c r="L52" s="471"/>
      <c r="M52" s="471"/>
      <c r="N52" s="471"/>
      <c r="O52" s="471"/>
      <c r="P52" s="471"/>
      <c r="Q52" s="471"/>
      <c r="R52" s="471"/>
      <c r="S52" s="471"/>
      <c r="T52" s="471"/>
      <c r="U52" s="471"/>
      <c r="V52" s="471"/>
      <c r="W52" s="471"/>
      <c r="X52" s="471"/>
      <c r="Y52" s="471"/>
      <c r="Z52" s="471"/>
    </row>
    <row r="53" spans="1:26" ht="15" customHeight="1">
      <c r="A53" s="471"/>
      <c r="B53" s="471"/>
      <c r="C53" s="471"/>
      <c r="D53" s="471"/>
      <c r="E53" s="471"/>
      <c r="F53" s="471"/>
      <c r="G53" s="471"/>
      <c r="H53" s="471"/>
      <c r="I53" s="471"/>
      <c r="J53" s="471"/>
      <c r="K53" s="471"/>
      <c r="L53" s="471"/>
      <c r="M53" s="471"/>
      <c r="N53" s="471"/>
      <c r="O53" s="471"/>
      <c r="P53" s="471"/>
      <c r="Q53" s="471"/>
      <c r="R53" s="471"/>
      <c r="S53" s="471"/>
      <c r="T53" s="471"/>
      <c r="U53" s="471"/>
      <c r="V53" s="471"/>
      <c r="W53" s="471"/>
      <c r="X53" s="471"/>
      <c r="Y53" s="471"/>
      <c r="Z53" s="471"/>
    </row>
    <row r="54" spans="1:26" ht="15" customHeight="1">
      <c r="A54" s="471"/>
      <c r="B54" s="471"/>
      <c r="C54" s="471"/>
      <c r="D54" s="471"/>
      <c r="E54" s="471"/>
      <c r="F54" s="471"/>
      <c r="G54" s="471"/>
      <c r="H54" s="471"/>
      <c r="I54" s="471"/>
      <c r="J54" s="471"/>
      <c r="K54" s="471"/>
      <c r="L54" s="471"/>
      <c r="M54" s="471"/>
      <c r="N54" s="471"/>
      <c r="O54" s="471"/>
      <c r="P54" s="471"/>
      <c r="Q54" s="471"/>
      <c r="R54" s="471"/>
      <c r="S54" s="471"/>
      <c r="T54" s="471"/>
      <c r="U54" s="471"/>
      <c r="V54" s="471"/>
      <c r="W54" s="471"/>
      <c r="X54" s="471"/>
      <c r="Y54" s="471"/>
      <c r="Z54" s="471"/>
    </row>
    <row r="55" spans="1:26" ht="13.15" customHeight="1">
      <c r="A55" s="471"/>
      <c r="B55" s="471"/>
      <c r="C55" s="471"/>
      <c r="D55" s="471"/>
      <c r="E55" s="471"/>
      <c r="F55" s="471"/>
      <c r="G55" s="471"/>
      <c r="H55" s="471"/>
      <c r="I55" s="471"/>
      <c r="J55" s="471"/>
      <c r="K55" s="471"/>
      <c r="L55" s="471"/>
      <c r="M55" s="471"/>
      <c r="N55" s="471"/>
      <c r="O55" s="471"/>
      <c r="P55" s="471"/>
      <c r="Q55" s="471"/>
      <c r="R55" s="471"/>
      <c r="S55" s="471"/>
      <c r="T55" s="471"/>
      <c r="U55" s="471"/>
      <c r="V55" s="471"/>
      <c r="W55" s="471"/>
      <c r="X55" s="471"/>
      <c r="Y55" s="471"/>
      <c r="Z55" s="471"/>
    </row>
    <row r="56" spans="1:26">
      <c r="A56" s="471"/>
      <c r="B56" s="471"/>
      <c r="C56" s="471"/>
      <c r="D56" s="471"/>
      <c r="E56" s="471"/>
      <c r="F56" s="471"/>
      <c r="G56" s="471"/>
      <c r="H56" s="471"/>
      <c r="I56" s="471"/>
      <c r="J56" s="471"/>
      <c r="K56" s="471"/>
      <c r="L56" s="471"/>
      <c r="M56" s="471"/>
      <c r="N56" s="471"/>
      <c r="O56" s="471"/>
      <c r="P56" s="471"/>
      <c r="Q56" s="471"/>
      <c r="R56" s="471"/>
      <c r="S56" s="471"/>
      <c r="T56" s="471"/>
      <c r="U56" s="471"/>
      <c r="V56" s="471"/>
      <c r="W56" s="471"/>
      <c r="X56" s="471"/>
      <c r="Y56" s="471"/>
      <c r="Z56" s="471"/>
    </row>
    <row r="57" spans="1:26">
      <c r="A57" s="471"/>
      <c r="B57" s="471"/>
      <c r="C57" s="471"/>
      <c r="D57" s="471"/>
      <c r="E57" s="471"/>
      <c r="F57" s="471"/>
      <c r="G57" s="471"/>
      <c r="H57" s="471"/>
      <c r="I57" s="471"/>
      <c r="J57" s="471"/>
      <c r="K57" s="471"/>
      <c r="L57" s="471"/>
      <c r="M57" s="471"/>
      <c r="N57" s="471"/>
      <c r="O57" s="471"/>
      <c r="P57" s="471"/>
      <c r="Q57" s="471"/>
      <c r="R57" s="471"/>
      <c r="S57" s="471"/>
      <c r="T57" s="471"/>
      <c r="U57" s="471"/>
      <c r="V57" s="471"/>
      <c r="W57" s="471"/>
      <c r="X57" s="471"/>
      <c r="Y57" s="471"/>
      <c r="Z57" s="471"/>
    </row>
    <row r="58" spans="1:26" ht="15" customHeight="1">
      <c r="A58" s="471"/>
      <c r="B58" s="471"/>
      <c r="C58" s="471"/>
      <c r="D58" s="471"/>
      <c r="E58" s="471"/>
      <c r="F58" s="471"/>
      <c r="G58" s="471"/>
      <c r="H58" s="471"/>
      <c r="I58" s="471"/>
      <c r="J58" s="471"/>
      <c r="K58" s="471"/>
      <c r="L58" s="471"/>
      <c r="M58" s="471"/>
      <c r="N58" s="471"/>
      <c r="O58" s="471"/>
      <c r="P58" s="471"/>
      <c r="Q58" s="471"/>
      <c r="R58" s="471"/>
      <c r="S58" s="471"/>
      <c r="T58" s="471"/>
      <c r="U58" s="471"/>
      <c r="V58" s="471"/>
      <c r="W58" s="471"/>
      <c r="X58" s="471"/>
      <c r="Y58" s="471"/>
      <c r="Z58" s="471"/>
    </row>
    <row r="59" spans="1:26" ht="15" customHeight="1">
      <c r="A59" s="471"/>
      <c r="B59" s="471"/>
      <c r="C59" s="471"/>
      <c r="D59" s="471"/>
      <c r="E59" s="471"/>
      <c r="F59" s="471"/>
      <c r="G59" s="471"/>
      <c r="H59" s="471"/>
      <c r="I59" s="471"/>
      <c r="J59" s="471"/>
      <c r="K59" s="471"/>
      <c r="L59" s="471"/>
      <c r="M59" s="471"/>
      <c r="N59" s="471"/>
      <c r="O59" s="471"/>
      <c r="P59" s="471"/>
      <c r="Q59" s="471"/>
      <c r="R59" s="471"/>
      <c r="S59" s="471"/>
      <c r="T59" s="471"/>
      <c r="U59" s="471"/>
      <c r="V59" s="471"/>
      <c r="W59" s="471"/>
      <c r="X59" s="471"/>
      <c r="Y59" s="471"/>
      <c r="Z59" s="471"/>
    </row>
    <row r="60" spans="1:26" ht="15" customHeight="1">
      <c r="A60" s="471"/>
      <c r="B60" s="471"/>
      <c r="C60" s="471"/>
      <c r="D60" s="471"/>
      <c r="E60" s="471"/>
      <c r="F60" s="471"/>
      <c r="G60" s="471"/>
      <c r="H60" s="471"/>
      <c r="I60" s="471"/>
      <c r="J60" s="471"/>
      <c r="K60" s="471"/>
      <c r="L60" s="471"/>
      <c r="M60" s="471"/>
      <c r="N60" s="471"/>
      <c r="O60" s="471"/>
      <c r="P60" s="471"/>
      <c r="Q60" s="471"/>
      <c r="R60" s="471"/>
      <c r="S60" s="471"/>
      <c r="T60" s="471"/>
      <c r="U60" s="471"/>
      <c r="V60" s="471"/>
      <c r="W60" s="471"/>
      <c r="X60" s="471"/>
      <c r="Y60" s="471"/>
      <c r="Z60" s="471"/>
    </row>
    <row r="61" spans="1:26" ht="15" customHeight="1">
      <c r="A61" s="471"/>
      <c r="B61" s="471"/>
      <c r="C61" s="471"/>
      <c r="D61" s="471"/>
      <c r="E61" s="471"/>
      <c r="F61" s="471"/>
      <c r="G61" s="471"/>
      <c r="H61" s="471"/>
      <c r="I61" s="471"/>
      <c r="J61" s="471"/>
      <c r="K61" s="471"/>
      <c r="L61" s="471"/>
      <c r="M61" s="471"/>
      <c r="N61" s="471"/>
      <c r="O61" s="471"/>
      <c r="P61" s="471"/>
      <c r="Q61" s="471"/>
      <c r="R61" s="471"/>
      <c r="S61" s="471"/>
      <c r="T61" s="471"/>
      <c r="U61" s="471"/>
      <c r="V61" s="471"/>
      <c r="W61" s="471"/>
      <c r="X61" s="471"/>
      <c r="Y61" s="471"/>
      <c r="Z61" s="471"/>
    </row>
    <row r="62" spans="1:26" ht="7.5" customHeight="1">
      <c r="A62" s="471"/>
      <c r="B62" s="471"/>
      <c r="C62" s="471"/>
      <c r="D62" s="471"/>
      <c r="E62" s="471"/>
      <c r="F62" s="471"/>
      <c r="G62" s="471"/>
      <c r="H62" s="471"/>
      <c r="I62" s="471"/>
      <c r="J62" s="471"/>
      <c r="K62" s="471"/>
      <c r="L62" s="471"/>
      <c r="M62" s="471"/>
      <c r="N62" s="471"/>
      <c r="O62" s="471"/>
      <c r="P62" s="471"/>
      <c r="Q62" s="471"/>
      <c r="R62" s="471"/>
      <c r="S62" s="471"/>
      <c r="T62" s="471"/>
      <c r="U62" s="471"/>
      <c r="V62" s="471"/>
      <c r="W62" s="471"/>
      <c r="X62" s="471"/>
      <c r="Y62" s="471"/>
      <c r="Z62" s="471"/>
    </row>
    <row r="63" spans="1:26" ht="14.1" customHeight="1">
      <c r="A63" s="471"/>
      <c r="B63" s="471"/>
      <c r="C63" s="471"/>
      <c r="D63" s="471"/>
      <c r="E63" s="471"/>
      <c r="F63" s="471"/>
      <c r="G63" s="471"/>
      <c r="H63" s="471"/>
      <c r="I63" s="471"/>
      <c r="J63" s="471"/>
      <c r="K63" s="471"/>
      <c r="L63" s="471"/>
      <c r="M63" s="471"/>
      <c r="N63" s="471"/>
      <c r="O63" s="471"/>
      <c r="P63" s="471"/>
      <c r="Q63" s="471"/>
      <c r="R63" s="471"/>
      <c r="S63" s="471"/>
      <c r="T63" s="471"/>
      <c r="U63" s="471"/>
      <c r="V63" s="471"/>
      <c r="W63" s="471"/>
      <c r="X63" s="471"/>
      <c r="Y63" s="471"/>
      <c r="Z63" s="471"/>
    </row>
    <row r="64" spans="1:26" ht="14.1" customHeight="1">
      <c r="A64" s="471"/>
      <c r="B64" s="471"/>
      <c r="C64" s="471"/>
      <c r="D64" s="471"/>
      <c r="E64" s="471"/>
      <c r="F64" s="471"/>
      <c r="G64" s="471"/>
      <c r="H64" s="471"/>
      <c r="I64" s="471"/>
      <c r="J64" s="471"/>
      <c r="K64" s="471"/>
      <c r="L64" s="471"/>
      <c r="M64" s="471"/>
      <c r="N64" s="471"/>
      <c r="O64" s="471"/>
      <c r="P64" s="471"/>
      <c r="Q64" s="471"/>
      <c r="R64" s="471"/>
      <c r="S64" s="471"/>
      <c r="T64" s="471"/>
      <c r="U64" s="471"/>
      <c r="V64" s="471"/>
      <c r="W64" s="471"/>
      <c r="X64" s="471"/>
      <c r="Y64" s="471"/>
      <c r="Z64" s="471"/>
    </row>
    <row r="65" spans="1:26">
      <c r="A65" s="471"/>
      <c r="B65" s="471"/>
      <c r="C65" s="470"/>
      <c r="D65" s="470"/>
      <c r="E65" s="470"/>
      <c r="F65" s="470"/>
      <c r="G65" s="471"/>
      <c r="H65" s="471"/>
      <c r="I65" s="471"/>
      <c r="J65" s="471"/>
      <c r="K65" s="471"/>
      <c r="L65" s="471"/>
      <c r="M65" s="471"/>
      <c r="N65" s="471"/>
      <c r="O65" s="471"/>
      <c r="P65" s="471"/>
      <c r="Q65" s="471"/>
      <c r="R65" s="471"/>
      <c r="S65" s="471"/>
      <c r="T65" s="471"/>
      <c r="U65" s="471"/>
      <c r="V65" s="471"/>
      <c r="W65" s="471"/>
      <c r="X65" s="471"/>
      <c r="Y65" s="471"/>
      <c r="Z65" s="471"/>
    </row>
    <row r="66" spans="1:26">
      <c r="A66" s="470"/>
      <c r="B66" s="470"/>
      <c r="C66" s="470"/>
      <c r="D66" s="470"/>
      <c r="E66" s="470"/>
      <c r="F66" s="470"/>
      <c r="G66" s="470"/>
      <c r="H66" s="470"/>
      <c r="I66" s="470"/>
      <c r="J66" s="470"/>
      <c r="K66" s="470"/>
      <c r="L66" s="470"/>
      <c r="M66" s="470"/>
      <c r="N66" s="470"/>
      <c r="O66" s="470"/>
      <c r="P66" s="470"/>
      <c r="Q66" s="470"/>
      <c r="R66" s="470"/>
      <c r="S66" s="470"/>
      <c r="T66" s="470"/>
      <c r="U66" s="470"/>
      <c r="V66" s="470"/>
      <c r="W66" s="470"/>
      <c r="X66" s="470"/>
      <c r="Y66" s="470"/>
      <c r="Z66" s="470"/>
    </row>
    <row r="67" spans="1:26">
      <c r="A67" s="470"/>
      <c r="B67" s="470"/>
      <c r="C67" s="470"/>
      <c r="D67" s="470"/>
      <c r="E67" s="470"/>
      <c r="F67" s="470"/>
      <c r="G67" s="470"/>
      <c r="H67" s="470"/>
      <c r="I67" s="470"/>
      <c r="J67" s="470"/>
      <c r="K67" s="470"/>
      <c r="L67" s="470"/>
      <c r="M67" s="470"/>
      <c r="N67" s="470"/>
      <c r="O67" s="470"/>
      <c r="P67" s="470"/>
      <c r="Q67" s="470"/>
      <c r="R67" s="470"/>
      <c r="S67" s="470"/>
      <c r="T67" s="470"/>
      <c r="U67" s="470"/>
      <c r="V67" s="470"/>
      <c r="W67" s="470"/>
      <c r="X67" s="470"/>
      <c r="Y67" s="470"/>
      <c r="Z67" s="470"/>
    </row>
    <row r="68" spans="1:26">
      <c r="A68" s="470"/>
      <c r="B68" s="470"/>
      <c r="C68" s="470"/>
      <c r="D68" s="470"/>
      <c r="E68" s="470"/>
      <c r="F68" s="470"/>
      <c r="G68" s="470"/>
      <c r="H68" s="470"/>
      <c r="I68" s="470"/>
      <c r="J68" s="470"/>
      <c r="K68" s="470"/>
      <c r="L68" s="470"/>
      <c r="M68" s="470"/>
      <c r="N68" s="470"/>
      <c r="O68" s="470"/>
      <c r="P68" s="470"/>
      <c r="Q68" s="470"/>
      <c r="R68" s="470"/>
      <c r="S68" s="470"/>
      <c r="T68" s="470"/>
      <c r="U68" s="470"/>
      <c r="V68" s="470"/>
      <c r="W68" s="470"/>
      <c r="X68" s="470"/>
      <c r="Y68" s="470"/>
      <c r="Z68" s="470"/>
    </row>
    <row r="69" spans="1:26">
      <c r="A69" s="470"/>
      <c r="B69" s="470"/>
      <c r="C69" s="470"/>
      <c r="D69" s="470"/>
      <c r="E69" s="470"/>
      <c r="F69" s="470"/>
      <c r="G69" s="470"/>
      <c r="H69" s="470"/>
      <c r="I69" s="470"/>
      <c r="J69" s="470"/>
      <c r="K69" s="470"/>
      <c r="L69" s="470"/>
      <c r="M69" s="470"/>
      <c r="N69" s="470"/>
      <c r="O69" s="470"/>
      <c r="P69" s="470"/>
      <c r="Q69" s="470"/>
      <c r="R69" s="470"/>
      <c r="S69" s="470"/>
      <c r="T69" s="470"/>
      <c r="U69" s="470"/>
      <c r="V69" s="470"/>
      <c r="W69" s="470"/>
      <c r="X69" s="470"/>
      <c r="Y69" s="470"/>
      <c r="Z69" s="470"/>
    </row>
    <row r="70" spans="1:26">
      <c r="A70" s="470"/>
      <c r="B70" s="470"/>
      <c r="C70" s="470"/>
      <c r="D70" s="470"/>
      <c r="E70" s="470"/>
      <c r="F70" s="470"/>
      <c r="G70" s="470"/>
      <c r="H70" s="470"/>
      <c r="I70" s="470"/>
      <c r="J70" s="470"/>
      <c r="K70" s="470"/>
      <c r="L70" s="470"/>
      <c r="M70" s="470"/>
      <c r="N70" s="470"/>
      <c r="O70" s="470"/>
      <c r="P70" s="470"/>
      <c r="Q70" s="470"/>
      <c r="R70" s="470"/>
      <c r="S70" s="470"/>
      <c r="T70" s="470"/>
      <c r="U70" s="470"/>
      <c r="V70" s="470"/>
      <c r="W70" s="470"/>
      <c r="X70" s="470"/>
      <c r="Y70" s="470"/>
      <c r="Z70" s="470"/>
    </row>
    <row r="71" spans="1:26">
      <c r="A71" s="470"/>
      <c r="B71" s="470"/>
      <c r="C71" s="470"/>
      <c r="D71" s="470"/>
      <c r="E71" s="470"/>
      <c r="F71" s="470"/>
      <c r="G71" s="470"/>
      <c r="H71" s="470"/>
      <c r="I71" s="470"/>
      <c r="J71" s="470"/>
      <c r="K71" s="470"/>
      <c r="L71" s="470"/>
      <c r="M71" s="470"/>
      <c r="N71" s="470"/>
      <c r="O71" s="470"/>
      <c r="P71" s="470"/>
      <c r="Q71" s="470"/>
      <c r="R71" s="470"/>
      <c r="S71" s="470"/>
      <c r="T71" s="470"/>
      <c r="U71" s="470"/>
      <c r="V71" s="470"/>
      <c r="W71" s="470"/>
      <c r="X71" s="470"/>
      <c r="Y71" s="470"/>
      <c r="Z71" s="470"/>
    </row>
    <row r="72" spans="1:26">
      <c r="A72" s="470"/>
      <c r="B72" s="470"/>
      <c r="C72" s="470"/>
      <c r="D72" s="470"/>
      <c r="E72" s="470"/>
      <c r="F72" s="470"/>
      <c r="G72" s="470"/>
      <c r="H72" s="470"/>
      <c r="I72" s="470"/>
      <c r="J72" s="470"/>
      <c r="K72" s="470"/>
      <c r="L72" s="470"/>
      <c r="M72" s="470"/>
      <c r="N72" s="470"/>
      <c r="O72" s="470"/>
      <c r="P72" s="470"/>
      <c r="Q72" s="470"/>
      <c r="R72" s="470"/>
      <c r="S72" s="470"/>
      <c r="T72" s="470"/>
      <c r="U72" s="470"/>
      <c r="V72" s="470"/>
      <c r="W72" s="470"/>
      <c r="X72" s="470"/>
      <c r="Y72" s="470"/>
      <c r="Z72" s="470"/>
    </row>
    <row r="73" spans="1:26">
      <c r="A73" s="470"/>
      <c r="B73" s="470"/>
      <c r="C73" s="470"/>
      <c r="D73" s="470"/>
      <c r="E73" s="470"/>
      <c r="F73" s="470"/>
      <c r="G73" s="470"/>
      <c r="H73" s="470"/>
      <c r="I73" s="470"/>
      <c r="J73" s="470"/>
      <c r="K73" s="470"/>
      <c r="L73" s="470"/>
      <c r="M73" s="470"/>
      <c r="N73" s="470"/>
      <c r="O73" s="470"/>
      <c r="P73" s="470"/>
      <c r="Q73" s="470"/>
      <c r="R73" s="470"/>
      <c r="S73" s="470"/>
      <c r="T73" s="470"/>
      <c r="U73" s="470"/>
      <c r="V73" s="470"/>
      <c r="W73" s="470"/>
      <c r="X73" s="470"/>
      <c r="Y73" s="470"/>
      <c r="Z73" s="470"/>
    </row>
    <row r="74" spans="1:26">
      <c r="A74" s="470"/>
      <c r="B74" s="470"/>
      <c r="C74" s="470"/>
      <c r="D74" s="470"/>
      <c r="E74" s="470"/>
      <c r="F74" s="470"/>
      <c r="G74" s="470"/>
      <c r="H74" s="470"/>
      <c r="I74" s="470"/>
      <c r="J74" s="470"/>
      <c r="K74" s="470"/>
      <c r="L74" s="470"/>
      <c r="M74" s="470"/>
      <c r="N74" s="470"/>
      <c r="O74" s="470"/>
      <c r="P74" s="470"/>
      <c r="Q74" s="470"/>
      <c r="R74" s="470"/>
      <c r="S74" s="470"/>
      <c r="T74" s="470"/>
      <c r="U74" s="470"/>
      <c r="V74" s="470"/>
      <c r="W74" s="470"/>
      <c r="X74" s="470"/>
      <c r="Y74" s="470"/>
      <c r="Z74" s="470"/>
    </row>
    <row r="75" spans="1:26">
      <c r="A75" s="470"/>
      <c r="B75" s="470"/>
      <c r="C75" s="470"/>
      <c r="D75" s="470"/>
      <c r="E75" s="470"/>
      <c r="F75" s="470"/>
      <c r="G75" s="470"/>
      <c r="H75" s="470"/>
      <c r="I75" s="470"/>
      <c r="J75" s="470"/>
      <c r="K75" s="470"/>
      <c r="L75" s="470"/>
      <c r="M75" s="470"/>
      <c r="N75" s="470"/>
      <c r="O75" s="470"/>
      <c r="P75" s="470"/>
      <c r="Q75" s="470"/>
      <c r="R75" s="470"/>
      <c r="S75" s="470"/>
      <c r="T75" s="470"/>
      <c r="U75" s="470"/>
      <c r="V75" s="470"/>
      <c r="W75" s="470"/>
      <c r="X75" s="470"/>
      <c r="Y75" s="470"/>
      <c r="Z75" s="470"/>
    </row>
    <row r="76" spans="1:26">
      <c r="A76" s="470"/>
      <c r="B76" s="470"/>
      <c r="C76" s="470"/>
      <c r="D76" s="470"/>
      <c r="E76" s="470"/>
      <c r="F76" s="470"/>
      <c r="G76" s="470"/>
      <c r="H76" s="470"/>
      <c r="I76" s="470"/>
      <c r="J76" s="470"/>
      <c r="K76" s="470"/>
      <c r="L76" s="470"/>
      <c r="M76" s="470"/>
      <c r="N76" s="470"/>
      <c r="O76" s="470"/>
      <c r="P76" s="470"/>
      <c r="Q76" s="470"/>
      <c r="R76" s="470"/>
      <c r="S76" s="470"/>
      <c r="T76" s="470"/>
      <c r="U76" s="470"/>
      <c r="V76" s="470"/>
      <c r="W76" s="470"/>
      <c r="X76" s="470"/>
      <c r="Y76" s="470"/>
      <c r="Z76" s="470"/>
    </row>
    <row r="77" spans="1:26">
      <c r="A77" s="470"/>
      <c r="B77" s="470"/>
      <c r="C77" s="470"/>
      <c r="D77" s="470"/>
      <c r="E77" s="470"/>
      <c r="F77" s="470"/>
      <c r="G77" s="470"/>
      <c r="H77" s="470"/>
      <c r="I77" s="470"/>
      <c r="J77" s="470"/>
      <c r="K77" s="470"/>
      <c r="L77" s="470"/>
      <c r="M77" s="470"/>
      <c r="N77" s="470"/>
      <c r="O77" s="470"/>
      <c r="P77" s="470"/>
      <c r="Q77" s="470"/>
      <c r="R77" s="470"/>
      <c r="S77" s="470"/>
      <c r="T77" s="470"/>
      <c r="U77" s="470"/>
      <c r="V77" s="470"/>
      <c r="W77" s="470"/>
      <c r="X77" s="470"/>
      <c r="Y77" s="470"/>
      <c r="Z77" s="470"/>
    </row>
    <row r="78" spans="1:26">
      <c r="A78" s="470"/>
      <c r="B78" s="470"/>
      <c r="C78" s="470"/>
      <c r="D78" s="470"/>
      <c r="E78" s="470"/>
      <c r="F78" s="470"/>
      <c r="G78" s="470"/>
      <c r="H78" s="470"/>
      <c r="I78" s="470"/>
      <c r="J78" s="470"/>
      <c r="K78" s="470"/>
      <c r="L78" s="470"/>
      <c r="M78" s="470"/>
      <c r="N78" s="470"/>
      <c r="O78" s="470"/>
      <c r="P78" s="470"/>
      <c r="Q78" s="470"/>
      <c r="R78" s="470"/>
      <c r="S78" s="470"/>
      <c r="T78" s="470"/>
      <c r="U78" s="470"/>
      <c r="V78" s="470"/>
      <c r="W78" s="470"/>
      <c r="X78" s="470"/>
      <c r="Y78" s="470"/>
      <c r="Z78" s="470"/>
    </row>
    <row r="79" spans="1:26">
      <c r="A79" s="470"/>
      <c r="B79" s="470"/>
      <c r="C79" s="470"/>
      <c r="D79" s="470"/>
      <c r="E79" s="470"/>
      <c r="F79" s="470"/>
      <c r="G79" s="470"/>
      <c r="H79" s="470"/>
      <c r="I79" s="470"/>
      <c r="J79" s="470"/>
      <c r="K79" s="470"/>
      <c r="L79" s="470"/>
      <c r="M79" s="470"/>
      <c r="N79" s="470"/>
      <c r="O79" s="470"/>
      <c r="P79" s="470"/>
      <c r="Q79" s="470"/>
      <c r="R79" s="470"/>
      <c r="S79" s="470"/>
      <c r="T79" s="470"/>
      <c r="U79" s="470"/>
      <c r="V79" s="470"/>
      <c r="W79" s="470"/>
      <c r="X79" s="470"/>
      <c r="Y79" s="470"/>
      <c r="Z79" s="470"/>
    </row>
    <row r="80" spans="1:26">
      <c r="A80" s="470"/>
      <c r="B80" s="470"/>
      <c r="C80" s="470"/>
      <c r="D80" s="470"/>
      <c r="E80" s="470"/>
      <c r="F80" s="470"/>
      <c r="G80" s="470"/>
      <c r="H80" s="470"/>
      <c r="I80" s="470"/>
      <c r="J80" s="470"/>
      <c r="K80" s="470"/>
      <c r="L80" s="470"/>
      <c r="M80" s="470"/>
      <c r="N80" s="470"/>
      <c r="O80" s="470"/>
      <c r="P80" s="470"/>
      <c r="Q80" s="470"/>
      <c r="R80" s="470"/>
      <c r="S80" s="470"/>
      <c r="T80" s="470"/>
      <c r="U80" s="470"/>
      <c r="V80" s="470"/>
      <c r="W80" s="470"/>
      <c r="X80" s="470"/>
      <c r="Y80" s="470"/>
      <c r="Z80" s="470"/>
    </row>
    <row r="81" spans="1:26">
      <c r="A81" s="470"/>
      <c r="B81" s="470"/>
      <c r="C81" s="470"/>
      <c r="D81" s="470"/>
      <c r="E81" s="470"/>
      <c r="F81" s="470"/>
      <c r="G81" s="470"/>
      <c r="H81" s="470"/>
      <c r="I81" s="470"/>
      <c r="J81" s="470"/>
      <c r="K81" s="470"/>
      <c r="L81" s="470"/>
      <c r="M81" s="470"/>
      <c r="N81" s="470"/>
      <c r="O81" s="470"/>
      <c r="P81" s="470"/>
      <c r="Q81" s="470"/>
      <c r="R81" s="470"/>
      <c r="S81" s="470"/>
      <c r="T81" s="470"/>
      <c r="U81" s="470"/>
      <c r="V81" s="470"/>
      <c r="W81" s="470"/>
      <c r="X81" s="470"/>
      <c r="Y81" s="470"/>
      <c r="Z81" s="470"/>
    </row>
    <row r="82" spans="1:26">
      <c r="A82" s="470"/>
      <c r="B82" s="470"/>
      <c r="C82" s="470"/>
      <c r="D82" s="470"/>
      <c r="E82" s="470"/>
      <c r="F82" s="470"/>
      <c r="G82" s="470"/>
      <c r="H82" s="470"/>
      <c r="I82" s="470"/>
      <c r="J82" s="470"/>
      <c r="K82" s="470"/>
      <c r="L82" s="470"/>
      <c r="M82" s="470"/>
      <c r="N82" s="470"/>
      <c r="O82" s="470"/>
      <c r="P82" s="470"/>
      <c r="Q82" s="470"/>
      <c r="R82" s="470"/>
      <c r="S82" s="470"/>
      <c r="T82" s="470"/>
      <c r="U82" s="470"/>
      <c r="V82" s="470"/>
      <c r="W82" s="470"/>
      <c r="X82" s="470"/>
      <c r="Y82" s="470"/>
      <c r="Z82" s="470"/>
    </row>
    <row r="83" spans="1:26">
      <c r="A83" s="470"/>
      <c r="B83" s="470"/>
      <c r="C83" s="470"/>
      <c r="D83" s="470"/>
      <c r="E83" s="470"/>
      <c r="F83" s="470"/>
      <c r="G83" s="470"/>
      <c r="H83" s="470"/>
      <c r="I83" s="470"/>
      <c r="J83" s="470"/>
      <c r="K83" s="470"/>
      <c r="L83" s="470"/>
      <c r="M83" s="470"/>
      <c r="N83" s="470"/>
      <c r="O83" s="470"/>
      <c r="P83" s="470"/>
      <c r="Q83" s="470"/>
      <c r="R83" s="470"/>
      <c r="S83" s="470"/>
      <c r="T83" s="470"/>
      <c r="U83" s="470"/>
      <c r="V83" s="470"/>
      <c r="W83" s="470"/>
      <c r="X83" s="470"/>
      <c r="Y83" s="470"/>
      <c r="Z83" s="470"/>
    </row>
    <row r="84" spans="1:26">
      <c r="A84" s="470"/>
      <c r="B84" s="470"/>
      <c r="C84" s="470"/>
      <c r="D84" s="470"/>
      <c r="E84" s="470"/>
      <c r="F84" s="470"/>
      <c r="G84" s="470"/>
      <c r="H84" s="470"/>
      <c r="I84" s="470"/>
      <c r="J84" s="470"/>
      <c r="K84" s="470"/>
      <c r="L84" s="470"/>
      <c r="M84" s="470"/>
      <c r="N84" s="470"/>
      <c r="O84" s="470"/>
      <c r="P84" s="470"/>
      <c r="Q84" s="470"/>
      <c r="R84" s="470"/>
      <c r="S84" s="470"/>
      <c r="T84" s="470"/>
      <c r="U84" s="470"/>
      <c r="V84" s="470"/>
      <c r="W84" s="470"/>
      <c r="X84" s="470"/>
      <c r="Y84" s="470"/>
      <c r="Z84" s="470"/>
    </row>
    <row r="85" spans="1:26">
      <c r="A85" s="470"/>
      <c r="B85" s="470"/>
      <c r="C85" s="470"/>
      <c r="D85" s="470"/>
      <c r="E85" s="470"/>
      <c r="F85" s="470"/>
      <c r="G85" s="470"/>
      <c r="H85" s="470"/>
      <c r="I85" s="470"/>
      <c r="J85" s="470"/>
      <c r="K85" s="470"/>
      <c r="L85" s="470"/>
      <c r="M85" s="470"/>
      <c r="N85" s="470"/>
      <c r="O85" s="470"/>
      <c r="P85" s="470"/>
      <c r="Q85" s="470"/>
      <c r="R85" s="470"/>
      <c r="S85" s="470"/>
      <c r="T85" s="470"/>
      <c r="U85" s="470"/>
      <c r="V85" s="470"/>
      <c r="W85" s="470"/>
      <c r="X85" s="470"/>
      <c r="Y85" s="470"/>
      <c r="Z85" s="470"/>
    </row>
    <row r="86" spans="1:26">
      <c r="A86" s="470"/>
      <c r="B86" s="470"/>
      <c r="C86" s="470"/>
      <c r="D86" s="470"/>
      <c r="E86" s="470"/>
      <c r="F86" s="470"/>
      <c r="G86" s="470"/>
      <c r="H86" s="470"/>
      <c r="I86" s="470"/>
      <c r="J86" s="470"/>
      <c r="K86" s="470"/>
      <c r="L86" s="470"/>
      <c r="M86" s="470"/>
      <c r="N86" s="470"/>
      <c r="O86" s="470"/>
      <c r="P86" s="470"/>
      <c r="Q86" s="470"/>
      <c r="R86" s="470"/>
      <c r="S86" s="470"/>
      <c r="T86" s="470"/>
      <c r="U86" s="470"/>
      <c r="V86" s="470"/>
      <c r="W86" s="470"/>
      <c r="X86" s="470"/>
      <c r="Y86" s="470"/>
      <c r="Z86" s="470"/>
    </row>
    <row r="87" spans="1:26">
      <c r="A87" s="470"/>
      <c r="B87" s="470"/>
      <c r="C87" s="470"/>
      <c r="D87" s="470"/>
      <c r="E87" s="470"/>
      <c r="F87" s="470"/>
      <c r="G87" s="470"/>
      <c r="H87" s="470"/>
      <c r="I87" s="470"/>
      <c r="J87" s="470"/>
      <c r="K87" s="470"/>
      <c r="L87" s="470"/>
      <c r="M87" s="470"/>
      <c r="N87" s="470"/>
      <c r="O87" s="470"/>
      <c r="P87" s="470"/>
      <c r="Q87" s="470"/>
      <c r="R87" s="470"/>
      <c r="S87" s="470"/>
      <c r="T87" s="470"/>
      <c r="U87" s="470"/>
      <c r="V87" s="470"/>
      <c r="W87" s="470"/>
      <c r="X87" s="470"/>
      <c r="Y87" s="470"/>
      <c r="Z87" s="470"/>
    </row>
    <row r="88" spans="1:26">
      <c r="A88" s="470"/>
      <c r="B88" s="470"/>
      <c r="C88" s="470"/>
      <c r="D88" s="470"/>
      <c r="E88" s="470"/>
      <c r="F88" s="470"/>
      <c r="G88" s="470"/>
      <c r="H88" s="470"/>
      <c r="I88" s="470"/>
      <c r="J88" s="470"/>
      <c r="K88" s="470"/>
      <c r="L88" s="470"/>
      <c r="M88" s="470"/>
      <c r="N88" s="470"/>
      <c r="O88" s="470"/>
      <c r="P88" s="470"/>
      <c r="Q88" s="470"/>
      <c r="R88" s="470"/>
      <c r="S88" s="470"/>
      <c r="T88" s="470"/>
      <c r="U88" s="470"/>
      <c r="V88" s="470"/>
      <c r="W88" s="470"/>
      <c r="X88" s="470"/>
      <c r="Y88" s="470"/>
      <c r="Z88" s="470"/>
    </row>
    <row r="89" spans="1:26">
      <c r="A89" s="470"/>
      <c r="B89" s="470"/>
      <c r="C89" s="470"/>
      <c r="D89" s="470"/>
      <c r="E89" s="470"/>
      <c r="F89" s="470"/>
      <c r="G89" s="470"/>
      <c r="H89" s="470"/>
      <c r="I89" s="470"/>
      <c r="J89" s="470"/>
      <c r="K89" s="470"/>
      <c r="L89" s="470"/>
      <c r="M89" s="470"/>
      <c r="N89" s="470"/>
      <c r="O89" s="470"/>
      <c r="P89" s="470"/>
      <c r="Q89" s="470"/>
      <c r="R89" s="470"/>
      <c r="S89" s="470"/>
      <c r="T89" s="470"/>
      <c r="U89" s="470"/>
      <c r="V89" s="470"/>
      <c r="W89" s="470"/>
      <c r="X89" s="470"/>
      <c r="Y89" s="470"/>
      <c r="Z89" s="470"/>
    </row>
    <row r="90" spans="1:26">
      <c r="A90" s="470"/>
      <c r="B90" s="470"/>
      <c r="C90" s="470"/>
      <c r="D90" s="470"/>
      <c r="E90" s="470"/>
      <c r="F90" s="470"/>
      <c r="G90" s="470"/>
      <c r="H90" s="470"/>
      <c r="I90" s="470"/>
      <c r="J90" s="470"/>
      <c r="K90" s="470"/>
      <c r="L90" s="470"/>
      <c r="M90" s="470"/>
      <c r="N90" s="470"/>
      <c r="O90" s="470"/>
      <c r="P90" s="470"/>
      <c r="Q90" s="470"/>
      <c r="R90" s="470"/>
      <c r="S90" s="470"/>
      <c r="T90" s="470"/>
      <c r="U90" s="470"/>
      <c r="V90" s="470"/>
      <c r="W90" s="470"/>
      <c r="X90" s="470"/>
      <c r="Y90" s="470"/>
      <c r="Z90" s="470"/>
    </row>
    <row r="91" spans="1:26">
      <c r="A91" s="470"/>
      <c r="B91" s="470"/>
      <c r="C91" s="470"/>
      <c r="D91" s="470"/>
      <c r="E91" s="470"/>
      <c r="F91" s="470"/>
      <c r="G91" s="470"/>
      <c r="H91" s="470"/>
      <c r="I91" s="470"/>
      <c r="J91" s="470"/>
      <c r="K91" s="470"/>
      <c r="L91" s="470"/>
      <c r="M91" s="470"/>
      <c r="N91" s="470"/>
      <c r="O91" s="470"/>
      <c r="P91" s="470"/>
      <c r="Q91" s="470"/>
      <c r="R91" s="470"/>
      <c r="S91" s="470"/>
      <c r="T91" s="470"/>
      <c r="U91" s="470"/>
      <c r="V91" s="470"/>
      <c r="W91" s="470"/>
      <c r="X91" s="470"/>
      <c r="Y91" s="470"/>
      <c r="Z91" s="470"/>
    </row>
    <row r="92" spans="1:26">
      <c r="A92" s="470"/>
      <c r="B92" s="470"/>
      <c r="C92" s="470"/>
      <c r="D92" s="470"/>
      <c r="E92" s="470"/>
      <c r="F92" s="470"/>
      <c r="G92" s="470"/>
      <c r="H92" s="470"/>
      <c r="I92" s="470"/>
      <c r="J92" s="470"/>
      <c r="K92" s="470"/>
      <c r="L92" s="470"/>
      <c r="M92" s="470"/>
      <c r="N92" s="470"/>
      <c r="O92" s="470"/>
      <c r="P92" s="470"/>
      <c r="Q92" s="470"/>
      <c r="R92" s="470"/>
      <c r="S92" s="470"/>
      <c r="T92" s="470"/>
      <c r="U92" s="470"/>
      <c r="V92" s="470"/>
      <c r="W92" s="470"/>
      <c r="X92" s="470"/>
      <c r="Y92" s="470"/>
      <c r="Z92" s="470"/>
    </row>
    <row r="93" spans="1:26">
      <c r="A93" s="470"/>
      <c r="B93" s="470"/>
      <c r="C93" s="470"/>
      <c r="D93" s="470"/>
      <c r="E93" s="470"/>
      <c r="F93" s="470"/>
      <c r="G93" s="470"/>
      <c r="H93" s="470"/>
      <c r="I93" s="470"/>
      <c r="J93" s="470"/>
      <c r="K93" s="470"/>
      <c r="L93" s="470"/>
      <c r="M93" s="470"/>
      <c r="N93" s="470"/>
      <c r="O93" s="470"/>
      <c r="P93" s="470"/>
      <c r="Q93" s="470"/>
      <c r="R93" s="470"/>
      <c r="S93" s="470"/>
      <c r="T93" s="470"/>
      <c r="U93" s="470"/>
      <c r="V93" s="470"/>
      <c r="W93" s="470"/>
      <c r="X93" s="470"/>
      <c r="Y93" s="470"/>
      <c r="Z93" s="470"/>
    </row>
    <row r="94" spans="1:26">
      <c r="A94" s="470"/>
      <c r="B94" s="470"/>
      <c r="C94" s="470"/>
      <c r="D94" s="470"/>
      <c r="E94" s="470"/>
      <c r="F94" s="470"/>
      <c r="G94" s="470"/>
      <c r="H94" s="470"/>
      <c r="I94" s="470"/>
      <c r="J94" s="470"/>
      <c r="K94" s="470"/>
      <c r="L94" s="470"/>
      <c r="M94" s="470"/>
      <c r="N94" s="470"/>
      <c r="O94" s="470"/>
      <c r="P94" s="470"/>
      <c r="Q94" s="470"/>
      <c r="R94" s="470"/>
      <c r="S94" s="470"/>
      <c r="T94" s="470"/>
      <c r="U94" s="470"/>
      <c r="V94" s="470"/>
      <c r="W94" s="470"/>
      <c r="X94" s="470"/>
      <c r="Y94" s="470"/>
      <c r="Z94" s="470"/>
    </row>
    <row r="95" spans="1:26">
      <c r="A95" s="470"/>
      <c r="B95" s="470"/>
      <c r="C95" s="470"/>
      <c r="D95" s="470"/>
      <c r="E95" s="470"/>
      <c r="F95" s="470"/>
      <c r="G95" s="470"/>
      <c r="H95" s="470"/>
      <c r="I95" s="470"/>
      <c r="J95" s="470"/>
      <c r="K95" s="470"/>
      <c r="L95" s="470"/>
      <c r="M95" s="470"/>
      <c r="N95" s="470"/>
      <c r="O95" s="470"/>
      <c r="P95" s="470"/>
      <c r="Q95" s="470"/>
      <c r="R95" s="470"/>
      <c r="S95" s="470"/>
      <c r="T95" s="470"/>
      <c r="U95" s="470"/>
      <c r="V95" s="470"/>
      <c r="W95" s="470"/>
      <c r="X95" s="470"/>
      <c r="Y95" s="470"/>
      <c r="Z95" s="470"/>
    </row>
    <row r="96" spans="1:26">
      <c r="A96" s="470"/>
      <c r="B96" s="470"/>
      <c r="C96" s="470"/>
      <c r="D96" s="470"/>
      <c r="E96" s="470"/>
      <c r="F96" s="470"/>
      <c r="G96" s="470"/>
      <c r="H96" s="470"/>
      <c r="I96" s="470"/>
      <c r="J96" s="470"/>
      <c r="K96" s="470"/>
      <c r="L96" s="470"/>
      <c r="M96" s="470"/>
      <c r="N96" s="470"/>
      <c r="O96" s="470"/>
      <c r="P96" s="470"/>
      <c r="Q96" s="470"/>
      <c r="R96" s="470"/>
      <c r="S96" s="470"/>
      <c r="T96" s="470"/>
      <c r="U96" s="470"/>
      <c r="V96" s="470"/>
      <c r="W96" s="470"/>
      <c r="X96" s="470"/>
      <c r="Y96" s="470"/>
      <c r="Z96" s="470"/>
    </row>
    <row r="97" spans="1:26">
      <c r="A97" s="470"/>
      <c r="B97" s="470"/>
      <c r="C97" s="470"/>
      <c r="D97" s="470"/>
      <c r="E97" s="470"/>
      <c r="F97" s="470"/>
      <c r="G97" s="470"/>
      <c r="H97" s="470"/>
      <c r="I97" s="470"/>
      <c r="J97" s="470"/>
      <c r="K97" s="470"/>
      <c r="L97" s="470"/>
      <c r="M97" s="470"/>
      <c r="N97" s="470"/>
      <c r="O97" s="470"/>
      <c r="P97" s="470"/>
      <c r="Q97" s="470"/>
      <c r="R97" s="470"/>
      <c r="S97" s="470"/>
      <c r="T97" s="470"/>
      <c r="U97" s="470"/>
      <c r="V97" s="470"/>
      <c r="W97" s="470"/>
      <c r="X97" s="470"/>
      <c r="Y97" s="470"/>
      <c r="Z97" s="470"/>
    </row>
    <row r="98" spans="1:26">
      <c r="A98" s="470"/>
      <c r="B98" s="470"/>
      <c r="C98" s="470"/>
      <c r="D98" s="470"/>
      <c r="E98" s="470"/>
      <c r="F98" s="470"/>
      <c r="G98" s="470"/>
      <c r="H98" s="470"/>
      <c r="I98" s="470"/>
      <c r="J98" s="470"/>
      <c r="K98" s="470"/>
      <c r="L98" s="470"/>
      <c r="M98" s="470"/>
      <c r="N98" s="470"/>
      <c r="O98" s="470"/>
      <c r="P98" s="470"/>
      <c r="Q98" s="470"/>
      <c r="R98" s="470"/>
      <c r="S98" s="470"/>
      <c r="T98" s="470"/>
      <c r="U98" s="470"/>
      <c r="V98" s="470"/>
      <c r="W98" s="470"/>
      <c r="X98" s="470"/>
      <c r="Y98" s="470"/>
      <c r="Z98" s="470"/>
    </row>
    <row r="99" spans="1:26">
      <c r="A99" s="470"/>
      <c r="B99" s="470"/>
      <c r="C99" s="470"/>
      <c r="D99" s="470"/>
      <c r="E99" s="470"/>
      <c r="F99" s="470"/>
      <c r="G99" s="470"/>
      <c r="H99" s="470"/>
      <c r="I99" s="470"/>
      <c r="J99" s="470"/>
      <c r="K99" s="470"/>
      <c r="L99" s="470"/>
      <c r="M99" s="470"/>
      <c r="N99" s="470"/>
      <c r="O99" s="470"/>
      <c r="P99" s="470"/>
      <c r="Q99" s="470"/>
      <c r="R99" s="470"/>
      <c r="S99" s="470"/>
      <c r="T99" s="470"/>
      <c r="U99" s="470"/>
      <c r="V99" s="470"/>
      <c r="W99" s="470"/>
      <c r="X99" s="470"/>
      <c r="Y99" s="470"/>
      <c r="Z99" s="470"/>
    </row>
    <row r="100" spans="1:26">
      <c r="A100" s="470"/>
      <c r="B100" s="470"/>
      <c r="C100" s="470"/>
      <c r="D100" s="470"/>
      <c r="E100" s="470"/>
      <c r="F100" s="470"/>
      <c r="G100" s="470"/>
      <c r="H100" s="470"/>
      <c r="I100" s="470"/>
      <c r="J100" s="470"/>
      <c r="K100" s="470"/>
      <c r="L100" s="470"/>
      <c r="M100" s="470"/>
      <c r="N100" s="470"/>
      <c r="O100" s="470"/>
      <c r="P100" s="470"/>
      <c r="Q100" s="470"/>
      <c r="R100" s="470"/>
      <c r="S100" s="470"/>
      <c r="T100" s="470"/>
      <c r="U100" s="470"/>
      <c r="V100" s="470"/>
      <c r="W100" s="470"/>
      <c r="X100" s="470"/>
      <c r="Y100" s="470"/>
      <c r="Z100" s="470"/>
    </row>
    <row r="101" spans="1:26">
      <c r="A101" s="470"/>
      <c r="B101" s="470"/>
      <c r="C101" s="470"/>
      <c r="D101" s="470"/>
      <c r="E101" s="470"/>
      <c r="F101" s="470"/>
      <c r="G101" s="470"/>
      <c r="H101" s="470"/>
      <c r="I101" s="470"/>
      <c r="J101" s="470"/>
      <c r="K101" s="470"/>
      <c r="L101" s="470"/>
      <c r="M101" s="470"/>
      <c r="N101" s="470"/>
      <c r="O101" s="470"/>
      <c r="P101" s="470"/>
      <c r="Q101" s="470"/>
      <c r="R101" s="470"/>
      <c r="S101" s="470"/>
      <c r="T101" s="470"/>
      <c r="U101" s="470"/>
      <c r="V101" s="470"/>
      <c r="W101" s="470"/>
      <c r="X101" s="470"/>
      <c r="Y101" s="470"/>
      <c r="Z101" s="470"/>
    </row>
    <row r="102" spans="1:26">
      <c r="A102" s="470"/>
      <c r="B102" s="470"/>
      <c r="C102" s="470"/>
      <c r="D102" s="470"/>
      <c r="E102" s="470"/>
      <c r="F102" s="470"/>
      <c r="G102" s="470"/>
      <c r="H102" s="470"/>
      <c r="I102" s="470"/>
      <c r="J102" s="470"/>
      <c r="K102" s="470"/>
      <c r="L102" s="470"/>
      <c r="M102" s="470"/>
      <c r="N102" s="470"/>
      <c r="O102" s="470"/>
      <c r="P102" s="470"/>
      <c r="Q102" s="470"/>
      <c r="R102" s="470"/>
      <c r="S102" s="470"/>
      <c r="T102" s="470"/>
      <c r="U102" s="470"/>
      <c r="V102" s="470"/>
      <c r="W102" s="470"/>
      <c r="X102" s="470"/>
      <c r="Y102" s="470"/>
      <c r="Z102" s="470"/>
    </row>
    <row r="103" spans="1:26">
      <c r="A103" s="470"/>
      <c r="B103" s="470"/>
      <c r="C103" s="470"/>
      <c r="D103" s="470"/>
      <c r="E103" s="470"/>
      <c r="F103" s="470"/>
      <c r="G103" s="470"/>
      <c r="H103" s="470"/>
      <c r="I103" s="470"/>
      <c r="J103" s="470"/>
      <c r="K103" s="470"/>
      <c r="L103" s="470"/>
      <c r="M103" s="470"/>
      <c r="N103" s="470"/>
      <c r="O103" s="470"/>
      <c r="P103" s="470"/>
      <c r="Q103" s="470"/>
      <c r="R103" s="470"/>
      <c r="S103" s="470"/>
      <c r="T103" s="470"/>
      <c r="U103" s="470"/>
      <c r="V103" s="470"/>
      <c r="W103" s="470"/>
      <c r="X103" s="470"/>
      <c r="Y103" s="470"/>
      <c r="Z103" s="470"/>
    </row>
    <row r="104" spans="1:26">
      <c r="A104" s="470"/>
      <c r="B104" s="470"/>
      <c r="C104" s="470"/>
      <c r="D104" s="470"/>
      <c r="E104" s="470"/>
      <c r="F104" s="470"/>
      <c r="G104" s="470"/>
      <c r="H104" s="470"/>
      <c r="I104" s="470"/>
      <c r="J104" s="470"/>
      <c r="K104" s="470"/>
      <c r="L104" s="470"/>
      <c r="M104" s="470"/>
      <c r="N104" s="470"/>
      <c r="O104" s="470"/>
      <c r="P104" s="470"/>
      <c r="Q104" s="470"/>
      <c r="R104" s="470"/>
      <c r="S104" s="470"/>
      <c r="T104" s="470"/>
      <c r="U104" s="470"/>
      <c r="V104" s="470"/>
      <c r="W104" s="470"/>
      <c r="X104" s="470"/>
      <c r="Y104" s="470"/>
      <c r="Z104" s="470"/>
    </row>
    <row r="105" spans="1:26">
      <c r="A105" s="470"/>
      <c r="B105" s="470"/>
      <c r="C105" s="470"/>
      <c r="D105" s="470"/>
      <c r="E105" s="470"/>
      <c r="F105" s="470"/>
      <c r="G105" s="470"/>
      <c r="H105" s="470"/>
      <c r="I105" s="470"/>
      <c r="J105" s="470"/>
      <c r="K105" s="470"/>
      <c r="L105" s="470"/>
      <c r="M105" s="470"/>
      <c r="N105" s="470"/>
      <c r="O105" s="470"/>
      <c r="P105" s="470"/>
      <c r="Q105" s="470"/>
      <c r="R105" s="470"/>
      <c r="S105" s="470"/>
      <c r="T105" s="470"/>
      <c r="U105" s="470"/>
      <c r="V105" s="470"/>
      <c r="W105" s="470"/>
      <c r="X105" s="470"/>
      <c r="Y105" s="470"/>
      <c r="Z105" s="470"/>
    </row>
    <row r="106" spans="1:26">
      <c r="A106" s="470"/>
      <c r="B106" s="470"/>
      <c r="C106" s="470"/>
      <c r="D106" s="470"/>
      <c r="E106" s="470"/>
      <c r="F106" s="470"/>
      <c r="G106" s="470"/>
      <c r="H106" s="470"/>
      <c r="I106" s="470"/>
      <c r="J106" s="470"/>
      <c r="K106" s="470"/>
      <c r="L106" s="470"/>
      <c r="M106" s="470"/>
      <c r="N106" s="470"/>
      <c r="O106" s="470"/>
      <c r="P106" s="470"/>
      <c r="Q106" s="470"/>
      <c r="R106" s="470"/>
      <c r="S106" s="470"/>
      <c r="T106" s="470"/>
      <c r="U106" s="470"/>
      <c r="V106" s="470"/>
      <c r="W106" s="470"/>
      <c r="X106" s="470"/>
      <c r="Y106" s="470"/>
      <c r="Z106" s="470"/>
    </row>
    <row r="107" spans="1:26">
      <c r="A107" s="470"/>
      <c r="B107" s="470"/>
      <c r="C107" s="470"/>
      <c r="D107" s="470"/>
      <c r="E107" s="470"/>
      <c r="F107" s="470"/>
      <c r="G107" s="470"/>
      <c r="H107" s="470"/>
      <c r="I107" s="470"/>
      <c r="J107" s="470"/>
      <c r="K107" s="470"/>
      <c r="L107" s="470"/>
      <c r="M107" s="470"/>
      <c r="N107" s="470"/>
      <c r="O107" s="470"/>
      <c r="P107" s="470"/>
      <c r="Q107" s="470"/>
      <c r="R107" s="470"/>
      <c r="S107" s="470"/>
      <c r="T107" s="470"/>
      <c r="U107" s="470"/>
      <c r="V107" s="470"/>
      <c r="W107" s="470"/>
      <c r="X107" s="470"/>
      <c r="Y107" s="470"/>
      <c r="Z107" s="470"/>
    </row>
    <row r="108" spans="1:26">
      <c r="A108" s="470"/>
      <c r="B108" s="470"/>
      <c r="C108" s="470"/>
      <c r="D108" s="470"/>
      <c r="E108" s="470"/>
      <c r="F108" s="470"/>
      <c r="G108" s="470"/>
      <c r="H108" s="470"/>
      <c r="I108" s="470"/>
      <c r="J108" s="470"/>
      <c r="K108" s="470"/>
      <c r="L108" s="470"/>
      <c r="M108" s="470"/>
      <c r="N108" s="470"/>
      <c r="O108" s="470"/>
      <c r="P108" s="470"/>
      <c r="Q108" s="470"/>
      <c r="R108" s="470"/>
      <c r="S108" s="470"/>
      <c r="T108" s="470"/>
      <c r="U108" s="470"/>
      <c r="V108" s="470"/>
      <c r="W108" s="470"/>
      <c r="X108" s="470"/>
      <c r="Y108" s="470"/>
      <c r="Z108" s="470"/>
    </row>
    <row r="109" spans="1:26">
      <c r="A109" s="470"/>
      <c r="B109" s="470"/>
      <c r="C109" s="470"/>
      <c r="D109" s="470"/>
      <c r="E109" s="470"/>
      <c r="F109" s="470"/>
      <c r="G109" s="470"/>
      <c r="H109" s="470"/>
      <c r="I109" s="470"/>
      <c r="J109" s="470"/>
      <c r="K109" s="470"/>
      <c r="L109" s="470"/>
      <c r="M109" s="470"/>
      <c r="N109" s="470"/>
      <c r="O109" s="470"/>
      <c r="P109" s="470"/>
      <c r="Q109" s="470"/>
      <c r="R109" s="470"/>
      <c r="S109" s="470"/>
      <c r="T109" s="470"/>
      <c r="U109" s="470"/>
      <c r="V109" s="470"/>
      <c r="W109" s="470"/>
      <c r="X109" s="470"/>
      <c r="Y109" s="470"/>
      <c r="Z109" s="470"/>
    </row>
    <row r="110" spans="1:26">
      <c r="A110" s="470"/>
      <c r="B110" s="470"/>
      <c r="C110" s="470"/>
      <c r="D110" s="470"/>
      <c r="E110" s="470"/>
      <c r="F110" s="470"/>
      <c r="G110" s="470"/>
      <c r="H110" s="470"/>
      <c r="I110" s="470"/>
      <c r="J110" s="470"/>
      <c r="K110" s="470"/>
      <c r="L110" s="470"/>
      <c r="M110" s="470"/>
      <c r="N110" s="470"/>
      <c r="O110" s="470"/>
      <c r="P110" s="470"/>
      <c r="Q110" s="470"/>
      <c r="R110" s="470"/>
      <c r="S110" s="470"/>
      <c r="T110" s="470"/>
      <c r="U110" s="470"/>
      <c r="V110" s="470"/>
      <c r="W110" s="470"/>
      <c r="X110" s="470"/>
      <c r="Y110" s="470"/>
      <c r="Z110" s="470"/>
    </row>
    <row r="111" spans="1:26">
      <c r="A111" s="470"/>
      <c r="B111" s="470"/>
      <c r="C111" s="470"/>
      <c r="D111" s="470"/>
      <c r="E111" s="470"/>
      <c r="F111" s="470"/>
      <c r="G111" s="470"/>
      <c r="H111" s="470"/>
      <c r="I111" s="470"/>
      <c r="J111" s="470"/>
      <c r="K111" s="470"/>
      <c r="L111" s="470"/>
      <c r="M111" s="470"/>
      <c r="N111" s="470"/>
      <c r="O111" s="470"/>
      <c r="P111" s="470"/>
      <c r="Q111" s="470"/>
      <c r="R111" s="470"/>
      <c r="S111" s="470"/>
      <c r="T111" s="470"/>
      <c r="U111" s="470"/>
      <c r="V111" s="470"/>
      <c r="W111" s="470"/>
      <c r="X111" s="470"/>
      <c r="Y111" s="470"/>
      <c r="Z111" s="470"/>
    </row>
    <row r="112" spans="1:26">
      <c r="A112" s="470"/>
      <c r="B112" s="470"/>
      <c r="C112" s="470"/>
      <c r="D112" s="470"/>
      <c r="E112" s="470"/>
      <c r="F112" s="470"/>
      <c r="G112" s="470"/>
      <c r="H112" s="470"/>
      <c r="I112" s="470"/>
      <c r="J112" s="470"/>
      <c r="K112" s="470"/>
      <c r="L112" s="470"/>
      <c r="M112" s="470"/>
      <c r="N112" s="470"/>
      <c r="O112" s="470"/>
      <c r="P112" s="470"/>
      <c r="Q112" s="470"/>
      <c r="R112" s="470"/>
      <c r="S112" s="470"/>
      <c r="T112" s="470"/>
      <c r="U112" s="470"/>
      <c r="V112" s="470"/>
      <c r="W112" s="470"/>
      <c r="X112" s="470"/>
      <c r="Y112" s="470"/>
      <c r="Z112" s="470"/>
    </row>
    <row r="113" spans="1:26">
      <c r="A113" s="470"/>
      <c r="B113" s="470"/>
      <c r="C113" s="470"/>
      <c r="D113" s="470"/>
      <c r="E113" s="470"/>
      <c r="F113" s="470"/>
      <c r="G113" s="470"/>
      <c r="H113" s="470"/>
      <c r="I113" s="470"/>
      <c r="J113" s="470"/>
      <c r="K113" s="470"/>
      <c r="L113" s="470"/>
      <c r="M113" s="470"/>
      <c r="N113" s="470"/>
      <c r="O113" s="470"/>
      <c r="P113" s="470"/>
      <c r="Q113" s="470"/>
      <c r="R113" s="470"/>
      <c r="S113" s="470"/>
      <c r="T113" s="470"/>
      <c r="U113" s="470"/>
      <c r="V113" s="470"/>
      <c r="W113" s="470"/>
      <c r="X113" s="470"/>
      <c r="Y113" s="470"/>
      <c r="Z113" s="470"/>
    </row>
    <row r="114" spans="1:26">
      <c r="A114" s="470"/>
      <c r="B114" s="470"/>
      <c r="C114" s="470"/>
      <c r="D114" s="470"/>
      <c r="E114" s="470"/>
      <c r="F114" s="470"/>
      <c r="G114" s="470"/>
      <c r="H114" s="470"/>
      <c r="I114" s="470"/>
      <c r="J114" s="470"/>
      <c r="K114" s="470"/>
      <c r="L114" s="470"/>
      <c r="M114" s="470"/>
      <c r="N114" s="470"/>
      <c r="O114" s="470"/>
      <c r="P114" s="470"/>
      <c r="Q114" s="470"/>
      <c r="R114" s="470"/>
      <c r="S114" s="470"/>
      <c r="T114" s="470"/>
      <c r="U114" s="470"/>
      <c r="V114" s="470"/>
      <c r="W114" s="470"/>
      <c r="X114" s="470"/>
      <c r="Y114" s="470"/>
      <c r="Z114" s="470"/>
    </row>
    <row r="115" spans="1:26">
      <c r="A115" s="470"/>
      <c r="B115" s="470"/>
      <c r="C115" s="470"/>
      <c r="D115" s="470"/>
      <c r="E115" s="470"/>
      <c r="F115" s="470"/>
      <c r="G115" s="470"/>
      <c r="H115" s="470"/>
      <c r="I115" s="470"/>
      <c r="J115" s="470"/>
      <c r="K115" s="470"/>
      <c r="L115" s="470"/>
      <c r="M115" s="470"/>
      <c r="N115" s="470"/>
      <c r="O115" s="470"/>
      <c r="P115" s="470"/>
      <c r="Q115" s="470"/>
      <c r="R115" s="470"/>
      <c r="S115" s="470"/>
      <c r="T115" s="470"/>
      <c r="U115" s="470"/>
      <c r="V115" s="470"/>
      <c r="W115" s="470"/>
      <c r="X115" s="470"/>
      <c r="Y115" s="470"/>
      <c r="Z115" s="470"/>
    </row>
    <row r="116" spans="1:26">
      <c r="A116" s="470"/>
      <c r="B116" s="470"/>
      <c r="C116" s="470"/>
      <c r="D116" s="470"/>
      <c r="E116" s="470"/>
      <c r="F116" s="470"/>
      <c r="G116" s="470"/>
      <c r="H116" s="470"/>
      <c r="I116" s="470"/>
      <c r="J116" s="470"/>
      <c r="K116" s="470"/>
      <c r="L116" s="470"/>
      <c r="M116" s="470"/>
      <c r="N116" s="470"/>
      <c r="O116" s="470"/>
      <c r="P116" s="470"/>
      <c r="Q116" s="470"/>
      <c r="R116" s="470"/>
      <c r="S116" s="470"/>
      <c r="T116" s="470"/>
      <c r="U116" s="470"/>
      <c r="V116" s="470"/>
      <c r="W116" s="470"/>
      <c r="X116" s="470"/>
      <c r="Y116" s="470"/>
      <c r="Z116" s="470"/>
    </row>
    <row r="117" spans="1:26">
      <c r="A117" s="470"/>
      <c r="B117" s="470"/>
      <c r="C117" s="470"/>
      <c r="D117" s="470"/>
      <c r="E117" s="470"/>
      <c r="F117" s="470"/>
      <c r="G117" s="470"/>
      <c r="H117" s="470"/>
      <c r="I117" s="470"/>
      <c r="J117" s="470"/>
      <c r="K117" s="470"/>
      <c r="L117" s="470"/>
      <c r="M117" s="470"/>
      <c r="N117" s="470"/>
      <c r="O117" s="470"/>
      <c r="P117" s="470"/>
      <c r="Q117" s="470"/>
      <c r="R117" s="470"/>
      <c r="S117" s="470"/>
      <c r="T117" s="470"/>
      <c r="U117" s="470"/>
      <c r="V117" s="470"/>
      <c r="W117" s="470"/>
      <c r="X117" s="470"/>
      <c r="Y117" s="470"/>
      <c r="Z117" s="470"/>
    </row>
    <row r="118" spans="1:26">
      <c r="A118" s="470"/>
      <c r="B118" s="470"/>
      <c r="C118" s="470"/>
      <c r="D118" s="470"/>
      <c r="E118" s="470"/>
      <c r="F118" s="470"/>
      <c r="G118" s="470"/>
      <c r="H118" s="470"/>
      <c r="I118" s="470"/>
      <c r="J118" s="470"/>
      <c r="K118" s="470"/>
      <c r="L118" s="470"/>
      <c r="M118" s="470"/>
      <c r="N118" s="470"/>
      <c r="O118" s="470"/>
      <c r="P118" s="470"/>
      <c r="Q118" s="470"/>
      <c r="R118" s="470"/>
      <c r="S118" s="470"/>
      <c r="T118" s="470"/>
      <c r="U118" s="470"/>
      <c r="V118" s="470"/>
      <c r="W118" s="470"/>
      <c r="X118" s="470"/>
      <c r="Y118" s="470"/>
      <c r="Z118" s="470"/>
    </row>
    <row r="119" spans="1:26">
      <c r="A119" s="470"/>
      <c r="B119" s="470"/>
      <c r="C119" s="470"/>
      <c r="D119" s="470"/>
      <c r="E119" s="470"/>
      <c r="F119" s="470"/>
      <c r="G119" s="470"/>
      <c r="H119" s="470"/>
      <c r="I119" s="470"/>
      <c r="J119" s="470"/>
      <c r="K119" s="470"/>
      <c r="L119" s="470"/>
      <c r="M119" s="470"/>
      <c r="N119" s="470"/>
      <c r="O119" s="470"/>
      <c r="P119" s="470"/>
      <c r="Q119" s="470"/>
      <c r="R119" s="470"/>
      <c r="S119" s="470"/>
      <c r="T119" s="470"/>
      <c r="U119" s="470"/>
      <c r="V119" s="470"/>
      <c r="W119" s="470"/>
      <c r="X119" s="470"/>
      <c r="Y119" s="470"/>
      <c r="Z119" s="470"/>
    </row>
    <row r="120" spans="1:26">
      <c r="A120" s="470"/>
      <c r="B120" s="470"/>
      <c r="C120" s="470"/>
      <c r="D120" s="470"/>
      <c r="E120" s="470"/>
      <c r="F120" s="470"/>
      <c r="G120" s="470"/>
      <c r="H120" s="470"/>
      <c r="I120" s="470"/>
      <c r="J120" s="470"/>
      <c r="K120" s="470"/>
      <c r="L120" s="470"/>
      <c r="M120" s="470"/>
      <c r="N120" s="470"/>
      <c r="O120" s="470"/>
      <c r="P120" s="470"/>
      <c r="Q120" s="470"/>
      <c r="R120" s="470"/>
      <c r="S120" s="470"/>
      <c r="T120" s="470"/>
      <c r="U120" s="470"/>
      <c r="V120" s="470"/>
      <c r="W120" s="470"/>
      <c r="X120" s="470"/>
      <c r="Y120" s="470"/>
      <c r="Z120" s="470"/>
    </row>
    <row r="121" spans="1:26">
      <c r="A121" s="470"/>
      <c r="B121" s="470"/>
      <c r="C121" s="470"/>
      <c r="D121" s="470"/>
      <c r="E121" s="470"/>
      <c r="F121" s="470"/>
      <c r="G121" s="470"/>
      <c r="H121" s="470"/>
      <c r="I121" s="470"/>
      <c r="J121" s="470"/>
      <c r="K121" s="470"/>
      <c r="L121" s="470"/>
      <c r="M121" s="470"/>
      <c r="N121" s="470"/>
      <c r="O121" s="470"/>
      <c r="P121" s="470"/>
      <c r="Q121" s="470"/>
      <c r="R121" s="470"/>
      <c r="S121" s="470"/>
      <c r="T121" s="470"/>
      <c r="U121" s="470"/>
      <c r="V121" s="470"/>
      <c r="W121" s="470"/>
      <c r="X121" s="470"/>
      <c r="Y121" s="470"/>
      <c r="Z121" s="470"/>
    </row>
    <row r="122" spans="1:26">
      <c r="A122" s="470"/>
      <c r="B122" s="470"/>
      <c r="C122" s="470"/>
      <c r="D122" s="470"/>
      <c r="E122" s="470"/>
      <c r="F122" s="470"/>
      <c r="G122" s="470"/>
      <c r="H122" s="470"/>
      <c r="I122" s="470"/>
      <c r="J122" s="470"/>
      <c r="K122" s="470"/>
      <c r="L122" s="470"/>
      <c r="M122" s="470"/>
      <c r="N122" s="470"/>
      <c r="O122" s="470"/>
      <c r="P122" s="470"/>
      <c r="Q122" s="470"/>
      <c r="R122" s="470"/>
      <c r="S122" s="470"/>
      <c r="T122" s="470"/>
      <c r="U122" s="470"/>
      <c r="V122" s="470"/>
      <c r="W122" s="470"/>
      <c r="X122" s="470"/>
      <c r="Y122" s="470"/>
      <c r="Z122" s="470"/>
    </row>
    <row r="123" spans="1:26">
      <c r="A123" s="470"/>
      <c r="B123" s="470"/>
      <c r="C123" s="470"/>
      <c r="D123" s="470"/>
      <c r="E123" s="470"/>
      <c r="F123" s="470"/>
      <c r="G123" s="470"/>
      <c r="H123" s="470"/>
      <c r="I123" s="470"/>
      <c r="J123" s="470"/>
      <c r="K123" s="470"/>
      <c r="L123" s="470"/>
      <c r="M123" s="470"/>
      <c r="N123" s="470"/>
      <c r="O123" s="470"/>
      <c r="P123" s="470"/>
      <c r="Q123" s="470"/>
      <c r="R123" s="470"/>
      <c r="S123" s="470"/>
      <c r="T123" s="470"/>
      <c r="U123" s="470"/>
      <c r="V123" s="470"/>
      <c r="W123" s="470"/>
      <c r="X123" s="470"/>
      <c r="Y123" s="470"/>
      <c r="Z123" s="470"/>
    </row>
    <row r="124" spans="1:26">
      <c r="A124" s="470"/>
      <c r="B124" s="470"/>
      <c r="C124" s="470"/>
      <c r="D124" s="470"/>
      <c r="E124" s="470"/>
      <c r="F124" s="470"/>
      <c r="G124" s="470"/>
      <c r="H124" s="470"/>
      <c r="I124" s="470"/>
      <c r="J124" s="470"/>
      <c r="K124" s="470"/>
      <c r="L124" s="470"/>
      <c r="M124" s="470"/>
      <c r="N124" s="470"/>
      <c r="O124" s="470"/>
      <c r="P124" s="470"/>
      <c r="Q124" s="470"/>
      <c r="R124" s="470"/>
      <c r="S124" s="470"/>
      <c r="T124" s="470"/>
      <c r="U124" s="470"/>
      <c r="V124" s="470"/>
      <c r="W124" s="470"/>
      <c r="X124" s="470"/>
      <c r="Y124" s="470"/>
      <c r="Z124" s="470"/>
    </row>
    <row r="125" spans="1:26">
      <c r="A125" s="470"/>
      <c r="B125" s="470"/>
      <c r="C125" s="470"/>
      <c r="D125" s="470"/>
      <c r="E125" s="470"/>
      <c r="F125" s="470"/>
      <c r="G125" s="470"/>
      <c r="H125" s="470"/>
      <c r="I125" s="470"/>
      <c r="J125" s="470"/>
      <c r="K125" s="470"/>
      <c r="L125" s="470"/>
      <c r="M125" s="470"/>
      <c r="N125" s="470"/>
      <c r="O125" s="470"/>
      <c r="P125" s="470"/>
      <c r="Q125" s="470"/>
      <c r="R125" s="470"/>
      <c r="S125" s="470"/>
      <c r="T125" s="470"/>
      <c r="U125" s="470"/>
      <c r="V125" s="470"/>
      <c r="W125" s="470"/>
      <c r="X125" s="470"/>
      <c r="Y125" s="470"/>
      <c r="Z125" s="470"/>
    </row>
    <row r="126" spans="1:26">
      <c r="A126" s="470"/>
      <c r="B126" s="470"/>
      <c r="C126" s="470"/>
      <c r="D126" s="470"/>
      <c r="E126" s="470"/>
      <c r="F126" s="470"/>
      <c r="G126" s="470"/>
      <c r="H126" s="470"/>
      <c r="I126" s="470"/>
      <c r="J126" s="470"/>
      <c r="K126" s="470"/>
      <c r="L126" s="470"/>
      <c r="M126" s="470"/>
      <c r="N126" s="470"/>
      <c r="O126" s="470"/>
      <c r="P126" s="470"/>
      <c r="Q126" s="470"/>
      <c r="R126" s="470"/>
      <c r="S126" s="470"/>
      <c r="T126" s="470"/>
      <c r="U126" s="470"/>
      <c r="V126" s="470"/>
      <c r="W126" s="470"/>
      <c r="X126" s="470"/>
      <c r="Y126" s="470"/>
      <c r="Z126" s="470"/>
    </row>
    <row r="127" spans="1:26">
      <c r="A127" s="470"/>
      <c r="B127" s="470"/>
      <c r="C127" s="470"/>
      <c r="D127" s="470"/>
      <c r="E127" s="470"/>
      <c r="F127" s="470"/>
      <c r="G127" s="470"/>
      <c r="H127" s="470"/>
      <c r="I127" s="470"/>
      <c r="J127" s="470"/>
      <c r="K127" s="470"/>
      <c r="L127" s="470"/>
      <c r="M127" s="470"/>
      <c r="N127" s="470"/>
      <c r="O127" s="470"/>
      <c r="P127" s="470"/>
      <c r="Q127" s="470"/>
      <c r="R127" s="470"/>
      <c r="S127" s="470"/>
      <c r="T127" s="470"/>
      <c r="U127" s="470"/>
      <c r="V127" s="470"/>
      <c r="W127" s="470"/>
      <c r="X127" s="470"/>
      <c r="Y127" s="470"/>
      <c r="Z127" s="470"/>
    </row>
    <row r="128" spans="1:26">
      <c r="A128" s="470"/>
      <c r="B128" s="470"/>
      <c r="C128" s="470"/>
      <c r="D128" s="470"/>
      <c r="E128" s="470"/>
      <c r="F128" s="470"/>
      <c r="G128" s="470"/>
      <c r="H128" s="470"/>
      <c r="I128" s="470"/>
      <c r="J128" s="470"/>
      <c r="K128" s="470"/>
      <c r="L128" s="470"/>
      <c r="M128" s="470"/>
      <c r="N128" s="470"/>
      <c r="O128" s="470"/>
      <c r="P128" s="470"/>
      <c r="Q128" s="470"/>
      <c r="R128" s="470"/>
      <c r="S128" s="470"/>
      <c r="T128" s="470"/>
      <c r="U128" s="470"/>
      <c r="V128" s="470"/>
      <c r="W128" s="470"/>
      <c r="X128" s="470"/>
      <c r="Y128" s="470"/>
      <c r="Z128" s="470"/>
    </row>
    <row r="129" spans="1:26">
      <c r="A129" s="470"/>
      <c r="B129" s="470"/>
      <c r="C129" s="470"/>
      <c r="D129" s="470"/>
      <c r="E129" s="470"/>
      <c r="F129" s="470"/>
      <c r="G129" s="470"/>
      <c r="H129" s="470"/>
      <c r="I129" s="470"/>
      <c r="J129" s="470"/>
      <c r="K129" s="470"/>
      <c r="L129" s="470"/>
      <c r="M129" s="470"/>
      <c r="N129" s="470"/>
      <c r="O129" s="470"/>
      <c r="P129" s="470"/>
      <c r="Q129" s="470"/>
      <c r="R129" s="470"/>
      <c r="S129" s="470"/>
      <c r="T129" s="470"/>
      <c r="U129" s="470"/>
      <c r="V129" s="470"/>
      <c r="W129" s="470"/>
      <c r="X129" s="470"/>
      <c r="Y129" s="470"/>
      <c r="Z129" s="470"/>
    </row>
    <row r="130" spans="1:26">
      <c r="A130" s="470"/>
      <c r="B130" s="470"/>
      <c r="C130" s="470"/>
      <c r="D130" s="470"/>
      <c r="E130" s="470"/>
      <c r="F130" s="470"/>
      <c r="G130" s="470"/>
      <c r="H130" s="470"/>
      <c r="I130" s="470"/>
      <c r="J130" s="470"/>
      <c r="K130" s="470"/>
      <c r="L130" s="470"/>
      <c r="M130" s="470"/>
      <c r="N130" s="470"/>
      <c r="O130" s="470"/>
      <c r="P130" s="470"/>
      <c r="Q130" s="470"/>
      <c r="R130" s="470"/>
      <c r="S130" s="470"/>
      <c r="T130" s="470"/>
      <c r="U130" s="470"/>
      <c r="V130" s="470"/>
      <c r="W130" s="470"/>
      <c r="X130" s="470"/>
      <c r="Y130" s="470"/>
      <c r="Z130" s="470"/>
    </row>
    <row r="131" spans="1:26">
      <c r="A131" s="470"/>
      <c r="B131" s="470"/>
      <c r="C131" s="470"/>
      <c r="D131" s="470"/>
      <c r="E131" s="470"/>
      <c r="F131" s="470"/>
      <c r="G131" s="470"/>
      <c r="H131" s="470"/>
      <c r="I131" s="470"/>
      <c r="J131" s="470"/>
      <c r="K131" s="470"/>
      <c r="L131" s="470"/>
      <c r="M131" s="470"/>
      <c r="N131" s="470"/>
      <c r="O131" s="470"/>
      <c r="P131" s="470"/>
      <c r="Q131" s="470"/>
      <c r="R131" s="470"/>
      <c r="S131" s="470"/>
      <c r="T131" s="470"/>
      <c r="U131" s="470"/>
      <c r="V131" s="470"/>
      <c r="W131" s="470"/>
      <c r="X131" s="470"/>
      <c r="Y131" s="470"/>
      <c r="Z131" s="470"/>
    </row>
    <row r="132" spans="1:26">
      <c r="A132" s="470"/>
      <c r="B132" s="470"/>
      <c r="C132" s="470"/>
      <c r="D132" s="470"/>
      <c r="E132" s="470"/>
      <c r="F132" s="470"/>
      <c r="G132" s="470"/>
      <c r="H132" s="470"/>
      <c r="I132" s="470"/>
      <c r="J132" s="470"/>
      <c r="K132" s="470"/>
      <c r="L132" s="470"/>
      <c r="M132" s="470"/>
      <c r="N132" s="470"/>
      <c r="O132" s="470"/>
      <c r="P132" s="470"/>
      <c r="Q132" s="470"/>
      <c r="R132" s="470"/>
      <c r="S132" s="470"/>
      <c r="T132" s="470"/>
      <c r="U132" s="470"/>
      <c r="V132" s="470"/>
      <c r="W132" s="470"/>
      <c r="X132" s="470"/>
      <c r="Y132" s="470"/>
      <c r="Z132" s="470"/>
    </row>
    <row r="133" spans="1:26">
      <c r="A133" s="470"/>
      <c r="B133" s="470"/>
      <c r="C133" s="470"/>
      <c r="D133" s="470"/>
      <c r="E133" s="470"/>
      <c r="F133" s="470"/>
      <c r="G133" s="470"/>
      <c r="H133" s="470"/>
      <c r="I133" s="470"/>
      <c r="J133" s="470"/>
      <c r="K133" s="470"/>
      <c r="L133" s="470"/>
      <c r="M133" s="470"/>
      <c r="N133" s="470"/>
      <c r="O133" s="470"/>
      <c r="P133" s="470"/>
      <c r="Q133" s="470"/>
      <c r="R133" s="470"/>
      <c r="S133" s="470"/>
      <c r="T133" s="470"/>
      <c r="U133" s="470"/>
      <c r="V133" s="470"/>
      <c r="W133" s="470"/>
      <c r="X133" s="470"/>
      <c r="Y133" s="470"/>
      <c r="Z133" s="470"/>
    </row>
    <row r="134" spans="1:26">
      <c r="A134" s="470"/>
      <c r="B134" s="470"/>
      <c r="C134" s="470"/>
      <c r="D134" s="470"/>
      <c r="E134" s="470"/>
      <c r="F134" s="470"/>
      <c r="G134" s="470"/>
      <c r="H134" s="470"/>
      <c r="I134" s="470"/>
      <c r="J134" s="470"/>
      <c r="K134" s="470"/>
      <c r="L134" s="470"/>
      <c r="M134" s="470"/>
      <c r="N134" s="470"/>
      <c r="O134" s="470"/>
      <c r="P134" s="470"/>
      <c r="Q134" s="470"/>
      <c r="R134" s="470"/>
      <c r="S134" s="470"/>
      <c r="T134" s="470"/>
      <c r="U134" s="470"/>
      <c r="V134" s="470"/>
      <c r="W134" s="470"/>
      <c r="X134" s="470"/>
      <c r="Y134" s="470"/>
      <c r="Z134" s="470"/>
    </row>
    <row r="135" spans="1:26">
      <c r="A135" s="470"/>
      <c r="B135" s="470"/>
      <c r="C135" s="470"/>
      <c r="D135" s="470"/>
      <c r="E135" s="470"/>
      <c r="F135" s="470"/>
      <c r="G135" s="470"/>
      <c r="H135" s="470"/>
      <c r="I135" s="470"/>
      <c r="J135" s="470"/>
      <c r="K135" s="470"/>
      <c r="L135" s="470"/>
      <c r="M135" s="470"/>
      <c r="N135" s="470"/>
      <c r="O135" s="470"/>
      <c r="P135" s="470"/>
      <c r="Q135" s="470"/>
      <c r="R135" s="470"/>
      <c r="S135" s="470"/>
      <c r="T135" s="470"/>
      <c r="U135" s="470"/>
      <c r="V135" s="470"/>
      <c r="W135" s="470"/>
      <c r="X135" s="470"/>
      <c r="Y135" s="470"/>
      <c r="Z135" s="470"/>
    </row>
    <row r="136" spans="1:26">
      <c r="A136" s="470"/>
      <c r="B136" s="470"/>
      <c r="C136" s="470"/>
      <c r="D136" s="470"/>
      <c r="E136" s="470"/>
      <c r="F136" s="470"/>
      <c r="G136" s="470"/>
      <c r="H136" s="470"/>
      <c r="I136" s="470"/>
      <c r="J136" s="470"/>
      <c r="K136" s="470"/>
      <c r="L136" s="470"/>
      <c r="M136" s="470"/>
      <c r="N136" s="470"/>
      <c r="O136" s="470"/>
      <c r="P136" s="470"/>
      <c r="Q136" s="470"/>
      <c r="R136" s="470"/>
      <c r="S136" s="470"/>
      <c r="T136" s="470"/>
      <c r="U136" s="470"/>
      <c r="V136" s="470"/>
      <c r="W136" s="470"/>
      <c r="X136" s="470"/>
      <c r="Y136" s="470"/>
      <c r="Z136" s="470"/>
    </row>
    <row r="137" spans="1:26">
      <c r="A137" s="470"/>
      <c r="B137" s="470"/>
      <c r="C137" s="470"/>
      <c r="D137" s="470"/>
      <c r="E137" s="470"/>
      <c r="F137" s="470"/>
      <c r="G137" s="470"/>
      <c r="H137" s="470"/>
      <c r="I137" s="470"/>
      <c r="J137" s="470"/>
      <c r="K137" s="470"/>
      <c r="L137" s="470"/>
      <c r="M137" s="470"/>
      <c r="N137" s="470"/>
      <c r="O137" s="470"/>
      <c r="P137" s="470"/>
      <c r="Q137" s="470"/>
      <c r="R137" s="470"/>
      <c r="S137" s="470"/>
      <c r="T137" s="470"/>
      <c r="U137" s="470"/>
      <c r="V137" s="470"/>
      <c r="W137" s="470"/>
      <c r="X137" s="470"/>
      <c r="Y137" s="470"/>
      <c r="Z137" s="470"/>
    </row>
    <row r="138" spans="1:26">
      <c r="A138" s="470"/>
      <c r="B138" s="470"/>
      <c r="C138" s="470"/>
      <c r="D138" s="470"/>
      <c r="E138" s="470"/>
      <c r="F138" s="470"/>
      <c r="G138" s="470"/>
      <c r="H138" s="470"/>
      <c r="I138" s="470"/>
      <c r="J138" s="470"/>
      <c r="K138" s="470"/>
      <c r="L138" s="470"/>
      <c r="M138" s="470"/>
      <c r="N138" s="470"/>
      <c r="O138" s="470"/>
      <c r="P138" s="470"/>
      <c r="Q138" s="470"/>
      <c r="R138" s="470"/>
      <c r="S138" s="470"/>
      <c r="T138" s="470"/>
      <c r="U138" s="470"/>
      <c r="V138" s="470"/>
      <c r="W138" s="470"/>
      <c r="X138" s="470"/>
      <c r="Y138" s="470"/>
      <c r="Z138" s="470"/>
    </row>
    <row r="139" spans="1:26">
      <c r="A139" s="470"/>
      <c r="B139" s="470"/>
      <c r="C139" s="470"/>
      <c r="D139" s="470"/>
      <c r="E139" s="470"/>
      <c r="F139" s="470"/>
      <c r="G139" s="470"/>
      <c r="H139" s="470"/>
      <c r="I139" s="470"/>
      <c r="J139" s="470"/>
      <c r="K139" s="470"/>
      <c r="L139" s="470"/>
      <c r="M139" s="470"/>
      <c r="N139" s="470"/>
      <c r="O139" s="470"/>
      <c r="P139" s="470"/>
      <c r="Q139" s="470"/>
      <c r="R139" s="470"/>
      <c r="S139" s="470"/>
      <c r="T139" s="470"/>
      <c r="U139" s="470"/>
      <c r="V139" s="470"/>
      <c r="W139" s="470"/>
      <c r="X139" s="470"/>
      <c r="Y139" s="470"/>
      <c r="Z139" s="470"/>
    </row>
    <row r="140" spans="1:26">
      <c r="A140" s="470"/>
      <c r="B140" s="470"/>
      <c r="C140" s="470"/>
      <c r="D140" s="470"/>
      <c r="E140" s="470"/>
      <c r="F140" s="470"/>
      <c r="G140" s="470"/>
      <c r="H140" s="470"/>
      <c r="I140" s="470"/>
      <c r="J140" s="470"/>
      <c r="K140" s="470"/>
      <c r="L140" s="470"/>
      <c r="M140" s="470"/>
      <c r="N140" s="470"/>
      <c r="O140" s="470"/>
      <c r="P140" s="470"/>
      <c r="Q140" s="470"/>
      <c r="R140" s="470"/>
      <c r="S140" s="470"/>
      <c r="T140" s="470"/>
      <c r="U140" s="470"/>
      <c r="V140" s="470"/>
      <c r="W140" s="470"/>
      <c r="X140" s="470"/>
      <c r="Y140" s="470"/>
      <c r="Z140" s="470"/>
    </row>
    <row r="141" spans="1:26">
      <c r="A141" s="470"/>
      <c r="B141" s="470"/>
      <c r="C141" s="470"/>
      <c r="D141" s="470"/>
      <c r="E141" s="470"/>
      <c r="F141" s="470"/>
      <c r="G141" s="470"/>
      <c r="H141" s="470"/>
      <c r="I141" s="470"/>
      <c r="J141" s="470"/>
      <c r="K141" s="470"/>
      <c r="L141" s="470"/>
      <c r="M141" s="470"/>
      <c r="N141" s="470"/>
      <c r="O141" s="470"/>
      <c r="P141" s="470"/>
      <c r="Q141" s="470"/>
      <c r="R141" s="470"/>
      <c r="S141" s="470"/>
      <c r="T141" s="470"/>
      <c r="U141" s="470"/>
      <c r="V141" s="470"/>
      <c r="W141" s="470"/>
      <c r="X141" s="470"/>
      <c r="Y141" s="470"/>
      <c r="Z141" s="470"/>
    </row>
    <row r="142" spans="1:26">
      <c r="A142" s="470"/>
      <c r="B142" s="470"/>
      <c r="C142" s="470"/>
      <c r="D142" s="470"/>
      <c r="E142" s="470"/>
      <c r="F142" s="470"/>
      <c r="G142" s="470"/>
      <c r="H142" s="470"/>
      <c r="I142" s="470"/>
      <c r="J142" s="470"/>
      <c r="K142" s="470"/>
      <c r="L142" s="470"/>
      <c r="M142" s="470"/>
      <c r="N142" s="470"/>
      <c r="O142" s="470"/>
      <c r="P142" s="470"/>
      <c r="Q142" s="470"/>
      <c r="R142" s="470"/>
      <c r="S142" s="470"/>
      <c r="T142" s="470"/>
      <c r="U142" s="470"/>
      <c r="V142" s="470"/>
      <c r="W142" s="470"/>
      <c r="X142" s="470"/>
      <c r="Y142" s="470"/>
      <c r="Z142" s="470"/>
    </row>
    <row r="143" spans="1:26">
      <c r="A143" s="470"/>
      <c r="B143" s="470"/>
      <c r="C143" s="470"/>
      <c r="D143" s="470"/>
      <c r="E143" s="470"/>
      <c r="F143" s="470"/>
      <c r="G143" s="470"/>
      <c r="H143" s="470"/>
      <c r="I143" s="470"/>
      <c r="J143" s="470"/>
      <c r="K143" s="470"/>
      <c r="L143" s="470"/>
      <c r="M143" s="470"/>
      <c r="N143" s="470"/>
      <c r="O143" s="470"/>
      <c r="P143" s="470"/>
      <c r="Q143" s="470"/>
      <c r="R143" s="470"/>
      <c r="S143" s="470"/>
      <c r="T143" s="470"/>
      <c r="U143" s="470"/>
      <c r="V143" s="470"/>
      <c r="W143" s="470"/>
      <c r="X143" s="470"/>
      <c r="Y143" s="470"/>
      <c r="Z143" s="470"/>
    </row>
    <row r="144" spans="1:26">
      <c r="A144" s="470"/>
      <c r="B144" s="470"/>
      <c r="C144" s="470"/>
      <c r="D144" s="470"/>
      <c r="E144" s="470"/>
      <c r="F144" s="470"/>
      <c r="G144" s="470"/>
      <c r="H144" s="470"/>
      <c r="I144" s="470"/>
      <c r="J144" s="470"/>
      <c r="K144" s="470"/>
      <c r="L144" s="470"/>
      <c r="M144" s="470"/>
      <c r="N144" s="470"/>
      <c r="O144" s="470"/>
      <c r="P144" s="470"/>
      <c r="Q144" s="470"/>
      <c r="R144" s="470"/>
      <c r="S144" s="470"/>
      <c r="T144" s="470"/>
      <c r="U144" s="470"/>
      <c r="V144" s="470"/>
      <c r="W144" s="470"/>
      <c r="X144" s="470"/>
      <c r="Y144" s="470"/>
      <c r="Z144" s="470"/>
    </row>
    <row r="145" spans="1:26">
      <c r="A145" s="470"/>
      <c r="B145" s="470"/>
      <c r="C145" s="470"/>
      <c r="D145" s="470"/>
      <c r="E145" s="470"/>
      <c r="F145" s="470"/>
      <c r="G145" s="470"/>
      <c r="H145" s="470"/>
      <c r="I145" s="470"/>
      <c r="J145" s="470"/>
      <c r="K145" s="470"/>
      <c r="L145" s="470"/>
      <c r="M145" s="470"/>
      <c r="N145" s="470"/>
      <c r="O145" s="470"/>
      <c r="P145" s="470"/>
      <c r="Q145" s="470"/>
      <c r="R145" s="470"/>
      <c r="S145" s="470"/>
      <c r="T145" s="470"/>
      <c r="U145" s="470"/>
      <c r="V145" s="470"/>
      <c r="W145" s="470"/>
      <c r="X145" s="470"/>
      <c r="Y145" s="470"/>
      <c r="Z145" s="470"/>
    </row>
    <row r="146" spans="1:26">
      <c r="A146" s="470"/>
      <c r="B146" s="470"/>
      <c r="C146" s="470"/>
      <c r="D146" s="470"/>
      <c r="E146" s="470"/>
      <c r="F146" s="470"/>
      <c r="G146" s="470"/>
      <c r="H146" s="470"/>
      <c r="I146" s="470"/>
      <c r="J146" s="470"/>
      <c r="K146" s="470"/>
      <c r="L146" s="470"/>
      <c r="M146" s="470"/>
      <c r="N146" s="470"/>
      <c r="O146" s="470"/>
      <c r="P146" s="470"/>
      <c r="Q146" s="470"/>
      <c r="R146" s="470"/>
      <c r="S146" s="470"/>
      <c r="T146" s="470"/>
      <c r="U146" s="470"/>
      <c r="V146" s="470"/>
      <c r="W146" s="470"/>
      <c r="X146" s="470"/>
      <c r="Y146" s="470"/>
      <c r="Z146" s="470"/>
    </row>
    <row r="147" spans="1:26">
      <c r="A147" s="470"/>
      <c r="B147" s="470"/>
      <c r="C147" s="470"/>
      <c r="D147" s="470"/>
      <c r="E147" s="470"/>
      <c r="F147" s="470"/>
      <c r="G147" s="470"/>
      <c r="H147" s="470"/>
      <c r="I147" s="470"/>
      <c r="J147" s="470"/>
      <c r="K147" s="470"/>
      <c r="L147" s="470"/>
      <c r="M147" s="470"/>
      <c r="N147" s="470"/>
      <c r="O147" s="470"/>
      <c r="P147" s="470"/>
      <c r="Q147" s="470"/>
      <c r="R147" s="470"/>
      <c r="S147" s="470"/>
      <c r="T147" s="470"/>
      <c r="U147" s="470"/>
      <c r="V147" s="470"/>
      <c r="W147" s="470"/>
      <c r="X147" s="470"/>
      <c r="Y147" s="470"/>
      <c r="Z147" s="470"/>
    </row>
    <row r="148" spans="1:26">
      <c r="A148" s="470"/>
      <c r="B148" s="470"/>
      <c r="C148" s="470"/>
      <c r="D148" s="470"/>
      <c r="E148" s="470"/>
      <c r="F148" s="470"/>
      <c r="G148" s="470"/>
      <c r="H148" s="470"/>
      <c r="I148" s="470"/>
      <c r="J148" s="470"/>
      <c r="K148" s="470"/>
      <c r="L148" s="470"/>
      <c r="M148" s="470"/>
      <c r="N148" s="470"/>
      <c r="O148" s="470"/>
      <c r="P148" s="470"/>
      <c r="Q148" s="470"/>
      <c r="R148" s="470"/>
      <c r="S148" s="470"/>
      <c r="T148" s="470"/>
      <c r="U148" s="470"/>
      <c r="V148" s="470"/>
      <c r="W148" s="470"/>
      <c r="X148" s="470"/>
      <c r="Y148" s="470"/>
      <c r="Z148" s="470"/>
    </row>
    <row r="149" spans="1:26">
      <c r="A149" s="470"/>
      <c r="B149" s="470"/>
      <c r="C149" s="470"/>
      <c r="D149" s="470"/>
      <c r="E149" s="470"/>
      <c r="F149" s="470"/>
      <c r="G149" s="470"/>
      <c r="H149" s="470"/>
      <c r="I149" s="470"/>
      <c r="J149" s="470"/>
      <c r="K149" s="470"/>
      <c r="L149" s="470"/>
      <c r="M149" s="470"/>
      <c r="N149" s="470"/>
      <c r="O149" s="470"/>
      <c r="P149" s="470"/>
      <c r="Q149" s="470"/>
      <c r="R149" s="470"/>
      <c r="S149" s="470"/>
      <c r="T149" s="470"/>
      <c r="U149" s="470"/>
      <c r="V149" s="470"/>
      <c r="W149" s="470"/>
      <c r="X149" s="470"/>
      <c r="Y149" s="470"/>
      <c r="Z149" s="470"/>
    </row>
    <row r="150" spans="1:26">
      <c r="A150" s="470"/>
      <c r="B150" s="470"/>
      <c r="C150" s="470"/>
      <c r="D150" s="470"/>
      <c r="E150" s="470"/>
      <c r="F150" s="470"/>
      <c r="G150" s="470"/>
      <c r="H150" s="470"/>
      <c r="I150" s="470"/>
      <c r="J150" s="470"/>
      <c r="K150" s="470"/>
      <c r="L150" s="470"/>
      <c r="M150" s="470"/>
      <c r="N150" s="470"/>
      <c r="O150" s="470"/>
      <c r="P150" s="470"/>
      <c r="Q150" s="470"/>
      <c r="R150" s="470"/>
      <c r="S150" s="470"/>
      <c r="T150" s="470"/>
      <c r="U150" s="470"/>
      <c r="V150" s="470"/>
      <c r="W150" s="470"/>
      <c r="X150" s="470"/>
      <c r="Y150" s="470"/>
      <c r="Z150" s="470"/>
    </row>
    <row r="151" spans="1:26">
      <c r="A151" s="470"/>
      <c r="B151" s="470"/>
      <c r="C151" s="470"/>
      <c r="D151" s="470"/>
      <c r="E151" s="470"/>
      <c r="F151" s="470"/>
      <c r="G151" s="470"/>
      <c r="H151" s="470"/>
      <c r="I151" s="470"/>
      <c r="J151" s="470"/>
      <c r="K151" s="470"/>
      <c r="L151" s="470"/>
      <c r="M151" s="470"/>
      <c r="N151" s="470"/>
      <c r="O151" s="470"/>
      <c r="P151" s="470"/>
      <c r="Q151" s="470"/>
      <c r="R151" s="470"/>
      <c r="S151" s="470"/>
      <c r="T151" s="470"/>
      <c r="U151" s="470"/>
      <c r="V151" s="470"/>
      <c r="W151" s="470"/>
      <c r="X151" s="470"/>
      <c r="Y151" s="470"/>
      <c r="Z151" s="470"/>
    </row>
    <row r="152" spans="1:26">
      <c r="A152" s="470"/>
      <c r="B152" s="470"/>
      <c r="C152" s="470"/>
      <c r="D152" s="470"/>
      <c r="E152" s="470"/>
      <c r="F152" s="470"/>
      <c r="G152" s="470"/>
      <c r="H152" s="470"/>
      <c r="I152" s="470"/>
      <c r="J152" s="470"/>
      <c r="K152" s="470"/>
      <c r="L152" s="470"/>
      <c r="M152" s="470"/>
      <c r="N152" s="470"/>
      <c r="O152" s="470"/>
      <c r="P152" s="470"/>
      <c r="Q152" s="470"/>
      <c r="R152" s="470"/>
      <c r="S152" s="470"/>
      <c r="T152" s="470"/>
      <c r="U152" s="470"/>
      <c r="V152" s="470"/>
      <c r="W152" s="470"/>
      <c r="X152" s="470"/>
      <c r="Y152" s="470"/>
      <c r="Z152" s="470"/>
    </row>
    <row r="153" spans="1:26">
      <c r="A153" s="470"/>
      <c r="B153" s="470"/>
      <c r="C153" s="470"/>
      <c r="D153" s="470"/>
      <c r="E153" s="470"/>
      <c r="F153" s="470"/>
      <c r="G153" s="470"/>
      <c r="H153" s="470"/>
      <c r="I153" s="470"/>
      <c r="J153" s="470"/>
      <c r="K153" s="470"/>
      <c r="L153" s="470"/>
      <c r="M153" s="470"/>
      <c r="N153" s="470"/>
      <c r="O153" s="470"/>
      <c r="P153" s="470"/>
      <c r="Q153" s="470"/>
      <c r="R153" s="470"/>
      <c r="S153" s="470"/>
      <c r="T153" s="470"/>
      <c r="U153" s="470"/>
      <c r="V153" s="470"/>
      <c r="W153" s="470"/>
      <c r="X153" s="470"/>
      <c r="Y153" s="470"/>
      <c r="Z153" s="470"/>
    </row>
    <row r="154" spans="1:26">
      <c r="A154" s="470"/>
      <c r="B154" s="470"/>
      <c r="C154" s="470"/>
      <c r="D154" s="470"/>
      <c r="E154" s="470"/>
      <c r="F154" s="470"/>
      <c r="G154" s="470"/>
      <c r="H154" s="470"/>
      <c r="I154" s="470"/>
      <c r="J154" s="470"/>
      <c r="K154" s="470"/>
      <c r="L154" s="470"/>
      <c r="M154" s="470"/>
      <c r="N154" s="470"/>
      <c r="O154" s="470"/>
      <c r="P154" s="470"/>
      <c r="Q154" s="470"/>
      <c r="R154" s="470"/>
      <c r="S154" s="470"/>
      <c r="T154" s="470"/>
      <c r="U154" s="470"/>
      <c r="V154" s="470"/>
      <c r="W154" s="470"/>
      <c r="X154" s="470"/>
      <c r="Y154" s="470"/>
      <c r="Z154" s="470"/>
    </row>
    <row r="155" spans="1:26">
      <c r="A155" s="470"/>
      <c r="B155" s="470"/>
      <c r="C155" s="470"/>
      <c r="D155" s="470"/>
      <c r="E155" s="470"/>
      <c r="F155" s="470"/>
      <c r="G155" s="470"/>
      <c r="H155" s="470"/>
      <c r="I155" s="470"/>
      <c r="J155" s="470"/>
      <c r="K155" s="470"/>
      <c r="L155" s="470"/>
      <c r="M155" s="470"/>
      <c r="N155" s="470"/>
      <c r="O155" s="470"/>
      <c r="P155" s="470"/>
      <c r="Q155" s="470"/>
      <c r="R155" s="470"/>
      <c r="S155" s="470"/>
      <c r="T155" s="470"/>
      <c r="U155" s="470"/>
      <c r="V155" s="470"/>
      <c r="W155" s="470"/>
      <c r="X155" s="470"/>
      <c r="Y155" s="470"/>
      <c r="Z155" s="470"/>
    </row>
    <row r="156" spans="1:26">
      <c r="A156" s="470"/>
      <c r="B156" s="470"/>
      <c r="C156" s="470"/>
      <c r="D156" s="470"/>
      <c r="E156" s="470"/>
      <c r="F156" s="470"/>
      <c r="G156" s="470"/>
      <c r="H156" s="470"/>
      <c r="I156" s="470"/>
      <c r="J156" s="470"/>
      <c r="K156" s="470"/>
      <c r="L156" s="470"/>
      <c r="M156" s="470"/>
      <c r="N156" s="470"/>
      <c r="O156" s="470"/>
      <c r="P156" s="470"/>
      <c r="Q156" s="470"/>
      <c r="R156" s="470"/>
      <c r="S156" s="470"/>
      <c r="T156" s="470"/>
      <c r="U156" s="470"/>
      <c r="V156" s="470"/>
      <c r="W156" s="470"/>
      <c r="X156" s="470"/>
      <c r="Y156" s="470"/>
      <c r="Z156" s="470"/>
    </row>
    <row r="157" spans="1:26">
      <c r="A157" s="470"/>
      <c r="B157" s="470"/>
      <c r="C157" s="470"/>
      <c r="D157" s="470"/>
      <c r="E157" s="470"/>
      <c r="F157" s="470"/>
      <c r="G157" s="470"/>
      <c r="H157" s="470"/>
      <c r="I157" s="470"/>
      <c r="J157" s="470"/>
      <c r="K157" s="470"/>
      <c r="L157" s="470"/>
      <c r="M157" s="470"/>
      <c r="N157" s="470"/>
      <c r="O157" s="470"/>
      <c r="P157" s="470"/>
      <c r="Q157" s="470"/>
      <c r="R157" s="470"/>
      <c r="S157" s="470"/>
      <c r="T157" s="470"/>
      <c r="U157" s="470"/>
      <c r="V157" s="470"/>
      <c r="W157" s="470"/>
      <c r="X157" s="470"/>
      <c r="Y157" s="470"/>
      <c r="Z157" s="470"/>
    </row>
    <row r="158" spans="1:26">
      <c r="A158" s="470"/>
      <c r="B158" s="470"/>
      <c r="C158" s="470"/>
      <c r="D158" s="470"/>
      <c r="E158" s="470"/>
      <c r="F158" s="470"/>
      <c r="G158" s="470"/>
      <c r="H158" s="470"/>
      <c r="I158" s="470"/>
      <c r="J158" s="470"/>
      <c r="K158" s="470"/>
      <c r="L158" s="470"/>
      <c r="M158" s="470"/>
      <c r="N158" s="470"/>
      <c r="O158" s="470"/>
      <c r="P158" s="470"/>
      <c r="Q158" s="470"/>
      <c r="R158" s="470"/>
      <c r="S158" s="470"/>
      <c r="T158" s="470"/>
      <c r="U158" s="470"/>
      <c r="V158" s="470"/>
      <c r="W158" s="470"/>
      <c r="X158" s="470"/>
      <c r="Y158" s="470"/>
      <c r="Z158" s="470"/>
    </row>
    <row r="159" spans="1:26">
      <c r="A159" s="470"/>
      <c r="B159" s="470"/>
      <c r="C159" s="470"/>
      <c r="D159" s="470"/>
      <c r="E159" s="470"/>
      <c r="F159" s="470"/>
      <c r="G159" s="470"/>
      <c r="H159" s="470"/>
      <c r="I159" s="470"/>
      <c r="J159" s="470"/>
      <c r="K159" s="470"/>
      <c r="L159" s="470"/>
      <c r="M159" s="470"/>
      <c r="N159" s="470"/>
      <c r="O159" s="470"/>
      <c r="P159" s="470"/>
      <c r="Q159" s="470"/>
      <c r="R159" s="470"/>
      <c r="S159" s="470"/>
      <c r="T159" s="470"/>
      <c r="U159" s="470"/>
      <c r="V159" s="470"/>
      <c r="W159" s="470"/>
      <c r="X159" s="470"/>
      <c r="Y159" s="470"/>
      <c r="Z159" s="470"/>
    </row>
    <row r="160" spans="1:26">
      <c r="A160" s="470"/>
      <c r="B160" s="470"/>
      <c r="C160" s="470"/>
      <c r="D160" s="470"/>
      <c r="E160" s="470"/>
      <c r="F160" s="470"/>
      <c r="G160" s="470"/>
      <c r="H160" s="470"/>
      <c r="I160" s="470"/>
      <c r="J160" s="470"/>
      <c r="K160" s="470"/>
      <c r="L160" s="470"/>
      <c r="M160" s="470"/>
      <c r="N160" s="470"/>
      <c r="O160" s="470"/>
      <c r="P160" s="470"/>
      <c r="Q160" s="470"/>
      <c r="R160" s="470"/>
      <c r="S160" s="470"/>
      <c r="T160" s="470"/>
      <c r="U160" s="470"/>
      <c r="V160" s="470"/>
      <c r="W160" s="470"/>
      <c r="X160" s="470"/>
      <c r="Y160" s="470"/>
      <c r="Z160" s="470"/>
    </row>
    <row r="161" spans="1:26">
      <c r="A161" s="470"/>
      <c r="B161" s="470"/>
      <c r="C161" s="470"/>
      <c r="D161" s="470"/>
      <c r="E161" s="470"/>
      <c r="F161" s="470"/>
      <c r="G161" s="470"/>
      <c r="H161" s="470"/>
      <c r="I161" s="470"/>
      <c r="J161" s="470"/>
      <c r="K161" s="470"/>
      <c r="L161" s="470"/>
      <c r="M161" s="470"/>
      <c r="N161" s="470"/>
      <c r="O161" s="470"/>
      <c r="P161" s="470"/>
      <c r="Q161" s="470"/>
      <c r="R161" s="470"/>
      <c r="S161" s="470"/>
      <c r="T161" s="470"/>
      <c r="U161" s="470"/>
      <c r="V161" s="470"/>
      <c r="W161" s="470"/>
      <c r="X161" s="470"/>
      <c r="Y161" s="470"/>
      <c r="Z161" s="470"/>
    </row>
    <row r="162" spans="1:26">
      <c r="A162" s="470"/>
      <c r="B162" s="470"/>
      <c r="C162" s="470"/>
      <c r="D162" s="470"/>
      <c r="E162" s="470"/>
      <c r="F162" s="470"/>
      <c r="G162" s="470"/>
      <c r="H162" s="470"/>
      <c r="I162" s="470"/>
      <c r="J162" s="470"/>
      <c r="K162" s="470"/>
      <c r="L162" s="470"/>
      <c r="M162" s="470"/>
      <c r="N162" s="470"/>
      <c r="O162" s="470"/>
      <c r="P162" s="470"/>
      <c r="Q162" s="470"/>
      <c r="R162" s="470"/>
      <c r="S162" s="470"/>
      <c r="T162" s="470"/>
      <c r="U162" s="470"/>
      <c r="V162" s="470"/>
      <c r="W162" s="470"/>
      <c r="X162" s="470"/>
      <c r="Y162" s="470"/>
      <c r="Z162" s="470"/>
    </row>
    <row r="163" spans="1:26">
      <c r="A163" s="470"/>
      <c r="B163" s="470"/>
      <c r="C163" s="470"/>
      <c r="D163" s="470"/>
      <c r="E163" s="470"/>
      <c r="F163" s="470"/>
      <c r="G163" s="470"/>
      <c r="H163" s="470"/>
      <c r="I163" s="470"/>
      <c r="J163" s="470"/>
      <c r="K163" s="470"/>
      <c r="L163" s="470"/>
      <c r="M163" s="470"/>
      <c r="N163" s="470"/>
      <c r="O163" s="470"/>
      <c r="P163" s="470"/>
      <c r="Q163" s="470"/>
      <c r="R163" s="470"/>
      <c r="S163" s="470"/>
      <c r="T163" s="470"/>
      <c r="U163" s="470"/>
      <c r="V163" s="470"/>
      <c r="W163" s="470"/>
      <c r="X163" s="470"/>
      <c r="Y163" s="470"/>
      <c r="Z163" s="470"/>
    </row>
    <row r="164" spans="1:26">
      <c r="A164" s="470"/>
      <c r="B164" s="470"/>
      <c r="C164" s="470"/>
      <c r="D164" s="470"/>
      <c r="E164" s="470"/>
      <c r="F164" s="470"/>
      <c r="G164" s="470"/>
      <c r="H164" s="470"/>
      <c r="I164" s="470"/>
      <c r="J164" s="470"/>
      <c r="K164" s="470"/>
      <c r="L164" s="470"/>
      <c r="M164" s="470"/>
      <c r="N164" s="470"/>
      <c r="O164" s="470"/>
      <c r="P164" s="470"/>
      <c r="Q164" s="470"/>
      <c r="R164" s="470"/>
      <c r="S164" s="470"/>
      <c r="T164" s="470"/>
      <c r="U164" s="470"/>
      <c r="V164" s="470"/>
      <c r="W164" s="470"/>
      <c r="X164" s="470"/>
      <c r="Y164" s="470"/>
      <c r="Z164" s="470"/>
    </row>
    <row r="165" spans="1:26">
      <c r="A165" s="470"/>
      <c r="B165" s="470"/>
      <c r="C165" s="470"/>
      <c r="D165" s="470"/>
      <c r="E165" s="470"/>
      <c r="F165" s="470"/>
      <c r="G165" s="470"/>
      <c r="H165" s="470"/>
      <c r="I165" s="470"/>
      <c r="J165" s="470"/>
      <c r="K165" s="470"/>
      <c r="L165" s="470"/>
      <c r="M165" s="470"/>
      <c r="N165" s="470"/>
      <c r="O165" s="470"/>
      <c r="P165" s="470"/>
      <c r="Q165" s="470"/>
      <c r="R165" s="470"/>
      <c r="S165" s="470"/>
      <c r="T165" s="470"/>
      <c r="U165" s="470"/>
      <c r="V165" s="470"/>
      <c r="W165" s="470"/>
      <c r="X165" s="470"/>
      <c r="Y165" s="470"/>
      <c r="Z165" s="470"/>
    </row>
    <row r="166" spans="1:26">
      <c r="A166" s="470"/>
      <c r="B166" s="470"/>
      <c r="C166" s="470"/>
      <c r="D166" s="470"/>
      <c r="E166" s="470"/>
      <c r="F166" s="470"/>
      <c r="G166" s="470"/>
      <c r="H166" s="470"/>
      <c r="I166" s="470"/>
      <c r="J166" s="470"/>
      <c r="K166" s="470"/>
      <c r="L166" s="470"/>
      <c r="M166" s="470"/>
      <c r="N166" s="470"/>
      <c r="O166" s="470"/>
      <c r="P166" s="470"/>
      <c r="Q166" s="470"/>
      <c r="R166" s="470"/>
      <c r="S166" s="470"/>
      <c r="T166" s="470"/>
      <c r="U166" s="470"/>
      <c r="V166" s="470"/>
      <c r="W166" s="470"/>
      <c r="X166" s="470"/>
      <c r="Y166" s="470"/>
      <c r="Z166" s="470"/>
    </row>
    <row r="167" spans="1:26">
      <c r="A167" s="470"/>
      <c r="B167" s="470"/>
      <c r="C167" s="470"/>
      <c r="D167" s="470"/>
      <c r="E167" s="470"/>
      <c r="F167" s="470"/>
      <c r="G167" s="470"/>
      <c r="H167" s="470"/>
      <c r="I167" s="470"/>
      <c r="J167" s="470"/>
      <c r="K167" s="470"/>
      <c r="L167" s="470"/>
      <c r="M167" s="470"/>
      <c r="N167" s="470"/>
      <c r="O167" s="470"/>
      <c r="P167" s="470"/>
      <c r="Q167" s="470"/>
      <c r="R167" s="470"/>
      <c r="S167" s="470"/>
      <c r="T167" s="470"/>
      <c r="U167" s="470"/>
      <c r="V167" s="470"/>
      <c r="W167" s="470"/>
      <c r="X167" s="470"/>
      <c r="Y167" s="470"/>
      <c r="Z167" s="470"/>
    </row>
    <row r="168" spans="1:26">
      <c r="A168" s="470"/>
      <c r="B168" s="470"/>
      <c r="C168" s="470"/>
      <c r="D168" s="470"/>
      <c r="E168" s="470"/>
      <c r="F168" s="470"/>
      <c r="G168" s="470"/>
      <c r="H168" s="470"/>
      <c r="I168" s="470"/>
      <c r="J168" s="470"/>
      <c r="K168" s="470"/>
      <c r="L168" s="470"/>
      <c r="M168" s="470"/>
      <c r="N168" s="470"/>
      <c r="O168" s="470"/>
      <c r="P168" s="470"/>
      <c r="Q168" s="470"/>
      <c r="R168" s="470"/>
      <c r="S168" s="470"/>
      <c r="T168" s="470"/>
      <c r="U168" s="470"/>
      <c r="V168" s="470"/>
      <c r="W168" s="470"/>
      <c r="X168" s="470"/>
      <c r="Y168" s="470"/>
      <c r="Z168" s="470"/>
    </row>
    <row r="169" spans="1:26">
      <c r="A169" s="470"/>
      <c r="B169" s="470"/>
      <c r="C169" s="470"/>
      <c r="D169" s="470"/>
      <c r="E169" s="470"/>
      <c r="F169" s="470"/>
      <c r="G169" s="470"/>
      <c r="H169" s="470"/>
      <c r="I169" s="470"/>
      <c r="J169" s="470"/>
      <c r="K169" s="470"/>
      <c r="L169" s="470"/>
      <c r="M169" s="470"/>
      <c r="N169" s="470"/>
      <c r="O169" s="470"/>
      <c r="P169" s="470"/>
      <c r="Q169" s="470"/>
      <c r="R169" s="470"/>
      <c r="S169" s="470"/>
      <c r="T169" s="470"/>
      <c r="U169" s="470"/>
      <c r="V169" s="470"/>
      <c r="W169" s="470"/>
      <c r="X169" s="470"/>
      <c r="Y169" s="470"/>
      <c r="Z169" s="470"/>
    </row>
    <row r="170" spans="1:26">
      <c r="A170" s="470"/>
      <c r="B170" s="470"/>
      <c r="C170" s="470"/>
      <c r="D170" s="470"/>
      <c r="E170" s="470"/>
      <c r="F170" s="470"/>
      <c r="G170" s="470"/>
      <c r="H170" s="470"/>
      <c r="I170" s="470"/>
      <c r="J170" s="470"/>
      <c r="K170" s="470"/>
      <c r="L170" s="470"/>
      <c r="M170" s="470"/>
      <c r="N170" s="470"/>
      <c r="O170" s="470"/>
      <c r="P170" s="470"/>
      <c r="Q170" s="470"/>
      <c r="R170" s="470"/>
      <c r="S170" s="470"/>
      <c r="T170" s="470"/>
      <c r="U170" s="470"/>
      <c r="V170" s="470"/>
      <c r="W170" s="470"/>
      <c r="X170" s="470"/>
      <c r="Y170" s="470"/>
      <c r="Z170" s="470"/>
    </row>
    <row r="171" spans="1:26">
      <c r="A171" s="470"/>
      <c r="B171" s="470"/>
      <c r="C171" s="470"/>
      <c r="D171" s="470"/>
      <c r="E171" s="470"/>
      <c r="F171" s="470"/>
      <c r="G171" s="470"/>
      <c r="H171" s="470"/>
      <c r="I171" s="470"/>
      <c r="J171" s="470"/>
      <c r="K171" s="470"/>
      <c r="L171" s="470"/>
      <c r="M171" s="470"/>
      <c r="N171" s="470"/>
      <c r="O171" s="470"/>
      <c r="P171" s="470"/>
      <c r="Q171" s="470"/>
      <c r="R171" s="470"/>
      <c r="S171" s="470"/>
      <c r="T171" s="470"/>
      <c r="U171" s="470"/>
      <c r="V171" s="470"/>
      <c r="W171" s="470"/>
      <c r="X171" s="470"/>
      <c r="Y171" s="470"/>
      <c r="Z171" s="470"/>
    </row>
    <row r="172" spans="1:26">
      <c r="A172" s="470"/>
      <c r="B172" s="470"/>
      <c r="C172" s="470"/>
      <c r="D172" s="470"/>
      <c r="E172" s="470"/>
      <c r="F172" s="470"/>
      <c r="G172" s="470"/>
      <c r="H172" s="470"/>
      <c r="I172" s="470"/>
      <c r="J172" s="470"/>
      <c r="K172" s="470"/>
      <c r="L172" s="470"/>
      <c r="M172" s="470"/>
      <c r="N172" s="470"/>
      <c r="O172" s="470"/>
      <c r="P172" s="470"/>
      <c r="Q172" s="470"/>
      <c r="R172" s="470"/>
      <c r="S172" s="470"/>
      <c r="T172" s="470"/>
      <c r="U172" s="470"/>
      <c r="V172" s="470"/>
      <c r="W172" s="470"/>
      <c r="X172" s="470"/>
      <c r="Y172" s="470"/>
      <c r="Z172" s="470"/>
    </row>
    <row r="173" spans="1:26">
      <c r="A173" s="470"/>
      <c r="B173" s="470"/>
      <c r="C173" s="470"/>
      <c r="D173" s="470"/>
      <c r="E173" s="470"/>
      <c r="F173" s="470"/>
      <c r="G173" s="470"/>
      <c r="H173" s="470"/>
      <c r="I173" s="470"/>
      <c r="J173" s="470"/>
      <c r="K173" s="470"/>
      <c r="L173" s="470"/>
      <c r="M173" s="470"/>
      <c r="N173" s="470"/>
      <c r="O173" s="470"/>
      <c r="P173" s="470"/>
      <c r="Q173" s="470"/>
      <c r="R173" s="470"/>
      <c r="S173" s="470"/>
      <c r="T173" s="470"/>
      <c r="U173" s="470"/>
      <c r="V173" s="470"/>
      <c r="W173" s="470"/>
      <c r="X173" s="470"/>
      <c r="Y173" s="470"/>
      <c r="Z173" s="470"/>
    </row>
    <row r="174" spans="1:26">
      <c r="A174" s="470"/>
      <c r="B174" s="470"/>
      <c r="C174" s="470"/>
      <c r="D174" s="470"/>
      <c r="E174" s="470"/>
      <c r="F174" s="470"/>
      <c r="G174" s="470"/>
      <c r="H174" s="470"/>
      <c r="I174" s="470"/>
      <c r="J174" s="470"/>
      <c r="K174" s="470"/>
      <c r="L174" s="470"/>
      <c r="M174" s="470"/>
      <c r="N174" s="470"/>
      <c r="O174" s="470"/>
      <c r="P174" s="470"/>
      <c r="Q174" s="470"/>
      <c r="R174" s="470"/>
      <c r="S174" s="470"/>
      <c r="T174" s="470"/>
      <c r="U174" s="470"/>
      <c r="V174" s="470"/>
      <c r="W174" s="470"/>
      <c r="X174" s="470"/>
      <c r="Y174" s="470"/>
      <c r="Z174" s="470"/>
    </row>
    <row r="175" spans="1:26">
      <c r="A175" s="470"/>
      <c r="B175" s="470"/>
      <c r="C175" s="470"/>
      <c r="D175" s="470"/>
      <c r="E175" s="470"/>
      <c r="F175" s="470"/>
      <c r="G175" s="470"/>
      <c r="H175" s="470"/>
      <c r="I175" s="470"/>
      <c r="J175" s="470"/>
      <c r="K175" s="470"/>
      <c r="L175" s="470"/>
      <c r="M175" s="470"/>
      <c r="N175" s="470"/>
      <c r="O175" s="470"/>
      <c r="P175" s="470"/>
      <c r="Q175" s="470"/>
      <c r="R175" s="470"/>
      <c r="S175" s="470"/>
      <c r="T175" s="470"/>
      <c r="U175" s="470"/>
      <c r="V175" s="470"/>
      <c r="W175" s="470"/>
      <c r="X175" s="470"/>
      <c r="Y175" s="470"/>
      <c r="Z175" s="470"/>
    </row>
    <row r="176" spans="1:26">
      <c r="A176" s="470"/>
      <c r="B176" s="470"/>
      <c r="C176" s="470"/>
      <c r="D176" s="470"/>
      <c r="E176" s="470"/>
      <c r="F176" s="470"/>
      <c r="G176" s="470"/>
      <c r="H176" s="470"/>
      <c r="I176" s="470"/>
      <c r="J176" s="470"/>
      <c r="K176" s="470"/>
      <c r="L176" s="470"/>
      <c r="M176" s="470"/>
      <c r="N176" s="470"/>
      <c r="O176" s="470"/>
      <c r="P176" s="470"/>
      <c r="Q176" s="470"/>
      <c r="R176" s="470"/>
      <c r="S176" s="470"/>
      <c r="T176" s="470"/>
      <c r="U176" s="470"/>
      <c r="V176" s="470"/>
      <c r="W176" s="470"/>
      <c r="X176" s="470"/>
      <c r="Y176" s="470"/>
      <c r="Z176" s="470"/>
    </row>
    <row r="177" spans="1:26">
      <c r="A177" s="470"/>
      <c r="B177" s="470"/>
      <c r="C177" s="470"/>
      <c r="D177" s="470"/>
      <c r="E177" s="470"/>
      <c r="F177" s="470"/>
      <c r="G177" s="470"/>
      <c r="H177" s="470"/>
      <c r="I177" s="470"/>
      <c r="J177" s="470"/>
      <c r="K177" s="470"/>
      <c r="L177" s="470"/>
      <c r="M177" s="470"/>
      <c r="N177" s="470"/>
      <c r="O177" s="470"/>
      <c r="P177" s="470"/>
      <c r="Q177" s="470"/>
      <c r="R177" s="470"/>
      <c r="S177" s="470"/>
      <c r="T177" s="470"/>
      <c r="U177" s="470"/>
      <c r="V177" s="470"/>
      <c r="W177" s="470"/>
      <c r="X177" s="470"/>
      <c r="Y177" s="470"/>
      <c r="Z177" s="470"/>
    </row>
    <row r="178" spans="1:26">
      <c r="A178" s="470"/>
      <c r="B178" s="470"/>
      <c r="C178" s="470"/>
      <c r="D178" s="470"/>
      <c r="E178" s="470"/>
      <c r="F178" s="470"/>
      <c r="G178" s="470"/>
      <c r="H178" s="470"/>
      <c r="I178" s="470"/>
      <c r="J178" s="470"/>
      <c r="K178" s="470"/>
      <c r="L178" s="470"/>
      <c r="M178" s="470"/>
      <c r="N178" s="470"/>
      <c r="O178" s="470"/>
      <c r="P178" s="470"/>
      <c r="Q178" s="470"/>
      <c r="R178" s="470"/>
      <c r="S178" s="470"/>
      <c r="T178" s="470"/>
      <c r="U178" s="470"/>
      <c r="V178" s="470"/>
      <c r="W178" s="470"/>
      <c r="X178" s="470"/>
      <c r="Y178" s="470"/>
      <c r="Z178" s="470"/>
    </row>
    <row r="179" spans="1:26">
      <c r="A179" s="470"/>
      <c r="B179" s="470"/>
      <c r="C179" s="470"/>
      <c r="D179" s="470"/>
      <c r="E179" s="470"/>
      <c r="F179" s="470"/>
      <c r="G179" s="470"/>
      <c r="H179" s="470"/>
      <c r="I179" s="470"/>
      <c r="J179" s="470"/>
      <c r="K179" s="470"/>
      <c r="L179" s="470"/>
      <c r="M179" s="470"/>
      <c r="N179" s="470"/>
      <c r="O179" s="470"/>
      <c r="P179" s="470"/>
      <c r="Q179" s="470"/>
      <c r="R179" s="470"/>
      <c r="S179" s="470"/>
      <c r="T179" s="470"/>
      <c r="U179" s="470"/>
      <c r="V179" s="470"/>
      <c r="W179" s="470"/>
      <c r="X179" s="470"/>
      <c r="Y179" s="470"/>
      <c r="Z179" s="470"/>
    </row>
    <row r="180" spans="1:26">
      <c r="A180" s="470"/>
      <c r="B180" s="470"/>
      <c r="C180" s="470"/>
      <c r="D180" s="470"/>
      <c r="E180" s="470"/>
      <c r="F180" s="470"/>
      <c r="G180" s="470"/>
      <c r="H180" s="470"/>
      <c r="I180" s="470"/>
      <c r="J180" s="470"/>
      <c r="K180" s="470"/>
      <c r="L180" s="470"/>
      <c r="M180" s="470"/>
      <c r="N180" s="470"/>
      <c r="O180" s="470"/>
      <c r="P180" s="470"/>
      <c r="Q180" s="470"/>
      <c r="R180" s="470"/>
      <c r="S180" s="470"/>
      <c r="T180" s="470"/>
      <c r="U180" s="470"/>
      <c r="V180" s="470"/>
      <c r="W180" s="470"/>
      <c r="X180" s="470"/>
      <c r="Y180" s="470"/>
      <c r="Z180" s="470"/>
    </row>
    <row r="181" spans="1:26">
      <c r="A181" s="470"/>
      <c r="B181" s="470"/>
      <c r="C181" s="470"/>
      <c r="D181" s="470"/>
      <c r="E181" s="470"/>
      <c r="F181" s="470"/>
      <c r="G181" s="470"/>
      <c r="H181" s="470"/>
      <c r="I181" s="470"/>
      <c r="J181" s="470"/>
      <c r="K181" s="470"/>
      <c r="L181" s="470"/>
      <c r="M181" s="470"/>
      <c r="N181" s="470"/>
      <c r="O181" s="470"/>
      <c r="P181" s="470"/>
      <c r="Q181" s="470"/>
      <c r="R181" s="470"/>
      <c r="S181" s="470"/>
      <c r="T181" s="470"/>
      <c r="U181" s="470"/>
      <c r="V181" s="470"/>
      <c r="W181" s="470"/>
      <c r="X181" s="470"/>
      <c r="Y181" s="470"/>
      <c r="Z181" s="470"/>
    </row>
    <row r="182" spans="1:26">
      <c r="A182" s="470"/>
      <c r="B182" s="470"/>
      <c r="C182" s="470"/>
      <c r="D182" s="470"/>
      <c r="E182" s="470"/>
      <c r="F182" s="470"/>
      <c r="G182" s="470"/>
      <c r="H182" s="470"/>
      <c r="I182" s="470"/>
      <c r="J182" s="470"/>
      <c r="K182" s="470"/>
      <c r="L182" s="470"/>
      <c r="M182" s="470"/>
      <c r="N182" s="470"/>
      <c r="O182" s="470"/>
      <c r="P182" s="470"/>
      <c r="Q182" s="470"/>
      <c r="R182" s="470"/>
      <c r="S182" s="470"/>
      <c r="T182" s="470"/>
      <c r="U182" s="470"/>
      <c r="V182" s="470"/>
      <c r="W182" s="470"/>
      <c r="X182" s="470"/>
      <c r="Y182" s="470"/>
      <c r="Z182" s="470"/>
    </row>
    <row r="183" spans="1:26">
      <c r="A183" s="470"/>
      <c r="B183" s="470"/>
      <c r="C183" s="470"/>
      <c r="D183" s="470"/>
      <c r="E183" s="470"/>
      <c r="F183" s="470"/>
      <c r="G183" s="470"/>
      <c r="H183" s="470"/>
      <c r="I183" s="470"/>
      <c r="J183" s="470"/>
      <c r="K183" s="470"/>
      <c r="L183" s="470"/>
      <c r="M183" s="470"/>
      <c r="N183" s="470"/>
      <c r="O183" s="470"/>
      <c r="P183" s="470"/>
      <c r="Q183" s="470"/>
      <c r="R183" s="470"/>
      <c r="S183" s="470"/>
      <c r="T183" s="470"/>
      <c r="U183" s="470"/>
      <c r="V183" s="470"/>
      <c r="W183" s="470"/>
      <c r="X183" s="470"/>
      <c r="Y183" s="470"/>
      <c r="Z183" s="470"/>
    </row>
    <row r="184" spans="1:26">
      <c r="A184" s="470"/>
      <c r="B184" s="470"/>
      <c r="C184" s="470"/>
      <c r="D184" s="470"/>
      <c r="E184" s="470"/>
      <c r="F184" s="470"/>
      <c r="G184" s="470"/>
      <c r="H184" s="470"/>
      <c r="I184" s="470"/>
      <c r="J184" s="470"/>
      <c r="K184" s="470"/>
      <c r="L184" s="470"/>
      <c r="M184" s="470"/>
      <c r="N184" s="470"/>
      <c r="O184" s="470"/>
      <c r="P184" s="470"/>
      <c r="Q184" s="470"/>
      <c r="R184" s="470"/>
      <c r="S184" s="470"/>
      <c r="T184" s="470"/>
      <c r="U184" s="470"/>
      <c r="V184" s="470"/>
      <c r="W184" s="470"/>
      <c r="X184" s="470"/>
      <c r="Y184" s="470"/>
      <c r="Z184" s="470"/>
    </row>
    <row r="185" spans="1:26">
      <c r="A185" s="470"/>
      <c r="B185" s="470"/>
      <c r="C185" s="470"/>
      <c r="D185" s="470"/>
      <c r="E185" s="470"/>
      <c r="F185" s="470"/>
      <c r="G185" s="470"/>
      <c r="H185" s="470"/>
      <c r="I185" s="470"/>
      <c r="J185" s="470"/>
      <c r="K185" s="470"/>
      <c r="L185" s="470"/>
      <c r="M185" s="470"/>
      <c r="N185" s="470"/>
      <c r="O185" s="470"/>
      <c r="P185" s="470"/>
      <c r="Q185" s="470"/>
      <c r="R185" s="470"/>
      <c r="S185" s="470"/>
      <c r="T185" s="470"/>
      <c r="U185" s="470"/>
      <c r="V185" s="470"/>
      <c r="W185" s="470"/>
      <c r="X185" s="470"/>
      <c r="Y185" s="470"/>
      <c r="Z185" s="470"/>
    </row>
    <row r="186" spans="1:26">
      <c r="A186" s="470"/>
      <c r="B186" s="470"/>
      <c r="C186" s="470"/>
      <c r="D186" s="470"/>
      <c r="E186" s="470"/>
      <c r="F186" s="470"/>
      <c r="G186" s="470"/>
      <c r="H186" s="470"/>
      <c r="I186" s="470"/>
      <c r="J186" s="470"/>
      <c r="K186" s="470"/>
      <c r="L186" s="470"/>
      <c r="M186" s="470"/>
      <c r="N186" s="470"/>
      <c r="O186" s="470"/>
      <c r="P186" s="470"/>
      <c r="Q186" s="470"/>
      <c r="R186" s="470"/>
      <c r="S186" s="470"/>
      <c r="T186" s="470"/>
      <c r="U186" s="470"/>
      <c r="V186" s="470"/>
      <c r="W186" s="470"/>
      <c r="X186" s="470"/>
      <c r="Y186" s="470"/>
      <c r="Z186" s="470"/>
    </row>
    <row r="187" spans="1:26">
      <c r="A187" s="470"/>
      <c r="B187" s="470"/>
      <c r="C187" s="470"/>
      <c r="D187" s="470"/>
      <c r="E187" s="470"/>
      <c r="F187" s="470"/>
      <c r="G187" s="470"/>
      <c r="H187" s="470"/>
      <c r="I187" s="470"/>
      <c r="J187" s="470"/>
      <c r="K187" s="470"/>
      <c r="L187" s="470"/>
      <c r="M187" s="470"/>
      <c r="N187" s="470"/>
      <c r="O187" s="470"/>
      <c r="P187" s="470"/>
      <c r="Q187" s="470"/>
      <c r="R187" s="470"/>
      <c r="S187" s="470"/>
      <c r="T187" s="470"/>
      <c r="U187" s="470"/>
      <c r="V187" s="470"/>
      <c r="W187" s="470"/>
      <c r="X187" s="470"/>
      <c r="Y187" s="470"/>
      <c r="Z187" s="470"/>
    </row>
    <row r="188" spans="1:26">
      <c r="A188" s="470"/>
      <c r="B188" s="470"/>
      <c r="C188" s="470"/>
      <c r="D188" s="470"/>
      <c r="E188" s="470"/>
      <c r="F188" s="470"/>
      <c r="G188" s="470"/>
      <c r="H188" s="470"/>
      <c r="I188" s="470"/>
      <c r="J188" s="470"/>
      <c r="K188" s="470"/>
      <c r="L188" s="470"/>
      <c r="M188" s="470"/>
      <c r="N188" s="470"/>
      <c r="O188" s="470"/>
      <c r="P188" s="470"/>
      <c r="Q188" s="470"/>
      <c r="R188" s="470"/>
      <c r="S188" s="470"/>
      <c r="T188" s="470"/>
      <c r="U188" s="470"/>
      <c r="V188" s="470"/>
      <c r="W188" s="470"/>
      <c r="X188" s="470"/>
      <c r="Y188" s="470"/>
      <c r="Z188" s="470"/>
    </row>
    <row r="189" spans="1:26">
      <c r="A189" s="470"/>
      <c r="B189" s="470"/>
      <c r="C189" s="470"/>
      <c r="D189" s="470"/>
      <c r="E189" s="470"/>
      <c r="F189" s="470"/>
      <c r="G189" s="470"/>
      <c r="H189" s="470"/>
      <c r="I189" s="470"/>
      <c r="J189" s="470"/>
      <c r="K189" s="470"/>
      <c r="L189" s="470"/>
      <c r="M189" s="470"/>
      <c r="N189" s="470"/>
      <c r="O189" s="470"/>
      <c r="P189" s="470"/>
      <c r="Q189" s="470"/>
      <c r="R189" s="470"/>
      <c r="S189" s="470"/>
      <c r="T189" s="470"/>
      <c r="U189" s="470"/>
      <c r="V189" s="470"/>
      <c r="W189" s="470"/>
      <c r="X189" s="470"/>
      <c r="Y189" s="470"/>
      <c r="Z189" s="470"/>
    </row>
    <row r="190" spans="1:26">
      <c r="A190" s="470"/>
      <c r="B190" s="470"/>
      <c r="C190" s="470"/>
      <c r="D190" s="470"/>
      <c r="E190" s="470"/>
      <c r="F190" s="470"/>
      <c r="G190" s="470"/>
      <c r="H190" s="470"/>
      <c r="I190" s="470"/>
      <c r="J190" s="470"/>
      <c r="K190" s="470"/>
      <c r="L190" s="470"/>
      <c r="M190" s="470"/>
      <c r="N190" s="470"/>
      <c r="O190" s="470"/>
      <c r="P190" s="470"/>
      <c r="Q190" s="470"/>
      <c r="R190" s="470"/>
      <c r="S190" s="470"/>
      <c r="T190" s="470"/>
      <c r="U190" s="470"/>
      <c r="V190" s="470"/>
      <c r="W190" s="470"/>
      <c r="X190" s="470"/>
      <c r="Y190" s="470"/>
      <c r="Z190" s="470"/>
    </row>
    <row r="191" spans="1:26">
      <c r="A191" s="470"/>
      <c r="B191" s="470"/>
      <c r="C191" s="470"/>
      <c r="D191" s="470"/>
      <c r="E191" s="470"/>
      <c r="F191" s="470"/>
      <c r="G191" s="470"/>
      <c r="H191" s="470"/>
      <c r="I191" s="470"/>
      <c r="J191" s="470"/>
      <c r="K191" s="470"/>
      <c r="L191" s="470"/>
      <c r="M191" s="470"/>
      <c r="N191" s="470"/>
      <c r="O191" s="470"/>
      <c r="P191" s="470"/>
      <c r="Q191" s="470"/>
      <c r="R191" s="470"/>
      <c r="S191" s="470"/>
      <c r="T191" s="470"/>
      <c r="U191" s="470"/>
      <c r="V191" s="470"/>
      <c r="W191" s="470"/>
      <c r="X191" s="470"/>
      <c r="Y191" s="470"/>
      <c r="Z191" s="470"/>
    </row>
    <row r="192" spans="1:26">
      <c r="A192" s="470"/>
      <c r="B192" s="470"/>
      <c r="C192" s="470"/>
      <c r="D192" s="470"/>
      <c r="E192" s="470"/>
      <c r="F192" s="470"/>
      <c r="G192" s="470"/>
      <c r="H192" s="470"/>
      <c r="I192" s="470"/>
      <c r="J192" s="470"/>
      <c r="K192" s="470"/>
      <c r="L192" s="470"/>
      <c r="M192" s="470"/>
      <c r="N192" s="470"/>
      <c r="O192" s="470"/>
      <c r="P192" s="470"/>
      <c r="Q192" s="470"/>
      <c r="R192" s="470"/>
      <c r="S192" s="470"/>
      <c r="T192" s="470"/>
      <c r="U192" s="470"/>
      <c r="V192" s="470"/>
      <c r="W192" s="470"/>
      <c r="X192" s="470"/>
      <c r="Y192" s="470"/>
      <c r="Z192" s="470"/>
    </row>
    <row r="193" spans="1:26">
      <c r="A193" s="470"/>
      <c r="B193" s="470"/>
      <c r="C193" s="470"/>
      <c r="D193" s="470"/>
      <c r="E193" s="470"/>
      <c r="F193" s="470"/>
      <c r="G193" s="470"/>
      <c r="H193" s="470"/>
      <c r="I193" s="470"/>
      <c r="J193" s="470"/>
      <c r="K193" s="470"/>
      <c r="L193" s="470"/>
      <c r="M193" s="470"/>
      <c r="N193" s="470"/>
      <c r="O193" s="470"/>
      <c r="P193" s="470"/>
      <c r="Q193" s="470"/>
      <c r="R193" s="470"/>
      <c r="S193" s="470"/>
      <c r="T193" s="470"/>
      <c r="U193" s="470"/>
      <c r="V193" s="470"/>
      <c r="W193" s="470"/>
      <c r="X193" s="470"/>
      <c r="Y193" s="470"/>
      <c r="Z193" s="470"/>
    </row>
    <row r="194" spans="1:26">
      <c r="A194" s="470"/>
      <c r="B194" s="470"/>
      <c r="C194" s="470"/>
      <c r="D194" s="470"/>
      <c r="E194" s="470"/>
      <c r="F194" s="470"/>
      <c r="G194" s="470"/>
      <c r="H194" s="470"/>
      <c r="I194" s="470"/>
      <c r="J194" s="470"/>
      <c r="K194" s="470"/>
      <c r="L194" s="470"/>
      <c r="M194" s="470"/>
      <c r="N194" s="470"/>
      <c r="O194" s="470"/>
      <c r="P194" s="470"/>
      <c r="Q194" s="470"/>
      <c r="R194" s="470"/>
      <c r="S194" s="470"/>
      <c r="T194" s="470"/>
      <c r="U194" s="470"/>
      <c r="V194" s="470"/>
      <c r="W194" s="470"/>
      <c r="X194" s="470"/>
      <c r="Y194" s="470"/>
      <c r="Z194" s="470"/>
    </row>
    <row r="195" spans="1:26">
      <c r="A195" s="470"/>
      <c r="B195" s="470"/>
      <c r="C195" s="470"/>
      <c r="D195" s="470"/>
      <c r="E195" s="470"/>
      <c r="F195" s="470"/>
      <c r="G195" s="470"/>
      <c r="H195" s="470"/>
      <c r="I195" s="470"/>
      <c r="J195" s="470"/>
      <c r="K195" s="470"/>
      <c r="L195" s="470"/>
      <c r="M195" s="470"/>
      <c r="N195" s="470"/>
      <c r="O195" s="470"/>
      <c r="P195" s="470"/>
      <c r="Q195" s="470"/>
      <c r="R195" s="470"/>
      <c r="S195" s="470"/>
      <c r="T195" s="470"/>
      <c r="U195" s="470"/>
      <c r="V195" s="470"/>
      <c r="W195" s="470"/>
      <c r="X195" s="470"/>
      <c r="Y195" s="470"/>
      <c r="Z195" s="470"/>
    </row>
    <row r="196" spans="1:26">
      <c r="A196" s="470"/>
      <c r="B196" s="470"/>
      <c r="C196" s="470"/>
      <c r="D196" s="470"/>
      <c r="E196" s="470"/>
      <c r="F196" s="470"/>
      <c r="G196" s="470"/>
      <c r="H196" s="470"/>
      <c r="I196" s="470"/>
      <c r="J196" s="470"/>
      <c r="K196" s="470"/>
      <c r="L196" s="470"/>
      <c r="M196" s="470"/>
      <c r="N196" s="470"/>
      <c r="O196" s="470"/>
      <c r="P196" s="470"/>
      <c r="Q196" s="470"/>
      <c r="R196" s="470"/>
      <c r="S196" s="470"/>
      <c r="T196" s="470"/>
      <c r="U196" s="470"/>
      <c r="V196" s="470"/>
      <c r="W196" s="470"/>
      <c r="X196" s="470"/>
      <c r="Y196" s="470"/>
      <c r="Z196" s="470"/>
    </row>
    <row r="197" spans="1:26">
      <c r="A197" s="470"/>
      <c r="B197" s="470"/>
      <c r="C197" s="470"/>
      <c r="D197" s="470"/>
      <c r="E197" s="470"/>
      <c r="F197" s="470"/>
      <c r="G197" s="470"/>
      <c r="H197" s="470"/>
      <c r="I197" s="470"/>
      <c r="J197" s="470"/>
      <c r="K197" s="470"/>
      <c r="L197" s="470"/>
      <c r="M197" s="470"/>
      <c r="N197" s="470"/>
      <c r="O197" s="470"/>
      <c r="P197" s="470"/>
      <c r="Q197" s="470"/>
      <c r="R197" s="470"/>
      <c r="S197" s="470"/>
      <c r="T197" s="470"/>
      <c r="U197" s="470"/>
      <c r="V197" s="470"/>
      <c r="W197" s="470"/>
      <c r="X197" s="470"/>
      <c r="Y197" s="470"/>
      <c r="Z197" s="470"/>
    </row>
    <row r="198" spans="1:26">
      <c r="A198" s="470"/>
      <c r="B198" s="470"/>
      <c r="C198" s="470"/>
      <c r="D198" s="470"/>
      <c r="E198" s="470"/>
      <c r="F198" s="470"/>
      <c r="G198" s="470"/>
      <c r="H198" s="470"/>
      <c r="I198" s="470"/>
      <c r="J198" s="470"/>
      <c r="K198" s="470"/>
      <c r="L198" s="470"/>
      <c r="M198" s="470"/>
      <c r="N198" s="470"/>
      <c r="O198" s="470"/>
      <c r="P198" s="470"/>
      <c r="Q198" s="470"/>
      <c r="R198" s="470"/>
      <c r="S198" s="470"/>
      <c r="T198" s="470"/>
      <c r="U198" s="470"/>
      <c r="V198" s="470"/>
      <c r="W198" s="470"/>
      <c r="X198" s="470"/>
      <c r="Y198" s="470"/>
      <c r="Z198" s="470"/>
    </row>
    <row r="199" spans="1:26">
      <c r="A199" s="470"/>
      <c r="B199" s="470"/>
      <c r="C199" s="470"/>
      <c r="D199" s="470"/>
      <c r="E199" s="470"/>
      <c r="F199" s="470"/>
      <c r="G199" s="470"/>
      <c r="H199" s="470"/>
      <c r="I199" s="470"/>
      <c r="J199" s="470"/>
      <c r="K199" s="470"/>
      <c r="L199" s="470"/>
      <c r="M199" s="470"/>
      <c r="N199" s="470"/>
      <c r="O199" s="470"/>
      <c r="P199" s="470"/>
      <c r="Q199" s="470"/>
      <c r="R199" s="470"/>
      <c r="S199" s="470"/>
      <c r="T199" s="470"/>
      <c r="U199" s="470"/>
      <c r="V199" s="470"/>
      <c r="W199" s="470"/>
      <c r="X199" s="470"/>
      <c r="Y199" s="470"/>
      <c r="Z199" s="470"/>
    </row>
    <row r="200" spans="1:26">
      <c r="A200" s="470"/>
      <c r="B200" s="470"/>
      <c r="C200" s="470"/>
      <c r="D200" s="470"/>
      <c r="E200" s="470"/>
      <c r="F200" s="470"/>
      <c r="G200" s="470"/>
      <c r="H200" s="470"/>
      <c r="I200" s="470"/>
      <c r="J200" s="470"/>
      <c r="K200" s="470"/>
      <c r="L200" s="470"/>
      <c r="M200" s="470"/>
      <c r="N200" s="470"/>
      <c r="O200" s="470"/>
      <c r="P200" s="470"/>
      <c r="Q200" s="470"/>
      <c r="R200" s="470"/>
      <c r="S200" s="470"/>
      <c r="T200" s="470"/>
      <c r="U200" s="470"/>
      <c r="V200" s="470"/>
      <c r="W200" s="470"/>
      <c r="X200" s="470"/>
      <c r="Y200" s="470"/>
      <c r="Z200" s="470"/>
    </row>
    <row r="201" spans="1:26">
      <c r="A201" s="470"/>
      <c r="B201" s="470"/>
      <c r="C201" s="470"/>
      <c r="D201" s="470"/>
      <c r="E201" s="470"/>
      <c r="F201" s="470"/>
      <c r="G201" s="470"/>
      <c r="H201" s="470"/>
      <c r="I201" s="470"/>
      <c r="J201" s="470"/>
      <c r="K201" s="470"/>
      <c r="L201" s="470"/>
      <c r="M201" s="470"/>
      <c r="N201" s="470"/>
      <c r="O201" s="470"/>
      <c r="P201" s="470"/>
      <c r="Q201" s="470"/>
      <c r="R201" s="470"/>
      <c r="S201" s="470"/>
      <c r="T201" s="470"/>
      <c r="U201" s="470"/>
      <c r="V201" s="470"/>
      <c r="W201" s="470"/>
      <c r="X201" s="470"/>
      <c r="Y201" s="470"/>
      <c r="Z201" s="470"/>
    </row>
    <row r="202" spans="1:26">
      <c r="A202" s="470"/>
      <c r="B202" s="470"/>
      <c r="C202" s="470"/>
      <c r="D202" s="470"/>
      <c r="E202" s="470"/>
      <c r="F202" s="470"/>
      <c r="G202" s="470"/>
      <c r="H202" s="470"/>
      <c r="I202" s="470"/>
      <c r="J202" s="470"/>
      <c r="K202" s="470"/>
      <c r="L202" s="470"/>
      <c r="M202" s="470"/>
      <c r="N202" s="470"/>
      <c r="O202" s="470"/>
      <c r="P202" s="470"/>
      <c r="Q202" s="470"/>
      <c r="R202" s="470"/>
      <c r="S202" s="470"/>
      <c r="T202" s="470"/>
      <c r="U202" s="470"/>
      <c r="V202" s="470"/>
      <c r="W202" s="470"/>
      <c r="X202" s="470"/>
      <c r="Y202" s="470"/>
      <c r="Z202" s="470"/>
    </row>
    <row r="203" spans="1:26">
      <c r="A203" s="470"/>
      <c r="B203" s="470"/>
      <c r="C203" s="470"/>
      <c r="D203" s="470"/>
      <c r="E203" s="470"/>
      <c r="F203" s="470"/>
      <c r="G203" s="470"/>
      <c r="H203" s="470"/>
      <c r="I203" s="470"/>
      <c r="J203" s="470"/>
      <c r="K203" s="470"/>
      <c r="L203" s="470"/>
      <c r="M203" s="470"/>
      <c r="N203" s="470"/>
      <c r="O203" s="470"/>
      <c r="P203" s="470"/>
      <c r="Q203" s="470"/>
      <c r="R203" s="470"/>
      <c r="S203" s="470"/>
      <c r="T203" s="470"/>
      <c r="U203" s="470"/>
      <c r="V203" s="470"/>
      <c r="W203" s="470"/>
      <c r="X203" s="470"/>
      <c r="Y203" s="470"/>
      <c r="Z203" s="470"/>
    </row>
    <row r="204" spans="1:26">
      <c r="A204" s="470"/>
      <c r="B204" s="470"/>
      <c r="C204" s="470"/>
      <c r="D204" s="470"/>
      <c r="E204" s="470"/>
      <c r="F204" s="470"/>
      <c r="G204" s="470"/>
      <c r="H204" s="470"/>
      <c r="I204" s="470"/>
      <c r="J204" s="470"/>
      <c r="K204" s="470"/>
      <c r="L204" s="470"/>
      <c r="M204" s="470"/>
      <c r="N204" s="470"/>
      <c r="O204" s="470"/>
      <c r="P204" s="470"/>
      <c r="Q204" s="470"/>
      <c r="R204" s="470"/>
      <c r="S204" s="470"/>
      <c r="T204" s="470"/>
      <c r="U204" s="470"/>
      <c r="V204" s="470"/>
      <c r="W204" s="470"/>
      <c r="X204" s="470"/>
      <c r="Y204" s="470"/>
      <c r="Z204" s="470"/>
    </row>
    <row r="205" spans="1:26">
      <c r="A205" s="470"/>
      <c r="B205" s="470"/>
      <c r="C205" s="470"/>
      <c r="D205" s="470"/>
      <c r="E205" s="470"/>
      <c r="F205" s="470"/>
      <c r="G205" s="470"/>
      <c r="H205" s="470"/>
      <c r="I205" s="470"/>
      <c r="J205" s="470"/>
      <c r="K205" s="470"/>
      <c r="L205" s="470"/>
      <c r="M205" s="470"/>
      <c r="N205" s="470"/>
      <c r="O205" s="470"/>
      <c r="P205" s="470"/>
      <c r="Q205" s="470"/>
      <c r="R205" s="470"/>
      <c r="S205" s="470"/>
      <c r="T205" s="470"/>
      <c r="U205" s="470"/>
      <c r="V205" s="470"/>
      <c r="W205" s="470"/>
      <c r="X205" s="470"/>
      <c r="Y205" s="470"/>
      <c r="Z205" s="470"/>
    </row>
    <row r="206" spans="1:26">
      <c r="A206" s="470"/>
      <c r="B206" s="470"/>
      <c r="C206" s="470"/>
      <c r="D206" s="470"/>
      <c r="E206" s="470"/>
      <c r="F206" s="470"/>
      <c r="G206" s="470"/>
      <c r="H206" s="470"/>
      <c r="I206" s="470"/>
      <c r="J206" s="470"/>
      <c r="K206" s="470"/>
      <c r="L206" s="470"/>
      <c r="M206" s="470"/>
      <c r="N206" s="470"/>
      <c r="O206" s="470"/>
      <c r="P206" s="470"/>
      <c r="Q206" s="470"/>
      <c r="R206" s="470"/>
      <c r="S206" s="470"/>
      <c r="T206" s="470"/>
      <c r="U206" s="470"/>
      <c r="V206" s="470"/>
      <c r="W206" s="470"/>
      <c r="X206" s="470"/>
      <c r="Y206" s="470"/>
      <c r="Z206" s="470"/>
    </row>
    <row r="207" spans="1:26">
      <c r="A207" s="470"/>
      <c r="B207" s="470"/>
      <c r="C207" s="470"/>
      <c r="D207" s="470"/>
      <c r="E207" s="470"/>
      <c r="F207" s="470"/>
      <c r="G207" s="470"/>
      <c r="H207" s="470"/>
      <c r="I207" s="470"/>
      <c r="J207" s="470"/>
      <c r="K207" s="470"/>
      <c r="L207" s="470"/>
      <c r="M207" s="470"/>
      <c r="N207" s="470"/>
      <c r="O207" s="470"/>
      <c r="P207" s="470"/>
      <c r="Q207" s="470"/>
      <c r="R207" s="470"/>
      <c r="S207" s="470"/>
      <c r="T207" s="470"/>
      <c r="U207" s="470"/>
      <c r="V207" s="470"/>
      <c r="W207" s="470"/>
      <c r="X207" s="470"/>
      <c r="Y207" s="470"/>
      <c r="Z207" s="470"/>
    </row>
    <row r="208" spans="1:26">
      <c r="A208" s="470"/>
      <c r="B208" s="470"/>
      <c r="C208" s="470"/>
      <c r="D208" s="470"/>
      <c r="E208" s="470"/>
      <c r="F208" s="470"/>
      <c r="G208" s="470"/>
      <c r="H208" s="470"/>
      <c r="I208" s="470"/>
      <c r="J208" s="470"/>
      <c r="K208" s="470"/>
      <c r="L208" s="470"/>
      <c r="M208" s="470"/>
      <c r="N208" s="470"/>
      <c r="O208" s="470"/>
      <c r="P208" s="470"/>
      <c r="Q208" s="470"/>
      <c r="R208" s="470"/>
      <c r="S208" s="470"/>
      <c r="T208" s="470"/>
      <c r="U208" s="470"/>
      <c r="V208" s="470"/>
      <c r="W208" s="470"/>
      <c r="X208" s="470"/>
      <c r="Y208" s="470"/>
      <c r="Z208" s="470"/>
    </row>
    <row r="209" spans="1:26">
      <c r="A209" s="470"/>
      <c r="B209" s="470"/>
      <c r="C209" s="470"/>
      <c r="D209" s="470"/>
      <c r="E209" s="470"/>
      <c r="F209" s="470"/>
      <c r="G209" s="470"/>
      <c r="H209" s="470"/>
      <c r="I209" s="470"/>
      <c r="J209" s="470"/>
      <c r="K209" s="470"/>
      <c r="L209" s="470"/>
      <c r="M209" s="470"/>
      <c r="N209" s="470"/>
      <c r="O209" s="470"/>
      <c r="P209" s="470"/>
      <c r="Q209" s="470"/>
      <c r="R209" s="470"/>
      <c r="S209" s="470"/>
      <c r="T209" s="470"/>
      <c r="U209" s="470"/>
      <c r="V209" s="470"/>
      <c r="W209" s="470"/>
      <c r="X209" s="470"/>
      <c r="Y209" s="470"/>
      <c r="Z209" s="470"/>
    </row>
    <row r="210" spans="1:26">
      <c r="A210" s="470"/>
      <c r="B210" s="470"/>
      <c r="C210" s="470"/>
      <c r="D210" s="470"/>
      <c r="E210" s="470"/>
      <c r="F210" s="470"/>
      <c r="G210" s="470"/>
      <c r="H210" s="470"/>
      <c r="I210" s="470"/>
      <c r="J210" s="470"/>
      <c r="K210" s="470"/>
      <c r="L210" s="470"/>
      <c r="M210" s="470"/>
      <c r="N210" s="470"/>
      <c r="O210" s="470"/>
      <c r="P210" s="470"/>
      <c r="Q210" s="470"/>
      <c r="R210" s="470"/>
      <c r="S210" s="470"/>
      <c r="T210" s="470"/>
      <c r="U210" s="470"/>
      <c r="V210" s="470"/>
      <c r="W210" s="470"/>
      <c r="X210" s="470"/>
      <c r="Y210" s="470"/>
      <c r="Z210" s="470"/>
    </row>
    <row r="211" spans="1:26">
      <c r="A211" s="470"/>
      <c r="B211" s="470"/>
      <c r="C211" s="470"/>
      <c r="D211" s="470"/>
      <c r="E211" s="470"/>
      <c r="F211" s="470"/>
      <c r="G211" s="470"/>
      <c r="H211" s="470"/>
      <c r="I211" s="470"/>
      <c r="J211" s="470"/>
      <c r="K211" s="470"/>
      <c r="L211" s="470"/>
      <c r="M211" s="470"/>
      <c r="N211" s="470"/>
      <c r="O211" s="470"/>
      <c r="P211" s="470"/>
      <c r="Q211" s="470"/>
      <c r="R211" s="470"/>
      <c r="S211" s="470"/>
      <c r="T211" s="470"/>
      <c r="U211" s="470"/>
      <c r="V211" s="470"/>
      <c r="W211" s="470"/>
      <c r="X211" s="470"/>
      <c r="Y211" s="470"/>
      <c r="Z211" s="470"/>
    </row>
    <row r="212" spans="1:26">
      <c r="A212" s="470"/>
      <c r="B212" s="470"/>
      <c r="C212" s="470"/>
      <c r="D212" s="470"/>
      <c r="E212" s="470"/>
      <c r="F212" s="470"/>
      <c r="G212" s="470"/>
      <c r="H212" s="470"/>
      <c r="I212" s="470"/>
      <c r="J212" s="470"/>
      <c r="K212" s="470"/>
      <c r="L212" s="470"/>
      <c r="M212" s="470"/>
      <c r="N212" s="470"/>
      <c r="O212" s="470"/>
      <c r="P212" s="470"/>
      <c r="Q212" s="470"/>
      <c r="R212" s="470"/>
      <c r="S212" s="470"/>
      <c r="T212" s="470"/>
      <c r="U212" s="470"/>
      <c r="V212" s="470"/>
      <c r="W212" s="470"/>
      <c r="X212" s="470"/>
      <c r="Y212" s="470"/>
      <c r="Z212" s="470"/>
    </row>
    <row r="213" spans="1:26">
      <c r="A213" s="470"/>
      <c r="B213" s="470"/>
      <c r="C213" s="470"/>
      <c r="D213" s="470"/>
      <c r="E213" s="470"/>
      <c r="F213" s="470"/>
      <c r="G213" s="470"/>
      <c r="H213" s="470"/>
      <c r="I213" s="470"/>
      <c r="J213" s="470"/>
      <c r="K213" s="470"/>
      <c r="L213" s="470"/>
      <c r="M213" s="470"/>
      <c r="N213" s="470"/>
      <c r="O213" s="470"/>
      <c r="P213" s="470"/>
      <c r="Q213" s="470"/>
      <c r="R213" s="470"/>
      <c r="S213" s="470"/>
      <c r="T213" s="470"/>
      <c r="U213" s="470"/>
      <c r="V213" s="470"/>
      <c r="W213" s="470"/>
      <c r="X213" s="470"/>
      <c r="Y213" s="470"/>
      <c r="Z213" s="470"/>
    </row>
    <row r="214" spans="1:26">
      <c r="A214" s="470"/>
      <c r="B214" s="470"/>
      <c r="C214" s="470"/>
      <c r="D214" s="470"/>
      <c r="E214" s="470"/>
      <c r="F214" s="470"/>
      <c r="G214" s="470"/>
      <c r="H214" s="470"/>
      <c r="I214" s="470"/>
      <c r="J214" s="470"/>
      <c r="K214" s="470"/>
      <c r="L214" s="470"/>
      <c r="M214" s="470"/>
      <c r="N214" s="470"/>
      <c r="O214" s="470"/>
      <c r="P214" s="470"/>
      <c r="Q214" s="470"/>
      <c r="R214" s="470"/>
      <c r="S214" s="470"/>
      <c r="T214" s="470"/>
      <c r="U214" s="470"/>
      <c r="V214" s="470"/>
      <c r="W214" s="470"/>
      <c r="X214" s="470"/>
      <c r="Y214" s="470"/>
      <c r="Z214" s="470"/>
    </row>
    <row r="215" spans="1:26">
      <c r="A215" s="470"/>
      <c r="B215" s="470"/>
      <c r="C215" s="470"/>
      <c r="D215" s="470"/>
      <c r="E215" s="470"/>
      <c r="F215" s="470"/>
      <c r="G215" s="470"/>
      <c r="H215" s="470"/>
      <c r="I215" s="470"/>
      <c r="J215" s="470"/>
      <c r="K215" s="470"/>
      <c r="L215" s="470"/>
      <c r="M215" s="470"/>
      <c r="N215" s="470"/>
      <c r="O215" s="470"/>
      <c r="P215" s="470"/>
      <c r="Q215" s="470"/>
      <c r="R215" s="470"/>
      <c r="S215" s="470"/>
      <c r="T215" s="470"/>
      <c r="U215" s="470"/>
      <c r="V215" s="470"/>
      <c r="W215" s="470"/>
      <c r="X215" s="470"/>
      <c r="Y215" s="470"/>
      <c r="Z215" s="470"/>
    </row>
    <row r="216" spans="1:26">
      <c r="A216" s="470"/>
      <c r="B216" s="470"/>
      <c r="C216" s="470"/>
      <c r="D216" s="470"/>
      <c r="E216" s="470"/>
      <c r="F216" s="470"/>
      <c r="G216" s="470"/>
      <c r="H216" s="470"/>
      <c r="I216" s="470"/>
      <c r="J216" s="470"/>
      <c r="K216" s="470"/>
      <c r="L216" s="470"/>
      <c r="M216" s="470"/>
      <c r="N216" s="470"/>
      <c r="O216" s="470"/>
      <c r="P216" s="470"/>
      <c r="Q216" s="470"/>
      <c r="R216" s="470"/>
      <c r="S216" s="470"/>
      <c r="T216" s="470"/>
      <c r="U216" s="470"/>
      <c r="V216" s="470"/>
      <c r="W216" s="470"/>
      <c r="X216" s="470"/>
      <c r="Y216" s="470"/>
      <c r="Z216" s="470"/>
    </row>
    <row r="217" spans="1:26">
      <c r="A217" s="470"/>
      <c r="B217" s="470"/>
      <c r="C217" s="470"/>
      <c r="D217" s="470"/>
      <c r="E217" s="470"/>
      <c r="F217" s="470"/>
      <c r="G217" s="470"/>
      <c r="H217" s="470"/>
      <c r="I217" s="470"/>
      <c r="J217" s="470"/>
      <c r="K217" s="470"/>
      <c r="L217" s="470"/>
      <c r="M217" s="470"/>
      <c r="N217" s="470"/>
      <c r="O217" s="470"/>
      <c r="P217" s="470"/>
      <c r="Q217" s="470"/>
      <c r="R217" s="470"/>
      <c r="S217" s="470"/>
      <c r="T217" s="470"/>
      <c r="U217" s="470"/>
      <c r="V217" s="470"/>
      <c r="W217" s="470"/>
      <c r="X217" s="470"/>
      <c r="Y217" s="470"/>
      <c r="Z217" s="470"/>
    </row>
    <row r="218" spans="1:26">
      <c r="A218" s="470"/>
      <c r="B218" s="470"/>
      <c r="C218" s="470"/>
      <c r="D218" s="470"/>
      <c r="E218" s="470"/>
      <c r="F218" s="470"/>
      <c r="G218" s="470"/>
      <c r="H218" s="470"/>
      <c r="I218" s="470"/>
      <c r="J218" s="470"/>
      <c r="K218" s="470"/>
      <c r="L218" s="470"/>
      <c r="M218" s="470"/>
      <c r="N218" s="470"/>
      <c r="O218" s="470"/>
      <c r="P218" s="470"/>
      <c r="Q218" s="470"/>
      <c r="R218" s="470"/>
      <c r="S218" s="470"/>
      <c r="T218" s="470"/>
      <c r="U218" s="470"/>
      <c r="V218" s="470"/>
      <c r="W218" s="470"/>
      <c r="X218" s="470"/>
      <c r="Y218" s="470"/>
      <c r="Z218" s="470"/>
    </row>
    <row r="219" spans="1:26">
      <c r="A219" s="470"/>
      <c r="B219" s="470"/>
      <c r="C219" s="470"/>
      <c r="D219" s="470"/>
      <c r="E219" s="470"/>
      <c r="F219" s="470"/>
      <c r="G219" s="470"/>
      <c r="H219" s="470"/>
      <c r="I219" s="470"/>
      <c r="J219" s="470"/>
      <c r="K219" s="470"/>
      <c r="L219" s="470"/>
      <c r="M219" s="470"/>
      <c r="N219" s="470"/>
      <c r="O219" s="470"/>
      <c r="P219" s="470"/>
      <c r="Q219" s="470"/>
      <c r="R219" s="470"/>
      <c r="S219" s="470"/>
      <c r="T219" s="470"/>
      <c r="U219" s="470"/>
      <c r="V219" s="470"/>
      <c r="W219" s="470"/>
      <c r="X219" s="470"/>
      <c r="Y219" s="470"/>
      <c r="Z219" s="470"/>
    </row>
    <row r="220" spans="1:26">
      <c r="A220" s="470"/>
      <c r="B220" s="470"/>
      <c r="C220" s="470"/>
      <c r="D220" s="470"/>
      <c r="E220" s="470"/>
      <c r="F220" s="470"/>
      <c r="G220" s="470"/>
      <c r="H220" s="470"/>
      <c r="I220" s="470"/>
      <c r="J220" s="470"/>
      <c r="K220" s="470"/>
      <c r="L220" s="470"/>
      <c r="M220" s="470"/>
      <c r="N220" s="470"/>
      <c r="O220" s="470"/>
      <c r="P220" s="470"/>
      <c r="Q220" s="470"/>
      <c r="R220" s="470"/>
      <c r="S220" s="470"/>
      <c r="T220" s="470"/>
      <c r="U220" s="470"/>
      <c r="V220" s="470"/>
      <c r="W220" s="470"/>
      <c r="X220" s="470"/>
      <c r="Y220" s="470"/>
      <c r="Z220" s="470"/>
    </row>
    <row r="221" spans="1:26">
      <c r="A221" s="470"/>
      <c r="B221" s="470"/>
      <c r="C221" s="470"/>
      <c r="D221" s="470"/>
      <c r="E221" s="470"/>
      <c r="F221" s="470"/>
      <c r="G221" s="470"/>
      <c r="H221" s="470"/>
      <c r="I221" s="470"/>
      <c r="J221" s="470"/>
      <c r="K221" s="470"/>
      <c r="L221" s="470"/>
      <c r="M221" s="470"/>
      <c r="N221" s="470"/>
      <c r="O221" s="470"/>
      <c r="P221" s="470"/>
      <c r="Q221" s="470"/>
      <c r="R221" s="470"/>
      <c r="S221" s="470"/>
      <c r="T221" s="470"/>
      <c r="U221" s="470"/>
      <c r="V221" s="470"/>
      <c r="W221" s="470"/>
      <c r="X221" s="470"/>
      <c r="Y221" s="470"/>
      <c r="Z221" s="470"/>
    </row>
    <row r="222" spans="1:26">
      <c r="A222" s="470"/>
      <c r="B222" s="470"/>
      <c r="C222" s="470"/>
      <c r="D222" s="470"/>
      <c r="E222" s="470"/>
      <c r="F222" s="470"/>
      <c r="G222" s="470"/>
      <c r="H222" s="470"/>
      <c r="I222" s="470"/>
      <c r="J222" s="470"/>
      <c r="K222" s="470"/>
      <c r="L222" s="470"/>
      <c r="M222" s="470"/>
      <c r="N222" s="470"/>
      <c r="O222" s="470"/>
      <c r="P222" s="470"/>
      <c r="Q222" s="470"/>
      <c r="R222" s="470"/>
      <c r="S222" s="470"/>
      <c r="T222" s="470"/>
      <c r="U222" s="470"/>
      <c r="V222" s="470"/>
      <c r="W222" s="470"/>
      <c r="X222" s="470"/>
      <c r="Y222" s="470"/>
      <c r="Z222" s="470"/>
    </row>
    <row r="223" spans="1:26">
      <c r="A223" s="470"/>
      <c r="B223" s="470"/>
      <c r="C223" s="470"/>
      <c r="D223" s="470"/>
      <c r="E223" s="470"/>
      <c r="F223" s="470"/>
      <c r="G223" s="470"/>
      <c r="H223" s="470"/>
      <c r="I223" s="470"/>
      <c r="J223" s="470"/>
      <c r="K223" s="470"/>
      <c r="L223" s="470"/>
      <c r="M223" s="470"/>
      <c r="N223" s="470"/>
      <c r="O223" s="470"/>
      <c r="P223" s="470"/>
      <c r="Q223" s="470"/>
      <c r="R223" s="470"/>
      <c r="S223" s="470"/>
      <c r="T223" s="470"/>
      <c r="U223" s="470"/>
      <c r="V223" s="470"/>
      <c r="W223" s="470"/>
      <c r="X223" s="470"/>
      <c r="Y223" s="470"/>
      <c r="Z223" s="470"/>
    </row>
    <row r="224" spans="1:26">
      <c r="A224" s="470"/>
      <c r="B224" s="470"/>
      <c r="C224" s="470"/>
      <c r="D224" s="470"/>
      <c r="E224" s="470"/>
      <c r="F224" s="470"/>
      <c r="G224" s="470"/>
      <c r="H224" s="470"/>
      <c r="I224" s="470"/>
      <c r="J224" s="470"/>
      <c r="K224" s="470"/>
      <c r="L224" s="470"/>
      <c r="M224" s="470"/>
      <c r="N224" s="470"/>
      <c r="O224" s="470"/>
      <c r="P224" s="470"/>
      <c r="Q224" s="470"/>
      <c r="R224" s="470"/>
      <c r="S224" s="470"/>
      <c r="T224" s="470"/>
      <c r="U224" s="470"/>
      <c r="V224" s="470"/>
      <c r="W224" s="470"/>
      <c r="X224" s="470"/>
      <c r="Y224" s="470"/>
      <c r="Z224" s="470"/>
    </row>
    <row r="225" spans="1:26">
      <c r="A225" s="470"/>
      <c r="B225" s="470"/>
      <c r="C225" s="470"/>
      <c r="D225" s="470"/>
      <c r="E225" s="470"/>
      <c r="F225" s="470"/>
      <c r="G225" s="470"/>
      <c r="H225" s="470"/>
      <c r="I225" s="470"/>
      <c r="J225" s="470"/>
      <c r="K225" s="470"/>
      <c r="L225" s="470"/>
      <c r="M225" s="470"/>
      <c r="N225" s="470"/>
      <c r="O225" s="470"/>
      <c r="P225" s="470"/>
      <c r="Q225" s="470"/>
      <c r="R225" s="470"/>
      <c r="S225" s="470"/>
      <c r="T225" s="470"/>
      <c r="U225" s="470"/>
      <c r="V225" s="470"/>
      <c r="W225" s="470"/>
      <c r="X225" s="470"/>
      <c r="Y225" s="470"/>
      <c r="Z225" s="470"/>
    </row>
    <row r="226" spans="1:26">
      <c r="A226" s="470"/>
      <c r="B226" s="470"/>
      <c r="C226" s="470"/>
      <c r="D226" s="470"/>
      <c r="E226" s="470"/>
      <c r="F226" s="470"/>
      <c r="G226" s="470"/>
      <c r="H226" s="470"/>
      <c r="I226" s="470"/>
      <c r="J226" s="470"/>
      <c r="K226" s="470"/>
      <c r="L226" s="470"/>
      <c r="M226" s="470"/>
      <c r="N226" s="470"/>
      <c r="O226" s="470"/>
      <c r="P226" s="470"/>
      <c r="Q226" s="470"/>
      <c r="R226" s="470"/>
      <c r="S226" s="470"/>
      <c r="T226" s="470"/>
      <c r="U226" s="470"/>
      <c r="V226" s="470"/>
      <c r="W226" s="470"/>
      <c r="X226" s="470"/>
      <c r="Y226" s="470"/>
      <c r="Z226" s="470"/>
    </row>
    <row r="227" spans="1:26">
      <c r="A227" s="470"/>
      <c r="B227" s="470"/>
      <c r="C227" s="470"/>
      <c r="D227" s="470"/>
      <c r="E227" s="470"/>
      <c r="F227" s="470"/>
      <c r="G227" s="470"/>
      <c r="H227" s="470"/>
      <c r="I227" s="470"/>
      <c r="J227" s="470"/>
      <c r="K227" s="470"/>
      <c r="L227" s="470"/>
      <c r="M227" s="470"/>
      <c r="N227" s="470"/>
      <c r="O227" s="470"/>
      <c r="P227" s="470"/>
      <c r="Q227" s="470"/>
      <c r="R227" s="470"/>
      <c r="S227" s="470"/>
      <c r="T227" s="470"/>
      <c r="U227" s="470"/>
      <c r="V227" s="470"/>
      <c r="W227" s="470"/>
      <c r="X227" s="470"/>
      <c r="Y227" s="470"/>
      <c r="Z227" s="470"/>
    </row>
    <row r="228" spans="1:26">
      <c r="A228" s="470"/>
      <c r="B228" s="470"/>
      <c r="C228" s="470"/>
      <c r="D228" s="470"/>
      <c r="E228" s="470"/>
      <c r="F228" s="470"/>
      <c r="G228" s="470"/>
      <c r="H228" s="470"/>
      <c r="I228" s="470"/>
      <c r="J228" s="470"/>
      <c r="K228" s="470"/>
      <c r="L228" s="470"/>
      <c r="M228" s="470"/>
      <c r="N228" s="470"/>
      <c r="O228" s="470"/>
      <c r="P228" s="470"/>
      <c r="Q228" s="470"/>
      <c r="R228" s="470"/>
      <c r="S228" s="470"/>
      <c r="T228" s="470"/>
      <c r="U228" s="470"/>
      <c r="V228" s="470"/>
      <c r="W228" s="470"/>
      <c r="X228" s="470"/>
      <c r="Y228" s="470"/>
      <c r="Z228" s="470"/>
    </row>
    <row r="229" spans="1:26">
      <c r="A229" s="470"/>
      <c r="B229" s="470"/>
      <c r="C229" s="470"/>
      <c r="D229" s="470"/>
      <c r="E229" s="470"/>
      <c r="F229" s="470"/>
      <c r="G229" s="470"/>
      <c r="H229" s="470"/>
      <c r="I229" s="470"/>
      <c r="J229" s="470"/>
      <c r="K229" s="470"/>
      <c r="L229" s="470"/>
      <c r="M229" s="470"/>
      <c r="N229" s="470"/>
      <c r="O229" s="470"/>
      <c r="P229" s="470"/>
      <c r="Q229" s="470"/>
      <c r="R229" s="470"/>
      <c r="S229" s="470"/>
      <c r="T229" s="470"/>
      <c r="U229" s="470"/>
      <c r="V229" s="470"/>
      <c r="W229" s="470"/>
      <c r="X229" s="470"/>
      <c r="Y229" s="470"/>
      <c r="Z229" s="470"/>
    </row>
    <row r="230" spans="1:26">
      <c r="A230" s="470"/>
      <c r="B230" s="470"/>
      <c r="C230" s="470"/>
      <c r="D230" s="470"/>
      <c r="E230" s="470"/>
      <c r="F230" s="470"/>
      <c r="G230" s="470"/>
      <c r="H230" s="470"/>
      <c r="I230" s="470"/>
      <c r="J230" s="470"/>
      <c r="K230" s="470"/>
      <c r="L230" s="470"/>
      <c r="M230" s="470"/>
      <c r="N230" s="470"/>
      <c r="O230" s="470"/>
      <c r="P230" s="470"/>
      <c r="Q230" s="470"/>
      <c r="R230" s="470"/>
      <c r="S230" s="470"/>
      <c r="T230" s="470"/>
      <c r="U230" s="470"/>
      <c r="V230" s="470"/>
      <c r="W230" s="470"/>
      <c r="X230" s="470"/>
      <c r="Y230" s="470"/>
      <c r="Z230" s="470"/>
    </row>
    <row r="231" spans="1:26">
      <c r="A231" s="470"/>
      <c r="B231" s="470"/>
      <c r="C231" s="470"/>
      <c r="D231" s="470"/>
      <c r="E231" s="470"/>
      <c r="F231" s="470"/>
      <c r="G231" s="470"/>
      <c r="H231" s="470"/>
      <c r="I231" s="470"/>
      <c r="J231" s="470"/>
      <c r="K231" s="470"/>
      <c r="L231" s="470"/>
      <c r="M231" s="470"/>
      <c r="N231" s="470"/>
      <c r="O231" s="470"/>
      <c r="P231" s="470"/>
      <c r="Q231" s="470"/>
      <c r="R231" s="470"/>
      <c r="S231" s="470"/>
      <c r="T231" s="470"/>
      <c r="U231" s="470"/>
      <c r="V231" s="470"/>
      <c r="W231" s="470"/>
      <c r="X231" s="470"/>
      <c r="Y231" s="470"/>
      <c r="Z231" s="470"/>
    </row>
    <row r="232" spans="1:26">
      <c r="A232" s="470"/>
      <c r="B232" s="470"/>
      <c r="C232" s="470"/>
      <c r="D232" s="470"/>
      <c r="E232" s="470"/>
      <c r="F232" s="470"/>
      <c r="G232" s="470"/>
      <c r="H232" s="470"/>
      <c r="I232" s="470"/>
      <c r="J232" s="470"/>
      <c r="K232" s="470"/>
      <c r="L232" s="470"/>
      <c r="M232" s="470"/>
      <c r="N232" s="470"/>
      <c r="O232" s="470"/>
      <c r="P232" s="470"/>
      <c r="Q232" s="470"/>
      <c r="R232" s="470"/>
      <c r="S232" s="470"/>
      <c r="T232" s="470"/>
      <c r="U232" s="470"/>
      <c r="V232" s="470"/>
      <c r="W232" s="470"/>
      <c r="X232" s="470"/>
      <c r="Y232" s="470"/>
      <c r="Z232" s="470"/>
    </row>
    <row r="233" spans="1:26">
      <c r="A233" s="470"/>
      <c r="B233" s="470"/>
      <c r="C233" s="470"/>
      <c r="D233" s="470"/>
      <c r="E233" s="470"/>
      <c r="F233" s="470"/>
      <c r="G233" s="470"/>
      <c r="H233" s="470"/>
      <c r="I233" s="470"/>
      <c r="J233" s="470"/>
      <c r="K233" s="470"/>
      <c r="L233" s="470"/>
      <c r="M233" s="470"/>
      <c r="N233" s="470"/>
      <c r="O233" s="470"/>
      <c r="P233" s="470"/>
      <c r="Q233" s="470"/>
      <c r="R233" s="470"/>
      <c r="S233" s="470"/>
      <c r="T233" s="470"/>
      <c r="U233" s="470"/>
      <c r="V233" s="470"/>
      <c r="W233" s="470"/>
      <c r="X233" s="470"/>
      <c r="Y233" s="470"/>
      <c r="Z233" s="470"/>
    </row>
    <row r="234" spans="1:26">
      <c r="A234" s="470"/>
      <c r="B234" s="470"/>
      <c r="C234" s="470"/>
      <c r="D234" s="470"/>
      <c r="E234" s="470"/>
      <c r="F234" s="470"/>
      <c r="G234" s="470"/>
      <c r="H234" s="470"/>
      <c r="I234" s="470"/>
      <c r="J234" s="470"/>
      <c r="K234" s="470"/>
      <c r="L234" s="470"/>
      <c r="M234" s="470"/>
      <c r="N234" s="470"/>
      <c r="O234" s="470"/>
      <c r="P234" s="470"/>
      <c r="Q234" s="470"/>
      <c r="R234" s="470"/>
      <c r="S234" s="470"/>
      <c r="T234" s="470"/>
      <c r="U234" s="470"/>
      <c r="V234" s="470"/>
      <c r="W234" s="470"/>
      <c r="X234" s="470"/>
      <c r="Y234" s="470"/>
      <c r="Z234" s="470"/>
    </row>
    <row r="235" spans="1:26">
      <c r="A235" s="470"/>
      <c r="B235" s="470"/>
      <c r="C235" s="470"/>
      <c r="D235" s="470"/>
      <c r="E235" s="470"/>
      <c r="F235" s="470"/>
      <c r="G235" s="470"/>
      <c r="H235" s="470"/>
      <c r="I235" s="470"/>
      <c r="J235" s="470"/>
      <c r="K235" s="470"/>
      <c r="L235" s="470"/>
      <c r="M235" s="470"/>
      <c r="N235" s="470"/>
      <c r="O235" s="470"/>
      <c r="P235" s="470"/>
      <c r="Q235" s="470"/>
      <c r="R235" s="470"/>
      <c r="S235" s="470"/>
      <c r="T235" s="470"/>
      <c r="U235" s="470"/>
      <c r="V235" s="470"/>
      <c r="W235" s="470"/>
      <c r="X235" s="470"/>
      <c r="Y235" s="470"/>
      <c r="Z235" s="470"/>
    </row>
    <row r="236" spans="1:26">
      <c r="A236" s="470"/>
      <c r="B236" s="470"/>
      <c r="C236" s="470"/>
      <c r="D236" s="470"/>
      <c r="E236" s="470"/>
      <c r="F236" s="470"/>
      <c r="G236" s="470"/>
      <c r="H236" s="470"/>
      <c r="I236" s="470"/>
      <c r="J236" s="470"/>
      <c r="K236" s="470"/>
      <c r="L236" s="470"/>
      <c r="M236" s="470"/>
      <c r="N236" s="470"/>
      <c r="O236" s="470"/>
      <c r="P236" s="470"/>
      <c r="Q236" s="470"/>
      <c r="R236" s="470"/>
      <c r="S236" s="470"/>
      <c r="T236" s="470"/>
      <c r="U236" s="470"/>
      <c r="V236" s="470"/>
      <c r="W236" s="470"/>
      <c r="X236" s="470"/>
      <c r="Y236" s="470"/>
      <c r="Z236" s="470"/>
    </row>
    <row r="237" spans="1:26">
      <c r="A237" s="470"/>
      <c r="B237" s="470"/>
      <c r="C237" s="470"/>
      <c r="D237" s="470"/>
      <c r="E237" s="470"/>
      <c r="F237" s="470"/>
      <c r="G237" s="470"/>
      <c r="H237" s="470"/>
      <c r="I237" s="470"/>
      <c r="J237" s="470"/>
      <c r="K237" s="470"/>
      <c r="L237" s="470"/>
      <c r="M237" s="470"/>
      <c r="N237" s="470"/>
      <c r="O237" s="470"/>
      <c r="P237" s="470"/>
      <c r="Q237" s="470"/>
      <c r="R237" s="470"/>
      <c r="S237" s="470"/>
      <c r="T237" s="470"/>
      <c r="U237" s="470"/>
      <c r="V237" s="470"/>
      <c r="W237" s="470"/>
      <c r="X237" s="470"/>
      <c r="Y237" s="470"/>
      <c r="Z237" s="470"/>
    </row>
    <row r="238" spans="1:26">
      <c r="A238" s="470"/>
      <c r="B238" s="470"/>
      <c r="C238" s="470"/>
      <c r="D238" s="470"/>
      <c r="E238" s="470"/>
      <c r="F238" s="470"/>
      <c r="G238" s="470"/>
      <c r="H238" s="470"/>
      <c r="I238" s="470"/>
      <c r="J238" s="470"/>
      <c r="K238" s="470"/>
      <c r="L238" s="470"/>
      <c r="M238" s="470"/>
      <c r="N238" s="470"/>
      <c r="O238" s="470"/>
      <c r="P238" s="470"/>
      <c r="Q238" s="470"/>
      <c r="R238" s="470"/>
      <c r="S238" s="470"/>
      <c r="T238" s="470"/>
      <c r="U238" s="470"/>
      <c r="V238" s="470"/>
      <c r="W238" s="470"/>
      <c r="X238" s="470"/>
      <c r="Y238" s="470"/>
      <c r="Z238" s="470"/>
    </row>
    <row r="239" spans="1:26">
      <c r="A239" s="470"/>
      <c r="B239" s="470"/>
      <c r="C239" s="470"/>
      <c r="D239" s="470"/>
      <c r="E239" s="470"/>
      <c r="F239" s="470"/>
      <c r="G239" s="470"/>
      <c r="H239" s="470"/>
      <c r="I239" s="470"/>
      <c r="J239" s="470"/>
      <c r="K239" s="470"/>
      <c r="L239" s="470"/>
      <c r="M239" s="470"/>
      <c r="N239" s="470"/>
      <c r="O239" s="470"/>
      <c r="P239" s="470"/>
      <c r="Q239" s="470"/>
      <c r="R239" s="470"/>
      <c r="S239" s="470"/>
      <c r="T239" s="470"/>
      <c r="U239" s="470"/>
      <c r="V239" s="470"/>
      <c r="W239" s="470"/>
      <c r="X239" s="470"/>
      <c r="Y239" s="470"/>
      <c r="Z239" s="470"/>
    </row>
    <row r="240" spans="1:26">
      <c r="A240" s="470"/>
      <c r="B240" s="470"/>
      <c r="C240" s="470"/>
      <c r="D240" s="470"/>
      <c r="E240" s="470"/>
      <c r="F240" s="470"/>
      <c r="G240" s="470"/>
      <c r="H240" s="470"/>
      <c r="I240" s="470"/>
      <c r="J240" s="470"/>
      <c r="K240" s="470"/>
      <c r="L240" s="470"/>
      <c r="M240" s="470"/>
      <c r="N240" s="470"/>
      <c r="O240" s="470"/>
      <c r="P240" s="470"/>
      <c r="Q240" s="470"/>
      <c r="R240" s="470"/>
      <c r="S240" s="470"/>
      <c r="T240" s="470"/>
      <c r="U240" s="470"/>
      <c r="V240" s="470"/>
      <c r="W240" s="470"/>
      <c r="X240" s="470"/>
      <c r="Y240" s="470"/>
      <c r="Z240" s="470"/>
    </row>
    <row r="241" spans="1:26">
      <c r="A241" s="470"/>
      <c r="B241" s="470"/>
      <c r="C241" s="470"/>
      <c r="D241" s="470"/>
      <c r="E241" s="470"/>
      <c r="F241" s="470"/>
      <c r="G241" s="470"/>
      <c r="H241" s="470"/>
      <c r="I241" s="470"/>
      <c r="J241" s="470"/>
      <c r="K241" s="470"/>
      <c r="L241" s="470"/>
      <c r="M241" s="470"/>
      <c r="N241" s="470"/>
      <c r="O241" s="470"/>
      <c r="P241" s="470"/>
      <c r="Q241" s="470"/>
      <c r="R241" s="470"/>
      <c r="S241" s="470"/>
      <c r="T241" s="470"/>
      <c r="U241" s="470"/>
      <c r="V241" s="470"/>
      <c r="W241" s="470"/>
      <c r="X241" s="470"/>
      <c r="Y241" s="470"/>
      <c r="Z241" s="470"/>
    </row>
    <row r="242" spans="1:26">
      <c r="A242" s="470"/>
      <c r="B242" s="470"/>
      <c r="C242" s="470"/>
      <c r="D242" s="470"/>
      <c r="E242" s="470"/>
      <c r="F242" s="470"/>
      <c r="G242" s="470"/>
      <c r="H242" s="470"/>
      <c r="I242" s="470"/>
      <c r="J242" s="470"/>
      <c r="K242" s="470"/>
      <c r="L242" s="470"/>
      <c r="M242" s="470"/>
      <c r="N242" s="470"/>
      <c r="O242" s="470"/>
      <c r="P242" s="470"/>
      <c r="Q242" s="470"/>
      <c r="R242" s="470"/>
      <c r="S242" s="470"/>
      <c r="T242" s="470"/>
      <c r="U242" s="470"/>
      <c r="V242" s="470"/>
      <c r="W242" s="470"/>
      <c r="X242" s="470"/>
      <c r="Y242" s="470"/>
      <c r="Z242" s="470"/>
    </row>
    <row r="243" spans="1:26">
      <c r="A243" s="470"/>
      <c r="B243" s="470"/>
      <c r="C243" s="470"/>
      <c r="D243" s="470"/>
      <c r="E243" s="470"/>
      <c r="F243" s="470"/>
      <c r="G243" s="470"/>
      <c r="H243" s="470"/>
      <c r="I243" s="470"/>
      <c r="J243" s="470"/>
      <c r="K243" s="470"/>
      <c r="L243" s="470"/>
      <c r="M243" s="470"/>
      <c r="N243" s="470"/>
      <c r="O243" s="470"/>
      <c r="P243" s="470"/>
      <c r="Q243" s="470"/>
      <c r="R243" s="470"/>
      <c r="S243" s="470"/>
      <c r="T243" s="470"/>
      <c r="U243" s="470"/>
      <c r="V243" s="470"/>
      <c r="W243" s="470"/>
      <c r="X243" s="470"/>
      <c r="Y243" s="470"/>
      <c r="Z243" s="470"/>
    </row>
    <row r="244" spans="1:26">
      <c r="A244" s="470"/>
      <c r="B244" s="470"/>
      <c r="C244" s="470"/>
      <c r="D244" s="470"/>
      <c r="E244" s="470"/>
      <c r="F244" s="470"/>
      <c r="G244" s="470"/>
      <c r="H244" s="470"/>
      <c r="I244" s="470"/>
      <c r="J244" s="470"/>
      <c r="K244" s="470"/>
      <c r="L244" s="470"/>
      <c r="M244" s="470"/>
      <c r="N244" s="470"/>
      <c r="O244" s="470"/>
      <c r="P244" s="470"/>
      <c r="Q244" s="470"/>
      <c r="R244" s="470"/>
      <c r="S244" s="470"/>
      <c r="T244" s="470"/>
      <c r="U244" s="470"/>
      <c r="V244" s="470"/>
      <c r="W244" s="470"/>
      <c r="X244" s="470"/>
      <c r="Y244" s="470"/>
      <c r="Z244" s="470"/>
    </row>
    <row r="245" spans="1:26">
      <c r="A245" s="470"/>
      <c r="B245" s="470"/>
      <c r="C245" s="470"/>
      <c r="D245" s="470"/>
      <c r="E245" s="470"/>
      <c r="F245" s="470"/>
      <c r="G245" s="470"/>
      <c r="H245" s="470"/>
      <c r="I245" s="470"/>
      <c r="J245" s="470"/>
      <c r="K245" s="470"/>
      <c r="L245" s="470"/>
      <c r="M245" s="470"/>
      <c r="N245" s="470"/>
      <c r="O245" s="470"/>
      <c r="P245" s="470"/>
      <c r="Q245" s="470"/>
      <c r="R245" s="470"/>
      <c r="S245" s="470"/>
      <c r="T245" s="470"/>
      <c r="U245" s="470"/>
      <c r="V245" s="470"/>
      <c r="W245" s="470"/>
      <c r="X245" s="470"/>
      <c r="Y245" s="470"/>
      <c r="Z245" s="470"/>
    </row>
    <row r="246" spans="1:26">
      <c r="A246" s="470"/>
      <c r="B246" s="470"/>
      <c r="C246" s="470"/>
      <c r="D246" s="470"/>
      <c r="E246" s="470"/>
      <c r="F246" s="470"/>
      <c r="G246" s="470"/>
      <c r="H246" s="470"/>
      <c r="I246" s="470"/>
      <c r="J246" s="470"/>
      <c r="K246" s="470"/>
      <c r="L246" s="470"/>
      <c r="M246" s="470"/>
      <c r="N246" s="470"/>
      <c r="O246" s="470"/>
      <c r="P246" s="470"/>
      <c r="Q246" s="470"/>
      <c r="R246" s="470"/>
      <c r="S246" s="470"/>
      <c r="T246" s="470"/>
      <c r="U246" s="470"/>
      <c r="V246" s="470"/>
      <c r="W246" s="470"/>
      <c r="X246" s="470"/>
      <c r="Y246" s="470"/>
      <c r="Z246" s="470"/>
    </row>
    <row r="247" spans="1:26">
      <c r="A247" s="470"/>
      <c r="B247" s="470"/>
      <c r="C247" s="470"/>
      <c r="D247" s="470"/>
      <c r="E247" s="470"/>
      <c r="F247" s="470"/>
      <c r="G247" s="470"/>
      <c r="H247" s="470"/>
      <c r="I247" s="470"/>
      <c r="J247" s="470"/>
      <c r="K247" s="470"/>
      <c r="L247" s="470"/>
      <c r="M247" s="470"/>
      <c r="N247" s="470"/>
      <c r="O247" s="470"/>
      <c r="P247" s="470"/>
      <c r="Q247" s="470"/>
      <c r="R247" s="470"/>
      <c r="S247" s="470"/>
      <c r="T247" s="470"/>
      <c r="U247" s="470"/>
      <c r="V247" s="470"/>
      <c r="W247" s="470"/>
      <c r="X247" s="470"/>
      <c r="Y247" s="470"/>
      <c r="Z247" s="470"/>
    </row>
    <row r="248" spans="1:26">
      <c r="A248" s="470"/>
      <c r="B248" s="470"/>
      <c r="C248" s="470"/>
      <c r="D248" s="470"/>
      <c r="E248" s="470"/>
      <c r="F248" s="470"/>
      <c r="G248" s="470"/>
      <c r="H248" s="470"/>
      <c r="I248" s="470"/>
      <c r="J248" s="470"/>
      <c r="K248" s="470"/>
      <c r="L248" s="470"/>
      <c r="M248" s="470"/>
      <c r="N248" s="470"/>
      <c r="O248" s="470"/>
      <c r="P248" s="470"/>
      <c r="Q248" s="470"/>
      <c r="R248" s="470"/>
      <c r="S248" s="470"/>
      <c r="T248" s="470"/>
      <c r="U248" s="470"/>
      <c r="V248" s="470"/>
      <c r="W248" s="470"/>
      <c r="X248" s="470"/>
      <c r="Y248" s="470"/>
      <c r="Z248" s="470"/>
    </row>
    <row r="249" spans="1:26">
      <c r="A249" s="470"/>
      <c r="B249" s="470"/>
      <c r="C249" s="470"/>
      <c r="D249" s="470"/>
      <c r="E249" s="470"/>
      <c r="F249" s="470"/>
      <c r="G249" s="470"/>
      <c r="H249" s="470"/>
      <c r="I249" s="470"/>
      <c r="J249" s="470"/>
      <c r="K249" s="470"/>
      <c r="L249" s="470"/>
      <c r="M249" s="470"/>
      <c r="N249" s="470"/>
      <c r="O249" s="470"/>
      <c r="P249" s="470"/>
      <c r="Q249" s="470"/>
      <c r="R249" s="470"/>
      <c r="S249" s="470"/>
      <c r="T249" s="470"/>
      <c r="U249" s="470"/>
      <c r="V249" s="470"/>
      <c r="W249" s="470"/>
      <c r="X249" s="470"/>
      <c r="Y249" s="470"/>
      <c r="Z249" s="470"/>
    </row>
    <row r="250" spans="1:26">
      <c r="A250" s="470"/>
      <c r="B250" s="470"/>
      <c r="C250" s="470"/>
      <c r="D250" s="470"/>
      <c r="E250" s="470"/>
      <c r="F250" s="470"/>
      <c r="G250" s="470"/>
      <c r="H250" s="470"/>
      <c r="I250" s="470"/>
      <c r="J250" s="470"/>
      <c r="K250" s="470"/>
      <c r="L250" s="470"/>
      <c r="M250" s="470"/>
      <c r="N250" s="470"/>
      <c r="O250" s="470"/>
      <c r="P250" s="470"/>
      <c r="Q250" s="470"/>
      <c r="R250" s="470"/>
      <c r="S250" s="470"/>
      <c r="T250" s="470"/>
      <c r="U250" s="470"/>
      <c r="V250" s="470"/>
      <c r="W250" s="470"/>
      <c r="X250" s="470"/>
      <c r="Y250" s="470"/>
      <c r="Z250" s="470"/>
    </row>
    <row r="251" spans="1:26">
      <c r="A251" s="470"/>
      <c r="B251" s="470"/>
      <c r="C251" s="470"/>
      <c r="D251" s="470"/>
      <c r="E251" s="470"/>
      <c r="F251" s="470"/>
      <c r="G251" s="470"/>
      <c r="H251" s="470"/>
      <c r="I251" s="470"/>
      <c r="J251" s="470"/>
      <c r="K251" s="470"/>
      <c r="L251" s="470"/>
      <c r="M251" s="470"/>
      <c r="N251" s="470"/>
      <c r="O251" s="470"/>
      <c r="P251" s="470"/>
      <c r="Q251" s="470"/>
      <c r="R251" s="470"/>
      <c r="S251" s="470"/>
      <c r="T251" s="470"/>
      <c r="U251" s="470"/>
      <c r="V251" s="470"/>
      <c r="W251" s="470"/>
      <c r="X251" s="470"/>
      <c r="Y251" s="470"/>
      <c r="Z251" s="470"/>
    </row>
    <row r="252" spans="1:26">
      <c r="A252" s="470"/>
      <c r="B252" s="470"/>
      <c r="C252" s="470"/>
      <c r="D252" s="470"/>
      <c r="E252" s="470"/>
      <c r="F252" s="470"/>
      <c r="G252" s="470"/>
      <c r="H252" s="470"/>
      <c r="I252" s="470"/>
      <c r="J252" s="470"/>
      <c r="K252" s="470"/>
      <c r="L252" s="470"/>
      <c r="M252" s="470"/>
      <c r="N252" s="470"/>
      <c r="O252" s="470"/>
      <c r="P252" s="470"/>
      <c r="Q252" s="470"/>
      <c r="R252" s="470"/>
      <c r="S252" s="470"/>
      <c r="T252" s="470"/>
      <c r="U252" s="470"/>
      <c r="V252" s="470"/>
      <c r="W252" s="470"/>
      <c r="X252" s="470"/>
      <c r="Y252" s="470"/>
      <c r="Z252" s="470"/>
    </row>
    <row r="253" spans="1:26">
      <c r="A253" s="470"/>
      <c r="B253" s="470"/>
      <c r="C253" s="470"/>
      <c r="D253" s="470"/>
      <c r="E253" s="470"/>
      <c r="F253" s="470"/>
      <c r="G253" s="470"/>
      <c r="H253" s="470"/>
      <c r="I253" s="470"/>
      <c r="J253" s="470"/>
      <c r="K253" s="470"/>
      <c r="L253" s="470"/>
      <c r="M253" s="470"/>
      <c r="N253" s="470"/>
      <c r="O253" s="470"/>
      <c r="P253" s="470"/>
      <c r="Q253" s="470"/>
      <c r="R253" s="470"/>
      <c r="S253" s="470"/>
      <c r="T253" s="470"/>
      <c r="U253" s="470"/>
      <c r="V253" s="470"/>
      <c r="W253" s="470"/>
      <c r="X253" s="470"/>
      <c r="Y253" s="470"/>
      <c r="Z253" s="470"/>
    </row>
    <row r="254" spans="1:26">
      <c r="A254" s="470"/>
      <c r="B254" s="470"/>
      <c r="C254" s="470"/>
      <c r="D254" s="470"/>
      <c r="E254" s="470"/>
      <c r="F254" s="470"/>
      <c r="G254" s="470"/>
      <c r="H254" s="470"/>
      <c r="I254" s="470"/>
      <c r="J254" s="470"/>
      <c r="K254" s="470"/>
      <c r="L254" s="470"/>
      <c r="M254" s="470"/>
      <c r="N254" s="470"/>
      <c r="O254" s="470"/>
      <c r="P254" s="470"/>
      <c r="Q254" s="470"/>
      <c r="R254" s="470"/>
      <c r="S254" s="470"/>
      <c r="T254" s="470"/>
      <c r="U254" s="470"/>
      <c r="V254" s="470"/>
      <c r="W254" s="470"/>
      <c r="X254" s="470"/>
      <c r="Y254" s="470"/>
      <c r="Z254" s="470"/>
    </row>
    <row r="255" spans="1:26">
      <c r="A255" s="470"/>
      <c r="B255" s="470"/>
      <c r="C255" s="470"/>
      <c r="D255" s="470"/>
      <c r="E255" s="470"/>
      <c r="F255" s="470"/>
      <c r="G255" s="470"/>
      <c r="H255" s="470"/>
      <c r="I255" s="470"/>
      <c r="J255" s="470"/>
      <c r="K255" s="470"/>
      <c r="L255" s="470"/>
      <c r="M255" s="470"/>
      <c r="N255" s="470"/>
      <c r="O255" s="470"/>
      <c r="P255" s="470"/>
      <c r="Q255" s="470"/>
      <c r="R255" s="470"/>
      <c r="S255" s="470"/>
      <c r="T255" s="470"/>
      <c r="U255" s="470"/>
      <c r="V255" s="470"/>
      <c r="W255" s="470"/>
      <c r="X255" s="470"/>
      <c r="Y255" s="470"/>
      <c r="Z255" s="470"/>
    </row>
    <row r="256" spans="1:26">
      <c r="A256" s="470"/>
      <c r="B256" s="470"/>
      <c r="C256" s="470"/>
      <c r="D256" s="470"/>
      <c r="E256" s="470"/>
      <c r="F256" s="470"/>
      <c r="G256" s="470"/>
      <c r="H256" s="470"/>
      <c r="I256" s="470"/>
      <c r="J256" s="470"/>
      <c r="K256" s="470"/>
      <c r="L256" s="470"/>
      <c r="M256" s="470"/>
      <c r="N256" s="470"/>
      <c r="O256" s="470"/>
      <c r="P256" s="470"/>
      <c r="Q256" s="470"/>
      <c r="R256" s="470"/>
      <c r="S256" s="470"/>
      <c r="T256" s="470"/>
      <c r="U256" s="470"/>
      <c r="V256" s="470"/>
      <c r="W256" s="470"/>
      <c r="X256" s="470"/>
      <c r="Y256" s="470"/>
      <c r="Z256" s="470"/>
    </row>
    <row r="257" spans="1:26">
      <c r="A257" s="470"/>
      <c r="B257" s="470"/>
      <c r="C257" s="470"/>
      <c r="D257" s="470"/>
      <c r="E257" s="470"/>
      <c r="F257" s="470"/>
      <c r="G257" s="470"/>
      <c r="H257" s="470"/>
      <c r="I257" s="470"/>
      <c r="J257" s="470"/>
      <c r="K257" s="470"/>
      <c r="L257" s="470"/>
      <c r="M257" s="470"/>
      <c r="N257" s="470"/>
      <c r="O257" s="470"/>
      <c r="P257" s="470"/>
      <c r="Q257" s="470"/>
      <c r="R257" s="470"/>
      <c r="S257" s="470"/>
      <c r="T257" s="470"/>
      <c r="U257" s="470"/>
      <c r="V257" s="470"/>
      <c r="W257" s="470"/>
      <c r="X257" s="470"/>
      <c r="Y257" s="470"/>
      <c r="Z257" s="470"/>
    </row>
    <row r="258" spans="1:26">
      <c r="A258" s="470"/>
      <c r="B258" s="470"/>
      <c r="C258" s="470"/>
      <c r="D258" s="470"/>
      <c r="E258" s="470"/>
      <c r="F258" s="470"/>
      <c r="G258" s="470"/>
      <c r="H258" s="470"/>
      <c r="I258" s="470"/>
      <c r="J258" s="470"/>
      <c r="K258" s="470"/>
      <c r="L258" s="470"/>
      <c r="M258" s="470"/>
      <c r="N258" s="470"/>
      <c r="O258" s="470"/>
      <c r="P258" s="470"/>
      <c r="Q258" s="470"/>
      <c r="R258" s="470"/>
      <c r="S258" s="470"/>
      <c r="T258" s="470"/>
      <c r="U258" s="470"/>
      <c r="V258" s="470"/>
      <c r="W258" s="470"/>
      <c r="X258" s="470"/>
      <c r="Y258" s="470"/>
      <c r="Z258" s="470"/>
    </row>
    <row r="259" spans="1:26">
      <c r="A259" s="470"/>
      <c r="B259" s="470"/>
      <c r="C259" s="470"/>
      <c r="D259" s="470"/>
      <c r="E259" s="470"/>
      <c r="F259" s="470"/>
      <c r="G259" s="470"/>
      <c r="H259" s="470"/>
      <c r="I259" s="470"/>
      <c r="J259" s="470"/>
      <c r="K259" s="470"/>
      <c r="L259" s="470"/>
      <c r="M259" s="470"/>
      <c r="N259" s="470"/>
      <c r="O259" s="470"/>
      <c r="P259" s="470"/>
      <c r="Q259" s="470"/>
      <c r="R259" s="470"/>
      <c r="S259" s="470"/>
      <c r="T259" s="470"/>
      <c r="U259" s="470"/>
      <c r="V259" s="470"/>
      <c r="W259" s="470"/>
      <c r="X259" s="470"/>
      <c r="Y259" s="470"/>
      <c r="Z259" s="470"/>
    </row>
    <row r="260" spans="1:26">
      <c r="A260" s="470"/>
      <c r="B260" s="470"/>
      <c r="C260" s="470"/>
      <c r="D260" s="470"/>
      <c r="E260" s="470"/>
      <c r="F260" s="470"/>
      <c r="G260" s="470"/>
      <c r="H260" s="470"/>
      <c r="I260" s="470"/>
      <c r="J260" s="470"/>
      <c r="K260" s="470"/>
      <c r="L260" s="470"/>
      <c r="M260" s="470"/>
      <c r="N260" s="470"/>
      <c r="O260" s="470"/>
      <c r="P260" s="470"/>
      <c r="Q260" s="470"/>
      <c r="R260" s="470"/>
      <c r="S260" s="470"/>
      <c r="T260" s="470"/>
      <c r="U260" s="470"/>
      <c r="V260" s="470"/>
      <c r="W260" s="470"/>
      <c r="X260" s="470"/>
      <c r="Y260" s="470"/>
      <c r="Z260" s="470"/>
    </row>
    <row r="261" spans="1:26">
      <c r="A261" s="470"/>
      <c r="B261" s="470"/>
      <c r="C261" s="470"/>
      <c r="D261" s="470"/>
      <c r="E261" s="470"/>
      <c r="F261" s="470"/>
      <c r="G261" s="470"/>
      <c r="H261" s="470"/>
      <c r="I261" s="470"/>
      <c r="J261" s="470"/>
      <c r="K261" s="470"/>
      <c r="L261" s="470"/>
      <c r="M261" s="470"/>
      <c r="N261" s="470"/>
      <c r="O261" s="470"/>
      <c r="P261" s="470"/>
      <c r="Q261" s="470"/>
      <c r="R261" s="470"/>
      <c r="S261" s="470"/>
      <c r="T261" s="470"/>
      <c r="U261" s="470"/>
      <c r="V261" s="470"/>
      <c r="W261" s="470"/>
      <c r="X261" s="470"/>
      <c r="Y261" s="470"/>
      <c r="Z261" s="470"/>
    </row>
    <row r="262" spans="1:26">
      <c r="A262" s="470"/>
      <c r="B262" s="470"/>
      <c r="C262" s="470"/>
      <c r="D262" s="470"/>
      <c r="E262" s="470"/>
      <c r="F262" s="470"/>
      <c r="G262" s="470"/>
      <c r="H262" s="470"/>
      <c r="I262" s="470"/>
      <c r="J262" s="470"/>
      <c r="K262" s="470"/>
      <c r="L262" s="470"/>
      <c r="M262" s="470"/>
      <c r="N262" s="470"/>
      <c r="O262" s="470"/>
      <c r="P262" s="470"/>
      <c r="Q262" s="470"/>
      <c r="R262" s="470"/>
      <c r="S262" s="470"/>
      <c r="T262" s="470"/>
      <c r="U262" s="470"/>
      <c r="V262" s="470"/>
      <c r="W262" s="470"/>
      <c r="X262" s="470"/>
      <c r="Y262" s="470"/>
      <c r="Z262" s="470"/>
    </row>
    <row r="263" spans="1:26">
      <c r="A263" s="470"/>
      <c r="B263" s="470"/>
      <c r="C263" s="470"/>
      <c r="D263" s="470"/>
      <c r="E263" s="470"/>
      <c r="F263" s="470"/>
      <c r="G263" s="470"/>
      <c r="H263" s="470"/>
      <c r="I263" s="470"/>
      <c r="J263" s="470"/>
      <c r="K263" s="470"/>
      <c r="L263" s="470"/>
      <c r="M263" s="470"/>
      <c r="N263" s="470"/>
      <c r="O263" s="470"/>
      <c r="P263" s="470"/>
      <c r="Q263" s="470"/>
      <c r="R263" s="470"/>
      <c r="S263" s="470"/>
      <c r="T263" s="470"/>
      <c r="U263" s="470"/>
      <c r="V263" s="470"/>
      <c r="W263" s="470"/>
      <c r="X263" s="470"/>
      <c r="Y263" s="470"/>
      <c r="Z263" s="470"/>
    </row>
    <row r="264" spans="1:26">
      <c r="A264" s="470"/>
      <c r="B264" s="470"/>
      <c r="C264" s="470"/>
      <c r="D264" s="470"/>
      <c r="E264" s="470"/>
      <c r="F264" s="470"/>
      <c r="G264" s="470"/>
      <c r="H264" s="470"/>
      <c r="I264" s="470"/>
      <c r="J264" s="470"/>
      <c r="K264" s="470"/>
      <c r="L264" s="470"/>
      <c r="M264" s="470"/>
      <c r="N264" s="470"/>
      <c r="O264" s="470"/>
      <c r="P264" s="470"/>
      <c r="Q264" s="470"/>
      <c r="R264" s="470"/>
      <c r="S264" s="470"/>
      <c r="T264" s="470"/>
      <c r="U264" s="470"/>
      <c r="V264" s="470"/>
      <c r="W264" s="470"/>
      <c r="X264" s="470"/>
      <c r="Y264" s="470"/>
      <c r="Z264" s="470"/>
    </row>
    <row r="265" spans="1:26">
      <c r="A265" s="470"/>
      <c r="B265" s="470"/>
      <c r="C265" s="470"/>
      <c r="D265" s="470"/>
      <c r="E265" s="470"/>
      <c r="F265" s="470"/>
      <c r="G265" s="470"/>
      <c r="H265" s="470"/>
      <c r="I265" s="470"/>
      <c r="J265" s="470"/>
      <c r="K265" s="470"/>
      <c r="L265" s="470"/>
      <c r="M265" s="470"/>
      <c r="N265" s="470"/>
      <c r="O265" s="470"/>
      <c r="P265" s="470"/>
      <c r="Q265" s="470"/>
      <c r="R265" s="470"/>
      <c r="S265" s="470"/>
      <c r="T265" s="470"/>
      <c r="U265" s="470"/>
      <c r="V265" s="470"/>
      <c r="W265" s="470"/>
      <c r="X265" s="470"/>
      <c r="Y265" s="470"/>
      <c r="Z265" s="470"/>
    </row>
    <row r="266" spans="1:26">
      <c r="A266" s="470"/>
      <c r="B266" s="470"/>
      <c r="C266" s="470"/>
      <c r="D266" s="470"/>
      <c r="E266" s="470"/>
      <c r="F266" s="470"/>
      <c r="G266" s="470"/>
      <c r="H266" s="470"/>
      <c r="I266" s="470"/>
      <c r="J266" s="470"/>
      <c r="K266" s="470"/>
      <c r="L266" s="470"/>
      <c r="M266" s="470"/>
      <c r="N266" s="470"/>
      <c r="O266" s="470"/>
      <c r="P266" s="470"/>
      <c r="Q266" s="470"/>
      <c r="R266" s="470"/>
      <c r="S266" s="470"/>
      <c r="T266" s="470"/>
      <c r="U266" s="470"/>
      <c r="V266" s="470"/>
      <c r="W266" s="470"/>
      <c r="X266" s="470"/>
      <c r="Y266" s="470"/>
      <c r="Z266" s="470"/>
    </row>
    <row r="267" spans="1:26">
      <c r="A267" s="470"/>
      <c r="B267" s="470"/>
      <c r="C267" s="470"/>
      <c r="D267" s="470"/>
      <c r="E267" s="470"/>
      <c r="F267" s="470"/>
      <c r="G267" s="470"/>
      <c r="H267" s="470"/>
      <c r="I267" s="470"/>
      <c r="J267" s="470"/>
      <c r="K267" s="470"/>
      <c r="L267" s="470"/>
      <c r="M267" s="470"/>
      <c r="N267" s="470"/>
      <c r="O267" s="470"/>
      <c r="P267" s="470"/>
      <c r="Q267" s="470"/>
      <c r="R267" s="470"/>
      <c r="S267" s="470"/>
      <c r="T267" s="470"/>
      <c r="U267" s="470"/>
      <c r="V267" s="470"/>
      <c r="W267" s="470"/>
      <c r="X267" s="470"/>
      <c r="Y267" s="470"/>
      <c r="Z267" s="470"/>
    </row>
    <row r="268" spans="1:26">
      <c r="A268" s="470"/>
      <c r="B268" s="470"/>
      <c r="C268" s="470"/>
      <c r="D268" s="470"/>
      <c r="E268" s="470"/>
      <c r="F268" s="470"/>
      <c r="G268" s="470"/>
      <c r="H268" s="470"/>
      <c r="I268" s="470"/>
      <c r="J268" s="470"/>
      <c r="K268" s="470"/>
      <c r="L268" s="470"/>
      <c r="M268" s="470"/>
      <c r="N268" s="470"/>
      <c r="O268" s="470"/>
      <c r="P268" s="470"/>
      <c r="Q268" s="470"/>
      <c r="R268" s="470"/>
      <c r="S268" s="470"/>
      <c r="T268" s="470"/>
      <c r="U268" s="470"/>
      <c r="V268" s="470"/>
      <c r="W268" s="470"/>
      <c r="X268" s="470"/>
      <c r="Y268" s="470"/>
      <c r="Z268" s="470"/>
    </row>
    <row r="269" spans="1:26">
      <c r="A269" s="470"/>
      <c r="B269" s="470"/>
      <c r="C269" s="470"/>
      <c r="D269" s="470"/>
      <c r="E269" s="470"/>
      <c r="F269" s="470"/>
      <c r="G269" s="470"/>
      <c r="H269" s="470"/>
      <c r="I269" s="470"/>
      <c r="J269" s="470"/>
      <c r="K269" s="470"/>
      <c r="L269" s="470"/>
      <c r="M269" s="470"/>
      <c r="N269" s="470"/>
      <c r="O269" s="470"/>
      <c r="P269" s="470"/>
      <c r="Q269" s="470"/>
      <c r="R269" s="470"/>
      <c r="S269" s="470"/>
      <c r="T269" s="470"/>
      <c r="U269" s="470"/>
      <c r="V269" s="470"/>
      <c r="W269" s="470"/>
      <c r="X269" s="470"/>
      <c r="Y269" s="470"/>
      <c r="Z269" s="470"/>
    </row>
    <row r="270" spans="1:26">
      <c r="A270" s="470"/>
      <c r="B270" s="470"/>
      <c r="C270" s="470"/>
      <c r="D270" s="470"/>
      <c r="E270" s="470"/>
      <c r="F270" s="470"/>
      <c r="G270" s="470"/>
      <c r="H270" s="470"/>
      <c r="I270" s="470"/>
      <c r="J270" s="470"/>
      <c r="K270" s="470"/>
      <c r="L270" s="470"/>
      <c r="M270" s="470"/>
      <c r="N270" s="470"/>
      <c r="O270" s="470"/>
      <c r="P270" s="470"/>
      <c r="Q270" s="470"/>
      <c r="R270" s="470"/>
      <c r="S270" s="470"/>
      <c r="T270" s="470"/>
      <c r="U270" s="470"/>
      <c r="V270" s="470"/>
      <c r="W270" s="470"/>
      <c r="X270" s="470"/>
      <c r="Y270" s="470"/>
      <c r="Z270" s="470"/>
    </row>
    <row r="271" spans="1:26">
      <c r="A271" s="470"/>
      <c r="B271" s="470"/>
      <c r="C271" s="470"/>
      <c r="D271" s="470"/>
      <c r="E271" s="470"/>
      <c r="F271" s="470"/>
      <c r="G271" s="470"/>
      <c r="H271" s="470"/>
      <c r="I271" s="470"/>
      <c r="J271" s="470"/>
      <c r="K271" s="470"/>
      <c r="L271" s="470"/>
      <c r="M271" s="470"/>
      <c r="N271" s="470"/>
      <c r="O271" s="470"/>
      <c r="P271" s="470"/>
      <c r="Q271" s="470"/>
      <c r="R271" s="470"/>
      <c r="S271" s="470"/>
      <c r="T271" s="470"/>
      <c r="U271" s="470"/>
      <c r="V271" s="470"/>
      <c r="W271" s="470"/>
      <c r="X271" s="470"/>
      <c r="Y271" s="470"/>
      <c r="Z271" s="470"/>
    </row>
    <row r="272" spans="1:26">
      <c r="A272" s="470"/>
      <c r="B272" s="470"/>
      <c r="C272" s="470"/>
      <c r="D272" s="470"/>
      <c r="E272" s="470"/>
      <c r="F272" s="470"/>
      <c r="G272" s="470"/>
      <c r="H272" s="470"/>
      <c r="I272" s="470"/>
      <c r="J272" s="470"/>
      <c r="K272" s="470"/>
      <c r="L272" s="470"/>
      <c r="M272" s="470"/>
      <c r="N272" s="470"/>
      <c r="O272" s="470"/>
      <c r="P272" s="470"/>
      <c r="Q272" s="470"/>
      <c r="R272" s="470"/>
      <c r="S272" s="470"/>
      <c r="T272" s="470"/>
      <c r="U272" s="470"/>
      <c r="V272" s="470"/>
      <c r="W272" s="470"/>
      <c r="X272" s="470"/>
      <c r="Y272" s="470"/>
      <c r="Z272" s="470"/>
    </row>
    <row r="273" spans="1:26">
      <c r="A273" s="470"/>
      <c r="B273" s="470"/>
      <c r="C273" s="470"/>
      <c r="D273" s="470"/>
      <c r="E273" s="470"/>
      <c r="F273" s="470"/>
      <c r="G273" s="470"/>
      <c r="H273" s="470"/>
      <c r="I273" s="470"/>
      <c r="J273" s="470"/>
      <c r="K273" s="470"/>
      <c r="L273" s="470"/>
      <c r="M273" s="470"/>
      <c r="N273" s="470"/>
      <c r="O273" s="470"/>
      <c r="P273" s="470"/>
      <c r="Q273" s="470"/>
      <c r="R273" s="470"/>
      <c r="S273" s="470"/>
      <c r="T273" s="470"/>
      <c r="U273" s="470"/>
      <c r="V273" s="470"/>
      <c r="W273" s="470"/>
      <c r="X273" s="470"/>
      <c r="Y273" s="470"/>
      <c r="Z273" s="470"/>
    </row>
    <row r="274" spans="1:26">
      <c r="A274" s="470"/>
      <c r="B274" s="470"/>
      <c r="C274" s="470"/>
      <c r="D274" s="470"/>
      <c r="E274" s="470"/>
      <c r="F274" s="470"/>
      <c r="G274" s="470"/>
      <c r="H274" s="470"/>
      <c r="I274" s="470"/>
      <c r="J274" s="470"/>
      <c r="K274" s="470"/>
      <c r="L274" s="470"/>
      <c r="M274" s="470"/>
      <c r="N274" s="470"/>
      <c r="O274" s="470"/>
      <c r="P274" s="470"/>
      <c r="Q274" s="470"/>
      <c r="R274" s="470"/>
      <c r="S274" s="470"/>
      <c r="T274" s="470"/>
      <c r="U274" s="470"/>
      <c r="V274" s="470"/>
      <c r="W274" s="470"/>
      <c r="X274" s="470"/>
      <c r="Y274" s="470"/>
      <c r="Z274" s="470"/>
    </row>
    <row r="275" spans="1:26">
      <c r="A275" s="470"/>
      <c r="B275" s="470"/>
      <c r="C275" s="470"/>
      <c r="D275" s="470"/>
      <c r="E275" s="470"/>
      <c r="F275" s="470"/>
      <c r="G275" s="470"/>
      <c r="H275" s="470"/>
      <c r="I275" s="470"/>
      <c r="J275" s="470"/>
      <c r="K275" s="470"/>
      <c r="L275" s="470"/>
      <c r="M275" s="470"/>
      <c r="N275" s="470"/>
      <c r="O275" s="470"/>
      <c r="P275" s="470"/>
      <c r="Q275" s="470"/>
      <c r="R275" s="470"/>
      <c r="S275" s="470"/>
      <c r="T275" s="470"/>
      <c r="U275" s="470"/>
      <c r="V275" s="470"/>
      <c r="W275" s="470"/>
      <c r="X275" s="470"/>
      <c r="Y275" s="470"/>
      <c r="Z275" s="470"/>
    </row>
    <row r="276" spans="1:26">
      <c r="A276" s="470"/>
      <c r="B276" s="470"/>
      <c r="C276" s="470"/>
      <c r="D276" s="470"/>
      <c r="E276" s="470"/>
      <c r="F276" s="470"/>
      <c r="G276" s="470"/>
      <c r="H276" s="470"/>
      <c r="I276" s="470"/>
      <c r="J276" s="470"/>
      <c r="K276" s="470"/>
      <c r="L276" s="470"/>
      <c r="M276" s="470"/>
      <c r="N276" s="470"/>
      <c r="O276" s="470"/>
      <c r="P276" s="470"/>
      <c r="Q276" s="470"/>
      <c r="R276" s="470"/>
      <c r="S276" s="470"/>
      <c r="T276" s="470"/>
      <c r="U276" s="470"/>
      <c r="V276" s="470"/>
      <c r="W276" s="470"/>
      <c r="X276" s="470"/>
      <c r="Y276" s="470"/>
      <c r="Z276" s="470"/>
    </row>
    <row r="277" spans="1:26">
      <c r="A277" s="470"/>
      <c r="B277" s="470"/>
      <c r="C277" s="470"/>
      <c r="D277" s="470"/>
      <c r="E277" s="470"/>
      <c r="F277" s="470"/>
      <c r="G277" s="470"/>
      <c r="H277" s="470"/>
      <c r="I277" s="470"/>
      <c r="J277" s="470"/>
      <c r="K277" s="470"/>
      <c r="L277" s="470"/>
      <c r="M277" s="470"/>
      <c r="N277" s="470"/>
      <c r="O277" s="470"/>
      <c r="P277" s="470"/>
      <c r="Q277" s="470"/>
      <c r="R277" s="470"/>
      <c r="S277" s="470"/>
      <c r="T277" s="470"/>
      <c r="U277" s="470"/>
      <c r="V277" s="470"/>
      <c r="W277" s="470"/>
      <c r="X277" s="470"/>
      <c r="Y277" s="470"/>
      <c r="Z277" s="470"/>
    </row>
    <row r="278" spans="1:26">
      <c r="A278" s="470"/>
      <c r="B278" s="470"/>
      <c r="C278" s="470"/>
      <c r="D278" s="470"/>
      <c r="E278" s="470"/>
      <c r="F278" s="470"/>
      <c r="G278" s="470"/>
      <c r="H278" s="470"/>
      <c r="I278" s="470"/>
      <c r="J278" s="470"/>
      <c r="K278" s="470"/>
      <c r="L278" s="470"/>
      <c r="M278" s="470"/>
      <c r="N278" s="470"/>
      <c r="O278" s="470"/>
      <c r="P278" s="470"/>
      <c r="Q278" s="470"/>
      <c r="R278" s="470"/>
      <c r="S278" s="470"/>
      <c r="T278" s="470"/>
      <c r="U278" s="470"/>
      <c r="V278" s="470"/>
      <c r="W278" s="470"/>
      <c r="X278" s="470"/>
      <c r="Y278" s="470"/>
      <c r="Z278" s="470"/>
    </row>
    <row r="279" spans="1:26">
      <c r="A279" s="470"/>
      <c r="B279" s="470"/>
      <c r="C279" s="470"/>
      <c r="D279" s="470"/>
      <c r="E279" s="470"/>
      <c r="F279" s="470"/>
      <c r="G279" s="470"/>
      <c r="H279" s="470"/>
      <c r="I279" s="470"/>
      <c r="J279" s="470"/>
      <c r="K279" s="470"/>
      <c r="L279" s="470"/>
      <c r="M279" s="470"/>
      <c r="N279" s="470"/>
      <c r="O279" s="470"/>
      <c r="P279" s="470"/>
      <c r="Q279" s="470"/>
      <c r="R279" s="470"/>
      <c r="S279" s="470"/>
      <c r="T279" s="470"/>
      <c r="U279" s="470"/>
      <c r="V279" s="470"/>
      <c r="W279" s="470"/>
      <c r="X279" s="470"/>
      <c r="Y279" s="470"/>
      <c r="Z279" s="470"/>
    </row>
    <row r="280" spans="1:26">
      <c r="A280" s="470"/>
      <c r="B280" s="470"/>
      <c r="C280" s="470"/>
      <c r="D280" s="470"/>
      <c r="E280" s="470"/>
      <c r="F280" s="470"/>
      <c r="G280" s="470"/>
      <c r="H280" s="470"/>
      <c r="I280" s="470"/>
      <c r="J280" s="470"/>
      <c r="K280" s="470"/>
      <c r="L280" s="470"/>
      <c r="M280" s="470"/>
      <c r="N280" s="470"/>
      <c r="O280" s="470"/>
      <c r="P280" s="470"/>
      <c r="Q280" s="470"/>
      <c r="R280" s="470"/>
      <c r="S280" s="470"/>
      <c r="T280" s="470"/>
      <c r="U280" s="470"/>
      <c r="V280" s="470"/>
      <c r="W280" s="470"/>
      <c r="X280" s="470"/>
      <c r="Y280" s="470"/>
      <c r="Z280" s="470"/>
    </row>
    <row r="281" spans="1:26">
      <c r="A281" s="470"/>
      <c r="B281" s="470"/>
      <c r="C281" s="470"/>
      <c r="D281" s="470"/>
      <c r="E281" s="470"/>
      <c r="F281" s="470"/>
      <c r="G281" s="470"/>
      <c r="H281" s="470"/>
      <c r="I281" s="470"/>
      <c r="J281" s="470"/>
      <c r="K281" s="470"/>
      <c r="L281" s="470"/>
      <c r="M281" s="470"/>
      <c r="N281" s="470"/>
      <c r="O281" s="470"/>
      <c r="P281" s="470"/>
      <c r="Q281" s="470"/>
      <c r="R281" s="470"/>
      <c r="S281" s="470"/>
      <c r="T281" s="470"/>
      <c r="U281" s="470"/>
      <c r="V281" s="470"/>
      <c r="W281" s="470"/>
      <c r="X281" s="470"/>
      <c r="Y281" s="470"/>
      <c r="Z281" s="470"/>
    </row>
    <row r="282" spans="1:26">
      <c r="A282" s="470"/>
      <c r="B282" s="470"/>
      <c r="C282" s="470"/>
      <c r="D282" s="470"/>
      <c r="E282" s="470"/>
      <c r="F282" s="470"/>
      <c r="G282" s="470"/>
      <c r="H282" s="470"/>
      <c r="I282" s="470"/>
      <c r="J282" s="470"/>
      <c r="K282" s="470"/>
      <c r="L282" s="470"/>
      <c r="M282" s="470"/>
      <c r="N282" s="470"/>
      <c r="O282" s="470"/>
      <c r="P282" s="470"/>
      <c r="Q282" s="470"/>
      <c r="R282" s="470"/>
      <c r="S282" s="470"/>
      <c r="T282" s="470"/>
      <c r="U282" s="470"/>
      <c r="V282" s="470"/>
      <c r="W282" s="470"/>
      <c r="X282" s="470"/>
      <c r="Y282" s="470"/>
      <c r="Z282" s="470"/>
    </row>
    <row r="283" spans="1:26">
      <c r="A283" s="470"/>
      <c r="B283" s="470"/>
      <c r="C283" s="470"/>
      <c r="D283" s="470"/>
      <c r="E283" s="470"/>
      <c r="F283" s="470"/>
      <c r="G283" s="470"/>
      <c r="H283" s="470"/>
      <c r="I283" s="470"/>
      <c r="J283" s="470"/>
      <c r="K283" s="470"/>
      <c r="L283" s="470"/>
      <c r="M283" s="470"/>
      <c r="N283" s="470"/>
      <c r="O283" s="470"/>
      <c r="P283" s="470"/>
      <c r="Q283" s="470"/>
      <c r="R283" s="470"/>
      <c r="S283" s="470"/>
      <c r="T283" s="470"/>
      <c r="U283" s="470"/>
      <c r="V283" s="470"/>
      <c r="W283" s="470"/>
      <c r="X283" s="470"/>
      <c r="Y283" s="470"/>
      <c r="Z283" s="470"/>
    </row>
    <row r="284" spans="1:26">
      <c r="A284" s="470"/>
      <c r="B284" s="470"/>
      <c r="C284" s="470"/>
      <c r="D284" s="470"/>
      <c r="E284" s="470"/>
      <c r="F284" s="470"/>
      <c r="G284" s="470"/>
      <c r="H284" s="470"/>
      <c r="I284" s="470"/>
      <c r="J284" s="470"/>
      <c r="K284" s="470"/>
      <c r="L284" s="470"/>
      <c r="M284" s="470"/>
      <c r="N284" s="470"/>
      <c r="O284" s="470"/>
      <c r="P284" s="470"/>
      <c r="Q284" s="470"/>
      <c r="R284" s="470"/>
      <c r="S284" s="470"/>
      <c r="T284" s="470"/>
      <c r="U284" s="470"/>
      <c r="V284" s="470"/>
      <c r="W284" s="470"/>
      <c r="X284" s="470"/>
      <c r="Y284" s="470"/>
      <c r="Z284" s="470"/>
    </row>
    <row r="285" spans="1:26">
      <c r="A285" s="470"/>
      <c r="B285" s="470"/>
      <c r="C285" s="470"/>
      <c r="D285" s="470"/>
      <c r="E285" s="470"/>
      <c r="F285" s="470"/>
      <c r="G285" s="470"/>
      <c r="H285" s="470"/>
      <c r="I285" s="470"/>
      <c r="J285" s="470"/>
      <c r="K285" s="470"/>
      <c r="L285" s="470"/>
      <c r="M285" s="470"/>
      <c r="N285" s="470"/>
      <c r="O285" s="470"/>
      <c r="P285" s="470"/>
      <c r="Q285" s="470"/>
      <c r="R285" s="470"/>
      <c r="S285" s="470"/>
      <c r="T285" s="470"/>
      <c r="U285" s="470"/>
      <c r="V285" s="470"/>
      <c r="W285" s="470"/>
      <c r="X285" s="470"/>
      <c r="Y285" s="470"/>
      <c r="Z285" s="470"/>
    </row>
    <row r="286" spans="1:26">
      <c r="A286" s="470"/>
      <c r="B286" s="470"/>
      <c r="C286" s="470"/>
      <c r="D286" s="470"/>
      <c r="E286" s="470"/>
      <c r="F286" s="470"/>
      <c r="G286" s="470"/>
      <c r="H286" s="470"/>
      <c r="I286" s="470"/>
      <c r="J286" s="470"/>
      <c r="K286" s="470"/>
      <c r="L286" s="470"/>
      <c r="M286" s="470"/>
      <c r="N286" s="470"/>
      <c r="O286" s="470"/>
      <c r="P286" s="470"/>
      <c r="Q286" s="470"/>
      <c r="R286" s="470"/>
      <c r="S286" s="470"/>
      <c r="T286" s="470"/>
      <c r="U286" s="470"/>
      <c r="V286" s="470"/>
      <c r="W286" s="470"/>
      <c r="X286" s="470"/>
      <c r="Y286" s="470"/>
      <c r="Z286" s="470"/>
    </row>
    <row r="287" spans="1:26">
      <c r="A287" s="470"/>
      <c r="B287" s="470"/>
      <c r="C287" s="470"/>
      <c r="D287" s="470"/>
      <c r="E287" s="470"/>
      <c r="F287" s="470"/>
      <c r="G287" s="470"/>
      <c r="H287" s="470"/>
      <c r="I287" s="470"/>
      <c r="J287" s="470"/>
      <c r="K287" s="470"/>
      <c r="L287" s="470"/>
      <c r="M287" s="470"/>
      <c r="N287" s="470"/>
      <c r="O287" s="470"/>
      <c r="P287" s="470"/>
      <c r="Q287" s="470"/>
      <c r="R287" s="470"/>
      <c r="S287" s="470"/>
      <c r="T287" s="470"/>
      <c r="U287" s="470"/>
      <c r="V287" s="470"/>
      <c r="W287" s="470"/>
      <c r="X287" s="470"/>
      <c r="Y287" s="470"/>
      <c r="Z287" s="470"/>
    </row>
    <row r="288" spans="1:26">
      <c r="A288" s="470"/>
      <c r="B288" s="470"/>
      <c r="C288" s="470"/>
      <c r="D288" s="470"/>
      <c r="E288" s="470"/>
      <c r="F288" s="470"/>
      <c r="G288" s="470"/>
      <c r="H288" s="470"/>
      <c r="I288" s="470"/>
      <c r="J288" s="470"/>
      <c r="K288" s="470"/>
      <c r="L288" s="470"/>
      <c r="M288" s="470"/>
      <c r="N288" s="470"/>
      <c r="O288" s="470"/>
      <c r="P288" s="470"/>
      <c r="Q288" s="470"/>
      <c r="R288" s="470"/>
      <c r="S288" s="470"/>
      <c r="T288" s="470"/>
      <c r="U288" s="470"/>
      <c r="V288" s="470"/>
      <c r="W288" s="470"/>
      <c r="X288" s="470"/>
      <c r="Y288" s="470"/>
      <c r="Z288" s="470"/>
    </row>
    <row r="289" spans="1:26">
      <c r="A289" s="470"/>
      <c r="B289" s="470"/>
      <c r="C289" s="470"/>
      <c r="D289" s="470"/>
      <c r="E289" s="470"/>
      <c r="F289" s="470"/>
      <c r="G289" s="470"/>
      <c r="H289" s="470"/>
      <c r="I289" s="470"/>
      <c r="J289" s="470"/>
      <c r="K289" s="470"/>
      <c r="L289" s="470"/>
      <c r="M289" s="470"/>
      <c r="N289" s="470"/>
      <c r="O289" s="470"/>
      <c r="P289" s="470"/>
      <c r="Q289" s="470"/>
      <c r="R289" s="470"/>
      <c r="S289" s="470"/>
      <c r="T289" s="470"/>
      <c r="U289" s="470"/>
      <c r="V289" s="470"/>
      <c r="W289" s="470"/>
      <c r="X289" s="470"/>
      <c r="Y289" s="470"/>
      <c r="Z289" s="470"/>
    </row>
    <row r="290" spans="1:26">
      <c r="A290" s="470"/>
      <c r="B290" s="470"/>
      <c r="C290" s="470"/>
      <c r="D290" s="470"/>
      <c r="E290" s="470"/>
      <c r="F290" s="470"/>
      <c r="G290" s="470"/>
      <c r="H290" s="470"/>
      <c r="I290" s="470"/>
      <c r="J290" s="470"/>
      <c r="K290" s="470"/>
      <c r="L290" s="470"/>
      <c r="M290" s="470"/>
      <c r="N290" s="470"/>
      <c r="O290" s="470"/>
      <c r="P290" s="470"/>
      <c r="Q290" s="470"/>
      <c r="R290" s="470"/>
      <c r="S290" s="470"/>
      <c r="T290" s="470"/>
      <c r="U290" s="470"/>
      <c r="V290" s="470"/>
      <c r="W290" s="470"/>
      <c r="X290" s="470"/>
      <c r="Y290" s="470"/>
      <c r="Z290" s="470"/>
    </row>
    <row r="291" spans="1:26">
      <c r="A291" s="470"/>
      <c r="B291" s="470"/>
      <c r="C291" s="470"/>
      <c r="D291" s="470"/>
      <c r="E291" s="470"/>
      <c r="F291" s="470"/>
      <c r="G291" s="470"/>
      <c r="H291" s="470"/>
      <c r="I291" s="470"/>
      <c r="J291" s="470"/>
      <c r="K291" s="470"/>
      <c r="L291" s="470"/>
      <c r="M291" s="470"/>
      <c r="N291" s="470"/>
      <c r="O291" s="470"/>
      <c r="P291" s="470"/>
      <c r="Q291" s="470"/>
      <c r="R291" s="470"/>
      <c r="S291" s="470"/>
      <c r="T291" s="470"/>
      <c r="U291" s="470"/>
      <c r="V291" s="470"/>
      <c r="W291" s="470"/>
      <c r="X291" s="470"/>
      <c r="Y291" s="470"/>
      <c r="Z291" s="470"/>
    </row>
    <row r="292" spans="1:26">
      <c r="A292" s="470"/>
      <c r="B292" s="470"/>
      <c r="C292" s="470"/>
      <c r="D292" s="470"/>
      <c r="E292" s="470"/>
      <c r="F292" s="470"/>
      <c r="G292" s="470"/>
      <c r="H292" s="470"/>
      <c r="I292" s="470"/>
      <c r="J292" s="470"/>
      <c r="K292" s="470"/>
      <c r="L292" s="470"/>
      <c r="M292" s="470"/>
      <c r="N292" s="470"/>
      <c r="O292" s="470"/>
      <c r="P292" s="470"/>
      <c r="Q292" s="470"/>
      <c r="R292" s="470"/>
      <c r="S292" s="470"/>
      <c r="T292" s="470"/>
      <c r="U292" s="470"/>
      <c r="V292" s="470"/>
      <c r="W292" s="470"/>
      <c r="X292" s="470"/>
      <c r="Y292" s="470"/>
      <c r="Z292" s="470"/>
    </row>
    <row r="293" spans="1:26">
      <c r="A293" s="470"/>
      <c r="B293" s="470"/>
      <c r="C293" s="470"/>
      <c r="D293" s="470"/>
      <c r="E293" s="470"/>
      <c r="F293" s="470"/>
      <c r="G293" s="470"/>
      <c r="H293" s="470"/>
      <c r="I293" s="470"/>
      <c r="J293" s="470"/>
      <c r="K293" s="470"/>
      <c r="L293" s="470"/>
      <c r="M293" s="470"/>
      <c r="N293" s="470"/>
      <c r="O293" s="470"/>
      <c r="P293" s="470"/>
      <c r="Q293" s="470"/>
      <c r="R293" s="470"/>
      <c r="S293" s="470"/>
      <c r="T293" s="470"/>
      <c r="U293" s="470"/>
      <c r="V293" s="470"/>
      <c r="W293" s="470"/>
      <c r="X293" s="470"/>
      <c r="Y293" s="470"/>
      <c r="Z293" s="470"/>
    </row>
    <row r="294" spans="1:26">
      <c r="A294" s="470"/>
      <c r="B294" s="470"/>
      <c r="C294" s="470"/>
      <c r="D294" s="470"/>
      <c r="E294" s="470"/>
      <c r="F294" s="470"/>
      <c r="G294" s="470"/>
      <c r="H294" s="470"/>
      <c r="I294" s="470"/>
      <c r="J294" s="470"/>
      <c r="K294" s="470"/>
      <c r="L294" s="470"/>
      <c r="M294" s="470"/>
      <c r="N294" s="470"/>
      <c r="O294" s="470"/>
      <c r="P294" s="470"/>
      <c r="Q294" s="470"/>
      <c r="R294" s="470"/>
      <c r="S294" s="470"/>
      <c r="T294" s="470"/>
      <c r="U294" s="470"/>
      <c r="V294" s="470"/>
      <c r="W294" s="470"/>
      <c r="X294" s="470"/>
      <c r="Y294" s="470"/>
      <c r="Z294" s="470"/>
    </row>
    <row r="295" spans="1:26">
      <c r="A295" s="470"/>
      <c r="B295" s="470"/>
      <c r="C295" s="470"/>
      <c r="D295" s="470"/>
      <c r="E295" s="470"/>
      <c r="F295" s="470"/>
      <c r="G295" s="470"/>
      <c r="H295" s="470"/>
      <c r="I295" s="470"/>
      <c r="J295" s="470"/>
      <c r="K295" s="470"/>
      <c r="L295" s="470"/>
      <c r="M295" s="470"/>
      <c r="N295" s="470"/>
      <c r="O295" s="470"/>
      <c r="P295" s="470"/>
      <c r="Q295" s="470"/>
      <c r="R295" s="470"/>
      <c r="S295" s="470"/>
      <c r="T295" s="470"/>
      <c r="U295" s="470"/>
      <c r="V295" s="470"/>
      <c r="W295" s="470"/>
      <c r="X295" s="470"/>
      <c r="Y295" s="470"/>
      <c r="Z295" s="470"/>
    </row>
    <row r="296" spans="1:26">
      <c r="A296" s="470"/>
      <c r="B296" s="470"/>
      <c r="C296" s="470"/>
      <c r="D296" s="470"/>
      <c r="E296" s="470"/>
      <c r="F296" s="470"/>
      <c r="G296" s="470"/>
      <c r="H296" s="470"/>
      <c r="I296" s="470"/>
      <c r="J296" s="470"/>
      <c r="K296" s="470"/>
      <c r="L296" s="470"/>
      <c r="M296" s="470"/>
      <c r="N296" s="470"/>
      <c r="O296" s="470"/>
      <c r="P296" s="470"/>
      <c r="Q296" s="470"/>
      <c r="R296" s="470"/>
      <c r="S296" s="470"/>
      <c r="T296" s="470"/>
      <c r="U296" s="470"/>
      <c r="V296" s="470"/>
      <c r="W296" s="470"/>
      <c r="X296" s="470"/>
      <c r="Y296" s="470"/>
      <c r="Z296" s="470"/>
    </row>
    <row r="297" spans="1:26">
      <c r="A297" s="470"/>
      <c r="B297" s="470"/>
      <c r="C297" s="470"/>
      <c r="D297" s="470"/>
      <c r="E297" s="470"/>
      <c r="F297" s="470"/>
      <c r="G297" s="470"/>
      <c r="H297" s="470"/>
      <c r="I297" s="470"/>
      <c r="J297" s="470"/>
      <c r="K297" s="470"/>
      <c r="L297" s="470"/>
      <c r="M297" s="470"/>
      <c r="N297" s="470"/>
      <c r="O297" s="470"/>
      <c r="P297" s="470"/>
      <c r="Q297" s="470"/>
      <c r="R297" s="470"/>
      <c r="S297" s="470"/>
      <c r="T297" s="470"/>
      <c r="U297" s="470"/>
      <c r="V297" s="470"/>
      <c r="W297" s="470"/>
      <c r="X297" s="470"/>
      <c r="Y297" s="470"/>
      <c r="Z297" s="470"/>
    </row>
    <row r="298" spans="1:26">
      <c r="A298" s="470"/>
      <c r="B298" s="470"/>
      <c r="C298" s="470"/>
      <c r="D298" s="470"/>
      <c r="E298" s="470"/>
      <c r="F298" s="470"/>
      <c r="G298" s="470"/>
      <c r="H298" s="470"/>
      <c r="I298" s="470"/>
      <c r="J298" s="470"/>
      <c r="K298" s="470"/>
      <c r="L298" s="470"/>
      <c r="M298" s="470"/>
      <c r="N298" s="470"/>
      <c r="O298" s="470"/>
      <c r="P298" s="470"/>
      <c r="Q298" s="470"/>
      <c r="R298" s="470"/>
      <c r="S298" s="470"/>
      <c r="T298" s="470"/>
      <c r="U298" s="470"/>
      <c r="V298" s="470"/>
      <c r="W298" s="470"/>
      <c r="X298" s="470"/>
      <c r="Y298" s="470"/>
      <c r="Z298" s="470"/>
    </row>
    <row r="299" spans="1:26">
      <c r="A299" s="470"/>
      <c r="B299" s="470"/>
      <c r="C299" s="470"/>
      <c r="D299" s="470"/>
      <c r="E299" s="470"/>
      <c r="F299" s="470"/>
      <c r="G299" s="470"/>
      <c r="H299" s="470"/>
      <c r="I299" s="470"/>
      <c r="J299" s="470"/>
      <c r="K299" s="470"/>
      <c r="L299" s="470"/>
      <c r="M299" s="470"/>
      <c r="N299" s="470"/>
      <c r="O299" s="470"/>
      <c r="P299" s="470"/>
      <c r="Q299" s="470"/>
      <c r="R299" s="470"/>
      <c r="S299" s="470"/>
      <c r="T299" s="470"/>
      <c r="U299" s="470"/>
      <c r="V299" s="470"/>
      <c r="W299" s="470"/>
      <c r="X299" s="470"/>
      <c r="Y299" s="470"/>
      <c r="Z299" s="470"/>
    </row>
    <row r="300" spans="1:26">
      <c r="A300" s="470"/>
      <c r="B300" s="470"/>
      <c r="C300" s="470"/>
      <c r="D300" s="470"/>
      <c r="E300" s="470"/>
      <c r="F300" s="470"/>
      <c r="G300" s="470"/>
      <c r="H300" s="470"/>
      <c r="I300" s="470"/>
      <c r="J300" s="470"/>
      <c r="K300" s="470"/>
      <c r="L300" s="470"/>
      <c r="M300" s="470"/>
      <c r="N300" s="470"/>
      <c r="O300" s="470"/>
      <c r="P300" s="470"/>
      <c r="Q300" s="470"/>
      <c r="R300" s="470"/>
      <c r="S300" s="470"/>
      <c r="T300" s="470"/>
      <c r="U300" s="470"/>
      <c r="V300" s="470"/>
      <c r="W300" s="470"/>
      <c r="X300" s="470"/>
      <c r="Y300" s="470"/>
      <c r="Z300" s="470"/>
    </row>
    <row r="301" spans="1:26">
      <c r="A301" s="470"/>
      <c r="B301" s="470"/>
      <c r="C301" s="470"/>
      <c r="D301" s="470"/>
      <c r="E301" s="470"/>
      <c r="F301" s="470"/>
      <c r="G301" s="470"/>
      <c r="H301" s="470"/>
      <c r="I301" s="470"/>
      <c r="J301" s="470"/>
      <c r="K301" s="470"/>
      <c r="L301" s="470"/>
      <c r="M301" s="470"/>
      <c r="N301" s="470"/>
      <c r="O301" s="470"/>
      <c r="P301" s="470"/>
      <c r="Q301" s="470"/>
      <c r="R301" s="470"/>
      <c r="S301" s="470"/>
      <c r="T301" s="470"/>
      <c r="U301" s="470"/>
      <c r="V301" s="470"/>
      <c r="W301" s="470"/>
      <c r="X301" s="470"/>
      <c r="Y301" s="470"/>
      <c r="Z301" s="470"/>
    </row>
    <row r="302" spans="1:26">
      <c r="A302" s="470"/>
      <c r="B302" s="470"/>
      <c r="C302" s="470"/>
      <c r="D302" s="470"/>
      <c r="E302" s="470"/>
      <c r="F302" s="470"/>
      <c r="G302" s="470"/>
      <c r="H302" s="470"/>
      <c r="I302" s="470"/>
      <c r="J302" s="470"/>
      <c r="K302" s="470"/>
      <c r="L302" s="470"/>
      <c r="M302" s="470"/>
      <c r="N302" s="470"/>
      <c r="O302" s="470"/>
      <c r="P302" s="470"/>
      <c r="Q302" s="470"/>
      <c r="R302" s="470"/>
      <c r="S302" s="470"/>
      <c r="T302" s="470"/>
      <c r="U302" s="470"/>
      <c r="V302" s="470"/>
      <c r="W302" s="470"/>
      <c r="X302" s="470"/>
      <c r="Y302" s="470"/>
      <c r="Z302" s="470"/>
    </row>
    <row r="303" spans="1:26">
      <c r="A303" s="470"/>
      <c r="B303" s="470"/>
      <c r="C303" s="470"/>
      <c r="D303" s="470"/>
      <c r="E303" s="470"/>
      <c r="F303" s="470"/>
      <c r="G303" s="470"/>
      <c r="H303" s="470"/>
      <c r="I303" s="470"/>
      <c r="J303" s="470"/>
      <c r="K303" s="470"/>
      <c r="L303" s="470"/>
      <c r="M303" s="470"/>
      <c r="N303" s="470"/>
      <c r="O303" s="470"/>
      <c r="P303" s="470"/>
      <c r="Q303" s="470"/>
      <c r="R303" s="470"/>
      <c r="S303" s="470"/>
      <c r="T303" s="470"/>
      <c r="U303" s="470"/>
      <c r="V303" s="470"/>
      <c r="W303" s="470"/>
      <c r="X303" s="470"/>
      <c r="Y303" s="470"/>
      <c r="Z303" s="470"/>
    </row>
    <row r="304" spans="1:26">
      <c r="A304" s="470"/>
      <c r="B304" s="470"/>
      <c r="C304" s="470"/>
      <c r="D304" s="470"/>
      <c r="E304" s="470"/>
      <c r="F304" s="470"/>
      <c r="G304" s="470"/>
      <c r="H304" s="470"/>
      <c r="I304" s="470"/>
      <c r="J304" s="470"/>
      <c r="K304" s="470"/>
      <c r="L304" s="470"/>
      <c r="M304" s="470"/>
      <c r="N304" s="470"/>
      <c r="O304" s="470"/>
      <c r="P304" s="470"/>
      <c r="Q304" s="470"/>
      <c r="R304" s="470"/>
      <c r="S304" s="470"/>
      <c r="T304" s="470"/>
      <c r="U304" s="470"/>
      <c r="V304" s="470"/>
      <c r="W304" s="470"/>
      <c r="X304" s="470"/>
      <c r="Y304" s="470"/>
      <c r="Z304" s="470"/>
    </row>
    <row r="305" spans="1:26">
      <c r="A305" s="470"/>
      <c r="B305" s="470"/>
      <c r="C305" s="470"/>
      <c r="D305" s="470"/>
      <c r="E305" s="470"/>
      <c r="F305" s="470"/>
      <c r="G305" s="470"/>
      <c r="H305" s="470"/>
      <c r="I305" s="470"/>
      <c r="J305" s="470"/>
      <c r="K305" s="470"/>
      <c r="L305" s="470"/>
      <c r="M305" s="470"/>
      <c r="N305" s="470"/>
      <c r="O305" s="470"/>
      <c r="P305" s="470"/>
      <c r="Q305" s="470"/>
      <c r="R305" s="470"/>
      <c r="S305" s="470"/>
      <c r="T305" s="470"/>
      <c r="U305" s="470"/>
      <c r="V305" s="470"/>
      <c r="W305" s="470"/>
      <c r="X305" s="470"/>
      <c r="Y305" s="470"/>
      <c r="Z305" s="470"/>
    </row>
    <row r="306" spans="1:26">
      <c r="A306" s="470"/>
      <c r="B306" s="470"/>
      <c r="C306" s="470"/>
      <c r="D306" s="470"/>
      <c r="E306" s="470"/>
      <c r="F306" s="470"/>
      <c r="G306" s="470"/>
      <c r="H306" s="470"/>
      <c r="I306" s="470"/>
      <c r="J306" s="470"/>
      <c r="K306" s="470"/>
      <c r="L306" s="470"/>
      <c r="M306" s="470"/>
      <c r="N306" s="470"/>
      <c r="O306" s="470"/>
      <c r="P306" s="470"/>
      <c r="Q306" s="470"/>
      <c r="R306" s="470"/>
      <c r="S306" s="470"/>
      <c r="T306" s="470"/>
      <c r="U306" s="470"/>
      <c r="V306" s="470"/>
      <c r="W306" s="470"/>
      <c r="X306" s="470"/>
      <c r="Y306" s="470"/>
      <c r="Z306" s="470"/>
    </row>
    <row r="307" spans="1:26">
      <c r="A307" s="470"/>
      <c r="B307" s="470"/>
      <c r="C307" s="470"/>
      <c r="D307" s="470"/>
      <c r="E307" s="470"/>
      <c r="F307" s="470"/>
      <c r="G307" s="470"/>
      <c r="H307" s="470"/>
      <c r="I307" s="470"/>
      <c r="J307" s="470"/>
      <c r="K307" s="470"/>
      <c r="L307" s="470"/>
      <c r="M307" s="470"/>
      <c r="N307" s="470"/>
      <c r="O307" s="470"/>
      <c r="P307" s="470"/>
      <c r="Q307" s="470"/>
      <c r="R307" s="470"/>
      <c r="S307" s="470"/>
      <c r="T307" s="470"/>
      <c r="U307" s="470"/>
      <c r="V307" s="470"/>
      <c r="W307" s="470"/>
      <c r="X307" s="470"/>
      <c r="Y307" s="470"/>
      <c r="Z307" s="470"/>
    </row>
    <row r="308" spans="1:26">
      <c r="A308" s="470"/>
      <c r="B308" s="470"/>
      <c r="C308" s="470"/>
      <c r="D308" s="470"/>
      <c r="E308" s="470"/>
      <c r="F308" s="470"/>
      <c r="G308" s="470"/>
      <c r="H308" s="470"/>
      <c r="I308" s="470"/>
      <c r="J308" s="470"/>
      <c r="K308" s="470"/>
      <c r="L308" s="470"/>
      <c r="M308" s="470"/>
      <c r="N308" s="470"/>
      <c r="O308" s="470"/>
      <c r="P308" s="470"/>
      <c r="Q308" s="470"/>
      <c r="R308" s="470"/>
      <c r="S308" s="470"/>
      <c r="T308" s="470"/>
      <c r="U308" s="470"/>
      <c r="V308" s="470"/>
      <c r="W308" s="470"/>
      <c r="X308" s="470"/>
      <c r="Y308" s="470"/>
      <c r="Z308" s="470"/>
    </row>
    <row r="309" spans="1:26">
      <c r="A309" s="470"/>
      <c r="B309" s="470"/>
      <c r="C309" s="470"/>
      <c r="D309" s="470"/>
      <c r="E309" s="470"/>
      <c r="F309" s="470"/>
      <c r="G309" s="470"/>
      <c r="H309" s="470"/>
      <c r="I309" s="470"/>
      <c r="J309" s="470"/>
      <c r="K309" s="470"/>
      <c r="L309" s="470"/>
      <c r="M309" s="470"/>
      <c r="N309" s="470"/>
      <c r="O309" s="470"/>
      <c r="P309" s="470"/>
      <c r="Q309" s="470"/>
      <c r="R309" s="470"/>
      <c r="S309" s="470"/>
      <c r="T309" s="470"/>
      <c r="U309" s="470"/>
      <c r="V309" s="470"/>
      <c r="W309" s="470"/>
      <c r="X309" s="470"/>
      <c r="Y309" s="470"/>
      <c r="Z309" s="470"/>
    </row>
    <row r="310" spans="1:26">
      <c r="A310" s="470"/>
      <c r="B310" s="470"/>
      <c r="C310" s="470"/>
      <c r="D310" s="470"/>
      <c r="E310" s="470"/>
      <c r="F310" s="470"/>
      <c r="G310" s="470"/>
      <c r="H310" s="470"/>
      <c r="I310" s="470"/>
      <c r="J310" s="470"/>
      <c r="K310" s="470"/>
      <c r="L310" s="470"/>
      <c r="M310" s="470"/>
      <c r="N310" s="470"/>
      <c r="O310" s="470"/>
      <c r="P310" s="470"/>
      <c r="Q310" s="470"/>
      <c r="R310" s="470"/>
      <c r="S310" s="470"/>
      <c r="T310" s="470"/>
      <c r="U310" s="470"/>
      <c r="V310" s="470"/>
      <c r="W310" s="470"/>
      <c r="X310" s="470"/>
      <c r="Y310" s="470"/>
      <c r="Z310" s="470"/>
    </row>
    <row r="311" spans="1:26">
      <c r="A311" s="470"/>
      <c r="B311" s="470"/>
      <c r="C311" s="470"/>
      <c r="D311" s="470"/>
      <c r="E311" s="470"/>
      <c r="F311" s="470"/>
      <c r="G311" s="470"/>
      <c r="H311" s="470"/>
      <c r="I311" s="470"/>
      <c r="J311" s="470"/>
      <c r="K311" s="470"/>
      <c r="L311" s="470"/>
      <c r="M311" s="470"/>
      <c r="N311" s="470"/>
      <c r="O311" s="470"/>
      <c r="P311" s="470"/>
      <c r="Q311" s="470"/>
      <c r="R311" s="470"/>
      <c r="S311" s="470"/>
      <c r="T311" s="470"/>
      <c r="U311" s="470"/>
      <c r="V311" s="470"/>
      <c r="W311" s="470"/>
      <c r="X311" s="470"/>
      <c r="Y311" s="470"/>
      <c r="Z311" s="470"/>
    </row>
    <row r="312" spans="1:26">
      <c r="A312" s="470"/>
      <c r="B312" s="470"/>
      <c r="C312" s="470"/>
      <c r="D312" s="470"/>
      <c r="E312" s="470"/>
      <c r="F312" s="470"/>
      <c r="G312" s="470"/>
      <c r="H312" s="470"/>
      <c r="I312" s="470"/>
      <c r="J312" s="470"/>
      <c r="K312" s="470"/>
      <c r="L312" s="470"/>
      <c r="M312" s="470"/>
      <c r="N312" s="470"/>
      <c r="O312" s="470"/>
      <c r="P312" s="470"/>
      <c r="Q312" s="470"/>
      <c r="R312" s="470"/>
      <c r="S312" s="470"/>
      <c r="T312" s="470"/>
      <c r="U312" s="470"/>
      <c r="V312" s="470"/>
      <c r="W312" s="470"/>
      <c r="X312" s="470"/>
      <c r="Y312" s="470"/>
      <c r="Z312" s="470"/>
    </row>
    <row r="313" spans="1:26">
      <c r="A313" s="470"/>
      <c r="B313" s="470"/>
      <c r="C313" s="470"/>
      <c r="D313" s="470"/>
      <c r="E313" s="470"/>
      <c r="F313" s="470"/>
      <c r="G313" s="470"/>
      <c r="H313" s="470"/>
      <c r="I313" s="470"/>
      <c r="J313" s="470"/>
      <c r="K313" s="470"/>
      <c r="L313" s="470"/>
      <c r="M313" s="470"/>
      <c r="N313" s="470"/>
      <c r="O313" s="470"/>
      <c r="P313" s="470"/>
      <c r="Q313" s="470"/>
      <c r="R313" s="470"/>
      <c r="S313" s="470"/>
      <c r="T313" s="470"/>
      <c r="U313" s="470"/>
      <c r="V313" s="470"/>
      <c r="W313" s="470"/>
      <c r="X313" s="470"/>
      <c r="Y313" s="470"/>
      <c r="Z313" s="470"/>
    </row>
    <row r="314" spans="1:26">
      <c r="A314" s="470"/>
      <c r="B314" s="470"/>
      <c r="C314" s="470"/>
      <c r="D314" s="470"/>
      <c r="E314" s="470"/>
      <c r="F314" s="470"/>
      <c r="G314" s="470"/>
      <c r="H314" s="470"/>
      <c r="I314" s="470"/>
      <c r="J314" s="470"/>
      <c r="K314" s="470"/>
      <c r="L314" s="470"/>
      <c r="M314" s="470"/>
      <c r="N314" s="470"/>
      <c r="O314" s="470"/>
      <c r="P314" s="470"/>
      <c r="Q314" s="470"/>
      <c r="R314" s="470"/>
      <c r="S314" s="470"/>
      <c r="T314" s="470"/>
      <c r="U314" s="470"/>
      <c r="V314" s="470"/>
      <c r="W314" s="470"/>
      <c r="X314" s="470"/>
      <c r="Y314" s="470"/>
      <c r="Z314" s="470"/>
    </row>
    <row r="315" spans="1:26">
      <c r="A315" s="470"/>
      <c r="B315" s="470"/>
      <c r="C315" s="470"/>
      <c r="D315" s="470"/>
      <c r="E315" s="470"/>
      <c r="F315" s="470"/>
      <c r="G315" s="470"/>
      <c r="H315" s="470"/>
      <c r="I315" s="470"/>
      <c r="J315" s="470"/>
      <c r="K315" s="470"/>
      <c r="L315" s="470"/>
      <c r="M315" s="470"/>
      <c r="N315" s="470"/>
      <c r="O315" s="470"/>
      <c r="P315" s="470"/>
      <c r="Q315" s="470"/>
      <c r="R315" s="470"/>
      <c r="S315" s="470"/>
      <c r="T315" s="470"/>
      <c r="U315" s="470"/>
      <c r="V315" s="470"/>
      <c r="W315" s="470"/>
      <c r="X315" s="470"/>
      <c r="Y315" s="470"/>
      <c r="Z315" s="470"/>
    </row>
    <row r="316" spans="1:26">
      <c r="A316" s="470"/>
      <c r="B316" s="470"/>
      <c r="C316" s="470"/>
      <c r="D316" s="470"/>
      <c r="E316" s="470"/>
      <c r="F316" s="470"/>
      <c r="G316" s="470"/>
      <c r="H316" s="470"/>
      <c r="I316" s="470"/>
      <c r="J316" s="470"/>
      <c r="K316" s="470"/>
      <c r="L316" s="470"/>
      <c r="M316" s="470"/>
      <c r="N316" s="470"/>
      <c r="O316" s="470"/>
      <c r="P316" s="470"/>
      <c r="Q316" s="470"/>
      <c r="R316" s="470"/>
      <c r="S316" s="470"/>
      <c r="T316" s="470"/>
      <c r="U316" s="470"/>
      <c r="V316" s="470"/>
      <c r="W316" s="470"/>
      <c r="X316" s="470"/>
      <c r="Y316" s="470"/>
      <c r="Z316" s="470"/>
    </row>
    <row r="317" spans="1:26">
      <c r="A317" s="470"/>
      <c r="B317" s="470"/>
      <c r="C317" s="470"/>
      <c r="D317" s="470"/>
      <c r="E317" s="470"/>
      <c r="F317" s="470"/>
      <c r="G317" s="470"/>
      <c r="H317" s="470"/>
      <c r="I317" s="470"/>
      <c r="J317" s="470"/>
      <c r="K317" s="470"/>
      <c r="L317" s="470"/>
      <c r="M317" s="470"/>
      <c r="N317" s="470"/>
      <c r="O317" s="470"/>
      <c r="P317" s="470"/>
      <c r="Q317" s="470"/>
      <c r="R317" s="470"/>
      <c r="S317" s="470"/>
      <c r="T317" s="470"/>
      <c r="U317" s="470"/>
      <c r="V317" s="470"/>
      <c r="W317" s="470"/>
      <c r="X317" s="470"/>
      <c r="Y317" s="470"/>
      <c r="Z317" s="470"/>
    </row>
    <row r="318" spans="1:26">
      <c r="A318" s="470"/>
      <c r="B318" s="470"/>
      <c r="C318" s="470"/>
      <c r="D318" s="470"/>
      <c r="E318" s="470"/>
      <c r="F318" s="470"/>
      <c r="G318" s="470"/>
      <c r="H318" s="470"/>
      <c r="I318" s="470"/>
      <c r="J318" s="470"/>
      <c r="K318" s="470"/>
      <c r="L318" s="470"/>
      <c r="M318" s="470"/>
      <c r="N318" s="470"/>
      <c r="O318" s="470"/>
      <c r="P318" s="470"/>
      <c r="Q318" s="470"/>
      <c r="R318" s="470"/>
      <c r="S318" s="470"/>
      <c r="T318" s="470"/>
      <c r="U318" s="470"/>
      <c r="V318" s="470"/>
      <c r="W318" s="470"/>
      <c r="X318" s="470"/>
      <c r="Y318" s="470"/>
      <c r="Z318" s="470"/>
    </row>
    <row r="319" spans="1:26">
      <c r="A319" s="470"/>
      <c r="B319" s="470"/>
      <c r="C319" s="470"/>
      <c r="D319" s="470"/>
      <c r="E319" s="470"/>
      <c r="F319" s="470"/>
      <c r="G319" s="470"/>
      <c r="H319" s="470"/>
      <c r="I319" s="470"/>
      <c r="J319" s="470"/>
      <c r="K319" s="470"/>
      <c r="L319" s="470"/>
      <c r="M319" s="470"/>
      <c r="N319" s="470"/>
      <c r="O319" s="470"/>
      <c r="P319" s="470"/>
      <c r="Q319" s="470"/>
      <c r="R319" s="470"/>
      <c r="S319" s="470"/>
      <c r="T319" s="470"/>
      <c r="U319" s="470"/>
      <c r="V319" s="470"/>
      <c r="W319" s="470"/>
      <c r="X319" s="470"/>
      <c r="Y319" s="470"/>
      <c r="Z319" s="470"/>
    </row>
    <row r="320" spans="1:26">
      <c r="A320" s="470"/>
      <c r="B320" s="470"/>
      <c r="C320" s="470"/>
      <c r="D320" s="470"/>
      <c r="E320" s="470"/>
      <c r="F320" s="470"/>
      <c r="G320" s="470"/>
      <c r="H320" s="470"/>
      <c r="I320" s="470"/>
      <c r="J320" s="470"/>
      <c r="K320" s="470"/>
      <c r="L320" s="470"/>
      <c r="M320" s="470"/>
      <c r="N320" s="470"/>
      <c r="O320" s="470"/>
      <c r="P320" s="470"/>
      <c r="Q320" s="470"/>
      <c r="R320" s="470"/>
      <c r="S320" s="470"/>
      <c r="T320" s="470"/>
      <c r="U320" s="470"/>
      <c r="V320" s="470"/>
      <c r="W320" s="470"/>
      <c r="X320" s="470"/>
      <c r="Y320" s="470"/>
      <c r="Z320" s="470"/>
    </row>
    <row r="321" spans="1:26">
      <c r="A321" s="470"/>
      <c r="B321" s="470"/>
      <c r="C321" s="470"/>
      <c r="D321" s="470"/>
      <c r="E321" s="470"/>
      <c r="F321" s="470"/>
      <c r="G321" s="470"/>
      <c r="H321" s="470"/>
      <c r="I321" s="470"/>
      <c r="J321" s="470"/>
      <c r="K321" s="470"/>
      <c r="L321" s="470"/>
      <c r="M321" s="470"/>
      <c r="N321" s="470"/>
      <c r="O321" s="470"/>
      <c r="P321" s="470"/>
      <c r="Q321" s="470"/>
      <c r="R321" s="470"/>
      <c r="S321" s="470"/>
      <c r="T321" s="470"/>
      <c r="U321" s="470"/>
      <c r="V321" s="470"/>
      <c r="W321" s="470"/>
      <c r="X321" s="470"/>
      <c r="Y321" s="470"/>
      <c r="Z321" s="470"/>
    </row>
    <row r="322" spans="1:26">
      <c r="A322" s="470"/>
      <c r="B322" s="470"/>
      <c r="C322" s="470"/>
      <c r="D322" s="470"/>
      <c r="E322" s="470"/>
      <c r="F322" s="470"/>
      <c r="G322" s="470"/>
      <c r="H322" s="470"/>
      <c r="I322" s="470"/>
      <c r="J322" s="470"/>
      <c r="K322" s="470"/>
      <c r="L322" s="470"/>
      <c r="M322" s="470"/>
      <c r="N322" s="470"/>
      <c r="O322" s="470"/>
      <c r="P322" s="470"/>
      <c r="Q322" s="470"/>
      <c r="R322" s="470"/>
      <c r="S322" s="470"/>
      <c r="T322" s="470"/>
      <c r="U322" s="470"/>
      <c r="V322" s="470"/>
      <c r="W322" s="470"/>
      <c r="X322" s="470"/>
      <c r="Y322" s="470"/>
      <c r="Z322" s="470"/>
    </row>
    <row r="323" spans="1:26">
      <c r="A323" s="470"/>
      <c r="B323" s="470"/>
      <c r="C323" s="470"/>
      <c r="D323" s="470"/>
      <c r="E323" s="470"/>
      <c r="F323" s="470"/>
      <c r="G323" s="470"/>
      <c r="H323" s="470"/>
      <c r="I323" s="470"/>
      <c r="J323" s="470"/>
      <c r="K323" s="470"/>
      <c r="L323" s="470"/>
      <c r="M323" s="470"/>
      <c r="N323" s="470"/>
      <c r="O323" s="470"/>
      <c r="P323" s="470"/>
      <c r="Q323" s="470"/>
      <c r="R323" s="470"/>
      <c r="S323" s="470"/>
      <c r="T323" s="470"/>
      <c r="U323" s="470"/>
      <c r="V323" s="470"/>
      <c r="W323" s="470"/>
      <c r="X323" s="470"/>
      <c r="Y323" s="470"/>
      <c r="Z323" s="470"/>
    </row>
    <row r="324" spans="1:26">
      <c r="A324" s="470"/>
      <c r="B324" s="470"/>
      <c r="C324" s="470"/>
      <c r="D324" s="470"/>
      <c r="E324" s="470"/>
      <c r="F324" s="470"/>
      <c r="G324" s="470"/>
      <c r="H324" s="470"/>
      <c r="I324" s="470"/>
      <c r="J324" s="470"/>
      <c r="K324" s="470"/>
      <c r="L324" s="470"/>
      <c r="M324" s="470"/>
      <c r="N324" s="470"/>
      <c r="O324" s="470"/>
      <c r="P324" s="470"/>
      <c r="Q324" s="470"/>
      <c r="R324" s="470"/>
      <c r="S324" s="470"/>
      <c r="T324" s="470"/>
      <c r="U324" s="470"/>
      <c r="V324" s="470"/>
      <c r="W324" s="470"/>
      <c r="X324" s="470"/>
      <c r="Y324" s="470"/>
      <c r="Z324" s="470"/>
    </row>
    <row r="325" spans="1:26">
      <c r="A325" s="470"/>
      <c r="B325" s="470"/>
      <c r="C325" s="470"/>
      <c r="D325" s="470"/>
      <c r="E325" s="470"/>
      <c r="F325" s="470"/>
      <c r="G325" s="470"/>
      <c r="H325" s="470"/>
      <c r="I325" s="470"/>
      <c r="J325" s="470"/>
      <c r="K325" s="470"/>
      <c r="L325" s="470"/>
      <c r="M325" s="470"/>
      <c r="N325" s="470"/>
      <c r="O325" s="470"/>
      <c r="P325" s="470"/>
      <c r="Q325" s="470"/>
      <c r="R325" s="470"/>
      <c r="S325" s="470"/>
      <c r="T325" s="470"/>
      <c r="U325" s="470"/>
      <c r="V325" s="470"/>
      <c r="W325" s="470"/>
      <c r="X325" s="470"/>
      <c r="Y325" s="470"/>
      <c r="Z325" s="470"/>
    </row>
    <row r="326" spans="1:26">
      <c r="A326" s="470"/>
      <c r="B326" s="470"/>
      <c r="C326" s="470"/>
      <c r="D326" s="470"/>
      <c r="E326" s="470"/>
      <c r="F326" s="470"/>
      <c r="G326" s="470"/>
      <c r="H326" s="470"/>
      <c r="I326" s="470"/>
      <c r="J326" s="470"/>
      <c r="K326" s="470"/>
      <c r="L326" s="470"/>
      <c r="M326" s="470"/>
      <c r="N326" s="470"/>
      <c r="O326" s="470"/>
      <c r="P326" s="470"/>
      <c r="Q326" s="470"/>
      <c r="R326" s="470"/>
      <c r="S326" s="470"/>
      <c r="T326" s="470"/>
      <c r="U326" s="470"/>
      <c r="V326" s="470"/>
      <c r="W326" s="470"/>
      <c r="X326" s="470"/>
      <c r="Y326" s="470"/>
      <c r="Z326" s="470"/>
    </row>
    <row r="327" spans="1:26">
      <c r="A327" s="470"/>
      <c r="B327" s="470"/>
      <c r="C327" s="470"/>
      <c r="D327" s="470"/>
      <c r="E327" s="470"/>
      <c r="F327" s="470"/>
      <c r="G327" s="470"/>
      <c r="H327" s="470"/>
      <c r="I327" s="470"/>
      <c r="J327" s="470"/>
      <c r="K327" s="470"/>
      <c r="L327" s="470"/>
      <c r="M327" s="470"/>
      <c r="N327" s="470"/>
      <c r="O327" s="470"/>
      <c r="P327" s="470"/>
      <c r="Q327" s="470"/>
      <c r="R327" s="470"/>
      <c r="S327" s="470"/>
      <c r="T327" s="470"/>
      <c r="U327" s="470"/>
      <c r="V327" s="470"/>
      <c r="W327" s="470"/>
      <c r="X327" s="470"/>
      <c r="Y327" s="470"/>
      <c r="Z327" s="470"/>
    </row>
    <row r="328" spans="1:26">
      <c r="A328" s="470"/>
      <c r="B328" s="470"/>
      <c r="C328" s="470"/>
      <c r="D328" s="470"/>
      <c r="E328" s="470"/>
      <c r="F328" s="470"/>
      <c r="G328" s="470"/>
      <c r="H328" s="470"/>
      <c r="I328" s="470"/>
      <c r="J328" s="470"/>
      <c r="K328" s="470"/>
      <c r="L328" s="470"/>
      <c r="M328" s="470"/>
      <c r="N328" s="470"/>
      <c r="O328" s="470"/>
      <c r="P328" s="470"/>
      <c r="Q328" s="470"/>
      <c r="R328" s="470"/>
      <c r="S328" s="470"/>
      <c r="T328" s="470"/>
      <c r="U328" s="470"/>
      <c r="V328" s="470"/>
      <c r="W328" s="470"/>
      <c r="X328" s="470"/>
      <c r="Y328" s="470"/>
      <c r="Z328" s="470"/>
    </row>
    <row r="329" spans="1:26">
      <c r="A329" s="470"/>
      <c r="B329" s="470"/>
      <c r="C329" s="470"/>
      <c r="D329" s="470"/>
      <c r="E329" s="470"/>
      <c r="F329" s="470"/>
      <c r="G329" s="470"/>
      <c r="H329" s="470"/>
      <c r="I329" s="470"/>
      <c r="J329" s="470"/>
      <c r="K329" s="470"/>
      <c r="L329" s="470"/>
      <c r="M329" s="470"/>
      <c r="N329" s="470"/>
      <c r="O329" s="470"/>
      <c r="P329" s="470"/>
      <c r="Q329" s="470"/>
      <c r="R329" s="470"/>
      <c r="S329" s="470"/>
      <c r="T329" s="470"/>
      <c r="U329" s="470"/>
      <c r="V329" s="470"/>
      <c r="W329" s="470"/>
      <c r="X329" s="470"/>
      <c r="Y329" s="470"/>
      <c r="Z329" s="470"/>
    </row>
    <row r="330" spans="1:26">
      <c r="A330" s="470"/>
      <c r="B330" s="470"/>
      <c r="C330" s="470"/>
      <c r="D330" s="470"/>
      <c r="E330" s="470"/>
      <c r="F330" s="470"/>
      <c r="G330" s="470"/>
      <c r="H330" s="470"/>
      <c r="I330" s="470"/>
      <c r="J330" s="470"/>
      <c r="K330" s="470"/>
      <c r="L330" s="470"/>
      <c r="M330" s="470"/>
      <c r="N330" s="470"/>
      <c r="O330" s="470"/>
      <c r="P330" s="470"/>
      <c r="Q330" s="470"/>
      <c r="R330" s="470"/>
      <c r="S330" s="470"/>
      <c r="T330" s="470"/>
      <c r="U330" s="470"/>
      <c r="V330" s="470"/>
      <c r="W330" s="470"/>
      <c r="X330" s="470"/>
      <c r="Y330" s="470"/>
      <c r="Z330" s="470"/>
    </row>
    <row r="331" spans="1:26">
      <c r="A331" s="470"/>
      <c r="B331" s="470"/>
      <c r="C331" s="470"/>
      <c r="D331" s="470"/>
      <c r="E331" s="470"/>
      <c r="F331" s="470"/>
      <c r="G331" s="470"/>
      <c r="H331" s="470"/>
      <c r="I331" s="470"/>
      <c r="J331" s="470"/>
      <c r="K331" s="470"/>
      <c r="L331" s="470"/>
      <c r="M331" s="470"/>
      <c r="N331" s="470"/>
      <c r="O331" s="470"/>
      <c r="P331" s="470"/>
      <c r="Q331" s="470"/>
      <c r="R331" s="470"/>
      <c r="S331" s="470"/>
      <c r="T331" s="470"/>
      <c r="U331" s="470"/>
      <c r="V331" s="470"/>
      <c r="W331" s="470"/>
      <c r="X331" s="470"/>
      <c r="Y331" s="470"/>
      <c r="Z331" s="470"/>
    </row>
    <row r="332" spans="1:26">
      <c r="A332" s="470"/>
      <c r="B332" s="470"/>
      <c r="C332" s="470"/>
      <c r="D332" s="470"/>
      <c r="E332" s="470"/>
      <c r="F332" s="470"/>
      <c r="G332" s="470"/>
      <c r="H332" s="470"/>
      <c r="I332" s="470"/>
      <c r="J332" s="470"/>
      <c r="K332" s="470"/>
      <c r="L332" s="470"/>
      <c r="M332" s="470"/>
      <c r="N332" s="470"/>
      <c r="O332" s="470"/>
      <c r="P332" s="470"/>
      <c r="Q332" s="470"/>
      <c r="R332" s="470"/>
      <c r="S332" s="470"/>
      <c r="T332" s="470"/>
      <c r="U332" s="470"/>
      <c r="V332" s="470"/>
      <c r="W332" s="470"/>
      <c r="X332" s="470"/>
      <c r="Y332" s="470"/>
      <c r="Z332" s="470"/>
    </row>
    <row r="333" spans="1:26">
      <c r="A333" s="470"/>
      <c r="B333" s="470"/>
      <c r="C333" s="470"/>
      <c r="D333" s="470"/>
      <c r="E333" s="470"/>
      <c r="F333" s="470"/>
      <c r="G333" s="470"/>
      <c r="H333" s="470"/>
      <c r="I333" s="470"/>
      <c r="J333" s="470"/>
      <c r="K333" s="470"/>
      <c r="L333" s="470"/>
      <c r="M333" s="470"/>
      <c r="N333" s="470"/>
      <c r="O333" s="470"/>
      <c r="P333" s="470"/>
      <c r="Q333" s="470"/>
      <c r="R333" s="470"/>
      <c r="S333" s="470"/>
      <c r="T333" s="470"/>
      <c r="U333" s="470"/>
      <c r="V333" s="470"/>
      <c r="W333" s="470"/>
      <c r="X333" s="470"/>
      <c r="Y333" s="470"/>
      <c r="Z333" s="470"/>
    </row>
    <row r="334" spans="1:26">
      <c r="A334" s="470"/>
      <c r="B334" s="470"/>
      <c r="C334" s="470"/>
      <c r="D334" s="470"/>
      <c r="E334" s="470"/>
      <c r="F334" s="470"/>
      <c r="G334" s="470"/>
      <c r="H334" s="470"/>
      <c r="I334" s="470"/>
      <c r="J334" s="470"/>
      <c r="K334" s="470"/>
      <c r="L334" s="470"/>
      <c r="M334" s="470"/>
      <c r="N334" s="470"/>
      <c r="O334" s="470"/>
      <c r="P334" s="470"/>
      <c r="Q334" s="470"/>
      <c r="R334" s="470"/>
      <c r="S334" s="470"/>
      <c r="T334" s="470"/>
      <c r="U334" s="470"/>
      <c r="V334" s="470"/>
      <c r="W334" s="470"/>
      <c r="X334" s="470"/>
      <c r="Y334" s="470"/>
      <c r="Z334" s="470"/>
    </row>
    <row r="335" spans="1:26">
      <c r="A335" s="470"/>
      <c r="B335" s="470"/>
      <c r="C335" s="470"/>
      <c r="D335" s="470"/>
      <c r="E335" s="470"/>
      <c r="F335" s="470"/>
      <c r="G335" s="470"/>
      <c r="H335" s="470"/>
      <c r="I335" s="470"/>
      <c r="J335" s="470"/>
      <c r="K335" s="470"/>
      <c r="L335" s="470"/>
      <c r="M335" s="470"/>
      <c r="N335" s="470"/>
      <c r="O335" s="470"/>
      <c r="P335" s="470"/>
      <c r="Q335" s="470"/>
      <c r="R335" s="470"/>
      <c r="S335" s="470"/>
      <c r="T335" s="470"/>
      <c r="U335" s="470"/>
      <c r="V335" s="470"/>
      <c r="W335" s="470"/>
      <c r="X335" s="470"/>
      <c r="Y335" s="470"/>
      <c r="Z335" s="470"/>
    </row>
    <row r="336" spans="1:26">
      <c r="A336" s="470"/>
      <c r="B336" s="470"/>
      <c r="C336" s="470"/>
      <c r="D336" s="470"/>
      <c r="E336" s="470"/>
      <c r="F336" s="470"/>
      <c r="G336" s="470"/>
      <c r="H336" s="470"/>
      <c r="I336" s="470"/>
      <c r="J336" s="470"/>
      <c r="K336" s="470"/>
      <c r="L336" s="470"/>
      <c r="M336" s="470"/>
      <c r="N336" s="470"/>
      <c r="O336" s="470"/>
      <c r="P336" s="470"/>
      <c r="Q336" s="470"/>
      <c r="R336" s="470"/>
      <c r="S336" s="470"/>
      <c r="T336" s="470"/>
      <c r="U336" s="470"/>
      <c r="V336" s="470"/>
      <c r="W336" s="470"/>
      <c r="X336" s="470"/>
      <c r="Y336" s="470"/>
      <c r="Z336" s="470"/>
    </row>
    <row r="337" spans="1:26">
      <c r="A337" s="470"/>
      <c r="B337" s="470"/>
      <c r="C337" s="470"/>
      <c r="D337" s="470"/>
      <c r="E337" s="470"/>
      <c r="F337" s="470"/>
      <c r="G337" s="470"/>
      <c r="H337" s="470"/>
      <c r="I337" s="470"/>
      <c r="J337" s="470"/>
      <c r="K337" s="470"/>
      <c r="L337" s="470"/>
      <c r="M337" s="470"/>
      <c r="N337" s="470"/>
      <c r="O337" s="470"/>
      <c r="P337" s="470"/>
      <c r="Q337" s="470"/>
      <c r="R337" s="470"/>
      <c r="S337" s="470"/>
      <c r="T337" s="470"/>
      <c r="U337" s="470"/>
      <c r="V337" s="470"/>
      <c r="W337" s="470"/>
      <c r="X337" s="470"/>
      <c r="Y337" s="470"/>
      <c r="Z337" s="470"/>
    </row>
    <row r="338" spans="1:26">
      <c r="A338" s="470"/>
      <c r="B338" s="470"/>
      <c r="C338" s="470"/>
      <c r="D338" s="470"/>
      <c r="E338" s="470"/>
      <c r="F338" s="470"/>
      <c r="G338" s="470"/>
      <c r="H338" s="470"/>
      <c r="I338" s="470"/>
      <c r="J338" s="470"/>
      <c r="K338" s="470"/>
      <c r="L338" s="470"/>
      <c r="M338" s="470"/>
      <c r="N338" s="470"/>
      <c r="O338" s="470"/>
      <c r="P338" s="470"/>
      <c r="Q338" s="470"/>
      <c r="R338" s="470"/>
      <c r="S338" s="470"/>
      <c r="T338" s="470"/>
      <c r="U338" s="470"/>
      <c r="V338" s="470"/>
      <c r="W338" s="470"/>
      <c r="X338" s="470"/>
      <c r="Y338" s="470"/>
      <c r="Z338" s="470"/>
    </row>
    <row r="339" spans="1:26">
      <c r="A339" s="470"/>
      <c r="B339" s="470"/>
      <c r="C339" s="470"/>
      <c r="D339" s="470"/>
      <c r="E339" s="470"/>
      <c r="F339" s="470"/>
      <c r="G339" s="470"/>
      <c r="H339" s="470"/>
      <c r="I339" s="470"/>
      <c r="J339" s="470"/>
      <c r="K339" s="470"/>
      <c r="L339" s="470"/>
      <c r="M339" s="470"/>
      <c r="N339" s="470"/>
      <c r="O339" s="470"/>
      <c r="P339" s="470"/>
      <c r="Q339" s="470"/>
      <c r="R339" s="470"/>
      <c r="S339" s="470"/>
      <c r="T339" s="470"/>
      <c r="U339" s="470"/>
      <c r="V339" s="470"/>
      <c r="W339" s="470"/>
      <c r="X339" s="470"/>
      <c r="Y339" s="470"/>
      <c r="Z339" s="470"/>
    </row>
    <row r="340" spans="1:26">
      <c r="A340" s="470"/>
      <c r="B340" s="470"/>
      <c r="C340" s="470"/>
      <c r="D340" s="470"/>
      <c r="E340" s="470"/>
      <c r="F340" s="470"/>
      <c r="G340" s="470"/>
      <c r="H340" s="470"/>
      <c r="I340" s="470"/>
      <c r="J340" s="470"/>
      <c r="K340" s="470"/>
      <c r="L340" s="470"/>
      <c r="M340" s="470"/>
      <c r="N340" s="470"/>
      <c r="O340" s="470"/>
      <c r="P340" s="470"/>
      <c r="Q340" s="470"/>
      <c r="R340" s="470"/>
      <c r="S340" s="470"/>
      <c r="T340" s="470"/>
      <c r="U340" s="470"/>
      <c r="V340" s="470"/>
      <c r="W340" s="470"/>
      <c r="X340" s="470"/>
      <c r="Y340" s="470"/>
      <c r="Z340" s="470"/>
    </row>
    <row r="341" spans="1:26">
      <c r="A341" s="470"/>
      <c r="B341" s="470"/>
      <c r="C341" s="470"/>
      <c r="D341" s="470"/>
      <c r="E341" s="470"/>
      <c r="F341" s="470"/>
      <c r="G341" s="470"/>
      <c r="H341" s="470"/>
      <c r="I341" s="470"/>
      <c r="J341" s="470"/>
      <c r="K341" s="470"/>
      <c r="L341" s="470"/>
      <c r="M341" s="470"/>
      <c r="N341" s="470"/>
      <c r="O341" s="470"/>
      <c r="P341" s="470"/>
      <c r="Q341" s="470"/>
      <c r="R341" s="470"/>
      <c r="S341" s="470"/>
      <c r="T341" s="470"/>
      <c r="U341" s="470"/>
      <c r="V341" s="470"/>
      <c r="W341" s="470"/>
      <c r="X341" s="470"/>
      <c r="Y341" s="470"/>
      <c r="Z341" s="470"/>
    </row>
    <row r="342" spans="1:26">
      <c r="A342" s="470"/>
      <c r="B342" s="470"/>
      <c r="C342" s="470"/>
      <c r="D342" s="470"/>
      <c r="E342" s="470"/>
      <c r="F342" s="470"/>
      <c r="G342" s="470"/>
      <c r="H342" s="470"/>
      <c r="I342" s="470"/>
      <c r="J342" s="470"/>
      <c r="K342" s="470"/>
      <c r="L342" s="470"/>
      <c r="M342" s="470"/>
      <c r="N342" s="470"/>
      <c r="O342" s="470"/>
      <c r="P342" s="470"/>
      <c r="Q342" s="470"/>
      <c r="R342" s="470"/>
      <c r="S342" s="470"/>
      <c r="T342" s="470"/>
      <c r="U342" s="470"/>
      <c r="V342" s="470"/>
      <c r="W342" s="470"/>
      <c r="X342" s="470"/>
      <c r="Y342" s="470"/>
      <c r="Z342" s="470"/>
    </row>
    <row r="343" spans="1:26">
      <c r="A343" s="470"/>
      <c r="B343" s="470"/>
      <c r="C343" s="470"/>
      <c r="D343" s="470"/>
      <c r="E343" s="470"/>
      <c r="F343" s="470"/>
      <c r="G343" s="470"/>
      <c r="H343" s="470"/>
      <c r="I343" s="470"/>
      <c r="J343" s="470"/>
      <c r="K343" s="470"/>
      <c r="L343" s="470"/>
      <c r="M343" s="470"/>
      <c r="N343" s="470"/>
      <c r="O343" s="470"/>
      <c r="P343" s="470"/>
      <c r="Q343" s="470"/>
      <c r="R343" s="470"/>
      <c r="S343" s="470"/>
      <c r="T343" s="470"/>
      <c r="U343" s="470"/>
      <c r="V343" s="470"/>
      <c r="W343" s="470"/>
      <c r="X343" s="470"/>
      <c r="Y343" s="470"/>
      <c r="Z343" s="470"/>
    </row>
    <row r="344" spans="1:26">
      <c r="A344" s="470"/>
      <c r="B344" s="470"/>
      <c r="C344" s="470"/>
      <c r="D344" s="470"/>
      <c r="E344" s="470"/>
      <c r="F344" s="470"/>
      <c r="G344" s="470"/>
      <c r="H344" s="470"/>
      <c r="I344" s="470"/>
      <c r="J344" s="470"/>
      <c r="K344" s="470"/>
      <c r="L344" s="470"/>
      <c r="M344" s="470"/>
      <c r="N344" s="470"/>
      <c r="O344" s="470"/>
      <c r="P344" s="470"/>
      <c r="Q344" s="470"/>
      <c r="R344" s="470"/>
      <c r="S344" s="470"/>
      <c r="T344" s="470"/>
      <c r="U344" s="470"/>
      <c r="V344" s="470"/>
      <c r="W344" s="470"/>
      <c r="X344" s="470"/>
      <c r="Y344" s="470"/>
      <c r="Z344" s="470"/>
    </row>
    <row r="345" spans="1:26">
      <c r="A345" s="470"/>
      <c r="B345" s="470"/>
      <c r="C345" s="470"/>
      <c r="D345" s="470"/>
      <c r="E345" s="470"/>
      <c r="F345" s="470"/>
      <c r="G345" s="470"/>
      <c r="H345" s="470"/>
      <c r="I345" s="470"/>
      <c r="J345" s="470"/>
      <c r="K345" s="470"/>
      <c r="L345" s="470"/>
      <c r="M345" s="470"/>
      <c r="N345" s="470"/>
      <c r="O345" s="470"/>
      <c r="P345" s="470"/>
      <c r="Q345" s="470"/>
      <c r="R345" s="470"/>
      <c r="S345" s="470"/>
      <c r="T345" s="470"/>
      <c r="U345" s="470"/>
      <c r="V345" s="470"/>
      <c r="W345" s="470"/>
      <c r="X345" s="470"/>
      <c r="Y345" s="470"/>
      <c r="Z345" s="470"/>
    </row>
    <row r="346" spans="1:26">
      <c r="A346" s="470"/>
      <c r="B346" s="470"/>
      <c r="C346" s="470"/>
      <c r="D346" s="470"/>
      <c r="E346" s="470"/>
      <c r="F346" s="470"/>
      <c r="G346" s="470"/>
      <c r="H346" s="470"/>
      <c r="I346" s="470"/>
      <c r="J346" s="470"/>
      <c r="K346" s="470"/>
      <c r="L346" s="470"/>
      <c r="M346" s="470"/>
      <c r="N346" s="470"/>
      <c r="O346" s="470"/>
      <c r="P346" s="470"/>
      <c r="Q346" s="470"/>
      <c r="R346" s="470"/>
      <c r="S346" s="470"/>
      <c r="T346" s="470"/>
      <c r="U346" s="470"/>
      <c r="V346" s="470"/>
      <c r="W346" s="470"/>
      <c r="X346" s="470"/>
      <c r="Y346" s="470"/>
      <c r="Z346" s="470"/>
    </row>
    <row r="347" spans="1:26">
      <c r="A347" s="470"/>
      <c r="B347" s="470"/>
      <c r="C347" s="470"/>
      <c r="D347" s="470"/>
      <c r="E347" s="470"/>
      <c r="F347" s="470"/>
      <c r="G347" s="470"/>
      <c r="H347" s="470"/>
      <c r="I347" s="470"/>
      <c r="J347" s="470"/>
      <c r="K347" s="470"/>
      <c r="L347" s="470"/>
      <c r="M347" s="470"/>
      <c r="N347" s="470"/>
      <c r="O347" s="470"/>
      <c r="P347" s="470"/>
      <c r="Q347" s="470"/>
      <c r="R347" s="470"/>
      <c r="S347" s="470"/>
      <c r="T347" s="470"/>
      <c r="U347" s="470"/>
      <c r="V347" s="470"/>
      <c r="W347" s="470"/>
      <c r="X347" s="470"/>
      <c r="Y347" s="470"/>
      <c r="Z347" s="470"/>
    </row>
    <row r="348" spans="1:26">
      <c r="A348" s="470"/>
      <c r="B348" s="470"/>
      <c r="C348" s="470"/>
      <c r="D348" s="470"/>
      <c r="E348" s="470"/>
      <c r="F348" s="470"/>
      <c r="G348" s="470"/>
      <c r="H348" s="470"/>
      <c r="I348" s="470"/>
      <c r="J348" s="470"/>
      <c r="K348" s="470"/>
      <c r="L348" s="470"/>
      <c r="M348" s="470"/>
      <c r="N348" s="470"/>
      <c r="O348" s="470"/>
      <c r="P348" s="470"/>
      <c r="Q348" s="470"/>
      <c r="R348" s="470"/>
      <c r="S348" s="470"/>
      <c r="T348" s="470"/>
      <c r="U348" s="470"/>
      <c r="V348" s="470"/>
      <c r="W348" s="470"/>
      <c r="X348" s="470"/>
      <c r="Y348" s="470"/>
      <c r="Z348" s="470"/>
    </row>
    <row r="349" spans="1:26">
      <c r="A349" s="470"/>
      <c r="B349" s="470"/>
      <c r="C349" s="470"/>
      <c r="D349" s="470"/>
      <c r="E349" s="470"/>
      <c r="F349" s="470"/>
      <c r="G349" s="470"/>
      <c r="H349" s="470"/>
      <c r="I349" s="470"/>
      <c r="J349" s="470"/>
      <c r="K349" s="470"/>
      <c r="L349" s="470"/>
      <c r="M349" s="470"/>
      <c r="N349" s="470"/>
      <c r="O349" s="470"/>
      <c r="P349" s="470"/>
      <c r="Q349" s="470"/>
      <c r="R349" s="470"/>
      <c r="S349" s="470"/>
      <c r="T349" s="470"/>
      <c r="U349" s="470"/>
      <c r="V349" s="470"/>
      <c r="W349" s="470"/>
      <c r="X349" s="470"/>
      <c r="Y349" s="470"/>
      <c r="Z349" s="470"/>
    </row>
    <row r="350" spans="1:26">
      <c r="A350" s="470"/>
      <c r="B350" s="470"/>
      <c r="C350" s="470"/>
      <c r="D350" s="470"/>
      <c r="E350" s="470"/>
      <c r="F350" s="470"/>
      <c r="G350" s="470"/>
      <c r="H350" s="470"/>
      <c r="I350" s="470"/>
      <c r="J350" s="470"/>
      <c r="K350" s="470"/>
      <c r="L350" s="470"/>
      <c r="M350" s="470"/>
      <c r="N350" s="470"/>
      <c r="O350" s="470"/>
      <c r="P350" s="470"/>
      <c r="Q350" s="470"/>
      <c r="R350" s="470"/>
      <c r="S350" s="470"/>
      <c r="T350" s="470"/>
      <c r="U350" s="470"/>
      <c r="V350" s="470"/>
      <c r="W350" s="470"/>
      <c r="X350" s="470"/>
      <c r="Y350" s="470"/>
      <c r="Z350" s="470"/>
    </row>
    <row r="351" spans="1:26">
      <c r="A351" s="470"/>
      <c r="B351" s="470"/>
      <c r="C351" s="470"/>
      <c r="D351" s="470"/>
      <c r="E351" s="470"/>
      <c r="F351" s="470"/>
      <c r="G351" s="470"/>
      <c r="H351" s="470"/>
      <c r="I351" s="470"/>
      <c r="J351" s="470"/>
      <c r="K351" s="470"/>
      <c r="L351" s="470"/>
      <c r="M351" s="470"/>
      <c r="N351" s="470"/>
      <c r="O351" s="470"/>
      <c r="P351" s="470"/>
      <c r="Q351" s="470"/>
      <c r="R351" s="470"/>
      <c r="S351" s="470"/>
      <c r="T351" s="470"/>
      <c r="U351" s="470"/>
      <c r="V351" s="470"/>
      <c r="W351" s="470"/>
      <c r="X351" s="470"/>
      <c r="Y351" s="470"/>
      <c r="Z351" s="470"/>
    </row>
    <row r="352" spans="1:26">
      <c r="A352" s="470"/>
      <c r="B352" s="470"/>
      <c r="C352" s="470"/>
      <c r="D352" s="470"/>
      <c r="E352" s="470"/>
      <c r="F352" s="470"/>
      <c r="G352" s="470"/>
      <c r="H352" s="470"/>
      <c r="I352" s="470"/>
      <c r="J352" s="470"/>
      <c r="K352" s="470"/>
      <c r="L352" s="470"/>
      <c r="M352" s="470"/>
      <c r="N352" s="470"/>
      <c r="O352" s="470"/>
      <c r="P352" s="470"/>
      <c r="Q352" s="470"/>
      <c r="R352" s="470"/>
      <c r="S352" s="470"/>
      <c r="T352" s="470"/>
      <c r="U352" s="470"/>
      <c r="V352" s="470"/>
      <c r="W352" s="470"/>
      <c r="X352" s="470"/>
      <c r="Y352" s="470"/>
      <c r="Z352" s="470"/>
    </row>
    <row r="353" spans="1:26">
      <c r="A353" s="470"/>
      <c r="B353" s="470"/>
      <c r="C353" s="470"/>
      <c r="D353" s="470"/>
      <c r="E353" s="470"/>
      <c r="F353" s="470"/>
      <c r="G353" s="470"/>
      <c r="H353" s="470"/>
      <c r="I353" s="470"/>
      <c r="J353" s="470"/>
      <c r="K353" s="470"/>
      <c r="L353" s="470"/>
      <c r="M353" s="470"/>
      <c r="N353" s="470"/>
      <c r="O353" s="470"/>
      <c r="P353" s="470"/>
      <c r="Q353" s="470"/>
      <c r="R353" s="470"/>
      <c r="S353" s="470"/>
      <c r="T353" s="470"/>
      <c r="U353" s="470"/>
      <c r="V353" s="470"/>
      <c r="W353" s="470"/>
      <c r="X353" s="470"/>
      <c r="Y353" s="470"/>
      <c r="Z353" s="470"/>
    </row>
    <row r="354" spans="1:26">
      <c r="A354" s="470"/>
      <c r="B354" s="470"/>
      <c r="C354" s="470"/>
      <c r="D354" s="470"/>
      <c r="E354" s="470"/>
      <c r="F354" s="470"/>
      <c r="G354" s="470"/>
      <c r="H354" s="470"/>
      <c r="I354" s="470"/>
      <c r="J354" s="470"/>
      <c r="K354" s="470"/>
      <c r="L354" s="470"/>
      <c r="M354" s="470"/>
      <c r="N354" s="470"/>
      <c r="O354" s="470"/>
      <c r="P354" s="470"/>
      <c r="Q354" s="470"/>
      <c r="R354" s="470"/>
      <c r="S354" s="470"/>
      <c r="T354" s="470"/>
      <c r="U354" s="470"/>
      <c r="V354" s="470"/>
      <c r="W354" s="470"/>
      <c r="X354" s="470"/>
      <c r="Y354" s="470"/>
      <c r="Z354" s="470"/>
    </row>
    <row r="355" spans="1:26">
      <c r="A355" s="470"/>
      <c r="B355" s="470"/>
      <c r="C355" s="470"/>
      <c r="D355" s="470"/>
      <c r="E355" s="470"/>
      <c r="F355" s="470"/>
      <c r="G355" s="470"/>
      <c r="H355" s="470"/>
      <c r="I355" s="470"/>
      <c r="J355" s="470"/>
      <c r="K355" s="470"/>
      <c r="L355" s="470"/>
      <c r="M355" s="470"/>
      <c r="N355" s="470"/>
      <c r="O355" s="470"/>
      <c r="P355" s="470"/>
      <c r="Q355" s="470"/>
      <c r="R355" s="470"/>
      <c r="S355" s="470"/>
      <c r="T355" s="470"/>
      <c r="U355" s="470"/>
      <c r="V355" s="470"/>
      <c r="W355" s="470"/>
      <c r="X355" s="470"/>
      <c r="Y355" s="470"/>
      <c r="Z355" s="470"/>
    </row>
    <row r="356" spans="1:26">
      <c r="A356" s="470"/>
      <c r="B356" s="470"/>
      <c r="C356" s="470"/>
      <c r="D356" s="470"/>
      <c r="E356" s="470"/>
      <c r="F356" s="470"/>
      <c r="G356" s="470"/>
      <c r="H356" s="470"/>
      <c r="I356" s="470"/>
      <c r="J356" s="470"/>
      <c r="K356" s="470"/>
      <c r="L356" s="470"/>
      <c r="M356" s="470"/>
      <c r="N356" s="470"/>
      <c r="O356" s="470"/>
      <c r="P356" s="470"/>
      <c r="Q356" s="470"/>
      <c r="R356" s="470"/>
      <c r="S356" s="470"/>
      <c r="T356" s="470"/>
      <c r="U356" s="470"/>
      <c r="V356" s="470"/>
      <c r="W356" s="470"/>
      <c r="X356" s="470"/>
      <c r="Y356" s="470"/>
      <c r="Z356" s="470"/>
    </row>
    <row r="357" spans="1:26">
      <c r="A357" s="470"/>
      <c r="B357" s="470"/>
      <c r="C357" s="470"/>
      <c r="D357" s="470"/>
      <c r="E357" s="470"/>
      <c r="F357" s="470"/>
      <c r="G357" s="470"/>
      <c r="H357" s="470"/>
      <c r="I357" s="470"/>
      <c r="J357" s="470"/>
      <c r="K357" s="470"/>
      <c r="L357" s="470"/>
      <c r="M357" s="470"/>
      <c r="N357" s="470"/>
      <c r="O357" s="470"/>
      <c r="P357" s="470"/>
      <c r="Q357" s="470"/>
      <c r="R357" s="470"/>
      <c r="S357" s="470"/>
      <c r="T357" s="470"/>
      <c r="U357" s="470"/>
      <c r="V357" s="470"/>
      <c r="W357" s="470"/>
      <c r="X357" s="470"/>
      <c r="Y357" s="470"/>
      <c r="Z357" s="470"/>
    </row>
    <row r="358" spans="1:26">
      <c r="A358" s="470"/>
      <c r="B358" s="470"/>
      <c r="C358" s="470"/>
      <c r="D358" s="470"/>
      <c r="E358" s="470"/>
      <c r="F358" s="470"/>
      <c r="G358" s="470"/>
      <c r="H358" s="470"/>
      <c r="I358" s="470"/>
      <c r="J358" s="470"/>
      <c r="K358" s="470"/>
      <c r="L358" s="470"/>
      <c r="M358" s="470"/>
      <c r="N358" s="470"/>
      <c r="O358" s="470"/>
      <c r="P358" s="470"/>
      <c r="Q358" s="470"/>
      <c r="R358" s="470"/>
      <c r="S358" s="470"/>
      <c r="T358" s="470"/>
      <c r="U358" s="470"/>
      <c r="V358" s="470"/>
      <c r="W358" s="470"/>
      <c r="X358" s="470"/>
      <c r="Y358" s="470"/>
      <c r="Z358" s="470"/>
    </row>
    <row r="359" spans="1:26">
      <c r="A359" s="470"/>
      <c r="B359" s="470"/>
      <c r="C359" s="470"/>
      <c r="D359" s="470"/>
      <c r="E359" s="470"/>
      <c r="F359" s="470"/>
      <c r="G359" s="470"/>
      <c r="H359" s="470"/>
      <c r="I359" s="470"/>
      <c r="J359" s="470"/>
      <c r="K359" s="470"/>
      <c r="L359" s="470"/>
      <c r="M359" s="470"/>
      <c r="N359" s="470"/>
      <c r="O359" s="470"/>
      <c r="P359" s="470"/>
      <c r="Q359" s="470"/>
      <c r="R359" s="470"/>
      <c r="S359" s="470"/>
      <c r="T359" s="470"/>
      <c r="U359" s="470"/>
      <c r="V359" s="470"/>
      <c r="W359" s="470"/>
      <c r="X359" s="470"/>
      <c r="Y359" s="470"/>
      <c r="Z359" s="470"/>
    </row>
    <row r="360" spans="1:26">
      <c r="A360" s="470"/>
      <c r="B360" s="470"/>
      <c r="C360" s="470"/>
      <c r="D360" s="470"/>
      <c r="E360" s="470"/>
      <c r="F360" s="470"/>
      <c r="G360" s="470"/>
      <c r="H360" s="470"/>
      <c r="I360" s="470"/>
      <c r="J360" s="470"/>
      <c r="K360" s="470"/>
      <c r="L360" s="470"/>
      <c r="M360" s="470"/>
      <c r="N360" s="470"/>
      <c r="O360" s="470"/>
      <c r="P360" s="470"/>
      <c r="Q360" s="470"/>
      <c r="R360" s="470"/>
      <c r="S360" s="470"/>
      <c r="T360" s="470"/>
      <c r="U360" s="470"/>
      <c r="V360" s="470"/>
      <c r="W360" s="470"/>
      <c r="X360" s="470"/>
      <c r="Y360" s="470"/>
      <c r="Z360" s="470"/>
    </row>
    <row r="361" spans="1:26">
      <c r="A361" s="470"/>
      <c r="B361" s="470"/>
      <c r="C361" s="470"/>
      <c r="D361" s="470"/>
      <c r="E361" s="470"/>
      <c r="F361" s="470"/>
      <c r="G361" s="470"/>
      <c r="H361" s="470"/>
      <c r="I361" s="470"/>
      <c r="J361" s="470"/>
      <c r="K361" s="470"/>
      <c r="L361" s="470"/>
      <c r="M361" s="470"/>
      <c r="N361" s="470"/>
      <c r="O361" s="470"/>
      <c r="P361" s="470"/>
      <c r="Q361" s="470"/>
      <c r="R361" s="470"/>
      <c r="S361" s="470"/>
      <c r="T361" s="470"/>
      <c r="U361" s="470"/>
      <c r="V361" s="470"/>
      <c r="W361" s="470"/>
      <c r="X361" s="470"/>
      <c r="Y361" s="470"/>
      <c r="Z361" s="470"/>
    </row>
    <row r="362" spans="1:26">
      <c r="A362" s="470"/>
      <c r="B362" s="470"/>
      <c r="C362" s="470"/>
      <c r="D362" s="470"/>
      <c r="E362" s="470"/>
      <c r="F362" s="470"/>
      <c r="G362" s="470"/>
      <c r="H362" s="470"/>
      <c r="I362" s="470"/>
      <c r="J362" s="470"/>
      <c r="K362" s="470"/>
      <c r="L362" s="470"/>
      <c r="M362" s="470"/>
      <c r="N362" s="470"/>
      <c r="O362" s="470"/>
      <c r="P362" s="470"/>
      <c r="Q362" s="470"/>
      <c r="R362" s="470"/>
      <c r="S362" s="470"/>
      <c r="T362" s="470"/>
      <c r="U362" s="470"/>
      <c r="V362" s="470"/>
      <c r="W362" s="470"/>
      <c r="X362" s="470"/>
      <c r="Y362" s="470"/>
      <c r="Z362" s="470"/>
    </row>
    <row r="363" spans="1:26">
      <c r="A363" s="470"/>
      <c r="B363" s="470"/>
      <c r="C363" s="470"/>
      <c r="D363" s="470"/>
      <c r="E363" s="470"/>
      <c r="F363" s="470"/>
      <c r="G363" s="470"/>
      <c r="H363" s="470"/>
      <c r="I363" s="470"/>
      <c r="J363" s="470"/>
      <c r="K363" s="470"/>
      <c r="L363" s="470"/>
      <c r="M363" s="470"/>
      <c r="N363" s="470"/>
      <c r="O363" s="470"/>
      <c r="P363" s="470"/>
      <c r="Q363" s="470"/>
      <c r="R363" s="470"/>
      <c r="S363" s="470"/>
      <c r="T363" s="470"/>
      <c r="U363" s="470"/>
      <c r="V363" s="470"/>
      <c r="W363" s="470"/>
      <c r="X363" s="470"/>
      <c r="Y363" s="470"/>
      <c r="Z363" s="470"/>
    </row>
    <row r="364" spans="1:26">
      <c r="A364" s="470"/>
      <c r="B364" s="470"/>
      <c r="C364" s="470"/>
      <c r="D364" s="470"/>
      <c r="E364" s="470"/>
      <c r="F364" s="470"/>
      <c r="G364" s="470"/>
      <c r="H364" s="470"/>
      <c r="I364" s="470"/>
      <c r="J364" s="470"/>
      <c r="K364" s="470"/>
      <c r="L364" s="470"/>
      <c r="M364" s="470"/>
      <c r="N364" s="470"/>
      <c r="O364" s="470"/>
      <c r="P364" s="470"/>
      <c r="Q364" s="470"/>
      <c r="R364" s="470"/>
      <c r="S364" s="470"/>
      <c r="T364" s="470"/>
      <c r="U364" s="470"/>
      <c r="V364" s="470"/>
      <c r="W364" s="470"/>
      <c r="X364" s="470"/>
      <c r="Y364" s="470"/>
      <c r="Z364" s="470"/>
    </row>
    <row r="365" spans="1:26">
      <c r="A365" s="470"/>
      <c r="B365" s="470"/>
      <c r="C365" s="470"/>
      <c r="D365" s="470"/>
      <c r="E365" s="470"/>
      <c r="F365" s="470"/>
      <c r="G365" s="470"/>
      <c r="H365" s="470"/>
      <c r="I365" s="470"/>
      <c r="J365" s="470"/>
      <c r="K365" s="470"/>
      <c r="L365" s="470"/>
      <c r="M365" s="470"/>
      <c r="N365" s="470"/>
      <c r="O365" s="470"/>
      <c r="P365" s="470"/>
      <c r="Q365" s="470"/>
      <c r="R365" s="470"/>
      <c r="S365" s="470"/>
      <c r="T365" s="470"/>
      <c r="U365" s="470"/>
      <c r="V365" s="470"/>
      <c r="W365" s="470"/>
      <c r="X365" s="470"/>
      <c r="Y365" s="470"/>
      <c r="Z365" s="470"/>
    </row>
    <row r="366" spans="1:26">
      <c r="A366" s="470"/>
      <c r="B366" s="470"/>
      <c r="C366" s="470"/>
      <c r="D366" s="470"/>
      <c r="E366" s="470"/>
      <c r="F366" s="470"/>
      <c r="G366" s="470"/>
      <c r="H366" s="470"/>
      <c r="I366" s="470"/>
      <c r="J366" s="470"/>
      <c r="K366" s="470"/>
      <c r="L366" s="470"/>
      <c r="M366" s="470"/>
      <c r="N366" s="470"/>
      <c r="O366" s="470"/>
      <c r="P366" s="470"/>
      <c r="Q366" s="470"/>
      <c r="R366" s="470"/>
      <c r="S366" s="470"/>
      <c r="T366" s="470"/>
      <c r="U366" s="470"/>
      <c r="V366" s="470"/>
      <c r="W366" s="470"/>
      <c r="X366" s="470"/>
      <c r="Y366" s="470"/>
      <c r="Z366" s="470"/>
    </row>
    <row r="367" spans="1:26">
      <c r="A367" s="470"/>
      <c r="B367" s="470"/>
      <c r="C367" s="470"/>
      <c r="D367" s="470"/>
      <c r="E367" s="470"/>
      <c r="F367" s="470"/>
      <c r="G367" s="470"/>
      <c r="H367" s="470"/>
      <c r="I367" s="470"/>
      <c r="J367" s="470"/>
      <c r="K367" s="470"/>
      <c r="L367" s="470"/>
      <c r="M367" s="470"/>
      <c r="N367" s="470"/>
      <c r="O367" s="470"/>
      <c r="P367" s="470"/>
      <c r="Q367" s="470"/>
      <c r="R367" s="470"/>
      <c r="S367" s="470"/>
      <c r="T367" s="470"/>
      <c r="U367" s="470"/>
      <c r="V367" s="470"/>
      <c r="W367" s="470"/>
      <c r="X367" s="470"/>
      <c r="Y367" s="470"/>
      <c r="Z367" s="470"/>
    </row>
    <row r="368" spans="1:26">
      <c r="A368" s="470"/>
      <c r="B368" s="470"/>
      <c r="C368" s="470"/>
      <c r="D368" s="470"/>
      <c r="E368" s="470"/>
      <c r="F368" s="470"/>
      <c r="G368" s="470"/>
      <c r="H368" s="470"/>
      <c r="I368" s="470"/>
      <c r="J368" s="470"/>
      <c r="K368" s="470"/>
      <c r="L368" s="470"/>
      <c r="M368" s="470"/>
      <c r="N368" s="470"/>
      <c r="O368" s="470"/>
      <c r="P368" s="470"/>
      <c r="Q368" s="470"/>
      <c r="R368" s="470"/>
      <c r="S368" s="470"/>
      <c r="T368" s="470"/>
      <c r="U368" s="470"/>
      <c r="V368" s="470"/>
      <c r="W368" s="470"/>
      <c r="X368" s="470"/>
      <c r="Y368" s="470"/>
      <c r="Z368" s="470"/>
    </row>
    <row r="369" spans="1:26">
      <c r="A369" s="470"/>
      <c r="B369" s="470"/>
      <c r="C369" s="470"/>
      <c r="D369" s="470"/>
      <c r="E369" s="470"/>
      <c r="F369" s="470"/>
      <c r="G369" s="470"/>
      <c r="H369" s="470"/>
      <c r="I369" s="470"/>
      <c r="J369" s="470"/>
      <c r="K369" s="470"/>
      <c r="L369" s="470"/>
      <c r="M369" s="470"/>
      <c r="N369" s="470"/>
      <c r="O369" s="470"/>
      <c r="P369" s="470"/>
      <c r="Q369" s="470"/>
      <c r="R369" s="470"/>
      <c r="S369" s="470"/>
      <c r="T369" s="470"/>
      <c r="U369" s="470"/>
      <c r="V369" s="470"/>
      <c r="W369" s="470"/>
      <c r="X369" s="470"/>
      <c r="Y369" s="470"/>
      <c r="Z369" s="470"/>
    </row>
    <row r="370" spans="1:26">
      <c r="A370" s="470"/>
      <c r="B370" s="470"/>
      <c r="C370" s="470"/>
      <c r="D370" s="470"/>
      <c r="E370" s="470"/>
      <c r="F370" s="470"/>
      <c r="G370" s="470"/>
      <c r="H370" s="470"/>
      <c r="I370" s="470"/>
      <c r="J370" s="470"/>
      <c r="K370" s="470"/>
      <c r="L370" s="470"/>
      <c r="M370" s="470"/>
      <c r="N370" s="470"/>
      <c r="O370" s="470"/>
      <c r="P370" s="470"/>
      <c r="Q370" s="470"/>
      <c r="R370" s="470"/>
      <c r="S370" s="470"/>
      <c r="T370" s="470"/>
      <c r="U370" s="470"/>
      <c r="V370" s="470"/>
      <c r="W370" s="470"/>
      <c r="X370" s="470"/>
      <c r="Y370" s="470"/>
      <c r="Z370" s="470"/>
    </row>
    <row r="371" spans="1:26">
      <c r="A371" s="470"/>
      <c r="B371" s="470"/>
      <c r="C371" s="470"/>
      <c r="D371" s="470"/>
      <c r="E371" s="470"/>
      <c r="F371" s="470"/>
      <c r="G371" s="470"/>
      <c r="H371" s="470"/>
      <c r="I371" s="470"/>
      <c r="J371" s="470"/>
      <c r="K371" s="470"/>
      <c r="L371" s="470"/>
      <c r="M371" s="470"/>
      <c r="N371" s="470"/>
      <c r="O371" s="470"/>
      <c r="P371" s="470"/>
      <c r="Q371" s="470"/>
      <c r="R371" s="470"/>
      <c r="S371" s="470"/>
      <c r="T371" s="470"/>
      <c r="U371" s="470"/>
      <c r="V371" s="470"/>
      <c r="W371" s="470"/>
      <c r="X371" s="470"/>
      <c r="Y371" s="470"/>
      <c r="Z371" s="470"/>
    </row>
    <row r="372" spans="1:26">
      <c r="A372" s="470"/>
      <c r="B372" s="470"/>
      <c r="C372" s="470"/>
      <c r="D372" s="470"/>
      <c r="E372" s="470"/>
      <c r="F372" s="470"/>
      <c r="G372" s="470"/>
      <c r="H372" s="470"/>
      <c r="I372" s="470"/>
      <c r="J372" s="470"/>
      <c r="K372" s="470"/>
      <c r="L372" s="470"/>
      <c r="M372" s="470"/>
      <c r="N372" s="470"/>
      <c r="O372" s="470"/>
      <c r="P372" s="470"/>
      <c r="Q372" s="470"/>
      <c r="R372" s="470"/>
      <c r="S372" s="470"/>
      <c r="T372" s="470"/>
      <c r="U372" s="470"/>
      <c r="V372" s="470"/>
      <c r="W372" s="470"/>
      <c r="X372" s="470"/>
      <c r="Y372" s="470"/>
      <c r="Z372" s="470"/>
    </row>
    <row r="373" spans="1:26">
      <c r="A373" s="470"/>
      <c r="B373" s="470"/>
      <c r="C373" s="470"/>
      <c r="D373" s="470"/>
      <c r="E373" s="470"/>
      <c r="F373" s="470"/>
      <c r="G373" s="470"/>
      <c r="H373" s="470"/>
      <c r="I373" s="470"/>
      <c r="J373" s="470"/>
      <c r="K373" s="470"/>
      <c r="L373" s="470"/>
      <c r="M373" s="470"/>
      <c r="N373" s="470"/>
      <c r="O373" s="470"/>
      <c r="P373" s="470"/>
      <c r="Q373" s="470"/>
      <c r="R373" s="470"/>
      <c r="S373" s="470"/>
      <c r="T373" s="470"/>
      <c r="U373" s="470"/>
      <c r="V373" s="470"/>
      <c r="W373" s="470"/>
      <c r="X373" s="470"/>
      <c r="Y373" s="470"/>
      <c r="Z373" s="470"/>
    </row>
    <row r="374" spans="1:26">
      <c r="A374" s="470"/>
      <c r="B374" s="470"/>
      <c r="C374" s="470"/>
      <c r="D374" s="470"/>
      <c r="E374" s="470"/>
      <c r="F374" s="470"/>
      <c r="G374" s="470"/>
      <c r="H374" s="470"/>
      <c r="I374" s="470"/>
      <c r="J374" s="470"/>
      <c r="K374" s="470"/>
      <c r="L374" s="470"/>
      <c r="M374" s="470"/>
      <c r="N374" s="470"/>
      <c r="O374" s="470"/>
      <c r="P374" s="470"/>
      <c r="Q374" s="470"/>
      <c r="R374" s="470"/>
      <c r="S374" s="470"/>
      <c r="T374" s="470"/>
      <c r="U374" s="470"/>
      <c r="V374" s="470"/>
      <c r="W374" s="470"/>
      <c r="X374" s="470"/>
      <c r="Y374" s="470"/>
      <c r="Z374" s="470"/>
    </row>
    <row r="375" spans="1:26">
      <c r="A375" s="470"/>
      <c r="B375" s="470"/>
      <c r="C375" s="470"/>
      <c r="D375" s="470"/>
      <c r="E375" s="470"/>
      <c r="F375" s="470"/>
      <c r="G375" s="470"/>
      <c r="H375" s="470"/>
      <c r="I375" s="470"/>
      <c r="J375" s="470"/>
      <c r="K375" s="470"/>
      <c r="L375" s="470"/>
      <c r="M375" s="470"/>
      <c r="N375" s="470"/>
      <c r="O375" s="470"/>
      <c r="P375" s="470"/>
      <c r="Q375" s="470"/>
      <c r="R375" s="470"/>
      <c r="S375" s="470"/>
      <c r="T375" s="470"/>
      <c r="U375" s="470"/>
      <c r="V375" s="470"/>
      <c r="W375" s="470"/>
      <c r="X375" s="470"/>
      <c r="Y375" s="470"/>
      <c r="Z375" s="470"/>
    </row>
    <row r="376" spans="1:26">
      <c r="A376" s="470"/>
      <c r="B376" s="470"/>
      <c r="C376" s="470"/>
      <c r="D376" s="470"/>
      <c r="E376" s="470"/>
      <c r="F376" s="470"/>
      <c r="G376" s="470"/>
      <c r="H376" s="470"/>
      <c r="I376" s="470"/>
      <c r="J376" s="470"/>
      <c r="K376" s="470"/>
      <c r="L376" s="470"/>
      <c r="M376" s="470"/>
      <c r="N376" s="470"/>
      <c r="O376" s="470"/>
      <c r="P376" s="470"/>
      <c r="Q376" s="470"/>
      <c r="R376" s="470"/>
      <c r="S376" s="470"/>
      <c r="T376" s="470"/>
      <c r="U376" s="470"/>
      <c r="V376" s="470"/>
      <c r="W376" s="470"/>
      <c r="X376" s="470"/>
      <c r="Y376" s="470"/>
      <c r="Z376" s="470"/>
    </row>
    <row r="377" spans="1:26">
      <c r="A377" s="470"/>
      <c r="B377" s="470"/>
      <c r="C377" s="470"/>
      <c r="D377" s="470"/>
      <c r="E377" s="470"/>
      <c r="F377" s="470"/>
      <c r="G377" s="470"/>
      <c r="H377" s="470"/>
      <c r="I377" s="470"/>
      <c r="J377" s="470"/>
      <c r="K377" s="470"/>
      <c r="L377" s="470"/>
      <c r="M377" s="470"/>
      <c r="N377" s="470"/>
      <c r="O377" s="470"/>
      <c r="P377" s="470"/>
      <c r="Q377" s="470"/>
      <c r="R377" s="470"/>
      <c r="S377" s="470"/>
      <c r="T377" s="470"/>
      <c r="U377" s="470"/>
      <c r="V377" s="470"/>
      <c r="W377" s="470"/>
      <c r="X377" s="470"/>
      <c r="Y377" s="470"/>
      <c r="Z377" s="470"/>
    </row>
    <row r="378" spans="1:26">
      <c r="A378" s="470"/>
      <c r="B378" s="470"/>
      <c r="C378" s="470"/>
      <c r="D378" s="470"/>
      <c r="E378" s="470"/>
      <c r="F378" s="470"/>
      <c r="G378" s="470"/>
      <c r="H378" s="470"/>
      <c r="I378" s="470"/>
      <c r="J378" s="470"/>
      <c r="K378" s="470"/>
      <c r="L378" s="470"/>
      <c r="M378" s="470"/>
      <c r="N378" s="470"/>
      <c r="O378" s="470"/>
      <c r="P378" s="470"/>
      <c r="Q378" s="470"/>
      <c r="R378" s="470"/>
      <c r="S378" s="470"/>
      <c r="T378" s="470"/>
      <c r="U378" s="470"/>
      <c r="V378" s="470"/>
      <c r="W378" s="470"/>
      <c r="X378" s="470"/>
      <c r="Y378" s="470"/>
      <c r="Z378" s="470"/>
    </row>
    <row r="379" spans="1:26">
      <c r="A379" s="470"/>
      <c r="B379" s="470"/>
      <c r="C379" s="470"/>
      <c r="D379" s="470"/>
      <c r="E379" s="470"/>
      <c r="F379" s="470"/>
      <c r="G379" s="470"/>
      <c r="H379" s="470"/>
      <c r="I379" s="470"/>
      <c r="J379" s="470"/>
      <c r="K379" s="470"/>
      <c r="L379" s="470"/>
      <c r="M379" s="470"/>
      <c r="N379" s="470"/>
      <c r="O379" s="470"/>
      <c r="P379" s="470"/>
      <c r="Q379" s="470"/>
      <c r="R379" s="470"/>
      <c r="S379" s="470"/>
      <c r="T379" s="470"/>
      <c r="U379" s="470"/>
      <c r="V379" s="470"/>
      <c r="W379" s="470"/>
      <c r="X379" s="470"/>
      <c r="Y379" s="470"/>
      <c r="Z379" s="470"/>
    </row>
    <row r="380" spans="1:26">
      <c r="A380" s="470"/>
      <c r="B380" s="470"/>
      <c r="C380" s="470"/>
      <c r="D380" s="470"/>
      <c r="E380" s="470"/>
      <c r="F380" s="470"/>
      <c r="G380" s="470"/>
      <c r="H380" s="470"/>
      <c r="I380" s="470"/>
      <c r="J380" s="470"/>
      <c r="K380" s="470"/>
      <c r="L380" s="470"/>
      <c r="M380" s="470"/>
      <c r="N380" s="470"/>
      <c r="O380" s="470"/>
      <c r="P380" s="470"/>
      <c r="Q380" s="470"/>
      <c r="R380" s="470"/>
      <c r="S380" s="470"/>
      <c r="T380" s="470"/>
      <c r="U380" s="470"/>
      <c r="V380" s="470"/>
      <c r="W380" s="470"/>
      <c r="X380" s="470"/>
      <c r="Y380" s="470"/>
      <c r="Z380" s="470"/>
    </row>
    <row r="381" spans="1:26">
      <c r="A381" s="470"/>
      <c r="B381" s="470"/>
      <c r="C381" s="470"/>
      <c r="D381" s="470"/>
      <c r="E381" s="470"/>
      <c r="F381" s="470"/>
      <c r="G381" s="470"/>
      <c r="H381" s="470"/>
      <c r="I381" s="470"/>
      <c r="J381" s="470"/>
      <c r="K381" s="470"/>
      <c r="L381" s="470"/>
      <c r="M381" s="470"/>
      <c r="N381" s="470"/>
      <c r="O381" s="470"/>
      <c r="P381" s="470"/>
      <c r="Q381" s="470"/>
      <c r="R381" s="470"/>
      <c r="S381" s="470"/>
      <c r="T381" s="470"/>
      <c r="U381" s="470"/>
      <c r="V381" s="470"/>
      <c r="W381" s="470"/>
      <c r="X381" s="470"/>
      <c r="Y381" s="470"/>
      <c r="Z381" s="470"/>
    </row>
    <row r="382" spans="1:26">
      <c r="A382" s="470"/>
      <c r="B382" s="470"/>
      <c r="C382" s="470"/>
      <c r="D382" s="470"/>
      <c r="E382" s="470"/>
      <c r="F382" s="470"/>
      <c r="G382" s="470"/>
      <c r="H382" s="470"/>
      <c r="I382" s="470"/>
      <c r="J382" s="470"/>
      <c r="K382" s="470"/>
      <c r="L382" s="470"/>
      <c r="M382" s="470"/>
      <c r="N382" s="470"/>
      <c r="O382" s="470"/>
      <c r="P382" s="470"/>
      <c r="Q382" s="470"/>
      <c r="R382" s="470"/>
      <c r="S382" s="470"/>
      <c r="T382" s="470"/>
      <c r="U382" s="470"/>
      <c r="V382" s="470"/>
      <c r="W382" s="470"/>
      <c r="X382" s="470"/>
      <c r="Y382" s="470"/>
      <c r="Z382" s="470"/>
    </row>
    <row r="383" spans="1:26">
      <c r="A383" s="470"/>
      <c r="B383" s="470"/>
      <c r="C383" s="470"/>
      <c r="D383" s="470"/>
      <c r="E383" s="470"/>
      <c r="F383" s="470"/>
      <c r="G383" s="470"/>
      <c r="H383" s="470"/>
      <c r="I383" s="470"/>
      <c r="J383" s="470"/>
      <c r="K383" s="470"/>
      <c r="L383" s="470"/>
      <c r="M383" s="470"/>
      <c r="N383" s="470"/>
      <c r="O383" s="470"/>
      <c r="P383" s="470"/>
      <c r="Q383" s="470"/>
      <c r="R383" s="470"/>
      <c r="S383" s="470"/>
      <c r="T383" s="470"/>
      <c r="U383" s="470"/>
      <c r="V383" s="470"/>
      <c r="W383" s="470"/>
      <c r="X383" s="470"/>
      <c r="Y383" s="470"/>
      <c r="Z383" s="470"/>
    </row>
    <row r="384" spans="1:26">
      <c r="A384" s="470"/>
      <c r="B384" s="470"/>
      <c r="C384" s="470"/>
      <c r="D384" s="470"/>
      <c r="E384" s="470"/>
      <c r="F384" s="470"/>
      <c r="G384" s="470"/>
      <c r="H384" s="470"/>
      <c r="I384" s="470"/>
      <c r="J384" s="470"/>
      <c r="K384" s="470"/>
      <c r="L384" s="470"/>
      <c r="M384" s="470"/>
      <c r="N384" s="470"/>
      <c r="O384" s="470"/>
      <c r="P384" s="470"/>
      <c r="Q384" s="470"/>
      <c r="R384" s="470"/>
      <c r="S384" s="470"/>
      <c r="T384" s="470"/>
      <c r="U384" s="470"/>
      <c r="V384" s="470"/>
      <c r="W384" s="470"/>
      <c r="X384" s="470"/>
      <c r="Y384" s="470"/>
      <c r="Z384" s="470"/>
    </row>
    <row r="385" spans="1:26">
      <c r="A385" s="470"/>
      <c r="B385" s="470"/>
      <c r="C385" s="470"/>
      <c r="D385" s="470"/>
      <c r="E385" s="470"/>
      <c r="F385" s="470"/>
      <c r="G385" s="470"/>
      <c r="H385" s="470"/>
      <c r="I385" s="470"/>
      <c r="J385" s="470"/>
      <c r="K385" s="470"/>
      <c r="L385" s="470"/>
      <c r="M385" s="470"/>
      <c r="N385" s="470"/>
      <c r="O385" s="470"/>
      <c r="P385" s="470"/>
      <c r="Q385" s="470"/>
      <c r="R385" s="470"/>
      <c r="S385" s="470"/>
      <c r="T385" s="470"/>
      <c r="U385" s="470"/>
      <c r="V385" s="470"/>
      <c r="W385" s="470"/>
      <c r="X385" s="470"/>
      <c r="Y385" s="470"/>
      <c r="Z385" s="470"/>
    </row>
    <row r="386" spans="1:26">
      <c r="A386" s="470"/>
      <c r="B386" s="470"/>
      <c r="C386" s="470"/>
      <c r="D386" s="470"/>
      <c r="E386" s="470"/>
      <c r="F386" s="470"/>
      <c r="G386" s="470"/>
      <c r="H386" s="470"/>
      <c r="I386" s="470"/>
      <c r="J386" s="470"/>
      <c r="K386" s="470"/>
      <c r="L386" s="470"/>
      <c r="M386" s="470"/>
      <c r="N386" s="470"/>
      <c r="O386" s="470"/>
      <c r="P386" s="470"/>
      <c r="Q386" s="470"/>
      <c r="R386" s="470"/>
      <c r="S386" s="470"/>
      <c r="T386" s="470"/>
      <c r="U386" s="470"/>
      <c r="V386" s="470"/>
      <c r="W386" s="470"/>
      <c r="X386" s="470"/>
      <c r="Y386" s="470"/>
      <c r="Z386" s="470"/>
    </row>
    <row r="387" spans="1:26">
      <c r="A387" s="470"/>
      <c r="B387" s="470"/>
      <c r="C387" s="470"/>
      <c r="D387" s="470"/>
      <c r="E387" s="470"/>
      <c r="F387" s="470"/>
      <c r="G387" s="470"/>
      <c r="H387" s="470"/>
      <c r="I387" s="470"/>
      <c r="J387" s="470"/>
      <c r="K387" s="470"/>
      <c r="L387" s="470"/>
      <c r="M387" s="470"/>
      <c r="N387" s="470"/>
      <c r="O387" s="470"/>
      <c r="P387" s="470"/>
      <c r="Q387" s="470"/>
      <c r="R387" s="470"/>
      <c r="S387" s="470"/>
      <c r="T387" s="470"/>
      <c r="U387" s="470"/>
      <c r="V387" s="470"/>
      <c r="W387" s="470"/>
      <c r="X387" s="470"/>
      <c r="Y387" s="470"/>
      <c r="Z387" s="470"/>
    </row>
    <row r="388" spans="1:26">
      <c r="A388" s="470"/>
      <c r="B388" s="470"/>
      <c r="C388" s="470"/>
      <c r="D388" s="470"/>
      <c r="E388" s="470"/>
      <c r="F388" s="470"/>
      <c r="G388" s="470"/>
      <c r="H388" s="470"/>
      <c r="I388" s="470"/>
      <c r="J388" s="470"/>
      <c r="K388" s="470"/>
      <c r="L388" s="470"/>
      <c r="M388" s="470"/>
      <c r="N388" s="470"/>
      <c r="O388" s="470"/>
      <c r="P388" s="470"/>
      <c r="Q388" s="470"/>
      <c r="R388" s="470"/>
      <c r="S388" s="470"/>
      <c r="T388" s="470"/>
      <c r="U388" s="470"/>
      <c r="V388" s="470"/>
      <c r="W388" s="470"/>
      <c r="X388" s="470"/>
      <c r="Y388" s="470"/>
      <c r="Z388" s="470"/>
    </row>
    <row r="389" spans="1:26">
      <c r="A389" s="470"/>
      <c r="B389" s="470"/>
      <c r="C389" s="470"/>
      <c r="D389" s="470"/>
      <c r="E389" s="470"/>
      <c r="F389" s="470"/>
      <c r="G389" s="470"/>
      <c r="H389" s="470"/>
      <c r="I389" s="470"/>
      <c r="J389" s="470"/>
      <c r="K389" s="470"/>
      <c r="L389" s="470"/>
      <c r="M389" s="470"/>
      <c r="N389" s="470"/>
      <c r="O389" s="470"/>
      <c r="P389" s="470"/>
      <c r="Q389" s="470"/>
      <c r="R389" s="470"/>
      <c r="S389" s="470"/>
      <c r="T389" s="470"/>
      <c r="U389" s="470"/>
      <c r="V389" s="470"/>
      <c r="W389" s="470"/>
      <c r="X389" s="470"/>
      <c r="Y389" s="470"/>
      <c r="Z389" s="470"/>
    </row>
    <row r="390" spans="1:26">
      <c r="A390" s="470"/>
      <c r="B390" s="470"/>
      <c r="C390" s="470"/>
      <c r="D390" s="470"/>
      <c r="E390" s="470"/>
      <c r="F390" s="470"/>
      <c r="G390" s="470"/>
      <c r="H390" s="470"/>
      <c r="I390" s="470"/>
      <c r="J390" s="470"/>
      <c r="K390" s="470"/>
      <c r="L390" s="470"/>
      <c r="M390" s="470"/>
      <c r="N390" s="470"/>
      <c r="O390" s="470"/>
      <c r="P390" s="470"/>
      <c r="Q390" s="470"/>
      <c r="R390" s="470"/>
      <c r="S390" s="470"/>
      <c r="T390" s="470"/>
      <c r="U390" s="470"/>
      <c r="V390" s="470"/>
      <c r="W390" s="470"/>
      <c r="X390" s="470"/>
      <c r="Y390" s="470"/>
      <c r="Z390" s="470"/>
    </row>
    <row r="391" spans="1:26">
      <c r="A391" s="470"/>
      <c r="B391" s="470"/>
      <c r="C391" s="470"/>
      <c r="D391" s="470"/>
      <c r="E391" s="470"/>
      <c r="F391" s="470"/>
      <c r="G391" s="470"/>
      <c r="H391" s="470"/>
      <c r="I391" s="470"/>
      <c r="J391" s="470"/>
      <c r="K391" s="470"/>
      <c r="L391" s="470"/>
      <c r="M391" s="470"/>
      <c r="N391" s="470"/>
      <c r="O391" s="470"/>
      <c r="P391" s="470"/>
      <c r="Q391" s="470"/>
      <c r="R391" s="470"/>
      <c r="S391" s="470"/>
      <c r="T391" s="470"/>
      <c r="U391" s="470"/>
      <c r="V391" s="470"/>
      <c r="W391" s="470"/>
      <c r="X391" s="470"/>
      <c r="Y391" s="470"/>
      <c r="Z391" s="470"/>
    </row>
    <row r="392" spans="1:26">
      <c r="A392" s="470"/>
      <c r="B392" s="470"/>
      <c r="C392" s="470"/>
      <c r="D392" s="470"/>
      <c r="E392" s="470"/>
      <c r="F392" s="470"/>
      <c r="G392" s="470"/>
      <c r="H392" s="470"/>
      <c r="I392" s="470"/>
      <c r="J392" s="470"/>
      <c r="K392" s="470"/>
      <c r="L392" s="470"/>
      <c r="M392" s="470"/>
      <c r="N392" s="470"/>
      <c r="O392" s="470"/>
      <c r="P392" s="470"/>
      <c r="Q392" s="470"/>
      <c r="R392" s="470"/>
      <c r="S392" s="470"/>
      <c r="T392" s="470"/>
      <c r="U392" s="470"/>
      <c r="V392" s="470"/>
      <c r="W392" s="470"/>
      <c r="X392" s="470"/>
      <c r="Y392" s="470"/>
      <c r="Z392" s="470"/>
    </row>
    <row r="393" spans="1:26">
      <c r="A393" s="470"/>
      <c r="B393" s="470"/>
      <c r="C393" s="470"/>
      <c r="D393" s="470"/>
      <c r="E393" s="470"/>
      <c r="F393" s="470"/>
      <c r="G393" s="470"/>
      <c r="H393" s="470"/>
      <c r="I393" s="470"/>
      <c r="J393" s="470"/>
      <c r="K393" s="470"/>
      <c r="L393" s="470"/>
      <c r="M393" s="470"/>
      <c r="N393" s="470"/>
      <c r="O393" s="470"/>
      <c r="P393" s="470"/>
      <c r="Q393" s="470"/>
      <c r="R393" s="470"/>
      <c r="S393" s="470"/>
      <c r="T393" s="470"/>
      <c r="U393" s="470"/>
      <c r="V393" s="470"/>
      <c r="W393" s="470"/>
      <c r="X393" s="470"/>
      <c r="Y393" s="470"/>
      <c r="Z393" s="470"/>
    </row>
    <row r="394" spans="1:26">
      <c r="A394" s="470"/>
      <c r="B394" s="470"/>
      <c r="C394" s="470"/>
      <c r="D394" s="470"/>
      <c r="E394" s="470"/>
      <c r="F394" s="470"/>
      <c r="G394" s="470"/>
      <c r="H394" s="470"/>
      <c r="I394" s="470"/>
      <c r="J394" s="470"/>
      <c r="K394" s="470"/>
      <c r="L394" s="470"/>
      <c r="M394" s="470"/>
      <c r="N394" s="470"/>
      <c r="O394" s="470"/>
      <c r="P394" s="470"/>
      <c r="Q394" s="470"/>
      <c r="R394" s="470"/>
      <c r="S394" s="470"/>
      <c r="T394" s="470"/>
      <c r="U394" s="470"/>
      <c r="V394" s="470"/>
      <c r="W394" s="470"/>
      <c r="X394" s="470"/>
      <c r="Y394" s="470"/>
      <c r="Z394" s="470"/>
    </row>
    <row r="395" spans="1:26">
      <c r="A395" s="470"/>
      <c r="B395" s="470"/>
      <c r="C395" s="470"/>
      <c r="D395" s="470"/>
      <c r="E395" s="470"/>
      <c r="F395" s="470"/>
      <c r="G395" s="470"/>
      <c r="H395" s="470"/>
      <c r="I395" s="470"/>
      <c r="J395" s="470"/>
      <c r="K395" s="470"/>
      <c r="L395" s="470"/>
      <c r="M395" s="470"/>
      <c r="N395" s="470"/>
      <c r="O395" s="470"/>
      <c r="P395" s="470"/>
      <c r="Q395" s="470"/>
      <c r="R395" s="470"/>
      <c r="S395" s="470"/>
      <c r="T395" s="470"/>
      <c r="U395" s="470"/>
      <c r="V395" s="470"/>
      <c r="W395" s="470"/>
      <c r="X395" s="470"/>
      <c r="Y395" s="470"/>
      <c r="Z395" s="470"/>
    </row>
    <row r="396" spans="1:26">
      <c r="A396" s="470"/>
      <c r="B396" s="470"/>
      <c r="C396" s="470"/>
      <c r="D396" s="470"/>
      <c r="E396" s="470"/>
      <c r="F396" s="470"/>
      <c r="G396" s="470"/>
      <c r="H396" s="470"/>
      <c r="I396" s="470"/>
      <c r="J396" s="470"/>
      <c r="K396" s="470"/>
      <c r="L396" s="470"/>
      <c r="M396" s="470"/>
      <c r="N396" s="470"/>
      <c r="O396" s="470"/>
      <c r="P396" s="470"/>
      <c r="Q396" s="470"/>
      <c r="R396" s="470"/>
      <c r="S396" s="470"/>
      <c r="T396" s="470"/>
      <c r="U396" s="470"/>
      <c r="V396" s="470"/>
      <c r="W396" s="470"/>
      <c r="X396" s="470"/>
      <c r="Y396" s="470"/>
      <c r="Z396" s="470"/>
    </row>
    <row r="397" spans="1:26">
      <c r="A397" s="470"/>
      <c r="B397" s="470"/>
      <c r="C397" s="470"/>
      <c r="D397" s="470"/>
      <c r="E397" s="470"/>
      <c r="F397" s="470"/>
      <c r="G397" s="470"/>
      <c r="H397" s="470"/>
      <c r="I397" s="470"/>
      <c r="J397" s="470"/>
      <c r="K397" s="470"/>
      <c r="L397" s="470"/>
      <c r="M397" s="470"/>
      <c r="N397" s="470"/>
      <c r="O397" s="470"/>
      <c r="P397" s="470"/>
      <c r="Q397" s="470"/>
      <c r="R397" s="470"/>
      <c r="S397" s="470"/>
      <c r="T397" s="470"/>
      <c r="U397" s="470"/>
      <c r="V397" s="470"/>
      <c r="W397" s="470"/>
      <c r="X397" s="470"/>
      <c r="Y397" s="470"/>
      <c r="Z397" s="470"/>
    </row>
    <row r="398" spans="1:26">
      <c r="A398" s="470"/>
      <c r="B398" s="470"/>
      <c r="C398" s="470"/>
      <c r="D398" s="470"/>
      <c r="E398" s="470"/>
      <c r="F398" s="470"/>
      <c r="G398" s="470"/>
      <c r="H398" s="470"/>
      <c r="I398" s="470"/>
      <c r="J398" s="470"/>
      <c r="K398" s="470"/>
      <c r="L398" s="470"/>
      <c r="M398" s="470"/>
      <c r="N398" s="470"/>
      <c r="O398" s="470"/>
      <c r="P398" s="470"/>
      <c r="Q398" s="470"/>
      <c r="R398" s="470"/>
      <c r="S398" s="470"/>
      <c r="T398" s="470"/>
      <c r="U398" s="470"/>
      <c r="V398" s="470"/>
      <c r="W398" s="470"/>
      <c r="X398" s="470"/>
      <c r="Y398" s="470"/>
      <c r="Z398" s="470"/>
    </row>
    <row r="399" spans="1:26">
      <c r="A399" s="470"/>
      <c r="B399" s="470"/>
      <c r="C399" s="470"/>
      <c r="D399" s="470"/>
      <c r="E399" s="470"/>
      <c r="F399" s="470"/>
      <c r="G399" s="470"/>
      <c r="H399" s="470"/>
      <c r="I399" s="470"/>
      <c r="J399" s="470"/>
      <c r="K399" s="470"/>
      <c r="L399" s="470"/>
      <c r="M399" s="470"/>
      <c r="N399" s="470"/>
      <c r="O399" s="470"/>
      <c r="P399" s="470"/>
      <c r="Q399" s="470"/>
      <c r="R399" s="470"/>
      <c r="S399" s="470"/>
      <c r="T399" s="470"/>
      <c r="U399" s="470"/>
      <c r="V399" s="470"/>
      <c r="W399" s="470"/>
      <c r="X399" s="470"/>
      <c r="Y399" s="470"/>
      <c r="Z399" s="470"/>
    </row>
    <row r="400" spans="1:26">
      <c r="A400" s="470"/>
      <c r="B400" s="470"/>
      <c r="C400" s="470"/>
      <c r="D400" s="470"/>
      <c r="E400" s="470"/>
      <c r="F400" s="470"/>
      <c r="G400" s="470"/>
      <c r="H400" s="470"/>
      <c r="I400" s="470"/>
      <c r="J400" s="470"/>
      <c r="K400" s="470"/>
      <c r="L400" s="470"/>
      <c r="M400" s="470"/>
      <c r="N400" s="470"/>
      <c r="O400" s="470"/>
      <c r="P400" s="470"/>
      <c r="Q400" s="470"/>
      <c r="R400" s="470"/>
      <c r="S400" s="470"/>
      <c r="T400" s="470"/>
      <c r="U400" s="470"/>
      <c r="V400" s="470"/>
      <c r="W400" s="470"/>
      <c r="X400" s="470"/>
      <c r="Y400" s="470"/>
      <c r="Z400" s="470"/>
    </row>
    <row r="401" spans="1:26">
      <c r="A401" s="470"/>
      <c r="B401" s="470"/>
      <c r="C401" s="470"/>
      <c r="D401" s="470"/>
      <c r="E401" s="470"/>
      <c r="F401" s="470"/>
      <c r="G401" s="470"/>
      <c r="H401" s="470"/>
      <c r="I401" s="470"/>
      <c r="J401" s="470"/>
      <c r="K401" s="470"/>
      <c r="L401" s="470"/>
      <c r="M401" s="470"/>
      <c r="N401" s="470"/>
      <c r="O401" s="470"/>
      <c r="P401" s="470"/>
      <c r="Q401" s="470"/>
      <c r="R401" s="470"/>
      <c r="S401" s="470"/>
      <c r="T401" s="470"/>
      <c r="U401" s="470"/>
      <c r="V401" s="470"/>
      <c r="W401" s="470"/>
      <c r="X401" s="470"/>
      <c r="Y401" s="470"/>
      <c r="Z401" s="470"/>
    </row>
    <row r="402" spans="1:26">
      <c r="A402" s="470"/>
      <c r="B402" s="470"/>
      <c r="C402" s="470"/>
      <c r="D402" s="470"/>
      <c r="E402" s="470"/>
      <c r="F402" s="470"/>
      <c r="G402" s="470"/>
      <c r="H402" s="470"/>
      <c r="I402" s="470"/>
      <c r="J402" s="470"/>
      <c r="K402" s="470"/>
      <c r="L402" s="470"/>
      <c r="M402" s="470"/>
      <c r="N402" s="470"/>
      <c r="O402" s="470"/>
      <c r="P402" s="470"/>
      <c r="Q402" s="470"/>
      <c r="R402" s="470"/>
      <c r="S402" s="470"/>
      <c r="T402" s="470"/>
      <c r="U402" s="470"/>
      <c r="V402" s="470"/>
      <c r="W402" s="470"/>
      <c r="X402" s="470"/>
      <c r="Y402" s="470"/>
      <c r="Z402" s="470"/>
    </row>
    <row r="403" spans="1:26">
      <c r="A403" s="470"/>
      <c r="B403" s="470"/>
      <c r="C403" s="470"/>
      <c r="D403" s="470"/>
      <c r="E403" s="470"/>
      <c r="F403" s="470"/>
      <c r="G403" s="470"/>
      <c r="H403" s="470"/>
      <c r="I403" s="470"/>
      <c r="J403" s="470"/>
      <c r="K403" s="470"/>
      <c r="L403" s="470"/>
      <c r="M403" s="470"/>
      <c r="N403" s="470"/>
      <c r="O403" s="470"/>
      <c r="P403" s="470"/>
      <c r="Q403" s="470"/>
      <c r="R403" s="470"/>
      <c r="S403" s="470"/>
      <c r="T403" s="470"/>
      <c r="U403" s="470"/>
      <c r="V403" s="470"/>
      <c r="W403" s="470"/>
      <c r="X403" s="470"/>
      <c r="Y403" s="470"/>
      <c r="Z403" s="470"/>
    </row>
    <row r="404" spans="1:26">
      <c r="A404" s="470"/>
      <c r="B404" s="470"/>
      <c r="C404" s="470"/>
      <c r="D404" s="470"/>
      <c r="E404" s="470"/>
      <c r="F404" s="470"/>
      <c r="G404" s="470"/>
      <c r="H404" s="470"/>
      <c r="I404" s="470"/>
      <c r="J404" s="470"/>
      <c r="K404" s="470"/>
      <c r="L404" s="470"/>
      <c r="M404" s="470"/>
      <c r="N404" s="470"/>
      <c r="O404" s="470"/>
      <c r="P404" s="470"/>
      <c r="Q404" s="470"/>
      <c r="R404" s="470"/>
      <c r="S404" s="470"/>
      <c r="T404" s="470"/>
      <c r="U404" s="470"/>
      <c r="V404" s="470"/>
      <c r="W404" s="470"/>
      <c r="X404" s="470"/>
      <c r="Y404" s="470"/>
      <c r="Z404" s="470"/>
    </row>
    <row r="405" spans="1:26">
      <c r="A405" s="470"/>
      <c r="B405" s="470"/>
      <c r="C405" s="470"/>
      <c r="D405" s="470"/>
      <c r="E405" s="470"/>
      <c r="F405" s="470"/>
      <c r="G405" s="470"/>
      <c r="H405" s="470"/>
      <c r="I405" s="470"/>
      <c r="J405" s="470"/>
      <c r="K405" s="470"/>
      <c r="L405" s="470"/>
      <c r="M405" s="470"/>
      <c r="N405" s="470"/>
      <c r="O405" s="470"/>
      <c r="P405" s="470"/>
      <c r="Q405" s="470"/>
      <c r="R405" s="470"/>
      <c r="S405" s="470"/>
      <c r="T405" s="470"/>
      <c r="U405" s="470"/>
      <c r="V405" s="470"/>
      <c r="W405" s="470"/>
      <c r="X405" s="470"/>
      <c r="Y405" s="470"/>
      <c r="Z405" s="470"/>
    </row>
    <row r="406" spans="1:26">
      <c r="A406" s="470"/>
      <c r="B406" s="470"/>
      <c r="C406" s="470"/>
      <c r="D406" s="470"/>
      <c r="E406" s="470"/>
      <c r="F406" s="470"/>
      <c r="G406" s="470"/>
      <c r="H406" s="470"/>
      <c r="I406" s="470"/>
      <c r="J406" s="470"/>
      <c r="K406" s="470"/>
      <c r="L406" s="470"/>
      <c r="M406" s="470"/>
      <c r="N406" s="470"/>
      <c r="O406" s="470"/>
      <c r="P406" s="470"/>
      <c r="Q406" s="470"/>
      <c r="R406" s="470"/>
      <c r="S406" s="470"/>
      <c r="T406" s="470"/>
      <c r="U406" s="470"/>
      <c r="V406" s="470"/>
      <c r="W406" s="470"/>
      <c r="X406" s="470"/>
      <c r="Y406" s="470"/>
      <c r="Z406" s="470"/>
    </row>
    <row r="407" spans="1:26">
      <c r="A407" s="470"/>
      <c r="B407" s="470"/>
      <c r="C407" s="470"/>
      <c r="D407" s="470"/>
      <c r="E407" s="470"/>
      <c r="F407" s="470"/>
      <c r="G407" s="470"/>
      <c r="H407" s="470"/>
      <c r="I407" s="470"/>
      <c r="J407" s="470"/>
      <c r="K407" s="470"/>
      <c r="L407" s="470"/>
      <c r="M407" s="470"/>
      <c r="N407" s="470"/>
      <c r="O407" s="470"/>
      <c r="P407" s="470"/>
      <c r="Q407" s="470"/>
      <c r="R407" s="470"/>
      <c r="S407" s="470"/>
      <c r="T407" s="470"/>
      <c r="U407" s="470"/>
      <c r="V407" s="470"/>
      <c r="W407" s="470"/>
      <c r="X407" s="470"/>
      <c r="Y407" s="470"/>
      <c r="Z407" s="470"/>
    </row>
    <row r="408" spans="1:26">
      <c r="A408" s="470"/>
      <c r="B408" s="470"/>
      <c r="C408" s="470"/>
      <c r="D408" s="470"/>
      <c r="E408" s="470"/>
      <c r="F408" s="470"/>
      <c r="G408" s="470"/>
      <c r="H408" s="470"/>
      <c r="I408" s="470"/>
      <c r="J408" s="470"/>
      <c r="K408" s="470"/>
      <c r="L408" s="470"/>
      <c r="M408" s="470"/>
      <c r="N408" s="470"/>
      <c r="O408" s="470"/>
      <c r="P408" s="470"/>
      <c r="Q408" s="470"/>
      <c r="R408" s="470"/>
      <c r="S408" s="470"/>
      <c r="T408" s="470"/>
      <c r="U408" s="470"/>
      <c r="V408" s="470"/>
      <c r="W408" s="470"/>
      <c r="X408" s="470"/>
      <c r="Y408" s="470"/>
      <c r="Z408" s="470"/>
    </row>
    <row r="409" spans="1:26">
      <c r="A409" s="470"/>
      <c r="B409" s="470"/>
      <c r="C409" s="470"/>
      <c r="D409" s="470"/>
      <c r="E409" s="470"/>
      <c r="F409" s="470"/>
      <c r="G409" s="470"/>
      <c r="H409" s="470"/>
      <c r="I409" s="470"/>
      <c r="J409" s="470"/>
      <c r="K409" s="470"/>
      <c r="L409" s="470"/>
      <c r="M409" s="470"/>
      <c r="N409" s="470"/>
      <c r="O409" s="470"/>
      <c r="P409" s="470"/>
      <c r="Q409" s="470"/>
      <c r="R409" s="470"/>
      <c r="S409" s="470"/>
      <c r="T409" s="470"/>
      <c r="U409" s="470"/>
      <c r="V409" s="470"/>
      <c r="W409" s="470"/>
      <c r="X409" s="470"/>
      <c r="Y409" s="470"/>
      <c r="Z409" s="470"/>
    </row>
    <row r="410" spans="1:26">
      <c r="A410" s="470"/>
      <c r="B410" s="470"/>
      <c r="C410" s="470"/>
      <c r="D410" s="470"/>
      <c r="E410" s="470"/>
      <c r="F410" s="470"/>
      <c r="G410" s="470"/>
      <c r="H410" s="470"/>
      <c r="I410" s="470"/>
      <c r="J410" s="470"/>
      <c r="K410" s="470"/>
      <c r="L410" s="470"/>
      <c r="M410" s="470"/>
      <c r="N410" s="470"/>
      <c r="O410" s="470"/>
      <c r="P410" s="470"/>
      <c r="Q410" s="470"/>
      <c r="R410" s="470"/>
      <c r="S410" s="470"/>
      <c r="T410" s="470"/>
      <c r="U410" s="470"/>
      <c r="V410" s="470"/>
      <c r="W410" s="470"/>
      <c r="X410" s="470"/>
      <c r="Y410" s="470"/>
      <c r="Z410" s="470"/>
    </row>
    <row r="411" spans="1:26">
      <c r="A411" s="470"/>
      <c r="B411" s="470"/>
      <c r="C411" s="470"/>
      <c r="D411" s="470"/>
      <c r="E411" s="470"/>
      <c r="F411" s="470"/>
      <c r="G411" s="470"/>
      <c r="H411" s="470"/>
      <c r="I411" s="470"/>
      <c r="J411" s="470"/>
      <c r="K411" s="470"/>
      <c r="L411" s="470"/>
      <c r="M411" s="470"/>
      <c r="N411" s="470"/>
      <c r="O411" s="470"/>
      <c r="P411" s="470"/>
      <c r="Q411" s="470"/>
      <c r="R411" s="470"/>
      <c r="S411" s="470"/>
      <c r="T411" s="470"/>
      <c r="U411" s="470"/>
      <c r="V411" s="470"/>
      <c r="W411" s="470"/>
      <c r="X411" s="470"/>
      <c r="Y411" s="470"/>
      <c r="Z411" s="470"/>
    </row>
    <row r="412" spans="1:26">
      <c r="A412" s="470"/>
      <c r="B412" s="470"/>
      <c r="C412" s="470"/>
      <c r="D412" s="470"/>
      <c r="E412" s="470"/>
      <c r="F412" s="470"/>
      <c r="G412" s="470"/>
      <c r="H412" s="470"/>
      <c r="I412" s="470"/>
      <c r="J412" s="470"/>
      <c r="K412" s="470"/>
      <c r="L412" s="470"/>
      <c r="M412" s="470"/>
      <c r="N412" s="470"/>
      <c r="O412" s="470"/>
      <c r="P412" s="470"/>
      <c r="Q412" s="470"/>
      <c r="R412" s="470"/>
      <c r="S412" s="470"/>
      <c r="T412" s="470"/>
      <c r="U412" s="470"/>
      <c r="V412" s="470"/>
      <c r="W412" s="470"/>
      <c r="X412" s="470"/>
      <c r="Y412" s="470"/>
      <c r="Z412" s="470"/>
    </row>
    <row r="413" spans="1:26">
      <c r="A413" s="470"/>
      <c r="B413" s="470"/>
      <c r="C413" s="470"/>
      <c r="D413" s="470"/>
      <c r="E413" s="470"/>
      <c r="F413" s="470"/>
      <c r="G413" s="470"/>
      <c r="H413" s="470"/>
      <c r="I413" s="470"/>
      <c r="J413" s="470"/>
      <c r="K413" s="470"/>
      <c r="L413" s="470"/>
      <c r="M413" s="470"/>
      <c r="N413" s="470"/>
      <c r="O413" s="470"/>
      <c r="P413" s="470"/>
      <c r="Q413" s="470"/>
      <c r="R413" s="470"/>
      <c r="S413" s="470"/>
      <c r="T413" s="470"/>
      <c r="U413" s="470"/>
      <c r="V413" s="470"/>
      <c r="W413" s="470"/>
      <c r="X413" s="470"/>
      <c r="Y413" s="470"/>
      <c r="Z413" s="470"/>
    </row>
    <row r="414" spans="1:26">
      <c r="A414" s="470"/>
      <c r="B414" s="470"/>
      <c r="C414" s="470"/>
      <c r="D414" s="470"/>
      <c r="E414" s="470"/>
      <c r="F414" s="470"/>
      <c r="G414" s="470"/>
      <c r="H414" s="470"/>
      <c r="I414" s="470"/>
      <c r="J414" s="470"/>
      <c r="K414" s="470"/>
      <c r="L414" s="470"/>
      <c r="M414" s="470"/>
      <c r="N414" s="470"/>
      <c r="O414" s="470"/>
      <c r="P414" s="470"/>
      <c r="Q414" s="470"/>
      <c r="R414" s="470"/>
      <c r="S414" s="470"/>
      <c r="T414" s="470"/>
      <c r="U414" s="470"/>
      <c r="V414" s="470"/>
      <c r="W414" s="470"/>
      <c r="X414" s="470"/>
      <c r="Y414" s="470"/>
      <c r="Z414" s="470"/>
    </row>
    <row r="415" spans="1:26">
      <c r="A415" s="470"/>
      <c r="B415" s="470"/>
      <c r="C415" s="470"/>
      <c r="D415" s="470"/>
      <c r="E415" s="470"/>
      <c r="F415" s="470"/>
      <c r="G415" s="470"/>
      <c r="H415" s="470"/>
      <c r="I415" s="470"/>
      <c r="J415" s="470"/>
      <c r="K415" s="470"/>
      <c r="L415" s="470"/>
      <c r="M415" s="470"/>
      <c r="N415" s="470"/>
      <c r="O415" s="470"/>
      <c r="P415" s="470"/>
      <c r="Q415" s="470"/>
      <c r="R415" s="470"/>
      <c r="S415" s="470"/>
      <c r="T415" s="470"/>
      <c r="U415" s="470"/>
      <c r="V415" s="470"/>
      <c r="W415" s="470"/>
      <c r="X415" s="470"/>
      <c r="Y415" s="470"/>
      <c r="Z415" s="470"/>
    </row>
    <row r="416" spans="1:26">
      <c r="A416" s="470"/>
      <c r="B416" s="470"/>
      <c r="C416" s="470"/>
      <c r="D416" s="470"/>
      <c r="E416" s="470"/>
      <c r="F416" s="470"/>
      <c r="G416" s="470"/>
      <c r="H416" s="470"/>
      <c r="I416" s="470"/>
      <c r="J416" s="470"/>
      <c r="K416" s="470"/>
      <c r="L416" s="470"/>
      <c r="M416" s="470"/>
      <c r="N416" s="470"/>
      <c r="O416" s="470"/>
      <c r="P416" s="470"/>
      <c r="Q416" s="470"/>
      <c r="R416" s="470"/>
      <c r="S416" s="470"/>
      <c r="T416" s="470"/>
      <c r="U416" s="470"/>
      <c r="V416" s="470"/>
      <c r="W416" s="470"/>
      <c r="X416" s="470"/>
      <c r="Y416" s="470"/>
      <c r="Z416" s="470"/>
    </row>
    <row r="417" spans="1:26">
      <c r="A417" s="470"/>
      <c r="B417" s="470"/>
      <c r="C417" s="470"/>
      <c r="D417" s="470"/>
      <c r="E417" s="470"/>
      <c r="F417" s="470"/>
      <c r="G417" s="470"/>
      <c r="H417" s="470"/>
      <c r="I417" s="470"/>
      <c r="J417" s="470"/>
      <c r="K417" s="470"/>
      <c r="L417" s="470"/>
      <c r="M417" s="470"/>
      <c r="N417" s="470"/>
      <c r="O417" s="470"/>
      <c r="P417" s="470"/>
      <c r="Q417" s="470"/>
      <c r="R417" s="470"/>
      <c r="S417" s="470"/>
      <c r="T417" s="470"/>
      <c r="U417" s="470"/>
      <c r="V417" s="470"/>
      <c r="W417" s="470"/>
      <c r="X417" s="470"/>
      <c r="Y417" s="470"/>
      <c r="Z417" s="470"/>
    </row>
    <row r="418" spans="1:26">
      <c r="A418" s="470"/>
      <c r="B418" s="470"/>
      <c r="C418" s="470"/>
      <c r="D418" s="470"/>
      <c r="E418" s="470"/>
      <c r="F418" s="470"/>
      <c r="G418" s="470"/>
      <c r="H418" s="470"/>
      <c r="I418" s="470"/>
      <c r="J418" s="470"/>
      <c r="K418" s="470"/>
      <c r="L418" s="470"/>
      <c r="M418" s="470"/>
      <c r="N418" s="470"/>
      <c r="O418" s="470"/>
      <c r="P418" s="470"/>
      <c r="Q418" s="470"/>
      <c r="R418" s="470"/>
      <c r="S418" s="470"/>
      <c r="T418" s="470"/>
      <c r="U418" s="470"/>
      <c r="V418" s="470"/>
      <c r="W418" s="470"/>
      <c r="X418" s="470"/>
      <c r="Y418" s="470"/>
      <c r="Z418" s="470"/>
    </row>
    <row r="419" spans="1:26">
      <c r="A419" s="470"/>
      <c r="B419" s="470"/>
      <c r="C419" s="470"/>
      <c r="D419" s="470"/>
      <c r="E419" s="470"/>
      <c r="F419" s="470"/>
      <c r="G419" s="470"/>
      <c r="H419" s="470"/>
      <c r="I419" s="470"/>
      <c r="J419" s="470"/>
      <c r="K419" s="470"/>
      <c r="L419" s="470"/>
      <c r="M419" s="470"/>
      <c r="N419" s="470"/>
      <c r="O419" s="470"/>
      <c r="P419" s="470"/>
      <c r="Q419" s="470"/>
      <c r="R419" s="470"/>
      <c r="S419" s="470"/>
      <c r="T419" s="470"/>
      <c r="U419" s="470"/>
      <c r="V419" s="470"/>
      <c r="W419" s="470"/>
      <c r="X419" s="470"/>
      <c r="Y419" s="470"/>
      <c r="Z419" s="470"/>
    </row>
    <row r="420" spans="1:26">
      <c r="A420" s="470"/>
      <c r="B420" s="470"/>
      <c r="C420" s="470"/>
      <c r="D420" s="470"/>
      <c r="E420" s="470"/>
      <c r="F420" s="470"/>
      <c r="G420" s="470"/>
      <c r="H420" s="470"/>
      <c r="I420" s="470"/>
      <c r="J420" s="470"/>
      <c r="K420" s="470"/>
      <c r="L420" s="470"/>
      <c r="M420" s="470"/>
      <c r="N420" s="470"/>
      <c r="O420" s="470"/>
      <c r="P420" s="470"/>
      <c r="Q420" s="470"/>
      <c r="R420" s="470"/>
      <c r="S420" s="470"/>
      <c r="T420" s="470"/>
      <c r="U420" s="470"/>
      <c r="V420" s="470"/>
      <c r="W420" s="470"/>
      <c r="X420" s="470"/>
      <c r="Y420" s="470"/>
      <c r="Z420" s="470"/>
    </row>
    <row r="421" spans="1:26">
      <c r="A421" s="470"/>
      <c r="B421" s="470"/>
      <c r="C421" s="470"/>
      <c r="D421" s="470"/>
      <c r="E421" s="470"/>
      <c r="F421" s="470"/>
      <c r="G421" s="470"/>
      <c r="H421" s="470"/>
      <c r="I421" s="470"/>
      <c r="J421" s="470"/>
      <c r="K421" s="470"/>
      <c r="L421" s="470"/>
      <c r="M421" s="470"/>
      <c r="N421" s="470"/>
      <c r="O421" s="470"/>
      <c r="P421" s="470"/>
      <c r="Q421" s="470"/>
      <c r="R421" s="470"/>
      <c r="S421" s="470"/>
      <c r="T421" s="470"/>
      <c r="U421" s="470"/>
      <c r="V421" s="470"/>
      <c r="W421" s="470"/>
      <c r="X421" s="470"/>
      <c r="Y421" s="470"/>
      <c r="Z421" s="470"/>
    </row>
    <row r="422" spans="1:26">
      <c r="A422" s="470"/>
      <c r="B422" s="470"/>
      <c r="C422" s="470"/>
      <c r="D422" s="470"/>
      <c r="E422" s="470"/>
      <c r="F422" s="470"/>
      <c r="G422" s="470"/>
      <c r="H422" s="470"/>
      <c r="I422" s="470"/>
      <c r="J422" s="470"/>
      <c r="K422" s="470"/>
      <c r="L422" s="470"/>
      <c r="M422" s="470"/>
      <c r="N422" s="470"/>
      <c r="O422" s="470"/>
      <c r="P422" s="470"/>
      <c r="Q422" s="470"/>
      <c r="R422" s="470"/>
      <c r="S422" s="470"/>
      <c r="T422" s="470"/>
      <c r="U422" s="470"/>
      <c r="V422" s="470"/>
      <c r="W422" s="470"/>
      <c r="X422" s="470"/>
      <c r="Y422" s="470"/>
      <c r="Z422" s="470"/>
    </row>
    <row r="423" spans="1:26">
      <c r="A423" s="470"/>
      <c r="B423" s="470"/>
      <c r="C423" s="470"/>
      <c r="D423" s="470"/>
      <c r="E423" s="470"/>
      <c r="F423" s="470"/>
      <c r="G423" s="470"/>
      <c r="H423" s="470"/>
      <c r="I423" s="470"/>
      <c r="J423" s="470"/>
      <c r="K423" s="470"/>
      <c r="L423" s="470"/>
      <c r="M423" s="470"/>
      <c r="N423" s="470"/>
      <c r="O423" s="470"/>
      <c r="P423" s="470"/>
      <c r="Q423" s="470"/>
      <c r="R423" s="470"/>
      <c r="S423" s="470"/>
      <c r="T423" s="470"/>
      <c r="U423" s="470"/>
      <c r="V423" s="470"/>
      <c r="W423" s="470"/>
      <c r="X423" s="470"/>
      <c r="Y423" s="470"/>
      <c r="Z423" s="470"/>
    </row>
    <row r="424" spans="1:26">
      <c r="A424" s="470"/>
      <c r="B424" s="470"/>
      <c r="C424" s="470"/>
      <c r="D424" s="470"/>
      <c r="E424" s="470"/>
      <c r="F424" s="470"/>
      <c r="G424" s="470"/>
      <c r="H424" s="470"/>
      <c r="I424" s="470"/>
      <c r="J424" s="470"/>
      <c r="K424" s="470"/>
      <c r="L424" s="470"/>
      <c r="M424" s="470"/>
      <c r="N424" s="470"/>
      <c r="O424" s="470"/>
      <c r="P424" s="470"/>
      <c r="Q424" s="470"/>
      <c r="R424" s="470"/>
      <c r="S424" s="470"/>
      <c r="T424" s="470"/>
      <c r="U424" s="470"/>
      <c r="V424" s="470"/>
      <c r="W424" s="470"/>
      <c r="X424" s="470"/>
      <c r="Y424" s="470"/>
      <c r="Z424" s="470"/>
    </row>
    <row r="425" spans="1:26">
      <c r="A425" s="470"/>
      <c r="B425" s="470"/>
      <c r="C425" s="470"/>
      <c r="D425" s="470"/>
      <c r="E425" s="470"/>
      <c r="F425" s="470"/>
      <c r="G425" s="470"/>
      <c r="H425" s="470"/>
      <c r="I425" s="470"/>
      <c r="J425" s="470"/>
      <c r="K425" s="470"/>
      <c r="L425" s="470"/>
      <c r="M425" s="470"/>
      <c r="N425" s="470"/>
      <c r="O425" s="470"/>
      <c r="P425" s="470"/>
      <c r="Q425" s="470"/>
      <c r="R425" s="470"/>
      <c r="S425" s="470"/>
      <c r="T425" s="470"/>
      <c r="U425" s="470"/>
      <c r="V425" s="470"/>
      <c r="W425" s="470"/>
      <c r="X425" s="470"/>
      <c r="Y425" s="470"/>
      <c r="Z425" s="470"/>
    </row>
    <row r="426" spans="1:26">
      <c r="A426" s="470"/>
      <c r="B426" s="470"/>
      <c r="C426" s="470"/>
      <c r="D426" s="470"/>
      <c r="E426" s="470"/>
      <c r="F426" s="470"/>
      <c r="G426" s="470"/>
      <c r="H426" s="470"/>
      <c r="I426" s="470"/>
      <c r="J426" s="470"/>
      <c r="K426" s="470"/>
      <c r="L426" s="470"/>
      <c r="M426" s="470"/>
      <c r="N426" s="470"/>
      <c r="O426" s="470"/>
      <c r="P426" s="470"/>
      <c r="Q426" s="470"/>
      <c r="R426" s="470"/>
      <c r="S426" s="470"/>
      <c r="T426" s="470"/>
      <c r="U426" s="470"/>
      <c r="V426" s="470"/>
      <c r="W426" s="470"/>
      <c r="X426" s="470"/>
      <c r="Y426" s="470"/>
      <c r="Z426" s="470"/>
    </row>
    <row r="427" spans="1:26">
      <c r="A427" s="470"/>
      <c r="B427" s="470"/>
      <c r="C427" s="470"/>
      <c r="D427" s="470"/>
      <c r="E427" s="470"/>
      <c r="F427" s="470"/>
      <c r="G427" s="470"/>
      <c r="H427" s="470"/>
      <c r="I427" s="470"/>
      <c r="J427" s="470"/>
      <c r="K427" s="470"/>
      <c r="L427" s="470"/>
      <c r="M427" s="470"/>
      <c r="N427" s="470"/>
      <c r="O427" s="470"/>
      <c r="P427" s="470"/>
      <c r="Q427" s="470"/>
      <c r="R427" s="470"/>
      <c r="S427" s="470"/>
      <c r="T427" s="470"/>
      <c r="U427" s="470"/>
      <c r="V427" s="470"/>
      <c r="W427" s="470"/>
      <c r="X427" s="470"/>
      <c r="Y427" s="470"/>
      <c r="Z427" s="470"/>
    </row>
    <row r="428" spans="1:26">
      <c r="A428" s="470"/>
      <c r="B428" s="470"/>
      <c r="C428" s="470"/>
      <c r="D428" s="470"/>
      <c r="E428" s="470"/>
      <c r="F428" s="470"/>
      <c r="G428" s="470"/>
      <c r="H428" s="470"/>
      <c r="I428" s="470"/>
      <c r="J428" s="470"/>
      <c r="K428" s="470"/>
      <c r="L428" s="470"/>
      <c r="M428" s="470"/>
      <c r="N428" s="470"/>
      <c r="O428" s="470"/>
      <c r="P428" s="470"/>
      <c r="Q428" s="470"/>
      <c r="R428" s="470"/>
      <c r="S428" s="470"/>
      <c r="T428" s="470"/>
      <c r="U428" s="470"/>
      <c r="V428" s="470"/>
      <c r="W428" s="470"/>
      <c r="X428" s="470"/>
      <c r="Y428" s="470"/>
      <c r="Z428" s="470"/>
    </row>
    <row r="429" spans="1:26">
      <c r="A429" s="470"/>
      <c r="B429" s="470"/>
      <c r="C429" s="470"/>
      <c r="D429" s="470"/>
      <c r="E429" s="470"/>
      <c r="F429" s="470"/>
      <c r="G429" s="470"/>
      <c r="H429" s="470"/>
      <c r="I429" s="470"/>
      <c r="J429" s="470"/>
      <c r="K429" s="470"/>
      <c r="L429" s="470"/>
      <c r="M429" s="470"/>
      <c r="N429" s="470"/>
      <c r="O429" s="470"/>
      <c r="P429" s="470"/>
      <c r="Q429" s="470"/>
      <c r="R429" s="470"/>
      <c r="S429" s="470"/>
      <c r="T429" s="470"/>
      <c r="U429" s="470"/>
      <c r="V429" s="470"/>
      <c r="W429" s="470"/>
      <c r="X429" s="470"/>
      <c r="Y429" s="470"/>
      <c r="Z429" s="470"/>
    </row>
    <row r="430" spans="1:26">
      <c r="A430" s="470"/>
      <c r="B430" s="470"/>
      <c r="C430" s="470"/>
      <c r="D430" s="470"/>
      <c r="E430" s="470"/>
      <c r="F430" s="470"/>
      <c r="G430" s="470"/>
      <c r="H430" s="470"/>
      <c r="I430" s="470"/>
      <c r="J430" s="470"/>
      <c r="K430" s="470"/>
      <c r="L430" s="470"/>
      <c r="M430" s="470"/>
      <c r="N430" s="470"/>
      <c r="O430" s="470"/>
      <c r="P430" s="470"/>
      <c r="Q430" s="470"/>
      <c r="R430" s="470"/>
      <c r="S430" s="470"/>
      <c r="T430" s="470"/>
      <c r="U430" s="470"/>
      <c r="V430" s="470"/>
      <c r="W430" s="470"/>
      <c r="X430" s="470"/>
      <c r="Y430" s="470"/>
      <c r="Z430" s="470"/>
    </row>
    <row r="431" spans="1:26">
      <c r="A431" s="470"/>
      <c r="B431" s="470"/>
      <c r="C431" s="470"/>
      <c r="D431" s="470"/>
      <c r="E431" s="470"/>
      <c r="F431" s="470"/>
      <c r="G431" s="470"/>
      <c r="H431" s="470"/>
      <c r="I431" s="470"/>
      <c r="J431" s="470"/>
      <c r="K431" s="470"/>
      <c r="L431" s="470"/>
      <c r="M431" s="470"/>
      <c r="N431" s="470"/>
      <c r="O431" s="470"/>
      <c r="P431" s="470"/>
      <c r="Q431" s="470"/>
      <c r="R431" s="470"/>
      <c r="S431" s="470"/>
      <c r="T431" s="470"/>
      <c r="U431" s="470"/>
      <c r="V431" s="470"/>
      <c r="W431" s="470"/>
      <c r="X431" s="470"/>
      <c r="Y431" s="470"/>
      <c r="Z431" s="470"/>
    </row>
    <row r="432" spans="1:26">
      <c r="A432" s="470"/>
      <c r="B432" s="470"/>
      <c r="C432" s="470"/>
      <c r="D432" s="470"/>
      <c r="E432" s="470"/>
      <c r="F432" s="470"/>
      <c r="G432" s="470"/>
      <c r="H432" s="470"/>
      <c r="I432" s="470"/>
      <c r="J432" s="470"/>
      <c r="K432" s="470"/>
      <c r="L432" s="470"/>
      <c r="M432" s="470"/>
      <c r="N432" s="470"/>
      <c r="O432" s="470"/>
      <c r="P432" s="470"/>
      <c r="Q432" s="470"/>
      <c r="R432" s="470"/>
      <c r="S432" s="470"/>
      <c r="T432" s="470"/>
      <c r="U432" s="470"/>
      <c r="V432" s="470"/>
      <c r="W432" s="470"/>
      <c r="X432" s="470"/>
      <c r="Y432" s="470"/>
      <c r="Z432" s="470"/>
    </row>
    <row r="433" spans="1:26">
      <c r="A433" s="470"/>
      <c r="B433" s="470"/>
      <c r="C433" s="470"/>
      <c r="D433" s="470"/>
      <c r="E433" s="470"/>
      <c r="F433" s="470"/>
      <c r="G433" s="470"/>
      <c r="H433" s="470"/>
      <c r="I433" s="470"/>
      <c r="J433" s="470"/>
      <c r="K433" s="470"/>
      <c r="L433" s="470"/>
      <c r="M433" s="470"/>
      <c r="N433" s="470"/>
      <c r="O433" s="470"/>
      <c r="P433" s="470"/>
      <c r="Q433" s="470"/>
      <c r="R433" s="470"/>
      <c r="S433" s="470"/>
      <c r="T433" s="470"/>
      <c r="U433" s="470"/>
      <c r="V433" s="470"/>
      <c r="W433" s="470"/>
      <c r="X433" s="470"/>
      <c r="Y433" s="470"/>
      <c r="Z433" s="470"/>
    </row>
    <row r="434" spans="1:26">
      <c r="A434" s="470"/>
      <c r="B434" s="470"/>
      <c r="C434" s="470"/>
      <c r="D434" s="470"/>
      <c r="E434" s="470"/>
      <c r="F434" s="470"/>
      <c r="G434" s="470"/>
      <c r="H434" s="470"/>
      <c r="I434" s="470"/>
      <c r="J434" s="470"/>
      <c r="K434" s="470"/>
      <c r="L434" s="470"/>
      <c r="M434" s="470"/>
      <c r="N434" s="470"/>
      <c r="O434" s="470"/>
      <c r="P434" s="470"/>
      <c r="Q434" s="470"/>
      <c r="R434" s="470"/>
      <c r="S434" s="470"/>
      <c r="T434" s="470"/>
      <c r="U434" s="470"/>
      <c r="V434" s="470"/>
      <c r="W434" s="470"/>
      <c r="X434" s="470"/>
      <c r="Y434" s="470"/>
      <c r="Z434" s="470"/>
    </row>
    <row r="435" spans="1:26">
      <c r="A435" s="470"/>
      <c r="B435" s="470"/>
      <c r="C435" s="470"/>
      <c r="D435" s="470"/>
      <c r="E435" s="470"/>
      <c r="F435" s="470"/>
      <c r="G435" s="470"/>
      <c r="H435" s="470"/>
      <c r="I435" s="470"/>
      <c r="J435" s="470"/>
      <c r="K435" s="470"/>
      <c r="L435" s="470"/>
      <c r="M435" s="470"/>
      <c r="N435" s="470"/>
      <c r="O435" s="470"/>
      <c r="P435" s="470"/>
      <c r="Q435" s="470"/>
      <c r="R435" s="470"/>
      <c r="S435" s="470"/>
      <c r="T435" s="470"/>
      <c r="U435" s="470"/>
      <c r="V435" s="470"/>
      <c r="W435" s="470"/>
      <c r="X435" s="470"/>
      <c r="Y435" s="470"/>
      <c r="Z435" s="470"/>
    </row>
    <row r="436" spans="1:26">
      <c r="A436" s="470"/>
      <c r="B436" s="470"/>
      <c r="C436" s="470"/>
      <c r="D436" s="470"/>
      <c r="E436" s="470"/>
      <c r="F436" s="470"/>
      <c r="G436" s="470"/>
      <c r="H436" s="470"/>
      <c r="I436" s="470"/>
      <c r="J436" s="470"/>
      <c r="K436" s="470"/>
      <c r="L436" s="470"/>
      <c r="M436" s="470"/>
      <c r="N436" s="470"/>
      <c r="O436" s="470"/>
      <c r="P436" s="470"/>
      <c r="Q436" s="470"/>
      <c r="R436" s="470"/>
      <c r="S436" s="470"/>
      <c r="T436" s="470"/>
      <c r="U436" s="470"/>
      <c r="V436" s="470"/>
      <c r="W436" s="470"/>
      <c r="X436" s="470"/>
      <c r="Y436" s="470"/>
      <c r="Z436" s="470"/>
    </row>
    <row r="437" spans="1:26">
      <c r="A437" s="470"/>
      <c r="B437" s="470"/>
      <c r="C437" s="470"/>
      <c r="D437" s="470"/>
      <c r="E437" s="470"/>
      <c r="F437" s="470"/>
      <c r="G437" s="470"/>
      <c r="H437" s="470"/>
      <c r="I437" s="470"/>
      <c r="J437" s="470"/>
      <c r="K437" s="470"/>
      <c r="L437" s="470"/>
      <c r="M437" s="470"/>
      <c r="N437" s="470"/>
      <c r="O437" s="470"/>
      <c r="P437" s="470"/>
      <c r="Q437" s="470"/>
      <c r="R437" s="470"/>
      <c r="S437" s="470"/>
      <c r="T437" s="470"/>
      <c r="U437" s="470"/>
      <c r="V437" s="470"/>
      <c r="W437" s="470"/>
      <c r="X437" s="470"/>
      <c r="Y437" s="470"/>
      <c r="Z437" s="470"/>
    </row>
    <row r="438" spans="1:26">
      <c r="A438" s="470"/>
      <c r="B438" s="470"/>
      <c r="C438" s="470"/>
      <c r="D438" s="470"/>
      <c r="E438" s="470"/>
      <c r="F438" s="470"/>
      <c r="G438" s="470"/>
      <c r="H438" s="470"/>
      <c r="I438" s="470"/>
      <c r="J438" s="470"/>
      <c r="K438" s="470"/>
      <c r="L438" s="470"/>
      <c r="M438" s="470"/>
      <c r="N438" s="470"/>
      <c r="O438" s="470"/>
      <c r="P438" s="470"/>
      <c r="Q438" s="470"/>
      <c r="R438" s="470"/>
      <c r="S438" s="470"/>
      <c r="T438" s="470"/>
      <c r="U438" s="470"/>
      <c r="V438" s="470"/>
      <c r="W438" s="470"/>
      <c r="X438" s="470"/>
      <c r="Y438" s="470"/>
      <c r="Z438" s="470"/>
    </row>
    <row r="439" spans="1:26">
      <c r="A439" s="470"/>
      <c r="B439" s="470"/>
      <c r="C439" s="470"/>
      <c r="D439" s="470"/>
      <c r="E439" s="470"/>
      <c r="F439" s="470"/>
      <c r="G439" s="470"/>
      <c r="H439" s="470"/>
      <c r="I439" s="470"/>
      <c r="J439" s="470"/>
      <c r="K439" s="470"/>
      <c r="L439" s="470"/>
      <c r="M439" s="470"/>
      <c r="N439" s="470"/>
      <c r="O439" s="470"/>
      <c r="P439" s="470"/>
      <c r="Q439" s="470"/>
      <c r="R439" s="470"/>
      <c r="S439" s="470"/>
      <c r="T439" s="470"/>
      <c r="U439" s="470"/>
      <c r="V439" s="470"/>
      <c r="W439" s="470"/>
      <c r="X439" s="470"/>
      <c r="Y439" s="470"/>
      <c r="Z439" s="470"/>
    </row>
    <row r="440" spans="1:26">
      <c r="A440" s="470"/>
      <c r="B440" s="470"/>
      <c r="C440" s="470"/>
      <c r="D440" s="470"/>
      <c r="E440" s="470"/>
      <c r="F440" s="470"/>
      <c r="G440" s="470"/>
      <c r="H440" s="470"/>
      <c r="I440" s="470"/>
      <c r="J440" s="470"/>
      <c r="K440" s="470"/>
      <c r="L440" s="470"/>
      <c r="M440" s="470"/>
      <c r="N440" s="470"/>
      <c r="O440" s="470"/>
      <c r="P440" s="470"/>
      <c r="Q440" s="470"/>
      <c r="R440" s="470"/>
      <c r="S440" s="470"/>
      <c r="T440" s="470"/>
      <c r="U440" s="470"/>
      <c r="V440" s="470"/>
      <c r="W440" s="470"/>
      <c r="X440" s="470"/>
      <c r="Y440" s="470"/>
      <c r="Z440" s="470"/>
    </row>
    <row r="441" spans="1:26">
      <c r="A441" s="470"/>
      <c r="B441" s="470"/>
      <c r="C441" s="470"/>
      <c r="D441" s="470"/>
      <c r="E441" s="470"/>
      <c r="F441" s="470"/>
      <c r="G441" s="470"/>
      <c r="H441" s="470"/>
      <c r="I441" s="470"/>
      <c r="J441" s="470"/>
      <c r="K441" s="470"/>
      <c r="L441" s="470"/>
      <c r="M441" s="470"/>
      <c r="N441" s="470"/>
      <c r="O441" s="470"/>
      <c r="P441" s="470"/>
      <c r="Q441" s="470"/>
      <c r="R441" s="470"/>
      <c r="S441" s="470"/>
      <c r="T441" s="470"/>
      <c r="U441" s="470"/>
      <c r="V441" s="470"/>
      <c r="W441" s="470"/>
      <c r="X441" s="470"/>
      <c r="Y441" s="470"/>
      <c r="Z441" s="470"/>
    </row>
    <row r="442" spans="1:26">
      <c r="A442" s="470"/>
      <c r="B442" s="470"/>
      <c r="C442" s="470"/>
      <c r="D442" s="470"/>
      <c r="E442" s="470"/>
      <c r="F442" s="470"/>
      <c r="G442" s="470"/>
      <c r="H442" s="470"/>
      <c r="I442" s="470"/>
      <c r="J442" s="470"/>
      <c r="K442" s="470"/>
      <c r="L442" s="470"/>
      <c r="M442" s="470"/>
      <c r="N442" s="470"/>
      <c r="O442" s="470"/>
      <c r="P442" s="470"/>
      <c r="Q442" s="470"/>
      <c r="R442" s="470"/>
      <c r="S442" s="470"/>
      <c r="T442" s="470"/>
      <c r="U442" s="470"/>
      <c r="V442" s="470"/>
      <c r="W442" s="470"/>
      <c r="X442" s="470"/>
      <c r="Y442" s="470"/>
      <c r="Z442" s="470"/>
    </row>
    <row r="443" spans="1:26">
      <c r="A443" s="470"/>
      <c r="B443" s="470"/>
      <c r="C443" s="470"/>
      <c r="D443" s="470"/>
      <c r="E443" s="470"/>
      <c r="F443" s="470"/>
      <c r="G443" s="470"/>
      <c r="H443" s="470"/>
      <c r="I443" s="470"/>
      <c r="J443" s="470"/>
      <c r="K443" s="470"/>
      <c r="L443" s="470"/>
      <c r="M443" s="470"/>
      <c r="N443" s="470"/>
      <c r="O443" s="470"/>
      <c r="P443" s="470"/>
      <c r="Q443" s="470"/>
      <c r="R443" s="470"/>
      <c r="S443" s="470"/>
      <c r="T443" s="470"/>
      <c r="U443" s="470"/>
      <c r="V443" s="470"/>
      <c r="W443" s="470"/>
      <c r="X443" s="470"/>
      <c r="Y443" s="470"/>
      <c r="Z443" s="470"/>
    </row>
    <row r="444" spans="1:26">
      <c r="A444" s="470"/>
      <c r="B444" s="470"/>
      <c r="C444" s="470"/>
      <c r="D444" s="470"/>
      <c r="E444" s="470"/>
      <c r="F444" s="470"/>
      <c r="G444" s="470"/>
      <c r="H444" s="470"/>
      <c r="I444" s="470"/>
      <c r="J444" s="470"/>
      <c r="K444" s="470"/>
      <c r="L444" s="470"/>
      <c r="M444" s="470"/>
      <c r="N444" s="470"/>
      <c r="O444" s="470"/>
      <c r="P444" s="470"/>
      <c r="Q444" s="470"/>
      <c r="R444" s="470"/>
      <c r="S444" s="470"/>
      <c r="T444" s="470"/>
      <c r="U444" s="470"/>
      <c r="V444" s="470"/>
      <c r="W444" s="470"/>
      <c r="X444" s="470"/>
      <c r="Y444" s="470"/>
      <c r="Z444" s="470"/>
    </row>
    <row r="445" spans="1:26">
      <c r="A445" s="470"/>
      <c r="B445" s="470"/>
      <c r="C445" s="470"/>
      <c r="D445" s="470"/>
      <c r="E445" s="470"/>
      <c r="F445" s="470"/>
      <c r="G445" s="470"/>
      <c r="H445" s="470"/>
      <c r="I445" s="470"/>
      <c r="J445" s="470"/>
      <c r="K445" s="470"/>
      <c r="L445" s="470"/>
      <c r="M445" s="470"/>
      <c r="N445" s="470"/>
      <c r="O445" s="470"/>
      <c r="P445" s="470"/>
      <c r="Q445" s="470"/>
      <c r="R445" s="470"/>
      <c r="S445" s="470"/>
      <c r="T445" s="470"/>
      <c r="U445" s="470"/>
      <c r="V445" s="470"/>
      <c r="W445" s="470"/>
      <c r="X445" s="470"/>
      <c r="Y445" s="470"/>
      <c r="Z445" s="470"/>
    </row>
    <row r="446" spans="1:26">
      <c r="A446" s="470"/>
      <c r="B446" s="470"/>
      <c r="C446" s="470"/>
      <c r="D446" s="470"/>
      <c r="E446" s="470"/>
      <c r="F446" s="470"/>
      <c r="G446" s="470"/>
      <c r="H446" s="470"/>
      <c r="I446" s="470"/>
      <c r="J446" s="470"/>
      <c r="K446" s="470"/>
      <c r="L446" s="470"/>
      <c r="M446" s="470"/>
      <c r="N446" s="470"/>
      <c r="O446" s="470"/>
      <c r="P446" s="470"/>
      <c r="Q446" s="470"/>
      <c r="R446" s="470"/>
      <c r="S446" s="470"/>
      <c r="T446" s="470"/>
      <c r="U446" s="470"/>
      <c r="V446" s="470"/>
      <c r="W446" s="470"/>
      <c r="X446" s="470"/>
      <c r="Y446" s="470"/>
      <c r="Z446" s="470"/>
    </row>
    <row r="447" spans="1:26">
      <c r="A447" s="470"/>
      <c r="B447" s="470"/>
      <c r="C447" s="470"/>
      <c r="D447" s="470"/>
      <c r="E447" s="470"/>
      <c r="F447" s="470"/>
      <c r="G447" s="470"/>
      <c r="H447" s="470"/>
      <c r="I447" s="470"/>
      <c r="J447" s="470"/>
      <c r="K447" s="470"/>
      <c r="L447" s="470"/>
      <c r="M447" s="470"/>
      <c r="N447" s="470"/>
      <c r="O447" s="470"/>
      <c r="P447" s="470"/>
      <c r="Q447" s="470"/>
      <c r="R447" s="470"/>
      <c r="S447" s="470"/>
      <c r="T447" s="470"/>
      <c r="U447" s="470"/>
      <c r="V447" s="470"/>
      <c r="W447" s="470"/>
      <c r="X447" s="470"/>
      <c r="Y447" s="470"/>
      <c r="Z447" s="470"/>
    </row>
    <row r="448" spans="1:26">
      <c r="A448" s="470"/>
      <c r="B448" s="470"/>
      <c r="C448" s="470"/>
      <c r="D448" s="470"/>
      <c r="E448" s="470"/>
      <c r="F448" s="470"/>
      <c r="G448" s="470"/>
      <c r="H448" s="470"/>
      <c r="I448" s="470"/>
      <c r="J448" s="470"/>
      <c r="K448" s="470"/>
      <c r="L448" s="470"/>
      <c r="M448" s="470"/>
      <c r="N448" s="470"/>
      <c r="O448" s="470"/>
      <c r="P448" s="470"/>
      <c r="Q448" s="470"/>
      <c r="R448" s="470"/>
      <c r="S448" s="470"/>
      <c r="T448" s="470"/>
      <c r="U448" s="470"/>
      <c r="V448" s="470"/>
      <c r="W448" s="470"/>
      <c r="X448" s="470"/>
      <c r="Y448" s="470"/>
      <c r="Z448" s="470"/>
    </row>
    <row r="449" spans="1:26">
      <c r="A449" s="470"/>
      <c r="B449" s="470"/>
      <c r="C449" s="470"/>
      <c r="D449" s="470"/>
      <c r="E449" s="470"/>
      <c r="F449" s="470"/>
      <c r="G449" s="470"/>
      <c r="H449" s="470"/>
      <c r="I449" s="470"/>
      <c r="J449" s="470"/>
      <c r="K449" s="470"/>
      <c r="L449" s="470"/>
      <c r="M449" s="470"/>
      <c r="N449" s="470"/>
      <c r="O449" s="470"/>
      <c r="P449" s="470"/>
      <c r="Q449" s="470"/>
      <c r="R449" s="470"/>
      <c r="S449" s="470"/>
      <c r="T449" s="470"/>
      <c r="U449" s="470"/>
      <c r="V449" s="470"/>
      <c r="W449" s="470"/>
      <c r="X449" s="470"/>
      <c r="Y449" s="470"/>
      <c r="Z449" s="470"/>
    </row>
    <row r="450" spans="1:26">
      <c r="A450" s="470"/>
      <c r="B450" s="470"/>
      <c r="C450" s="470"/>
      <c r="D450" s="470"/>
      <c r="E450" s="470"/>
      <c r="F450" s="470"/>
      <c r="G450" s="470"/>
      <c r="H450" s="470"/>
      <c r="I450" s="470"/>
      <c r="J450" s="470"/>
      <c r="K450" s="470"/>
      <c r="L450" s="470"/>
      <c r="M450" s="470"/>
      <c r="N450" s="470"/>
      <c r="O450" s="470"/>
      <c r="P450" s="470"/>
      <c r="Q450" s="470"/>
      <c r="R450" s="470"/>
      <c r="S450" s="470"/>
      <c r="T450" s="470"/>
      <c r="U450" s="470"/>
      <c r="V450" s="470"/>
      <c r="W450" s="470"/>
      <c r="X450" s="470"/>
      <c r="Y450" s="470"/>
      <c r="Z450" s="470"/>
    </row>
    <row r="451" spans="1:26">
      <c r="A451" s="470"/>
      <c r="B451" s="470"/>
      <c r="C451" s="470"/>
      <c r="D451" s="470"/>
      <c r="E451" s="470"/>
      <c r="F451" s="470"/>
      <c r="G451" s="470"/>
      <c r="H451" s="470"/>
      <c r="I451" s="470"/>
      <c r="J451" s="470"/>
      <c r="K451" s="470"/>
      <c r="L451" s="470"/>
      <c r="M451" s="470"/>
      <c r="N451" s="470"/>
      <c r="O451" s="470"/>
      <c r="P451" s="470"/>
      <c r="Q451" s="470"/>
      <c r="R451" s="470"/>
      <c r="S451" s="470"/>
      <c r="T451" s="470"/>
      <c r="U451" s="470"/>
      <c r="V451" s="470"/>
      <c r="W451" s="470"/>
      <c r="X451" s="470"/>
      <c r="Y451" s="470"/>
      <c r="Z451" s="470"/>
    </row>
    <row r="452" spans="1:26">
      <c r="A452" s="470"/>
      <c r="B452" s="470"/>
      <c r="C452" s="470"/>
      <c r="D452" s="470"/>
      <c r="E452" s="470"/>
      <c r="F452" s="470"/>
      <c r="G452" s="470"/>
      <c r="H452" s="470"/>
      <c r="I452" s="470"/>
      <c r="J452" s="470"/>
      <c r="K452" s="470"/>
      <c r="L452" s="470"/>
      <c r="M452" s="470"/>
      <c r="N452" s="470"/>
      <c r="O452" s="470"/>
      <c r="P452" s="470"/>
      <c r="Q452" s="470"/>
      <c r="R452" s="470"/>
      <c r="S452" s="470"/>
      <c r="T452" s="470"/>
      <c r="U452" s="470"/>
      <c r="V452" s="470"/>
      <c r="W452" s="470"/>
      <c r="X452" s="470"/>
      <c r="Y452" s="470"/>
      <c r="Z452" s="470"/>
    </row>
    <row r="453" spans="1:26">
      <c r="A453" s="470"/>
      <c r="B453" s="470"/>
      <c r="C453" s="470"/>
      <c r="D453" s="470"/>
      <c r="E453" s="470"/>
      <c r="F453" s="470"/>
      <c r="G453" s="470"/>
      <c r="H453" s="470"/>
      <c r="I453" s="470"/>
      <c r="J453" s="470"/>
      <c r="K453" s="470"/>
      <c r="L453" s="470"/>
      <c r="M453" s="470"/>
      <c r="N453" s="470"/>
      <c r="O453" s="470"/>
      <c r="P453" s="470"/>
      <c r="Q453" s="470"/>
      <c r="R453" s="470"/>
      <c r="S453" s="470"/>
      <c r="T453" s="470"/>
      <c r="U453" s="470"/>
      <c r="V453" s="470"/>
      <c r="W453" s="470"/>
      <c r="X453" s="470"/>
      <c r="Y453" s="470"/>
      <c r="Z453" s="470"/>
    </row>
    <row r="454" spans="1:26">
      <c r="A454" s="470"/>
      <c r="B454" s="470"/>
      <c r="C454" s="470"/>
      <c r="D454" s="470"/>
      <c r="E454" s="470"/>
      <c r="F454" s="470"/>
      <c r="G454" s="470"/>
      <c r="H454" s="470"/>
      <c r="I454" s="470"/>
      <c r="J454" s="470"/>
      <c r="K454" s="470"/>
      <c r="L454" s="470"/>
      <c r="M454" s="470"/>
      <c r="N454" s="470"/>
      <c r="O454" s="470"/>
      <c r="P454" s="470"/>
      <c r="Q454" s="470"/>
      <c r="R454" s="470"/>
      <c r="S454" s="470"/>
      <c r="T454" s="470"/>
      <c r="U454" s="470"/>
      <c r="V454" s="470"/>
      <c r="W454" s="470"/>
      <c r="X454" s="470"/>
      <c r="Y454" s="470"/>
      <c r="Z454" s="470"/>
    </row>
    <row r="455" spans="1:26">
      <c r="A455" s="470"/>
      <c r="B455" s="470"/>
      <c r="C455" s="470"/>
      <c r="D455" s="470"/>
      <c r="E455" s="470"/>
      <c r="F455" s="470"/>
      <c r="G455" s="470"/>
      <c r="H455" s="470"/>
      <c r="I455" s="470"/>
      <c r="J455" s="470"/>
      <c r="K455" s="470"/>
      <c r="L455" s="470"/>
      <c r="M455" s="470"/>
      <c r="N455" s="470"/>
      <c r="O455" s="470"/>
      <c r="P455" s="470"/>
      <c r="Q455" s="470"/>
      <c r="R455" s="470"/>
      <c r="S455" s="470"/>
      <c r="T455" s="470"/>
      <c r="U455" s="470"/>
      <c r="V455" s="470"/>
      <c r="W455" s="470"/>
      <c r="X455" s="470"/>
      <c r="Y455" s="470"/>
      <c r="Z455" s="470"/>
    </row>
    <row r="456" spans="1:26">
      <c r="A456" s="470"/>
      <c r="B456" s="470"/>
      <c r="C456" s="470"/>
      <c r="D456" s="470"/>
      <c r="E456" s="470"/>
      <c r="F456" s="470"/>
      <c r="G456" s="470"/>
      <c r="H456" s="470"/>
      <c r="I456" s="470"/>
      <c r="J456" s="470"/>
      <c r="K456" s="470"/>
      <c r="L456" s="470"/>
      <c r="M456" s="470"/>
      <c r="N456" s="470"/>
      <c r="O456" s="470"/>
      <c r="P456" s="470"/>
      <c r="Q456" s="470"/>
      <c r="R456" s="470"/>
      <c r="S456" s="470"/>
      <c r="T456" s="470"/>
      <c r="U456" s="470"/>
      <c r="V456" s="470"/>
      <c r="W456" s="470"/>
      <c r="X456" s="470"/>
      <c r="Y456" s="470"/>
      <c r="Z456" s="470"/>
    </row>
    <row r="457" spans="1:26">
      <c r="A457" s="470"/>
      <c r="B457" s="470"/>
      <c r="C457" s="470"/>
      <c r="D457" s="470"/>
      <c r="E457" s="470"/>
      <c r="F457" s="470"/>
      <c r="G457" s="470"/>
      <c r="H457" s="470"/>
      <c r="I457" s="470"/>
      <c r="J457" s="470"/>
      <c r="K457" s="470"/>
      <c r="L457" s="470"/>
      <c r="M457" s="470"/>
      <c r="N457" s="470"/>
      <c r="O457" s="470"/>
      <c r="P457" s="470"/>
      <c r="Q457" s="470"/>
      <c r="R457" s="470"/>
      <c r="S457" s="470"/>
      <c r="T457" s="470"/>
      <c r="U457" s="470"/>
      <c r="V457" s="470"/>
      <c r="W457" s="470"/>
      <c r="X457" s="470"/>
      <c r="Y457" s="470"/>
      <c r="Z457" s="470"/>
    </row>
    <row r="458" spans="1:26">
      <c r="A458" s="470"/>
      <c r="B458" s="470"/>
      <c r="C458" s="470"/>
      <c r="D458" s="470"/>
      <c r="E458" s="470"/>
      <c r="F458" s="470"/>
      <c r="G458" s="470"/>
      <c r="H458" s="470"/>
      <c r="I458" s="470"/>
      <c r="J458" s="470"/>
      <c r="K458" s="470"/>
      <c r="L458" s="470"/>
      <c r="M458" s="470"/>
      <c r="N458" s="470"/>
      <c r="O458" s="470"/>
      <c r="P458" s="470"/>
      <c r="Q458" s="470"/>
      <c r="R458" s="470"/>
      <c r="S458" s="470"/>
      <c r="T458" s="470"/>
      <c r="U458" s="470"/>
      <c r="V458" s="470"/>
      <c r="W458" s="470"/>
      <c r="X458" s="470"/>
      <c r="Y458" s="470"/>
      <c r="Z458" s="470"/>
    </row>
    <row r="459" spans="1:26">
      <c r="A459" s="470"/>
      <c r="B459" s="470"/>
      <c r="C459" s="470"/>
      <c r="D459" s="470"/>
      <c r="E459" s="470"/>
      <c r="F459" s="470"/>
      <c r="G459" s="470"/>
      <c r="H459" s="470"/>
      <c r="I459" s="470"/>
      <c r="J459" s="470"/>
      <c r="K459" s="470"/>
      <c r="L459" s="470"/>
      <c r="M459" s="470"/>
      <c r="N459" s="470"/>
      <c r="O459" s="470"/>
      <c r="P459" s="470"/>
      <c r="Q459" s="470"/>
      <c r="R459" s="470"/>
      <c r="S459" s="470"/>
      <c r="T459" s="470"/>
      <c r="U459" s="470"/>
      <c r="V459" s="470"/>
      <c r="W459" s="470"/>
      <c r="X459" s="470"/>
      <c r="Y459" s="470"/>
      <c r="Z459" s="470"/>
    </row>
    <row r="460" spans="1:26">
      <c r="A460" s="470"/>
      <c r="B460" s="470"/>
      <c r="C460" s="470"/>
      <c r="D460" s="470"/>
      <c r="E460" s="470"/>
      <c r="F460" s="470"/>
      <c r="G460" s="470"/>
      <c r="H460" s="470"/>
      <c r="I460" s="470"/>
      <c r="J460" s="470"/>
      <c r="K460" s="470"/>
      <c r="L460" s="470"/>
      <c r="M460" s="470"/>
      <c r="N460" s="470"/>
      <c r="O460" s="470"/>
      <c r="P460" s="470"/>
      <c r="Q460" s="470"/>
      <c r="R460" s="470"/>
      <c r="S460" s="470"/>
      <c r="T460" s="470"/>
      <c r="U460" s="470"/>
      <c r="V460" s="470"/>
      <c r="W460" s="470"/>
      <c r="X460" s="470"/>
      <c r="Y460" s="470"/>
      <c r="Z460" s="470"/>
    </row>
    <row r="461" spans="1:26">
      <c r="A461" s="470"/>
      <c r="B461" s="470"/>
      <c r="C461" s="470"/>
      <c r="D461" s="470"/>
      <c r="E461" s="470"/>
      <c r="F461" s="470"/>
      <c r="G461" s="470"/>
      <c r="H461" s="470"/>
      <c r="I461" s="470"/>
      <c r="J461" s="470"/>
      <c r="K461" s="470"/>
      <c r="L461" s="470"/>
      <c r="M461" s="470"/>
      <c r="N461" s="470"/>
      <c r="O461" s="470"/>
      <c r="P461" s="470"/>
      <c r="Q461" s="470"/>
      <c r="R461" s="470"/>
      <c r="S461" s="470"/>
      <c r="T461" s="470"/>
      <c r="U461" s="470"/>
      <c r="V461" s="470"/>
      <c r="W461" s="470"/>
      <c r="X461" s="470"/>
      <c r="Y461" s="470"/>
      <c r="Z461" s="470"/>
    </row>
    <row r="462" spans="1:26">
      <c r="A462" s="470"/>
      <c r="B462" s="470"/>
      <c r="C462" s="470"/>
      <c r="D462" s="470"/>
      <c r="E462" s="470"/>
      <c r="F462" s="470"/>
      <c r="G462" s="470"/>
      <c r="H462" s="470"/>
      <c r="I462" s="470"/>
      <c r="J462" s="470"/>
      <c r="K462" s="470"/>
      <c r="L462" s="470"/>
      <c r="M462" s="470"/>
      <c r="N462" s="470"/>
      <c r="O462" s="470"/>
      <c r="P462" s="470"/>
      <c r="Q462" s="470"/>
      <c r="R462" s="470"/>
      <c r="S462" s="470"/>
      <c r="T462" s="470"/>
      <c r="U462" s="470"/>
      <c r="V462" s="470"/>
      <c r="W462" s="470"/>
      <c r="X462" s="470"/>
      <c r="Y462" s="470"/>
      <c r="Z462" s="470"/>
    </row>
    <row r="463" spans="1:26">
      <c r="A463" s="470"/>
      <c r="B463" s="470"/>
      <c r="C463" s="470"/>
      <c r="D463" s="470"/>
      <c r="E463" s="470"/>
      <c r="F463" s="470"/>
      <c r="G463" s="470"/>
      <c r="H463" s="470"/>
      <c r="I463" s="470"/>
      <c r="J463" s="470"/>
      <c r="K463" s="470"/>
      <c r="L463" s="470"/>
      <c r="M463" s="470"/>
      <c r="N463" s="470"/>
      <c r="O463" s="470"/>
      <c r="P463" s="470"/>
      <c r="Q463" s="470"/>
      <c r="R463" s="470"/>
      <c r="S463" s="470"/>
      <c r="T463" s="470"/>
      <c r="U463" s="470"/>
      <c r="V463" s="470"/>
      <c r="W463" s="470"/>
      <c r="X463" s="470"/>
      <c r="Y463" s="470"/>
      <c r="Z463" s="470"/>
    </row>
    <row r="464" spans="1:26">
      <c r="A464" s="470"/>
      <c r="B464" s="470"/>
      <c r="C464" s="470"/>
      <c r="D464" s="470"/>
      <c r="E464" s="470"/>
      <c r="F464" s="470"/>
      <c r="G464" s="470"/>
      <c r="H464" s="470"/>
      <c r="I464" s="470"/>
      <c r="J464" s="470"/>
      <c r="K464" s="470"/>
      <c r="L464" s="470"/>
      <c r="M464" s="470"/>
      <c r="N464" s="470"/>
      <c r="O464" s="470"/>
      <c r="P464" s="470"/>
      <c r="Q464" s="470"/>
      <c r="R464" s="470"/>
      <c r="S464" s="470"/>
      <c r="T464" s="470"/>
      <c r="U464" s="470"/>
      <c r="V464" s="470"/>
      <c r="W464" s="470"/>
      <c r="X464" s="470"/>
      <c r="Y464" s="470"/>
      <c r="Z464" s="470"/>
    </row>
    <row r="465" spans="1:26">
      <c r="A465" s="470"/>
      <c r="B465" s="470"/>
      <c r="C465" s="470"/>
      <c r="D465" s="470"/>
      <c r="E465" s="470"/>
      <c r="F465" s="470"/>
      <c r="G465" s="470"/>
      <c r="H465" s="470"/>
      <c r="I465" s="470"/>
      <c r="J465" s="470"/>
      <c r="K465" s="470"/>
      <c r="L465" s="470"/>
      <c r="M465" s="470"/>
      <c r="N465" s="470"/>
      <c r="O465" s="470"/>
      <c r="P465" s="470"/>
      <c r="Q465" s="470"/>
      <c r="R465" s="470"/>
      <c r="S465" s="470"/>
      <c r="T465" s="470"/>
      <c r="U465" s="470"/>
      <c r="V465" s="470"/>
      <c r="W465" s="470"/>
      <c r="X465" s="470"/>
      <c r="Y465" s="470"/>
      <c r="Z465" s="470"/>
    </row>
    <row r="466" spans="1:26">
      <c r="A466" s="470"/>
      <c r="B466" s="470"/>
      <c r="C466" s="470"/>
      <c r="D466" s="470"/>
      <c r="E466" s="470"/>
      <c r="F466" s="470"/>
      <c r="G466" s="470"/>
      <c r="H466" s="470"/>
      <c r="I466" s="470"/>
      <c r="J466" s="470"/>
      <c r="K466" s="470"/>
      <c r="L466" s="470"/>
      <c r="M466" s="470"/>
      <c r="N466" s="470"/>
      <c r="O466" s="470"/>
      <c r="P466" s="470"/>
      <c r="Q466" s="470"/>
      <c r="R466" s="470"/>
      <c r="S466" s="470"/>
      <c r="T466" s="470"/>
      <c r="U466" s="470"/>
      <c r="V466" s="470"/>
      <c r="W466" s="470"/>
      <c r="X466" s="470"/>
      <c r="Y466" s="470"/>
      <c r="Z466" s="470"/>
    </row>
    <row r="467" spans="1:26">
      <c r="A467" s="470"/>
      <c r="B467" s="470"/>
      <c r="C467" s="470"/>
      <c r="D467" s="470"/>
      <c r="E467" s="470"/>
      <c r="F467" s="470"/>
      <c r="G467" s="470"/>
      <c r="H467" s="470"/>
      <c r="I467" s="470"/>
      <c r="J467" s="470"/>
      <c r="K467" s="470"/>
      <c r="L467" s="470"/>
      <c r="M467" s="470"/>
      <c r="N467" s="470"/>
      <c r="O467" s="470"/>
      <c r="P467" s="470"/>
      <c r="Q467" s="470"/>
      <c r="R467" s="470"/>
      <c r="S467" s="470"/>
      <c r="T467" s="470"/>
      <c r="U467" s="470"/>
      <c r="V467" s="470"/>
      <c r="W467" s="470"/>
      <c r="X467" s="470"/>
      <c r="Y467" s="470"/>
      <c r="Z467" s="470"/>
    </row>
    <row r="468" spans="1:26">
      <c r="A468" s="470"/>
      <c r="B468" s="470"/>
      <c r="C468" s="470"/>
      <c r="D468" s="470"/>
      <c r="E468" s="470"/>
      <c r="F468" s="470"/>
      <c r="G468" s="470"/>
      <c r="H468" s="470"/>
      <c r="I468" s="470"/>
      <c r="J468" s="470"/>
      <c r="K468" s="470"/>
      <c r="L468" s="470"/>
      <c r="M468" s="470"/>
      <c r="N468" s="470"/>
      <c r="O468" s="470"/>
      <c r="P468" s="470"/>
      <c r="Q468" s="470"/>
      <c r="R468" s="470"/>
      <c r="S468" s="470"/>
      <c r="T468" s="470"/>
      <c r="U468" s="470"/>
      <c r="V468" s="470"/>
      <c r="W468" s="470"/>
      <c r="X468" s="470"/>
      <c r="Y468" s="470"/>
      <c r="Z468" s="470"/>
    </row>
    <row r="469" spans="1:26">
      <c r="A469" s="470"/>
      <c r="B469" s="470"/>
      <c r="C469" s="470"/>
      <c r="D469" s="470"/>
      <c r="E469" s="470"/>
      <c r="F469" s="470"/>
      <c r="G469" s="470"/>
      <c r="H469" s="470"/>
      <c r="I469" s="470"/>
      <c r="J469" s="470"/>
      <c r="K469" s="470"/>
      <c r="L469" s="470"/>
      <c r="M469" s="470"/>
      <c r="N469" s="470"/>
      <c r="O469" s="470"/>
      <c r="P469" s="470"/>
      <c r="Q469" s="470"/>
      <c r="R469" s="470"/>
      <c r="S469" s="470"/>
      <c r="T469" s="470"/>
      <c r="U469" s="470"/>
      <c r="V469" s="470"/>
      <c r="W469" s="470"/>
      <c r="X469" s="470"/>
      <c r="Y469" s="470"/>
      <c r="Z469" s="470"/>
    </row>
    <row r="470" spans="1:26">
      <c r="A470" s="470"/>
      <c r="B470" s="470"/>
      <c r="C470" s="470"/>
      <c r="D470" s="470"/>
      <c r="E470" s="470"/>
      <c r="F470" s="470"/>
      <c r="G470" s="470"/>
      <c r="H470" s="470"/>
      <c r="I470" s="470"/>
      <c r="J470" s="470"/>
      <c r="K470" s="470"/>
      <c r="L470" s="470"/>
      <c r="M470" s="470"/>
      <c r="N470" s="470"/>
      <c r="O470" s="470"/>
      <c r="P470" s="470"/>
      <c r="Q470" s="470"/>
      <c r="R470" s="470"/>
      <c r="S470" s="470"/>
      <c r="T470" s="470"/>
      <c r="U470" s="470"/>
      <c r="V470" s="470"/>
      <c r="W470" s="470"/>
      <c r="X470" s="470"/>
      <c r="Y470" s="470"/>
      <c r="Z470" s="470"/>
    </row>
    <row r="471" spans="1:26">
      <c r="A471" s="470"/>
      <c r="B471" s="470"/>
      <c r="C471" s="470"/>
      <c r="D471" s="470"/>
      <c r="E471" s="470"/>
      <c r="F471" s="470"/>
      <c r="G471" s="470"/>
      <c r="H471" s="470"/>
      <c r="I471" s="470"/>
      <c r="J471" s="470"/>
      <c r="K471" s="470"/>
      <c r="L471" s="470"/>
      <c r="M471" s="470"/>
      <c r="N471" s="470"/>
      <c r="O471" s="470"/>
      <c r="P471" s="470"/>
      <c r="Q471" s="470"/>
      <c r="R471" s="470"/>
      <c r="S471" s="470"/>
      <c r="T471" s="470"/>
      <c r="U471" s="470"/>
      <c r="V471" s="470"/>
      <c r="W471" s="470"/>
      <c r="X471" s="470"/>
      <c r="Y471" s="470"/>
      <c r="Z471" s="470"/>
    </row>
    <row r="472" spans="1:26">
      <c r="A472" s="470"/>
      <c r="B472" s="470"/>
      <c r="C472" s="470"/>
      <c r="D472" s="470"/>
      <c r="E472" s="470"/>
      <c r="F472" s="470"/>
      <c r="G472" s="470"/>
      <c r="H472" s="470"/>
      <c r="I472" s="470"/>
      <c r="J472" s="470"/>
      <c r="K472" s="470"/>
      <c r="L472" s="470"/>
      <c r="M472" s="470"/>
      <c r="N472" s="470"/>
      <c r="O472" s="470"/>
      <c r="P472" s="470"/>
      <c r="Q472" s="470"/>
      <c r="R472" s="470"/>
      <c r="S472" s="470"/>
      <c r="T472" s="470"/>
      <c r="U472" s="470"/>
      <c r="V472" s="470"/>
      <c r="W472" s="470"/>
      <c r="X472" s="470"/>
      <c r="Y472" s="470"/>
      <c r="Z472" s="470"/>
    </row>
    <row r="473" spans="1:26">
      <c r="A473" s="470"/>
      <c r="B473" s="470"/>
      <c r="C473" s="470"/>
      <c r="D473" s="470"/>
      <c r="E473" s="470"/>
      <c r="F473" s="470"/>
      <c r="G473" s="470"/>
      <c r="H473" s="470"/>
      <c r="I473" s="470"/>
      <c r="J473" s="470"/>
      <c r="K473" s="470"/>
      <c r="L473" s="470"/>
      <c r="M473" s="470"/>
      <c r="N473" s="470"/>
      <c r="O473" s="470"/>
      <c r="P473" s="470"/>
      <c r="Q473" s="470"/>
      <c r="R473" s="470"/>
      <c r="S473" s="470"/>
      <c r="T473" s="470"/>
      <c r="U473" s="470"/>
      <c r="V473" s="470"/>
      <c r="W473" s="470"/>
      <c r="X473" s="470"/>
      <c r="Y473" s="470"/>
      <c r="Z473" s="470"/>
    </row>
    <row r="474" spans="1:26">
      <c r="A474" s="470"/>
      <c r="B474" s="470"/>
      <c r="C474" s="470"/>
      <c r="D474" s="470"/>
      <c r="E474" s="470"/>
      <c r="F474" s="470"/>
      <c r="G474" s="470"/>
      <c r="H474" s="470"/>
      <c r="I474" s="470"/>
      <c r="J474" s="470"/>
      <c r="K474" s="470"/>
      <c r="L474" s="470"/>
      <c r="M474" s="470"/>
      <c r="N474" s="470"/>
      <c r="O474" s="470"/>
      <c r="P474" s="470"/>
      <c r="Q474" s="470"/>
      <c r="R474" s="470"/>
      <c r="S474" s="470"/>
      <c r="T474" s="470"/>
      <c r="U474" s="470"/>
      <c r="V474" s="470"/>
      <c r="W474" s="470"/>
      <c r="X474" s="470"/>
      <c r="Y474" s="470"/>
      <c r="Z474" s="470"/>
    </row>
    <row r="475" spans="1:26">
      <c r="A475" s="470"/>
      <c r="B475" s="470"/>
      <c r="C475" s="470"/>
      <c r="D475" s="470"/>
      <c r="E475" s="470"/>
      <c r="F475" s="470"/>
      <c r="G475" s="470"/>
      <c r="H475" s="470"/>
      <c r="I475" s="470"/>
      <c r="J475" s="470"/>
      <c r="K475" s="470"/>
      <c r="L475" s="470"/>
      <c r="M475" s="470"/>
      <c r="N475" s="470"/>
      <c r="O475" s="470"/>
      <c r="P475" s="470"/>
      <c r="Q475" s="470"/>
      <c r="R475" s="470"/>
      <c r="S475" s="470"/>
      <c r="T475" s="470"/>
      <c r="U475" s="470"/>
      <c r="V475" s="470"/>
      <c r="W475" s="470"/>
      <c r="X475" s="470"/>
      <c r="Y475" s="470"/>
      <c r="Z475" s="470"/>
    </row>
    <row r="476" spans="1:26">
      <c r="A476" s="470"/>
      <c r="B476" s="470"/>
      <c r="C476" s="470"/>
      <c r="D476" s="470"/>
      <c r="E476" s="470"/>
      <c r="F476" s="470"/>
      <c r="G476" s="470"/>
      <c r="H476" s="470"/>
      <c r="I476" s="470"/>
      <c r="J476" s="470"/>
      <c r="K476" s="470"/>
      <c r="L476" s="470"/>
      <c r="M476" s="470"/>
      <c r="N476" s="470"/>
      <c r="O476" s="470"/>
      <c r="P476" s="470"/>
      <c r="Q476" s="470"/>
      <c r="R476" s="470"/>
      <c r="S476" s="470"/>
      <c r="T476" s="470"/>
      <c r="U476" s="470"/>
      <c r="V476" s="470"/>
      <c r="W476" s="470"/>
      <c r="X476" s="470"/>
      <c r="Y476" s="470"/>
      <c r="Z476" s="470"/>
    </row>
    <row r="477" spans="1:26">
      <c r="A477" s="470"/>
      <c r="B477" s="470"/>
      <c r="C477" s="470"/>
      <c r="D477" s="470"/>
      <c r="E477" s="470"/>
      <c r="F477" s="470"/>
      <c r="G477" s="470"/>
      <c r="H477" s="470"/>
      <c r="I477" s="470"/>
      <c r="J477" s="470"/>
      <c r="K477" s="470"/>
      <c r="L477" s="470"/>
      <c r="M477" s="470"/>
      <c r="N477" s="470"/>
      <c r="O477" s="470"/>
      <c r="P477" s="470"/>
      <c r="Q477" s="470"/>
      <c r="R477" s="470"/>
      <c r="S477" s="470"/>
      <c r="T477" s="470"/>
      <c r="U477" s="470"/>
      <c r="V477" s="470"/>
      <c r="W477" s="470"/>
      <c r="X477" s="470"/>
      <c r="Y477" s="470"/>
      <c r="Z477" s="470"/>
    </row>
    <row r="478" spans="1:26">
      <c r="A478" s="470"/>
      <c r="B478" s="470"/>
      <c r="C478" s="470"/>
      <c r="D478" s="470"/>
      <c r="E478" s="470"/>
      <c r="F478" s="470"/>
      <c r="G478" s="470"/>
      <c r="H478" s="470"/>
      <c r="I478" s="470"/>
      <c r="J478" s="470"/>
      <c r="K478" s="470"/>
      <c r="L478" s="470"/>
      <c r="M478" s="470"/>
      <c r="N478" s="470"/>
      <c r="O478" s="470"/>
      <c r="P478" s="470"/>
      <c r="Q478" s="470"/>
      <c r="R478" s="470"/>
      <c r="S478" s="470"/>
      <c r="T478" s="470"/>
      <c r="U478" s="470"/>
      <c r="V478" s="470"/>
      <c r="W478" s="470"/>
      <c r="X478" s="470"/>
      <c r="Y478" s="470"/>
      <c r="Z478" s="470"/>
    </row>
    <row r="479" spans="1:26">
      <c r="A479" s="470"/>
      <c r="B479" s="470"/>
      <c r="C479" s="470"/>
      <c r="D479" s="470"/>
      <c r="E479" s="470"/>
      <c r="F479" s="470"/>
      <c r="G479" s="470"/>
      <c r="H479" s="470"/>
      <c r="I479" s="470"/>
      <c r="J479" s="470"/>
      <c r="K479" s="470"/>
      <c r="L479" s="470"/>
      <c r="M479" s="470"/>
      <c r="N479" s="470"/>
      <c r="O479" s="470"/>
      <c r="P479" s="470"/>
      <c r="Q479" s="470"/>
      <c r="R479" s="470"/>
      <c r="S479" s="470"/>
      <c r="T479" s="470"/>
      <c r="U479" s="470"/>
      <c r="V479" s="470"/>
      <c r="W479" s="470"/>
      <c r="X479" s="470"/>
      <c r="Y479" s="470"/>
      <c r="Z479" s="470"/>
    </row>
    <row r="480" spans="1:26">
      <c r="A480" s="470"/>
      <c r="B480" s="470"/>
      <c r="C480" s="470"/>
      <c r="D480" s="470"/>
      <c r="E480" s="470"/>
      <c r="F480" s="470"/>
      <c r="G480" s="470"/>
      <c r="H480" s="470"/>
      <c r="I480" s="470"/>
      <c r="J480" s="470"/>
      <c r="K480" s="470"/>
      <c r="L480" s="470"/>
      <c r="M480" s="470"/>
      <c r="N480" s="470"/>
      <c r="O480" s="470"/>
      <c r="P480" s="470"/>
      <c r="Q480" s="470"/>
      <c r="R480" s="470"/>
      <c r="S480" s="470"/>
      <c r="T480" s="470"/>
      <c r="U480" s="470"/>
      <c r="V480" s="470"/>
      <c r="W480" s="470"/>
      <c r="X480" s="470"/>
      <c r="Y480" s="470"/>
      <c r="Z480" s="470"/>
    </row>
    <row r="481" spans="1:26">
      <c r="A481" s="470"/>
      <c r="B481" s="470"/>
      <c r="C481" s="470"/>
      <c r="D481" s="470"/>
      <c r="E481" s="470"/>
      <c r="F481" s="470"/>
      <c r="G481" s="470"/>
      <c r="H481" s="470"/>
      <c r="I481" s="470"/>
      <c r="J481" s="470"/>
      <c r="K481" s="470"/>
      <c r="L481" s="470"/>
      <c r="M481" s="470"/>
      <c r="N481" s="470"/>
      <c r="O481" s="470"/>
      <c r="P481" s="470"/>
      <c r="Q481" s="470"/>
      <c r="R481" s="470"/>
      <c r="S481" s="470"/>
      <c r="T481" s="470"/>
      <c r="U481" s="470"/>
      <c r="V481" s="470"/>
      <c r="W481" s="470"/>
      <c r="X481" s="470"/>
      <c r="Y481" s="470"/>
      <c r="Z481" s="470"/>
    </row>
    <row r="482" spans="1:26">
      <c r="A482" s="470"/>
      <c r="B482" s="470"/>
      <c r="C482" s="470"/>
      <c r="D482" s="470"/>
      <c r="E482" s="470"/>
      <c r="F482" s="470"/>
      <c r="G482" s="470"/>
      <c r="H482" s="470"/>
      <c r="I482" s="470"/>
      <c r="J482" s="470"/>
      <c r="K482" s="470"/>
      <c r="L482" s="470"/>
      <c r="M482" s="470"/>
      <c r="N482" s="470"/>
      <c r="O482" s="470"/>
      <c r="P482" s="470"/>
      <c r="Q482" s="470"/>
      <c r="R482" s="470"/>
      <c r="S482" s="470"/>
      <c r="T482" s="470"/>
      <c r="U482" s="470"/>
      <c r="V482" s="470"/>
      <c r="W482" s="470"/>
      <c r="X482" s="470"/>
      <c r="Y482" s="470"/>
      <c r="Z482" s="470"/>
    </row>
    <row r="483" spans="1:26">
      <c r="A483" s="470"/>
      <c r="B483" s="470"/>
      <c r="C483" s="470"/>
      <c r="D483" s="470"/>
      <c r="E483" s="470"/>
      <c r="F483" s="470"/>
      <c r="G483" s="470"/>
      <c r="H483" s="470"/>
      <c r="I483" s="470"/>
      <c r="J483" s="470"/>
      <c r="K483" s="470"/>
      <c r="L483" s="470"/>
      <c r="M483" s="470"/>
      <c r="N483" s="470"/>
      <c r="O483" s="470"/>
      <c r="P483" s="470"/>
      <c r="Q483" s="470"/>
      <c r="R483" s="470"/>
      <c r="S483" s="470"/>
      <c r="T483" s="470"/>
      <c r="U483" s="470"/>
      <c r="V483" s="470"/>
      <c r="W483" s="470"/>
      <c r="X483" s="470"/>
      <c r="Y483" s="470"/>
      <c r="Z483" s="470"/>
    </row>
    <row r="484" spans="1:26">
      <c r="A484" s="470"/>
      <c r="B484" s="470"/>
      <c r="C484" s="470"/>
      <c r="D484" s="470"/>
      <c r="E484" s="470"/>
      <c r="F484" s="470"/>
      <c r="G484" s="470"/>
      <c r="H484" s="470"/>
      <c r="I484" s="470"/>
      <c r="J484" s="470"/>
      <c r="K484" s="470"/>
      <c r="L484" s="470"/>
      <c r="M484" s="470"/>
      <c r="N484" s="470"/>
      <c r="O484" s="470"/>
      <c r="P484" s="470"/>
      <c r="Q484" s="470"/>
      <c r="R484" s="470"/>
      <c r="S484" s="470"/>
      <c r="T484" s="470"/>
      <c r="U484" s="470"/>
      <c r="V484" s="470"/>
      <c r="W484" s="470"/>
      <c r="X484" s="470"/>
      <c r="Y484" s="470"/>
      <c r="Z484" s="470"/>
    </row>
    <row r="485" spans="1:26">
      <c r="A485" s="470"/>
      <c r="B485" s="470"/>
      <c r="C485" s="470"/>
      <c r="D485" s="470"/>
      <c r="E485" s="470"/>
      <c r="F485" s="470"/>
      <c r="G485" s="470"/>
      <c r="H485" s="470"/>
      <c r="I485" s="470"/>
      <c r="J485" s="470"/>
      <c r="K485" s="470"/>
      <c r="L485" s="470"/>
      <c r="M485" s="470"/>
      <c r="N485" s="470"/>
      <c r="O485" s="470"/>
      <c r="P485" s="470"/>
      <c r="Q485" s="470"/>
      <c r="R485" s="470"/>
      <c r="S485" s="470"/>
      <c r="T485" s="470"/>
      <c r="U485" s="470"/>
      <c r="V485" s="470"/>
      <c r="W485" s="470"/>
      <c r="X485" s="470"/>
      <c r="Y485" s="470"/>
      <c r="Z485" s="470"/>
    </row>
    <row r="486" spans="1:26">
      <c r="A486" s="470"/>
      <c r="B486" s="470"/>
      <c r="C486" s="470"/>
      <c r="D486" s="470"/>
      <c r="E486" s="470"/>
      <c r="F486" s="470"/>
      <c r="G486" s="470"/>
      <c r="H486" s="470"/>
      <c r="I486" s="470"/>
      <c r="J486" s="470"/>
      <c r="K486" s="470"/>
      <c r="L486" s="470"/>
      <c r="M486" s="470"/>
      <c r="N486" s="470"/>
      <c r="O486" s="470"/>
      <c r="P486" s="470"/>
      <c r="Q486" s="470"/>
      <c r="R486" s="470"/>
      <c r="S486" s="470"/>
      <c r="T486" s="470"/>
      <c r="U486" s="470"/>
      <c r="V486" s="470"/>
      <c r="W486" s="470"/>
      <c r="X486" s="470"/>
      <c r="Y486" s="470"/>
      <c r="Z486" s="470"/>
    </row>
    <row r="487" spans="1:26">
      <c r="A487" s="470"/>
      <c r="B487" s="470"/>
      <c r="C487" s="470"/>
      <c r="D487" s="470"/>
      <c r="E487" s="470"/>
      <c r="F487" s="470"/>
      <c r="G487" s="470"/>
      <c r="H487" s="470"/>
      <c r="I487" s="470"/>
      <c r="J487" s="470"/>
      <c r="K487" s="470"/>
      <c r="L487" s="470"/>
      <c r="M487" s="470"/>
      <c r="N487" s="470"/>
      <c r="O487" s="470"/>
      <c r="P487" s="470"/>
      <c r="Q487" s="470"/>
      <c r="R487" s="470"/>
      <c r="S487" s="470"/>
      <c r="T487" s="470"/>
      <c r="U487" s="470"/>
      <c r="V487" s="470"/>
      <c r="W487" s="470"/>
      <c r="X487" s="470"/>
      <c r="Y487" s="470"/>
      <c r="Z487" s="470"/>
    </row>
    <row r="488" spans="1:26">
      <c r="A488" s="470"/>
      <c r="B488" s="470"/>
      <c r="C488" s="470"/>
      <c r="D488" s="470"/>
      <c r="E488" s="470"/>
      <c r="F488" s="470"/>
      <c r="G488" s="470"/>
      <c r="H488" s="470"/>
      <c r="I488" s="470"/>
      <c r="J488" s="470"/>
      <c r="K488" s="470"/>
      <c r="L488" s="470"/>
      <c r="M488" s="470"/>
      <c r="N488" s="470"/>
      <c r="O488" s="470"/>
      <c r="P488" s="470"/>
      <c r="Q488" s="470"/>
      <c r="R488" s="470"/>
      <c r="S488" s="470"/>
      <c r="T488" s="470"/>
      <c r="U488" s="470"/>
      <c r="V488" s="470"/>
      <c r="W488" s="470"/>
      <c r="X488" s="470"/>
      <c r="Y488" s="470"/>
      <c r="Z488" s="470"/>
    </row>
    <row r="489" spans="1:26">
      <c r="A489" s="470"/>
      <c r="B489" s="470"/>
      <c r="C489" s="470"/>
      <c r="D489" s="470"/>
      <c r="E489" s="470"/>
      <c r="F489" s="470"/>
      <c r="G489" s="470"/>
      <c r="H489" s="470"/>
      <c r="I489" s="470"/>
      <c r="J489" s="470"/>
      <c r="K489" s="470"/>
      <c r="L489" s="470"/>
      <c r="M489" s="470"/>
      <c r="N489" s="470"/>
      <c r="O489" s="470"/>
      <c r="P489" s="470"/>
      <c r="Q489" s="470"/>
      <c r="R489" s="470"/>
      <c r="S489" s="470"/>
      <c r="T489" s="470"/>
      <c r="U489" s="470"/>
      <c r="V489" s="470"/>
      <c r="W489" s="470"/>
      <c r="X489" s="470"/>
      <c r="Y489" s="470"/>
      <c r="Z489" s="470"/>
    </row>
    <row r="490" spans="1:26">
      <c r="A490" s="470"/>
      <c r="B490" s="470"/>
      <c r="C490" s="470"/>
      <c r="D490" s="470"/>
      <c r="E490" s="470"/>
      <c r="F490" s="470"/>
      <c r="G490" s="470"/>
      <c r="H490" s="470"/>
      <c r="I490" s="470"/>
      <c r="J490" s="470"/>
      <c r="K490" s="470"/>
      <c r="L490" s="470"/>
      <c r="M490" s="470"/>
      <c r="N490" s="470"/>
      <c r="O490" s="470"/>
      <c r="P490" s="470"/>
      <c r="Q490" s="470"/>
      <c r="R490" s="470"/>
      <c r="S490" s="470"/>
      <c r="T490" s="470"/>
      <c r="U490" s="470"/>
      <c r="V490" s="470"/>
      <c r="W490" s="470"/>
      <c r="X490" s="470"/>
      <c r="Y490" s="470"/>
      <c r="Z490" s="470"/>
    </row>
    <row r="491" spans="1:26">
      <c r="A491" s="470"/>
      <c r="B491" s="470"/>
      <c r="C491" s="470"/>
      <c r="D491" s="470"/>
      <c r="E491" s="470"/>
      <c r="F491" s="470"/>
      <c r="G491" s="470"/>
      <c r="H491" s="470"/>
      <c r="I491" s="470"/>
      <c r="J491" s="470"/>
      <c r="K491" s="470"/>
      <c r="L491" s="470"/>
      <c r="M491" s="470"/>
      <c r="N491" s="470"/>
      <c r="O491" s="470"/>
      <c r="P491" s="470"/>
      <c r="Q491" s="470"/>
      <c r="R491" s="470"/>
      <c r="S491" s="470"/>
      <c r="T491" s="470"/>
      <c r="U491" s="470"/>
      <c r="V491" s="470"/>
      <c r="W491" s="470"/>
      <c r="X491" s="470"/>
      <c r="Y491" s="470"/>
      <c r="Z491" s="470"/>
    </row>
    <row r="492" spans="1:26">
      <c r="A492" s="470"/>
      <c r="B492" s="470"/>
      <c r="C492" s="470"/>
      <c r="D492" s="470"/>
      <c r="E492" s="470"/>
      <c r="F492" s="470"/>
      <c r="G492" s="470"/>
      <c r="H492" s="470"/>
      <c r="I492" s="470"/>
      <c r="J492" s="470"/>
      <c r="K492" s="470"/>
      <c r="L492" s="470"/>
      <c r="M492" s="470"/>
      <c r="N492" s="470"/>
      <c r="O492" s="470"/>
      <c r="P492" s="470"/>
      <c r="Q492" s="470"/>
      <c r="R492" s="470"/>
      <c r="S492" s="470"/>
      <c r="T492" s="470"/>
      <c r="U492" s="470"/>
      <c r="V492" s="470"/>
      <c r="W492" s="470"/>
      <c r="X492" s="470"/>
      <c r="Y492" s="470"/>
      <c r="Z492" s="470"/>
    </row>
    <row r="493" spans="1:26">
      <c r="A493" s="470"/>
      <c r="B493" s="470"/>
      <c r="C493" s="470"/>
      <c r="D493" s="470"/>
      <c r="E493" s="470"/>
      <c r="F493" s="470"/>
      <c r="G493" s="470"/>
      <c r="H493" s="470"/>
      <c r="I493" s="470"/>
      <c r="J493" s="470"/>
      <c r="K493" s="470"/>
      <c r="L493" s="470"/>
      <c r="M493" s="470"/>
      <c r="N493" s="470"/>
      <c r="O493" s="470"/>
      <c r="P493" s="470"/>
      <c r="Q493" s="470"/>
      <c r="R493" s="470"/>
      <c r="S493" s="470"/>
      <c r="T493" s="470"/>
      <c r="U493" s="470"/>
      <c r="V493" s="470"/>
      <c r="W493" s="470"/>
      <c r="X493" s="470"/>
      <c r="Y493" s="470"/>
      <c r="Z493" s="470"/>
    </row>
    <row r="494" spans="1:26">
      <c r="A494" s="470"/>
      <c r="B494" s="470"/>
      <c r="C494" s="470"/>
      <c r="D494" s="470"/>
      <c r="E494" s="470"/>
      <c r="F494" s="470"/>
      <c r="G494" s="470"/>
      <c r="H494" s="470"/>
      <c r="I494" s="470"/>
      <c r="J494" s="470"/>
      <c r="K494" s="470"/>
      <c r="L494" s="470"/>
      <c r="M494" s="470"/>
      <c r="N494" s="470"/>
      <c r="O494" s="470"/>
      <c r="P494" s="470"/>
      <c r="Q494" s="470"/>
      <c r="R494" s="470"/>
      <c r="S494" s="470"/>
      <c r="T494" s="470"/>
      <c r="U494" s="470"/>
      <c r="V494" s="470"/>
      <c r="W494" s="470"/>
      <c r="X494" s="470"/>
      <c r="Y494" s="470"/>
      <c r="Z494" s="470"/>
    </row>
    <row r="495" spans="1:26">
      <c r="A495" s="470"/>
      <c r="B495" s="470"/>
      <c r="C495" s="470"/>
      <c r="D495" s="470"/>
      <c r="E495" s="470"/>
      <c r="F495" s="470"/>
      <c r="G495" s="470"/>
      <c r="H495" s="470"/>
      <c r="I495" s="470"/>
      <c r="J495" s="470"/>
      <c r="K495" s="470"/>
      <c r="L495" s="470"/>
      <c r="M495" s="470"/>
      <c r="N495" s="470"/>
      <c r="O495" s="470"/>
      <c r="P495" s="470"/>
      <c r="Q495" s="470"/>
      <c r="R495" s="470"/>
      <c r="S495" s="470"/>
      <c r="T495" s="470"/>
      <c r="U495" s="470"/>
      <c r="V495" s="470"/>
      <c r="W495" s="470"/>
      <c r="X495" s="470"/>
      <c r="Y495" s="470"/>
      <c r="Z495" s="470"/>
    </row>
    <row r="496" spans="1:26">
      <c r="A496" s="470"/>
      <c r="B496" s="470"/>
      <c r="C496" s="470"/>
      <c r="D496" s="470"/>
      <c r="E496" s="470"/>
      <c r="F496" s="470"/>
      <c r="G496" s="470"/>
      <c r="H496" s="470"/>
      <c r="I496" s="470"/>
      <c r="J496" s="470"/>
      <c r="K496" s="470"/>
      <c r="L496" s="470"/>
      <c r="M496" s="470"/>
      <c r="N496" s="470"/>
      <c r="O496" s="470"/>
      <c r="P496" s="470"/>
      <c r="Q496" s="470"/>
      <c r="R496" s="470"/>
      <c r="S496" s="470"/>
      <c r="T496" s="470"/>
      <c r="U496" s="470"/>
      <c r="V496" s="470"/>
      <c r="W496" s="470"/>
      <c r="X496" s="470"/>
      <c r="Y496" s="470"/>
      <c r="Z496" s="470"/>
    </row>
    <row r="497" spans="1:26">
      <c r="A497" s="470"/>
      <c r="B497" s="470"/>
      <c r="C497" s="470"/>
      <c r="D497" s="470"/>
      <c r="E497" s="470"/>
      <c r="F497" s="470"/>
      <c r="G497" s="470"/>
      <c r="H497" s="470"/>
      <c r="I497" s="470"/>
      <c r="J497" s="470"/>
      <c r="K497" s="470"/>
      <c r="L497" s="470"/>
      <c r="M497" s="470"/>
      <c r="N497" s="470"/>
      <c r="O497" s="470"/>
      <c r="P497" s="470"/>
      <c r="Q497" s="470"/>
      <c r="R497" s="470"/>
      <c r="S497" s="470"/>
      <c r="T497" s="470"/>
      <c r="U497" s="470"/>
      <c r="V497" s="470"/>
      <c r="W497" s="470"/>
      <c r="X497" s="470"/>
      <c r="Y497" s="470"/>
      <c r="Z497" s="470"/>
    </row>
    <row r="498" spans="1:26">
      <c r="A498" s="470"/>
      <c r="B498" s="470"/>
      <c r="C498" s="470"/>
      <c r="D498" s="470"/>
      <c r="E498" s="470"/>
      <c r="F498" s="470"/>
      <c r="G498" s="470"/>
      <c r="H498" s="470"/>
      <c r="I498" s="470"/>
      <c r="J498" s="470"/>
      <c r="K498" s="470"/>
      <c r="L498" s="470"/>
      <c r="M498" s="470"/>
      <c r="N498" s="470"/>
      <c r="O498" s="470"/>
      <c r="P498" s="470"/>
      <c r="Q498" s="470"/>
      <c r="R498" s="470"/>
      <c r="S498" s="470"/>
      <c r="T498" s="470"/>
      <c r="U498" s="470"/>
      <c r="V498" s="470"/>
      <c r="W498" s="470"/>
      <c r="X498" s="470"/>
      <c r="Y498" s="470"/>
      <c r="Z498" s="470"/>
    </row>
    <row r="499" spans="1:26">
      <c r="A499" s="470"/>
      <c r="B499" s="470"/>
      <c r="C499" s="470"/>
      <c r="D499" s="470"/>
      <c r="E499" s="470"/>
      <c r="F499" s="470"/>
      <c r="G499" s="470"/>
      <c r="H499" s="470"/>
      <c r="I499" s="470"/>
      <c r="J499" s="470"/>
      <c r="K499" s="470"/>
      <c r="L499" s="470"/>
      <c r="M499" s="470"/>
      <c r="N499" s="470"/>
      <c r="O499" s="470"/>
      <c r="P499" s="470"/>
      <c r="Q499" s="470"/>
      <c r="R499" s="470"/>
      <c r="S499" s="470"/>
      <c r="T499" s="470"/>
      <c r="U499" s="470"/>
      <c r="V499" s="470"/>
      <c r="W499" s="470"/>
      <c r="X499" s="470"/>
      <c r="Y499" s="470"/>
      <c r="Z499" s="470"/>
    </row>
    <row r="500" spans="1:26">
      <c r="A500" s="470"/>
      <c r="B500" s="470"/>
      <c r="C500" s="470"/>
      <c r="D500" s="470"/>
      <c r="E500" s="470"/>
      <c r="F500" s="470"/>
      <c r="G500" s="470"/>
      <c r="H500" s="470"/>
      <c r="I500" s="470"/>
      <c r="J500" s="470"/>
      <c r="K500" s="470"/>
      <c r="L500" s="470"/>
      <c r="M500" s="470"/>
      <c r="N500" s="470"/>
      <c r="O500" s="470"/>
      <c r="P500" s="470"/>
      <c r="Q500" s="470"/>
      <c r="R500" s="470"/>
      <c r="S500" s="470"/>
      <c r="T500" s="470"/>
      <c r="U500" s="470"/>
      <c r="V500" s="470"/>
      <c r="W500" s="470"/>
      <c r="X500" s="470"/>
      <c r="Y500" s="470"/>
      <c r="Z500" s="470"/>
    </row>
    <row r="501" spans="1:26">
      <c r="A501" s="470"/>
      <c r="B501" s="470"/>
      <c r="C501" s="470"/>
      <c r="D501" s="470"/>
      <c r="E501" s="470"/>
      <c r="F501" s="470"/>
      <c r="G501" s="470"/>
      <c r="H501" s="470"/>
      <c r="I501" s="470"/>
      <c r="J501" s="470"/>
      <c r="K501" s="470"/>
      <c r="L501" s="470"/>
      <c r="M501" s="470"/>
      <c r="N501" s="470"/>
      <c r="O501" s="470"/>
      <c r="P501" s="470"/>
      <c r="Q501" s="470"/>
      <c r="R501" s="470"/>
      <c r="S501" s="470"/>
      <c r="T501" s="470"/>
      <c r="U501" s="470"/>
      <c r="V501" s="470"/>
      <c r="W501" s="470"/>
      <c r="X501" s="470"/>
      <c r="Y501" s="470"/>
      <c r="Z501" s="470"/>
    </row>
    <row r="502" spans="1:26">
      <c r="A502" s="470"/>
      <c r="B502" s="470"/>
      <c r="C502" s="470"/>
      <c r="D502" s="470"/>
      <c r="E502" s="470"/>
      <c r="F502" s="470"/>
      <c r="G502" s="470"/>
      <c r="H502" s="470"/>
      <c r="I502" s="470"/>
      <c r="J502" s="470"/>
      <c r="K502" s="470"/>
      <c r="L502" s="470"/>
      <c r="M502" s="470"/>
      <c r="N502" s="470"/>
      <c r="O502" s="470"/>
      <c r="P502" s="470"/>
      <c r="Q502" s="470"/>
      <c r="R502" s="470"/>
      <c r="S502" s="470"/>
      <c r="T502" s="470"/>
      <c r="U502" s="470"/>
      <c r="V502" s="470"/>
      <c r="W502" s="470"/>
      <c r="X502" s="470"/>
      <c r="Y502" s="470"/>
      <c r="Z502" s="470"/>
    </row>
    <row r="503" spans="1:26">
      <c r="A503" s="470"/>
      <c r="B503" s="470"/>
      <c r="C503" s="470"/>
      <c r="D503" s="470"/>
      <c r="E503" s="470"/>
      <c r="F503" s="470"/>
      <c r="G503" s="470"/>
      <c r="H503" s="470"/>
      <c r="I503" s="470"/>
      <c r="J503" s="470"/>
      <c r="K503" s="470"/>
      <c r="L503" s="470"/>
      <c r="M503" s="470"/>
      <c r="N503" s="470"/>
      <c r="O503" s="470"/>
      <c r="P503" s="470"/>
      <c r="Q503" s="470"/>
      <c r="R503" s="470"/>
      <c r="S503" s="470"/>
      <c r="T503" s="470"/>
      <c r="U503" s="470"/>
      <c r="V503" s="470"/>
      <c r="W503" s="470"/>
      <c r="X503" s="470"/>
      <c r="Y503" s="470"/>
      <c r="Z503" s="470"/>
    </row>
    <row r="504" spans="1:26">
      <c r="A504" s="470"/>
      <c r="B504" s="470"/>
      <c r="C504" s="470"/>
      <c r="D504" s="470"/>
      <c r="E504" s="470"/>
      <c r="F504" s="470"/>
      <c r="G504" s="470"/>
      <c r="H504" s="470"/>
      <c r="I504" s="470"/>
      <c r="J504" s="470"/>
      <c r="K504" s="470"/>
      <c r="L504" s="470"/>
      <c r="M504" s="470"/>
      <c r="N504" s="470"/>
      <c r="O504" s="470"/>
      <c r="P504" s="470"/>
      <c r="Q504" s="470"/>
      <c r="R504" s="470"/>
      <c r="S504" s="470"/>
      <c r="T504" s="470"/>
      <c r="U504" s="470"/>
      <c r="V504" s="470"/>
      <c r="W504" s="470"/>
      <c r="X504" s="470"/>
      <c r="Y504" s="470"/>
      <c r="Z504" s="470"/>
    </row>
    <row r="505" spans="1:26">
      <c r="A505" s="470"/>
      <c r="B505" s="470"/>
      <c r="C505" s="470"/>
      <c r="D505" s="470"/>
      <c r="E505" s="470"/>
      <c r="F505" s="470"/>
      <c r="G505" s="470"/>
      <c r="H505" s="470"/>
      <c r="I505" s="470"/>
      <c r="J505" s="470"/>
      <c r="K505" s="470"/>
      <c r="L505" s="470"/>
      <c r="M505" s="470"/>
      <c r="N505" s="470"/>
      <c r="O505" s="470"/>
      <c r="P505" s="470"/>
      <c r="Q505" s="470"/>
      <c r="R505" s="470"/>
      <c r="S505" s="470"/>
      <c r="T505" s="470"/>
      <c r="U505" s="470"/>
      <c r="V505" s="470"/>
      <c r="W505" s="470"/>
      <c r="X505" s="470"/>
      <c r="Y505" s="470"/>
      <c r="Z505" s="470"/>
    </row>
    <row r="506" spans="1:26">
      <c r="A506" s="470"/>
      <c r="B506" s="470"/>
      <c r="C506" s="470"/>
      <c r="D506" s="470"/>
      <c r="E506" s="470"/>
      <c r="F506" s="470"/>
      <c r="G506" s="470"/>
      <c r="H506" s="470"/>
      <c r="I506" s="470"/>
      <c r="J506" s="470"/>
      <c r="K506" s="470"/>
      <c r="L506" s="470"/>
      <c r="M506" s="470"/>
      <c r="N506" s="470"/>
      <c r="O506" s="470"/>
      <c r="P506" s="470"/>
      <c r="Q506" s="470"/>
      <c r="R506" s="470"/>
      <c r="S506" s="470"/>
      <c r="T506" s="470"/>
      <c r="U506" s="470"/>
      <c r="V506" s="470"/>
      <c r="W506" s="470"/>
      <c r="X506" s="470"/>
      <c r="Y506" s="470"/>
      <c r="Z506" s="470"/>
    </row>
    <row r="507" spans="1:26">
      <c r="A507" s="470"/>
      <c r="B507" s="470"/>
      <c r="C507" s="470"/>
      <c r="D507" s="470"/>
      <c r="E507" s="470"/>
      <c r="F507" s="470"/>
      <c r="G507" s="470"/>
      <c r="H507" s="470"/>
      <c r="I507" s="470"/>
      <c r="J507" s="470"/>
      <c r="K507" s="470"/>
      <c r="L507" s="470"/>
      <c r="M507" s="470"/>
      <c r="N507" s="470"/>
      <c r="O507" s="470"/>
      <c r="P507" s="470"/>
      <c r="Q507" s="470"/>
      <c r="R507" s="470"/>
      <c r="S507" s="470"/>
      <c r="T507" s="470"/>
      <c r="U507" s="470"/>
      <c r="V507" s="470"/>
      <c r="W507" s="470"/>
      <c r="X507" s="470"/>
      <c r="Y507" s="470"/>
      <c r="Z507" s="470"/>
    </row>
    <row r="508" spans="1:26">
      <c r="A508" s="470"/>
      <c r="B508" s="470"/>
      <c r="C508" s="470"/>
      <c r="D508" s="470"/>
      <c r="E508" s="470"/>
      <c r="F508" s="470"/>
      <c r="G508" s="470"/>
      <c r="H508" s="470"/>
      <c r="I508" s="470"/>
      <c r="J508" s="470"/>
      <c r="K508" s="470"/>
      <c r="L508" s="470"/>
      <c r="M508" s="470"/>
      <c r="N508" s="470"/>
      <c r="O508" s="470"/>
      <c r="P508" s="470"/>
      <c r="Q508" s="470"/>
      <c r="R508" s="470"/>
      <c r="S508" s="470"/>
      <c r="T508" s="470"/>
      <c r="U508" s="470"/>
      <c r="V508" s="470"/>
      <c r="W508" s="470"/>
      <c r="X508" s="470"/>
      <c r="Y508" s="470"/>
      <c r="Z508" s="470"/>
    </row>
    <row r="509" spans="1:26">
      <c r="A509" s="470"/>
      <c r="B509" s="470"/>
      <c r="C509" s="470"/>
      <c r="D509" s="470"/>
      <c r="E509" s="470"/>
      <c r="F509" s="470"/>
      <c r="G509" s="470"/>
      <c r="H509" s="470"/>
      <c r="I509" s="470"/>
      <c r="J509" s="470"/>
      <c r="K509" s="470"/>
      <c r="L509" s="470"/>
      <c r="M509" s="470"/>
      <c r="N509" s="470"/>
      <c r="O509" s="470"/>
      <c r="P509" s="470"/>
      <c r="Q509" s="470"/>
      <c r="R509" s="470"/>
      <c r="S509" s="470"/>
      <c r="T509" s="470"/>
      <c r="U509" s="470"/>
      <c r="V509" s="470"/>
      <c r="W509" s="470"/>
      <c r="X509" s="470"/>
      <c r="Y509" s="470"/>
      <c r="Z509" s="470"/>
    </row>
    <row r="510" spans="1:26">
      <c r="A510" s="470"/>
      <c r="B510" s="470"/>
      <c r="C510" s="470"/>
      <c r="D510" s="470"/>
      <c r="E510" s="470"/>
      <c r="F510" s="470"/>
      <c r="G510" s="470"/>
      <c r="H510" s="470"/>
      <c r="I510" s="470"/>
      <c r="J510" s="470"/>
      <c r="K510" s="470"/>
      <c r="L510" s="470"/>
      <c r="M510" s="470"/>
      <c r="N510" s="470"/>
      <c r="O510" s="470"/>
      <c r="P510" s="470"/>
      <c r="Q510" s="470"/>
      <c r="R510" s="470"/>
      <c r="S510" s="470"/>
      <c r="T510" s="470"/>
      <c r="U510" s="470"/>
      <c r="V510" s="470"/>
      <c r="W510" s="470"/>
      <c r="X510" s="470"/>
      <c r="Y510" s="470"/>
      <c r="Z510" s="470"/>
    </row>
    <row r="511" spans="1:26">
      <c r="A511" s="470"/>
      <c r="B511" s="470"/>
      <c r="C511" s="470"/>
      <c r="D511" s="470"/>
      <c r="E511" s="470"/>
      <c r="F511" s="470"/>
      <c r="G511" s="470"/>
      <c r="H511" s="470"/>
      <c r="I511" s="470"/>
      <c r="J511" s="470"/>
      <c r="K511" s="470"/>
      <c r="L511" s="470"/>
      <c r="M511" s="470"/>
      <c r="N511" s="470"/>
      <c r="O511" s="470"/>
      <c r="P511" s="470"/>
      <c r="Q511" s="470"/>
      <c r="R511" s="470"/>
      <c r="S511" s="470"/>
      <c r="T511" s="470"/>
      <c r="U511" s="470"/>
      <c r="V511" s="470"/>
      <c r="W511" s="470"/>
      <c r="X511" s="470"/>
      <c r="Y511" s="470"/>
      <c r="Z511" s="470"/>
    </row>
    <row r="512" spans="1:26">
      <c r="A512" s="470"/>
      <c r="B512" s="470"/>
      <c r="C512" s="470"/>
      <c r="D512" s="470"/>
      <c r="E512" s="470"/>
      <c r="F512" s="470"/>
      <c r="G512" s="470"/>
      <c r="H512" s="470"/>
      <c r="I512" s="470"/>
      <c r="J512" s="470"/>
      <c r="K512" s="470"/>
      <c r="L512" s="470"/>
      <c r="M512" s="470"/>
      <c r="N512" s="470"/>
      <c r="O512" s="470"/>
      <c r="P512" s="470"/>
      <c r="Q512" s="470"/>
      <c r="R512" s="470"/>
      <c r="S512" s="470"/>
      <c r="T512" s="470"/>
      <c r="U512" s="470"/>
      <c r="V512" s="470"/>
      <c r="W512" s="470"/>
      <c r="X512" s="470"/>
      <c r="Y512" s="470"/>
      <c r="Z512" s="470"/>
    </row>
    <row r="513" spans="1:26">
      <c r="A513" s="470"/>
      <c r="B513" s="470"/>
      <c r="C513" s="470"/>
      <c r="D513" s="470"/>
      <c r="E513" s="470"/>
      <c r="F513" s="470"/>
      <c r="G513" s="470"/>
      <c r="H513" s="470"/>
      <c r="I513" s="470"/>
      <c r="J513" s="470"/>
      <c r="K513" s="470"/>
      <c r="L513" s="470"/>
      <c r="M513" s="470"/>
      <c r="N513" s="470"/>
      <c r="O513" s="470"/>
      <c r="P513" s="470"/>
      <c r="Q513" s="470"/>
      <c r="R513" s="470"/>
      <c r="S513" s="470"/>
      <c r="T513" s="470"/>
      <c r="U513" s="470"/>
      <c r="V513" s="470"/>
      <c r="W513" s="470"/>
      <c r="X513" s="470"/>
      <c r="Y513" s="470"/>
      <c r="Z513" s="470"/>
    </row>
    <row r="514" spans="1:26">
      <c r="A514" s="470"/>
      <c r="B514" s="470"/>
      <c r="C514" s="470"/>
      <c r="D514" s="470"/>
      <c r="E514" s="470"/>
      <c r="F514" s="470"/>
      <c r="G514" s="470"/>
      <c r="H514" s="470"/>
      <c r="I514" s="470"/>
      <c r="J514" s="470"/>
      <c r="K514" s="470"/>
      <c r="L514" s="470"/>
      <c r="M514" s="470"/>
      <c r="N514" s="470"/>
      <c r="O514" s="470"/>
      <c r="P514" s="470"/>
      <c r="Q514" s="470"/>
      <c r="R514" s="470"/>
      <c r="S514" s="470"/>
      <c r="T514" s="470"/>
      <c r="U514" s="470"/>
      <c r="V514" s="470"/>
      <c r="W514" s="470"/>
      <c r="X514" s="470"/>
      <c r="Y514" s="470"/>
      <c r="Z514" s="470"/>
    </row>
    <row r="515" spans="1:26">
      <c r="A515" s="470"/>
      <c r="B515" s="470"/>
      <c r="C515" s="470"/>
      <c r="D515" s="470"/>
      <c r="E515" s="470"/>
      <c r="F515" s="470"/>
      <c r="G515" s="470"/>
      <c r="H515" s="470"/>
      <c r="I515" s="470"/>
      <c r="J515" s="470"/>
      <c r="K515" s="470"/>
      <c r="L515" s="470"/>
      <c r="M515" s="470"/>
      <c r="N515" s="470"/>
      <c r="O515" s="470"/>
      <c r="P515" s="470"/>
      <c r="Q515" s="470"/>
      <c r="R515" s="470"/>
      <c r="S515" s="470"/>
      <c r="T515" s="470"/>
      <c r="U515" s="470"/>
      <c r="V515" s="470"/>
      <c r="W515" s="470"/>
      <c r="X515" s="470"/>
      <c r="Y515" s="470"/>
      <c r="Z515" s="470"/>
    </row>
    <row r="516" spans="1:26">
      <c r="A516" s="470"/>
      <c r="B516" s="470"/>
      <c r="C516" s="470"/>
      <c r="D516" s="470"/>
      <c r="E516" s="470"/>
      <c r="F516" s="470"/>
      <c r="G516" s="470"/>
      <c r="H516" s="470"/>
      <c r="I516" s="470"/>
      <c r="J516" s="470"/>
      <c r="K516" s="470"/>
      <c r="L516" s="470"/>
      <c r="M516" s="470"/>
      <c r="N516" s="470"/>
      <c r="O516" s="470"/>
      <c r="P516" s="470"/>
      <c r="Q516" s="470"/>
      <c r="R516" s="470"/>
      <c r="S516" s="470"/>
      <c r="T516" s="470"/>
      <c r="U516" s="470"/>
      <c r="V516" s="470"/>
      <c r="W516" s="470"/>
      <c r="X516" s="470"/>
      <c r="Y516" s="470"/>
      <c r="Z516" s="470"/>
    </row>
    <row r="517" spans="1:26">
      <c r="A517" s="470"/>
      <c r="B517" s="470"/>
      <c r="C517" s="470"/>
      <c r="D517" s="470"/>
      <c r="E517" s="470"/>
      <c r="F517" s="470"/>
      <c r="G517" s="470"/>
      <c r="H517" s="470"/>
      <c r="I517" s="470"/>
      <c r="J517" s="470"/>
      <c r="K517" s="470"/>
      <c r="L517" s="470"/>
      <c r="M517" s="470"/>
      <c r="N517" s="470"/>
      <c r="O517" s="470"/>
      <c r="P517" s="470"/>
      <c r="Q517" s="470"/>
      <c r="R517" s="470"/>
      <c r="S517" s="470"/>
      <c r="T517" s="470"/>
      <c r="U517" s="470"/>
      <c r="V517" s="470"/>
      <c r="W517" s="470"/>
      <c r="X517" s="470"/>
      <c r="Y517" s="470"/>
      <c r="Z517" s="470"/>
    </row>
    <row r="518" spans="1:26">
      <c r="A518" s="470"/>
      <c r="B518" s="470"/>
      <c r="C518" s="470"/>
      <c r="D518" s="470"/>
      <c r="E518" s="470"/>
      <c r="F518" s="470"/>
      <c r="G518" s="470"/>
      <c r="H518" s="470"/>
      <c r="I518" s="470"/>
      <c r="J518" s="470"/>
      <c r="K518" s="470"/>
      <c r="L518" s="470"/>
      <c r="M518" s="470"/>
      <c r="N518" s="470"/>
      <c r="O518" s="470"/>
      <c r="P518" s="470"/>
      <c r="Q518" s="470"/>
      <c r="R518" s="470"/>
      <c r="S518" s="470"/>
      <c r="T518" s="470"/>
      <c r="U518" s="470"/>
      <c r="V518" s="470"/>
      <c r="W518" s="470"/>
      <c r="X518" s="470"/>
      <c r="Y518" s="470"/>
      <c r="Z518" s="470"/>
    </row>
    <row r="519" spans="1:26">
      <c r="A519" s="470"/>
      <c r="B519" s="470"/>
      <c r="C519" s="470"/>
      <c r="D519" s="470"/>
      <c r="E519" s="470"/>
      <c r="F519" s="470"/>
      <c r="G519" s="470"/>
      <c r="H519" s="470"/>
      <c r="I519" s="470"/>
      <c r="J519" s="470"/>
      <c r="K519" s="470"/>
      <c r="L519" s="470"/>
      <c r="M519" s="470"/>
      <c r="N519" s="470"/>
      <c r="O519" s="470"/>
      <c r="P519" s="470"/>
      <c r="Q519" s="470"/>
      <c r="R519" s="470"/>
      <c r="S519" s="470"/>
      <c r="T519" s="470"/>
      <c r="U519" s="470"/>
      <c r="V519" s="470"/>
      <c r="W519" s="470"/>
      <c r="X519" s="470"/>
      <c r="Y519" s="470"/>
      <c r="Z519" s="470"/>
    </row>
    <row r="520" spans="1:26">
      <c r="A520" s="470"/>
      <c r="B520" s="470"/>
      <c r="C520" s="470"/>
      <c r="D520" s="470"/>
      <c r="E520" s="470"/>
      <c r="F520" s="470"/>
      <c r="G520" s="470"/>
      <c r="H520" s="470"/>
      <c r="I520" s="470"/>
      <c r="J520" s="470"/>
      <c r="K520" s="470"/>
      <c r="L520" s="470"/>
      <c r="M520" s="470"/>
      <c r="N520" s="470"/>
      <c r="O520" s="470"/>
      <c r="P520" s="470"/>
      <c r="Q520" s="470"/>
      <c r="R520" s="470"/>
      <c r="S520" s="470"/>
      <c r="T520" s="470"/>
      <c r="U520" s="470"/>
      <c r="V520" s="470"/>
      <c r="W520" s="470"/>
      <c r="X520" s="470"/>
      <c r="Y520" s="470"/>
      <c r="Z520" s="470"/>
    </row>
    <row r="521" spans="1:26">
      <c r="A521" s="470"/>
      <c r="B521" s="470"/>
      <c r="C521" s="470"/>
      <c r="D521" s="470"/>
      <c r="E521" s="470"/>
      <c r="F521" s="470"/>
      <c r="G521" s="470"/>
      <c r="H521" s="470"/>
      <c r="I521" s="470"/>
      <c r="J521" s="470"/>
      <c r="K521" s="470"/>
      <c r="L521" s="470"/>
      <c r="M521" s="470"/>
      <c r="N521" s="470"/>
      <c r="O521" s="470"/>
      <c r="P521" s="470"/>
      <c r="Q521" s="470"/>
      <c r="R521" s="470"/>
      <c r="S521" s="470"/>
      <c r="T521" s="470"/>
      <c r="U521" s="470"/>
      <c r="V521" s="470"/>
      <c r="W521" s="470"/>
      <c r="X521" s="470"/>
      <c r="Y521" s="470"/>
      <c r="Z521" s="470"/>
    </row>
    <row r="522" spans="1:26">
      <c r="A522" s="470"/>
      <c r="B522" s="470"/>
      <c r="C522" s="470"/>
      <c r="D522" s="470"/>
      <c r="E522" s="470"/>
      <c r="F522" s="470"/>
      <c r="G522" s="470"/>
      <c r="H522" s="470"/>
      <c r="I522" s="470"/>
      <c r="J522" s="470"/>
      <c r="K522" s="470"/>
      <c r="L522" s="470"/>
      <c r="M522" s="470"/>
      <c r="N522" s="470"/>
      <c r="O522" s="470"/>
      <c r="P522" s="470"/>
      <c r="Q522" s="470"/>
      <c r="R522" s="470"/>
      <c r="S522" s="470"/>
      <c r="T522" s="470"/>
      <c r="U522" s="470"/>
      <c r="V522" s="470"/>
      <c r="W522" s="470"/>
      <c r="X522" s="470"/>
      <c r="Y522" s="470"/>
      <c r="Z522" s="470"/>
    </row>
    <row r="523" spans="1:26">
      <c r="A523" s="470"/>
      <c r="B523" s="470"/>
      <c r="C523" s="470"/>
      <c r="D523" s="470"/>
      <c r="E523" s="470"/>
      <c r="F523" s="470"/>
      <c r="G523" s="470"/>
      <c r="H523" s="470"/>
      <c r="I523" s="470"/>
      <c r="J523" s="470"/>
      <c r="K523" s="470"/>
      <c r="L523" s="470"/>
      <c r="M523" s="470"/>
      <c r="N523" s="470"/>
      <c r="O523" s="470"/>
      <c r="P523" s="470"/>
      <c r="Q523" s="470"/>
      <c r="R523" s="470"/>
      <c r="S523" s="470"/>
      <c r="T523" s="470"/>
      <c r="U523" s="470"/>
      <c r="V523" s="470"/>
      <c r="W523" s="470"/>
      <c r="X523" s="470"/>
      <c r="Y523" s="470"/>
      <c r="Z523" s="470"/>
    </row>
    <row r="524" spans="1:26">
      <c r="A524" s="470"/>
      <c r="B524" s="470"/>
      <c r="C524" s="470"/>
      <c r="D524" s="470"/>
      <c r="E524" s="470"/>
      <c r="F524" s="470"/>
      <c r="G524" s="470"/>
      <c r="H524" s="470"/>
      <c r="I524" s="470"/>
      <c r="J524" s="470"/>
      <c r="K524" s="470"/>
      <c r="L524" s="470"/>
      <c r="M524" s="470"/>
      <c r="N524" s="470"/>
      <c r="O524" s="470"/>
      <c r="P524" s="470"/>
      <c r="Q524" s="470"/>
      <c r="R524" s="470"/>
      <c r="S524" s="470"/>
      <c r="T524" s="470"/>
      <c r="U524" s="470"/>
      <c r="V524" s="470"/>
      <c r="W524" s="470"/>
      <c r="X524" s="470"/>
      <c r="Y524" s="470"/>
      <c r="Z524" s="470"/>
    </row>
    <row r="525" spans="1:26">
      <c r="A525" s="470"/>
      <c r="B525" s="470"/>
      <c r="C525" s="470"/>
      <c r="D525" s="470"/>
      <c r="E525" s="470"/>
      <c r="F525" s="470"/>
      <c r="G525" s="470"/>
      <c r="H525" s="470"/>
      <c r="I525" s="470"/>
      <c r="J525" s="470"/>
      <c r="K525" s="470"/>
      <c r="L525" s="470"/>
      <c r="M525" s="470"/>
      <c r="N525" s="470"/>
      <c r="O525" s="470"/>
      <c r="P525" s="470"/>
      <c r="Q525" s="470"/>
      <c r="R525" s="470"/>
      <c r="S525" s="470"/>
      <c r="T525" s="470"/>
      <c r="U525" s="470"/>
      <c r="V525" s="470"/>
      <c r="W525" s="470"/>
      <c r="X525" s="470"/>
      <c r="Y525" s="470"/>
      <c r="Z525" s="470"/>
    </row>
    <row r="526" spans="1:26">
      <c r="A526" s="470"/>
      <c r="B526" s="470"/>
      <c r="C526" s="470"/>
      <c r="D526" s="470"/>
      <c r="E526" s="470"/>
      <c r="F526" s="470"/>
      <c r="G526" s="470"/>
      <c r="H526" s="470"/>
      <c r="I526" s="470"/>
      <c r="J526" s="470"/>
      <c r="K526" s="470"/>
      <c r="L526" s="470"/>
      <c r="M526" s="470"/>
      <c r="N526" s="470"/>
      <c r="O526" s="470"/>
      <c r="P526" s="470"/>
      <c r="Q526" s="470"/>
      <c r="R526" s="470"/>
      <c r="S526" s="470"/>
      <c r="T526" s="470"/>
      <c r="U526" s="470"/>
      <c r="V526" s="470"/>
      <c r="W526" s="470"/>
      <c r="X526" s="470"/>
      <c r="Y526" s="470"/>
      <c r="Z526" s="470"/>
    </row>
    <row r="527" spans="1:26">
      <c r="A527" s="470"/>
      <c r="B527" s="470"/>
      <c r="C527" s="470"/>
      <c r="D527" s="470"/>
      <c r="E527" s="470"/>
      <c r="F527" s="470"/>
      <c r="G527" s="470"/>
      <c r="H527" s="470"/>
      <c r="I527" s="470"/>
      <c r="J527" s="470"/>
      <c r="K527" s="470"/>
      <c r="L527" s="470"/>
      <c r="M527" s="470"/>
      <c r="N527" s="470"/>
      <c r="O527" s="470"/>
      <c r="P527" s="470"/>
      <c r="Q527" s="470"/>
      <c r="R527" s="470"/>
      <c r="S527" s="470"/>
      <c r="T527" s="470"/>
      <c r="U527" s="470"/>
      <c r="V527" s="470"/>
      <c r="W527" s="470"/>
      <c r="X527" s="470"/>
      <c r="Y527" s="470"/>
      <c r="Z527" s="470"/>
    </row>
    <row r="528" spans="1:26">
      <c r="A528" s="470"/>
      <c r="B528" s="470"/>
      <c r="C528" s="470"/>
      <c r="D528" s="470"/>
      <c r="E528" s="470"/>
      <c r="F528" s="470"/>
      <c r="G528" s="470"/>
      <c r="H528" s="470"/>
      <c r="I528" s="470"/>
      <c r="J528" s="470"/>
      <c r="K528" s="470"/>
      <c r="L528" s="470"/>
      <c r="M528" s="470"/>
      <c r="N528" s="470"/>
      <c r="O528" s="470"/>
      <c r="P528" s="470"/>
      <c r="Q528" s="470"/>
      <c r="R528" s="470"/>
      <c r="S528" s="470"/>
      <c r="T528" s="470"/>
      <c r="U528" s="470"/>
      <c r="V528" s="470"/>
      <c r="W528" s="470"/>
      <c r="X528" s="470"/>
      <c r="Y528" s="470"/>
      <c r="Z528" s="470"/>
    </row>
    <row r="529" spans="1:26">
      <c r="A529" s="470"/>
      <c r="B529" s="470"/>
      <c r="C529" s="470"/>
      <c r="D529" s="470"/>
      <c r="E529" s="470"/>
      <c r="F529" s="470"/>
      <c r="G529" s="470"/>
      <c r="H529" s="470"/>
      <c r="I529" s="470"/>
      <c r="J529" s="470"/>
      <c r="K529" s="470"/>
      <c r="L529" s="470"/>
      <c r="M529" s="470"/>
      <c r="N529" s="470"/>
      <c r="O529" s="470"/>
      <c r="P529" s="470"/>
      <c r="Q529" s="470"/>
      <c r="R529" s="470"/>
      <c r="S529" s="470"/>
      <c r="T529" s="470"/>
      <c r="U529" s="470"/>
      <c r="V529" s="470"/>
      <c r="W529" s="470"/>
      <c r="X529" s="470"/>
      <c r="Y529" s="470"/>
      <c r="Z529" s="470"/>
    </row>
    <row r="530" spans="1:26">
      <c r="A530" s="470"/>
      <c r="B530" s="470"/>
      <c r="C530" s="470"/>
      <c r="D530" s="470"/>
      <c r="E530" s="470"/>
      <c r="F530" s="470"/>
      <c r="G530" s="470"/>
      <c r="H530" s="470"/>
      <c r="I530" s="470"/>
      <c r="J530" s="470"/>
      <c r="K530" s="470"/>
      <c r="L530" s="470"/>
      <c r="M530" s="470"/>
      <c r="N530" s="470"/>
      <c r="O530" s="470"/>
      <c r="P530" s="470"/>
      <c r="Q530" s="470"/>
      <c r="R530" s="470"/>
      <c r="S530" s="470"/>
      <c r="T530" s="470"/>
      <c r="U530" s="470"/>
      <c r="V530" s="470"/>
      <c r="W530" s="470"/>
      <c r="X530" s="470"/>
      <c r="Y530" s="470"/>
      <c r="Z530" s="470"/>
    </row>
    <row r="531" spans="1:26">
      <c r="A531" s="470"/>
      <c r="B531" s="470"/>
      <c r="C531" s="470"/>
      <c r="D531" s="470"/>
      <c r="E531" s="470"/>
      <c r="F531" s="470"/>
      <c r="G531" s="470"/>
      <c r="H531" s="470"/>
      <c r="I531" s="470"/>
      <c r="J531" s="470"/>
      <c r="K531" s="470"/>
      <c r="L531" s="470"/>
      <c r="M531" s="470"/>
      <c r="N531" s="470"/>
      <c r="O531" s="470"/>
      <c r="P531" s="470"/>
      <c r="Q531" s="470"/>
      <c r="R531" s="470"/>
      <c r="S531" s="470"/>
      <c r="T531" s="470"/>
      <c r="U531" s="470"/>
      <c r="V531" s="470"/>
      <c r="W531" s="470"/>
      <c r="X531" s="470"/>
      <c r="Y531" s="470"/>
      <c r="Z531" s="470"/>
    </row>
    <row r="532" spans="1:26">
      <c r="A532" s="470"/>
      <c r="B532" s="470"/>
      <c r="C532" s="470"/>
      <c r="D532" s="470"/>
      <c r="E532" s="470"/>
      <c r="F532" s="470"/>
      <c r="G532" s="470"/>
      <c r="H532" s="470"/>
      <c r="I532" s="470"/>
      <c r="J532" s="470"/>
      <c r="K532" s="470"/>
      <c r="L532" s="470"/>
      <c r="M532" s="470"/>
      <c r="N532" s="470"/>
      <c r="O532" s="470"/>
      <c r="P532" s="470"/>
      <c r="Q532" s="470"/>
      <c r="R532" s="470"/>
      <c r="S532" s="470"/>
      <c r="T532" s="470"/>
      <c r="U532" s="470"/>
      <c r="V532" s="470"/>
      <c r="W532" s="470"/>
      <c r="X532" s="470"/>
      <c r="Y532" s="470"/>
      <c r="Z532" s="470"/>
    </row>
    <row r="533" spans="1:26">
      <c r="A533" s="470"/>
      <c r="B533" s="470"/>
      <c r="C533" s="470"/>
      <c r="D533" s="470"/>
      <c r="E533" s="470"/>
      <c r="F533" s="470"/>
      <c r="G533" s="470"/>
      <c r="H533" s="470"/>
      <c r="I533" s="470"/>
      <c r="J533" s="470"/>
      <c r="K533" s="470"/>
      <c r="L533" s="470"/>
      <c r="M533" s="470"/>
      <c r="N533" s="470"/>
      <c r="O533" s="470"/>
      <c r="P533" s="470"/>
      <c r="Q533" s="470"/>
      <c r="R533" s="470"/>
      <c r="S533" s="470"/>
      <c r="T533" s="470"/>
      <c r="U533" s="470"/>
      <c r="V533" s="470"/>
      <c r="W533" s="470"/>
      <c r="X533" s="470"/>
      <c r="Y533" s="470"/>
      <c r="Z533" s="470"/>
    </row>
    <row r="534" spans="1:26">
      <c r="A534" s="470"/>
      <c r="B534" s="470"/>
      <c r="C534" s="470"/>
      <c r="D534" s="470"/>
      <c r="E534" s="470"/>
      <c r="F534" s="470"/>
      <c r="G534" s="470"/>
      <c r="H534" s="470"/>
      <c r="I534" s="470"/>
      <c r="J534" s="470"/>
      <c r="K534" s="470"/>
      <c r="L534" s="470"/>
      <c r="M534" s="470"/>
      <c r="N534" s="470"/>
      <c r="O534" s="470"/>
      <c r="P534" s="470"/>
      <c r="Q534" s="470"/>
      <c r="R534" s="470"/>
      <c r="S534" s="470"/>
      <c r="T534" s="470"/>
      <c r="U534" s="470"/>
      <c r="V534" s="470"/>
      <c r="W534" s="470"/>
      <c r="X534" s="470"/>
      <c r="Y534" s="470"/>
      <c r="Z534" s="470"/>
    </row>
    <row r="535" spans="1:26">
      <c r="A535" s="470"/>
      <c r="B535" s="470"/>
      <c r="C535" s="470"/>
      <c r="D535" s="470"/>
      <c r="E535" s="470"/>
      <c r="F535" s="470"/>
      <c r="G535" s="470"/>
      <c r="H535" s="470"/>
      <c r="I535" s="470"/>
      <c r="J535" s="470"/>
      <c r="K535" s="470"/>
      <c r="L535" s="470"/>
      <c r="M535" s="470"/>
      <c r="N535" s="470"/>
      <c r="O535" s="470"/>
      <c r="P535" s="470"/>
      <c r="Q535" s="470"/>
      <c r="R535" s="470"/>
      <c r="S535" s="470"/>
      <c r="T535" s="470"/>
      <c r="U535" s="470"/>
      <c r="V535" s="470"/>
      <c r="W535" s="470"/>
      <c r="X535" s="470"/>
      <c r="Y535" s="470"/>
      <c r="Z535" s="470"/>
    </row>
    <row r="536" spans="1:26">
      <c r="A536" s="470"/>
      <c r="B536" s="470"/>
      <c r="C536" s="470"/>
      <c r="D536" s="470"/>
      <c r="E536" s="470"/>
      <c r="F536" s="470"/>
      <c r="G536" s="470"/>
      <c r="H536" s="470"/>
      <c r="I536" s="470"/>
      <c r="J536" s="470"/>
      <c r="K536" s="470"/>
      <c r="L536" s="470"/>
      <c r="M536" s="470"/>
      <c r="N536" s="470"/>
      <c r="O536" s="470"/>
      <c r="P536" s="470"/>
      <c r="Q536" s="470"/>
      <c r="R536" s="470"/>
      <c r="S536" s="470"/>
      <c r="T536" s="470"/>
      <c r="U536" s="470"/>
      <c r="V536" s="470"/>
      <c r="W536" s="470"/>
      <c r="X536" s="470"/>
      <c r="Y536" s="470"/>
      <c r="Z536" s="470"/>
    </row>
    <row r="537" spans="1:26">
      <c r="A537" s="470"/>
      <c r="B537" s="470"/>
      <c r="C537" s="470"/>
      <c r="D537" s="470"/>
      <c r="E537" s="470"/>
      <c r="F537" s="470"/>
      <c r="G537" s="470"/>
      <c r="H537" s="470"/>
      <c r="I537" s="470"/>
      <c r="J537" s="470"/>
      <c r="K537" s="470"/>
      <c r="L537" s="470"/>
      <c r="M537" s="470"/>
      <c r="N537" s="470"/>
      <c r="O537" s="470"/>
      <c r="P537" s="470"/>
      <c r="Q537" s="470"/>
      <c r="R537" s="470"/>
      <c r="S537" s="470"/>
      <c r="T537" s="470"/>
      <c r="U537" s="470"/>
      <c r="V537" s="470"/>
      <c r="W537" s="470"/>
      <c r="X537" s="470"/>
      <c r="Y537" s="470"/>
      <c r="Z537" s="470"/>
    </row>
    <row r="538" spans="1:26">
      <c r="A538" s="470"/>
      <c r="B538" s="470"/>
      <c r="C538" s="470"/>
      <c r="D538" s="470"/>
      <c r="E538" s="470"/>
      <c r="F538" s="470"/>
      <c r="G538" s="470"/>
      <c r="H538" s="470"/>
      <c r="I538" s="470"/>
      <c r="J538" s="470"/>
      <c r="K538" s="470"/>
      <c r="L538" s="470"/>
      <c r="M538" s="470"/>
      <c r="N538" s="470"/>
      <c r="O538" s="470"/>
      <c r="P538" s="470"/>
      <c r="Q538" s="470"/>
      <c r="R538" s="470"/>
      <c r="S538" s="470"/>
      <c r="T538" s="470"/>
      <c r="U538" s="470"/>
      <c r="V538" s="470"/>
      <c r="W538" s="470"/>
      <c r="X538" s="470"/>
      <c r="Y538" s="470"/>
      <c r="Z538" s="470"/>
    </row>
    <row r="539" spans="1:26">
      <c r="A539" s="470"/>
      <c r="B539" s="470"/>
      <c r="C539" s="470"/>
      <c r="D539" s="470"/>
      <c r="E539" s="470"/>
      <c r="F539" s="470"/>
      <c r="G539" s="470"/>
      <c r="H539" s="470"/>
      <c r="I539" s="470"/>
      <c r="J539" s="470"/>
      <c r="K539" s="470"/>
      <c r="L539" s="470"/>
      <c r="M539" s="470"/>
      <c r="N539" s="470"/>
      <c r="O539" s="470"/>
      <c r="P539" s="470"/>
      <c r="Q539" s="470"/>
      <c r="R539" s="470"/>
      <c r="S539" s="470"/>
      <c r="T539" s="470"/>
      <c r="U539" s="470"/>
      <c r="V539" s="470"/>
      <c r="W539" s="470"/>
      <c r="X539" s="470"/>
      <c r="Y539" s="470"/>
      <c r="Z539" s="470"/>
    </row>
    <row r="540" spans="1:26">
      <c r="A540" s="470"/>
      <c r="B540" s="470"/>
      <c r="C540" s="470"/>
      <c r="D540" s="470"/>
      <c r="E540" s="470"/>
      <c r="F540" s="470"/>
      <c r="G540" s="470"/>
      <c r="H540" s="470"/>
      <c r="I540" s="470"/>
      <c r="J540" s="470"/>
      <c r="K540" s="470"/>
      <c r="L540" s="470"/>
      <c r="M540" s="470"/>
      <c r="N540" s="470"/>
      <c r="O540" s="470"/>
      <c r="P540" s="470"/>
      <c r="Q540" s="470"/>
      <c r="R540" s="470"/>
      <c r="S540" s="470"/>
      <c r="T540" s="470"/>
      <c r="U540" s="470"/>
      <c r="V540" s="470"/>
      <c r="W540" s="470"/>
      <c r="X540" s="470"/>
      <c r="Y540" s="470"/>
      <c r="Z540" s="470"/>
    </row>
    <row r="541" spans="1:26">
      <c r="A541" s="470"/>
      <c r="B541" s="470"/>
      <c r="C541" s="470"/>
      <c r="D541" s="470"/>
      <c r="E541" s="470"/>
      <c r="F541" s="470"/>
      <c r="G541" s="470"/>
      <c r="H541" s="470"/>
      <c r="I541" s="470"/>
      <c r="J541" s="470"/>
      <c r="K541" s="470"/>
      <c r="L541" s="470"/>
      <c r="M541" s="470"/>
      <c r="N541" s="470"/>
      <c r="O541" s="470"/>
      <c r="P541" s="470"/>
      <c r="Q541" s="470"/>
      <c r="R541" s="470"/>
      <c r="S541" s="470"/>
      <c r="T541" s="470"/>
      <c r="U541" s="470"/>
      <c r="V541" s="470"/>
      <c r="W541" s="470"/>
      <c r="X541" s="470"/>
      <c r="Y541" s="470"/>
      <c r="Z541" s="470"/>
    </row>
    <row r="542" spans="1:26">
      <c r="A542" s="470"/>
      <c r="B542" s="470"/>
      <c r="C542" s="470"/>
      <c r="D542" s="470"/>
      <c r="E542" s="470"/>
      <c r="F542" s="470"/>
      <c r="G542" s="470"/>
      <c r="H542" s="470"/>
      <c r="I542" s="470"/>
      <c r="J542" s="470"/>
      <c r="K542" s="470"/>
      <c r="L542" s="470"/>
      <c r="M542" s="470"/>
      <c r="N542" s="470"/>
      <c r="O542" s="470"/>
      <c r="P542" s="470"/>
      <c r="Q542" s="470"/>
      <c r="R542" s="470"/>
      <c r="S542" s="470"/>
      <c r="T542" s="470"/>
      <c r="U542" s="470"/>
      <c r="V542" s="470"/>
      <c r="W542" s="470"/>
      <c r="X542" s="470"/>
      <c r="Y542" s="470"/>
      <c r="Z542" s="470"/>
    </row>
    <row r="543" spans="1:26">
      <c r="A543" s="470"/>
      <c r="B543" s="470"/>
      <c r="C543" s="470"/>
      <c r="D543" s="470"/>
      <c r="E543" s="470"/>
      <c r="F543" s="470"/>
      <c r="G543" s="470"/>
      <c r="H543" s="470"/>
      <c r="I543" s="470"/>
      <c r="J543" s="470"/>
      <c r="K543" s="470"/>
      <c r="L543" s="470"/>
      <c r="M543" s="470"/>
      <c r="N543" s="470"/>
      <c r="O543" s="470"/>
      <c r="P543" s="470"/>
      <c r="Q543" s="470"/>
      <c r="R543" s="470"/>
      <c r="S543" s="470"/>
      <c r="T543" s="470"/>
      <c r="U543" s="470"/>
      <c r="V543" s="470"/>
      <c r="W543" s="470"/>
      <c r="X543" s="470"/>
      <c r="Y543" s="470"/>
      <c r="Z543" s="470"/>
    </row>
    <row r="544" spans="1:26">
      <c r="A544" s="470"/>
      <c r="B544" s="470"/>
      <c r="C544" s="470"/>
      <c r="D544" s="470"/>
      <c r="E544" s="470"/>
      <c r="F544" s="470"/>
      <c r="G544" s="470"/>
      <c r="H544" s="470"/>
      <c r="I544" s="470"/>
      <c r="J544" s="470"/>
      <c r="K544" s="470"/>
      <c r="L544" s="470"/>
      <c r="M544" s="470"/>
      <c r="N544" s="470"/>
      <c r="O544" s="470"/>
      <c r="P544" s="470"/>
      <c r="Q544" s="470"/>
      <c r="R544" s="470"/>
      <c r="S544" s="470"/>
      <c r="T544" s="470"/>
      <c r="U544" s="470"/>
      <c r="V544" s="470"/>
      <c r="W544" s="470"/>
      <c r="X544" s="470"/>
      <c r="Y544" s="470"/>
      <c r="Z544" s="470"/>
    </row>
    <row r="545" spans="1:26">
      <c r="A545" s="470"/>
      <c r="B545" s="470"/>
      <c r="C545" s="470"/>
      <c r="D545" s="470"/>
      <c r="E545" s="470"/>
      <c r="F545" s="470"/>
      <c r="G545" s="470"/>
      <c r="H545" s="470"/>
      <c r="I545" s="470"/>
      <c r="J545" s="470"/>
      <c r="K545" s="470"/>
      <c r="L545" s="470"/>
      <c r="M545" s="470"/>
      <c r="N545" s="470"/>
      <c r="O545" s="470"/>
      <c r="P545" s="470"/>
      <c r="Q545" s="470"/>
      <c r="R545" s="470"/>
      <c r="S545" s="470"/>
      <c r="T545" s="470"/>
      <c r="U545" s="470"/>
      <c r="V545" s="470"/>
      <c r="W545" s="470"/>
      <c r="X545" s="470"/>
      <c r="Y545" s="470"/>
      <c r="Z545" s="470"/>
    </row>
    <row r="546" spans="1:26">
      <c r="A546" s="470"/>
      <c r="B546" s="470"/>
      <c r="C546" s="470"/>
      <c r="D546" s="470"/>
      <c r="E546" s="470"/>
      <c r="F546" s="470"/>
      <c r="G546" s="470"/>
      <c r="H546" s="470"/>
      <c r="I546" s="470"/>
      <c r="J546" s="470"/>
      <c r="K546" s="470"/>
      <c r="L546" s="470"/>
      <c r="M546" s="470"/>
      <c r="N546" s="470"/>
      <c r="O546" s="470"/>
      <c r="P546" s="470"/>
      <c r="Q546" s="470"/>
      <c r="R546" s="470"/>
      <c r="S546" s="470"/>
      <c r="T546" s="470"/>
      <c r="U546" s="470"/>
      <c r="V546" s="470"/>
      <c r="W546" s="470"/>
      <c r="X546" s="470"/>
      <c r="Y546" s="470"/>
      <c r="Z546" s="470"/>
    </row>
    <row r="547" spans="1:26">
      <c r="A547" s="470"/>
      <c r="B547" s="470"/>
      <c r="C547" s="470"/>
      <c r="D547" s="470"/>
      <c r="E547" s="470"/>
      <c r="F547" s="470"/>
      <c r="G547" s="470"/>
      <c r="H547" s="470"/>
      <c r="I547" s="470"/>
      <c r="J547" s="470"/>
      <c r="K547" s="470"/>
      <c r="L547" s="470"/>
      <c r="M547" s="470"/>
      <c r="N547" s="470"/>
      <c r="O547" s="470"/>
      <c r="P547" s="470"/>
      <c r="Q547" s="470"/>
      <c r="R547" s="470"/>
      <c r="S547" s="470"/>
      <c r="T547" s="470"/>
      <c r="U547" s="470"/>
      <c r="V547" s="470"/>
      <c r="W547" s="470"/>
      <c r="X547" s="470"/>
      <c r="Y547" s="470"/>
      <c r="Z547" s="470"/>
    </row>
    <row r="548" spans="1:26">
      <c r="A548" s="470"/>
      <c r="B548" s="470"/>
      <c r="C548" s="470"/>
      <c r="D548" s="470"/>
      <c r="E548" s="470"/>
      <c r="F548" s="470"/>
      <c r="G548" s="470"/>
      <c r="H548" s="470"/>
      <c r="I548" s="470"/>
      <c r="J548" s="470"/>
      <c r="K548" s="470"/>
      <c r="L548" s="470"/>
      <c r="M548" s="470"/>
      <c r="N548" s="470"/>
      <c r="O548" s="470"/>
      <c r="P548" s="470"/>
      <c r="Q548" s="470"/>
      <c r="R548" s="470"/>
      <c r="S548" s="470"/>
      <c r="T548" s="470"/>
      <c r="U548" s="470"/>
      <c r="V548" s="470"/>
      <c r="W548" s="470"/>
      <c r="X548" s="470"/>
      <c r="Y548" s="470"/>
      <c r="Z548" s="470"/>
    </row>
    <row r="549" spans="1:26">
      <c r="A549" s="470"/>
      <c r="B549" s="470"/>
      <c r="C549" s="470"/>
      <c r="D549" s="470"/>
      <c r="E549" s="470"/>
      <c r="F549" s="470"/>
      <c r="G549" s="470"/>
      <c r="H549" s="470"/>
      <c r="I549" s="470"/>
      <c r="J549" s="470"/>
      <c r="K549" s="470"/>
      <c r="L549" s="470"/>
      <c r="M549" s="470"/>
      <c r="N549" s="470"/>
      <c r="O549" s="470"/>
      <c r="P549" s="470"/>
      <c r="Q549" s="470"/>
      <c r="R549" s="470"/>
      <c r="S549" s="470"/>
      <c r="T549" s="470"/>
      <c r="U549" s="470"/>
      <c r="V549" s="470"/>
      <c r="W549" s="470"/>
      <c r="X549" s="470"/>
      <c r="Y549" s="470"/>
      <c r="Z549" s="470"/>
    </row>
    <row r="550" spans="1:26">
      <c r="A550" s="470"/>
      <c r="B550" s="470"/>
      <c r="C550" s="470"/>
      <c r="D550" s="470"/>
      <c r="E550" s="470"/>
      <c r="F550" s="470"/>
      <c r="G550" s="470"/>
      <c r="H550" s="470"/>
      <c r="I550" s="470"/>
      <c r="J550" s="470"/>
      <c r="K550" s="470"/>
      <c r="L550" s="470"/>
      <c r="M550" s="470"/>
      <c r="N550" s="470"/>
      <c r="O550" s="470"/>
      <c r="P550" s="470"/>
      <c r="Q550" s="470"/>
      <c r="R550" s="470"/>
      <c r="S550" s="470"/>
      <c r="T550" s="470"/>
      <c r="U550" s="470"/>
      <c r="V550" s="470"/>
      <c r="W550" s="470"/>
      <c r="X550" s="470"/>
      <c r="Y550" s="470"/>
      <c r="Z550" s="470"/>
    </row>
    <row r="551" spans="1:26">
      <c r="A551" s="470"/>
      <c r="B551" s="470"/>
      <c r="C551" s="470"/>
      <c r="D551" s="470"/>
      <c r="E551" s="470"/>
      <c r="F551" s="470"/>
      <c r="G551" s="470"/>
      <c r="H551" s="470"/>
      <c r="I551" s="470"/>
      <c r="J551" s="470"/>
      <c r="K551" s="470"/>
      <c r="L551" s="470"/>
      <c r="M551" s="470"/>
      <c r="N551" s="470"/>
      <c r="O551" s="470"/>
      <c r="P551" s="470"/>
      <c r="Q551" s="470"/>
      <c r="R551" s="470"/>
      <c r="S551" s="470"/>
      <c r="T551" s="470"/>
      <c r="U551" s="470"/>
      <c r="V551" s="470"/>
      <c r="W551" s="470"/>
      <c r="X551" s="470"/>
      <c r="Y551" s="470"/>
      <c r="Z551" s="470"/>
    </row>
    <row r="552" spans="1:26">
      <c r="A552" s="470"/>
      <c r="B552" s="470"/>
      <c r="C552" s="470"/>
      <c r="D552" s="470"/>
      <c r="E552" s="470"/>
      <c r="F552" s="470"/>
      <c r="G552" s="470"/>
      <c r="H552" s="470"/>
      <c r="I552" s="470"/>
      <c r="J552" s="470"/>
      <c r="K552" s="470"/>
      <c r="L552" s="470"/>
      <c r="M552" s="470"/>
      <c r="N552" s="470"/>
      <c r="O552" s="470"/>
      <c r="P552" s="470"/>
      <c r="Q552" s="470"/>
      <c r="R552" s="470"/>
      <c r="S552" s="470"/>
      <c r="T552" s="470"/>
      <c r="U552" s="470"/>
      <c r="V552" s="470"/>
      <c r="W552" s="470"/>
      <c r="X552" s="470"/>
      <c r="Y552" s="470"/>
      <c r="Z552" s="470"/>
    </row>
    <row r="553" spans="1:26">
      <c r="A553" s="470"/>
      <c r="B553" s="470"/>
      <c r="C553" s="470"/>
      <c r="D553" s="470"/>
      <c r="E553" s="470"/>
      <c r="F553" s="470"/>
      <c r="G553" s="470"/>
      <c r="H553" s="470"/>
      <c r="I553" s="470"/>
      <c r="J553" s="470"/>
      <c r="K553" s="470"/>
      <c r="L553" s="470"/>
      <c r="M553" s="470"/>
      <c r="N553" s="470"/>
      <c r="O553" s="470"/>
      <c r="P553" s="470"/>
      <c r="Q553" s="470"/>
      <c r="R553" s="470"/>
      <c r="S553" s="470"/>
      <c r="T553" s="470"/>
      <c r="U553" s="470"/>
      <c r="V553" s="470"/>
      <c r="W553" s="470"/>
      <c r="X553" s="470"/>
      <c r="Y553" s="470"/>
      <c r="Z553" s="470"/>
    </row>
    <row r="554" spans="1:26">
      <c r="A554" s="470"/>
      <c r="B554" s="470"/>
      <c r="C554" s="470"/>
      <c r="D554" s="470"/>
      <c r="E554" s="470"/>
      <c r="F554" s="470"/>
      <c r="G554" s="470"/>
      <c r="H554" s="470"/>
      <c r="I554" s="470"/>
      <c r="J554" s="470"/>
      <c r="K554" s="470"/>
      <c r="L554" s="470"/>
      <c r="M554" s="470"/>
      <c r="N554" s="470"/>
      <c r="O554" s="470"/>
      <c r="P554" s="470"/>
      <c r="Q554" s="470"/>
      <c r="R554" s="470"/>
      <c r="S554" s="470"/>
      <c r="T554" s="470"/>
      <c r="U554" s="470"/>
      <c r="V554" s="470"/>
      <c r="W554" s="470"/>
      <c r="X554" s="470"/>
      <c r="Y554" s="470"/>
      <c r="Z554" s="470"/>
    </row>
    <row r="555" spans="1:26">
      <c r="A555" s="470"/>
      <c r="B555" s="470"/>
      <c r="C555" s="470"/>
      <c r="D555" s="470"/>
      <c r="E555" s="470"/>
      <c r="F555" s="470"/>
      <c r="G555" s="470"/>
      <c r="H555" s="470"/>
      <c r="I555" s="470"/>
      <c r="J555" s="470"/>
      <c r="K555" s="470"/>
      <c r="L555" s="470"/>
      <c r="M555" s="470"/>
      <c r="N555" s="470"/>
      <c r="O555" s="470"/>
      <c r="P555" s="470"/>
      <c r="Q555" s="470"/>
      <c r="R555" s="470"/>
      <c r="S555" s="470"/>
      <c r="T555" s="470"/>
      <c r="U555" s="470"/>
      <c r="V555" s="470"/>
      <c r="W555" s="470"/>
      <c r="X555" s="470"/>
      <c r="Y555" s="470"/>
      <c r="Z555" s="470"/>
    </row>
    <row r="556" spans="1:26">
      <c r="A556" s="470"/>
      <c r="B556" s="470"/>
      <c r="C556" s="470"/>
      <c r="D556" s="470"/>
      <c r="E556" s="470"/>
      <c r="F556" s="470"/>
      <c r="G556" s="470"/>
      <c r="H556" s="470"/>
      <c r="I556" s="470"/>
      <c r="J556" s="470"/>
      <c r="K556" s="470"/>
      <c r="L556" s="470"/>
      <c r="M556" s="470"/>
      <c r="N556" s="470"/>
      <c r="O556" s="470"/>
      <c r="P556" s="470"/>
      <c r="Q556" s="470"/>
      <c r="R556" s="470"/>
      <c r="S556" s="470"/>
      <c r="T556" s="470"/>
      <c r="U556" s="470"/>
      <c r="V556" s="470"/>
      <c r="W556" s="470"/>
      <c r="X556" s="470"/>
      <c r="Y556" s="470"/>
      <c r="Z556" s="470"/>
    </row>
    <row r="557" spans="1:26">
      <c r="A557" s="470"/>
      <c r="B557" s="470"/>
      <c r="C557" s="470"/>
      <c r="D557" s="470"/>
      <c r="E557" s="470"/>
      <c r="F557" s="470"/>
      <c r="G557" s="470"/>
      <c r="H557" s="470"/>
      <c r="I557" s="470"/>
      <c r="J557" s="470"/>
      <c r="K557" s="470"/>
      <c r="L557" s="470"/>
      <c r="M557" s="470"/>
      <c r="N557" s="470"/>
      <c r="O557" s="470"/>
      <c r="P557" s="470"/>
      <c r="Q557" s="470"/>
      <c r="R557" s="470"/>
      <c r="S557" s="470"/>
      <c r="T557" s="470"/>
      <c r="U557" s="470"/>
      <c r="V557" s="470"/>
      <c r="W557" s="470"/>
      <c r="X557" s="470"/>
      <c r="Y557" s="470"/>
      <c r="Z557" s="470"/>
    </row>
    <row r="558" spans="1:26">
      <c r="A558" s="470"/>
      <c r="B558" s="470"/>
      <c r="C558" s="470"/>
      <c r="D558" s="470"/>
      <c r="E558" s="470"/>
      <c r="F558" s="470"/>
      <c r="G558" s="470"/>
      <c r="H558" s="470"/>
      <c r="I558" s="470"/>
      <c r="J558" s="470"/>
      <c r="K558" s="470"/>
      <c r="L558" s="470"/>
      <c r="M558" s="470"/>
      <c r="N558" s="470"/>
      <c r="O558" s="470"/>
      <c r="P558" s="470"/>
      <c r="Q558" s="470"/>
      <c r="R558" s="470"/>
      <c r="S558" s="470"/>
      <c r="T558" s="470"/>
      <c r="U558" s="470"/>
      <c r="V558" s="470"/>
      <c r="W558" s="470"/>
      <c r="X558" s="470"/>
      <c r="Y558" s="470"/>
      <c r="Z558" s="470"/>
    </row>
    <row r="559" spans="1:26">
      <c r="A559" s="470"/>
      <c r="B559" s="470"/>
      <c r="C559" s="470"/>
      <c r="D559" s="470"/>
      <c r="E559" s="470"/>
      <c r="F559" s="470"/>
      <c r="G559" s="470"/>
      <c r="H559" s="470"/>
      <c r="I559" s="470"/>
      <c r="J559" s="470"/>
      <c r="K559" s="470"/>
      <c r="L559" s="470"/>
      <c r="M559" s="470"/>
      <c r="N559" s="470"/>
      <c r="O559" s="470"/>
      <c r="P559" s="470"/>
      <c r="Q559" s="470"/>
      <c r="R559" s="470"/>
      <c r="S559" s="470"/>
      <c r="T559" s="470"/>
      <c r="U559" s="470"/>
      <c r="V559" s="470"/>
      <c r="W559" s="470"/>
      <c r="X559" s="470"/>
      <c r="Y559" s="470"/>
      <c r="Z559" s="470"/>
    </row>
    <row r="560" spans="1:26">
      <c r="A560" s="470"/>
      <c r="B560" s="470"/>
      <c r="C560" s="470"/>
      <c r="D560" s="470"/>
      <c r="E560" s="470"/>
      <c r="F560" s="470"/>
      <c r="G560" s="470"/>
      <c r="H560" s="470"/>
      <c r="I560" s="470"/>
      <c r="J560" s="470"/>
      <c r="K560" s="470"/>
      <c r="L560" s="470"/>
      <c r="M560" s="470"/>
      <c r="N560" s="470"/>
      <c r="O560" s="470"/>
      <c r="P560" s="470"/>
      <c r="Q560" s="470"/>
      <c r="R560" s="470"/>
      <c r="S560" s="470"/>
      <c r="T560" s="470"/>
      <c r="U560" s="470"/>
      <c r="V560" s="470"/>
      <c r="W560" s="470"/>
      <c r="X560" s="470"/>
      <c r="Y560" s="470"/>
      <c r="Z560" s="470"/>
    </row>
    <row r="561" spans="1:26">
      <c r="A561" s="470"/>
      <c r="B561" s="470"/>
      <c r="C561" s="470"/>
      <c r="D561" s="470"/>
      <c r="E561" s="470"/>
      <c r="F561" s="470"/>
      <c r="G561" s="470"/>
      <c r="H561" s="470"/>
      <c r="I561" s="470"/>
      <c r="J561" s="470"/>
      <c r="K561" s="470"/>
      <c r="L561" s="470"/>
      <c r="M561" s="470"/>
      <c r="N561" s="470"/>
      <c r="O561" s="470"/>
      <c r="P561" s="470"/>
      <c r="Q561" s="470"/>
      <c r="R561" s="470"/>
      <c r="S561" s="470"/>
      <c r="T561" s="470"/>
      <c r="U561" s="470"/>
      <c r="V561" s="470"/>
      <c r="W561" s="470"/>
      <c r="X561" s="470"/>
      <c r="Y561" s="470"/>
      <c r="Z561" s="470"/>
    </row>
    <row r="562" spans="1:26">
      <c r="A562" s="470"/>
      <c r="B562" s="470"/>
      <c r="C562" s="470"/>
      <c r="D562" s="470"/>
      <c r="E562" s="470"/>
      <c r="F562" s="470"/>
      <c r="G562" s="470"/>
      <c r="H562" s="470"/>
      <c r="I562" s="470"/>
      <c r="J562" s="470"/>
      <c r="K562" s="470"/>
      <c r="L562" s="470"/>
      <c r="M562" s="470"/>
      <c r="N562" s="470"/>
      <c r="O562" s="470"/>
      <c r="P562" s="470"/>
      <c r="Q562" s="470"/>
      <c r="R562" s="470"/>
      <c r="S562" s="470"/>
      <c r="T562" s="470"/>
      <c r="U562" s="470"/>
      <c r="V562" s="470"/>
      <c r="W562" s="470"/>
      <c r="X562" s="470"/>
      <c r="Y562" s="470"/>
      <c r="Z562" s="470"/>
    </row>
    <row r="563" spans="1:26">
      <c r="A563" s="470"/>
      <c r="B563" s="470"/>
      <c r="C563" s="470"/>
      <c r="D563" s="470"/>
      <c r="E563" s="470"/>
      <c r="F563" s="470"/>
      <c r="G563" s="470"/>
      <c r="H563" s="470"/>
      <c r="I563" s="470"/>
      <c r="J563" s="470"/>
      <c r="K563" s="470"/>
      <c r="L563" s="470"/>
      <c r="M563" s="470"/>
      <c r="N563" s="470"/>
      <c r="O563" s="470"/>
      <c r="P563" s="470"/>
      <c r="Q563" s="470"/>
      <c r="R563" s="470"/>
      <c r="S563" s="470"/>
      <c r="T563" s="470"/>
      <c r="U563" s="470"/>
      <c r="V563" s="470"/>
      <c r="W563" s="470"/>
      <c r="X563" s="470"/>
      <c r="Y563" s="470"/>
      <c r="Z563" s="470"/>
    </row>
    <row r="564" spans="1:26">
      <c r="A564" s="470"/>
      <c r="B564" s="470"/>
      <c r="C564" s="470"/>
      <c r="D564" s="470"/>
      <c r="E564" s="470"/>
      <c r="F564" s="470"/>
      <c r="G564" s="470"/>
      <c r="H564" s="470"/>
      <c r="I564" s="470"/>
      <c r="J564" s="470"/>
      <c r="K564" s="470"/>
      <c r="L564" s="470"/>
      <c r="M564" s="470"/>
      <c r="N564" s="470"/>
      <c r="O564" s="470"/>
      <c r="P564" s="470"/>
      <c r="Q564" s="470"/>
      <c r="R564" s="470"/>
      <c r="S564" s="470"/>
      <c r="T564" s="470"/>
      <c r="U564" s="470"/>
      <c r="V564" s="470"/>
      <c r="W564" s="470"/>
      <c r="X564" s="470"/>
      <c r="Y564" s="470"/>
      <c r="Z564" s="470"/>
    </row>
    <row r="565" spans="1:26">
      <c r="A565" s="470"/>
      <c r="B565" s="470"/>
      <c r="C565" s="470"/>
      <c r="D565" s="470"/>
      <c r="E565" s="470"/>
      <c r="F565" s="470"/>
      <c r="G565" s="470"/>
      <c r="H565" s="470"/>
      <c r="I565" s="470"/>
      <c r="J565" s="470"/>
      <c r="K565" s="470"/>
      <c r="L565" s="470"/>
      <c r="M565" s="470"/>
      <c r="N565" s="470"/>
      <c r="O565" s="470"/>
      <c r="P565" s="470"/>
      <c r="Q565" s="470"/>
      <c r="R565" s="470"/>
      <c r="S565" s="470"/>
      <c r="T565" s="470"/>
      <c r="U565" s="470"/>
      <c r="V565" s="470"/>
      <c r="W565" s="470"/>
      <c r="X565" s="470"/>
      <c r="Y565" s="470"/>
      <c r="Z565" s="470"/>
    </row>
    <row r="566" spans="1:26">
      <c r="A566" s="470"/>
      <c r="B566" s="470"/>
      <c r="C566" s="470"/>
      <c r="D566" s="470"/>
      <c r="E566" s="470"/>
      <c r="F566" s="470"/>
      <c r="G566" s="470"/>
      <c r="H566" s="470"/>
      <c r="I566" s="470"/>
      <c r="J566" s="470"/>
      <c r="K566" s="470"/>
      <c r="L566" s="470"/>
      <c r="M566" s="470"/>
      <c r="N566" s="470"/>
      <c r="O566" s="470"/>
      <c r="P566" s="470"/>
      <c r="Q566" s="470"/>
      <c r="R566" s="470"/>
      <c r="S566" s="470"/>
      <c r="T566" s="470"/>
      <c r="U566" s="470"/>
      <c r="V566" s="470"/>
      <c r="W566" s="470"/>
      <c r="X566" s="470"/>
      <c r="Y566" s="470"/>
      <c r="Z566" s="470"/>
    </row>
    <row r="567" spans="1:26">
      <c r="A567" s="470"/>
      <c r="B567" s="470"/>
      <c r="C567" s="470"/>
      <c r="D567" s="470"/>
      <c r="E567" s="470"/>
      <c r="F567" s="470"/>
      <c r="G567" s="470"/>
      <c r="H567" s="470"/>
      <c r="I567" s="470"/>
      <c r="J567" s="470"/>
      <c r="K567" s="470"/>
      <c r="L567" s="470"/>
      <c r="M567" s="470"/>
      <c r="N567" s="470"/>
      <c r="O567" s="470"/>
      <c r="P567" s="470"/>
      <c r="Q567" s="470"/>
      <c r="R567" s="470"/>
      <c r="S567" s="470"/>
      <c r="T567" s="470"/>
      <c r="U567" s="470"/>
      <c r="V567" s="470"/>
      <c r="W567" s="470"/>
      <c r="X567" s="470"/>
      <c r="Y567" s="470"/>
      <c r="Z567" s="470"/>
    </row>
    <row r="568" spans="1:26">
      <c r="A568" s="470"/>
      <c r="B568" s="470"/>
      <c r="C568" s="470"/>
      <c r="D568" s="470"/>
      <c r="E568" s="470"/>
      <c r="F568" s="470"/>
      <c r="G568" s="470"/>
      <c r="H568" s="470"/>
      <c r="I568" s="470"/>
      <c r="J568" s="470"/>
      <c r="K568" s="470"/>
      <c r="L568" s="470"/>
      <c r="M568" s="470"/>
      <c r="N568" s="470"/>
      <c r="O568" s="470"/>
      <c r="P568" s="470"/>
      <c r="Q568" s="470"/>
      <c r="R568" s="470"/>
      <c r="S568" s="470"/>
      <c r="T568" s="470"/>
      <c r="U568" s="470"/>
      <c r="V568" s="470"/>
      <c r="W568" s="470"/>
      <c r="X568" s="470"/>
      <c r="Y568" s="470"/>
      <c r="Z568" s="470"/>
    </row>
    <row r="569" spans="1:26">
      <c r="A569" s="470"/>
      <c r="B569" s="470"/>
      <c r="C569" s="470"/>
      <c r="D569" s="470"/>
      <c r="E569" s="470"/>
      <c r="F569" s="470"/>
      <c r="G569" s="470"/>
      <c r="H569" s="470"/>
      <c r="I569" s="470"/>
      <c r="J569" s="470"/>
      <c r="K569" s="470"/>
      <c r="L569" s="470"/>
      <c r="M569" s="470"/>
      <c r="N569" s="470"/>
      <c r="O569" s="470"/>
      <c r="P569" s="470"/>
      <c r="Q569" s="470"/>
      <c r="R569" s="470"/>
      <c r="S569" s="470"/>
      <c r="T569" s="470"/>
      <c r="U569" s="470"/>
      <c r="V569" s="470"/>
      <c r="W569" s="470"/>
      <c r="X569" s="470"/>
      <c r="Y569" s="470"/>
      <c r="Z569" s="470"/>
    </row>
    <row r="570" spans="1:26">
      <c r="A570" s="470"/>
      <c r="B570" s="470"/>
      <c r="C570" s="470"/>
      <c r="D570" s="470"/>
      <c r="E570" s="470"/>
      <c r="F570" s="470"/>
      <c r="G570" s="470"/>
      <c r="H570" s="470"/>
      <c r="I570" s="470"/>
      <c r="J570" s="470"/>
      <c r="K570" s="470"/>
      <c r="L570" s="470"/>
      <c r="M570" s="470"/>
      <c r="N570" s="470"/>
      <c r="O570" s="470"/>
      <c r="P570" s="470"/>
      <c r="Q570" s="470"/>
      <c r="R570" s="470"/>
      <c r="S570" s="470"/>
      <c r="T570" s="470"/>
      <c r="U570" s="470"/>
      <c r="V570" s="470"/>
      <c r="W570" s="470"/>
      <c r="X570" s="470"/>
      <c r="Y570" s="470"/>
      <c r="Z570" s="470"/>
    </row>
    <row r="571" spans="1:26">
      <c r="A571" s="470"/>
      <c r="B571" s="470"/>
      <c r="C571" s="470"/>
      <c r="D571" s="470"/>
      <c r="E571" s="470"/>
      <c r="F571" s="470"/>
      <c r="G571" s="470"/>
      <c r="H571" s="470"/>
      <c r="I571" s="470"/>
      <c r="J571" s="470"/>
      <c r="K571" s="470"/>
      <c r="L571" s="470"/>
      <c r="M571" s="470"/>
      <c r="N571" s="470"/>
      <c r="O571" s="470"/>
      <c r="P571" s="470"/>
      <c r="Q571" s="470"/>
      <c r="R571" s="470"/>
      <c r="S571" s="470"/>
      <c r="T571" s="470"/>
      <c r="U571" s="470"/>
      <c r="V571" s="470"/>
      <c r="W571" s="470"/>
      <c r="X571" s="470"/>
      <c r="Y571" s="470"/>
      <c r="Z571" s="470"/>
    </row>
    <row r="572" spans="1:26">
      <c r="A572" s="470"/>
      <c r="B572" s="470"/>
      <c r="C572" s="470"/>
      <c r="D572" s="470"/>
      <c r="E572" s="470"/>
      <c r="F572" s="470"/>
      <c r="G572" s="470"/>
      <c r="H572" s="470"/>
      <c r="I572" s="470"/>
      <c r="J572" s="470"/>
      <c r="K572" s="470"/>
      <c r="L572" s="470"/>
      <c r="M572" s="470"/>
      <c r="N572" s="470"/>
      <c r="O572" s="470"/>
      <c r="P572" s="470"/>
      <c r="Q572" s="470"/>
      <c r="R572" s="470"/>
      <c r="S572" s="470"/>
      <c r="T572" s="470"/>
      <c r="U572" s="470"/>
      <c r="V572" s="470"/>
      <c r="W572" s="470"/>
      <c r="X572" s="470"/>
      <c r="Y572" s="470"/>
      <c r="Z572" s="470"/>
    </row>
    <row r="573" spans="1:26">
      <c r="A573" s="470"/>
      <c r="B573" s="470"/>
      <c r="C573" s="470"/>
      <c r="D573" s="470"/>
      <c r="E573" s="470"/>
      <c r="F573" s="470"/>
      <c r="G573" s="470"/>
      <c r="H573" s="470"/>
      <c r="I573" s="470"/>
      <c r="J573" s="470"/>
      <c r="K573" s="470"/>
      <c r="L573" s="470"/>
      <c r="M573" s="470"/>
      <c r="N573" s="470"/>
      <c r="O573" s="470"/>
      <c r="P573" s="470"/>
      <c r="Q573" s="470"/>
      <c r="R573" s="470"/>
      <c r="S573" s="470"/>
      <c r="T573" s="470"/>
      <c r="U573" s="470"/>
      <c r="V573" s="470"/>
      <c r="W573" s="470"/>
      <c r="X573" s="470"/>
      <c r="Y573" s="470"/>
      <c r="Z573" s="470"/>
    </row>
    <row r="574" spans="1:26">
      <c r="A574" s="470"/>
      <c r="B574" s="470"/>
      <c r="C574" s="470"/>
      <c r="D574" s="470"/>
      <c r="E574" s="470"/>
      <c r="F574" s="470"/>
      <c r="G574" s="470"/>
      <c r="H574" s="470"/>
      <c r="I574" s="470"/>
      <c r="J574" s="470"/>
      <c r="K574" s="470"/>
      <c r="L574" s="470"/>
      <c r="M574" s="470"/>
      <c r="N574" s="470"/>
      <c r="O574" s="470"/>
      <c r="P574" s="470"/>
      <c r="Q574" s="470"/>
      <c r="R574" s="470"/>
      <c r="S574" s="470"/>
      <c r="T574" s="470"/>
      <c r="U574" s="470"/>
      <c r="V574" s="470"/>
      <c r="W574" s="470"/>
      <c r="X574" s="470"/>
      <c r="Y574" s="470"/>
      <c r="Z574" s="470"/>
    </row>
    <row r="575" spans="1:26">
      <c r="A575" s="470"/>
      <c r="B575" s="470"/>
      <c r="C575" s="470"/>
      <c r="D575" s="470"/>
      <c r="E575" s="470"/>
      <c r="F575" s="470"/>
      <c r="G575" s="470"/>
      <c r="H575" s="470"/>
      <c r="I575" s="470"/>
      <c r="J575" s="470"/>
      <c r="K575" s="470"/>
      <c r="L575" s="470"/>
      <c r="M575" s="470"/>
      <c r="N575" s="470"/>
      <c r="O575" s="470"/>
      <c r="P575" s="470"/>
      <c r="Q575" s="470"/>
      <c r="R575" s="470"/>
      <c r="S575" s="470"/>
      <c r="T575" s="470"/>
      <c r="U575" s="470"/>
      <c r="V575" s="470"/>
      <c r="W575" s="470"/>
      <c r="X575" s="470"/>
      <c r="Y575" s="470"/>
      <c r="Z575" s="470"/>
    </row>
    <row r="576" spans="1:26">
      <c r="A576" s="470"/>
      <c r="B576" s="470"/>
      <c r="C576" s="470"/>
      <c r="D576" s="470"/>
      <c r="E576" s="470"/>
      <c r="F576" s="470"/>
      <c r="G576" s="470"/>
      <c r="H576" s="470"/>
      <c r="I576" s="470"/>
      <c r="J576" s="470"/>
      <c r="K576" s="470"/>
      <c r="L576" s="470"/>
      <c r="M576" s="470"/>
      <c r="N576" s="470"/>
      <c r="O576" s="470"/>
      <c r="P576" s="470"/>
      <c r="Q576" s="470"/>
      <c r="R576" s="470"/>
      <c r="S576" s="470"/>
      <c r="T576" s="470"/>
      <c r="U576" s="470"/>
      <c r="V576" s="470"/>
      <c r="W576" s="470"/>
      <c r="X576" s="470"/>
      <c r="Y576" s="470"/>
      <c r="Z576" s="470"/>
    </row>
    <row r="577" spans="1:26">
      <c r="A577" s="470"/>
      <c r="B577" s="470"/>
      <c r="C577" s="470"/>
      <c r="D577" s="470"/>
      <c r="E577" s="470"/>
      <c r="F577" s="470"/>
      <c r="G577" s="470"/>
      <c r="H577" s="470"/>
      <c r="I577" s="470"/>
      <c r="J577" s="470"/>
      <c r="K577" s="470"/>
      <c r="L577" s="470"/>
      <c r="M577" s="470"/>
      <c r="N577" s="470"/>
      <c r="O577" s="470"/>
      <c r="P577" s="470"/>
      <c r="Q577" s="470"/>
      <c r="R577" s="470"/>
      <c r="S577" s="470"/>
      <c r="T577" s="470"/>
      <c r="U577" s="470"/>
      <c r="V577" s="470"/>
      <c r="W577" s="470"/>
      <c r="X577" s="470"/>
      <c r="Y577" s="470"/>
      <c r="Z577" s="470"/>
    </row>
    <row r="578" spans="1:26">
      <c r="A578" s="470"/>
      <c r="B578" s="470"/>
      <c r="C578" s="470"/>
      <c r="D578" s="470"/>
      <c r="E578" s="470"/>
      <c r="F578" s="470"/>
      <c r="G578" s="470"/>
      <c r="H578" s="470"/>
      <c r="I578" s="470"/>
      <c r="J578" s="470"/>
      <c r="K578" s="470"/>
      <c r="L578" s="470"/>
      <c r="M578" s="470"/>
      <c r="N578" s="470"/>
      <c r="O578" s="470"/>
      <c r="P578" s="470"/>
      <c r="Q578" s="470"/>
      <c r="R578" s="470"/>
      <c r="S578" s="470"/>
      <c r="T578" s="470"/>
      <c r="U578" s="470"/>
      <c r="V578" s="470"/>
      <c r="W578" s="470"/>
      <c r="X578" s="470"/>
      <c r="Y578" s="470"/>
      <c r="Z578" s="470"/>
    </row>
    <row r="579" spans="1:26">
      <c r="A579" s="470"/>
      <c r="B579" s="470"/>
      <c r="C579" s="470"/>
      <c r="D579" s="470"/>
      <c r="E579" s="470"/>
      <c r="F579" s="470"/>
      <c r="G579" s="470"/>
      <c r="H579" s="470"/>
      <c r="I579" s="470"/>
      <c r="J579" s="470"/>
      <c r="K579" s="470"/>
      <c r="L579" s="470"/>
      <c r="M579" s="470"/>
      <c r="N579" s="470"/>
      <c r="O579" s="470"/>
      <c r="P579" s="470"/>
      <c r="Q579" s="470"/>
      <c r="R579" s="470"/>
      <c r="S579" s="470"/>
      <c r="T579" s="470"/>
      <c r="U579" s="470"/>
      <c r="V579" s="470"/>
      <c r="W579" s="470"/>
      <c r="X579" s="470"/>
      <c r="Y579" s="470"/>
      <c r="Z579" s="470"/>
    </row>
    <row r="580" spans="1:26">
      <c r="A580" s="470"/>
      <c r="B580" s="470"/>
      <c r="C580" s="470"/>
      <c r="D580" s="470"/>
      <c r="E580" s="470"/>
      <c r="F580" s="470"/>
      <c r="G580" s="470"/>
      <c r="H580" s="470"/>
      <c r="I580" s="470"/>
      <c r="J580" s="470"/>
      <c r="K580" s="470"/>
      <c r="L580" s="470"/>
      <c r="M580" s="470"/>
      <c r="N580" s="470"/>
      <c r="O580" s="470"/>
      <c r="P580" s="470"/>
      <c r="Q580" s="470"/>
      <c r="R580" s="470"/>
      <c r="S580" s="470"/>
      <c r="T580" s="470"/>
      <c r="U580" s="470"/>
      <c r="V580" s="470"/>
      <c r="W580" s="470"/>
      <c r="X580" s="470"/>
      <c r="Y580" s="470"/>
      <c r="Z580" s="470"/>
    </row>
    <row r="581" spans="1:26">
      <c r="A581" s="470"/>
      <c r="B581" s="470"/>
      <c r="C581" s="470"/>
      <c r="D581" s="470"/>
      <c r="E581" s="470"/>
      <c r="F581" s="470"/>
      <c r="G581" s="470"/>
      <c r="H581" s="470"/>
      <c r="I581" s="470"/>
      <c r="J581" s="470"/>
      <c r="K581" s="470"/>
      <c r="L581" s="470"/>
      <c r="M581" s="470"/>
      <c r="N581" s="470"/>
      <c r="O581" s="470"/>
      <c r="P581" s="470"/>
      <c r="Q581" s="470"/>
      <c r="R581" s="470"/>
      <c r="S581" s="470"/>
      <c r="T581" s="470"/>
      <c r="U581" s="470"/>
      <c r="V581" s="470"/>
      <c r="W581" s="470"/>
      <c r="X581" s="470"/>
      <c r="Y581" s="470"/>
      <c r="Z581" s="470"/>
    </row>
    <row r="582" spans="1:26">
      <c r="A582" s="470"/>
      <c r="B582" s="470"/>
      <c r="C582" s="470"/>
      <c r="D582" s="470"/>
      <c r="E582" s="470"/>
      <c r="F582" s="470"/>
      <c r="G582" s="470"/>
      <c r="H582" s="470"/>
      <c r="I582" s="470"/>
      <c r="J582" s="470"/>
      <c r="K582" s="470"/>
      <c r="L582" s="470"/>
      <c r="M582" s="470"/>
      <c r="N582" s="470"/>
      <c r="O582" s="470"/>
      <c r="P582" s="470"/>
      <c r="Q582" s="470"/>
      <c r="R582" s="470"/>
      <c r="S582" s="470"/>
      <c r="T582" s="470"/>
      <c r="U582" s="470"/>
      <c r="V582" s="470"/>
      <c r="W582" s="470"/>
      <c r="X582" s="470"/>
      <c r="Y582" s="470"/>
      <c r="Z582" s="470"/>
    </row>
    <row r="583" spans="1:26">
      <c r="A583" s="470"/>
      <c r="B583" s="470"/>
      <c r="C583" s="470"/>
      <c r="D583" s="470"/>
      <c r="E583" s="470"/>
      <c r="F583" s="470"/>
      <c r="G583" s="470"/>
      <c r="H583" s="470"/>
      <c r="I583" s="470"/>
      <c r="J583" s="470"/>
      <c r="K583" s="470"/>
      <c r="L583" s="470"/>
      <c r="M583" s="470"/>
      <c r="N583" s="470"/>
      <c r="O583" s="470"/>
      <c r="P583" s="470"/>
      <c r="Q583" s="470"/>
      <c r="R583" s="470"/>
      <c r="S583" s="470"/>
      <c r="T583" s="470"/>
      <c r="U583" s="470"/>
      <c r="V583" s="470"/>
      <c r="W583" s="470"/>
      <c r="X583" s="470"/>
      <c r="Y583" s="470"/>
      <c r="Z583" s="470"/>
    </row>
    <row r="584" spans="1:26">
      <c r="A584" s="470"/>
      <c r="B584" s="470"/>
      <c r="C584" s="470"/>
      <c r="D584" s="470"/>
      <c r="E584" s="470"/>
      <c r="F584" s="470"/>
      <c r="G584" s="470"/>
      <c r="H584" s="470"/>
      <c r="I584" s="470"/>
      <c r="J584" s="470"/>
      <c r="K584" s="470"/>
      <c r="L584" s="470"/>
      <c r="M584" s="470"/>
      <c r="N584" s="470"/>
      <c r="O584" s="470"/>
      <c r="P584" s="470"/>
      <c r="Q584" s="470"/>
      <c r="R584" s="470"/>
      <c r="S584" s="470"/>
      <c r="T584" s="470"/>
      <c r="U584" s="470"/>
      <c r="V584" s="470"/>
      <c r="W584" s="470"/>
      <c r="X584" s="470"/>
      <c r="Y584" s="470"/>
      <c r="Z584" s="470"/>
    </row>
    <row r="585" spans="1:26">
      <c r="A585" s="470"/>
      <c r="B585" s="470"/>
      <c r="C585" s="470"/>
      <c r="D585" s="470"/>
      <c r="E585" s="470"/>
      <c r="F585" s="470"/>
      <c r="G585" s="470"/>
      <c r="H585" s="470"/>
      <c r="I585" s="470"/>
      <c r="J585" s="470"/>
      <c r="K585" s="470"/>
      <c r="L585" s="470"/>
      <c r="M585" s="470"/>
      <c r="N585" s="470"/>
      <c r="O585" s="470"/>
      <c r="P585" s="470"/>
      <c r="Q585" s="470"/>
      <c r="R585" s="470"/>
      <c r="S585" s="470"/>
      <c r="T585" s="470"/>
      <c r="U585" s="470"/>
      <c r="V585" s="470"/>
      <c r="W585" s="470"/>
      <c r="X585" s="470"/>
      <c r="Y585" s="470"/>
      <c r="Z585" s="470"/>
    </row>
    <row r="586" spans="1:26">
      <c r="A586" s="470"/>
      <c r="B586" s="470"/>
      <c r="C586" s="470"/>
      <c r="D586" s="470"/>
      <c r="E586" s="470"/>
      <c r="F586" s="470"/>
      <c r="G586" s="470"/>
      <c r="H586" s="470"/>
      <c r="I586" s="470"/>
      <c r="J586" s="470"/>
      <c r="K586" s="470"/>
      <c r="L586" s="470"/>
      <c r="M586" s="470"/>
      <c r="N586" s="470"/>
      <c r="O586" s="470"/>
      <c r="P586" s="470"/>
      <c r="Q586" s="470"/>
      <c r="R586" s="470"/>
      <c r="S586" s="470"/>
      <c r="T586" s="470"/>
      <c r="U586" s="470"/>
      <c r="V586" s="470"/>
      <c r="W586" s="470"/>
      <c r="X586" s="470"/>
      <c r="Y586" s="470"/>
      <c r="Z586" s="470"/>
    </row>
    <row r="587" spans="1:26">
      <c r="A587" s="470"/>
      <c r="B587" s="470"/>
      <c r="C587" s="470"/>
      <c r="D587" s="470"/>
      <c r="E587" s="470"/>
      <c r="F587" s="470"/>
      <c r="G587" s="470"/>
      <c r="H587" s="470"/>
      <c r="I587" s="470"/>
      <c r="J587" s="470"/>
      <c r="K587" s="470"/>
      <c r="L587" s="470"/>
      <c r="M587" s="470"/>
      <c r="N587" s="470"/>
      <c r="O587" s="470"/>
      <c r="P587" s="470"/>
      <c r="Q587" s="470"/>
      <c r="R587" s="470"/>
      <c r="S587" s="470"/>
      <c r="T587" s="470"/>
      <c r="U587" s="470"/>
      <c r="V587" s="470"/>
      <c r="W587" s="470"/>
      <c r="X587" s="470"/>
      <c r="Y587" s="470"/>
      <c r="Z587" s="470"/>
    </row>
    <row r="588" spans="1:26">
      <c r="A588" s="470"/>
      <c r="B588" s="470"/>
      <c r="C588" s="470"/>
      <c r="D588" s="470"/>
      <c r="E588" s="470"/>
      <c r="F588" s="470"/>
      <c r="G588" s="470"/>
      <c r="H588" s="470"/>
      <c r="I588" s="470"/>
      <c r="J588" s="470"/>
      <c r="K588" s="470"/>
      <c r="L588" s="470"/>
      <c r="M588" s="470"/>
      <c r="N588" s="470"/>
      <c r="O588" s="470"/>
      <c r="P588" s="470"/>
      <c r="Q588" s="470"/>
      <c r="R588" s="470"/>
      <c r="S588" s="470"/>
      <c r="T588" s="470"/>
      <c r="U588" s="470"/>
      <c r="V588" s="470"/>
      <c r="W588" s="470"/>
      <c r="X588" s="470"/>
      <c r="Y588" s="470"/>
      <c r="Z588" s="470"/>
    </row>
    <row r="589" spans="1:26">
      <c r="A589" s="470"/>
      <c r="B589" s="470"/>
      <c r="C589" s="470"/>
      <c r="D589" s="470"/>
      <c r="E589" s="470"/>
      <c r="F589" s="470"/>
      <c r="G589" s="470"/>
      <c r="H589" s="470"/>
      <c r="I589" s="470"/>
      <c r="J589" s="470"/>
      <c r="K589" s="470"/>
      <c r="L589" s="470"/>
      <c r="M589" s="470"/>
      <c r="N589" s="470"/>
      <c r="O589" s="470"/>
      <c r="P589" s="470"/>
      <c r="Q589" s="470"/>
      <c r="R589" s="470"/>
      <c r="S589" s="470"/>
      <c r="T589" s="470"/>
      <c r="U589" s="470"/>
      <c r="V589" s="470"/>
      <c r="W589" s="470"/>
      <c r="X589" s="470"/>
      <c r="Y589" s="470"/>
      <c r="Z589" s="470"/>
    </row>
    <row r="590" spans="1:26">
      <c r="A590" s="470"/>
      <c r="B590" s="470"/>
      <c r="C590" s="470"/>
      <c r="D590" s="470"/>
      <c r="E590" s="470"/>
      <c r="F590" s="470"/>
      <c r="G590" s="470"/>
      <c r="H590" s="470"/>
      <c r="I590" s="470"/>
      <c r="J590" s="470"/>
      <c r="K590" s="470"/>
      <c r="L590" s="470"/>
      <c r="M590" s="470"/>
      <c r="N590" s="470"/>
      <c r="O590" s="470"/>
      <c r="P590" s="470"/>
      <c r="Q590" s="470"/>
      <c r="R590" s="470"/>
      <c r="S590" s="470"/>
      <c r="T590" s="470"/>
      <c r="U590" s="470"/>
      <c r="V590" s="470"/>
      <c r="W590" s="470"/>
      <c r="X590" s="470"/>
      <c r="Y590" s="470"/>
      <c r="Z590" s="470"/>
    </row>
    <row r="591" spans="1:26">
      <c r="A591" s="470"/>
      <c r="B591" s="470"/>
      <c r="C591" s="470"/>
      <c r="D591" s="470"/>
      <c r="E591" s="470"/>
      <c r="F591" s="470"/>
      <c r="G591" s="470"/>
      <c r="H591" s="470"/>
      <c r="I591" s="470"/>
      <c r="J591" s="470"/>
      <c r="K591" s="470"/>
      <c r="L591" s="470"/>
      <c r="M591" s="470"/>
      <c r="N591" s="470"/>
      <c r="O591" s="470"/>
      <c r="P591" s="470"/>
      <c r="Q591" s="470"/>
      <c r="R591" s="470"/>
      <c r="S591" s="470"/>
      <c r="T591" s="470"/>
      <c r="U591" s="470"/>
      <c r="V591" s="470"/>
      <c r="W591" s="470"/>
      <c r="X591" s="470"/>
      <c r="Y591" s="470"/>
      <c r="Z591" s="470"/>
    </row>
    <row r="592" spans="1:26">
      <c r="A592" s="470"/>
      <c r="B592" s="470"/>
      <c r="C592" s="470"/>
      <c r="D592" s="470"/>
      <c r="E592" s="470"/>
      <c r="F592" s="470"/>
      <c r="G592" s="470"/>
      <c r="H592" s="470"/>
      <c r="I592" s="470"/>
      <c r="J592" s="470"/>
      <c r="K592" s="470"/>
      <c r="L592" s="470"/>
      <c r="M592" s="470"/>
      <c r="N592" s="470"/>
      <c r="O592" s="470"/>
      <c r="P592" s="470"/>
      <c r="Q592" s="470"/>
      <c r="R592" s="470"/>
      <c r="S592" s="470"/>
      <c r="T592" s="470"/>
      <c r="U592" s="470"/>
      <c r="V592" s="470"/>
      <c r="W592" s="470"/>
      <c r="X592" s="470"/>
      <c r="Y592" s="470"/>
      <c r="Z592" s="470"/>
    </row>
    <row r="593" spans="1:26">
      <c r="A593" s="470"/>
      <c r="B593" s="470"/>
      <c r="C593" s="470"/>
      <c r="D593" s="470"/>
      <c r="E593" s="470"/>
      <c r="F593" s="470"/>
      <c r="G593" s="470"/>
      <c r="H593" s="470"/>
      <c r="I593" s="470"/>
      <c r="J593" s="470"/>
      <c r="K593" s="470"/>
      <c r="L593" s="470"/>
      <c r="M593" s="470"/>
      <c r="N593" s="470"/>
      <c r="O593" s="470"/>
      <c r="P593" s="470"/>
      <c r="Q593" s="470"/>
      <c r="R593" s="470"/>
      <c r="S593" s="470"/>
      <c r="T593" s="470"/>
      <c r="U593" s="470"/>
      <c r="V593" s="470"/>
      <c r="W593" s="470"/>
      <c r="X593" s="470"/>
      <c r="Y593" s="470"/>
      <c r="Z593" s="470"/>
    </row>
    <row r="594" spans="1:26">
      <c r="A594" s="470"/>
      <c r="B594" s="470"/>
      <c r="C594" s="470"/>
      <c r="D594" s="470"/>
      <c r="E594" s="470"/>
      <c r="F594" s="470"/>
      <c r="G594" s="470"/>
      <c r="H594" s="470"/>
      <c r="I594" s="470"/>
      <c r="J594" s="470"/>
      <c r="K594" s="470"/>
      <c r="L594" s="470"/>
      <c r="M594" s="470"/>
      <c r="N594" s="470"/>
      <c r="O594" s="470"/>
      <c r="P594" s="470"/>
      <c r="Q594" s="470"/>
      <c r="R594" s="470"/>
      <c r="S594" s="470"/>
      <c r="T594" s="470"/>
      <c r="U594" s="470"/>
      <c r="V594" s="470"/>
      <c r="W594" s="470"/>
      <c r="X594" s="470"/>
      <c r="Y594" s="470"/>
      <c r="Z594" s="470"/>
    </row>
    <row r="595" spans="1:26">
      <c r="A595" s="470"/>
      <c r="B595" s="470"/>
      <c r="C595" s="470"/>
      <c r="D595" s="470"/>
      <c r="E595" s="470"/>
      <c r="F595" s="470"/>
      <c r="G595" s="470"/>
      <c r="H595" s="470"/>
      <c r="I595" s="470"/>
      <c r="J595" s="470"/>
      <c r="K595" s="470"/>
      <c r="L595" s="470"/>
      <c r="M595" s="470"/>
      <c r="N595" s="470"/>
      <c r="O595" s="470"/>
      <c r="P595" s="470"/>
      <c r="Q595" s="470"/>
      <c r="R595" s="470"/>
      <c r="S595" s="470"/>
      <c r="T595" s="470"/>
      <c r="U595" s="470"/>
      <c r="V595" s="470"/>
      <c r="W595" s="470"/>
      <c r="X595" s="470"/>
      <c r="Y595" s="470"/>
      <c r="Z595" s="470"/>
    </row>
    <row r="596" spans="1:26">
      <c r="A596" s="470"/>
      <c r="B596" s="470"/>
      <c r="C596" s="470"/>
      <c r="D596" s="470"/>
      <c r="E596" s="470"/>
      <c r="F596" s="470"/>
      <c r="G596" s="470"/>
      <c r="H596" s="470"/>
      <c r="I596" s="470"/>
      <c r="J596" s="470"/>
      <c r="K596" s="470"/>
      <c r="L596" s="470"/>
      <c r="M596" s="470"/>
      <c r="N596" s="470"/>
      <c r="O596" s="470"/>
      <c r="P596" s="470"/>
      <c r="Q596" s="470"/>
      <c r="R596" s="470"/>
      <c r="S596" s="470"/>
      <c r="T596" s="470"/>
      <c r="U596" s="470"/>
      <c r="V596" s="470"/>
      <c r="W596" s="470"/>
      <c r="X596" s="470"/>
      <c r="Y596" s="470"/>
      <c r="Z596" s="470"/>
    </row>
    <row r="597" spans="1:26">
      <c r="A597" s="470"/>
      <c r="B597" s="470"/>
      <c r="C597" s="470"/>
      <c r="D597" s="470"/>
      <c r="E597" s="470"/>
      <c r="F597" s="470"/>
      <c r="G597" s="470"/>
      <c r="H597" s="470"/>
      <c r="I597" s="470"/>
      <c r="J597" s="470"/>
      <c r="K597" s="470"/>
      <c r="L597" s="470"/>
      <c r="M597" s="470"/>
      <c r="N597" s="470"/>
      <c r="O597" s="470"/>
      <c r="P597" s="470"/>
      <c r="Q597" s="470"/>
      <c r="R597" s="470"/>
      <c r="S597" s="470"/>
      <c r="T597" s="470"/>
      <c r="U597" s="470"/>
      <c r="V597" s="470"/>
      <c r="W597" s="470"/>
      <c r="X597" s="470"/>
      <c r="Y597" s="470"/>
      <c r="Z597" s="470"/>
    </row>
    <row r="598" spans="1:26">
      <c r="A598" s="470"/>
      <c r="B598" s="470"/>
      <c r="C598" s="470"/>
      <c r="D598" s="470"/>
      <c r="E598" s="470"/>
      <c r="F598" s="470"/>
      <c r="G598" s="470"/>
      <c r="H598" s="470"/>
      <c r="I598" s="470"/>
      <c r="J598" s="470"/>
      <c r="K598" s="470"/>
      <c r="L598" s="470"/>
      <c r="M598" s="470"/>
      <c r="N598" s="470"/>
      <c r="O598" s="470"/>
      <c r="P598" s="470"/>
      <c r="Q598" s="470"/>
      <c r="R598" s="470"/>
      <c r="S598" s="470"/>
      <c r="T598" s="470"/>
      <c r="U598" s="470"/>
      <c r="V598" s="470"/>
      <c r="W598" s="470"/>
      <c r="X598" s="470"/>
      <c r="Y598" s="470"/>
      <c r="Z598" s="470"/>
    </row>
    <row r="599" spans="1:26">
      <c r="A599" s="470"/>
      <c r="B599" s="470"/>
      <c r="C599" s="470"/>
      <c r="D599" s="470"/>
      <c r="E599" s="470"/>
      <c r="F599" s="470"/>
      <c r="G599" s="470"/>
      <c r="H599" s="470"/>
      <c r="I599" s="470"/>
      <c r="J599" s="470"/>
      <c r="K599" s="470"/>
      <c r="L599" s="470"/>
      <c r="M599" s="470"/>
      <c r="N599" s="470"/>
      <c r="O599" s="470"/>
      <c r="P599" s="470"/>
      <c r="Q599" s="470"/>
      <c r="R599" s="470"/>
      <c r="S599" s="470"/>
      <c r="T599" s="470"/>
      <c r="U599" s="470"/>
      <c r="V599" s="470"/>
      <c r="W599" s="470"/>
      <c r="X599" s="470"/>
      <c r="Y599" s="470"/>
      <c r="Z599" s="470"/>
    </row>
    <row r="600" spans="1:26">
      <c r="A600" s="470"/>
      <c r="B600" s="470"/>
      <c r="C600" s="470"/>
      <c r="D600" s="470"/>
      <c r="E600" s="470"/>
      <c r="F600" s="470"/>
      <c r="G600" s="470"/>
      <c r="H600" s="470"/>
      <c r="I600" s="470"/>
      <c r="J600" s="470"/>
      <c r="K600" s="470"/>
      <c r="L600" s="470"/>
      <c r="M600" s="470"/>
      <c r="N600" s="470"/>
      <c r="O600" s="470"/>
      <c r="P600" s="470"/>
      <c r="Q600" s="470"/>
      <c r="R600" s="470"/>
      <c r="S600" s="470"/>
      <c r="T600" s="470"/>
      <c r="U600" s="470"/>
      <c r="V600" s="470"/>
      <c r="W600" s="470"/>
      <c r="X600" s="470"/>
      <c r="Y600" s="470"/>
      <c r="Z600" s="470"/>
    </row>
    <row r="601" spans="1:26">
      <c r="A601" s="470"/>
      <c r="B601" s="470"/>
      <c r="C601" s="470"/>
      <c r="D601" s="470"/>
      <c r="E601" s="470"/>
      <c r="F601" s="470"/>
      <c r="G601" s="470"/>
      <c r="H601" s="470"/>
      <c r="I601" s="470"/>
      <c r="J601" s="470"/>
      <c r="K601" s="470"/>
      <c r="L601" s="470"/>
      <c r="M601" s="470"/>
      <c r="N601" s="470"/>
      <c r="O601" s="470"/>
      <c r="P601" s="470"/>
      <c r="Q601" s="470"/>
      <c r="R601" s="470"/>
      <c r="S601" s="470"/>
      <c r="T601" s="470"/>
      <c r="U601" s="470"/>
      <c r="V601" s="470"/>
      <c r="W601" s="470"/>
      <c r="X601" s="470"/>
      <c r="Y601" s="470"/>
      <c r="Z601" s="470"/>
    </row>
    <row r="602" spans="1:26">
      <c r="A602" s="470"/>
      <c r="B602" s="470"/>
      <c r="C602" s="470"/>
      <c r="D602" s="470"/>
      <c r="E602" s="470"/>
      <c r="F602" s="470"/>
      <c r="G602" s="470"/>
      <c r="H602" s="470"/>
      <c r="I602" s="470"/>
      <c r="J602" s="470"/>
      <c r="K602" s="470"/>
      <c r="L602" s="470"/>
      <c r="M602" s="470"/>
      <c r="N602" s="470"/>
      <c r="O602" s="470"/>
      <c r="P602" s="470"/>
      <c r="Q602" s="470"/>
      <c r="R602" s="470"/>
      <c r="S602" s="470"/>
      <c r="T602" s="470"/>
      <c r="U602" s="470"/>
      <c r="V602" s="470"/>
      <c r="W602" s="470"/>
      <c r="X602" s="470"/>
      <c r="Y602" s="470"/>
      <c r="Z602" s="470"/>
    </row>
    <row r="603" spans="1:26">
      <c r="A603" s="470"/>
      <c r="B603" s="470"/>
      <c r="C603" s="470"/>
      <c r="D603" s="470"/>
      <c r="E603" s="470"/>
      <c r="F603" s="470"/>
      <c r="G603" s="470"/>
      <c r="H603" s="470"/>
      <c r="I603" s="470"/>
      <c r="J603" s="470"/>
      <c r="K603" s="470"/>
      <c r="L603" s="470"/>
      <c r="M603" s="470"/>
      <c r="N603" s="470"/>
      <c r="O603" s="470"/>
      <c r="P603" s="470"/>
      <c r="Q603" s="470"/>
      <c r="R603" s="470"/>
      <c r="S603" s="470"/>
      <c r="T603" s="470"/>
      <c r="U603" s="470"/>
      <c r="V603" s="470"/>
      <c r="W603" s="470"/>
      <c r="X603" s="470"/>
      <c r="Y603" s="470"/>
      <c r="Z603" s="470"/>
    </row>
    <row r="604" spans="1:26">
      <c r="A604" s="470"/>
      <c r="B604" s="470"/>
      <c r="C604" s="470"/>
      <c r="D604" s="470"/>
      <c r="E604" s="470"/>
      <c r="F604" s="470"/>
      <c r="G604" s="470"/>
      <c r="H604" s="470"/>
      <c r="I604" s="470"/>
      <c r="J604" s="470"/>
      <c r="K604" s="470"/>
      <c r="L604" s="470"/>
      <c r="M604" s="470"/>
      <c r="N604" s="470"/>
      <c r="O604" s="470"/>
      <c r="P604" s="470"/>
      <c r="Q604" s="470"/>
      <c r="R604" s="470"/>
      <c r="S604" s="470"/>
      <c r="T604" s="470"/>
      <c r="U604" s="470"/>
      <c r="V604" s="470"/>
      <c r="W604" s="470"/>
      <c r="X604" s="470"/>
      <c r="Y604" s="470"/>
      <c r="Z604" s="470"/>
    </row>
    <row r="605" spans="1:26">
      <c r="A605" s="470"/>
      <c r="B605" s="470"/>
      <c r="C605" s="470"/>
      <c r="D605" s="470"/>
      <c r="E605" s="470"/>
      <c r="F605" s="470"/>
      <c r="G605" s="470"/>
      <c r="H605" s="470"/>
      <c r="I605" s="470"/>
      <c r="J605" s="470"/>
      <c r="K605" s="470"/>
      <c r="L605" s="470"/>
      <c r="M605" s="470"/>
      <c r="N605" s="470"/>
      <c r="O605" s="470"/>
      <c r="P605" s="470"/>
      <c r="Q605" s="470"/>
      <c r="R605" s="470"/>
      <c r="S605" s="470"/>
      <c r="T605" s="470"/>
      <c r="U605" s="470"/>
      <c r="V605" s="470"/>
      <c r="W605" s="470"/>
      <c r="X605" s="470"/>
      <c r="Y605" s="470"/>
      <c r="Z605" s="470"/>
    </row>
    <row r="606" spans="1:26">
      <c r="A606" s="470"/>
      <c r="B606" s="470"/>
      <c r="C606" s="470"/>
      <c r="D606" s="470"/>
      <c r="E606" s="470"/>
      <c r="F606" s="470"/>
      <c r="G606" s="470"/>
      <c r="H606" s="470"/>
      <c r="I606" s="470"/>
      <c r="J606" s="470"/>
      <c r="K606" s="470"/>
      <c r="L606" s="470"/>
      <c r="M606" s="470"/>
      <c r="N606" s="470"/>
      <c r="O606" s="470"/>
      <c r="P606" s="470"/>
      <c r="Q606" s="470"/>
      <c r="R606" s="470"/>
      <c r="S606" s="470"/>
      <c r="T606" s="470"/>
      <c r="U606" s="470"/>
      <c r="V606" s="470"/>
      <c r="W606" s="470"/>
      <c r="X606" s="470"/>
      <c r="Y606" s="470"/>
      <c r="Z606" s="470"/>
    </row>
    <row r="607" spans="1:26">
      <c r="A607" s="470"/>
      <c r="B607" s="470"/>
      <c r="C607" s="470"/>
      <c r="D607" s="470"/>
      <c r="E607" s="470"/>
      <c r="F607" s="470"/>
      <c r="G607" s="470"/>
      <c r="H607" s="470"/>
      <c r="I607" s="470"/>
      <c r="J607" s="470"/>
      <c r="K607" s="470"/>
      <c r="L607" s="470"/>
      <c r="M607" s="470"/>
      <c r="N607" s="470"/>
      <c r="O607" s="470"/>
      <c r="P607" s="470"/>
      <c r="Q607" s="470"/>
      <c r="R607" s="470"/>
      <c r="S607" s="470"/>
      <c r="T607" s="470"/>
      <c r="U607" s="470"/>
      <c r="V607" s="470"/>
      <c r="W607" s="470"/>
      <c r="X607" s="470"/>
      <c r="Y607" s="470"/>
      <c r="Z607" s="470"/>
    </row>
    <row r="608" spans="1:26">
      <c r="A608" s="470"/>
      <c r="B608" s="470"/>
      <c r="C608" s="470"/>
      <c r="D608" s="470"/>
      <c r="E608" s="470"/>
      <c r="F608" s="470"/>
      <c r="G608" s="470"/>
      <c r="H608" s="470"/>
      <c r="I608" s="470"/>
      <c r="J608" s="470"/>
      <c r="K608" s="470"/>
      <c r="L608" s="470"/>
      <c r="M608" s="470"/>
      <c r="N608" s="470"/>
      <c r="O608" s="470"/>
      <c r="P608" s="470"/>
      <c r="Q608" s="470"/>
      <c r="R608" s="470"/>
      <c r="S608" s="470"/>
      <c r="T608" s="470"/>
      <c r="U608" s="470"/>
      <c r="V608" s="470"/>
      <c r="W608" s="470"/>
      <c r="X608" s="470"/>
      <c r="Y608" s="470"/>
      <c r="Z608" s="470"/>
    </row>
    <row r="609" spans="1:26">
      <c r="A609" s="470"/>
      <c r="B609" s="470"/>
      <c r="C609" s="470"/>
      <c r="D609" s="470"/>
      <c r="E609" s="470"/>
      <c r="F609" s="470"/>
      <c r="G609" s="470"/>
      <c r="H609" s="470"/>
      <c r="I609" s="470"/>
      <c r="J609" s="470"/>
      <c r="K609" s="470"/>
      <c r="L609" s="470"/>
      <c r="M609" s="470"/>
      <c r="N609" s="470"/>
      <c r="O609" s="470"/>
      <c r="P609" s="470"/>
      <c r="Q609" s="470"/>
      <c r="R609" s="470"/>
      <c r="S609" s="470"/>
      <c r="T609" s="470"/>
      <c r="U609" s="470"/>
      <c r="V609" s="470"/>
      <c r="W609" s="470"/>
      <c r="X609" s="470"/>
      <c r="Y609" s="470"/>
      <c r="Z609" s="470"/>
    </row>
    <row r="610" spans="1:26">
      <c r="A610" s="470"/>
      <c r="B610" s="470"/>
      <c r="C610" s="470"/>
      <c r="D610" s="470"/>
      <c r="E610" s="470"/>
      <c r="F610" s="470"/>
      <c r="G610" s="470"/>
      <c r="H610" s="470"/>
      <c r="I610" s="470"/>
      <c r="J610" s="470"/>
      <c r="K610" s="470"/>
      <c r="L610" s="470"/>
      <c r="M610" s="470"/>
      <c r="N610" s="470"/>
      <c r="O610" s="470"/>
      <c r="P610" s="470"/>
      <c r="Q610" s="470"/>
      <c r="R610" s="470"/>
      <c r="S610" s="470"/>
      <c r="T610" s="470"/>
      <c r="U610" s="470"/>
      <c r="V610" s="470"/>
      <c r="W610" s="470"/>
      <c r="X610" s="470"/>
      <c r="Y610" s="470"/>
      <c r="Z610" s="470"/>
    </row>
    <row r="611" spans="1:26">
      <c r="A611" s="470"/>
      <c r="B611" s="470"/>
      <c r="C611" s="470"/>
      <c r="D611" s="470"/>
      <c r="E611" s="470"/>
      <c r="F611" s="470"/>
      <c r="G611" s="470"/>
      <c r="H611" s="470"/>
      <c r="I611" s="470"/>
      <c r="J611" s="470"/>
      <c r="K611" s="470"/>
      <c r="L611" s="470"/>
      <c r="M611" s="470"/>
      <c r="N611" s="470"/>
      <c r="O611" s="470"/>
      <c r="P611" s="470"/>
      <c r="Q611" s="470"/>
      <c r="R611" s="470"/>
      <c r="S611" s="470"/>
      <c r="T611" s="470"/>
      <c r="U611" s="470"/>
      <c r="V611" s="470"/>
      <c r="W611" s="470"/>
      <c r="X611" s="470"/>
      <c r="Y611" s="470"/>
      <c r="Z611" s="470"/>
    </row>
    <row r="612" spans="1:26">
      <c r="A612" s="470"/>
      <c r="B612" s="470"/>
      <c r="C612" s="470"/>
      <c r="D612" s="470"/>
      <c r="E612" s="470"/>
      <c r="F612" s="470"/>
      <c r="G612" s="470"/>
      <c r="H612" s="470"/>
      <c r="I612" s="470"/>
      <c r="J612" s="470"/>
      <c r="K612" s="470"/>
      <c r="L612" s="470"/>
      <c r="M612" s="470"/>
      <c r="N612" s="470"/>
      <c r="O612" s="470"/>
      <c r="P612" s="470"/>
      <c r="Q612" s="470"/>
      <c r="R612" s="470"/>
      <c r="S612" s="470"/>
      <c r="T612" s="470"/>
      <c r="U612" s="470"/>
      <c r="V612" s="470"/>
      <c r="W612" s="470"/>
      <c r="X612" s="470"/>
      <c r="Y612" s="470"/>
      <c r="Z612" s="470"/>
    </row>
    <row r="613" spans="1:26">
      <c r="A613" s="470"/>
      <c r="B613" s="470"/>
      <c r="C613" s="470"/>
      <c r="D613" s="470"/>
      <c r="E613" s="470"/>
      <c r="F613" s="470"/>
      <c r="G613" s="470"/>
      <c r="H613" s="470"/>
      <c r="I613" s="470"/>
      <c r="J613" s="470"/>
      <c r="K613" s="470"/>
      <c r="L613" s="470"/>
      <c r="M613" s="470"/>
      <c r="N613" s="470"/>
      <c r="O613" s="470"/>
      <c r="P613" s="470"/>
      <c r="Q613" s="470"/>
      <c r="R613" s="470"/>
      <c r="S613" s="470"/>
      <c r="T613" s="470"/>
      <c r="U613" s="470"/>
      <c r="V613" s="470"/>
      <c r="W613" s="470"/>
      <c r="X613" s="470"/>
      <c r="Y613" s="470"/>
      <c r="Z613" s="470"/>
    </row>
    <row r="614" spans="1:26">
      <c r="A614" s="470"/>
      <c r="B614" s="470"/>
      <c r="C614" s="470"/>
      <c r="D614" s="470"/>
      <c r="E614" s="470"/>
      <c r="F614" s="470"/>
      <c r="G614" s="470"/>
      <c r="H614" s="470"/>
      <c r="I614" s="470"/>
      <c r="J614" s="470"/>
      <c r="K614" s="470"/>
      <c r="L614" s="470"/>
      <c r="M614" s="470"/>
      <c r="N614" s="470"/>
      <c r="O614" s="470"/>
      <c r="P614" s="470"/>
      <c r="Q614" s="470"/>
      <c r="R614" s="470"/>
      <c r="S614" s="470"/>
      <c r="T614" s="470"/>
      <c r="U614" s="470"/>
      <c r="V614" s="470"/>
      <c r="W614" s="470"/>
      <c r="X614" s="470"/>
      <c r="Y614" s="470"/>
      <c r="Z614" s="470"/>
    </row>
    <row r="615" spans="1:26">
      <c r="A615" s="470"/>
      <c r="B615" s="470"/>
      <c r="C615" s="470"/>
      <c r="D615" s="470"/>
      <c r="E615" s="470"/>
      <c r="F615" s="470"/>
      <c r="G615" s="470"/>
      <c r="H615" s="470"/>
      <c r="I615" s="470"/>
      <c r="J615" s="470"/>
      <c r="K615" s="470"/>
      <c r="L615" s="470"/>
      <c r="M615" s="470"/>
      <c r="N615" s="470"/>
      <c r="O615" s="470"/>
      <c r="P615" s="470"/>
      <c r="Q615" s="470"/>
      <c r="R615" s="470"/>
      <c r="S615" s="470"/>
      <c r="T615" s="470"/>
      <c r="U615" s="470"/>
      <c r="V615" s="470"/>
      <c r="W615" s="470"/>
      <c r="X615" s="470"/>
      <c r="Y615" s="470"/>
      <c r="Z615" s="470"/>
    </row>
    <row r="616" spans="1:26">
      <c r="A616" s="470"/>
      <c r="B616" s="470"/>
      <c r="C616" s="470"/>
      <c r="D616" s="470"/>
      <c r="E616" s="470"/>
      <c r="F616" s="470"/>
      <c r="G616" s="470"/>
      <c r="H616" s="470"/>
      <c r="I616" s="470"/>
      <c r="J616" s="470"/>
      <c r="K616" s="470"/>
      <c r="L616" s="470"/>
      <c r="M616" s="470"/>
      <c r="N616" s="470"/>
      <c r="O616" s="470"/>
      <c r="P616" s="470"/>
      <c r="Q616" s="470"/>
      <c r="R616" s="470"/>
      <c r="S616" s="470"/>
      <c r="T616" s="470"/>
      <c r="U616" s="470"/>
      <c r="V616" s="470"/>
      <c r="W616" s="470"/>
      <c r="X616" s="470"/>
      <c r="Y616" s="470"/>
      <c r="Z616" s="470"/>
    </row>
    <row r="617" spans="1:26">
      <c r="A617" s="470"/>
      <c r="B617" s="470"/>
      <c r="C617" s="470"/>
      <c r="D617" s="470"/>
      <c r="E617" s="470"/>
      <c r="F617" s="470"/>
      <c r="G617" s="470"/>
      <c r="H617" s="470"/>
      <c r="I617" s="470"/>
      <c r="J617" s="470"/>
      <c r="K617" s="470"/>
      <c r="L617" s="470"/>
      <c r="M617" s="470"/>
      <c r="N617" s="470"/>
      <c r="O617" s="470"/>
      <c r="P617" s="470"/>
      <c r="Q617" s="470"/>
      <c r="R617" s="470"/>
      <c r="S617" s="470"/>
      <c r="T617" s="470"/>
      <c r="U617" s="470"/>
      <c r="V617" s="470"/>
      <c r="W617" s="470"/>
      <c r="X617" s="470"/>
      <c r="Y617" s="470"/>
      <c r="Z617" s="470"/>
    </row>
    <row r="618" spans="1:26">
      <c r="A618" s="470"/>
      <c r="B618" s="470"/>
      <c r="C618" s="470"/>
      <c r="D618" s="470"/>
      <c r="E618" s="470"/>
      <c r="F618" s="470"/>
      <c r="G618" s="470"/>
      <c r="H618" s="470"/>
      <c r="I618" s="470"/>
      <c r="J618" s="470"/>
      <c r="K618" s="470"/>
      <c r="L618" s="470"/>
      <c r="M618" s="470"/>
      <c r="N618" s="470"/>
      <c r="O618" s="470"/>
      <c r="P618" s="470"/>
      <c r="Q618" s="470"/>
      <c r="R618" s="470"/>
      <c r="S618" s="470"/>
      <c r="T618" s="470"/>
      <c r="U618" s="470"/>
      <c r="V618" s="470"/>
      <c r="W618" s="470"/>
      <c r="X618" s="470"/>
      <c r="Y618" s="470"/>
      <c r="Z618" s="470"/>
    </row>
    <row r="619" spans="1:26">
      <c r="A619" s="470"/>
      <c r="B619" s="470"/>
      <c r="C619" s="470"/>
      <c r="D619" s="470"/>
      <c r="E619" s="470"/>
      <c r="F619" s="470"/>
      <c r="G619" s="470"/>
      <c r="H619" s="470"/>
      <c r="I619" s="470"/>
      <c r="J619" s="470"/>
      <c r="K619" s="470"/>
      <c r="L619" s="470"/>
      <c r="M619" s="470"/>
      <c r="N619" s="470"/>
      <c r="O619" s="470"/>
      <c r="P619" s="470"/>
      <c r="Q619" s="470"/>
      <c r="R619" s="470"/>
      <c r="S619" s="470"/>
      <c r="T619" s="470"/>
      <c r="U619" s="470"/>
      <c r="V619" s="470"/>
      <c r="W619" s="470"/>
      <c r="X619" s="470"/>
      <c r="Y619" s="470"/>
      <c r="Z619" s="470"/>
    </row>
    <row r="620" spans="1:26">
      <c r="A620" s="470"/>
      <c r="B620" s="470"/>
      <c r="C620" s="470"/>
      <c r="D620" s="470"/>
      <c r="E620" s="470"/>
      <c r="F620" s="470"/>
      <c r="G620" s="470"/>
      <c r="H620" s="470"/>
      <c r="I620" s="470"/>
      <c r="J620" s="470"/>
      <c r="K620" s="470"/>
      <c r="L620" s="470"/>
      <c r="M620" s="470"/>
      <c r="N620" s="470"/>
      <c r="O620" s="470"/>
      <c r="P620" s="470"/>
      <c r="Q620" s="470"/>
      <c r="R620" s="470"/>
      <c r="S620" s="470"/>
      <c r="T620" s="470"/>
      <c r="U620" s="470"/>
      <c r="V620" s="470"/>
      <c r="W620" s="470"/>
      <c r="X620" s="470"/>
      <c r="Y620" s="470"/>
      <c r="Z620" s="470"/>
    </row>
    <row r="621" spans="1:26">
      <c r="A621" s="470"/>
      <c r="B621" s="470"/>
      <c r="C621" s="470"/>
      <c r="D621" s="470"/>
      <c r="E621" s="470"/>
      <c r="F621" s="470"/>
      <c r="G621" s="470"/>
      <c r="H621" s="470"/>
      <c r="I621" s="470"/>
      <c r="J621" s="470"/>
      <c r="K621" s="470"/>
      <c r="L621" s="470"/>
      <c r="M621" s="470"/>
      <c r="N621" s="470"/>
      <c r="O621" s="470"/>
      <c r="P621" s="470"/>
      <c r="Q621" s="470"/>
      <c r="R621" s="470"/>
      <c r="S621" s="470"/>
      <c r="T621" s="470"/>
      <c r="U621" s="470"/>
      <c r="V621" s="470"/>
      <c r="W621" s="470"/>
      <c r="X621" s="470"/>
      <c r="Y621" s="470"/>
      <c r="Z621" s="470"/>
    </row>
    <row r="622" spans="1:26">
      <c r="A622" s="470"/>
      <c r="B622" s="470"/>
      <c r="C622" s="470"/>
      <c r="D622" s="470"/>
      <c r="E622" s="470"/>
      <c r="F622" s="470"/>
      <c r="G622" s="470"/>
      <c r="H622" s="470"/>
      <c r="I622" s="470"/>
      <c r="J622" s="470"/>
      <c r="K622" s="470"/>
      <c r="L622" s="470"/>
      <c r="M622" s="470"/>
      <c r="N622" s="470"/>
      <c r="O622" s="470"/>
      <c r="P622" s="470"/>
      <c r="Q622" s="470"/>
      <c r="R622" s="470"/>
      <c r="S622" s="470"/>
      <c r="T622" s="470"/>
      <c r="U622" s="470"/>
      <c r="V622" s="470"/>
      <c r="W622" s="470"/>
      <c r="X622" s="470"/>
      <c r="Y622" s="470"/>
      <c r="Z622" s="470"/>
    </row>
    <row r="623" spans="1:26">
      <c r="A623" s="470"/>
      <c r="B623" s="470"/>
      <c r="C623" s="470"/>
      <c r="D623" s="470"/>
      <c r="E623" s="470"/>
      <c r="F623" s="470"/>
      <c r="G623" s="470"/>
      <c r="H623" s="470"/>
      <c r="I623" s="470"/>
      <c r="J623" s="470"/>
      <c r="K623" s="470"/>
      <c r="L623" s="470"/>
      <c r="M623" s="470"/>
      <c r="N623" s="470"/>
      <c r="O623" s="470"/>
      <c r="P623" s="470"/>
      <c r="Q623" s="470"/>
      <c r="R623" s="470"/>
      <c r="S623" s="470"/>
      <c r="T623" s="470"/>
      <c r="U623" s="470"/>
      <c r="V623" s="470"/>
      <c r="W623" s="470"/>
      <c r="X623" s="470"/>
      <c r="Y623" s="470"/>
      <c r="Z623" s="470"/>
    </row>
    <row r="624" spans="1:26">
      <c r="A624" s="470"/>
      <c r="B624" s="470"/>
      <c r="C624" s="470"/>
      <c r="D624" s="470"/>
      <c r="E624" s="470"/>
      <c r="F624" s="470"/>
      <c r="G624" s="470"/>
      <c r="H624" s="470"/>
      <c r="I624" s="470"/>
      <c r="J624" s="470"/>
      <c r="K624" s="470"/>
      <c r="L624" s="470"/>
      <c r="M624" s="470"/>
      <c r="N624" s="470"/>
      <c r="O624" s="470"/>
      <c r="P624" s="470"/>
      <c r="Q624" s="470"/>
      <c r="R624" s="470"/>
      <c r="S624" s="470"/>
      <c r="T624" s="470"/>
      <c r="U624" s="470"/>
      <c r="V624" s="470"/>
      <c r="W624" s="470"/>
      <c r="X624" s="470"/>
      <c r="Y624" s="470"/>
      <c r="Z624" s="470"/>
    </row>
    <row r="625" spans="1:26">
      <c r="A625" s="470"/>
      <c r="B625" s="470"/>
      <c r="C625" s="470"/>
      <c r="D625" s="470"/>
      <c r="E625" s="470"/>
      <c r="F625" s="470"/>
      <c r="G625" s="470"/>
      <c r="H625" s="470"/>
      <c r="I625" s="470"/>
      <c r="J625" s="470"/>
      <c r="K625" s="470"/>
      <c r="L625" s="470"/>
      <c r="M625" s="470"/>
      <c r="N625" s="470"/>
      <c r="O625" s="470"/>
      <c r="P625" s="470"/>
      <c r="Q625" s="470"/>
      <c r="R625" s="470"/>
      <c r="S625" s="470"/>
      <c r="T625" s="470"/>
      <c r="U625" s="470"/>
      <c r="V625" s="470"/>
      <c r="W625" s="470"/>
      <c r="X625" s="470"/>
      <c r="Y625" s="470"/>
      <c r="Z625" s="470"/>
    </row>
    <row r="626" spans="1:26">
      <c r="A626" s="470"/>
      <c r="B626" s="470"/>
      <c r="C626" s="470"/>
      <c r="D626" s="470"/>
      <c r="E626" s="470"/>
      <c r="F626" s="470"/>
      <c r="G626" s="470"/>
      <c r="H626" s="470"/>
      <c r="I626" s="470"/>
      <c r="J626" s="470"/>
      <c r="K626" s="470"/>
      <c r="L626" s="470"/>
      <c r="M626" s="470"/>
      <c r="N626" s="470"/>
      <c r="O626" s="470"/>
      <c r="P626" s="470"/>
      <c r="Q626" s="470"/>
      <c r="R626" s="470"/>
      <c r="S626" s="470"/>
      <c r="T626" s="470"/>
      <c r="U626" s="470"/>
      <c r="V626" s="470"/>
      <c r="W626" s="470"/>
      <c r="X626" s="470"/>
      <c r="Y626" s="470"/>
      <c r="Z626" s="470"/>
    </row>
    <row r="627" spans="1:26">
      <c r="A627" s="470"/>
      <c r="B627" s="470"/>
      <c r="C627" s="470"/>
      <c r="D627" s="470"/>
      <c r="E627" s="470"/>
      <c r="F627" s="470"/>
      <c r="G627" s="470"/>
      <c r="H627" s="470"/>
      <c r="I627" s="470"/>
      <c r="J627" s="470"/>
      <c r="K627" s="470"/>
      <c r="L627" s="470"/>
      <c r="M627" s="470"/>
      <c r="N627" s="470"/>
      <c r="O627" s="470"/>
      <c r="P627" s="470"/>
      <c r="Q627" s="470"/>
      <c r="R627" s="470"/>
      <c r="S627" s="470"/>
      <c r="T627" s="470"/>
      <c r="U627" s="470"/>
      <c r="V627" s="470"/>
      <c r="W627" s="470"/>
      <c r="X627" s="470"/>
      <c r="Y627" s="470"/>
      <c r="Z627" s="470"/>
    </row>
    <row r="628" spans="1:26">
      <c r="A628" s="470"/>
      <c r="B628" s="470"/>
      <c r="C628" s="470"/>
      <c r="D628" s="470"/>
      <c r="E628" s="470"/>
      <c r="F628" s="470"/>
      <c r="G628" s="470"/>
      <c r="H628" s="470"/>
      <c r="I628" s="470"/>
      <c r="J628" s="470"/>
      <c r="K628" s="470"/>
      <c r="L628" s="470"/>
      <c r="M628" s="470"/>
      <c r="N628" s="470"/>
      <c r="O628" s="470"/>
      <c r="P628" s="470"/>
      <c r="Q628" s="470"/>
      <c r="R628" s="470"/>
      <c r="S628" s="470"/>
      <c r="T628" s="470"/>
      <c r="U628" s="470"/>
      <c r="V628" s="470"/>
      <c r="W628" s="470"/>
      <c r="X628" s="470"/>
      <c r="Y628" s="470"/>
      <c r="Z628" s="470"/>
    </row>
    <row r="629" spans="1:26">
      <c r="A629" s="470"/>
      <c r="B629" s="470"/>
      <c r="C629" s="470"/>
      <c r="D629" s="470"/>
      <c r="E629" s="470"/>
      <c r="F629" s="470"/>
      <c r="G629" s="470"/>
      <c r="H629" s="470"/>
      <c r="I629" s="470"/>
      <c r="J629" s="470"/>
      <c r="K629" s="470"/>
      <c r="L629" s="470"/>
      <c r="M629" s="470"/>
      <c r="N629" s="470"/>
      <c r="O629" s="470"/>
      <c r="P629" s="470"/>
      <c r="Q629" s="470"/>
      <c r="R629" s="470"/>
      <c r="S629" s="470"/>
      <c r="T629" s="470"/>
      <c r="U629" s="470"/>
      <c r="V629" s="470"/>
      <c r="W629" s="470"/>
      <c r="X629" s="470"/>
      <c r="Y629" s="470"/>
      <c r="Z629" s="470"/>
    </row>
    <row r="630" spans="1:26">
      <c r="A630" s="470"/>
      <c r="B630" s="470"/>
      <c r="C630" s="470"/>
      <c r="D630" s="470"/>
      <c r="E630" s="470"/>
      <c r="F630" s="470"/>
      <c r="G630" s="470"/>
      <c r="H630" s="470"/>
      <c r="I630" s="470"/>
      <c r="J630" s="470"/>
      <c r="K630" s="470"/>
      <c r="L630" s="470"/>
      <c r="M630" s="470"/>
      <c r="N630" s="470"/>
      <c r="O630" s="470"/>
      <c r="P630" s="470"/>
      <c r="Q630" s="470"/>
      <c r="R630" s="470"/>
      <c r="S630" s="470"/>
      <c r="T630" s="470"/>
      <c r="U630" s="470"/>
      <c r="V630" s="470"/>
      <c r="W630" s="470"/>
      <c r="X630" s="470"/>
      <c r="Y630" s="470"/>
      <c r="Z630" s="470"/>
    </row>
    <row r="631" spans="1:26">
      <c r="A631" s="470"/>
      <c r="B631" s="470"/>
      <c r="C631" s="470"/>
      <c r="D631" s="470"/>
      <c r="E631" s="470"/>
      <c r="F631" s="470"/>
      <c r="G631" s="470"/>
      <c r="H631" s="470"/>
      <c r="I631" s="470"/>
      <c r="J631" s="470"/>
      <c r="K631" s="470"/>
      <c r="L631" s="470"/>
      <c r="M631" s="470"/>
      <c r="N631" s="470"/>
      <c r="O631" s="470"/>
      <c r="P631" s="470"/>
      <c r="Q631" s="470"/>
      <c r="R631" s="470"/>
      <c r="S631" s="470"/>
      <c r="T631" s="470"/>
      <c r="U631" s="470"/>
      <c r="V631" s="470"/>
      <c r="W631" s="470"/>
      <c r="X631" s="470"/>
      <c r="Y631" s="470"/>
      <c r="Z631" s="470"/>
    </row>
    <row r="632" spans="1:26">
      <c r="A632" s="470"/>
      <c r="B632" s="470"/>
      <c r="C632" s="470"/>
      <c r="D632" s="470"/>
      <c r="E632" s="470"/>
      <c r="F632" s="470"/>
      <c r="G632" s="470"/>
      <c r="H632" s="470"/>
      <c r="I632" s="470"/>
      <c r="J632" s="470"/>
      <c r="K632" s="470"/>
      <c r="L632" s="470"/>
      <c r="M632" s="470"/>
      <c r="N632" s="470"/>
      <c r="O632" s="470"/>
      <c r="P632" s="470"/>
      <c r="Q632" s="470"/>
      <c r="R632" s="470"/>
      <c r="S632" s="470"/>
      <c r="T632" s="470"/>
      <c r="U632" s="470"/>
      <c r="V632" s="470"/>
      <c r="W632" s="470"/>
      <c r="X632" s="470"/>
      <c r="Y632" s="470"/>
      <c r="Z632" s="470"/>
    </row>
    <row r="633" spans="1:26">
      <c r="A633" s="470"/>
      <c r="B633" s="470"/>
      <c r="C633" s="470"/>
      <c r="D633" s="470"/>
      <c r="E633" s="470"/>
      <c r="F633" s="470"/>
      <c r="G633" s="470"/>
      <c r="H633" s="470"/>
      <c r="I633" s="470"/>
      <c r="J633" s="470"/>
      <c r="K633" s="470"/>
      <c r="L633" s="470"/>
      <c r="M633" s="470"/>
      <c r="N633" s="470"/>
      <c r="O633" s="470"/>
      <c r="P633" s="470"/>
      <c r="Q633" s="470"/>
      <c r="R633" s="470"/>
      <c r="S633" s="470"/>
      <c r="T633" s="470"/>
      <c r="U633" s="470"/>
      <c r="V633" s="470"/>
      <c r="W633" s="470"/>
      <c r="X633" s="470"/>
      <c r="Y633" s="470"/>
      <c r="Z633" s="470"/>
    </row>
    <row r="634" spans="1:26">
      <c r="A634" s="470"/>
      <c r="B634" s="470"/>
      <c r="C634" s="470"/>
      <c r="D634" s="470"/>
      <c r="E634" s="470"/>
      <c r="F634" s="470"/>
      <c r="G634" s="470"/>
      <c r="H634" s="470"/>
      <c r="I634" s="470"/>
      <c r="J634" s="470"/>
      <c r="K634" s="470"/>
      <c r="L634" s="470"/>
      <c r="M634" s="470"/>
      <c r="N634" s="470"/>
      <c r="O634" s="470"/>
      <c r="P634" s="470"/>
      <c r="Q634" s="470"/>
      <c r="R634" s="470"/>
      <c r="S634" s="470"/>
      <c r="T634" s="470"/>
      <c r="U634" s="470"/>
      <c r="V634" s="470"/>
      <c r="W634" s="470"/>
      <c r="X634" s="470"/>
      <c r="Y634" s="470"/>
      <c r="Z634" s="470"/>
    </row>
    <row r="635" spans="1:26">
      <c r="A635" s="470"/>
      <c r="B635" s="470"/>
      <c r="C635" s="470"/>
      <c r="D635" s="470"/>
      <c r="E635" s="470"/>
      <c r="F635" s="470"/>
      <c r="G635" s="470"/>
      <c r="H635" s="470"/>
      <c r="I635" s="470"/>
      <c r="J635" s="470"/>
      <c r="K635" s="470"/>
      <c r="L635" s="470"/>
      <c r="M635" s="470"/>
      <c r="N635" s="470"/>
      <c r="O635" s="470"/>
      <c r="P635" s="470"/>
      <c r="Q635" s="470"/>
      <c r="R635" s="470"/>
      <c r="S635" s="470"/>
      <c r="T635" s="470"/>
      <c r="U635" s="470"/>
      <c r="V635" s="470"/>
      <c r="W635" s="470"/>
      <c r="X635" s="470"/>
      <c r="Y635" s="470"/>
      <c r="Z635" s="470"/>
    </row>
    <row r="636" spans="1:26">
      <c r="A636" s="470"/>
      <c r="B636" s="470"/>
      <c r="C636" s="470"/>
      <c r="D636" s="470"/>
      <c r="E636" s="470"/>
      <c r="F636" s="470"/>
      <c r="G636" s="470"/>
      <c r="H636" s="470"/>
      <c r="I636" s="470"/>
      <c r="J636" s="470"/>
      <c r="K636" s="470"/>
      <c r="L636" s="470"/>
      <c r="M636" s="470"/>
      <c r="N636" s="470"/>
      <c r="O636" s="470"/>
      <c r="P636" s="470"/>
      <c r="Q636" s="470"/>
      <c r="R636" s="470"/>
      <c r="S636" s="470"/>
      <c r="T636" s="470"/>
      <c r="U636" s="470"/>
      <c r="V636" s="470"/>
      <c r="W636" s="470"/>
      <c r="X636" s="470"/>
      <c r="Y636" s="470"/>
      <c r="Z636" s="470"/>
    </row>
    <row r="637" spans="1:26">
      <c r="A637" s="470"/>
      <c r="B637" s="470"/>
      <c r="C637" s="470"/>
      <c r="D637" s="470"/>
      <c r="E637" s="470"/>
      <c r="F637" s="470"/>
      <c r="G637" s="470"/>
      <c r="H637" s="470"/>
      <c r="I637" s="470"/>
      <c r="J637" s="470"/>
      <c r="K637" s="470"/>
      <c r="L637" s="470"/>
      <c r="M637" s="470"/>
      <c r="N637" s="470"/>
      <c r="O637" s="470"/>
      <c r="P637" s="470"/>
      <c r="Q637" s="470"/>
      <c r="R637" s="470"/>
      <c r="S637" s="470"/>
      <c r="T637" s="470"/>
      <c r="U637" s="470"/>
      <c r="V637" s="470"/>
      <c r="W637" s="470"/>
      <c r="X637" s="470"/>
      <c r="Y637" s="470"/>
      <c r="Z637" s="470"/>
    </row>
    <row r="638" spans="1:26">
      <c r="A638" s="470"/>
      <c r="B638" s="470"/>
      <c r="C638" s="470"/>
      <c r="D638" s="470"/>
      <c r="E638" s="470"/>
      <c r="F638" s="470"/>
      <c r="G638" s="470"/>
      <c r="H638" s="470"/>
      <c r="I638" s="470"/>
      <c r="J638" s="470"/>
      <c r="K638" s="470"/>
      <c r="L638" s="470"/>
      <c r="M638" s="470"/>
      <c r="N638" s="470"/>
      <c r="O638" s="470"/>
      <c r="P638" s="470"/>
      <c r="Q638" s="470"/>
      <c r="R638" s="470"/>
      <c r="S638" s="470"/>
      <c r="T638" s="470"/>
      <c r="U638" s="470"/>
      <c r="V638" s="470"/>
      <c r="W638" s="470"/>
      <c r="X638" s="470"/>
      <c r="Y638" s="470"/>
      <c r="Z638" s="470"/>
    </row>
    <row r="639" spans="1:26">
      <c r="A639" s="470"/>
      <c r="B639" s="470"/>
      <c r="C639" s="470"/>
      <c r="D639" s="470"/>
      <c r="E639" s="470"/>
      <c r="F639" s="470"/>
      <c r="G639" s="470"/>
      <c r="H639" s="470"/>
      <c r="I639" s="470"/>
      <c r="J639" s="470"/>
      <c r="K639" s="470"/>
      <c r="L639" s="470"/>
      <c r="M639" s="470"/>
      <c r="N639" s="470"/>
      <c r="O639" s="470"/>
      <c r="P639" s="470"/>
      <c r="Q639" s="470"/>
      <c r="R639" s="470"/>
      <c r="S639" s="470"/>
      <c r="T639" s="470"/>
      <c r="U639" s="470"/>
      <c r="V639" s="470"/>
      <c r="W639" s="470"/>
      <c r="X639" s="470"/>
      <c r="Y639" s="470"/>
      <c r="Z639" s="470"/>
    </row>
    <row r="640" spans="1:26">
      <c r="A640" s="470"/>
      <c r="B640" s="470"/>
      <c r="C640" s="470"/>
      <c r="D640" s="470"/>
      <c r="E640" s="470"/>
      <c r="F640" s="470"/>
      <c r="G640" s="470"/>
      <c r="H640" s="470"/>
      <c r="I640" s="470"/>
      <c r="J640" s="470"/>
      <c r="K640" s="470"/>
      <c r="L640" s="470"/>
      <c r="M640" s="470"/>
      <c r="N640" s="470"/>
      <c r="O640" s="470"/>
      <c r="P640" s="470"/>
      <c r="Q640" s="470"/>
      <c r="R640" s="470"/>
      <c r="S640" s="470"/>
      <c r="T640" s="470"/>
      <c r="U640" s="470"/>
      <c r="V640" s="470"/>
      <c r="W640" s="470"/>
      <c r="X640" s="470"/>
      <c r="Y640" s="470"/>
      <c r="Z640" s="470"/>
    </row>
    <row r="641" spans="1:26">
      <c r="A641" s="470"/>
      <c r="B641" s="470"/>
      <c r="C641" s="470"/>
      <c r="D641" s="470"/>
      <c r="E641" s="470"/>
      <c r="F641" s="470"/>
      <c r="G641" s="470"/>
      <c r="H641" s="470"/>
      <c r="I641" s="470"/>
      <c r="J641" s="470"/>
      <c r="K641" s="470"/>
      <c r="L641" s="470"/>
      <c r="M641" s="470"/>
      <c r="N641" s="470"/>
      <c r="O641" s="470"/>
      <c r="P641" s="470"/>
      <c r="Q641" s="470"/>
      <c r="R641" s="470"/>
      <c r="S641" s="470"/>
      <c r="T641" s="470"/>
      <c r="U641" s="470"/>
      <c r="V641" s="470"/>
      <c r="W641" s="470"/>
      <c r="X641" s="470"/>
      <c r="Y641" s="470"/>
      <c r="Z641" s="470"/>
    </row>
    <row r="642" spans="1:26">
      <c r="A642" s="470"/>
      <c r="B642" s="470"/>
      <c r="C642" s="470"/>
      <c r="D642" s="470"/>
      <c r="E642" s="470"/>
      <c r="F642" s="470"/>
      <c r="G642" s="470"/>
      <c r="H642" s="470"/>
      <c r="I642" s="470"/>
      <c r="J642" s="470"/>
      <c r="K642" s="470"/>
      <c r="L642" s="470"/>
      <c r="M642" s="470"/>
      <c r="N642" s="470"/>
      <c r="O642" s="470"/>
      <c r="P642" s="470"/>
      <c r="Q642" s="470"/>
      <c r="R642" s="470"/>
      <c r="S642" s="470"/>
      <c r="T642" s="470"/>
      <c r="U642" s="470"/>
      <c r="V642" s="470"/>
      <c r="W642" s="470"/>
      <c r="X642" s="470"/>
      <c r="Y642" s="470"/>
      <c r="Z642" s="470"/>
    </row>
    <row r="643" spans="1:26">
      <c r="A643" s="470"/>
      <c r="B643" s="470"/>
      <c r="C643" s="470"/>
      <c r="D643" s="470"/>
      <c r="E643" s="470"/>
      <c r="F643" s="470"/>
      <c r="G643" s="470"/>
      <c r="H643" s="470"/>
      <c r="I643" s="470"/>
      <c r="J643" s="470"/>
      <c r="K643" s="470"/>
      <c r="L643" s="470"/>
      <c r="M643" s="470"/>
      <c r="N643" s="470"/>
      <c r="O643" s="470"/>
      <c r="P643" s="470"/>
      <c r="Q643" s="470"/>
      <c r="R643" s="470"/>
      <c r="S643" s="470"/>
      <c r="T643" s="470"/>
      <c r="U643" s="470"/>
      <c r="V643" s="470"/>
      <c r="W643" s="470"/>
      <c r="X643" s="470"/>
      <c r="Y643" s="470"/>
      <c r="Z643" s="470"/>
    </row>
    <row r="644" spans="1:26">
      <c r="A644" s="470"/>
      <c r="B644" s="470"/>
      <c r="C644" s="470"/>
      <c r="D644" s="470"/>
      <c r="E644" s="470"/>
      <c r="F644" s="470"/>
      <c r="G644" s="470"/>
      <c r="H644" s="470"/>
      <c r="I644" s="470"/>
      <c r="J644" s="470"/>
      <c r="K644" s="470"/>
      <c r="L644" s="470"/>
      <c r="M644" s="470"/>
      <c r="N644" s="470"/>
      <c r="O644" s="470"/>
      <c r="P644" s="470"/>
      <c r="Q644" s="470"/>
      <c r="R644" s="470"/>
      <c r="S644" s="470"/>
      <c r="T644" s="470"/>
      <c r="U644" s="470"/>
      <c r="V644" s="470"/>
      <c r="W644" s="470"/>
      <c r="X644" s="470"/>
      <c r="Y644" s="470"/>
      <c r="Z644" s="470"/>
    </row>
    <row r="645" spans="1:26">
      <c r="A645" s="470"/>
      <c r="B645" s="470"/>
      <c r="C645" s="470"/>
      <c r="D645" s="470"/>
      <c r="E645" s="470"/>
      <c r="F645" s="470"/>
      <c r="G645" s="470"/>
      <c r="H645" s="470"/>
      <c r="I645" s="470"/>
      <c r="J645" s="470"/>
      <c r="K645" s="470"/>
      <c r="L645" s="470"/>
      <c r="M645" s="470"/>
      <c r="N645" s="470"/>
      <c r="O645" s="470"/>
      <c r="P645" s="470"/>
      <c r="Q645" s="470"/>
      <c r="R645" s="470"/>
      <c r="S645" s="470"/>
      <c r="T645" s="470"/>
      <c r="U645" s="470"/>
      <c r="V645" s="470"/>
      <c r="W645" s="470"/>
      <c r="X645" s="470"/>
      <c r="Y645" s="470"/>
      <c r="Z645" s="470"/>
    </row>
    <row r="646" spans="1:26">
      <c r="A646" s="470"/>
      <c r="B646" s="470"/>
      <c r="C646" s="470"/>
      <c r="D646" s="470"/>
      <c r="E646" s="470"/>
      <c r="F646" s="470"/>
      <c r="G646" s="470"/>
      <c r="H646" s="470"/>
      <c r="I646" s="470"/>
      <c r="J646" s="470"/>
      <c r="K646" s="470"/>
      <c r="L646" s="470"/>
      <c r="M646" s="470"/>
      <c r="N646" s="470"/>
      <c r="O646" s="470"/>
      <c r="P646" s="470"/>
      <c r="Q646" s="470"/>
      <c r="R646" s="470"/>
      <c r="S646" s="470"/>
      <c r="T646" s="470"/>
      <c r="U646" s="470"/>
      <c r="V646" s="470"/>
      <c r="W646" s="470"/>
      <c r="X646" s="470"/>
      <c r="Y646" s="470"/>
      <c r="Z646" s="470"/>
    </row>
    <row r="647" spans="1:26">
      <c r="A647" s="470"/>
      <c r="B647" s="470"/>
      <c r="C647" s="470"/>
      <c r="D647" s="470"/>
      <c r="E647" s="470"/>
      <c r="F647" s="470"/>
      <c r="G647" s="470"/>
      <c r="H647" s="470"/>
      <c r="I647" s="470"/>
      <c r="J647" s="470"/>
      <c r="K647" s="470"/>
      <c r="L647" s="470"/>
      <c r="M647" s="470"/>
      <c r="N647" s="470"/>
      <c r="O647" s="470"/>
      <c r="P647" s="470"/>
      <c r="Q647" s="470"/>
      <c r="R647" s="470"/>
      <c r="S647" s="470"/>
      <c r="T647" s="470"/>
      <c r="U647" s="470"/>
      <c r="V647" s="470"/>
      <c r="W647" s="470"/>
      <c r="X647" s="470"/>
      <c r="Y647" s="470"/>
      <c r="Z647" s="470"/>
    </row>
    <row r="648" spans="1:26">
      <c r="A648" s="470"/>
      <c r="B648" s="470"/>
      <c r="C648" s="470"/>
      <c r="D648" s="470"/>
      <c r="E648" s="470"/>
      <c r="F648" s="470"/>
      <c r="G648" s="470"/>
      <c r="H648" s="470"/>
      <c r="I648" s="470"/>
      <c r="J648" s="470"/>
      <c r="K648" s="470"/>
      <c r="L648" s="470"/>
      <c r="M648" s="470"/>
      <c r="N648" s="470"/>
      <c r="O648" s="470"/>
      <c r="P648" s="470"/>
      <c r="Q648" s="470"/>
      <c r="R648" s="470"/>
      <c r="S648" s="470"/>
      <c r="T648" s="470"/>
      <c r="U648" s="470"/>
      <c r="V648" s="470"/>
      <c r="W648" s="470"/>
      <c r="X648" s="470"/>
      <c r="Y648" s="470"/>
      <c r="Z648" s="470"/>
    </row>
    <row r="649" spans="1:26">
      <c r="A649" s="470"/>
      <c r="B649" s="470"/>
      <c r="C649" s="470"/>
      <c r="D649" s="470"/>
      <c r="E649" s="470"/>
      <c r="F649" s="470"/>
      <c r="G649" s="470"/>
      <c r="H649" s="470"/>
      <c r="I649" s="470"/>
      <c r="J649" s="470"/>
      <c r="K649" s="470"/>
      <c r="L649" s="470"/>
      <c r="M649" s="470"/>
      <c r="N649" s="470"/>
      <c r="O649" s="470"/>
      <c r="P649" s="470"/>
      <c r="Q649" s="470"/>
      <c r="R649" s="470"/>
      <c r="S649" s="470"/>
      <c r="T649" s="470"/>
      <c r="U649" s="470"/>
      <c r="V649" s="470"/>
      <c r="W649" s="470"/>
      <c r="X649" s="470"/>
      <c r="Y649" s="470"/>
      <c r="Z649" s="470"/>
    </row>
    <row r="650" spans="1:26">
      <c r="A650" s="470"/>
      <c r="B650" s="470"/>
      <c r="C650" s="470"/>
      <c r="D650" s="470"/>
      <c r="E650" s="470"/>
      <c r="F650" s="470"/>
      <c r="G650" s="470"/>
      <c r="H650" s="470"/>
      <c r="I650" s="470"/>
      <c r="J650" s="470"/>
      <c r="K650" s="470"/>
      <c r="L650" s="470"/>
      <c r="M650" s="470"/>
      <c r="N650" s="470"/>
      <c r="O650" s="470"/>
      <c r="P650" s="470"/>
      <c r="Q650" s="470"/>
      <c r="R650" s="470"/>
      <c r="S650" s="470"/>
      <c r="T650" s="470"/>
      <c r="U650" s="470"/>
      <c r="V650" s="470"/>
      <c r="W650" s="470"/>
      <c r="X650" s="470"/>
      <c r="Y650" s="470"/>
      <c r="Z650" s="470"/>
    </row>
    <row r="651" spans="1:26">
      <c r="A651" s="470"/>
      <c r="B651" s="470"/>
      <c r="C651" s="470"/>
      <c r="D651" s="470"/>
      <c r="E651" s="470"/>
      <c r="F651" s="470"/>
      <c r="G651" s="470"/>
      <c r="H651" s="470"/>
      <c r="I651" s="470"/>
      <c r="J651" s="470"/>
      <c r="K651" s="470"/>
      <c r="L651" s="470"/>
      <c r="M651" s="470"/>
      <c r="N651" s="470"/>
      <c r="O651" s="470"/>
      <c r="P651" s="470"/>
      <c r="Q651" s="470"/>
      <c r="R651" s="470"/>
      <c r="S651" s="470"/>
      <c r="T651" s="470"/>
      <c r="U651" s="470"/>
      <c r="V651" s="470"/>
      <c r="W651" s="470"/>
      <c r="X651" s="470"/>
      <c r="Y651" s="470"/>
      <c r="Z651" s="470"/>
    </row>
    <row r="652" spans="1:26">
      <c r="A652" s="470"/>
      <c r="B652" s="470"/>
      <c r="C652" s="470"/>
      <c r="D652" s="470"/>
      <c r="E652" s="470"/>
      <c r="F652" s="470"/>
      <c r="G652" s="470"/>
      <c r="H652" s="470"/>
      <c r="I652" s="470"/>
      <c r="J652" s="470"/>
      <c r="K652" s="470"/>
      <c r="L652" s="470"/>
      <c r="M652" s="470"/>
      <c r="N652" s="470"/>
      <c r="O652" s="470"/>
      <c r="P652" s="470"/>
      <c r="Q652" s="470"/>
      <c r="R652" s="470"/>
      <c r="S652" s="470"/>
      <c r="T652" s="470"/>
      <c r="U652" s="470"/>
      <c r="V652" s="470"/>
      <c r="W652" s="470"/>
      <c r="X652" s="470"/>
      <c r="Y652" s="470"/>
      <c r="Z652" s="470"/>
    </row>
    <row r="653" spans="1:26">
      <c r="A653" s="470"/>
      <c r="B653" s="470"/>
      <c r="C653" s="470"/>
      <c r="D653" s="470"/>
      <c r="E653" s="470"/>
      <c r="F653" s="470"/>
      <c r="G653" s="470"/>
      <c r="H653" s="470"/>
      <c r="I653" s="470"/>
      <c r="J653" s="470"/>
      <c r="K653" s="470"/>
      <c r="L653" s="470"/>
      <c r="M653" s="470"/>
      <c r="N653" s="470"/>
      <c r="O653" s="470"/>
      <c r="P653" s="470"/>
      <c r="Q653" s="470"/>
      <c r="R653" s="470"/>
      <c r="S653" s="470"/>
      <c r="T653" s="470"/>
      <c r="U653" s="470"/>
      <c r="V653" s="470"/>
      <c r="W653" s="470"/>
      <c r="X653" s="470"/>
      <c r="Y653" s="470"/>
      <c r="Z653" s="470"/>
    </row>
    <row r="654" spans="1:26">
      <c r="A654" s="470"/>
      <c r="B654" s="470"/>
      <c r="C654" s="470"/>
      <c r="D654" s="470"/>
      <c r="E654" s="470"/>
      <c r="F654" s="470"/>
      <c r="G654" s="470"/>
      <c r="H654" s="470"/>
      <c r="I654" s="470"/>
      <c r="J654" s="470"/>
      <c r="K654" s="470"/>
      <c r="L654" s="470"/>
      <c r="M654" s="470"/>
      <c r="N654" s="470"/>
      <c r="O654" s="470"/>
      <c r="P654" s="470"/>
      <c r="Q654" s="470"/>
      <c r="R654" s="470"/>
      <c r="S654" s="470"/>
      <c r="T654" s="470"/>
      <c r="U654" s="470"/>
      <c r="V654" s="470"/>
      <c r="W654" s="470"/>
      <c r="X654" s="470"/>
      <c r="Y654" s="470"/>
      <c r="Z654" s="470"/>
    </row>
    <row r="655" spans="1:26">
      <c r="A655" s="470"/>
      <c r="B655" s="470"/>
      <c r="C655" s="470"/>
      <c r="D655" s="470"/>
      <c r="E655" s="470"/>
      <c r="F655" s="470"/>
      <c r="G655" s="470"/>
      <c r="H655" s="470"/>
      <c r="I655" s="470"/>
      <c r="J655" s="470"/>
      <c r="K655" s="470"/>
      <c r="L655" s="470"/>
      <c r="M655" s="470"/>
      <c r="N655" s="470"/>
      <c r="O655" s="470"/>
      <c r="P655" s="470"/>
      <c r="Q655" s="470"/>
      <c r="R655" s="470"/>
      <c r="S655" s="470"/>
      <c r="T655" s="470"/>
      <c r="U655" s="470"/>
      <c r="V655" s="470"/>
      <c r="W655" s="470"/>
      <c r="X655" s="470"/>
      <c r="Y655" s="470"/>
      <c r="Z655" s="470"/>
    </row>
    <row r="656" spans="1:26">
      <c r="A656" s="470"/>
      <c r="B656" s="470"/>
      <c r="C656" s="470"/>
      <c r="D656" s="470"/>
      <c r="E656" s="470"/>
      <c r="F656" s="470"/>
      <c r="G656" s="470"/>
      <c r="H656" s="470"/>
      <c r="I656" s="470"/>
      <c r="J656" s="470"/>
      <c r="K656" s="470"/>
      <c r="L656" s="470"/>
      <c r="M656" s="470"/>
      <c r="N656" s="470"/>
      <c r="O656" s="470"/>
      <c r="P656" s="470"/>
      <c r="Q656" s="470"/>
      <c r="R656" s="470"/>
      <c r="S656" s="470"/>
      <c r="T656" s="470"/>
      <c r="U656" s="470"/>
      <c r="V656" s="470"/>
      <c r="W656" s="470"/>
      <c r="X656" s="470"/>
      <c r="Y656" s="470"/>
      <c r="Z656" s="470"/>
    </row>
    <row r="657" spans="1:26">
      <c r="A657" s="470"/>
      <c r="B657" s="470"/>
      <c r="C657" s="470"/>
      <c r="D657" s="470"/>
      <c r="E657" s="470"/>
      <c r="F657" s="470"/>
      <c r="G657" s="470"/>
      <c r="H657" s="470"/>
      <c r="I657" s="470"/>
      <c r="J657" s="470"/>
      <c r="K657" s="470"/>
      <c r="L657" s="470"/>
      <c r="M657" s="470"/>
      <c r="N657" s="470"/>
      <c r="O657" s="470"/>
      <c r="P657" s="470"/>
      <c r="Q657" s="470"/>
      <c r="R657" s="470"/>
      <c r="S657" s="470"/>
      <c r="T657" s="470"/>
      <c r="U657" s="470"/>
      <c r="V657" s="470"/>
      <c r="W657" s="470"/>
      <c r="X657" s="470"/>
      <c r="Y657" s="470"/>
      <c r="Z657" s="470"/>
    </row>
    <row r="658" spans="1:26">
      <c r="A658" s="470"/>
      <c r="B658" s="470"/>
      <c r="C658" s="470"/>
      <c r="D658" s="470"/>
      <c r="E658" s="470"/>
      <c r="F658" s="470"/>
      <c r="G658" s="470"/>
      <c r="H658" s="470"/>
      <c r="I658" s="470"/>
      <c r="J658" s="470"/>
      <c r="K658" s="470"/>
      <c r="L658" s="470"/>
      <c r="M658" s="470"/>
      <c r="N658" s="470"/>
      <c r="O658" s="470"/>
      <c r="P658" s="470"/>
      <c r="Q658" s="470"/>
      <c r="R658" s="470"/>
      <c r="S658" s="470"/>
      <c r="T658" s="470"/>
      <c r="U658" s="470"/>
      <c r="V658" s="470"/>
      <c r="W658" s="470"/>
      <c r="X658" s="470"/>
      <c r="Y658" s="470"/>
      <c r="Z658" s="470"/>
    </row>
    <row r="659" spans="1:26">
      <c r="A659" s="470"/>
      <c r="B659" s="470"/>
      <c r="C659" s="470"/>
      <c r="D659" s="470"/>
      <c r="E659" s="470"/>
      <c r="F659" s="470"/>
      <c r="G659" s="470"/>
      <c r="H659" s="470"/>
      <c r="I659" s="470"/>
      <c r="J659" s="470"/>
      <c r="K659" s="470"/>
      <c r="L659" s="470"/>
      <c r="M659" s="470"/>
      <c r="N659" s="470"/>
      <c r="O659" s="470"/>
      <c r="P659" s="470"/>
      <c r="Q659" s="470"/>
      <c r="R659" s="470"/>
      <c r="S659" s="470"/>
      <c r="T659" s="470"/>
      <c r="U659" s="470"/>
      <c r="V659" s="470"/>
      <c r="W659" s="470"/>
      <c r="X659" s="470"/>
      <c r="Y659" s="470"/>
      <c r="Z659" s="470"/>
    </row>
    <row r="660" spans="1:26">
      <c r="A660" s="470"/>
      <c r="B660" s="470"/>
      <c r="C660" s="470"/>
      <c r="D660" s="470"/>
      <c r="E660" s="470"/>
      <c r="F660" s="470"/>
      <c r="G660" s="470"/>
      <c r="H660" s="470"/>
      <c r="I660" s="470"/>
      <c r="J660" s="470"/>
      <c r="K660" s="470"/>
      <c r="L660" s="470"/>
      <c r="M660" s="470"/>
      <c r="N660" s="470"/>
      <c r="O660" s="470"/>
      <c r="P660" s="470"/>
      <c r="Q660" s="470"/>
      <c r="R660" s="470"/>
      <c r="S660" s="470"/>
      <c r="T660" s="470"/>
      <c r="U660" s="470"/>
      <c r="V660" s="470"/>
      <c r="W660" s="470"/>
      <c r="X660" s="470"/>
      <c r="Y660" s="470"/>
      <c r="Z660" s="470"/>
    </row>
    <row r="661" spans="1:26">
      <c r="A661" s="470"/>
      <c r="B661" s="470"/>
      <c r="C661" s="470"/>
      <c r="D661" s="470"/>
      <c r="E661" s="470"/>
      <c r="F661" s="470"/>
      <c r="G661" s="470"/>
      <c r="H661" s="470"/>
      <c r="I661" s="470"/>
      <c r="J661" s="470"/>
      <c r="K661" s="470"/>
      <c r="L661" s="470"/>
      <c r="M661" s="470"/>
      <c r="N661" s="470"/>
      <c r="O661" s="470"/>
      <c r="P661" s="470"/>
      <c r="Q661" s="470"/>
      <c r="R661" s="470"/>
      <c r="S661" s="470"/>
      <c r="T661" s="470"/>
      <c r="U661" s="470"/>
      <c r="V661" s="470"/>
      <c r="W661" s="470"/>
      <c r="X661" s="470"/>
      <c r="Y661" s="470"/>
      <c r="Z661" s="470"/>
    </row>
    <row r="662" spans="1:26">
      <c r="A662" s="470"/>
      <c r="B662" s="470"/>
      <c r="C662" s="470"/>
      <c r="D662" s="470"/>
      <c r="E662" s="470"/>
      <c r="F662" s="470"/>
      <c r="G662" s="470"/>
      <c r="H662" s="470"/>
      <c r="I662" s="470"/>
      <c r="J662" s="470"/>
      <c r="K662" s="470"/>
      <c r="L662" s="470"/>
      <c r="M662" s="470"/>
      <c r="N662" s="470"/>
      <c r="O662" s="470"/>
      <c r="P662" s="470"/>
      <c r="Q662" s="470"/>
      <c r="R662" s="470"/>
      <c r="S662" s="470"/>
      <c r="T662" s="470"/>
      <c r="U662" s="470"/>
      <c r="V662" s="470"/>
      <c r="W662" s="470"/>
      <c r="X662" s="470"/>
      <c r="Y662" s="470"/>
      <c r="Z662" s="470"/>
    </row>
    <row r="663" spans="1:26">
      <c r="A663" s="470"/>
      <c r="B663" s="470"/>
      <c r="C663" s="470"/>
      <c r="D663" s="470"/>
      <c r="E663" s="470"/>
      <c r="F663" s="470"/>
      <c r="G663" s="470"/>
      <c r="H663" s="470"/>
      <c r="I663" s="470"/>
      <c r="J663" s="470"/>
      <c r="K663" s="470"/>
      <c r="L663" s="470"/>
      <c r="M663" s="470"/>
      <c r="N663" s="470"/>
      <c r="O663" s="470"/>
      <c r="P663" s="470"/>
      <c r="Q663" s="470"/>
      <c r="R663" s="470"/>
      <c r="S663" s="470"/>
      <c r="T663" s="470"/>
      <c r="U663" s="470"/>
      <c r="V663" s="470"/>
      <c r="W663" s="470"/>
      <c r="X663" s="470"/>
      <c r="Y663" s="470"/>
      <c r="Z663" s="470"/>
    </row>
    <row r="664" spans="1:26">
      <c r="A664" s="470"/>
      <c r="B664" s="470"/>
      <c r="C664" s="470"/>
      <c r="D664" s="470"/>
      <c r="E664" s="470"/>
      <c r="F664" s="470"/>
      <c r="G664" s="470"/>
      <c r="H664" s="470"/>
      <c r="I664" s="470"/>
      <c r="J664" s="470"/>
      <c r="K664" s="470"/>
      <c r="L664" s="470"/>
      <c r="M664" s="470"/>
      <c r="N664" s="470"/>
      <c r="O664" s="470"/>
      <c r="P664" s="470"/>
      <c r="Q664" s="470"/>
      <c r="R664" s="470"/>
      <c r="S664" s="470"/>
      <c r="T664" s="470"/>
      <c r="U664" s="470"/>
      <c r="V664" s="470"/>
      <c r="W664" s="470"/>
      <c r="X664" s="470"/>
      <c r="Y664" s="470"/>
      <c r="Z664" s="470"/>
    </row>
    <row r="665" spans="1:26">
      <c r="A665" s="470"/>
      <c r="B665" s="470"/>
      <c r="C665" s="470"/>
      <c r="D665" s="470"/>
      <c r="E665" s="470"/>
      <c r="F665" s="470"/>
      <c r="G665" s="470"/>
      <c r="H665" s="470"/>
      <c r="I665" s="470"/>
      <c r="J665" s="470"/>
      <c r="K665" s="470"/>
      <c r="L665" s="470"/>
      <c r="M665" s="470"/>
      <c r="N665" s="470"/>
      <c r="O665" s="470"/>
      <c r="P665" s="470"/>
      <c r="Q665" s="470"/>
      <c r="R665" s="470"/>
      <c r="S665" s="470"/>
      <c r="T665" s="470"/>
      <c r="U665" s="470"/>
      <c r="V665" s="470"/>
      <c r="W665" s="470"/>
      <c r="X665" s="470"/>
      <c r="Y665" s="470"/>
      <c r="Z665" s="470"/>
    </row>
    <row r="666" spans="1:26">
      <c r="A666" s="470"/>
      <c r="B666" s="470"/>
      <c r="C666" s="470"/>
      <c r="D666" s="470"/>
      <c r="E666" s="470"/>
      <c r="F666" s="470"/>
      <c r="G666" s="470"/>
      <c r="H666" s="470"/>
      <c r="I666" s="470"/>
      <c r="J666" s="470"/>
      <c r="K666" s="470"/>
      <c r="L666" s="470"/>
      <c r="M666" s="470"/>
      <c r="N666" s="470"/>
      <c r="O666" s="470"/>
      <c r="P666" s="470"/>
      <c r="Q666" s="470"/>
      <c r="R666" s="470"/>
      <c r="S666" s="470"/>
      <c r="T666" s="470"/>
      <c r="U666" s="470"/>
      <c r="V666" s="470"/>
      <c r="W666" s="470"/>
      <c r="X666" s="470"/>
      <c r="Y666" s="470"/>
      <c r="Z666" s="470"/>
    </row>
    <row r="667" spans="1:26">
      <c r="A667" s="470"/>
      <c r="B667" s="470"/>
      <c r="C667" s="470"/>
      <c r="D667" s="470"/>
      <c r="E667" s="470"/>
      <c r="F667" s="470"/>
      <c r="G667" s="470"/>
      <c r="H667" s="470"/>
      <c r="I667" s="470"/>
      <c r="J667" s="470"/>
      <c r="K667" s="470"/>
      <c r="L667" s="470"/>
      <c r="M667" s="470"/>
      <c r="N667" s="470"/>
      <c r="O667" s="470"/>
      <c r="P667" s="470"/>
      <c r="Q667" s="470"/>
      <c r="R667" s="470"/>
      <c r="S667" s="470"/>
      <c r="T667" s="470"/>
      <c r="U667" s="470"/>
      <c r="V667" s="470"/>
      <c r="W667" s="470"/>
      <c r="X667" s="470"/>
      <c r="Y667" s="470"/>
      <c r="Z667" s="470"/>
    </row>
    <row r="668" spans="1:26">
      <c r="A668" s="470"/>
      <c r="B668" s="470"/>
      <c r="C668" s="470"/>
      <c r="D668" s="470"/>
      <c r="E668" s="470"/>
      <c r="F668" s="470"/>
      <c r="G668" s="470"/>
      <c r="H668" s="470"/>
      <c r="I668" s="470"/>
      <c r="J668" s="470"/>
      <c r="K668" s="470"/>
      <c r="L668" s="470"/>
      <c r="M668" s="470"/>
      <c r="N668" s="470"/>
      <c r="O668" s="470"/>
      <c r="P668" s="470"/>
      <c r="Q668" s="470"/>
      <c r="R668" s="470"/>
      <c r="S668" s="470"/>
      <c r="T668" s="470"/>
      <c r="U668" s="470"/>
      <c r="V668" s="470"/>
      <c r="W668" s="470"/>
      <c r="X668" s="470"/>
      <c r="Y668" s="470"/>
      <c r="Z668" s="470"/>
    </row>
    <row r="669" spans="1:26">
      <c r="A669" s="470"/>
      <c r="B669" s="470"/>
      <c r="C669" s="470"/>
      <c r="D669" s="470"/>
      <c r="E669" s="470"/>
      <c r="F669" s="470"/>
      <c r="G669" s="470"/>
      <c r="H669" s="470"/>
      <c r="I669" s="470"/>
      <c r="J669" s="470"/>
      <c r="K669" s="470"/>
      <c r="L669" s="470"/>
      <c r="M669" s="470"/>
      <c r="N669" s="470"/>
      <c r="O669" s="470"/>
      <c r="P669" s="470"/>
      <c r="Q669" s="470"/>
      <c r="R669" s="470"/>
      <c r="S669" s="470"/>
      <c r="T669" s="470"/>
      <c r="U669" s="470"/>
      <c r="V669" s="470"/>
      <c r="W669" s="470"/>
      <c r="X669" s="470"/>
      <c r="Y669" s="470"/>
      <c r="Z669" s="470"/>
    </row>
    <row r="670" spans="1:26">
      <c r="A670" s="470"/>
      <c r="B670" s="470"/>
      <c r="C670" s="470"/>
      <c r="D670" s="470"/>
      <c r="E670" s="470"/>
      <c r="F670" s="470"/>
      <c r="G670" s="470"/>
      <c r="H670" s="470"/>
      <c r="I670" s="470"/>
      <c r="J670" s="470"/>
      <c r="K670" s="470"/>
      <c r="L670" s="470"/>
      <c r="M670" s="470"/>
      <c r="N670" s="470"/>
      <c r="O670" s="470"/>
      <c r="P670" s="470"/>
      <c r="Q670" s="470"/>
      <c r="R670" s="470"/>
      <c r="S670" s="470"/>
      <c r="T670" s="470"/>
      <c r="U670" s="470"/>
      <c r="V670" s="470"/>
      <c r="W670" s="470"/>
      <c r="X670" s="470"/>
      <c r="Y670" s="470"/>
      <c r="Z670" s="470"/>
    </row>
    <row r="671" spans="1:26">
      <c r="A671" s="470"/>
      <c r="B671" s="470"/>
      <c r="C671" s="470"/>
      <c r="D671" s="470"/>
      <c r="E671" s="470"/>
      <c r="F671" s="470"/>
      <c r="G671" s="470"/>
      <c r="H671" s="470"/>
      <c r="I671" s="470"/>
      <c r="J671" s="470"/>
      <c r="K671" s="470"/>
      <c r="L671" s="470"/>
      <c r="M671" s="470"/>
      <c r="N671" s="470"/>
      <c r="O671" s="470"/>
      <c r="P671" s="470"/>
      <c r="Q671" s="470"/>
      <c r="R671" s="470"/>
      <c r="S671" s="470"/>
      <c r="T671" s="470"/>
      <c r="U671" s="470"/>
      <c r="V671" s="470"/>
      <c r="W671" s="470"/>
      <c r="X671" s="470"/>
      <c r="Y671" s="470"/>
      <c r="Z671" s="470"/>
    </row>
    <row r="672" spans="1:26">
      <c r="A672" s="470"/>
      <c r="B672" s="470"/>
      <c r="C672" s="470"/>
      <c r="D672" s="470"/>
      <c r="E672" s="470"/>
      <c r="F672" s="470"/>
      <c r="G672" s="470"/>
      <c r="H672" s="470"/>
      <c r="I672" s="470"/>
      <c r="J672" s="470"/>
      <c r="K672" s="470"/>
      <c r="L672" s="470"/>
      <c r="M672" s="470"/>
      <c r="N672" s="470"/>
      <c r="O672" s="470"/>
      <c r="P672" s="470"/>
      <c r="Q672" s="470"/>
      <c r="R672" s="470"/>
      <c r="S672" s="470"/>
      <c r="T672" s="470"/>
      <c r="U672" s="470"/>
      <c r="V672" s="470"/>
      <c r="W672" s="470"/>
      <c r="X672" s="470"/>
      <c r="Y672" s="470"/>
      <c r="Z672" s="470"/>
    </row>
    <row r="673" spans="1:26">
      <c r="A673" s="470"/>
      <c r="B673" s="470"/>
      <c r="C673" s="470"/>
      <c r="D673" s="470"/>
      <c r="E673" s="470"/>
      <c r="F673" s="470"/>
      <c r="G673" s="470"/>
      <c r="H673" s="470"/>
      <c r="I673" s="470"/>
      <c r="J673" s="470"/>
      <c r="K673" s="470"/>
      <c r="L673" s="470"/>
      <c r="M673" s="470"/>
      <c r="N673" s="470"/>
      <c r="O673" s="470"/>
      <c r="P673" s="470"/>
      <c r="Q673" s="470"/>
      <c r="R673" s="470"/>
      <c r="S673" s="470"/>
      <c r="T673" s="470"/>
      <c r="U673" s="470"/>
      <c r="V673" s="470"/>
      <c r="W673" s="470"/>
      <c r="X673" s="470"/>
      <c r="Y673" s="470"/>
      <c r="Z673" s="470"/>
    </row>
    <row r="674" spans="1:26">
      <c r="A674" s="470"/>
      <c r="B674" s="470"/>
      <c r="C674" s="470"/>
      <c r="D674" s="470"/>
      <c r="E674" s="470"/>
      <c r="F674" s="470"/>
      <c r="G674" s="470"/>
      <c r="H674" s="470"/>
      <c r="I674" s="470"/>
      <c r="J674" s="470"/>
      <c r="K674" s="470"/>
      <c r="L674" s="470"/>
      <c r="M674" s="470"/>
      <c r="N674" s="470"/>
      <c r="O674" s="470"/>
      <c r="P674" s="470"/>
      <c r="Q674" s="470"/>
      <c r="R674" s="470"/>
      <c r="S674" s="470"/>
      <c r="T674" s="470"/>
      <c r="U674" s="470"/>
      <c r="V674" s="470"/>
      <c r="W674" s="470"/>
      <c r="X674" s="470"/>
      <c r="Y674" s="470"/>
      <c r="Z674" s="470"/>
    </row>
    <row r="675" spans="1:26">
      <c r="A675" s="470"/>
      <c r="B675" s="470"/>
      <c r="C675" s="470"/>
      <c r="D675" s="470"/>
      <c r="E675" s="470"/>
      <c r="F675" s="470"/>
      <c r="G675" s="470"/>
      <c r="H675" s="470"/>
      <c r="I675" s="470"/>
      <c r="J675" s="470"/>
      <c r="K675" s="470"/>
      <c r="L675" s="470"/>
      <c r="M675" s="470"/>
      <c r="N675" s="470"/>
      <c r="O675" s="470"/>
      <c r="P675" s="470"/>
      <c r="Q675" s="470"/>
      <c r="R675" s="470"/>
      <c r="S675" s="470"/>
      <c r="T675" s="470"/>
      <c r="U675" s="470"/>
      <c r="V675" s="470"/>
      <c r="W675" s="470"/>
      <c r="X675" s="470"/>
      <c r="Y675" s="470"/>
      <c r="Z675" s="470"/>
    </row>
    <row r="676" spans="1:26">
      <c r="A676" s="470"/>
      <c r="B676" s="470"/>
      <c r="C676" s="470"/>
      <c r="D676" s="470"/>
      <c r="E676" s="470"/>
      <c r="F676" s="470"/>
      <c r="G676" s="470"/>
      <c r="H676" s="470"/>
      <c r="I676" s="470"/>
      <c r="J676" s="470"/>
      <c r="K676" s="470"/>
      <c r="L676" s="470"/>
      <c r="M676" s="470"/>
      <c r="N676" s="470"/>
      <c r="O676" s="470"/>
      <c r="P676" s="470"/>
      <c r="Q676" s="470"/>
      <c r="R676" s="470"/>
      <c r="S676" s="470"/>
      <c r="T676" s="470"/>
      <c r="U676" s="470"/>
      <c r="V676" s="470"/>
      <c r="W676" s="470"/>
      <c r="X676" s="470"/>
      <c r="Y676" s="470"/>
      <c r="Z676" s="470"/>
    </row>
    <row r="677" spans="1:26">
      <c r="A677" s="470"/>
      <c r="B677" s="470"/>
      <c r="C677" s="470"/>
      <c r="D677" s="470"/>
      <c r="E677" s="470"/>
      <c r="F677" s="470"/>
      <c r="G677" s="470"/>
      <c r="H677" s="470"/>
      <c r="I677" s="470"/>
      <c r="J677" s="470"/>
      <c r="K677" s="470"/>
      <c r="L677" s="470"/>
      <c r="M677" s="470"/>
      <c r="N677" s="470"/>
      <c r="O677" s="470"/>
      <c r="P677" s="470"/>
      <c r="Q677" s="470"/>
      <c r="R677" s="470"/>
      <c r="S677" s="470"/>
      <c r="T677" s="470"/>
      <c r="U677" s="470"/>
      <c r="V677" s="470"/>
      <c r="W677" s="470"/>
      <c r="X677" s="470"/>
      <c r="Y677" s="470"/>
      <c r="Z677" s="470"/>
    </row>
    <row r="678" spans="1:26">
      <c r="A678" s="470"/>
      <c r="B678" s="470"/>
      <c r="C678" s="470"/>
      <c r="D678" s="470"/>
      <c r="E678" s="470"/>
      <c r="F678" s="470"/>
      <c r="G678" s="470"/>
      <c r="H678" s="470"/>
      <c r="I678" s="470"/>
      <c r="J678" s="470"/>
      <c r="K678" s="470"/>
      <c r="L678" s="470"/>
      <c r="M678" s="470"/>
      <c r="N678" s="470"/>
      <c r="O678" s="470"/>
      <c r="P678" s="470"/>
      <c r="Q678" s="470"/>
      <c r="R678" s="470"/>
      <c r="S678" s="470"/>
      <c r="T678" s="470"/>
      <c r="U678" s="470"/>
      <c r="V678" s="470"/>
      <c r="W678" s="470"/>
      <c r="X678" s="470"/>
      <c r="Y678" s="470"/>
      <c r="Z678" s="470"/>
    </row>
    <row r="679" spans="1:26">
      <c r="A679" s="470"/>
      <c r="B679" s="470"/>
      <c r="C679" s="470"/>
      <c r="D679" s="470"/>
      <c r="E679" s="470"/>
      <c r="F679" s="470"/>
      <c r="G679" s="470"/>
      <c r="H679" s="470"/>
      <c r="I679" s="470"/>
      <c r="J679" s="470"/>
      <c r="K679" s="470"/>
      <c r="L679" s="470"/>
      <c r="M679" s="470"/>
      <c r="N679" s="470"/>
      <c r="O679" s="470"/>
      <c r="P679" s="470"/>
      <c r="Q679" s="470"/>
      <c r="R679" s="470"/>
      <c r="S679" s="470"/>
      <c r="T679" s="470"/>
      <c r="U679" s="470"/>
      <c r="V679" s="470"/>
      <c r="W679" s="470"/>
      <c r="X679" s="470"/>
      <c r="Y679" s="470"/>
      <c r="Z679" s="470"/>
    </row>
    <row r="680" spans="1:26">
      <c r="A680" s="470"/>
      <c r="B680" s="470"/>
      <c r="C680" s="470"/>
      <c r="D680" s="470"/>
      <c r="E680" s="470"/>
      <c r="F680" s="470"/>
      <c r="G680" s="470"/>
      <c r="H680" s="470"/>
      <c r="I680" s="470"/>
      <c r="J680" s="470"/>
      <c r="K680" s="470"/>
      <c r="L680" s="470"/>
      <c r="M680" s="470"/>
      <c r="N680" s="470"/>
      <c r="O680" s="470"/>
      <c r="P680" s="470"/>
      <c r="Q680" s="470"/>
      <c r="R680" s="470"/>
      <c r="S680" s="470"/>
      <c r="T680" s="470"/>
      <c r="U680" s="470"/>
      <c r="V680" s="470"/>
      <c r="W680" s="470"/>
      <c r="X680" s="470"/>
      <c r="Y680" s="470"/>
      <c r="Z680" s="470"/>
    </row>
    <row r="681" spans="1:26">
      <c r="A681" s="470"/>
      <c r="B681" s="470"/>
      <c r="C681" s="470"/>
      <c r="D681" s="470"/>
      <c r="E681" s="470"/>
      <c r="F681" s="470"/>
      <c r="G681" s="470"/>
      <c r="H681" s="470"/>
      <c r="I681" s="470"/>
      <c r="J681" s="470"/>
      <c r="K681" s="470"/>
      <c r="L681" s="470"/>
      <c r="M681" s="470"/>
      <c r="N681" s="470"/>
      <c r="O681" s="470"/>
      <c r="P681" s="470"/>
      <c r="Q681" s="470"/>
      <c r="R681" s="470"/>
      <c r="S681" s="470"/>
      <c r="T681" s="470"/>
      <c r="U681" s="470"/>
      <c r="V681" s="470"/>
      <c r="W681" s="470"/>
      <c r="X681" s="470"/>
      <c r="Y681" s="470"/>
      <c r="Z681" s="470"/>
    </row>
    <row r="682" spans="1:26">
      <c r="A682" s="470"/>
      <c r="B682" s="470"/>
      <c r="C682" s="470"/>
      <c r="D682" s="470"/>
      <c r="E682" s="470"/>
      <c r="F682" s="470"/>
      <c r="G682" s="470"/>
      <c r="H682" s="470"/>
      <c r="I682" s="470"/>
      <c r="J682" s="470"/>
      <c r="K682" s="470"/>
      <c r="L682" s="470"/>
      <c r="M682" s="470"/>
      <c r="N682" s="470"/>
      <c r="O682" s="470"/>
      <c r="P682" s="470"/>
      <c r="Q682" s="470"/>
      <c r="R682" s="470"/>
      <c r="S682" s="470"/>
      <c r="T682" s="470"/>
      <c r="U682" s="470"/>
      <c r="V682" s="470"/>
      <c r="W682" s="470"/>
      <c r="X682" s="470"/>
      <c r="Y682" s="470"/>
      <c r="Z682" s="470"/>
    </row>
    <row r="683" spans="1:26">
      <c r="A683" s="470"/>
      <c r="B683" s="470"/>
      <c r="C683" s="470"/>
      <c r="D683" s="470"/>
      <c r="E683" s="470"/>
      <c r="F683" s="470"/>
      <c r="G683" s="470"/>
      <c r="H683" s="470"/>
      <c r="I683" s="470"/>
      <c r="J683" s="470"/>
      <c r="K683" s="470"/>
      <c r="L683" s="470"/>
      <c r="M683" s="470"/>
      <c r="N683" s="470"/>
      <c r="O683" s="470"/>
      <c r="P683" s="470"/>
      <c r="Q683" s="470"/>
      <c r="R683" s="470"/>
      <c r="S683" s="470"/>
      <c r="T683" s="470"/>
      <c r="U683" s="470"/>
      <c r="V683" s="470"/>
      <c r="W683" s="470"/>
      <c r="X683" s="470"/>
      <c r="Y683" s="470"/>
      <c r="Z683" s="470"/>
    </row>
    <row r="684" spans="1:26">
      <c r="A684" s="470"/>
      <c r="B684" s="470"/>
      <c r="C684" s="470"/>
      <c r="D684" s="470"/>
      <c r="E684" s="470"/>
      <c r="F684" s="470"/>
      <c r="G684" s="470"/>
      <c r="H684" s="470"/>
      <c r="I684" s="470"/>
      <c r="J684" s="470"/>
      <c r="K684" s="470"/>
      <c r="L684" s="470"/>
      <c r="M684" s="470"/>
      <c r="N684" s="470"/>
      <c r="O684" s="470"/>
      <c r="P684" s="470"/>
      <c r="Q684" s="470"/>
      <c r="R684" s="470"/>
      <c r="S684" s="470"/>
      <c r="T684" s="470"/>
      <c r="U684" s="470"/>
      <c r="V684" s="470"/>
      <c r="W684" s="470"/>
      <c r="X684" s="470"/>
      <c r="Y684" s="470"/>
      <c r="Z684" s="470"/>
    </row>
    <row r="685" spans="1:26">
      <c r="A685" s="470"/>
      <c r="B685" s="470"/>
      <c r="C685" s="470"/>
      <c r="D685" s="470"/>
      <c r="E685" s="470"/>
      <c r="F685" s="470"/>
      <c r="G685" s="470"/>
      <c r="H685" s="470"/>
      <c r="I685" s="470"/>
      <c r="J685" s="470"/>
      <c r="K685" s="470"/>
      <c r="L685" s="470"/>
      <c r="M685" s="470"/>
      <c r="N685" s="470"/>
      <c r="O685" s="470"/>
      <c r="P685" s="470"/>
      <c r="Q685" s="470"/>
      <c r="R685" s="470"/>
      <c r="S685" s="470"/>
      <c r="T685" s="470"/>
      <c r="U685" s="470"/>
      <c r="V685" s="470"/>
      <c r="W685" s="470"/>
      <c r="X685" s="470"/>
      <c r="Y685" s="470"/>
      <c r="Z685" s="470"/>
    </row>
    <row r="686" spans="1:26">
      <c r="A686" s="470"/>
      <c r="B686" s="470"/>
      <c r="C686" s="470"/>
      <c r="D686" s="470"/>
      <c r="E686" s="470"/>
      <c r="F686" s="470"/>
      <c r="G686" s="470"/>
      <c r="H686" s="470"/>
      <c r="I686" s="470"/>
      <c r="J686" s="470"/>
      <c r="K686" s="470"/>
      <c r="L686" s="470"/>
      <c r="M686" s="470"/>
      <c r="N686" s="470"/>
      <c r="O686" s="470"/>
      <c r="P686" s="470"/>
      <c r="Q686" s="470"/>
      <c r="R686" s="470"/>
      <c r="S686" s="470"/>
      <c r="T686" s="470"/>
      <c r="U686" s="470"/>
      <c r="V686" s="470"/>
      <c r="W686" s="470"/>
      <c r="X686" s="470"/>
      <c r="Y686" s="470"/>
      <c r="Z686" s="470"/>
    </row>
    <row r="687" spans="1:26">
      <c r="A687" s="470"/>
      <c r="B687" s="470"/>
      <c r="C687" s="470"/>
      <c r="D687" s="470"/>
      <c r="E687" s="470"/>
      <c r="F687" s="470"/>
      <c r="G687" s="470"/>
      <c r="H687" s="470"/>
      <c r="I687" s="470"/>
      <c r="J687" s="470"/>
      <c r="K687" s="470"/>
      <c r="L687" s="470"/>
      <c r="M687" s="470"/>
      <c r="N687" s="470"/>
      <c r="O687" s="470"/>
      <c r="P687" s="470"/>
      <c r="Q687" s="470"/>
      <c r="R687" s="470"/>
      <c r="S687" s="470"/>
      <c r="T687" s="470"/>
      <c r="U687" s="470"/>
      <c r="V687" s="470"/>
      <c r="W687" s="470"/>
      <c r="X687" s="470"/>
      <c r="Y687" s="470"/>
      <c r="Z687" s="470"/>
    </row>
    <row r="688" spans="1:26">
      <c r="A688" s="470"/>
      <c r="B688" s="470"/>
      <c r="C688" s="470"/>
      <c r="D688" s="470"/>
      <c r="E688" s="470"/>
      <c r="F688" s="470"/>
      <c r="G688" s="470"/>
      <c r="H688" s="470"/>
      <c r="I688" s="470"/>
      <c r="J688" s="470"/>
      <c r="K688" s="470"/>
      <c r="L688" s="470"/>
      <c r="M688" s="470"/>
      <c r="N688" s="470"/>
      <c r="O688" s="470"/>
      <c r="P688" s="470"/>
      <c r="Q688" s="470"/>
      <c r="R688" s="470"/>
      <c r="S688" s="470"/>
      <c r="T688" s="470"/>
      <c r="U688" s="470"/>
      <c r="V688" s="470"/>
      <c r="W688" s="470"/>
      <c r="X688" s="470"/>
      <c r="Y688" s="470"/>
      <c r="Z688" s="470"/>
    </row>
    <row r="689" spans="1:26">
      <c r="A689" s="470"/>
      <c r="B689" s="470"/>
      <c r="C689" s="470"/>
      <c r="D689" s="470"/>
      <c r="E689" s="470"/>
      <c r="F689" s="470"/>
      <c r="G689" s="470"/>
      <c r="H689" s="470"/>
      <c r="I689" s="470"/>
      <c r="J689" s="470"/>
      <c r="K689" s="470"/>
      <c r="L689" s="470"/>
      <c r="M689" s="470"/>
      <c r="N689" s="470"/>
      <c r="O689" s="470"/>
      <c r="P689" s="470"/>
      <c r="Q689" s="470"/>
      <c r="R689" s="470"/>
      <c r="S689" s="470"/>
      <c r="T689" s="470"/>
      <c r="U689" s="470"/>
      <c r="V689" s="470"/>
      <c r="W689" s="470"/>
      <c r="X689" s="470"/>
      <c r="Y689" s="470"/>
      <c r="Z689" s="470"/>
    </row>
    <row r="690" spans="1:26">
      <c r="A690" s="470"/>
      <c r="B690" s="470"/>
      <c r="C690" s="470"/>
      <c r="D690" s="470"/>
      <c r="E690" s="470"/>
      <c r="F690" s="470"/>
      <c r="G690" s="470"/>
      <c r="H690" s="470"/>
      <c r="I690" s="470"/>
      <c r="J690" s="470"/>
      <c r="K690" s="470"/>
      <c r="L690" s="470"/>
      <c r="M690" s="470"/>
      <c r="N690" s="470"/>
      <c r="O690" s="470"/>
      <c r="P690" s="470"/>
      <c r="Q690" s="470"/>
      <c r="R690" s="470"/>
      <c r="S690" s="470"/>
      <c r="T690" s="470"/>
      <c r="U690" s="470"/>
      <c r="V690" s="470"/>
      <c r="W690" s="470"/>
      <c r="X690" s="470"/>
      <c r="Y690" s="470"/>
      <c r="Z690" s="470"/>
    </row>
    <row r="691" spans="1:26">
      <c r="A691" s="470"/>
      <c r="B691" s="470"/>
      <c r="C691" s="470"/>
      <c r="D691" s="470"/>
      <c r="E691" s="470"/>
      <c r="F691" s="470"/>
      <c r="G691" s="470"/>
      <c r="H691" s="470"/>
      <c r="I691" s="470"/>
      <c r="J691" s="470"/>
      <c r="K691" s="470"/>
      <c r="L691" s="470"/>
      <c r="M691" s="470"/>
      <c r="N691" s="470"/>
      <c r="O691" s="470"/>
      <c r="P691" s="470"/>
      <c r="Q691" s="470"/>
      <c r="R691" s="470"/>
      <c r="S691" s="470"/>
      <c r="T691" s="470"/>
      <c r="U691" s="470"/>
      <c r="V691" s="470"/>
      <c r="W691" s="470"/>
      <c r="X691" s="470"/>
      <c r="Y691" s="470"/>
      <c r="Z691" s="470"/>
    </row>
    <row r="692" spans="1:26">
      <c r="A692" s="470"/>
      <c r="B692" s="470"/>
      <c r="C692" s="470"/>
      <c r="D692" s="470"/>
      <c r="E692" s="470"/>
      <c r="F692" s="470"/>
      <c r="G692" s="470"/>
      <c r="H692" s="470"/>
      <c r="I692" s="470"/>
      <c r="J692" s="470"/>
      <c r="K692" s="470"/>
      <c r="L692" s="470"/>
      <c r="M692" s="470"/>
      <c r="N692" s="470"/>
      <c r="O692" s="470"/>
      <c r="P692" s="470"/>
      <c r="Q692" s="470"/>
      <c r="R692" s="470"/>
      <c r="S692" s="470"/>
      <c r="T692" s="470"/>
      <c r="U692" s="470"/>
      <c r="V692" s="470"/>
      <c r="W692" s="470"/>
      <c r="X692" s="470"/>
      <c r="Y692" s="470"/>
      <c r="Z692" s="470"/>
    </row>
    <row r="693" spans="1:26">
      <c r="A693" s="470"/>
      <c r="B693" s="470"/>
      <c r="C693" s="470"/>
      <c r="D693" s="470"/>
      <c r="E693" s="470"/>
      <c r="F693" s="470"/>
      <c r="G693" s="470"/>
      <c r="H693" s="470"/>
      <c r="I693" s="470"/>
      <c r="J693" s="470"/>
      <c r="K693" s="470"/>
      <c r="L693" s="470"/>
      <c r="M693" s="470"/>
      <c r="N693" s="470"/>
      <c r="O693" s="470"/>
      <c r="P693" s="470"/>
      <c r="Q693" s="470"/>
      <c r="R693" s="470"/>
      <c r="S693" s="470"/>
      <c r="T693" s="470"/>
      <c r="U693" s="470"/>
      <c r="V693" s="470"/>
      <c r="W693" s="470"/>
      <c r="X693" s="470"/>
      <c r="Y693" s="470"/>
      <c r="Z693" s="470"/>
    </row>
    <row r="694" spans="1:26">
      <c r="A694" s="470"/>
      <c r="B694" s="470"/>
      <c r="C694" s="470"/>
      <c r="D694" s="470"/>
      <c r="E694" s="470"/>
      <c r="F694" s="470"/>
      <c r="G694" s="470"/>
      <c r="H694" s="470"/>
      <c r="I694" s="470"/>
      <c r="J694" s="470"/>
      <c r="K694" s="470"/>
      <c r="L694" s="470"/>
      <c r="M694" s="470"/>
      <c r="N694" s="470"/>
      <c r="O694" s="470"/>
      <c r="P694" s="470"/>
      <c r="Q694" s="470"/>
      <c r="R694" s="470"/>
      <c r="S694" s="470"/>
      <c r="T694" s="470"/>
      <c r="U694" s="470"/>
      <c r="V694" s="470"/>
      <c r="W694" s="470"/>
      <c r="X694" s="470"/>
      <c r="Y694" s="470"/>
      <c r="Z694" s="470"/>
    </row>
    <row r="695" spans="1:26">
      <c r="A695" s="470"/>
      <c r="B695" s="470"/>
      <c r="C695" s="470"/>
      <c r="D695" s="470"/>
      <c r="E695" s="470"/>
      <c r="F695" s="470"/>
      <c r="G695" s="470"/>
      <c r="H695" s="470"/>
      <c r="I695" s="470"/>
      <c r="J695" s="470"/>
      <c r="K695" s="470"/>
      <c r="L695" s="470"/>
      <c r="M695" s="470"/>
      <c r="N695" s="470"/>
      <c r="O695" s="470"/>
      <c r="P695" s="470"/>
      <c r="Q695" s="470"/>
      <c r="R695" s="470"/>
      <c r="S695" s="470"/>
      <c r="T695" s="470"/>
      <c r="U695" s="470"/>
      <c r="V695" s="470"/>
      <c r="W695" s="470"/>
      <c r="X695" s="470"/>
      <c r="Y695" s="470"/>
      <c r="Z695" s="470"/>
    </row>
    <row r="696" spans="1:26">
      <c r="A696" s="470"/>
      <c r="B696" s="470"/>
      <c r="C696" s="470"/>
      <c r="D696" s="470"/>
      <c r="E696" s="470"/>
      <c r="F696" s="470"/>
      <c r="G696" s="470"/>
      <c r="H696" s="470"/>
      <c r="I696" s="470"/>
      <c r="J696" s="470"/>
      <c r="K696" s="470"/>
      <c r="L696" s="470"/>
      <c r="M696" s="470"/>
      <c r="N696" s="470"/>
      <c r="O696" s="470"/>
      <c r="P696" s="470"/>
      <c r="Q696" s="470"/>
      <c r="R696" s="470"/>
      <c r="S696" s="470"/>
      <c r="T696" s="470"/>
      <c r="U696" s="470"/>
      <c r="V696" s="470"/>
      <c r="W696" s="470"/>
      <c r="X696" s="470"/>
      <c r="Y696" s="470"/>
      <c r="Z696" s="470"/>
    </row>
    <row r="697" spans="1:26">
      <c r="A697" s="470"/>
      <c r="B697" s="470"/>
      <c r="C697" s="470"/>
      <c r="D697" s="470"/>
      <c r="E697" s="470"/>
      <c r="F697" s="470"/>
      <c r="G697" s="470"/>
      <c r="H697" s="470"/>
      <c r="I697" s="470"/>
      <c r="J697" s="470"/>
      <c r="K697" s="470"/>
      <c r="L697" s="470"/>
      <c r="M697" s="470"/>
      <c r="N697" s="470"/>
      <c r="O697" s="470"/>
      <c r="P697" s="470"/>
      <c r="Q697" s="470"/>
      <c r="R697" s="470"/>
      <c r="S697" s="470"/>
      <c r="T697" s="470"/>
      <c r="U697" s="470"/>
      <c r="V697" s="470"/>
      <c r="W697" s="470"/>
      <c r="X697" s="470"/>
      <c r="Y697" s="470"/>
      <c r="Z697" s="470"/>
    </row>
    <row r="698" spans="1:26">
      <c r="A698" s="470"/>
      <c r="B698" s="470"/>
      <c r="C698" s="470"/>
      <c r="D698" s="470"/>
      <c r="E698" s="470"/>
      <c r="F698" s="470"/>
      <c r="G698" s="470"/>
      <c r="H698" s="470"/>
      <c r="I698" s="470"/>
      <c r="J698" s="470"/>
      <c r="K698" s="470"/>
      <c r="L698" s="470"/>
      <c r="M698" s="470"/>
      <c r="N698" s="470"/>
      <c r="O698" s="470"/>
      <c r="P698" s="470"/>
      <c r="Q698" s="470"/>
      <c r="R698" s="470"/>
      <c r="S698" s="470"/>
      <c r="T698" s="470"/>
      <c r="U698" s="470"/>
      <c r="V698" s="470"/>
      <c r="W698" s="470"/>
      <c r="X698" s="470"/>
      <c r="Y698" s="470"/>
      <c r="Z698" s="470"/>
    </row>
    <row r="699" spans="1:26">
      <c r="A699" s="470"/>
      <c r="B699" s="470"/>
      <c r="C699" s="470"/>
      <c r="D699" s="470"/>
      <c r="E699" s="470"/>
      <c r="F699" s="470"/>
      <c r="G699" s="470"/>
      <c r="H699" s="470"/>
      <c r="I699" s="470"/>
      <c r="J699" s="470"/>
      <c r="K699" s="470"/>
      <c r="L699" s="470"/>
      <c r="M699" s="470"/>
      <c r="N699" s="470"/>
      <c r="O699" s="470"/>
      <c r="P699" s="470"/>
      <c r="Q699" s="470"/>
      <c r="R699" s="470"/>
      <c r="S699" s="470"/>
      <c r="T699" s="470"/>
      <c r="U699" s="470"/>
      <c r="V699" s="470"/>
      <c r="W699" s="470"/>
      <c r="X699" s="470"/>
      <c r="Y699" s="470"/>
      <c r="Z699" s="470"/>
    </row>
    <row r="700" spans="1:26">
      <c r="A700" s="470"/>
      <c r="B700" s="470"/>
      <c r="C700" s="470"/>
      <c r="D700" s="470"/>
      <c r="E700" s="470"/>
      <c r="F700" s="470"/>
      <c r="G700" s="470"/>
      <c r="H700" s="470"/>
      <c r="I700" s="470"/>
      <c r="J700" s="470"/>
      <c r="K700" s="470"/>
      <c r="L700" s="470"/>
      <c r="M700" s="470"/>
      <c r="N700" s="470"/>
      <c r="O700" s="470"/>
      <c r="P700" s="470"/>
      <c r="Q700" s="470"/>
      <c r="R700" s="470"/>
      <c r="S700" s="470"/>
      <c r="T700" s="470"/>
      <c r="U700" s="470"/>
      <c r="V700" s="470"/>
      <c r="W700" s="470"/>
      <c r="X700" s="470"/>
      <c r="Y700" s="470"/>
      <c r="Z700" s="470"/>
    </row>
    <row r="701" spans="1:26">
      <c r="A701" s="470"/>
      <c r="B701" s="470"/>
      <c r="C701" s="470"/>
      <c r="D701" s="470"/>
      <c r="E701" s="470"/>
      <c r="F701" s="470"/>
      <c r="G701" s="470"/>
      <c r="H701" s="470"/>
      <c r="I701" s="470"/>
      <c r="J701" s="470"/>
      <c r="K701" s="470"/>
      <c r="L701" s="470"/>
      <c r="M701" s="470"/>
      <c r="N701" s="470"/>
      <c r="O701" s="470"/>
      <c r="P701" s="470"/>
      <c r="Q701" s="470"/>
      <c r="R701" s="470"/>
      <c r="S701" s="470"/>
      <c r="T701" s="470"/>
      <c r="U701" s="470"/>
      <c r="V701" s="470"/>
      <c r="W701" s="470"/>
      <c r="X701" s="470"/>
      <c r="Y701" s="470"/>
      <c r="Z701" s="470"/>
    </row>
    <row r="702" spans="1:26">
      <c r="A702" s="470"/>
      <c r="B702" s="470"/>
      <c r="C702" s="470"/>
      <c r="D702" s="470"/>
      <c r="E702" s="470"/>
      <c r="F702" s="470"/>
      <c r="G702" s="470"/>
      <c r="H702" s="470"/>
      <c r="I702" s="470"/>
      <c r="J702" s="470"/>
      <c r="K702" s="470"/>
      <c r="L702" s="470"/>
      <c r="M702" s="470"/>
      <c r="N702" s="470"/>
      <c r="O702" s="470"/>
      <c r="P702" s="470"/>
      <c r="Q702" s="470"/>
      <c r="R702" s="470"/>
      <c r="S702" s="470"/>
      <c r="T702" s="470"/>
      <c r="U702" s="470"/>
      <c r="V702" s="470"/>
      <c r="W702" s="470"/>
      <c r="X702" s="470"/>
      <c r="Y702" s="470"/>
      <c r="Z702" s="470"/>
    </row>
    <row r="703" spans="1:26">
      <c r="A703" s="470"/>
      <c r="B703" s="470"/>
      <c r="C703" s="470"/>
      <c r="D703" s="470"/>
      <c r="E703" s="470"/>
      <c r="F703" s="470"/>
      <c r="G703" s="470"/>
      <c r="H703" s="470"/>
      <c r="I703" s="470"/>
      <c r="J703" s="470"/>
      <c r="K703" s="470"/>
      <c r="L703" s="470"/>
      <c r="M703" s="470"/>
      <c r="N703" s="470"/>
      <c r="O703" s="470"/>
      <c r="P703" s="470"/>
      <c r="Q703" s="470"/>
      <c r="R703" s="470"/>
      <c r="S703" s="470"/>
      <c r="T703" s="470"/>
      <c r="U703" s="470"/>
      <c r="V703" s="470"/>
      <c r="W703" s="470"/>
      <c r="X703" s="470"/>
      <c r="Y703" s="470"/>
      <c r="Z703" s="470"/>
    </row>
    <row r="704" spans="1:26">
      <c r="A704" s="470"/>
      <c r="B704" s="470"/>
      <c r="C704" s="470"/>
      <c r="D704" s="470"/>
      <c r="E704" s="470"/>
      <c r="F704" s="470"/>
      <c r="G704" s="470"/>
      <c r="H704" s="470"/>
      <c r="I704" s="470"/>
      <c r="J704" s="470"/>
      <c r="K704" s="470"/>
      <c r="L704" s="470"/>
      <c r="M704" s="470"/>
      <c r="N704" s="470"/>
      <c r="O704" s="470"/>
      <c r="P704" s="470"/>
      <c r="Q704" s="470"/>
      <c r="R704" s="470"/>
      <c r="S704" s="470"/>
      <c r="T704" s="470"/>
      <c r="U704" s="470"/>
      <c r="V704" s="470"/>
      <c r="W704" s="470"/>
      <c r="X704" s="470"/>
      <c r="Y704" s="470"/>
      <c r="Z704" s="470"/>
    </row>
    <row r="705" spans="1:26">
      <c r="A705" s="470"/>
      <c r="B705" s="470"/>
      <c r="C705" s="470"/>
      <c r="D705" s="470"/>
      <c r="E705" s="470"/>
      <c r="F705" s="470"/>
      <c r="G705" s="470"/>
      <c r="H705" s="470"/>
      <c r="I705" s="470"/>
      <c r="J705" s="470"/>
      <c r="K705" s="470"/>
      <c r="L705" s="470"/>
      <c r="M705" s="470"/>
      <c r="N705" s="470"/>
      <c r="O705" s="470"/>
      <c r="P705" s="470"/>
      <c r="Q705" s="470"/>
      <c r="R705" s="470"/>
      <c r="S705" s="470"/>
      <c r="T705" s="470"/>
      <c r="U705" s="470"/>
      <c r="V705" s="470"/>
      <c r="W705" s="470"/>
      <c r="X705" s="470"/>
      <c r="Y705" s="470"/>
      <c r="Z705" s="470"/>
    </row>
    <row r="706" spans="1:26">
      <c r="A706" s="470"/>
      <c r="B706" s="470"/>
      <c r="C706" s="470"/>
      <c r="D706" s="470"/>
      <c r="E706" s="470"/>
      <c r="F706" s="470"/>
      <c r="G706" s="470"/>
      <c r="H706" s="470"/>
      <c r="I706" s="470"/>
      <c r="J706" s="470"/>
      <c r="K706" s="470"/>
      <c r="L706" s="470"/>
      <c r="M706" s="470"/>
      <c r="N706" s="470"/>
      <c r="O706" s="470"/>
      <c r="P706" s="470"/>
      <c r="Q706" s="470"/>
      <c r="R706" s="470"/>
      <c r="S706" s="470"/>
      <c r="T706" s="470"/>
      <c r="U706" s="470"/>
      <c r="V706" s="470"/>
      <c r="W706" s="470"/>
      <c r="X706" s="470"/>
      <c r="Y706" s="470"/>
      <c r="Z706" s="470"/>
    </row>
    <row r="707" spans="1:26">
      <c r="A707" s="470"/>
      <c r="B707" s="470"/>
      <c r="C707" s="470"/>
      <c r="D707" s="470"/>
      <c r="E707" s="470"/>
      <c r="F707" s="470"/>
      <c r="G707" s="470"/>
      <c r="H707" s="470"/>
      <c r="I707" s="470"/>
      <c r="J707" s="470"/>
      <c r="K707" s="470"/>
      <c r="L707" s="470"/>
      <c r="M707" s="470"/>
      <c r="N707" s="470"/>
      <c r="O707" s="470"/>
      <c r="P707" s="470"/>
      <c r="Q707" s="470"/>
      <c r="R707" s="470"/>
      <c r="S707" s="470"/>
      <c r="T707" s="470"/>
      <c r="U707" s="470"/>
      <c r="V707" s="470"/>
      <c r="W707" s="470"/>
      <c r="X707" s="470"/>
      <c r="Y707" s="470"/>
      <c r="Z707" s="470"/>
    </row>
    <row r="708" spans="1:26">
      <c r="A708" s="470"/>
      <c r="B708" s="470"/>
      <c r="C708" s="470"/>
      <c r="D708" s="470"/>
      <c r="E708" s="470"/>
      <c r="F708" s="470"/>
      <c r="G708" s="470"/>
      <c r="H708" s="470"/>
      <c r="I708" s="470"/>
      <c r="J708" s="470"/>
      <c r="K708" s="470"/>
      <c r="L708" s="470"/>
      <c r="M708" s="470"/>
      <c r="N708" s="470"/>
      <c r="O708" s="470"/>
      <c r="P708" s="470"/>
      <c r="Q708" s="470"/>
      <c r="R708" s="470"/>
      <c r="S708" s="470"/>
      <c r="T708" s="470"/>
      <c r="U708" s="470"/>
      <c r="V708" s="470"/>
      <c r="W708" s="470"/>
      <c r="X708" s="470"/>
      <c r="Y708" s="470"/>
      <c r="Z708" s="470"/>
    </row>
    <row r="709" spans="1:26">
      <c r="A709" s="470"/>
      <c r="B709" s="470"/>
      <c r="C709" s="470"/>
      <c r="D709" s="470"/>
      <c r="E709" s="470"/>
      <c r="F709" s="470"/>
      <c r="G709" s="470"/>
      <c r="H709" s="470"/>
      <c r="I709" s="470"/>
      <c r="J709" s="470"/>
      <c r="K709" s="470"/>
      <c r="L709" s="470"/>
      <c r="M709" s="470"/>
      <c r="N709" s="470"/>
      <c r="O709" s="470"/>
      <c r="P709" s="470"/>
      <c r="Q709" s="470"/>
      <c r="R709" s="470"/>
      <c r="S709" s="470"/>
      <c r="T709" s="470"/>
      <c r="U709" s="470"/>
      <c r="V709" s="470"/>
      <c r="W709" s="470"/>
      <c r="X709" s="470"/>
      <c r="Y709" s="470"/>
      <c r="Z709" s="470"/>
    </row>
    <row r="710" spans="1:26">
      <c r="A710" s="470"/>
      <c r="B710" s="470"/>
      <c r="C710" s="470"/>
      <c r="D710" s="470"/>
      <c r="E710" s="470"/>
      <c r="F710" s="470"/>
      <c r="G710" s="470"/>
      <c r="H710" s="470"/>
      <c r="I710" s="470"/>
      <c r="J710" s="470"/>
      <c r="K710" s="470"/>
      <c r="L710" s="470"/>
      <c r="M710" s="470"/>
      <c r="N710" s="470"/>
      <c r="O710" s="470"/>
      <c r="P710" s="470"/>
      <c r="Q710" s="470"/>
      <c r="R710" s="470"/>
      <c r="S710" s="470"/>
      <c r="T710" s="470"/>
      <c r="U710" s="470"/>
      <c r="V710" s="470"/>
      <c r="W710" s="470"/>
      <c r="X710" s="470"/>
      <c r="Y710" s="470"/>
      <c r="Z710" s="470"/>
    </row>
    <row r="711" spans="1:26">
      <c r="A711" s="470"/>
      <c r="B711" s="470"/>
      <c r="C711" s="470"/>
      <c r="D711" s="470"/>
      <c r="E711" s="470"/>
      <c r="F711" s="470"/>
      <c r="G711" s="470"/>
      <c r="H711" s="470"/>
      <c r="I711" s="470"/>
      <c r="J711" s="470"/>
      <c r="K711" s="470"/>
      <c r="L711" s="470"/>
      <c r="M711" s="470"/>
      <c r="N711" s="470"/>
      <c r="O711" s="470"/>
      <c r="P711" s="470"/>
      <c r="Q711" s="470"/>
      <c r="R711" s="470"/>
      <c r="S711" s="470"/>
      <c r="T711" s="470"/>
      <c r="U711" s="470"/>
      <c r="V711" s="470"/>
      <c r="W711" s="470"/>
      <c r="X711" s="470"/>
      <c r="Y711" s="470"/>
      <c r="Z711" s="470"/>
    </row>
    <row r="712" spans="1:26">
      <c r="A712" s="470"/>
      <c r="B712" s="470"/>
      <c r="C712" s="470"/>
      <c r="D712" s="470"/>
      <c r="E712" s="470"/>
      <c r="F712" s="470"/>
      <c r="G712" s="470"/>
      <c r="H712" s="470"/>
      <c r="I712" s="470"/>
      <c r="J712" s="470"/>
      <c r="K712" s="470"/>
      <c r="L712" s="470"/>
      <c r="M712" s="470"/>
      <c r="N712" s="470"/>
      <c r="O712" s="470"/>
      <c r="P712" s="470"/>
      <c r="Q712" s="470"/>
      <c r="R712" s="470"/>
      <c r="S712" s="470"/>
      <c r="T712" s="470"/>
      <c r="U712" s="470"/>
      <c r="V712" s="470"/>
      <c r="W712" s="470"/>
      <c r="X712" s="470"/>
      <c r="Y712" s="470"/>
      <c r="Z712" s="470"/>
    </row>
    <row r="713" spans="1:26">
      <c r="A713" s="470"/>
      <c r="B713" s="470"/>
      <c r="C713" s="470"/>
      <c r="D713" s="470"/>
      <c r="E713" s="470"/>
      <c r="F713" s="470"/>
      <c r="G713" s="470"/>
      <c r="H713" s="470"/>
      <c r="I713" s="470"/>
      <c r="J713" s="470"/>
      <c r="K713" s="470"/>
      <c r="L713" s="470"/>
      <c r="M713" s="470"/>
      <c r="N713" s="470"/>
      <c r="O713" s="470"/>
      <c r="P713" s="470"/>
      <c r="Q713" s="470"/>
      <c r="R713" s="470"/>
      <c r="S713" s="470"/>
      <c r="T713" s="470"/>
      <c r="U713" s="470"/>
      <c r="V713" s="470"/>
      <c r="W713" s="470"/>
      <c r="X713" s="470"/>
      <c r="Y713" s="470"/>
      <c r="Z713" s="470"/>
    </row>
    <row r="714" spans="1:26">
      <c r="A714" s="470"/>
      <c r="B714" s="470"/>
      <c r="C714" s="470"/>
      <c r="D714" s="470"/>
      <c r="E714" s="470"/>
      <c r="F714" s="470"/>
      <c r="G714" s="470"/>
      <c r="H714" s="470"/>
      <c r="I714" s="470"/>
      <c r="J714" s="470"/>
      <c r="K714" s="470"/>
      <c r="L714" s="470"/>
      <c r="M714" s="470"/>
      <c r="N714" s="470"/>
      <c r="O714" s="470"/>
      <c r="P714" s="470"/>
      <c r="Q714" s="470"/>
      <c r="R714" s="470"/>
      <c r="S714" s="470"/>
      <c r="T714" s="470"/>
      <c r="U714" s="470"/>
      <c r="V714" s="470"/>
      <c r="W714" s="470"/>
      <c r="X714" s="470"/>
      <c r="Y714" s="470"/>
      <c r="Z714" s="470"/>
    </row>
    <row r="715" spans="1:26">
      <c r="A715" s="470"/>
      <c r="B715" s="470"/>
      <c r="C715" s="470"/>
      <c r="D715" s="470"/>
      <c r="E715" s="470"/>
      <c r="F715" s="470"/>
      <c r="G715" s="470"/>
      <c r="H715" s="470"/>
      <c r="I715" s="470"/>
      <c r="J715" s="470"/>
      <c r="K715" s="470"/>
      <c r="L715" s="470"/>
      <c r="M715" s="470"/>
      <c r="N715" s="470"/>
      <c r="O715" s="470"/>
      <c r="P715" s="470"/>
      <c r="Q715" s="470"/>
      <c r="R715" s="470"/>
      <c r="S715" s="470"/>
      <c r="T715" s="470"/>
      <c r="U715" s="470"/>
      <c r="V715" s="470"/>
      <c r="W715" s="470"/>
      <c r="X715" s="470"/>
      <c r="Y715" s="470"/>
      <c r="Z715" s="470"/>
    </row>
    <row r="716" spans="1:26">
      <c r="A716" s="470"/>
      <c r="B716" s="470"/>
      <c r="C716" s="470"/>
      <c r="D716" s="470"/>
      <c r="E716" s="470"/>
      <c r="F716" s="470"/>
      <c r="G716" s="470"/>
      <c r="H716" s="470"/>
      <c r="I716" s="470"/>
      <c r="J716" s="470"/>
      <c r="K716" s="470"/>
      <c r="L716" s="470"/>
      <c r="M716" s="470"/>
      <c r="N716" s="470"/>
      <c r="O716" s="470"/>
      <c r="P716" s="470"/>
      <c r="Q716" s="470"/>
      <c r="R716" s="470"/>
      <c r="S716" s="470"/>
      <c r="T716" s="470"/>
      <c r="U716" s="470"/>
      <c r="V716" s="470"/>
      <c r="W716" s="470"/>
      <c r="X716" s="470"/>
      <c r="Y716" s="470"/>
      <c r="Z716" s="470"/>
    </row>
    <row r="717" spans="1:26">
      <c r="A717" s="470"/>
      <c r="B717" s="470"/>
      <c r="C717" s="470"/>
      <c r="D717" s="470"/>
      <c r="E717" s="470"/>
      <c r="F717" s="470"/>
      <c r="G717" s="470"/>
      <c r="H717" s="470"/>
      <c r="I717" s="470"/>
      <c r="J717" s="470"/>
      <c r="K717" s="470"/>
      <c r="L717" s="470"/>
      <c r="M717" s="470"/>
      <c r="N717" s="470"/>
      <c r="O717" s="470"/>
      <c r="P717" s="470"/>
      <c r="Q717" s="470"/>
      <c r="R717" s="470"/>
      <c r="S717" s="470"/>
      <c r="T717" s="470"/>
      <c r="U717" s="470"/>
      <c r="V717" s="470"/>
      <c r="W717" s="470"/>
      <c r="X717" s="470"/>
      <c r="Y717" s="470"/>
      <c r="Z717" s="470"/>
    </row>
    <row r="718" spans="1:26">
      <c r="A718" s="470"/>
      <c r="B718" s="470"/>
      <c r="C718" s="470"/>
      <c r="D718" s="470"/>
      <c r="E718" s="470"/>
      <c r="F718" s="470"/>
      <c r="G718" s="470"/>
      <c r="H718" s="470"/>
      <c r="I718" s="470"/>
      <c r="J718" s="470"/>
      <c r="K718" s="470"/>
      <c r="L718" s="470"/>
      <c r="M718" s="470"/>
      <c r="N718" s="470"/>
      <c r="O718" s="470"/>
      <c r="P718" s="470"/>
      <c r="Q718" s="470"/>
      <c r="R718" s="470"/>
      <c r="S718" s="470"/>
      <c r="T718" s="470"/>
      <c r="U718" s="470"/>
      <c r="V718" s="470"/>
      <c r="W718" s="470"/>
      <c r="X718" s="470"/>
      <c r="Y718" s="470"/>
      <c r="Z718" s="470"/>
    </row>
    <row r="719" spans="1:26">
      <c r="A719" s="470"/>
      <c r="B719" s="470"/>
      <c r="C719" s="470"/>
      <c r="D719" s="470"/>
      <c r="E719" s="470"/>
      <c r="F719" s="470"/>
      <c r="G719" s="470"/>
      <c r="H719" s="470"/>
      <c r="I719" s="470"/>
      <c r="J719" s="470"/>
      <c r="K719" s="470"/>
      <c r="L719" s="470"/>
      <c r="M719" s="470"/>
      <c r="N719" s="470"/>
      <c r="O719" s="470"/>
      <c r="P719" s="470"/>
      <c r="Q719" s="470"/>
      <c r="R719" s="470"/>
      <c r="S719" s="470"/>
      <c r="T719" s="470"/>
      <c r="U719" s="470"/>
      <c r="V719" s="470"/>
      <c r="W719" s="470"/>
      <c r="X719" s="470"/>
      <c r="Y719" s="470"/>
      <c r="Z719" s="470"/>
    </row>
    <row r="720" spans="1:26">
      <c r="A720" s="470"/>
      <c r="B720" s="470"/>
      <c r="C720" s="470"/>
      <c r="D720" s="470"/>
      <c r="E720" s="470"/>
      <c r="F720" s="470"/>
      <c r="G720" s="470"/>
      <c r="H720" s="470"/>
      <c r="I720" s="470"/>
      <c r="J720" s="470"/>
      <c r="K720" s="470"/>
      <c r="L720" s="470"/>
      <c r="M720" s="470"/>
      <c r="N720" s="470"/>
      <c r="O720" s="470"/>
      <c r="P720" s="470"/>
      <c r="Q720" s="470"/>
      <c r="R720" s="470"/>
      <c r="S720" s="470"/>
      <c r="T720" s="470"/>
      <c r="U720" s="470"/>
      <c r="V720" s="470"/>
      <c r="W720" s="470"/>
      <c r="X720" s="470"/>
      <c r="Y720" s="470"/>
      <c r="Z720" s="470"/>
    </row>
    <row r="721" spans="1:26">
      <c r="A721" s="470"/>
      <c r="B721" s="470"/>
      <c r="C721" s="470"/>
      <c r="D721" s="470"/>
      <c r="E721" s="470"/>
      <c r="F721" s="470"/>
      <c r="G721" s="470"/>
      <c r="H721" s="470"/>
      <c r="I721" s="470"/>
      <c r="J721" s="470"/>
      <c r="K721" s="470"/>
      <c r="L721" s="470"/>
      <c r="M721" s="470"/>
      <c r="N721" s="470"/>
      <c r="O721" s="470"/>
      <c r="P721" s="470"/>
      <c r="Q721" s="470"/>
      <c r="R721" s="470"/>
      <c r="S721" s="470"/>
      <c r="T721" s="470"/>
      <c r="U721" s="470"/>
      <c r="V721" s="470"/>
      <c r="W721" s="470"/>
      <c r="X721" s="470"/>
      <c r="Y721" s="470"/>
      <c r="Z721" s="470"/>
    </row>
    <row r="722" spans="1:26">
      <c r="A722" s="470"/>
      <c r="B722" s="470"/>
      <c r="C722" s="470"/>
      <c r="D722" s="470"/>
      <c r="E722" s="470"/>
      <c r="F722" s="470"/>
      <c r="G722" s="470"/>
      <c r="H722" s="470"/>
      <c r="I722" s="470"/>
      <c r="J722" s="470"/>
      <c r="K722" s="470"/>
      <c r="L722" s="470"/>
      <c r="M722" s="470"/>
      <c r="N722" s="470"/>
      <c r="O722" s="470"/>
      <c r="P722" s="470"/>
      <c r="Q722" s="470"/>
      <c r="R722" s="470"/>
      <c r="S722" s="470"/>
      <c r="T722" s="470"/>
      <c r="U722" s="470"/>
      <c r="V722" s="470"/>
      <c r="W722" s="470"/>
      <c r="X722" s="470"/>
      <c r="Y722" s="470"/>
      <c r="Z722" s="470"/>
    </row>
    <row r="723" spans="1:26">
      <c r="A723" s="470"/>
      <c r="B723" s="470"/>
      <c r="C723" s="470"/>
      <c r="D723" s="470"/>
      <c r="E723" s="470"/>
      <c r="F723" s="470"/>
      <c r="G723" s="470"/>
      <c r="H723" s="470"/>
      <c r="I723" s="470"/>
      <c r="J723" s="470"/>
      <c r="K723" s="470"/>
      <c r="L723" s="470"/>
      <c r="M723" s="470"/>
      <c r="N723" s="470"/>
      <c r="O723" s="470"/>
      <c r="P723" s="470"/>
      <c r="Q723" s="470"/>
      <c r="R723" s="470"/>
      <c r="S723" s="470"/>
      <c r="T723" s="470"/>
      <c r="U723" s="470"/>
      <c r="V723" s="470"/>
      <c r="W723" s="470"/>
      <c r="X723" s="470"/>
      <c r="Y723" s="470"/>
      <c r="Z723" s="470"/>
    </row>
    <row r="724" spans="1:26">
      <c r="A724" s="470"/>
      <c r="B724" s="470"/>
      <c r="C724" s="470"/>
      <c r="D724" s="470"/>
      <c r="E724" s="470"/>
      <c r="F724" s="470"/>
      <c r="G724" s="470"/>
      <c r="H724" s="470"/>
      <c r="I724" s="470"/>
      <c r="J724" s="470"/>
      <c r="K724" s="470"/>
      <c r="L724" s="470"/>
      <c r="M724" s="470"/>
      <c r="N724" s="470"/>
      <c r="O724" s="470"/>
      <c r="P724" s="470"/>
      <c r="Q724" s="470"/>
      <c r="R724" s="470"/>
      <c r="S724" s="470"/>
      <c r="T724" s="470"/>
      <c r="U724" s="470"/>
      <c r="V724" s="470"/>
      <c r="W724" s="470"/>
      <c r="X724" s="470"/>
      <c r="Y724" s="470"/>
      <c r="Z724" s="470"/>
    </row>
    <row r="725" spans="1:26">
      <c r="A725" s="470"/>
      <c r="B725" s="470"/>
      <c r="C725" s="470"/>
      <c r="D725" s="470"/>
      <c r="E725" s="470"/>
      <c r="F725" s="470"/>
      <c r="G725" s="470"/>
      <c r="H725" s="470"/>
      <c r="I725" s="470"/>
      <c r="J725" s="470"/>
      <c r="K725" s="470"/>
      <c r="L725" s="470"/>
      <c r="M725" s="470"/>
      <c r="N725" s="470"/>
      <c r="O725" s="470"/>
      <c r="P725" s="470"/>
      <c r="Q725" s="470"/>
      <c r="R725" s="470"/>
      <c r="S725" s="470"/>
      <c r="T725" s="470"/>
      <c r="U725" s="470"/>
      <c r="V725" s="470"/>
      <c r="W725" s="470"/>
      <c r="X725" s="470"/>
      <c r="Y725" s="470"/>
      <c r="Z725" s="470"/>
    </row>
    <row r="726" spans="1:26">
      <c r="A726" s="470"/>
      <c r="B726" s="470"/>
      <c r="C726" s="470"/>
      <c r="D726" s="470"/>
      <c r="E726" s="470"/>
      <c r="F726" s="470"/>
      <c r="G726" s="470"/>
      <c r="H726" s="470"/>
      <c r="I726" s="470"/>
      <c r="J726" s="470"/>
      <c r="K726" s="470"/>
      <c r="L726" s="470"/>
      <c r="M726" s="470"/>
      <c r="N726" s="470"/>
      <c r="O726" s="470"/>
      <c r="P726" s="470"/>
      <c r="Q726" s="470"/>
      <c r="R726" s="470"/>
      <c r="S726" s="470"/>
      <c r="T726" s="470"/>
      <c r="U726" s="470"/>
      <c r="V726" s="470"/>
      <c r="W726" s="470"/>
      <c r="X726" s="470"/>
      <c r="Y726" s="470"/>
      <c r="Z726" s="470"/>
    </row>
    <row r="727" spans="1:26">
      <c r="A727" s="470"/>
      <c r="B727" s="470"/>
      <c r="C727" s="470"/>
      <c r="D727" s="470"/>
      <c r="E727" s="470"/>
      <c r="F727" s="470"/>
      <c r="G727" s="470"/>
      <c r="H727" s="470"/>
      <c r="I727" s="470"/>
      <c r="J727" s="470"/>
      <c r="K727" s="470"/>
      <c r="L727" s="470"/>
      <c r="M727" s="470"/>
      <c r="N727" s="470"/>
      <c r="O727" s="470"/>
      <c r="P727" s="470"/>
      <c r="Q727" s="470"/>
      <c r="R727" s="470"/>
      <c r="S727" s="470"/>
      <c r="T727" s="470"/>
      <c r="U727" s="470"/>
      <c r="V727" s="470"/>
      <c r="W727" s="470"/>
      <c r="X727" s="470"/>
      <c r="Y727" s="470"/>
      <c r="Z727" s="470"/>
    </row>
    <row r="728" spans="1:26">
      <c r="A728" s="470"/>
      <c r="B728" s="470"/>
      <c r="C728" s="470"/>
      <c r="D728" s="470"/>
      <c r="E728" s="470"/>
      <c r="F728" s="470"/>
      <c r="G728" s="470"/>
      <c r="H728" s="470"/>
      <c r="I728" s="470"/>
      <c r="J728" s="470"/>
      <c r="K728" s="470"/>
      <c r="L728" s="470"/>
      <c r="M728" s="470"/>
      <c r="N728" s="470"/>
      <c r="O728" s="470"/>
      <c r="P728" s="470"/>
      <c r="Q728" s="470"/>
      <c r="R728" s="470"/>
      <c r="S728" s="470"/>
      <c r="T728" s="470"/>
      <c r="U728" s="470"/>
      <c r="V728" s="470"/>
      <c r="W728" s="470"/>
      <c r="X728" s="470"/>
      <c r="Y728" s="470"/>
      <c r="Z728" s="470"/>
    </row>
    <row r="729" spans="1:26">
      <c r="A729" s="470"/>
      <c r="B729" s="470"/>
      <c r="C729" s="470"/>
      <c r="D729" s="470"/>
      <c r="E729" s="470"/>
      <c r="F729" s="470"/>
      <c r="G729" s="470"/>
      <c r="H729" s="470"/>
      <c r="I729" s="470"/>
      <c r="J729" s="470"/>
      <c r="K729" s="470"/>
      <c r="L729" s="470"/>
      <c r="M729" s="470"/>
      <c r="N729" s="470"/>
      <c r="O729" s="470"/>
      <c r="P729" s="470"/>
      <c r="Q729" s="470"/>
      <c r="R729" s="470"/>
      <c r="S729" s="470"/>
      <c r="T729" s="470"/>
      <c r="U729" s="470"/>
      <c r="V729" s="470"/>
      <c r="W729" s="470"/>
      <c r="X729" s="470"/>
      <c r="Y729" s="470"/>
      <c r="Z729" s="470"/>
    </row>
    <row r="730" spans="1:26">
      <c r="A730" s="470"/>
      <c r="B730" s="470"/>
      <c r="C730" s="470"/>
      <c r="D730" s="470"/>
      <c r="E730" s="470"/>
      <c r="F730" s="470"/>
      <c r="G730" s="470"/>
      <c r="H730" s="470"/>
      <c r="I730" s="470"/>
      <c r="J730" s="470"/>
      <c r="K730" s="470"/>
      <c r="L730" s="470"/>
      <c r="M730" s="470"/>
      <c r="N730" s="470"/>
      <c r="O730" s="470"/>
      <c r="P730" s="470"/>
      <c r="Q730" s="470"/>
      <c r="R730" s="470"/>
      <c r="S730" s="470"/>
      <c r="T730" s="470"/>
      <c r="U730" s="470"/>
      <c r="V730" s="470"/>
      <c r="W730" s="470"/>
      <c r="X730" s="470"/>
      <c r="Y730" s="470"/>
      <c r="Z730" s="470"/>
    </row>
    <row r="731" spans="1:26">
      <c r="A731" s="470"/>
      <c r="B731" s="470"/>
      <c r="C731" s="470"/>
      <c r="D731" s="470"/>
      <c r="E731" s="470"/>
      <c r="F731" s="470"/>
      <c r="G731" s="470"/>
      <c r="H731" s="470"/>
      <c r="I731" s="470"/>
      <c r="J731" s="470"/>
      <c r="K731" s="470"/>
      <c r="L731" s="470"/>
      <c r="M731" s="470"/>
      <c r="N731" s="470"/>
      <c r="O731" s="470"/>
      <c r="P731" s="470"/>
      <c r="Q731" s="470"/>
      <c r="R731" s="470"/>
      <c r="S731" s="470"/>
      <c r="T731" s="470"/>
      <c r="U731" s="470"/>
      <c r="V731" s="470"/>
      <c r="W731" s="470"/>
      <c r="X731" s="470"/>
      <c r="Y731" s="470"/>
      <c r="Z731" s="470"/>
    </row>
    <row r="732" spans="1:26">
      <c r="A732" s="470"/>
      <c r="B732" s="470"/>
      <c r="C732" s="470"/>
      <c r="D732" s="470"/>
      <c r="E732" s="470"/>
      <c r="F732" s="470"/>
      <c r="G732" s="470"/>
      <c r="H732" s="470"/>
      <c r="I732" s="470"/>
      <c r="J732" s="470"/>
      <c r="K732" s="470"/>
      <c r="L732" s="470"/>
      <c r="M732" s="470"/>
      <c r="N732" s="470"/>
      <c r="O732" s="470"/>
      <c r="P732" s="470"/>
      <c r="Q732" s="470"/>
      <c r="R732" s="470"/>
      <c r="S732" s="470"/>
      <c r="T732" s="470"/>
      <c r="U732" s="470"/>
      <c r="V732" s="470"/>
      <c r="W732" s="470"/>
      <c r="X732" s="470"/>
      <c r="Y732" s="470"/>
      <c r="Z732" s="470"/>
    </row>
    <row r="733" spans="1:26">
      <c r="A733" s="470"/>
      <c r="B733" s="470"/>
      <c r="C733" s="470"/>
      <c r="D733" s="470"/>
      <c r="E733" s="470"/>
      <c r="F733" s="470"/>
      <c r="G733" s="470"/>
      <c r="H733" s="470"/>
      <c r="I733" s="470"/>
      <c r="J733" s="470"/>
      <c r="K733" s="470"/>
      <c r="L733" s="470"/>
      <c r="M733" s="470"/>
      <c r="N733" s="470"/>
      <c r="O733" s="470"/>
      <c r="P733" s="470"/>
      <c r="Q733" s="470"/>
      <c r="R733" s="470"/>
      <c r="S733" s="470"/>
      <c r="T733" s="470"/>
      <c r="U733" s="470"/>
      <c r="V733" s="470"/>
      <c r="W733" s="470"/>
      <c r="X733" s="470"/>
      <c r="Y733" s="470"/>
      <c r="Z733" s="470"/>
    </row>
    <row r="734" spans="1:26">
      <c r="A734" s="470"/>
      <c r="B734" s="470"/>
      <c r="C734" s="470"/>
      <c r="D734" s="470"/>
      <c r="E734" s="470"/>
      <c r="F734" s="470"/>
      <c r="G734" s="470"/>
      <c r="H734" s="470"/>
      <c r="I734" s="470"/>
      <c r="J734" s="470"/>
      <c r="K734" s="470"/>
      <c r="L734" s="470"/>
      <c r="M734" s="470"/>
      <c r="N734" s="470"/>
      <c r="O734" s="470"/>
      <c r="P734" s="470"/>
      <c r="Q734" s="470"/>
      <c r="R734" s="470"/>
      <c r="S734" s="470"/>
      <c r="T734" s="470"/>
      <c r="U734" s="470"/>
      <c r="V734" s="470"/>
      <c r="W734" s="470"/>
      <c r="X734" s="470"/>
      <c r="Y734" s="470"/>
      <c r="Z734" s="470"/>
    </row>
    <row r="735" spans="1:26">
      <c r="A735" s="470"/>
      <c r="B735" s="470"/>
      <c r="C735" s="470"/>
      <c r="D735" s="470"/>
      <c r="E735" s="470"/>
      <c r="F735" s="470"/>
      <c r="G735" s="470"/>
      <c r="H735" s="470"/>
      <c r="I735" s="470"/>
      <c r="J735" s="470"/>
      <c r="K735" s="470"/>
      <c r="L735" s="470"/>
      <c r="M735" s="470"/>
      <c r="N735" s="470"/>
      <c r="O735" s="470"/>
      <c r="P735" s="470"/>
      <c r="Q735" s="470"/>
      <c r="R735" s="470"/>
      <c r="S735" s="470"/>
      <c r="T735" s="470"/>
      <c r="U735" s="470"/>
      <c r="V735" s="470"/>
      <c r="W735" s="470"/>
      <c r="X735" s="470"/>
      <c r="Y735" s="470"/>
      <c r="Z735" s="470"/>
    </row>
    <row r="736" spans="1:26">
      <c r="A736" s="470"/>
      <c r="B736" s="470"/>
      <c r="C736" s="470"/>
      <c r="D736" s="470"/>
      <c r="E736" s="470"/>
      <c r="F736" s="470"/>
      <c r="G736" s="470"/>
      <c r="H736" s="470"/>
      <c r="I736" s="470"/>
      <c r="J736" s="470"/>
      <c r="K736" s="470"/>
      <c r="L736" s="470"/>
      <c r="M736" s="470"/>
      <c r="N736" s="470"/>
      <c r="O736" s="470"/>
      <c r="P736" s="470"/>
      <c r="Q736" s="470"/>
      <c r="R736" s="470"/>
      <c r="S736" s="470"/>
      <c r="T736" s="470"/>
      <c r="U736" s="470"/>
      <c r="V736" s="470"/>
      <c r="W736" s="470"/>
      <c r="X736" s="470"/>
      <c r="Y736" s="470"/>
      <c r="Z736" s="470"/>
    </row>
    <row r="737" spans="1:26">
      <c r="A737" s="470"/>
      <c r="B737" s="470"/>
      <c r="C737" s="470"/>
      <c r="D737" s="470"/>
      <c r="E737" s="470"/>
      <c r="F737" s="470"/>
      <c r="G737" s="470"/>
      <c r="H737" s="470"/>
      <c r="I737" s="470"/>
      <c r="J737" s="470"/>
      <c r="K737" s="470"/>
      <c r="L737" s="470"/>
      <c r="M737" s="470"/>
      <c r="N737" s="470"/>
      <c r="O737" s="470"/>
      <c r="P737" s="470"/>
      <c r="Q737" s="470"/>
      <c r="R737" s="470"/>
      <c r="S737" s="470"/>
      <c r="T737" s="470"/>
      <c r="U737" s="470"/>
      <c r="V737" s="470"/>
      <c r="W737" s="470"/>
      <c r="X737" s="470"/>
      <c r="Y737" s="470"/>
      <c r="Z737" s="470"/>
    </row>
    <row r="738" spans="1:26">
      <c r="A738" s="470"/>
      <c r="B738" s="470"/>
      <c r="C738" s="470"/>
      <c r="D738" s="470"/>
      <c r="E738" s="470"/>
      <c r="F738" s="470"/>
      <c r="G738" s="470"/>
      <c r="H738" s="470"/>
      <c r="I738" s="470"/>
      <c r="J738" s="470"/>
      <c r="K738" s="470"/>
      <c r="L738" s="470"/>
      <c r="M738" s="470"/>
      <c r="N738" s="470"/>
      <c r="O738" s="470"/>
      <c r="P738" s="470"/>
      <c r="Q738" s="470"/>
      <c r="R738" s="470"/>
      <c r="S738" s="470"/>
      <c r="T738" s="470"/>
      <c r="U738" s="470"/>
      <c r="V738" s="470"/>
      <c r="W738" s="470"/>
      <c r="X738" s="470"/>
      <c r="Y738" s="470"/>
      <c r="Z738" s="470"/>
    </row>
    <row r="739" spans="1:26">
      <c r="A739" s="470"/>
      <c r="B739" s="470"/>
      <c r="C739" s="470"/>
      <c r="D739" s="470"/>
      <c r="E739" s="470"/>
      <c r="F739" s="470"/>
      <c r="G739" s="470"/>
      <c r="H739" s="470"/>
      <c r="I739" s="470"/>
      <c r="J739" s="470"/>
      <c r="K739" s="470"/>
      <c r="L739" s="470"/>
      <c r="M739" s="470"/>
      <c r="N739" s="470"/>
      <c r="O739" s="470"/>
      <c r="P739" s="470"/>
      <c r="Q739" s="470"/>
      <c r="R739" s="470"/>
      <c r="S739" s="470"/>
      <c r="T739" s="470"/>
      <c r="U739" s="470"/>
      <c r="V739" s="470"/>
      <c r="W739" s="470"/>
      <c r="X739" s="470"/>
      <c r="Y739" s="470"/>
      <c r="Z739" s="470"/>
    </row>
    <row r="740" spans="1:26">
      <c r="A740" s="470"/>
      <c r="B740" s="470"/>
      <c r="C740" s="470"/>
      <c r="D740" s="470"/>
      <c r="E740" s="470"/>
      <c r="F740" s="470"/>
      <c r="G740" s="470"/>
      <c r="H740" s="470"/>
      <c r="I740" s="470"/>
      <c r="J740" s="470"/>
      <c r="K740" s="470"/>
      <c r="L740" s="470"/>
      <c r="M740" s="470"/>
      <c r="N740" s="470"/>
      <c r="O740" s="470"/>
      <c r="P740" s="470"/>
      <c r="Q740" s="470"/>
      <c r="R740" s="470"/>
      <c r="S740" s="470"/>
      <c r="T740" s="470"/>
      <c r="U740" s="470"/>
      <c r="V740" s="470"/>
      <c r="W740" s="470"/>
      <c r="X740" s="470"/>
      <c r="Y740" s="470"/>
      <c r="Z740" s="470"/>
    </row>
    <row r="741" spans="1:26">
      <c r="A741" s="470"/>
      <c r="B741" s="470"/>
      <c r="C741" s="470"/>
      <c r="D741" s="470"/>
      <c r="E741" s="470"/>
      <c r="F741" s="470"/>
      <c r="G741" s="470"/>
      <c r="H741" s="470"/>
      <c r="I741" s="470"/>
      <c r="J741" s="470"/>
      <c r="K741" s="470"/>
      <c r="L741" s="470"/>
      <c r="M741" s="470"/>
      <c r="N741" s="470"/>
      <c r="O741" s="470"/>
      <c r="P741" s="470"/>
      <c r="Q741" s="470"/>
      <c r="R741" s="470"/>
      <c r="S741" s="470"/>
      <c r="T741" s="470"/>
      <c r="U741" s="470"/>
      <c r="V741" s="470"/>
      <c r="W741" s="470"/>
      <c r="X741" s="470"/>
      <c r="Y741" s="470"/>
      <c r="Z741" s="470"/>
    </row>
    <row r="742" spans="1:26">
      <c r="A742" s="470"/>
      <c r="B742" s="470"/>
      <c r="C742" s="470"/>
      <c r="D742" s="470"/>
      <c r="E742" s="470"/>
      <c r="F742" s="470"/>
      <c r="G742" s="470"/>
      <c r="H742" s="470"/>
      <c r="I742" s="470"/>
      <c r="J742" s="470"/>
      <c r="K742" s="470"/>
      <c r="L742" s="470"/>
      <c r="M742" s="470"/>
      <c r="N742" s="470"/>
      <c r="O742" s="470"/>
      <c r="P742" s="470"/>
      <c r="Q742" s="470"/>
      <c r="R742" s="470"/>
      <c r="S742" s="470"/>
      <c r="T742" s="470"/>
      <c r="U742" s="470"/>
      <c r="V742" s="470"/>
      <c r="W742" s="470"/>
      <c r="X742" s="470"/>
      <c r="Y742" s="470"/>
      <c r="Z742" s="470"/>
    </row>
    <row r="743" spans="1:26">
      <c r="A743" s="470"/>
      <c r="B743" s="470"/>
      <c r="C743" s="470"/>
      <c r="D743" s="470"/>
      <c r="E743" s="470"/>
      <c r="F743" s="470"/>
      <c r="G743" s="470"/>
      <c r="H743" s="470"/>
      <c r="I743" s="470"/>
      <c r="J743" s="470"/>
      <c r="K743" s="470"/>
      <c r="L743" s="470"/>
      <c r="M743" s="470"/>
      <c r="N743" s="470"/>
      <c r="O743" s="470"/>
      <c r="P743" s="470"/>
      <c r="Q743" s="470"/>
      <c r="R743" s="470"/>
      <c r="S743" s="470"/>
      <c r="T743" s="470"/>
      <c r="U743" s="470"/>
      <c r="V743" s="470"/>
      <c r="W743" s="470"/>
      <c r="X743" s="470"/>
      <c r="Y743" s="470"/>
      <c r="Z743" s="470"/>
    </row>
    <row r="744" spans="1:26">
      <c r="A744" s="470"/>
      <c r="B744" s="470"/>
      <c r="C744" s="470"/>
      <c r="D744" s="470"/>
      <c r="E744" s="470"/>
      <c r="F744" s="470"/>
      <c r="G744" s="470"/>
      <c r="H744" s="470"/>
      <c r="I744" s="470"/>
      <c r="J744" s="470"/>
      <c r="K744" s="470"/>
      <c r="L744" s="470"/>
      <c r="M744" s="470"/>
      <c r="N744" s="470"/>
      <c r="O744" s="470"/>
      <c r="P744" s="470"/>
      <c r="Q744" s="470"/>
      <c r="R744" s="470"/>
      <c r="S744" s="470"/>
      <c r="T744" s="470"/>
      <c r="U744" s="470"/>
      <c r="V744" s="470"/>
      <c r="W744" s="470"/>
      <c r="X744" s="470"/>
      <c r="Y744" s="470"/>
      <c r="Z744" s="470"/>
    </row>
    <row r="745" spans="1:26">
      <c r="A745" s="470"/>
      <c r="B745" s="470"/>
      <c r="C745" s="470"/>
      <c r="D745" s="470"/>
      <c r="E745" s="470"/>
      <c r="F745" s="470"/>
      <c r="G745" s="470"/>
      <c r="H745" s="470"/>
      <c r="I745" s="470"/>
      <c r="J745" s="470"/>
      <c r="K745" s="470"/>
      <c r="L745" s="470"/>
      <c r="M745" s="470"/>
      <c r="N745" s="470"/>
      <c r="O745" s="470"/>
      <c r="P745" s="470"/>
      <c r="Q745" s="470"/>
      <c r="R745" s="470"/>
      <c r="S745" s="470"/>
      <c r="T745" s="470"/>
      <c r="U745" s="470"/>
      <c r="V745" s="470"/>
      <c r="W745" s="470"/>
      <c r="X745" s="470"/>
      <c r="Y745" s="470"/>
      <c r="Z745" s="470"/>
    </row>
    <row r="746" spans="1:26">
      <c r="A746" s="470"/>
      <c r="B746" s="470"/>
      <c r="C746" s="470"/>
      <c r="D746" s="470"/>
      <c r="E746" s="470"/>
      <c r="F746" s="470"/>
      <c r="G746" s="470"/>
      <c r="H746" s="470"/>
      <c r="I746" s="470"/>
      <c r="J746" s="470"/>
      <c r="K746" s="470"/>
      <c r="L746" s="470"/>
      <c r="M746" s="470"/>
      <c r="N746" s="470"/>
      <c r="O746" s="470"/>
      <c r="P746" s="470"/>
      <c r="Q746" s="470"/>
      <c r="R746" s="470"/>
      <c r="S746" s="470"/>
      <c r="T746" s="470"/>
      <c r="U746" s="470"/>
      <c r="V746" s="470"/>
      <c r="W746" s="470"/>
      <c r="X746" s="470"/>
      <c r="Y746" s="470"/>
      <c r="Z746" s="470"/>
    </row>
    <row r="747" spans="1:26">
      <c r="A747" s="470"/>
      <c r="B747" s="470"/>
      <c r="C747" s="470"/>
      <c r="D747" s="470"/>
      <c r="E747" s="470"/>
      <c r="F747" s="470"/>
      <c r="G747" s="470"/>
      <c r="H747" s="470"/>
      <c r="I747" s="470"/>
      <c r="J747" s="470"/>
      <c r="K747" s="470"/>
      <c r="L747" s="470"/>
      <c r="M747" s="470"/>
      <c r="N747" s="470"/>
      <c r="O747" s="470"/>
      <c r="P747" s="470"/>
      <c r="Q747" s="470"/>
      <c r="R747" s="470"/>
      <c r="S747" s="470"/>
      <c r="T747" s="470"/>
      <c r="U747" s="470"/>
      <c r="V747" s="470"/>
      <c r="W747" s="470"/>
      <c r="X747" s="470"/>
      <c r="Y747" s="470"/>
      <c r="Z747" s="470"/>
    </row>
    <row r="748" spans="1:26">
      <c r="A748" s="470"/>
      <c r="B748" s="470"/>
      <c r="C748" s="470"/>
      <c r="D748" s="470"/>
      <c r="E748" s="470"/>
      <c r="F748" s="470"/>
      <c r="G748" s="470"/>
      <c r="H748" s="470"/>
      <c r="I748" s="470"/>
      <c r="J748" s="470"/>
      <c r="K748" s="470"/>
      <c r="L748" s="470"/>
      <c r="M748" s="470"/>
      <c r="N748" s="470"/>
      <c r="O748" s="470"/>
      <c r="P748" s="470"/>
      <c r="Q748" s="470"/>
      <c r="R748" s="470"/>
      <c r="S748" s="470"/>
      <c r="T748" s="470"/>
      <c r="U748" s="470"/>
      <c r="V748" s="470"/>
      <c r="W748" s="470"/>
      <c r="X748" s="470"/>
      <c r="Y748" s="470"/>
      <c r="Z748" s="470"/>
    </row>
    <row r="749" spans="1:26">
      <c r="A749" s="470"/>
      <c r="B749" s="470"/>
      <c r="C749" s="470"/>
      <c r="D749" s="470"/>
      <c r="E749" s="470"/>
      <c r="F749" s="470"/>
      <c r="G749" s="470"/>
      <c r="H749" s="470"/>
      <c r="I749" s="470"/>
      <c r="J749" s="470"/>
      <c r="K749" s="470"/>
      <c r="L749" s="470"/>
      <c r="M749" s="470"/>
      <c r="N749" s="470"/>
      <c r="O749" s="470"/>
      <c r="P749" s="470"/>
      <c r="Q749" s="470"/>
      <c r="R749" s="470"/>
      <c r="S749" s="470"/>
      <c r="T749" s="470"/>
      <c r="U749" s="470"/>
      <c r="V749" s="470"/>
      <c r="W749" s="470"/>
      <c r="X749" s="470"/>
      <c r="Y749" s="470"/>
      <c r="Z749" s="470"/>
    </row>
    <row r="750" spans="1:26">
      <c r="A750" s="470"/>
      <c r="B750" s="470"/>
      <c r="C750" s="470"/>
      <c r="D750" s="470"/>
      <c r="E750" s="470"/>
      <c r="F750" s="470"/>
      <c r="G750" s="470"/>
      <c r="H750" s="470"/>
      <c r="I750" s="470"/>
      <c r="J750" s="470"/>
      <c r="K750" s="470"/>
      <c r="L750" s="470"/>
      <c r="M750" s="470"/>
      <c r="N750" s="470"/>
      <c r="O750" s="470"/>
      <c r="P750" s="470"/>
      <c r="Q750" s="470"/>
      <c r="R750" s="470"/>
      <c r="S750" s="470"/>
      <c r="T750" s="470"/>
      <c r="U750" s="470"/>
      <c r="V750" s="470"/>
      <c r="W750" s="470"/>
      <c r="X750" s="470"/>
      <c r="Y750" s="470"/>
      <c r="Z750" s="470"/>
    </row>
    <row r="751" spans="1:26">
      <c r="A751" s="470"/>
      <c r="B751" s="470"/>
      <c r="C751" s="470"/>
      <c r="D751" s="470"/>
      <c r="E751" s="470"/>
      <c r="F751" s="470"/>
      <c r="G751" s="470"/>
      <c r="H751" s="470"/>
      <c r="I751" s="470"/>
      <c r="J751" s="470"/>
      <c r="K751" s="470"/>
      <c r="L751" s="470"/>
      <c r="M751" s="470"/>
      <c r="N751" s="470"/>
      <c r="O751" s="470"/>
      <c r="P751" s="470"/>
      <c r="Q751" s="470"/>
      <c r="R751" s="470"/>
      <c r="S751" s="470"/>
      <c r="T751" s="470"/>
      <c r="U751" s="470"/>
      <c r="V751" s="470"/>
      <c r="W751" s="470"/>
      <c r="X751" s="470"/>
      <c r="Y751" s="470"/>
      <c r="Z751" s="470"/>
    </row>
    <row r="752" spans="1:26">
      <c r="A752" s="470"/>
      <c r="B752" s="470"/>
      <c r="C752" s="470"/>
      <c r="D752" s="470"/>
      <c r="E752" s="470"/>
      <c r="F752" s="470"/>
      <c r="G752" s="470"/>
      <c r="H752" s="470"/>
      <c r="I752" s="470"/>
      <c r="J752" s="470"/>
      <c r="K752" s="470"/>
      <c r="L752" s="470"/>
      <c r="M752" s="470"/>
      <c r="N752" s="470"/>
      <c r="O752" s="470"/>
      <c r="P752" s="470"/>
      <c r="Q752" s="470"/>
      <c r="R752" s="470"/>
      <c r="S752" s="470"/>
      <c r="T752" s="470"/>
      <c r="U752" s="470"/>
      <c r="V752" s="470"/>
      <c r="W752" s="470"/>
      <c r="X752" s="470"/>
      <c r="Y752" s="470"/>
      <c r="Z752" s="470"/>
    </row>
    <row r="753" spans="1:26">
      <c r="A753" s="470"/>
      <c r="B753" s="470"/>
      <c r="C753" s="470"/>
      <c r="D753" s="470"/>
      <c r="E753" s="470"/>
      <c r="F753" s="470"/>
      <c r="G753" s="470"/>
      <c r="H753" s="470"/>
      <c r="I753" s="470"/>
      <c r="J753" s="470"/>
      <c r="K753" s="470"/>
      <c r="L753" s="470"/>
      <c r="M753" s="470"/>
      <c r="N753" s="470"/>
      <c r="O753" s="470"/>
      <c r="P753" s="470"/>
      <c r="Q753" s="470"/>
      <c r="R753" s="470"/>
      <c r="S753" s="470"/>
      <c r="T753" s="470"/>
      <c r="U753" s="470"/>
      <c r="V753" s="470"/>
      <c r="W753" s="470"/>
      <c r="X753" s="470"/>
      <c r="Y753" s="470"/>
      <c r="Z753" s="470"/>
    </row>
    <row r="754" spans="1:26">
      <c r="A754" s="470"/>
      <c r="B754" s="470"/>
      <c r="C754" s="470"/>
      <c r="D754" s="470"/>
      <c r="E754" s="470"/>
      <c r="F754" s="470"/>
      <c r="G754" s="470"/>
      <c r="H754" s="470"/>
      <c r="I754" s="470"/>
      <c r="J754" s="470"/>
      <c r="K754" s="470"/>
      <c r="L754" s="470"/>
      <c r="M754" s="470"/>
      <c r="N754" s="470"/>
      <c r="O754" s="470"/>
      <c r="P754" s="470"/>
      <c r="Q754" s="470"/>
      <c r="R754" s="470"/>
      <c r="S754" s="470"/>
      <c r="T754" s="470"/>
      <c r="U754" s="470"/>
      <c r="V754" s="470"/>
      <c r="W754" s="470"/>
      <c r="X754" s="470"/>
      <c r="Y754" s="470"/>
      <c r="Z754" s="470"/>
    </row>
    <row r="755" spans="1:26">
      <c r="A755" s="470"/>
      <c r="B755" s="470"/>
      <c r="C755" s="470"/>
      <c r="D755" s="470"/>
      <c r="E755" s="470"/>
      <c r="F755" s="470"/>
      <c r="G755" s="470"/>
      <c r="H755" s="470"/>
      <c r="I755" s="470"/>
      <c r="J755" s="470"/>
      <c r="K755" s="470"/>
      <c r="L755" s="470"/>
      <c r="M755" s="470"/>
      <c r="N755" s="470"/>
      <c r="O755" s="470"/>
      <c r="P755" s="470"/>
      <c r="Q755" s="470"/>
      <c r="R755" s="470"/>
      <c r="S755" s="470"/>
      <c r="T755" s="470"/>
      <c r="U755" s="470"/>
      <c r="V755" s="470"/>
      <c r="W755" s="470"/>
      <c r="X755" s="470"/>
      <c r="Y755" s="470"/>
      <c r="Z755" s="470"/>
    </row>
    <row r="756" spans="1:26">
      <c r="A756" s="470"/>
      <c r="B756" s="470"/>
      <c r="C756" s="470"/>
      <c r="D756" s="470"/>
      <c r="E756" s="470"/>
      <c r="F756" s="470"/>
      <c r="G756" s="470"/>
      <c r="H756" s="470"/>
      <c r="I756" s="470"/>
      <c r="J756" s="470"/>
      <c r="K756" s="470"/>
      <c r="L756" s="470"/>
      <c r="M756" s="470"/>
      <c r="N756" s="470"/>
      <c r="O756" s="470"/>
      <c r="P756" s="470"/>
      <c r="Q756" s="470"/>
      <c r="R756" s="470"/>
      <c r="S756" s="470"/>
      <c r="T756" s="470"/>
      <c r="U756" s="470"/>
      <c r="V756" s="470"/>
      <c r="W756" s="470"/>
      <c r="X756" s="470"/>
      <c r="Y756" s="470"/>
      <c r="Z756" s="470"/>
    </row>
    <row r="757" spans="1:26">
      <c r="A757" s="470"/>
      <c r="B757" s="470"/>
      <c r="C757" s="470"/>
      <c r="D757" s="470"/>
      <c r="E757" s="470"/>
      <c r="F757" s="470"/>
      <c r="G757" s="470"/>
      <c r="H757" s="470"/>
      <c r="I757" s="470"/>
      <c r="J757" s="470"/>
      <c r="K757" s="470"/>
      <c r="L757" s="470"/>
      <c r="M757" s="470"/>
      <c r="N757" s="470"/>
      <c r="O757" s="470"/>
      <c r="P757" s="470"/>
      <c r="Q757" s="470"/>
      <c r="R757" s="470"/>
      <c r="S757" s="470"/>
      <c r="T757" s="470"/>
      <c r="U757" s="470"/>
      <c r="V757" s="470"/>
      <c r="W757" s="470"/>
      <c r="X757" s="470"/>
      <c r="Y757" s="470"/>
      <c r="Z757" s="470"/>
    </row>
    <row r="758" spans="1:26">
      <c r="A758" s="470"/>
      <c r="B758" s="470"/>
      <c r="C758" s="470"/>
      <c r="D758" s="470"/>
      <c r="E758" s="470"/>
      <c r="F758" s="470"/>
      <c r="G758" s="470"/>
      <c r="H758" s="470"/>
      <c r="I758" s="470"/>
      <c r="J758" s="470"/>
      <c r="K758" s="470"/>
      <c r="L758" s="470"/>
      <c r="M758" s="470"/>
      <c r="N758" s="470"/>
      <c r="O758" s="470"/>
      <c r="P758" s="470"/>
      <c r="Q758" s="470"/>
      <c r="R758" s="470"/>
      <c r="S758" s="470"/>
      <c r="T758" s="470"/>
      <c r="U758" s="470"/>
      <c r="V758" s="470"/>
      <c r="W758" s="470"/>
      <c r="X758" s="470"/>
      <c r="Y758" s="470"/>
      <c r="Z758" s="470"/>
    </row>
    <row r="759" spans="1:26">
      <c r="A759" s="470"/>
      <c r="B759" s="470"/>
      <c r="C759" s="470"/>
      <c r="D759" s="470"/>
      <c r="E759" s="470"/>
      <c r="F759" s="470"/>
      <c r="G759" s="470"/>
      <c r="H759" s="470"/>
      <c r="I759" s="470"/>
      <c r="J759" s="470"/>
      <c r="K759" s="470"/>
      <c r="L759" s="470"/>
      <c r="M759" s="470"/>
      <c r="N759" s="470"/>
      <c r="O759" s="470"/>
      <c r="P759" s="470"/>
      <c r="Q759" s="470"/>
      <c r="R759" s="470"/>
      <c r="S759" s="470"/>
      <c r="T759" s="470"/>
      <c r="U759" s="470"/>
      <c r="V759" s="470"/>
      <c r="W759" s="470"/>
      <c r="X759" s="470"/>
      <c r="Y759" s="470"/>
      <c r="Z759" s="470"/>
    </row>
    <row r="760" spans="1:26">
      <c r="A760" s="470"/>
      <c r="B760" s="470"/>
      <c r="C760" s="470"/>
      <c r="D760" s="470"/>
      <c r="E760" s="470"/>
      <c r="F760" s="470"/>
      <c r="G760" s="470"/>
      <c r="H760" s="470"/>
      <c r="I760" s="470"/>
      <c r="J760" s="470"/>
      <c r="K760" s="470"/>
      <c r="L760" s="470"/>
      <c r="M760" s="470"/>
      <c r="N760" s="470"/>
      <c r="O760" s="470"/>
      <c r="P760" s="470"/>
      <c r="Q760" s="470"/>
      <c r="R760" s="470"/>
      <c r="S760" s="470"/>
      <c r="T760" s="470"/>
      <c r="U760" s="470"/>
      <c r="V760" s="470"/>
      <c r="W760" s="470"/>
      <c r="X760" s="470"/>
      <c r="Y760" s="470"/>
      <c r="Z760" s="470"/>
    </row>
    <row r="761" spans="1:26">
      <c r="A761" s="470"/>
      <c r="B761" s="470"/>
      <c r="C761" s="470"/>
      <c r="D761" s="470"/>
      <c r="E761" s="470"/>
      <c r="F761" s="470"/>
      <c r="G761" s="470"/>
      <c r="H761" s="470"/>
      <c r="I761" s="470"/>
      <c r="J761" s="470"/>
      <c r="K761" s="470"/>
      <c r="L761" s="470"/>
      <c r="M761" s="470"/>
      <c r="N761" s="470"/>
      <c r="O761" s="470"/>
      <c r="P761" s="470"/>
      <c r="Q761" s="470"/>
      <c r="R761" s="470"/>
      <c r="S761" s="470"/>
      <c r="T761" s="470"/>
      <c r="U761" s="470"/>
      <c r="V761" s="470"/>
      <c r="W761" s="470"/>
      <c r="X761" s="470"/>
      <c r="Y761" s="470"/>
      <c r="Z761" s="470"/>
    </row>
    <row r="762" spans="1:26">
      <c r="A762" s="470"/>
      <c r="B762" s="470"/>
      <c r="C762" s="470"/>
      <c r="D762" s="470"/>
      <c r="E762" s="470"/>
      <c r="F762" s="470"/>
      <c r="G762" s="470"/>
      <c r="H762" s="470"/>
      <c r="I762" s="470"/>
      <c r="J762" s="470"/>
      <c r="K762" s="470"/>
      <c r="L762" s="470"/>
      <c r="M762" s="470"/>
      <c r="N762" s="470"/>
      <c r="O762" s="470"/>
      <c r="P762" s="470"/>
      <c r="Q762" s="470"/>
      <c r="R762" s="470"/>
      <c r="S762" s="470"/>
      <c r="T762" s="470"/>
      <c r="U762" s="470"/>
      <c r="V762" s="470"/>
      <c r="W762" s="470"/>
      <c r="X762" s="470"/>
      <c r="Y762" s="470"/>
      <c r="Z762" s="470"/>
    </row>
    <row r="763" spans="1:26">
      <c r="A763" s="470"/>
      <c r="B763" s="470"/>
      <c r="C763" s="470"/>
      <c r="D763" s="470"/>
      <c r="E763" s="470"/>
      <c r="F763" s="470"/>
      <c r="G763" s="470"/>
      <c r="H763" s="470"/>
      <c r="I763" s="470"/>
      <c r="J763" s="470"/>
      <c r="K763" s="470"/>
      <c r="L763" s="470"/>
      <c r="M763" s="470"/>
      <c r="N763" s="470"/>
      <c r="O763" s="470"/>
      <c r="P763" s="470"/>
      <c r="Q763" s="470"/>
      <c r="R763" s="470"/>
      <c r="S763" s="470"/>
      <c r="T763" s="470"/>
      <c r="U763" s="470"/>
      <c r="V763" s="470"/>
      <c r="W763" s="470"/>
      <c r="X763" s="470"/>
      <c r="Y763" s="470"/>
      <c r="Z763" s="470"/>
    </row>
    <row r="764" spans="1:26">
      <c r="A764" s="470"/>
      <c r="B764" s="470"/>
      <c r="C764" s="470"/>
      <c r="D764" s="470"/>
      <c r="E764" s="470"/>
      <c r="F764" s="470"/>
      <c r="G764" s="470"/>
      <c r="H764" s="470"/>
      <c r="I764" s="470"/>
      <c r="J764" s="470"/>
      <c r="K764" s="470"/>
      <c r="L764" s="470"/>
      <c r="M764" s="470"/>
      <c r="N764" s="470"/>
      <c r="O764" s="470"/>
      <c r="P764" s="470"/>
      <c r="Q764" s="470"/>
      <c r="R764" s="470"/>
      <c r="S764" s="470"/>
      <c r="T764" s="470"/>
      <c r="U764" s="470"/>
      <c r="V764" s="470"/>
      <c r="W764" s="470"/>
      <c r="X764" s="470"/>
      <c r="Y764" s="470"/>
      <c r="Z764" s="470"/>
    </row>
    <row r="765" spans="1:26">
      <c r="A765" s="470"/>
      <c r="B765" s="470"/>
      <c r="C765" s="470"/>
      <c r="D765" s="470"/>
      <c r="E765" s="470"/>
      <c r="F765" s="470"/>
      <c r="G765" s="470"/>
      <c r="H765" s="470"/>
      <c r="I765" s="470"/>
      <c r="J765" s="470"/>
      <c r="K765" s="470"/>
      <c r="L765" s="470"/>
      <c r="M765" s="470"/>
      <c r="N765" s="470"/>
      <c r="O765" s="470"/>
      <c r="P765" s="470"/>
      <c r="Q765" s="470"/>
      <c r="R765" s="470"/>
      <c r="S765" s="470"/>
      <c r="T765" s="470"/>
      <c r="U765" s="470"/>
      <c r="V765" s="470"/>
      <c r="W765" s="470"/>
      <c r="X765" s="470"/>
      <c r="Y765" s="470"/>
      <c r="Z765" s="470"/>
    </row>
    <row r="766" spans="1:26">
      <c r="A766" s="470"/>
      <c r="B766" s="470"/>
      <c r="C766" s="470"/>
      <c r="D766" s="470"/>
      <c r="E766" s="470"/>
      <c r="F766" s="470"/>
      <c r="G766" s="470"/>
      <c r="H766" s="470"/>
      <c r="I766" s="470"/>
      <c r="J766" s="470"/>
      <c r="K766" s="470"/>
      <c r="L766" s="470"/>
      <c r="M766" s="470"/>
      <c r="N766" s="470"/>
      <c r="O766" s="470"/>
      <c r="P766" s="470"/>
      <c r="Q766" s="470"/>
      <c r="R766" s="470"/>
      <c r="S766" s="470"/>
      <c r="T766" s="470"/>
      <c r="U766" s="470"/>
      <c r="V766" s="470"/>
      <c r="W766" s="470"/>
      <c r="X766" s="470"/>
      <c r="Y766" s="470"/>
      <c r="Z766" s="470"/>
    </row>
    <row r="767" spans="1:26">
      <c r="A767" s="470"/>
      <c r="B767" s="470"/>
      <c r="C767" s="470"/>
      <c r="D767" s="470"/>
      <c r="E767" s="470"/>
      <c r="F767" s="470"/>
      <c r="G767" s="470"/>
      <c r="H767" s="470"/>
      <c r="I767" s="470"/>
      <c r="J767" s="470"/>
      <c r="K767" s="470"/>
      <c r="L767" s="470"/>
      <c r="M767" s="470"/>
      <c r="N767" s="470"/>
      <c r="O767" s="470"/>
      <c r="P767" s="470"/>
      <c r="Q767" s="470"/>
      <c r="R767" s="470"/>
      <c r="S767" s="470"/>
      <c r="T767" s="470"/>
      <c r="U767" s="470"/>
      <c r="V767" s="470"/>
      <c r="W767" s="470"/>
      <c r="X767" s="470"/>
      <c r="Y767" s="470"/>
      <c r="Z767" s="470"/>
    </row>
    <row r="768" spans="1:26">
      <c r="A768" s="470"/>
      <c r="B768" s="470"/>
      <c r="C768" s="470"/>
      <c r="D768" s="470"/>
      <c r="E768" s="470"/>
      <c r="F768" s="470"/>
      <c r="G768" s="470"/>
      <c r="H768" s="470"/>
      <c r="I768" s="470"/>
      <c r="J768" s="470"/>
      <c r="K768" s="470"/>
      <c r="L768" s="470"/>
      <c r="M768" s="470"/>
      <c r="N768" s="470"/>
      <c r="O768" s="470"/>
      <c r="P768" s="470"/>
      <c r="Q768" s="470"/>
      <c r="R768" s="470"/>
      <c r="S768" s="470"/>
      <c r="T768" s="470"/>
      <c r="U768" s="470"/>
      <c r="V768" s="470"/>
      <c r="W768" s="470"/>
      <c r="X768" s="470"/>
      <c r="Y768" s="470"/>
      <c r="Z768" s="470"/>
    </row>
    <row r="769" spans="1:26">
      <c r="A769" s="470"/>
      <c r="B769" s="470"/>
      <c r="C769" s="470"/>
      <c r="D769" s="470"/>
      <c r="E769" s="470"/>
      <c r="F769" s="470"/>
      <c r="G769" s="470"/>
      <c r="H769" s="470"/>
      <c r="I769" s="470"/>
      <c r="J769" s="470"/>
      <c r="K769" s="470"/>
      <c r="L769" s="470"/>
      <c r="M769" s="470"/>
      <c r="N769" s="470"/>
      <c r="O769" s="470"/>
      <c r="P769" s="470"/>
      <c r="Q769" s="470"/>
      <c r="R769" s="470"/>
      <c r="S769" s="470"/>
      <c r="T769" s="470"/>
      <c r="U769" s="470"/>
      <c r="V769" s="470"/>
      <c r="W769" s="470"/>
      <c r="X769" s="470"/>
      <c r="Y769" s="470"/>
      <c r="Z769" s="470"/>
    </row>
    <row r="770" spans="1:26">
      <c r="A770" s="470"/>
      <c r="B770" s="470"/>
      <c r="C770" s="470"/>
      <c r="D770" s="470"/>
      <c r="E770" s="470"/>
      <c r="F770" s="470"/>
      <c r="G770" s="470"/>
      <c r="H770" s="470"/>
      <c r="I770" s="470"/>
      <c r="J770" s="470"/>
      <c r="K770" s="470"/>
      <c r="L770" s="470"/>
      <c r="M770" s="470"/>
      <c r="N770" s="470"/>
      <c r="O770" s="470"/>
      <c r="P770" s="470"/>
      <c r="Q770" s="470"/>
      <c r="R770" s="470"/>
      <c r="S770" s="470"/>
      <c r="T770" s="470"/>
      <c r="U770" s="470"/>
      <c r="V770" s="470"/>
      <c r="W770" s="470"/>
      <c r="X770" s="470"/>
      <c r="Y770" s="470"/>
      <c r="Z770" s="470"/>
    </row>
    <row r="771" spans="1:26">
      <c r="A771" s="470"/>
      <c r="B771" s="470"/>
      <c r="C771" s="470"/>
      <c r="D771" s="470"/>
      <c r="E771" s="470"/>
      <c r="F771" s="470"/>
      <c r="G771" s="470"/>
      <c r="H771" s="470"/>
      <c r="I771" s="470"/>
      <c r="J771" s="470"/>
      <c r="K771" s="470"/>
      <c r="L771" s="470"/>
      <c r="M771" s="470"/>
      <c r="N771" s="470"/>
      <c r="O771" s="470"/>
      <c r="P771" s="470"/>
      <c r="Q771" s="470"/>
      <c r="R771" s="470"/>
      <c r="S771" s="470"/>
      <c r="T771" s="470"/>
      <c r="U771" s="470"/>
      <c r="V771" s="470"/>
      <c r="W771" s="470"/>
      <c r="X771" s="470"/>
      <c r="Y771" s="470"/>
      <c r="Z771" s="470"/>
    </row>
    <row r="772" spans="1:26">
      <c r="A772" s="470"/>
      <c r="B772" s="470"/>
      <c r="C772" s="470"/>
      <c r="D772" s="470"/>
      <c r="E772" s="470"/>
      <c r="F772" s="470"/>
      <c r="G772" s="470"/>
      <c r="H772" s="470"/>
      <c r="I772" s="470"/>
      <c r="J772" s="470"/>
      <c r="K772" s="470"/>
      <c r="L772" s="470"/>
      <c r="M772" s="470"/>
      <c r="N772" s="470"/>
      <c r="O772" s="470"/>
      <c r="P772" s="470"/>
      <c r="Q772" s="470"/>
      <c r="R772" s="470"/>
      <c r="S772" s="470"/>
      <c r="T772" s="470"/>
      <c r="U772" s="470"/>
      <c r="V772" s="470"/>
      <c r="W772" s="470"/>
      <c r="X772" s="470"/>
      <c r="Y772" s="470"/>
      <c r="Z772" s="470"/>
    </row>
    <row r="773" spans="1:26">
      <c r="A773" s="470"/>
      <c r="B773" s="470"/>
      <c r="C773" s="470"/>
      <c r="D773" s="470"/>
      <c r="E773" s="470"/>
      <c r="F773" s="470"/>
      <c r="G773" s="470"/>
      <c r="H773" s="470"/>
      <c r="I773" s="470"/>
      <c r="J773" s="470"/>
      <c r="K773" s="470"/>
      <c r="L773" s="470"/>
      <c r="M773" s="470"/>
      <c r="N773" s="470"/>
      <c r="O773" s="470"/>
      <c r="P773" s="470"/>
      <c r="Q773" s="470"/>
      <c r="R773" s="470"/>
      <c r="S773" s="470"/>
      <c r="T773" s="470"/>
      <c r="U773" s="470"/>
      <c r="V773" s="470"/>
      <c r="W773" s="470"/>
      <c r="X773" s="470"/>
      <c r="Y773" s="470"/>
      <c r="Z773" s="470"/>
    </row>
    <row r="774" spans="1:26">
      <c r="A774" s="470"/>
      <c r="B774" s="470"/>
      <c r="C774" s="470"/>
      <c r="D774" s="470"/>
      <c r="E774" s="470"/>
      <c r="F774" s="470"/>
      <c r="G774" s="470"/>
      <c r="H774" s="470"/>
      <c r="I774" s="470"/>
      <c r="J774" s="470"/>
      <c r="K774" s="470"/>
      <c r="L774" s="470"/>
      <c r="M774" s="470"/>
      <c r="N774" s="470"/>
      <c r="O774" s="470"/>
      <c r="P774" s="470"/>
      <c r="Q774" s="470"/>
      <c r="R774" s="470"/>
      <c r="S774" s="470"/>
      <c r="T774" s="470"/>
      <c r="U774" s="470"/>
      <c r="V774" s="470"/>
      <c r="W774" s="470"/>
      <c r="X774" s="470"/>
      <c r="Y774" s="470"/>
      <c r="Z774" s="470"/>
    </row>
    <row r="775" spans="1:26">
      <c r="A775" s="470"/>
      <c r="B775" s="470"/>
      <c r="C775" s="470"/>
      <c r="D775" s="470"/>
      <c r="E775" s="470"/>
      <c r="F775" s="470"/>
      <c r="G775" s="470"/>
      <c r="H775" s="470"/>
      <c r="I775" s="470"/>
      <c r="J775" s="470"/>
      <c r="K775" s="470"/>
      <c r="L775" s="470"/>
      <c r="M775" s="470"/>
      <c r="N775" s="470"/>
      <c r="O775" s="470"/>
      <c r="P775" s="470"/>
      <c r="Q775" s="470"/>
      <c r="R775" s="470"/>
      <c r="S775" s="470"/>
      <c r="T775" s="470"/>
      <c r="U775" s="470"/>
      <c r="V775" s="470"/>
      <c r="W775" s="470"/>
      <c r="X775" s="470"/>
      <c r="Y775" s="470"/>
      <c r="Z775" s="470"/>
    </row>
    <row r="776" spans="1:26">
      <c r="A776" s="470"/>
      <c r="B776" s="470"/>
      <c r="C776" s="470"/>
      <c r="D776" s="470"/>
      <c r="E776" s="470"/>
      <c r="F776" s="470"/>
      <c r="G776" s="470"/>
      <c r="H776" s="470"/>
      <c r="I776" s="470"/>
      <c r="J776" s="470"/>
      <c r="K776" s="470"/>
      <c r="L776" s="470"/>
      <c r="M776" s="470"/>
      <c r="N776" s="470"/>
      <c r="O776" s="470"/>
      <c r="P776" s="470"/>
      <c r="Q776" s="470"/>
      <c r="R776" s="470"/>
      <c r="S776" s="470"/>
      <c r="T776" s="470"/>
      <c r="U776" s="470"/>
      <c r="V776" s="470"/>
      <c r="W776" s="470"/>
      <c r="X776" s="470"/>
      <c r="Y776" s="470"/>
      <c r="Z776" s="470"/>
    </row>
    <row r="777" spans="1:26">
      <c r="A777" s="470"/>
      <c r="B777" s="470"/>
      <c r="C777" s="470"/>
      <c r="D777" s="470"/>
      <c r="E777" s="470"/>
      <c r="F777" s="470"/>
      <c r="G777" s="470"/>
      <c r="H777" s="470"/>
      <c r="I777" s="470"/>
      <c r="J777" s="470"/>
      <c r="K777" s="470"/>
      <c r="L777" s="470"/>
      <c r="M777" s="470"/>
      <c r="N777" s="470"/>
      <c r="O777" s="470"/>
      <c r="P777" s="470"/>
      <c r="Q777" s="470"/>
      <c r="R777" s="470"/>
      <c r="S777" s="470"/>
      <c r="T777" s="470"/>
      <c r="U777" s="470"/>
      <c r="V777" s="470"/>
      <c r="W777" s="470"/>
      <c r="X777" s="470"/>
      <c r="Y777" s="470"/>
      <c r="Z777" s="470"/>
    </row>
    <row r="778" spans="1:26">
      <c r="A778" s="470"/>
      <c r="B778" s="470"/>
      <c r="C778" s="470"/>
      <c r="D778" s="470"/>
      <c r="E778" s="470"/>
      <c r="F778" s="470"/>
      <c r="G778" s="470"/>
      <c r="H778" s="470"/>
      <c r="I778" s="470"/>
      <c r="J778" s="470"/>
      <c r="K778" s="470"/>
      <c r="L778" s="470"/>
      <c r="M778" s="470"/>
      <c r="N778" s="470"/>
      <c r="O778" s="470"/>
      <c r="P778" s="470"/>
      <c r="Q778" s="470"/>
      <c r="R778" s="470"/>
      <c r="S778" s="470"/>
      <c r="T778" s="470"/>
      <c r="U778" s="470"/>
      <c r="V778" s="470"/>
      <c r="W778" s="470"/>
      <c r="X778" s="470"/>
      <c r="Y778" s="470"/>
      <c r="Z778" s="470"/>
    </row>
    <row r="779" spans="1:26">
      <c r="A779" s="470"/>
      <c r="B779" s="470"/>
      <c r="C779" s="470"/>
      <c r="D779" s="470"/>
      <c r="E779" s="470"/>
      <c r="F779" s="470"/>
      <c r="G779" s="470"/>
      <c r="H779" s="470"/>
      <c r="I779" s="470"/>
      <c r="J779" s="470"/>
      <c r="K779" s="470"/>
      <c r="L779" s="470"/>
      <c r="M779" s="470"/>
      <c r="N779" s="470"/>
      <c r="O779" s="470"/>
      <c r="P779" s="470"/>
      <c r="Q779" s="470"/>
      <c r="R779" s="470"/>
      <c r="S779" s="470"/>
      <c r="T779" s="470"/>
      <c r="U779" s="470"/>
      <c r="V779" s="470"/>
      <c r="W779" s="470"/>
      <c r="X779" s="470"/>
      <c r="Y779" s="470"/>
      <c r="Z779" s="470"/>
    </row>
    <row r="780" spans="1:26">
      <c r="A780" s="470"/>
      <c r="B780" s="470"/>
      <c r="C780" s="470"/>
      <c r="D780" s="470"/>
      <c r="E780" s="470"/>
      <c r="F780" s="470"/>
      <c r="G780" s="470"/>
      <c r="H780" s="470"/>
      <c r="I780" s="470"/>
      <c r="J780" s="470"/>
      <c r="K780" s="470"/>
      <c r="L780" s="470"/>
      <c r="M780" s="470"/>
      <c r="N780" s="470"/>
      <c r="O780" s="470"/>
      <c r="P780" s="470"/>
      <c r="Q780" s="470"/>
      <c r="R780" s="470"/>
      <c r="S780" s="470"/>
      <c r="T780" s="470"/>
      <c r="U780" s="470"/>
      <c r="V780" s="470"/>
      <c r="W780" s="470"/>
      <c r="X780" s="470"/>
      <c r="Y780" s="470"/>
      <c r="Z780" s="470"/>
    </row>
    <row r="781" spans="1:26">
      <c r="A781" s="470"/>
      <c r="B781" s="470"/>
      <c r="C781" s="470"/>
      <c r="D781" s="470"/>
      <c r="E781" s="470"/>
      <c r="F781" s="470"/>
      <c r="G781" s="470"/>
      <c r="H781" s="470"/>
      <c r="I781" s="470"/>
      <c r="J781" s="470"/>
      <c r="K781" s="470"/>
      <c r="L781" s="470"/>
      <c r="M781" s="470"/>
      <c r="N781" s="470"/>
      <c r="O781" s="470"/>
      <c r="P781" s="470"/>
      <c r="Q781" s="470"/>
      <c r="R781" s="470"/>
      <c r="S781" s="470"/>
      <c r="T781" s="470"/>
      <c r="U781" s="470"/>
      <c r="V781" s="470"/>
      <c r="W781" s="470"/>
      <c r="X781" s="470"/>
      <c r="Y781" s="470"/>
      <c r="Z781" s="470"/>
    </row>
    <row r="782" spans="1:26">
      <c r="A782" s="470"/>
      <c r="B782" s="470"/>
      <c r="C782" s="470"/>
      <c r="D782" s="470"/>
      <c r="E782" s="470"/>
      <c r="F782" s="470"/>
      <c r="G782" s="470"/>
      <c r="H782" s="470"/>
      <c r="I782" s="470"/>
      <c r="J782" s="470"/>
      <c r="K782" s="470"/>
      <c r="L782" s="470"/>
      <c r="M782" s="470"/>
      <c r="N782" s="470"/>
      <c r="O782" s="470"/>
      <c r="P782" s="470"/>
      <c r="Q782" s="470"/>
      <c r="R782" s="470"/>
      <c r="S782" s="470"/>
      <c r="T782" s="470"/>
      <c r="U782" s="470"/>
      <c r="V782" s="470"/>
      <c r="W782" s="470"/>
      <c r="X782" s="470"/>
      <c r="Y782" s="470"/>
      <c r="Z782" s="470"/>
    </row>
    <row r="783" spans="1:26">
      <c r="A783" s="470"/>
      <c r="B783" s="470"/>
      <c r="C783" s="470"/>
      <c r="D783" s="470"/>
      <c r="E783" s="470"/>
      <c r="F783" s="470"/>
      <c r="G783" s="470"/>
      <c r="H783" s="470"/>
      <c r="I783" s="470"/>
      <c r="J783" s="470"/>
      <c r="K783" s="470"/>
      <c r="L783" s="470"/>
      <c r="M783" s="470"/>
      <c r="N783" s="470"/>
      <c r="O783" s="470"/>
      <c r="P783" s="470"/>
      <c r="Q783" s="470"/>
      <c r="R783" s="470"/>
      <c r="S783" s="470"/>
      <c r="T783" s="470"/>
      <c r="U783" s="470"/>
      <c r="V783" s="470"/>
      <c r="W783" s="470"/>
      <c r="X783" s="470"/>
      <c r="Y783" s="470"/>
      <c r="Z783" s="470"/>
    </row>
    <row r="784" spans="1:26">
      <c r="A784" s="470"/>
      <c r="B784" s="470"/>
      <c r="C784" s="470"/>
      <c r="D784" s="470"/>
      <c r="E784" s="470"/>
      <c r="F784" s="470"/>
      <c r="G784" s="470"/>
      <c r="H784" s="470"/>
      <c r="I784" s="470"/>
      <c r="J784" s="470"/>
      <c r="K784" s="470"/>
      <c r="L784" s="470"/>
      <c r="M784" s="470"/>
      <c r="N784" s="470"/>
      <c r="O784" s="470"/>
      <c r="P784" s="470"/>
      <c r="Q784" s="470"/>
      <c r="R784" s="470"/>
      <c r="S784" s="470"/>
      <c r="T784" s="470"/>
      <c r="U784" s="470"/>
      <c r="V784" s="470"/>
      <c r="W784" s="470"/>
      <c r="X784" s="470"/>
      <c r="Y784" s="470"/>
      <c r="Z784" s="470"/>
    </row>
    <row r="785" spans="1:26">
      <c r="A785" s="470"/>
      <c r="B785" s="470"/>
      <c r="C785" s="470"/>
      <c r="D785" s="470"/>
      <c r="E785" s="470"/>
      <c r="F785" s="470"/>
      <c r="G785" s="470"/>
      <c r="H785" s="470"/>
      <c r="I785" s="470"/>
      <c r="J785" s="470"/>
      <c r="K785" s="470"/>
      <c r="L785" s="470"/>
      <c r="M785" s="470"/>
      <c r="N785" s="470"/>
      <c r="O785" s="470"/>
      <c r="P785" s="470"/>
      <c r="Q785" s="470"/>
      <c r="R785" s="470"/>
      <c r="S785" s="470"/>
      <c r="T785" s="470"/>
      <c r="U785" s="470"/>
      <c r="V785" s="470"/>
      <c r="W785" s="470"/>
      <c r="X785" s="470"/>
      <c r="Y785" s="470"/>
      <c r="Z785" s="470"/>
    </row>
    <row r="786" spans="1:26">
      <c r="A786" s="470"/>
      <c r="B786" s="470"/>
      <c r="C786" s="470"/>
      <c r="D786" s="470"/>
      <c r="E786" s="470"/>
      <c r="F786" s="470"/>
      <c r="G786" s="470"/>
      <c r="H786" s="470"/>
      <c r="I786" s="470"/>
      <c r="J786" s="470"/>
      <c r="K786" s="470"/>
      <c r="L786" s="470"/>
      <c r="M786" s="470"/>
      <c r="N786" s="470"/>
      <c r="O786" s="470"/>
      <c r="P786" s="470"/>
      <c r="Q786" s="470"/>
      <c r="R786" s="470"/>
      <c r="S786" s="470"/>
      <c r="T786" s="470"/>
      <c r="U786" s="470"/>
      <c r="V786" s="470"/>
      <c r="W786" s="470"/>
      <c r="X786" s="470"/>
      <c r="Y786" s="470"/>
      <c r="Z786" s="470"/>
    </row>
    <row r="787" spans="1:26">
      <c r="A787" s="470"/>
      <c r="B787" s="470"/>
      <c r="C787" s="470"/>
      <c r="D787" s="470"/>
      <c r="E787" s="470"/>
      <c r="F787" s="470"/>
      <c r="G787" s="470"/>
      <c r="H787" s="470"/>
      <c r="I787" s="470"/>
      <c r="J787" s="470"/>
      <c r="K787" s="470"/>
      <c r="L787" s="470"/>
      <c r="M787" s="470"/>
      <c r="N787" s="470"/>
      <c r="O787" s="470"/>
      <c r="P787" s="470"/>
      <c r="Q787" s="470"/>
      <c r="R787" s="470"/>
      <c r="S787" s="470"/>
      <c r="T787" s="470"/>
      <c r="U787" s="470"/>
      <c r="V787" s="470"/>
      <c r="W787" s="470"/>
      <c r="X787" s="470"/>
      <c r="Y787" s="470"/>
      <c r="Z787" s="470"/>
    </row>
    <row r="788" spans="1:26">
      <c r="A788" s="470"/>
      <c r="B788" s="470"/>
      <c r="C788" s="470"/>
      <c r="D788" s="470"/>
      <c r="E788" s="470"/>
      <c r="F788" s="470"/>
      <c r="G788" s="470"/>
      <c r="H788" s="470"/>
      <c r="I788" s="470"/>
      <c r="J788" s="470"/>
      <c r="K788" s="470"/>
      <c r="L788" s="470"/>
      <c r="M788" s="470"/>
      <c r="N788" s="470"/>
      <c r="O788" s="470"/>
      <c r="P788" s="470"/>
      <c r="Q788" s="470"/>
      <c r="R788" s="470"/>
      <c r="S788" s="470"/>
      <c r="T788" s="470"/>
      <c r="U788" s="470"/>
      <c r="V788" s="470"/>
      <c r="W788" s="470"/>
      <c r="X788" s="470"/>
      <c r="Y788" s="470"/>
      <c r="Z788" s="470"/>
    </row>
    <row r="789" spans="1:26">
      <c r="A789" s="470"/>
      <c r="B789" s="470"/>
      <c r="C789" s="470"/>
      <c r="D789" s="470"/>
      <c r="E789" s="470"/>
      <c r="F789" s="470"/>
      <c r="G789" s="470"/>
      <c r="H789" s="470"/>
      <c r="I789" s="470"/>
      <c r="J789" s="470"/>
      <c r="K789" s="470"/>
      <c r="L789" s="470"/>
      <c r="M789" s="470"/>
      <c r="N789" s="470"/>
      <c r="O789" s="470"/>
      <c r="P789" s="470"/>
      <c r="Q789" s="470"/>
      <c r="R789" s="470"/>
      <c r="S789" s="470"/>
      <c r="T789" s="470"/>
      <c r="U789" s="470"/>
      <c r="V789" s="470"/>
      <c r="W789" s="470"/>
      <c r="X789" s="470"/>
      <c r="Y789" s="470"/>
      <c r="Z789" s="470"/>
    </row>
    <row r="790" spans="1:26">
      <c r="A790" s="470"/>
      <c r="B790" s="470"/>
      <c r="C790" s="470"/>
      <c r="D790" s="470"/>
      <c r="E790" s="470"/>
      <c r="F790" s="470"/>
      <c r="G790" s="470"/>
      <c r="H790" s="470"/>
      <c r="I790" s="470"/>
      <c r="J790" s="470"/>
      <c r="K790" s="470"/>
      <c r="L790" s="470"/>
      <c r="M790" s="470"/>
      <c r="N790" s="470"/>
      <c r="O790" s="470"/>
      <c r="P790" s="470"/>
      <c r="Q790" s="470"/>
      <c r="R790" s="470"/>
      <c r="S790" s="470"/>
      <c r="T790" s="470"/>
      <c r="U790" s="470"/>
      <c r="V790" s="470"/>
      <c r="W790" s="470"/>
      <c r="X790" s="470"/>
      <c r="Y790" s="470"/>
      <c r="Z790" s="470"/>
    </row>
    <row r="791" spans="1:26">
      <c r="A791" s="470"/>
      <c r="B791" s="470"/>
      <c r="C791" s="470"/>
      <c r="D791" s="470"/>
      <c r="E791" s="470"/>
      <c r="F791" s="470"/>
      <c r="G791" s="470"/>
      <c r="H791" s="470"/>
      <c r="I791" s="470"/>
      <c r="J791" s="470"/>
      <c r="K791" s="470"/>
      <c r="L791" s="470"/>
      <c r="M791" s="470"/>
      <c r="N791" s="470"/>
      <c r="O791" s="470"/>
      <c r="P791" s="470"/>
      <c r="Q791" s="470"/>
      <c r="R791" s="470"/>
      <c r="S791" s="470"/>
      <c r="T791" s="470"/>
      <c r="U791" s="470"/>
      <c r="V791" s="470"/>
      <c r="W791" s="470"/>
      <c r="X791" s="470"/>
      <c r="Y791" s="470"/>
      <c r="Z791" s="470"/>
    </row>
    <row r="792" spans="1:26">
      <c r="A792" s="470"/>
      <c r="B792" s="470"/>
      <c r="C792" s="470"/>
      <c r="D792" s="470"/>
      <c r="E792" s="470"/>
      <c r="F792" s="470"/>
      <c r="G792" s="470"/>
      <c r="H792" s="470"/>
      <c r="I792" s="470"/>
      <c r="J792" s="470"/>
      <c r="K792" s="470"/>
      <c r="L792" s="470"/>
      <c r="M792" s="470"/>
      <c r="N792" s="470"/>
      <c r="O792" s="470"/>
      <c r="P792" s="470"/>
      <c r="Q792" s="470"/>
      <c r="R792" s="470"/>
      <c r="S792" s="470"/>
      <c r="T792" s="470"/>
      <c r="U792" s="470"/>
      <c r="V792" s="470"/>
      <c r="W792" s="470"/>
      <c r="X792" s="470"/>
      <c r="Y792" s="470"/>
      <c r="Z792" s="470"/>
    </row>
    <row r="793" spans="1:26">
      <c r="A793" s="470"/>
      <c r="B793" s="470"/>
      <c r="C793" s="470"/>
      <c r="D793" s="470"/>
      <c r="E793" s="470"/>
      <c r="F793" s="470"/>
      <c r="G793" s="470"/>
      <c r="H793" s="470"/>
      <c r="I793" s="470"/>
      <c r="J793" s="470"/>
      <c r="K793" s="470"/>
      <c r="L793" s="470"/>
      <c r="M793" s="470"/>
      <c r="N793" s="470"/>
      <c r="O793" s="470"/>
      <c r="P793" s="470"/>
      <c r="Q793" s="470"/>
      <c r="R793" s="470"/>
      <c r="S793" s="470"/>
      <c r="T793" s="470"/>
      <c r="U793" s="470"/>
      <c r="V793" s="470"/>
      <c r="W793" s="470"/>
      <c r="X793" s="470"/>
      <c r="Y793" s="470"/>
      <c r="Z793" s="470"/>
    </row>
    <row r="794" spans="1:26">
      <c r="A794" s="470"/>
      <c r="B794" s="470"/>
      <c r="C794" s="470"/>
      <c r="D794" s="470"/>
      <c r="E794" s="470"/>
      <c r="F794" s="470"/>
      <c r="G794" s="470"/>
      <c r="H794" s="470"/>
      <c r="I794" s="470"/>
      <c r="J794" s="470"/>
      <c r="K794" s="470"/>
      <c r="L794" s="470"/>
      <c r="M794" s="470"/>
      <c r="N794" s="470"/>
      <c r="O794" s="470"/>
      <c r="P794" s="470"/>
      <c r="Q794" s="470"/>
      <c r="R794" s="470"/>
      <c r="S794" s="470"/>
      <c r="T794" s="470"/>
      <c r="U794" s="470"/>
      <c r="V794" s="470"/>
      <c r="W794" s="470"/>
      <c r="X794" s="470"/>
      <c r="Y794" s="470"/>
      <c r="Z794" s="470"/>
    </row>
    <row r="795" spans="1:26">
      <c r="A795" s="470"/>
      <c r="B795" s="470"/>
      <c r="C795" s="470"/>
      <c r="D795" s="470"/>
      <c r="E795" s="470"/>
      <c r="F795" s="470"/>
      <c r="G795" s="470"/>
      <c r="H795" s="470"/>
      <c r="I795" s="470"/>
      <c r="J795" s="470"/>
      <c r="K795" s="470"/>
      <c r="L795" s="470"/>
      <c r="M795" s="470"/>
      <c r="N795" s="470"/>
      <c r="O795" s="470"/>
      <c r="P795" s="470"/>
      <c r="Q795" s="470"/>
      <c r="R795" s="470"/>
      <c r="S795" s="470"/>
      <c r="T795" s="470"/>
      <c r="U795" s="470"/>
      <c r="V795" s="470"/>
      <c r="W795" s="470"/>
      <c r="X795" s="470"/>
      <c r="Y795" s="470"/>
      <c r="Z795" s="470"/>
    </row>
    <row r="796" spans="1:26">
      <c r="A796" s="470"/>
      <c r="B796" s="470"/>
      <c r="C796" s="470"/>
      <c r="D796" s="470"/>
      <c r="E796" s="470"/>
      <c r="F796" s="470"/>
      <c r="G796" s="470"/>
      <c r="H796" s="470"/>
      <c r="I796" s="470"/>
      <c r="J796" s="470"/>
      <c r="K796" s="470"/>
      <c r="L796" s="470"/>
      <c r="M796" s="470"/>
      <c r="N796" s="470"/>
      <c r="O796" s="470"/>
      <c r="P796" s="470"/>
      <c r="Q796" s="470"/>
      <c r="R796" s="470"/>
      <c r="S796" s="470"/>
      <c r="T796" s="470"/>
      <c r="U796" s="470"/>
      <c r="V796" s="470"/>
      <c r="W796" s="470"/>
      <c r="X796" s="470"/>
      <c r="Y796" s="470"/>
      <c r="Z796" s="470"/>
    </row>
    <row r="797" spans="1:26">
      <c r="A797" s="470"/>
      <c r="B797" s="470"/>
      <c r="C797" s="470"/>
      <c r="D797" s="470"/>
      <c r="E797" s="470"/>
      <c r="F797" s="470"/>
      <c r="G797" s="470"/>
      <c r="H797" s="470"/>
      <c r="I797" s="470"/>
      <c r="J797" s="470"/>
      <c r="K797" s="470"/>
      <c r="L797" s="470"/>
      <c r="M797" s="470"/>
      <c r="N797" s="470"/>
      <c r="O797" s="470"/>
      <c r="P797" s="470"/>
      <c r="Q797" s="470"/>
      <c r="R797" s="470"/>
      <c r="S797" s="470"/>
      <c r="T797" s="470"/>
      <c r="U797" s="470"/>
      <c r="V797" s="470"/>
      <c r="W797" s="470"/>
      <c r="X797" s="470"/>
      <c r="Y797" s="470"/>
      <c r="Z797" s="470"/>
    </row>
    <row r="798" spans="1:26">
      <c r="A798" s="470"/>
      <c r="B798" s="470"/>
      <c r="C798" s="470"/>
      <c r="D798" s="470"/>
      <c r="E798" s="470"/>
      <c r="F798" s="470"/>
      <c r="G798" s="470"/>
      <c r="H798" s="470"/>
      <c r="I798" s="470"/>
      <c r="J798" s="470"/>
      <c r="K798" s="470"/>
      <c r="L798" s="470"/>
      <c r="M798" s="470"/>
      <c r="N798" s="470"/>
      <c r="O798" s="470"/>
      <c r="P798" s="470"/>
      <c r="Q798" s="470"/>
      <c r="R798" s="470"/>
      <c r="S798" s="470"/>
      <c r="T798" s="470"/>
      <c r="U798" s="470"/>
      <c r="V798" s="470"/>
      <c r="W798" s="470"/>
      <c r="X798" s="470"/>
      <c r="Y798" s="470"/>
      <c r="Z798" s="470"/>
    </row>
    <row r="799" spans="1:26">
      <c r="A799" s="470"/>
      <c r="B799" s="470"/>
      <c r="C799" s="470"/>
      <c r="D799" s="470"/>
      <c r="E799" s="470"/>
      <c r="F799" s="470"/>
      <c r="G799" s="470"/>
      <c r="H799" s="470"/>
      <c r="I799" s="470"/>
      <c r="J799" s="470"/>
      <c r="K799" s="470"/>
      <c r="L799" s="470"/>
      <c r="M799" s="470"/>
      <c r="N799" s="470"/>
      <c r="O799" s="470"/>
      <c r="P799" s="470"/>
      <c r="Q799" s="470"/>
      <c r="R799" s="470"/>
      <c r="S799" s="470"/>
      <c r="T799" s="470"/>
      <c r="U799" s="470"/>
      <c r="V799" s="470"/>
      <c r="W799" s="470"/>
      <c r="X799" s="470"/>
      <c r="Y799" s="470"/>
      <c r="Z799" s="470"/>
    </row>
    <row r="800" spans="1:26">
      <c r="A800" s="470"/>
      <c r="B800" s="470"/>
      <c r="C800" s="470"/>
      <c r="D800" s="470"/>
      <c r="E800" s="470"/>
      <c r="F800" s="470"/>
      <c r="G800" s="470"/>
      <c r="H800" s="470"/>
      <c r="I800" s="470"/>
      <c r="J800" s="470"/>
      <c r="K800" s="470"/>
      <c r="L800" s="470"/>
      <c r="M800" s="470"/>
      <c r="N800" s="470"/>
      <c r="O800" s="470"/>
      <c r="P800" s="470"/>
      <c r="Q800" s="470"/>
      <c r="R800" s="470"/>
      <c r="S800" s="470"/>
      <c r="T800" s="470"/>
      <c r="U800" s="470"/>
      <c r="V800" s="470"/>
      <c r="W800" s="470"/>
      <c r="X800" s="470"/>
      <c r="Y800" s="470"/>
      <c r="Z800" s="470"/>
    </row>
    <row r="801" spans="1:26">
      <c r="A801" s="470"/>
      <c r="B801" s="470"/>
      <c r="C801" s="470"/>
      <c r="D801" s="470"/>
      <c r="E801" s="470"/>
      <c r="F801" s="470"/>
      <c r="G801" s="470"/>
      <c r="H801" s="470"/>
      <c r="I801" s="470"/>
      <c r="J801" s="470"/>
      <c r="K801" s="470"/>
      <c r="L801" s="470"/>
      <c r="M801" s="470"/>
      <c r="N801" s="470"/>
      <c r="O801" s="470"/>
      <c r="P801" s="470"/>
      <c r="Q801" s="470"/>
      <c r="R801" s="470"/>
      <c r="S801" s="470"/>
      <c r="T801" s="470"/>
      <c r="U801" s="470"/>
      <c r="V801" s="470"/>
      <c r="W801" s="470"/>
      <c r="X801" s="470"/>
      <c r="Y801" s="470"/>
      <c r="Z801" s="470"/>
    </row>
    <row r="802" spans="1:26">
      <c r="A802" s="470"/>
      <c r="B802" s="470"/>
      <c r="C802" s="470"/>
      <c r="D802" s="470"/>
      <c r="E802" s="470"/>
      <c r="F802" s="470"/>
      <c r="G802" s="470"/>
      <c r="H802" s="470"/>
      <c r="I802" s="470"/>
      <c r="J802" s="470"/>
      <c r="K802" s="470"/>
      <c r="L802" s="470"/>
      <c r="M802" s="470"/>
      <c r="N802" s="470"/>
      <c r="O802" s="470"/>
      <c r="P802" s="470"/>
      <c r="Q802" s="470"/>
      <c r="R802" s="470"/>
      <c r="S802" s="470"/>
      <c r="T802" s="470"/>
      <c r="U802" s="470"/>
      <c r="V802" s="470"/>
      <c r="W802" s="470"/>
      <c r="X802" s="470"/>
      <c r="Y802" s="470"/>
      <c r="Z802" s="470"/>
    </row>
    <row r="803" spans="1:26">
      <c r="A803" s="470"/>
      <c r="B803" s="470"/>
      <c r="C803" s="470"/>
      <c r="D803" s="470"/>
      <c r="E803" s="470"/>
      <c r="F803" s="470"/>
      <c r="G803" s="470"/>
      <c r="H803" s="470"/>
      <c r="I803" s="470"/>
      <c r="J803" s="470"/>
      <c r="K803" s="470"/>
      <c r="L803" s="470"/>
      <c r="M803" s="470"/>
      <c r="N803" s="470"/>
      <c r="O803" s="470"/>
      <c r="P803" s="470"/>
      <c r="Q803" s="470"/>
      <c r="R803" s="470"/>
      <c r="S803" s="470"/>
      <c r="T803" s="470"/>
      <c r="U803" s="470"/>
      <c r="V803" s="470"/>
      <c r="W803" s="470"/>
      <c r="X803" s="470"/>
      <c r="Y803" s="470"/>
      <c r="Z803" s="470"/>
    </row>
    <row r="804" spans="1:26">
      <c r="A804" s="470"/>
      <c r="B804" s="470"/>
      <c r="C804" s="470"/>
      <c r="D804" s="470"/>
      <c r="E804" s="470"/>
      <c r="F804" s="470"/>
      <c r="G804" s="470"/>
      <c r="H804" s="470"/>
      <c r="I804" s="470"/>
      <c r="J804" s="470"/>
      <c r="K804" s="470"/>
      <c r="L804" s="470"/>
      <c r="M804" s="470"/>
      <c r="N804" s="470"/>
      <c r="O804" s="470"/>
      <c r="P804" s="470"/>
      <c r="Q804" s="470"/>
      <c r="R804" s="470"/>
      <c r="S804" s="470"/>
      <c r="T804" s="470"/>
      <c r="U804" s="470"/>
      <c r="V804" s="470"/>
      <c r="W804" s="470"/>
      <c r="X804" s="470"/>
      <c r="Y804" s="470"/>
      <c r="Z804" s="470"/>
    </row>
    <row r="805" spans="1:26">
      <c r="A805" s="470"/>
      <c r="B805" s="470"/>
      <c r="C805" s="470"/>
      <c r="D805" s="470"/>
      <c r="E805" s="470"/>
      <c r="F805" s="470"/>
      <c r="G805" s="470"/>
      <c r="H805" s="470"/>
      <c r="I805" s="470"/>
      <c r="J805" s="470"/>
      <c r="K805" s="470"/>
      <c r="L805" s="470"/>
      <c r="M805" s="470"/>
      <c r="N805" s="470"/>
      <c r="O805" s="470"/>
      <c r="P805" s="470"/>
      <c r="Q805" s="470"/>
      <c r="R805" s="470"/>
      <c r="S805" s="470"/>
      <c r="T805" s="470"/>
      <c r="U805" s="470"/>
      <c r="V805" s="470"/>
      <c r="W805" s="470"/>
      <c r="X805" s="470"/>
      <c r="Y805" s="470"/>
      <c r="Z805" s="470"/>
    </row>
    <row r="806" spans="1:26">
      <c r="A806" s="470"/>
      <c r="B806" s="470"/>
      <c r="C806" s="470"/>
      <c r="D806" s="470"/>
      <c r="E806" s="470"/>
      <c r="F806" s="470"/>
      <c r="G806" s="470"/>
      <c r="H806" s="470"/>
      <c r="I806" s="470"/>
      <c r="J806" s="470"/>
      <c r="K806" s="470"/>
      <c r="L806" s="470"/>
      <c r="M806" s="470"/>
      <c r="N806" s="470"/>
      <c r="O806" s="470"/>
      <c r="P806" s="470"/>
      <c r="Q806" s="470"/>
      <c r="R806" s="470"/>
      <c r="S806" s="470"/>
      <c r="T806" s="470"/>
      <c r="U806" s="470"/>
      <c r="V806" s="470"/>
      <c r="W806" s="470"/>
      <c r="X806" s="470"/>
      <c r="Y806" s="470"/>
      <c r="Z806" s="470"/>
    </row>
    <row r="807" spans="1:26">
      <c r="A807" s="470"/>
      <c r="B807" s="470"/>
      <c r="C807" s="470"/>
      <c r="D807" s="470"/>
      <c r="E807" s="470"/>
      <c r="F807" s="470"/>
      <c r="G807" s="470"/>
      <c r="H807" s="470"/>
      <c r="I807" s="470"/>
      <c r="J807" s="470"/>
      <c r="K807" s="470"/>
      <c r="L807" s="470"/>
      <c r="M807" s="470"/>
      <c r="N807" s="470"/>
      <c r="O807" s="470"/>
      <c r="P807" s="470"/>
      <c r="Q807" s="470"/>
      <c r="R807" s="470"/>
      <c r="S807" s="470"/>
      <c r="T807" s="470"/>
      <c r="U807" s="470"/>
      <c r="V807" s="470"/>
      <c r="W807" s="470"/>
      <c r="X807" s="470"/>
      <c r="Y807" s="470"/>
      <c r="Z807" s="470"/>
    </row>
    <row r="808" spans="1:26">
      <c r="A808" s="470"/>
      <c r="B808" s="470"/>
      <c r="C808" s="470"/>
      <c r="D808" s="470"/>
      <c r="E808" s="470"/>
      <c r="F808" s="470"/>
      <c r="G808" s="470"/>
      <c r="H808" s="470"/>
      <c r="I808" s="470"/>
      <c r="J808" s="470"/>
      <c r="K808" s="470"/>
      <c r="L808" s="470"/>
      <c r="M808" s="470"/>
      <c r="N808" s="470"/>
      <c r="O808" s="470"/>
      <c r="P808" s="470"/>
      <c r="Q808" s="470"/>
      <c r="R808" s="470"/>
      <c r="S808" s="470"/>
      <c r="T808" s="470"/>
      <c r="U808" s="470"/>
      <c r="V808" s="470"/>
      <c r="W808" s="470"/>
      <c r="X808" s="470"/>
      <c r="Y808" s="470"/>
      <c r="Z808" s="470"/>
    </row>
    <row r="809" spans="1:26">
      <c r="A809" s="470"/>
      <c r="B809" s="470"/>
      <c r="C809" s="470"/>
      <c r="D809" s="470"/>
      <c r="E809" s="470"/>
      <c r="F809" s="470"/>
      <c r="G809" s="470"/>
      <c r="H809" s="470"/>
      <c r="I809" s="470"/>
      <c r="J809" s="470"/>
      <c r="K809" s="470"/>
      <c r="L809" s="470"/>
      <c r="M809" s="470"/>
      <c r="N809" s="470"/>
      <c r="O809" s="470"/>
      <c r="P809" s="470"/>
      <c r="Q809" s="470"/>
      <c r="R809" s="470"/>
      <c r="S809" s="470"/>
      <c r="T809" s="470"/>
      <c r="U809" s="470"/>
      <c r="V809" s="470"/>
      <c r="W809" s="470"/>
      <c r="X809" s="470"/>
      <c r="Y809" s="470"/>
      <c r="Z809" s="470"/>
    </row>
    <row r="810" spans="1:26">
      <c r="A810" s="470"/>
      <c r="B810" s="470"/>
      <c r="C810" s="470"/>
      <c r="D810" s="470"/>
      <c r="E810" s="470"/>
      <c r="F810" s="470"/>
      <c r="G810" s="470"/>
      <c r="H810" s="470"/>
      <c r="I810" s="470"/>
      <c r="J810" s="470"/>
      <c r="K810" s="470"/>
      <c r="L810" s="470"/>
      <c r="M810" s="470"/>
      <c r="N810" s="470"/>
      <c r="O810" s="470"/>
      <c r="P810" s="470"/>
      <c r="Q810" s="470"/>
      <c r="R810" s="470"/>
      <c r="S810" s="470"/>
      <c r="T810" s="470"/>
      <c r="U810" s="470"/>
      <c r="V810" s="470"/>
      <c r="W810" s="470"/>
      <c r="X810" s="470"/>
      <c r="Y810" s="470"/>
      <c r="Z810" s="470"/>
    </row>
    <row r="811" spans="1:26">
      <c r="A811" s="470"/>
      <c r="B811" s="470"/>
      <c r="C811" s="470"/>
      <c r="D811" s="470"/>
      <c r="E811" s="470"/>
      <c r="F811" s="470"/>
      <c r="G811" s="470"/>
      <c r="H811" s="470"/>
      <c r="I811" s="470"/>
      <c r="J811" s="470"/>
      <c r="K811" s="470"/>
      <c r="L811" s="470"/>
      <c r="M811" s="470"/>
      <c r="N811" s="470"/>
      <c r="O811" s="470"/>
      <c r="P811" s="470"/>
      <c r="Q811" s="470"/>
      <c r="R811" s="470"/>
      <c r="S811" s="470"/>
      <c r="T811" s="470"/>
      <c r="U811" s="470"/>
      <c r="V811" s="470"/>
      <c r="W811" s="470"/>
      <c r="X811" s="470"/>
      <c r="Y811" s="470"/>
      <c r="Z811" s="470"/>
    </row>
    <row r="812" spans="1:26">
      <c r="A812" s="470"/>
      <c r="B812" s="470"/>
      <c r="C812" s="470"/>
      <c r="D812" s="470"/>
      <c r="E812" s="470"/>
      <c r="F812" s="470"/>
      <c r="G812" s="470"/>
      <c r="H812" s="470"/>
      <c r="I812" s="470"/>
      <c r="J812" s="470"/>
      <c r="K812" s="470"/>
      <c r="L812" s="470"/>
      <c r="M812" s="470"/>
      <c r="N812" s="470"/>
      <c r="O812" s="470"/>
      <c r="P812" s="470"/>
      <c r="Q812" s="470"/>
      <c r="R812" s="470"/>
      <c r="S812" s="470"/>
      <c r="T812" s="470"/>
      <c r="U812" s="470"/>
      <c r="V812" s="470"/>
      <c r="W812" s="470"/>
      <c r="X812" s="470"/>
      <c r="Y812" s="470"/>
      <c r="Z812" s="470"/>
    </row>
    <row r="813" spans="1:26">
      <c r="A813" s="470"/>
      <c r="B813" s="470"/>
      <c r="C813" s="470"/>
      <c r="D813" s="470"/>
      <c r="E813" s="470"/>
      <c r="F813" s="470"/>
      <c r="G813" s="470"/>
      <c r="H813" s="470"/>
      <c r="I813" s="470"/>
      <c r="J813" s="470"/>
      <c r="K813" s="470"/>
      <c r="L813" s="470"/>
      <c r="M813" s="470"/>
      <c r="N813" s="470"/>
      <c r="O813" s="470"/>
      <c r="P813" s="470"/>
      <c r="Q813" s="470"/>
      <c r="R813" s="470"/>
      <c r="S813" s="470"/>
      <c r="T813" s="470"/>
      <c r="U813" s="470"/>
      <c r="V813" s="470"/>
      <c r="W813" s="470"/>
      <c r="X813" s="470"/>
      <c r="Y813" s="470"/>
      <c r="Z813" s="470"/>
    </row>
    <row r="814" spans="1:26">
      <c r="A814" s="470"/>
      <c r="B814" s="470"/>
      <c r="C814" s="470"/>
      <c r="D814" s="470"/>
      <c r="E814" s="470"/>
      <c r="F814" s="470"/>
      <c r="G814" s="470"/>
      <c r="H814" s="470"/>
      <c r="I814" s="470"/>
      <c r="J814" s="470"/>
      <c r="K814" s="470"/>
      <c r="L814" s="470"/>
      <c r="M814" s="470"/>
      <c r="N814" s="470"/>
      <c r="O814" s="470"/>
      <c r="P814" s="470"/>
      <c r="Q814" s="470"/>
      <c r="R814" s="470"/>
      <c r="S814" s="470"/>
      <c r="T814" s="470"/>
      <c r="U814" s="470"/>
      <c r="V814" s="470"/>
      <c r="W814" s="470"/>
      <c r="X814" s="470"/>
      <c r="Y814" s="470"/>
      <c r="Z814" s="470"/>
    </row>
    <row r="815" spans="1:26">
      <c r="A815" s="470"/>
      <c r="B815" s="470"/>
      <c r="C815" s="470"/>
      <c r="D815" s="470"/>
      <c r="E815" s="470"/>
      <c r="F815" s="470"/>
      <c r="G815" s="470"/>
      <c r="H815" s="470"/>
      <c r="I815" s="470"/>
      <c r="J815" s="470"/>
      <c r="K815" s="470"/>
      <c r="L815" s="470"/>
      <c r="M815" s="470"/>
      <c r="N815" s="470"/>
      <c r="O815" s="470"/>
      <c r="P815" s="470"/>
      <c r="Q815" s="470"/>
      <c r="R815" s="470"/>
      <c r="S815" s="470"/>
      <c r="T815" s="470"/>
      <c r="U815" s="470"/>
      <c r="V815" s="470"/>
      <c r="W815" s="470"/>
      <c r="X815" s="470"/>
      <c r="Y815" s="470"/>
      <c r="Z815" s="470"/>
    </row>
    <row r="816" spans="1:26">
      <c r="A816" s="470"/>
      <c r="B816" s="470"/>
      <c r="C816" s="470"/>
      <c r="D816" s="470"/>
      <c r="E816" s="470"/>
      <c r="F816" s="470"/>
      <c r="G816" s="470"/>
      <c r="H816" s="470"/>
      <c r="I816" s="470"/>
      <c r="J816" s="470"/>
      <c r="K816" s="470"/>
      <c r="L816" s="470"/>
      <c r="M816" s="470"/>
      <c r="N816" s="470"/>
      <c r="O816" s="470"/>
      <c r="P816" s="470"/>
      <c r="Q816" s="470"/>
      <c r="R816" s="470"/>
      <c r="S816" s="470"/>
      <c r="T816" s="470"/>
      <c r="U816" s="470"/>
      <c r="V816" s="470"/>
      <c r="W816" s="470"/>
      <c r="X816" s="470"/>
      <c r="Y816" s="470"/>
      <c r="Z816" s="470"/>
    </row>
    <row r="817" spans="1:26">
      <c r="A817" s="470"/>
      <c r="B817" s="470"/>
      <c r="C817" s="470"/>
      <c r="D817" s="470"/>
      <c r="E817" s="470"/>
      <c r="F817" s="470"/>
      <c r="G817" s="470"/>
      <c r="H817" s="470"/>
      <c r="I817" s="470"/>
      <c r="J817" s="470"/>
      <c r="K817" s="470"/>
      <c r="L817" s="470"/>
      <c r="M817" s="470"/>
      <c r="N817" s="470"/>
      <c r="O817" s="470"/>
      <c r="P817" s="470"/>
      <c r="Q817" s="470"/>
      <c r="R817" s="470"/>
      <c r="S817" s="470"/>
      <c r="T817" s="470"/>
      <c r="U817" s="470"/>
      <c r="V817" s="470"/>
      <c r="W817" s="470"/>
      <c r="X817" s="470"/>
      <c r="Y817" s="470"/>
      <c r="Z817" s="470"/>
    </row>
    <row r="818" spans="1:26">
      <c r="A818" s="470"/>
      <c r="B818" s="470"/>
      <c r="C818" s="470"/>
      <c r="D818" s="470"/>
      <c r="E818" s="470"/>
      <c r="F818" s="470"/>
      <c r="G818" s="470"/>
      <c r="H818" s="470"/>
      <c r="I818" s="470"/>
      <c r="J818" s="470"/>
      <c r="K818" s="470"/>
      <c r="L818" s="470"/>
      <c r="M818" s="470"/>
      <c r="N818" s="470"/>
      <c r="O818" s="470"/>
      <c r="P818" s="470"/>
      <c r="Q818" s="470"/>
      <c r="R818" s="470"/>
      <c r="S818" s="470"/>
      <c r="T818" s="470"/>
      <c r="U818" s="470"/>
      <c r="V818" s="470"/>
      <c r="W818" s="470"/>
      <c r="X818" s="470"/>
      <c r="Y818" s="470"/>
      <c r="Z818" s="470"/>
    </row>
    <row r="819" spans="1:26">
      <c r="A819" s="470"/>
      <c r="B819" s="470"/>
      <c r="C819" s="470"/>
      <c r="D819" s="470"/>
      <c r="E819" s="470"/>
      <c r="F819" s="470"/>
      <c r="G819" s="470"/>
      <c r="H819" s="470"/>
      <c r="I819" s="470"/>
      <c r="J819" s="470"/>
      <c r="K819" s="470"/>
      <c r="L819" s="470"/>
      <c r="M819" s="470"/>
      <c r="N819" s="470"/>
      <c r="O819" s="470"/>
      <c r="P819" s="470"/>
      <c r="Q819" s="470"/>
      <c r="R819" s="470"/>
      <c r="S819" s="470"/>
      <c r="T819" s="470"/>
      <c r="U819" s="470"/>
      <c r="V819" s="470"/>
      <c r="W819" s="470"/>
      <c r="X819" s="470"/>
      <c r="Y819" s="470"/>
      <c r="Z819" s="470"/>
    </row>
    <row r="820" spans="1:26">
      <c r="A820" s="470"/>
      <c r="B820" s="470"/>
      <c r="C820" s="470"/>
      <c r="D820" s="470"/>
      <c r="E820" s="470"/>
      <c r="F820" s="470"/>
      <c r="G820" s="470"/>
      <c r="H820" s="470"/>
      <c r="I820" s="470"/>
      <c r="J820" s="470"/>
      <c r="K820" s="470"/>
      <c r="L820" s="470"/>
      <c r="M820" s="470"/>
      <c r="N820" s="470"/>
      <c r="O820" s="470"/>
      <c r="P820" s="470"/>
      <c r="Q820" s="470"/>
      <c r="R820" s="470"/>
      <c r="S820" s="470"/>
      <c r="T820" s="470"/>
      <c r="U820" s="470"/>
      <c r="V820" s="470"/>
      <c r="W820" s="470"/>
      <c r="X820" s="470"/>
      <c r="Y820" s="470"/>
      <c r="Z820" s="470"/>
    </row>
    <row r="821" spans="1:26">
      <c r="A821" s="470"/>
      <c r="B821" s="470"/>
      <c r="C821" s="470"/>
      <c r="D821" s="470"/>
      <c r="E821" s="470"/>
      <c r="F821" s="470"/>
      <c r="G821" s="470"/>
      <c r="H821" s="470"/>
      <c r="I821" s="470"/>
      <c r="J821" s="470"/>
      <c r="K821" s="470"/>
      <c r="L821" s="470"/>
      <c r="M821" s="470"/>
      <c r="N821" s="470"/>
      <c r="O821" s="470"/>
      <c r="P821" s="470"/>
      <c r="Q821" s="470"/>
      <c r="R821" s="470"/>
      <c r="S821" s="470"/>
      <c r="T821" s="470"/>
      <c r="U821" s="470"/>
      <c r="V821" s="470"/>
      <c r="W821" s="470"/>
      <c r="X821" s="470"/>
      <c r="Y821" s="470"/>
      <c r="Z821" s="470"/>
    </row>
    <row r="822" spans="1:26">
      <c r="A822" s="470"/>
      <c r="B822" s="470"/>
      <c r="C822" s="470"/>
      <c r="D822" s="470"/>
      <c r="E822" s="470"/>
      <c r="F822" s="470"/>
      <c r="G822" s="470"/>
      <c r="H822" s="470"/>
      <c r="I822" s="470"/>
      <c r="J822" s="470"/>
      <c r="K822" s="470"/>
      <c r="L822" s="470"/>
      <c r="M822" s="470"/>
      <c r="N822" s="470"/>
      <c r="O822" s="470"/>
      <c r="P822" s="470"/>
      <c r="Q822" s="470"/>
      <c r="R822" s="470"/>
      <c r="S822" s="470"/>
      <c r="T822" s="470"/>
      <c r="U822" s="470"/>
      <c r="V822" s="470"/>
      <c r="W822" s="470"/>
      <c r="X822" s="470"/>
      <c r="Y822" s="470"/>
      <c r="Z822" s="470"/>
    </row>
    <row r="823" spans="1:26">
      <c r="A823" s="470"/>
      <c r="B823" s="470"/>
      <c r="C823" s="470"/>
      <c r="D823" s="470"/>
      <c r="E823" s="470"/>
      <c r="F823" s="470"/>
      <c r="G823" s="470"/>
      <c r="H823" s="470"/>
      <c r="I823" s="470"/>
      <c r="J823" s="470"/>
      <c r="K823" s="470"/>
      <c r="L823" s="470"/>
      <c r="M823" s="470"/>
      <c r="N823" s="470"/>
      <c r="O823" s="470"/>
      <c r="P823" s="470"/>
      <c r="Q823" s="470"/>
      <c r="R823" s="470"/>
      <c r="S823" s="470"/>
      <c r="T823" s="470"/>
      <c r="U823" s="470"/>
      <c r="V823" s="470"/>
      <c r="W823" s="470"/>
      <c r="X823" s="470"/>
      <c r="Y823" s="470"/>
      <c r="Z823" s="470"/>
    </row>
    <row r="824" spans="1:26">
      <c r="A824" s="470"/>
      <c r="B824" s="470"/>
      <c r="C824" s="470"/>
      <c r="D824" s="470"/>
      <c r="E824" s="470"/>
      <c r="F824" s="470"/>
      <c r="G824" s="470"/>
      <c r="H824" s="470"/>
      <c r="I824" s="470"/>
      <c r="J824" s="470"/>
      <c r="K824" s="470"/>
      <c r="L824" s="470"/>
      <c r="M824" s="470"/>
      <c r="N824" s="470"/>
      <c r="O824" s="470"/>
      <c r="P824" s="470"/>
      <c r="Q824" s="470"/>
      <c r="R824" s="470"/>
      <c r="S824" s="470"/>
      <c r="T824" s="470"/>
      <c r="U824" s="470"/>
      <c r="V824" s="470"/>
      <c r="W824" s="470"/>
      <c r="X824" s="470"/>
      <c r="Y824" s="470"/>
      <c r="Z824" s="470"/>
    </row>
    <row r="825" spans="1:26">
      <c r="A825" s="470"/>
      <c r="B825" s="470"/>
      <c r="C825" s="470"/>
      <c r="D825" s="470"/>
      <c r="E825" s="470"/>
      <c r="F825" s="470"/>
      <c r="G825" s="470"/>
      <c r="H825" s="470"/>
      <c r="I825" s="470"/>
      <c r="J825" s="470"/>
      <c r="K825" s="470"/>
      <c r="L825" s="470"/>
      <c r="M825" s="470"/>
      <c r="N825" s="470"/>
      <c r="O825" s="470"/>
      <c r="P825" s="470"/>
      <c r="Q825" s="470"/>
      <c r="R825" s="470"/>
      <c r="S825" s="470"/>
      <c r="T825" s="470"/>
      <c r="U825" s="470"/>
      <c r="V825" s="470"/>
      <c r="W825" s="470"/>
      <c r="X825" s="470"/>
      <c r="Y825" s="470"/>
      <c r="Z825" s="470"/>
    </row>
    <row r="826" spans="1:26">
      <c r="A826" s="470"/>
      <c r="B826" s="470"/>
      <c r="C826" s="470"/>
      <c r="D826" s="470"/>
      <c r="E826" s="470"/>
      <c r="F826" s="470"/>
      <c r="G826" s="470"/>
      <c r="H826" s="470"/>
      <c r="I826" s="470"/>
      <c r="J826" s="470"/>
      <c r="K826" s="470"/>
      <c r="L826" s="470"/>
      <c r="M826" s="470"/>
      <c r="N826" s="470"/>
      <c r="O826" s="470"/>
      <c r="P826" s="470"/>
      <c r="Q826" s="470"/>
      <c r="R826" s="470"/>
      <c r="S826" s="470"/>
      <c r="T826" s="470"/>
      <c r="U826" s="470"/>
      <c r="V826" s="470"/>
      <c r="W826" s="470"/>
      <c r="X826" s="470"/>
      <c r="Y826" s="470"/>
      <c r="Z826" s="470"/>
    </row>
    <row r="827" spans="1:26">
      <c r="A827" s="470"/>
      <c r="B827" s="470"/>
      <c r="C827" s="470"/>
      <c r="D827" s="470"/>
      <c r="E827" s="470"/>
      <c r="F827" s="470"/>
      <c r="G827" s="470"/>
      <c r="H827" s="470"/>
      <c r="I827" s="470"/>
      <c r="J827" s="470"/>
      <c r="K827" s="470"/>
      <c r="L827" s="470"/>
      <c r="M827" s="470"/>
      <c r="N827" s="470"/>
      <c r="O827" s="470"/>
      <c r="P827" s="470"/>
      <c r="Q827" s="470"/>
      <c r="R827" s="470"/>
      <c r="S827" s="470"/>
      <c r="T827" s="470"/>
      <c r="U827" s="470"/>
      <c r="V827" s="470"/>
      <c r="W827" s="470"/>
      <c r="X827" s="470"/>
      <c r="Y827" s="470"/>
      <c r="Z827" s="470"/>
    </row>
    <row r="828" spans="1:26">
      <c r="A828" s="470"/>
      <c r="B828" s="470"/>
      <c r="C828" s="470"/>
      <c r="D828" s="470"/>
      <c r="E828" s="470"/>
      <c r="F828" s="470"/>
      <c r="G828" s="470"/>
      <c r="H828" s="470"/>
      <c r="I828" s="470"/>
      <c r="J828" s="470"/>
      <c r="K828" s="470"/>
      <c r="L828" s="470"/>
      <c r="M828" s="470"/>
      <c r="N828" s="470"/>
      <c r="O828" s="470"/>
      <c r="P828" s="470"/>
      <c r="Q828" s="470"/>
      <c r="R828" s="470"/>
      <c r="S828" s="470"/>
      <c r="T828" s="470"/>
      <c r="U828" s="470"/>
      <c r="V828" s="470"/>
      <c r="W828" s="470"/>
      <c r="X828" s="470"/>
      <c r="Y828" s="470"/>
      <c r="Z828" s="470"/>
    </row>
    <row r="829" spans="1:26">
      <c r="A829" s="470"/>
      <c r="B829" s="470"/>
      <c r="C829" s="470"/>
      <c r="D829" s="470"/>
      <c r="E829" s="470"/>
      <c r="F829" s="470"/>
      <c r="G829" s="470"/>
      <c r="H829" s="470"/>
      <c r="I829" s="470"/>
      <c r="J829" s="470"/>
      <c r="K829" s="470"/>
      <c r="L829" s="470"/>
      <c r="M829" s="470"/>
      <c r="N829" s="470"/>
      <c r="O829" s="470"/>
      <c r="P829" s="470"/>
      <c r="Q829" s="470"/>
      <c r="R829" s="470"/>
      <c r="S829" s="470"/>
      <c r="T829" s="470"/>
      <c r="U829" s="470"/>
      <c r="V829" s="470"/>
      <c r="W829" s="470"/>
      <c r="X829" s="470"/>
      <c r="Y829" s="470"/>
      <c r="Z829" s="470"/>
    </row>
    <row r="830" spans="1:26">
      <c r="A830" s="470"/>
      <c r="B830" s="470"/>
      <c r="C830" s="470"/>
      <c r="D830" s="470"/>
      <c r="E830" s="470"/>
      <c r="F830" s="470"/>
      <c r="G830" s="470"/>
      <c r="H830" s="470"/>
      <c r="I830" s="470"/>
      <c r="J830" s="470"/>
      <c r="K830" s="470"/>
      <c r="L830" s="470"/>
      <c r="M830" s="470"/>
      <c r="N830" s="470"/>
      <c r="O830" s="470"/>
      <c r="P830" s="470"/>
      <c r="Q830" s="470"/>
      <c r="R830" s="470"/>
      <c r="S830" s="470"/>
      <c r="T830" s="470"/>
      <c r="U830" s="470"/>
      <c r="V830" s="470"/>
      <c r="W830" s="470"/>
      <c r="X830" s="470"/>
      <c r="Y830" s="470"/>
      <c r="Z830" s="470"/>
    </row>
    <row r="831" spans="1:26">
      <c r="A831" s="470"/>
      <c r="B831" s="470"/>
      <c r="C831" s="470"/>
      <c r="D831" s="470"/>
      <c r="E831" s="470"/>
      <c r="F831" s="470"/>
      <c r="G831" s="470"/>
      <c r="H831" s="470"/>
      <c r="I831" s="470"/>
      <c r="J831" s="470"/>
      <c r="K831" s="470"/>
      <c r="L831" s="470"/>
      <c r="M831" s="470"/>
      <c r="N831" s="470"/>
      <c r="O831" s="470"/>
      <c r="P831" s="470"/>
      <c r="Q831" s="470"/>
      <c r="R831" s="470"/>
      <c r="S831" s="470"/>
      <c r="T831" s="470"/>
      <c r="U831" s="470"/>
      <c r="V831" s="470"/>
      <c r="W831" s="470"/>
      <c r="X831" s="470"/>
      <c r="Y831" s="470"/>
      <c r="Z831" s="470"/>
    </row>
    <row r="832" spans="1:26">
      <c r="A832" s="470"/>
      <c r="B832" s="470"/>
      <c r="C832" s="470"/>
      <c r="D832" s="470"/>
      <c r="E832" s="470"/>
      <c r="F832" s="470"/>
      <c r="G832" s="470"/>
      <c r="H832" s="470"/>
      <c r="I832" s="470"/>
      <c r="J832" s="470"/>
      <c r="K832" s="470"/>
      <c r="L832" s="470"/>
      <c r="M832" s="470"/>
      <c r="N832" s="470"/>
      <c r="O832" s="470"/>
      <c r="P832" s="470"/>
      <c r="Q832" s="470"/>
      <c r="R832" s="470"/>
      <c r="S832" s="470"/>
      <c r="T832" s="470"/>
      <c r="U832" s="470"/>
      <c r="V832" s="470"/>
      <c r="W832" s="470"/>
      <c r="X832" s="470"/>
      <c r="Y832" s="470"/>
      <c r="Z832" s="470"/>
    </row>
    <row r="833" spans="1:26">
      <c r="A833" s="470"/>
      <c r="B833" s="470"/>
      <c r="C833" s="470"/>
      <c r="D833" s="470"/>
      <c r="E833" s="470"/>
      <c r="F833" s="470"/>
      <c r="G833" s="470"/>
      <c r="H833" s="470"/>
      <c r="I833" s="470"/>
      <c r="J833" s="470"/>
      <c r="K833" s="470"/>
      <c r="L833" s="470"/>
      <c r="M833" s="470"/>
      <c r="N833" s="470"/>
      <c r="O833" s="470"/>
      <c r="P833" s="470"/>
      <c r="Q833" s="470"/>
      <c r="R833" s="470"/>
      <c r="S833" s="470"/>
      <c r="T833" s="470"/>
      <c r="U833" s="470"/>
      <c r="V833" s="470"/>
      <c r="W833" s="470"/>
      <c r="X833" s="470"/>
      <c r="Y833" s="470"/>
      <c r="Z833" s="470"/>
    </row>
    <row r="834" spans="1:26">
      <c r="A834" s="470"/>
      <c r="B834" s="470"/>
      <c r="C834" s="470"/>
      <c r="D834" s="470"/>
      <c r="E834" s="470"/>
      <c r="F834" s="470"/>
      <c r="G834" s="470"/>
      <c r="H834" s="470"/>
      <c r="I834" s="470"/>
      <c r="J834" s="470"/>
      <c r="K834" s="470"/>
      <c r="L834" s="470"/>
      <c r="M834" s="470"/>
      <c r="N834" s="470"/>
      <c r="O834" s="470"/>
      <c r="P834" s="470"/>
      <c r="Q834" s="470"/>
      <c r="R834" s="470"/>
      <c r="S834" s="470"/>
      <c r="T834" s="470"/>
      <c r="U834" s="470"/>
      <c r="V834" s="470"/>
      <c r="W834" s="470"/>
      <c r="X834" s="470"/>
      <c r="Y834" s="470"/>
      <c r="Z834" s="470"/>
    </row>
    <row r="835" spans="1:26">
      <c r="A835" s="470"/>
      <c r="B835" s="470"/>
      <c r="C835" s="470"/>
      <c r="D835" s="470"/>
      <c r="E835" s="470"/>
      <c r="F835" s="470"/>
      <c r="G835" s="470"/>
      <c r="H835" s="470"/>
      <c r="I835" s="470"/>
      <c r="J835" s="470"/>
      <c r="K835" s="470"/>
      <c r="L835" s="470"/>
      <c r="M835" s="470"/>
      <c r="N835" s="470"/>
      <c r="O835" s="470"/>
      <c r="P835" s="470"/>
      <c r="Q835" s="470"/>
      <c r="R835" s="470"/>
      <c r="S835" s="470"/>
      <c r="T835" s="470"/>
      <c r="U835" s="470"/>
      <c r="V835" s="470"/>
      <c r="W835" s="470"/>
      <c r="X835" s="470"/>
      <c r="Y835" s="470"/>
      <c r="Z835" s="470"/>
    </row>
    <row r="836" spans="1:26">
      <c r="A836" s="470"/>
      <c r="B836" s="470"/>
      <c r="C836" s="470"/>
      <c r="D836" s="470"/>
      <c r="E836" s="470"/>
      <c r="F836" s="470"/>
      <c r="G836" s="470"/>
      <c r="H836" s="470"/>
      <c r="I836" s="470"/>
      <c r="J836" s="470"/>
      <c r="K836" s="470"/>
      <c r="L836" s="470"/>
      <c r="M836" s="470"/>
      <c r="N836" s="470"/>
      <c r="O836" s="470"/>
      <c r="P836" s="470"/>
      <c r="Q836" s="470"/>
      <c r="R836" s="470"/>
      <c r="S836" s="470"/>
      <c r="T836" s="470"/>
      <c r="U836" s="470"/>
      <c r="V836" s="470"/>
      <c r="W836" s="470"/>
      <c r="X836" s="470"/>
      <c r="Y836" s="470"/>
      <c r="Z836" s="470"/>
    </row>
    <row r="837" spans="1:26">
      <c r="A837" s="470"/>
      <c r="B837" s="470"/>
      <c r="C837" s="470"/>
      <c r="D837" s="470"/>
      <c r="E837" s="470"/>
      <c r="F837" s="470"/>
      <c r="G837" s="470"/>
      <c r="H837" s="470"/>
      <c r="I837" s="470"/>
      <c r="J837" s="470"/>
      <c r="K837" s="470"/>
      <c r="L837" s="470"/>
      <c r="M837" s="470"/>
      <c r="N837" s="470"/>
      <c r="O837" s="470"/>
      <c r="P837" s="470"/>
      <c r="Q837" s="470"/>
      <c r="R837" s="470"/>
      <c r="S837" s="470"/>
      <c r="T837" s="470"/>
      <c r="U837" s="470"/>
      <c r="V837" s="470"/>
      <c r="W837" s="470"/>
      <c r="X837" s="470"/>
      <c r="Y837" s="470"/>
      <c r="Z837" s="470"/>
    </row>
    <row r="838" spans="1:26">
      <c r="A838" s="470"/>
      <c r="B838" s="470"/>
      <c r="C838" s="470"/>
      <c r="D838" s="470"/>
      <c r="E838" s="470"/>
      <c r="F838" s="470"/>
      <c r="G838" s="470"/>
      <c r="H838" s="470"/>
      <c r="I838" s="470"/>
      <c r="J838" s="470"/>
      <c r="K838" s="470"/>
      <c r="L838" s="470"/>
      <c r="M838" s="470"/>
      <c r="N838" s="470"/>
      <c r="O838" s="470"/>
      <c r="P838" s="470"/>
      <c r="Q838" s="470"/>
      <c r="R838" s="470"/>
      <c r="S838" s="470"/>
      <c r="T838" s="470"/>
      <c r="U838" s="470"/>
      <c r="V838" s="470"/>
      <c r="W838" s="470"/>
      <c r="X838" s="470"/>
      <c r="Y838" s="470"/>
      <c r="Z838" s="470"/>
    </row>
    <row r="839" spans="1:26">
      <c r="A839" s="470"/>
      <c r="B839" s="470"/>
      <c r="C839" s="470"/>
      <c r="D839" s="470"/>
      <c r="E839" s="470"/>
      <c r="F839" s="470"/>
      <c r="G839" s="470"/>
      <c r="H839" s="470"/>
      <c r="I839" s="470"/>
      <c r="J839" s="470"/>
      <c r="K839" s="470"/>
      <c r="L839" s="470"/>
      <c r="M839" s="470"/>
      <c r="N839" s="470"/>
      <c r="O839" s="470"/>
      <c r="P839" s="470"/>
      <c r="Q839" s="470"/>
      <c r="R839" s="470"/>
      <c r="S839" s="470"/>
      <c r="T839" s="470"/>
      <c r="U839" s="470"/>
      <c r="V839" s="470"/>
      <c r="W839" s="470"/>
      <c r="X839" s="470"/>
      <c r="Y839" s="470"/>
      <c r="Z839" s="470"/>
    </row>
    <row r="840" spans="1:26">
      <c r="A840" s="470"/>
      <c r="B840" s="470"/>
      <c r="C840" s="470"/>
      <c r="D840" s="470"/>
      <c r="E840" s="470"/>
      <c r="F840" s="470"/>
      <c r="G840" s="470"/>
      <c r="H840" s="470"/>
      <c r="I840" s="470"/>
      <c r="J840" s="470"/>
      <c r="K840" s="470"/>
      <c r="L840" s="470"/>
      <c r="M840" s="470"/>
      <c r="N840" s="470"/>
      <c r="O840" s="470"/>
      <c r="P840" s="470"/>
      <c r="Q840" s="470"/>
      <c r="R840" s="470"/>
      <c r="S840" s="470"/>
      <c r="T840" s="470"/>
      <c r="U840" s="470"/>
      <c r="V840" s="470"/>
      <c r="W840" s="470"/>
      <c r="X840" s="470"/>
      <c r="Y840" s="470"/>
      <c r="Z840" s="470"/>
    </row>
    <row r="841" spans="1:26">
      <c r="A841" s="470"/>
      <c r="B841" s="470"/>
      <c r="C841" s="470"/>
      <c r="D841" s="470"/>
      <c r="E841" s="470"/>
      <c r="F841" s="470"/>
      <c r="G841" s="470"/>
      <c r="H841" s="470"/>
      <c r="I841" s="470"/>
      <c r="J841" s="470"/>
      <c r="K841" s="470"/>
      <c r="L841" s="470"/>
      <c r="M841" s="470"/>
      <c r="N841" s="470"/>
      <c r="O841" s="470"/>
      <c r="P841" s="470"/>
      <c r="Q841" s="470"/>
      <c r="R841" s="470"/>
      <c r="S841" s="470"/>
      <c r="T841" s="470"/>
      <c r="U841" s="470"/>
      <c r="V841" s="470"/>
      <c r="W841" s="470"/>
      <c r="X841" s="470"/>
      <c r="Y841" s="470"/>
      <c r="Z841" s="470"/>
    </row>
    <row r="842" spans="1:26">
      <c r="A842" s="470"/>
      <c r="B842" s="470"/>
      <c r="C842" s="470"/>
      <c r="D842" s="470"/>
      <c r="E842" s="470"/>
      <c r="F842" s="470"/>
      <c r="G842" s="470"/>
      <c r="H842" s="470"/>
      <c r="I842" s="470"/>
      <c r="J842" s="470"/>
      <c r="K842" s="470"/>
      <c r="L842" s="470"/>
      <c r="M842" s="470"/>
      <c r="N842" s="470"/>
      <c r="O842" s="470"/>
      <c r="P842" s="470"/>
      <c r="Q842" s="470"/>
      <c r="R842" s="470"/>
      <c r="S842" s="470"/>
      <c r="T842" s="470"/>
      <c r="U842" s="470"/>
      <c r="V842" s="470"/>
      <c r="W842" s="470"/>
      <c r="X842" s="470"/>
      <c r="Y842" s="470"/>
      <c r="Z842" s="470"/>
    </row>
    <row r="843" spans="1:26">
      <c r="A843" s="470"/>
      <c r="B843" s="470"/>
      <c r="C843" s="470"/>
      <c r="D843" s="470"/>
      <c r="E843" s="470"/>
      <c r="F843" s="470"/>
      <c r="G843" s="470"/>
      <c r="H843" s="470"/>
      <c r="I843" s="470"/>
      <c r="J843" s="470"/>
      <c r="K843" s="470"/>
      <c r="L843" s="470"/>
      <c r="M843" s="470"/>
      <c r="N843" s="470"/>
      <c r="O843" s="470"/>
      <c r="P843" s="470"/>
      <c r="Q843" s="470"/>
      <c r="R843" s="470"/>
      <c r="S843" s="470"/>
      <c r="T843" s="470"/>
      <c r="U843" s="470"/>
      <c r="V843" s="470"/>
      <c r="W843" s="470"/>
      <c r="X843" s="470"/>
      <c r="Y843" s="470"/>
      <c r="Z843" s="470"/>
    </row>
    <row r="844" spans="1:26">
      <c r="A844" s="470"/>
      <c r="B844" s="470"/>
      <c r="C844" s="470"/>
      <c r="D844" s="470"/>
      <c r="E844" s="470"/>
      <c r="F844" s="470"/>
      <c r="G844" s="470"/>
      <c r="H844" s="470"/>
      <c r="I844" s="470"/>
      <c r="J844" s="470"/>
      <c r="K844" s="470"/>
      <c r="L844" s="470"/>
      <c r="M844" s="470"/>
      <c r="N844" s="470"/>
      <c r="O844" s="470"/>
      <c r="P844" s="470"/>
      <c r="Q844" s="470"/>
      <c r="R844" s="470"/>
      <c r="S844" s="470"/>
      <c r="T844" s="470"/>
      <c r="U844" s="470"/>
      <c r="V844" s="470"/>
      <c r="W844" s="470"/>
      <c r="X844" s="470"/>
      <c r="Y844" s="470"/>
      <c r="Z844" s="470"/>
    </row>
    <row r="845" spans="1:26">
      <c r="A845" s="470"/>
      <c r="B845" s="470"/>
      <c r="C845" s="470"/>
      <c r="D845" s="470"/>
      <c r="E845" s="470"/>
      <c r="F845" s="470"/>
      <c r="G845" s="470"/>
      <c r="H845" s="470"/>
      <c r="I845" s="470"/>
      <c r="J845" s="470"/>
      <c r="K845" s="470"/>
      <c r="L845" s="470"/>
      <c r="M845" s="470"/>
      <c r="N845" s="470"/>
      <c r="O845" s="470"/>
      <c r="P845" s="470"/>
      <c r="Q845" s="470"/>
      <c r="R845" s="470"/>
      <c r="S845" s="470"/>
      <c r="T845" s="470"/>
      <c r="U845" s="470"/>
      <c r="V845" s="470"/>
      <c r="W845" s="470"/>
      <c r="X845" s="470"/>
      <c r="Y845" s="470"/>
      <c r="Z845" s="470"/>
    </row>
    <row r="846" spans="1:26">
      <c r="A846" s="470"/>
      <c r="B846" s="470"/>
      <c r="C846" s="470"/>
      <c r="D846" s="470"/>
      <c r="E846" s="470"/>
      <c r="F846" s="470"/>
      <c r="G846" s="470"/>
      <c r="H846" s="470"/>
      <c r="I846" s="470"/>
      <c r="J846" s="470"/>
      <c r="K846" s="470"/>
      <c r="L846" s="470"/>
      <c r="M846" s="470"/>
      <c r="N846" s="470"/>
      <c r="O846" s="470"/>
      <c r="P846" s="470"/>
      <c r="Q846" s="470"/>
      <c r="R846" s="470"/>
      <c r="S846" s="470"/>
      <c r="T846" s="470"/>
      <c r="U846" s="470"/>
      <c r="V846" s="470"/>
      <c r="W846" s="470"/>
      <c r="X846" s="470"/>
      <c r="Y846" s="470"/>
      <c r="Z846" s="470"/>
    </row>
    <row r="847" spans="1:26">
      <c r="A847" s="470"/>
      <c r="B847" s="470"/>
      <c r="C847" s="470"/>
      <c r="D847" s="470"/>
      <c r="E847" s="470"/>
      <c r="F847" s="470"/>
      <c r="G847" s="470"/>
      <c r="H847" s="470"/>
      <c r="I847" s="470"/>
      <c r="J847" s="470"/>
      <c r="K847" s="470"/>
      <c r="L847" s="470"/>
      <c r="M847" s="470"/>
      <c r="N847" s="470"/>
      <c r="O847" s="470"/>
      <c r="P847" s="470"/>
      <c r="Q847" s="470"/>
      <c r="R847" s="470"/>
      <c r="S847" s="470"/>
      <c r="T847" s="470"/>
      <c r="U847" s="470"/>
      <c r="V847" s="470"/>
      <c r="W847" s="470"/>
      <c r="X847" s="470"/>
      <c r="Y847" s="470"/>
      <c r="Z847" s="470"/>
    </row>
    <row r="848" spans="1:26">
      <c r="A848" s="470"/>
      <c r="B848" s="470"/>
      <c r="C848" s="470"/>
      <c r="D848" s="470"/>
      <c r="E848" s="470"/>
      <c r="F848" s="470"/>
      <c r="G848" s="470"/>
      <c r="H848" s="470"/>
      <c r="I848" s="470"/>
      <c r="J848" s="470"/>
      <c r="K848" s="470"/>
      <c r="L848" s="470"/>
      <c r="M848" s="470"/>
      <c r="N848" s="470"/>
      <c r="O848" s="470"/>
      <c r="P848" s="470"/>
      <c r="Q848" s="470"/>
      <c r="R848" s="470"/>
      <c r="S848" s="470"/>
      <c r="T848" s="470"/>
      <c r="U848" s="470"/>
      <c r="V848" s="470"/>
      <c r="W848" s="470"/>
      <c r="X848" s="470"/>
      <c r="Y848" s="470"/>
      <c r="Z848" s="470"/>
    </row>
    <row r="849" spans="1:26">
      <c r="A849" s="470"/>
      <c r="B849" s="470"/>
      <c r="C849" s="470"/>
      <c r="D849" s="470"/>
      <c r="E849" s="470"/>
      <c r="F849" s="470"/>
      <c r="G849" s="470"/>
      <c r="H849" s="470"/>
      <c r="I849" s="470"/>
      <c r="J849" s="470"/>
      <c r="K849" s="470"/>
      <c r="L849" s="470"/>
      <c r="M849" s="470"/>
      <c r="N849" s="470"/>
      <c r="O849" s="470"/>
      <c r="P849" s="470"/>
      <c r="Q849" s="470"/>
      <c r="R849" s="470"/>
      <c r="S849" s="470"/>
      <c r="T849" s="470"/>
      <c r="U849" s="470"/>
      <c r="V849" s="470"/>
      <c r="W849" s="470"/>
      <c r="X849" s="470"/>
      <c r="Y849" s="470"/>
      <c r="Z849" s="470"/>
    </row>
    <row r="850" spans="1:26">
      <c r="A850" s="470"/>
      <c r="B850" s="470"/>
      <c r="C850" s="470"/>
      <c r="D850" s="470"/>
      <c r="E850" s="470"/>
      <c r="F850" s="470"/>
      <c r="G850" s="470"/>
      <c r="H850" s="470"/>
      <c r="I850" s="470"/>
      <c r="J850" s="470"/>
      <c r="K850" s="470"/>
      <c r="L850" s="470"/>
      <c r="M850" s="470"/>
      <c r="N850" s="470"/>
      <c r="O850" s="470"/>
      <c r="P850" s="470"/>
      <c r="Q850" s="470"/>
      <c r="R850" s="470"/>
      <c r="S850" s="470"/>
      <c r="T850" s="470"/>
      <c r="U850" s="470"/>
      <c r="V850" s="470"/>
      <c r="W850" s="470"/>
      <c r="X850" s="470"/>
      <c r="Y850" s="470"/>
      <c r="Z850" s="470"/>
    </row>
    <row r="851" spans="1:26">
      <c r="A851" s="470"/>
      <c r="B851" s="470"/>
      <c r="C851" s="470"/>
      <c r="D851" s="470"/>
      <c r="E851" s="470"/>
      <c r="F851" s="470"/>
      <c r="G851" s="470"/>
      <c r="H851" s="470"/>
      <c r="I851" s="470"/>
      <c r="J851" s="470"/>
      <c r="K851" s="470"/>
      <c r="L851" s="470"/>
      <c r="M851" s="470"/>
      <c r="N851" s="470"/>
      <c r="O851" s="470"/>
      <c r="P851" s="470"/>
      <c r="Q851" s="470"/>
      <c r="R851" s="470"/>
      <c r="S851" s="470"/>
      <c r="T851" s="470"/>
      <c r="U851" s="470"/>
      <c r="V851" s="470"/>
      <c r="W851" s="470"/>
      <c r="X851" s="470"/>
      <c r="Y851" s="470"/>
      <c r="Z851" s="470"/>
    </row>
    <row r="852" spans="1:26">
      <c r="A852" s="470"/>
      <c r="B852" s="470"/>
      <c r="C852" s="470"/>
      <c r="D852" s="470"/>
      <c r="E852" s="470"/>
      <c r="F852" s="470"/>
      <c r="G852" s="470"/>
      <c r="H852" s="470"/>
      <c r="I852" s="470"/>
      <c r="J852" s="470"/>
      <c r="K852" s="470"/>
      <c r="L852" s="470"/>
      <c r="M852" s="470"/>
      <c r="N852" s="470"/>
      <c r="O852" s="470"/>
      <c r="P852" s="470"/>
      <c r="Q852" s="470"/>
      <c r="R852" s="470"/>
      <c r="S852" s="470"/>
      <c r="T852" s="470"/>
      <c r="U852" s="470"/>
      <c r="V852" s="470"/>
      <c r="W852" s="470"/>
      <c r="X852" s="470"/>
      <c r="Y852" s="470"/>
      <c r="Z852" s="470"/>
    </row>
    <row r="853" spans="1:26">
      <c r="A853" s="470"/>
      <c r="B853" s="470"/>
      <c r="C853" s="470"/>
      <c r="D853" s="470"/>
      <c r="E853" s="470"/>
      <c r="F853" s="470"/>
      <c r="G853" s="470"/>
      <c r="H853" s="470"/>
      <c r="I853" s="470"/>
      <c r="J853" s="470"/>
      <c r="K853" s="470"/>
      <c r="L853" s="470"/>
      <c r="M853" s="470"/>
      <c r="N853" s="470"/>
      <c r="O853" s="470"/>
      <c r="P853" s="470"/>
      <c r="Q853" s="470"/>
      <c r="R853" s="470"/>
      <c r="S853" s="470"/>
      <c r="T853" s="470"/>
      <c r="U853" s="470"/>
      <c r="V853" s="470"/>
      <c r="W853" s="470"/>
      <c r="X853" s="470"/>
      <c r="Y853" s="470"/>
      <c r="Z853" s="470"/>
    </row>
    <row r="854" spans="1:26">
      <c r="A854" s="470"/>
      <c r="B854" s="470"/>
      <c r="C854" s="470"/>
      <c r="D854" s="470"/>
      <c r="E854" s="470"/>
      <c r="F854" s="470"/>
      <c r="G854" s="470"/>
      <c r="H854" s="470"/>
      <c r="I854" s="470"/>
      <c r="J854" s="470"/>
      <c r="K854" s="470"/>
      <c r="L854" s="470"/>
      <c r="M854" s="470"/>
      <c r="N854" s="470"/>
      <c r="O854" s="470"/>
      <c r="P854" s="470"/>
      <c r="Q854" s="470"/>
      <c r="R854" s="470"/>
      <c r="S854" s="470"/>
      <c r="T854" s="470"/>
      <c r="U854" s="470"/>
      <c r="V854" s="470"/>
      <c r="W854" s="470"/>
      <c r="X854" s="470"/>
      <c r="Y854" s="470"/>
      <c r="Z854" s="470"/>
    </row>
    <row r="855" spans="1:26">
      <c r="A855" s="470"/>
      <c r="B855" s="470"/>
      <c r="C855" s="470"/>
      <c r="D855" s="470"/>
      <c r="E855" s="470"/>
      <c r="F855" s="470"/>
      <c r="G855" s="470"/>
      <c r="H855" s="470"/>
      <c r="I855" s="470"/>
      <c r="J855" s="470"/>
      <c r="K855" s="470"/>
      <c r="L855" s="470"/>
      <c r="M855" s="470"/>
      <c r="N855" s="470"/>
      <c r="O855" s="470"/>
      <c r="P855" s="470"/>
      <c r="Q855" s="470"/>
      <c r="R855" s="470"/>
      <c r="S855" s="470"/>
      <c r="T855" s="470"/>
      <c r="U855" s="470"/>
      <c r="V855" s="470"/>
      <c r="W855" s="470"/>
      <c r="X855" s="470"/>
      <c r="Y855" s="470"/>
      <c r="Z855" s="470"/>
    </row>
    <row r="856" spans="1:26">
      <c r="A856" s="470"/>
      <c r="B856" s="470"/>
      <c r="C856" s="470"/>
      <c r="D856" s="470"/>
      <c r="E856" s="470"/>
      <c r="F856" s="470"/>
      <c r="G856" s="470"/>
      <c r="H856" s="470"/>
      <c r="I856" s="470"/>
      <c r="J856" s="470"/>
      <c r="K856" s="470"/>
      <c r="L856" s="470"/>
      <c r="M856" s="470"/>
      <c r="N856" s="470"/>
      <c r="O856" s="470"/>
      <c r="P856" s="470"/>
      <c r="Q856" s="470"/>
      <c r="R856" s="470"/>
      <c r="S856" s="470"/>
      <c r="T856" s="470"/>
      <c r="U856" s="470"/>
      <c r="V856" s="470"/>
      <c r="W856" s="470"/>
      <c r="X856" s="470"/>
      <c r="Y856" s="470"/>
      <c r="Z856" s="470"/>
    </row>
    <row r="857" spans="1:26">
      <c r="A857" s="470"/>
      <c r="B857" s="470"/>
      <c r="C857" s="470"/>
      <c r="D857" s="470"/>
      <c r="E857" s="470"/>
      <c r="F857" s="470"/>
      <c r="G857" s="470"/>
      <c r="H857" s="470"/>
      <c r="I857" s="470"/>
      <c r="J857" s="470"/>
      <c r="K857" s="470"/>
      <c r="L857" s="470"/>
      <c r="M857" s="470"/>
      <c r="N857" s="470"/>
      <c r="O857" s="470"/>
      <c r="P857" s="470"/>
      <c r="Q857" s="470"/>
      <c r="R857" s="470"/>
      <c r="S857" s="470"/>
      <c r="T857" s="470"/>
      <c r="U857" s="470"/>
      <c r="V857" s="470"/>
      <c r="W857" s="470"/>
      <c r="X857" s="470"/>
      <c r="Y857" s="470"/>
      <c r="Z857" s="470"/>
    </row>
    <row r="858" spans="1:26">
      <c r="A858" s="470"/>
      <c r="B858" s="470"/>
      <c r="C858" s="470"/>
      <c r="D858" s="470"/>
      <c r="E858" s="470"/>
      <c r="F858" s="470"/>
      <c r="G858" s="470"/>
      <c r="H858" s="470"/>
      <c r="I858" s="470"/>
      <c r="J858" s="470"/>
      <c r="K858" s="470"/>
      <c r="L858" s="470"/>
      <c r="M858" s="470"/>
      <c r="N858" s="470"/>
      <c r="O858" s="470"/>
      <c r="P858" s="470"/>
      <c r="Q858" s="470"/>
      <c r="R858" s="470"/>
      <c r="S858" s="470"/>
      <c r="T858" s="470"/>
      <c r="U858" s="470"/>
      <c r="V858" s="470"/>
      <c r="W858" s="470"/>
      <c r="X858" s="470"/>
      <c r="Y858" s="470"/>
      <c r="Z858" s="470"/>
    </row>
    <row r="859" spans="1:26">
      <c r="A859" s="470"/>
      <c r="B859" s="470"/>
      <c r="C859" s="470"/>
      <c r="D859" s="470"/>
      <c r="E859" s="470"/>
      <c r="F859" s="470"/>
      <c r="G859" s="470"/>
      <c r="H859" s="470"/>
      <c r="I859" s="470"/>
      <c r="J859" s="470"/>
      <c r="K859" s="470"/>
      <c r="L859" s="470"/>
      <c r="M859" s="470"/>
      <c r="N859" s="470"/>
      <c r="O859" s="470"/>
      <c r="P859" s="470"/>
      <c r="Q859" s="470"/>
      <c r="R859" s="470"/>
      <c r="S859" s="470"/>
      <c r="T859" s="470"/>
      <c r="U859" s="470"/>
      <c r="V859" s="470"/>
      <c r="W859" s="470"/>
      <c r="X859" s="470"/>
      <c r="Y859" s="470"/>
      <c r="Z859" s="470"/>
    </row>
    <row r="860" spans="1:26">
      <c r="A860" s="470"/>
      <c r="B860" s="470"/>
      <c r="C860" s="470"/>
      <c r="D860" s="470"/>
      <c r="E860" s="470"/>
      <c r="F860" s="470"/>
      <c r="G860" s="470"/>
      <c r="H860" s="470"/>
      <c r="I860" s="470"/>
      <c r="J860" s="470"/>
      <c r="K860" s="470"/>
      <c r="L860" s="470"/>
      <c r="M860" s="470"/>
      <c r="N860" s="470"/>
      <c r="O860" s="470"/>
      <c r="P860" s="470"/>
      <c r="Q860" s="470"/>
      <c r="R860" s="470"/>
      <c r="S860" s="470"/>
      <c r="T860" s="470"/>
      <c r="U860" s="470"/>
      <c r="V860" s="470"/>
      <c r="W860" s="470"/>
      <c r="X860" s="470"/>
      <c r="Y860" s="470"/>
      <c r="Z860" s="470"/>
    </row>
    <row r="861" spans="1:26">
      <c r="A861" s="470"/>
      <c r="B861" s="470"/>
      <c r="C861" s="470"/>
      <c r="D861" s="470"/>
      <c r="E861" s="470"/>
      <c r="F861" s="470"/>
      <c r="G861" s="470"/>
      <c r="H861" s="470"/>
      <c r="I861" s="470"/>
      <c r="J861" s="470"/>
      <c r="K861" s="470"/>
      <c r="L861" s="470"/>
      <c r="M861" s="470"/>
      <c r="N861" s="470"/>
      <c r="O861" s="470"/>
      <c r="P861" s="470"/>
      <c r="Q861" s="470"/>
      <c r="R861" s="470"/>
      <c r="S861" s="470"/>
      <c r="T861" s="470"/>
      <c r="U861" s="470"/>
      <c r="V861" s="470"/>
      <c r="W861" s="470"/>
      <c r="X861" s="470"/>
      <c r="Y861" s="470"/>
      <c r="Z861" s="470"/>
    </row>
    <row r="862" spans="1:26">
      <c r="A862" s="470"/>
      <c r="B862" s="470"/>
      <c r="C862" s="470"/>
      <c r="D862" s="470"/>
      <c r="E862" s="470"/>
      <c r="F862" s="470"/>
      <c r="G862" s="470"/>
      <c r="H862" s="470"/>
      <c r="I862" s="470"/>
      <c r="J862" s="470"/>
      <c r="K862" s="470"/>
      <c r="L862" s="470"/>
      <c r="M862" s="470"/>
      <c r="N862" s="470"/>
      <c r="O862" s="470"/>
      <c r="P862" s="470"/>
      <c r="Q862" s="470"/>
      <c r="R862" s="470"/>
      <c r="S862" s="470"/>
      <c r="T862" s="470"/>
      <c r="U862" s="470"/>
      <c r="V862" s="470"/>
      <c r="W862" s="470"/>
      <c r="X862" s="470"/>
      <c r="Y862" s="470"/>
      <c r="Z862" s="470"/>
    </row>
    <row r="863" spans="1:26">
      <c r="A863" s="470"/>
      <c r="B863" s="470"/>
      <c r="C863" s="470"/>
      <c r="D863" s="470"/>
      <c r="E863" s="470"/>
      <c r="F863" s="470"/>
      <c r="G863" s="470"/>
      <c r="H863" s="470"/>
      <c r="I863" s="470"/>
      <c r="J863" s="470"/>
      <c r="K863" s="470"/>
      <c r="L863" s="470"/>
      <c r="M863" s="470"/>
      <c r="N863" s="470"/>
      <c r="O863" s="470"/>
      <c r="P863" s="470"/>
      <c r="Q863" s="470"/>
      <c r="R863" s="470"/>
      <c r="S863" s="470"/>
      <c r="T863" s="470"/>
      <c r="U863" s="470"/>
      <c r="V863" s="470"/>
      <c r="W863" s="470"/>
      <c r="X863" s="470"/>
      <c r="Y863" s="470"/>
      <c r="Z863" s="470"/>
    </row>
    <row r="864" spans="1:26">
      <c r="A864" s="470"/>
      <c r="B864" s="470"/>
      <c r="C864" s="470"/>
      <c r="D864" s="470"/>
      <c r="E864" s="470"/>
      <c r="F864" s="470"/>
      <c r="G864" s="470"/>
      <c r="H864" s="470"/>
      <c r="I864" s="470"/>
      <c r="J864" s="470"/>
      <c r="K864" s="470"/>
      <c r="L864" s="470"/>
      <c r="M864" s="470"/>
      <c r="N864" s="470"/>
      <c r="O864" s="470"/>
      <c r="P864" s="470"/>
      <c r="Q864" s="470"/>
      <c r="R864" s="470"/>
      <c r="S864" s="470"/>
      <c r="T864" s="470"/>
      <c r="U864" s="470"/>
      <c r="V864" s="470"/>
      <c r="W864" s="470"/>
      <c r="X864" s="470"/>
      <c r="Y864" s="470"/>
      <c r="Z864" s="470"/>
    </row>
    <row r="865" spans="1:26">
      <c r="A865" s="470"/>
      <c r="B865" s="470"/>
      <c r="C865" s="470"/>
      <c r="D865" s="470"/>
      <c r="E865" s="470"/>
      <c r="F865" s="470"/>
      <c r="G865" s="470"/>
      <c r="H865" s="470"/>
      <c r="I865" s="470"/>
      <c r="J865" s="470"/>
      <c r="K865" s="470"/>
      <c r="L865" s="470"/>
      <c r="M865" s="470"/>
      <c r="N865" s="470"/>
      <c r="O865" s="470"/>
      <c r="P865" s="470"/>
      <c r="Q865" s="470"/>
      <c r="R865" s="470"/>
      <c r="S865" s="470"/>
      <c r="T865" s="470"/>
      <c r="U865" s="470"/>
      <c r="V865" s="470"/>
      <c r="W865" s="470"/>
      <c r="X865" s="470"/>
      <c r="Y865" s="470"/>
      <c r="Z865" s="470"/>
    </row>
    <row r="866" spans="1:26">
      <c r="A866" s="470"/>
      <c r="B866" s="470"/>
      <c r="C866" s="470"/>
      <c r="D866" s="470"/>
      <c r="E866" s="470"/>
      <c r="F866" s="470"/>
      <c r="G866" s="470"/>
      <c r="H866" s="470"/>
      <c r="I866" s="470"/>
      <c r="J866" s="470"/>
      <c r="K866" s="470"/>
      <c r="L866" s="470"/>
      <c r="M866" s="470"/>
      <c r="N866" s="470"/>
      <c r="O866" s="470"/>
      <c r="P866" s="470"/>
      <c r="Q866" s="470"/>
      <c r="R866" s="470"/>
      <c r="S866" s="470"/>
      <c r="T866" s="470"/>
      <c r="U866" s="470"/>
      <c r="V866" s="470"/>
      <c r="W866" s="470"/>
      <c r="X866" s="470"/>
      <c r="Y866" s="470"/>
      <c r="Z866" s="470"/>
    </row>
    <row r="867" spans="1:26">
      <c r="A867" s="470"/>
      <c r="B867" s="470"/>
      <c r="C867" s="470"/>
      <c r="D867" s="470"/>
      <c r="E867" s="470"/>
      <c r="F867" s="470"/>
      <c r="G867" s="470"/>
      <c r="H867" s="470"/>
      <c r="I867" s="470"/>
      <c r="J867" s="470"/>
      <c r="K867" s="470"/>
      <c r="L867" s="470"/>
      <c r="M867" s="470"/>
      <c r="N867" s="470"/>
      <c r="O867" s="470"/>
      <c r="P867" s="470"/>
      <c r="Q867" s="470"/>
      <c r="R867" s="470"/>
      <c r="S867" s="470"/>
      <c r="T867" s="470"/>
      <c r="U867" s="470"/>
      <c r="V867" s="470"/>
      <c r="W867" s="470"/>
      <c r="X867" s="470"/>
      <c r="Y867" s="470"/>
      <c r="Z867" s="470"/>
    </row>
    <row r="868" spans="1:26">
      <c r="A868" s="470"/>
      <c r="B868" s="470"/>
      <c r="C868" s="470"/>
      <c r="D868" s="470"/>
      <c r="E868" s="470"/>
      <c r="F868" s="470"/>
      <c r="G868" s="470"/>
      <c r="H868" s="470"/>
      <c r="I868" s="470"/>
      <c r="J868" s="470"/>
      <c r="K868" s="470"/>
      <c r="L868" s="470"/>
      <c r="M868" s="470"/>
      <c r="N868" s="470"/>
      <c r="O868" s="470"/>
      <c r="P868" s="470"/>
      <c r="Q868" s="470"/>
      <c r="R868" s="470"/>
      <c r="S868" s="470"/>
      <c r="T868" s="470"/>
      <c r="U868" s="470"/>
      <c r="V868" s="470"/>
      <c r="W868" s="470"/>
      <c r="X868" s="470"/>
      <c r="Y868" s="470"/>
      <c r="Z868" s="470"/>
    </row>
    <row r="869" spans="1:26">
      <c r="A869" s="470"/>
      <c r="B869" s="470"/>
      <c r="C869" s="470"/>
      <c r="D869" s="470"/>
      <c r="E869" s="470"/>
      <c r="F869" s="470"/>
      <c r="G869" s="470"/>
      <c r="H869" s="470"/>
      <c r="I869" s="470"/>
      <c r="J869" s="470"/>
      <c r="K869" s="470"/>
      <c r="L869" s="470"/>
      <c r="M869" s="470"/>
      <c r="N869" s="470"/>
      <c r="O869" s="470"/>
      <c r="P869" s="470"/>
      <c r="Q869" s="470"/>
      <c r="R869" s="470"/>
      <c r="S869" s="470"/>
      <c r="T869" s="470"/>
      <c r="U869" s="470"/>
      <c r="V869" s="470"/>
      <c r="W869" s="470"/>
      <c r="X869" s="470"/>
      <c r="Y869" s="470"/>
      <c r="Z869" s="470"/>
    </row>
    <row r="870" spans="1:26">
      <c r="A870" s="470"/>
      <c r="B870" s="470"/>
      <c r="C870" s="470"/>
      <c r="D870" s="470"/>
      <c r="E870" s="470"/>
      <c r="F870" s="470"/>
      <c r="G870" s="470"/>
      <c r="H870" s="470"/>
      <c r="I870" s="470"/>
      <c r="J870" s="470"/>
      <c r="K870" s="470"/>
      <c r="L870" s="470"/>
      <c r="M870" s="470"/>
      <c r="N870" s="470"/>
      <c r="O870" s="470"/>
      <c r="P870" s="470"/>
      <c r="Q870" s="470"/>
      <c r="R870" s="470"/>
      <c r="S870" s="470"/>
      <c r="T870" s="470"/>
      <c r="U870" s="470"/>
      <c r="V870" s="470"/>
      <c r="W870" s="470"/>
      <c r="X870" s="470"/>
      <c r="Y870" s="470"/>
      <c r="Z870" s="470"/>
    </row>
    <row r="871" spans="1:26">
      <c r="A871" s="470"/>
      <c r="B871" s="470"/>
      <c r="C871" s="470"/>
      <c r="D871" s="470"/>
      <c r="E871" s="470"/>
      <c r="F871" s="470"/>
      <c r="G871" s="470"/>
      <c r="H871" s="470"/>
      <c r="I871" s="470"/>
      <c r="J871" s="470"/>
      <c r="K871" s="470"/>
      <c r="L871" s="470"/>
      <c r="M871" s="470"/>
      <c r="N871" s="470"/>
      <c r="O871" s="470"/>
      <c r="P871" s="470"/>
      <c r="Q871" s="470"/>
      <c r="R871" s="470"/>
      <c r="S871" s="470"/>
      <c r="T871" s="470"/>
      <c r="U871" s="470"/>
      <c r="V871" s="470"/>
      <c r="W871" s="470"/>
      <c r="X871" s="470"/>
      <c r="Y871" s="470"/>
      <c r="Z871" s="470"/>
    </row>
    <row r="872" spans="1:26">
      <c r="A872" s="470"/>
      <c r="B872" s="470"/>
      <c r="C872" s="470"/>
      <c r="D872" s="470"/>
      <c r="E872" s="470"/>
      <c r="F872" s="470"/>
      <c r="G872" s="470"/>
      <c r="H872" s="470"/>
      <c r="I872" s="470"/>
      <c r="J872" s="470"/>
      <c r="K872" s="470"/>
      <c r="L872" s="470"/>
      <c r="M872" s="470"/>
      <c r="N872" s="470"/>
      <c r="O872" s="470"/>
      <c r="P872" s="470"/>
      <c r="Q872" s="470"/>
      <c r="R872" s="470"/>
      <c r="S872" s="470"/>
      <c r="T872" s="470"/>
      <c r="U872" s="470"/>
      <c r="V872" s="470"/>
      <c r="W872" s="470"/>
      <c r="X872" s="470"/>
      <c r="Y872" s="470"/>
      <c r="Z872" s="470"/>
    </row>
    <row r="873" spans="1:26">
      <c r="A873" s="470"/>
      <c r="B873" s="470"/>
      <c r="C873" s="470"/>
      <c r="D873" s="470"/>
      <c r="E873" s="470"/>
      <c r="F873" s="470"/>
      <c r="G873" s="470"/>
      <c r="H873" s="470"/>
      <c r="I873" s="470"/>
      <c r="J873" s="470"/>
      <c r="K873" s="470"/>
      <c r="L873" s="470"/>
      <c r="M873" s="470"/>
      <c r="N873" s="470"/>
      <c r="O873" s="470"/>
      <c r="P873" s="470"/>
      <c r="Q873" s="470"/>
      <c r="R873" s="470"/>
      <c r="S873" s="470"/>
      <c r="T873" s="470"/>
      <c r="U873" s="470"/>
      <c r="V873" s="470"/>
      <c r="W873" s="470"/>
      <c r="X873" s="470"/>
      <c r="Y873" s="470"/>
      <c r="Z873" s="470"/>
    </row>
    <row r="874" spans="1:26">
      <c r="A874" s="470"/>
      <c r="B874" s="470"/>
      <c r="C874" s="470"/>
      <c r="D874" s="470"/>
      <c r="E874" s="470"/>
      <c r="F874" s="470"/>
      <c r="G874" s="470"/>
      <c r="H874" s="470"/>
      <c r="I874" s="470"/>
      <c r="J874" s="470"/>
      <c r="K874" s="470"/>
      <c r="L874" s="470"/>
      <c r="M874" s="470"/>
      <c r="N874" s="470"/>
      <c r="O874" s="470"/>
      <c r="P874" s="470"/>
      <c r="Q874" s="470"/>
      <c r="R874" s="470"/>
      <c r="S874" s="470"/>
      <c r="T874" s="470"/>
      <c r="U874" s="470"/>
      <c r="V874" s="470"/>
      <c r="W874" s="470"/>
      <c r="X874" s="470"/>
      <c r="Y874" s="470"/>
      <c r="Z874" s="470"/>
    </row>
    <row r="875" spans="1:26">
      <c r="A875" s="470"/>
      <c r="B875" s="470"/>
      <c r="C875" s="470"/>
      <c r="D875" s="470"/>
      <c r="E875" s="470"/>
      <c r="F875" s="470"/>
      <c r="G875" s="470"/>
      <c r="H875" s="470"/>
      <c r="I875" s="470"/>
      <c r="J875" s="470"/>
      <c r="K875" s="470"/>
      <c r="L875" s="470"/>
      <c r="M875" s="470"/>
      <c r="N875" s="470"/>
      <c r="O875" s="470"/>
      <c r="P875" s="470"/>
      <c r="Q875" s="470"/>
      <c r="R875" s="470"/>
      <c r="S875" s="470"/>
      <c r="T875" s="470"/>
      <c r="U875" s="470"/>
      <c r="V875" s="470"/>
      <c r="W875" s="470"/>
      <c r="X875" s="470"/>
      <c r="Y875" s="470"/>
      <c r="Z875" s="470"/>
    </row>
    <row r="876" spans="1:26">
      <c r="A876" s="470"/>
      <c r="B876" s="470"/>
      <c r="C876" s="470"/>
      <c r="D876" s="470"/>
      <c r="E876" s="470"/>
      <c r="F876" s="470"/>
      <c r="G876" s="470"/>
      <c r="H876" s="470"/>
      <c r="I876" s="470"/>
      <c r="J876" s="470"/>
      <c r="K876" s="470"/>
      <c r="L876" s="470"/>
      <c r="M876" s="470"/>
      <c r="N876" s="470"/>
      <c r="O876" s="470"/>
      <c r="P876" s="470"/>
      <c r="Q876" s="470"/>
      <c r="R876" s="470"/>
      <c r="S876" s="470"/>
      <c r="T876" s="470"/>
      <c r="U876" s="470"/>
      <c r="V876" s="470"/>
      <c r="W876" s="470"/>
      <c r="X876" s="470"/>
      <c r="Y876" s="470"/>
      <c r="Z876" s="470"/>
    </row>
    <row r="877" spans="1:26">
      <c r="A877" s="470"/>
      <c r="B877" s="470"/>
      <c r="C877" s="470"/>
      <c r="D877" s="470"/>
      <c r="E877" s="470"/>
      <c r="F877" s="470"/>
      <c r="G877" s="470"/>
      <c r="H877" s="470"/>
      <c r="I877" s="470"/>
      <c r="J877" s="470"/>
      <c r="K877" s="470"/>
      <c r="L877" s="470"/>
      <c r="M877" s="470"/>
      <c r="N877" s="470"/>
      <c r="O877" s="470"/>
      <c r="P877" s="470"/>
      <c r="Q877" s="470"/>
      <c r="R877" s="470"/>
      <c r="S877" s="470"/>
      <c r="T877" s="470"/>
      <c r="U877" s="470"/>
      <c r="V877" s="470"/>
      <c r="W877" s="470"/>
      <c r="X877" s="470"/>
      <c r="Y877" s="470"/>
      <c r="Z877" s="470"/>
    </row>
    <row r="878" spans="1:26">
      <c r="A878" s="470"/>
      <c r="B878" s="470"/>
      <c r="C878" s="470"/>
      <c r="D878" s="470"/>
      <c r="E878" s="470"/>
      <c r="F878" s="470"/>
      <c r="G878" s="470"/>
      <c r="H878" s="470"/>
      <c r="I878" s="470"/>
      <c r="J878" s="470"/>
      <c r="K878" s="470"/>
      <c r="L878" s="470"/>
      <c r="M878" s="470"/>
      <c r="N878" s="470"/>
      <c r="O878" s="470"/>
      <c r="P878" s="470"/>
      <c r="Q878" s="470"/>
      <c r="R878" s="470"/>
      <c r="S878" s="470"/>
      <c r="T878" s="470"/>
      <c r="U878" s="470"/>
      <c r="V878" s="470"/>
      <c r="W878" s="470"/>
      <c r="X878" s="470"/>
      <c r="Y878" s="470"/>
      <c r="Z878" s="470"/>
    </row>
    <row r="879" spans="1:26">
      <c r="A879" s="470"/>
      <c r="B879" s="470"/>
      <c r="C879" s="470"/>
      <c r="D879" s="470"/>
      <c r="E879" s="470"/>
      <c r="F879" s="470"/>
      <c r="G879" s="470"/>
      <c r="H879" s="470"/>
      <c r="I879" s="470"/>
      <c r="J879" s="470"/>
      <c r="K879" s="470"/>
      <c r="L879" s="470"/>
      <c r="M879" s="470"/>
      <c r="N879" s="470"/>
      <c r="O879" s="470"/>
      <c r="P879" s="470"/>
      <c r="Q879" s="470"/>
      <c r="R879" s="470"/>
      <c r="S879" s="470"/>
      <c r="T879" s="470"/>
      <c r="U879" s="470"/>
      <c r="V879" s="470"/>
      <c r="W879" s="470"/>
      <c r="X879" s="470"/>
      <c r="Y879" s="470"/>
      <c r="Z879" s="470"/>
    </row>
    <row r="880" spans="1:26">
      <c r="A880" s="470"/>
      <c r="B880" s="470"/>
      <c r="C880" s="470"/>
      <c r="D880" s="470"/>
      <c r="E880" s="470"/>
      <c r="F880" s="470"/>
      <c r="G880" s="470"/>
      <c r="H880" s="470"/>
      <c r="I880" s="470"/>
      <c r="J880" s="470"/>
      <c r="K880" s="470"/>
      <c r="L880" s="470"/>
      <c r="M880" s="470"/>
      <c r="N880" s="470"/>
      <c r="O880" s="470"/>
      <c r="P880" s="470"/>
      <c r="Q880" s="470"/>
      <c r="R880" s="470"/>
      <c r="S880" s="470"/>
      <c r="T880" s="470"/>
      <c r="U880" s="470"/>
      <c r="V880" s="470"/>
      <c r="W880" s="470"/>
      <c r="X880" s="470"/>
      <c r="Y880" s="470"/>
      <c r="Z880" s="470"/>
    </row>
    <row r="881" spans="1:26">
      <c r="A881" s="470"/>
      <c r="B881" s="470"/>
      <c r="C881" s="470"/>
      <c r="D881" s="470"/>
      <c r="E881" s="470"/>
      <c r="F881" s="470"/>
      <c r="G881" s="470"/>
      <c r="H881" s="470"/>
      <c r="I881" s="470"/>
      <c r="J881" s="470"/>
      <c r="K881" s="470"/>
      <c r="L881" s="470"/>
      <c r="M881" s="470"/>
      <c r="N881" s="470"/>
      <c r="O881" s="470"/>
      <c r="P881" s="470"/>
      <c r="Q881" s="470"/>
      <c r="R881" s="470"/>
      <c r="S881" s="470"/>
      <c r="T881" s="470"/>
      <c r="U881" s="470"/>
      <c r="V881" s="470"/>
      <c r="W881" s="470"/>
      <c r="X881" s="470"/>
      <c r="Y881" s="470"/>
      <c r="Z881" s="470"/>
    </row>
    <row r="882" spans="1:26">
      <c r="A882" s="470"/>
      <c r="B882" s="470"/>
      <c r="C882" s="470"/>
      <c r="D882" s="470"/>
      <c r="E882" s="470"/>
      <c r="F882" s="470"/>
      <c r="G882" s="470"/>
      <c r="H882" s="470"/>
      <c r="I882" s="470"/>
      <c r="J882" s="470"/>
      <c r="K882" s="470"/>
      <c r="L882" s="470"/>
      <c r="M882" s="470"/>
      <c r="N882" s="470"/>
      <c r="O882" s="470"/>
      <c r="P882" s="470"/>
      <c r="Q882" s="470"/>
      <c r="R882" s="470"/>
      <c r="S882" s="470"/>
      <c r="T882" s="470"/>
      <c r="U882" s="470"/>
      <c r="V882" s="470"/>
      <c r="W882" s="470"/>
      <c r="X882" s="470"/>
      <c r="Y882" s="470"/>
      <c r="Z882" s="470"/>
    </row>
    <row r="883" spans="1:26">
      <c r="A883" s="470"/>
      <c r="B883" s="470"/>
      <c r="C883" s="470"/>
      <c r="D883" s="470"/>
      <c r="E883" s="470"/>
      <c r="F883" s="470"/>
      <c r="G883" s="470"/>
      <c r="H883" s="470"/>
      <c r="I883" s="470"/>
      <c r="J883" s="470"/>
      <c r="K883" s="470"/>
      <c r="L883" s="470"/>
      <c r="M883" s="470"/>
      <c r="N883" s="470"/>
      <c r="O883" s="470"/>
      <c r="P883" s="470"/>
      <c r="Q883" s="470"/>
      <c r="R883" s="470"/>
      <c r="S883" s="470"/>
      <c r="T883" s="470"/>
      <c r="U883" s="470"/>
      <c r="V883" s="470"/>
      <c r="W883" s="470"/>
      <c r="X883" s="470"/>
      <c r="Y883" s="470"/>
      <c r="Z883" s="470"/>
    </row>
    <row r="884" spans="1:26">
      <c r="A884" s="470"/>
      <c r="B884" s="470"/>
      <c r="C884" s="470"/>
      <c r="D884" s="470"/>
      <c r="E884" s="470"/>
      <c r="F884" s="470"/>
      <c r="G884" s="470"/>
      <c r="H884" s="470"/>
      <c r="I884" s="470"/>
      <c r="J884" s="470"/>
      <c r="K884" s="470"/>
      <c r="L884" s="470"/>
      <c r="M884" s="470"/>
      <c r="N884" s="470"/>
      <c r="O884" s="470"/>
      <c r="P884" s="470"/>
      <c r="Q884" s="470"/>
      <c r="R884" s="470"/>
      <c r="S884" s="470"/>
      <c r="T884" s="470"/>
      <c r="U884" s="470"/>
      <c r="V884" s="470"/>
      <c r="W884" s="470"/>
      <c r="X884" s="470"/>
      <c r="Y884" s="470"/>
      <c r="Z884" s="470"/>
    </row>
    <row r="885" spans="1:26">
      <c r="A885" s="470"/>
      <c r="B885" s="470"/>
      <c r="C885" s="470"/>
      <c r="D885" s="470"/>
      <c r="E885" s="470"/>
      <c r="F885" s="470"/>
      <c r="G885" s="470"/>
      <c r="H885" s="470"/>
      <c r="I885" s="470"/>
      <c r="J885" s="470"/>
      <c r="K885" s="470"/>
      <c r="L885" s="470"/>
      <c r="M885" s="470"/>
      <c r="N885" s="470"/>
      <c r="O885" s="470"/>
      <c r="P885" s="470"/>
      <c r="Q885" s="470"/>
      <c r="R885" s="470"/>
      <c r="S885" s="470"/>
      <c r="T885" s="470"/>
      <c r="U885" s="470"/>
      <c r="V885" s="470"/>
      <c r="W885" s="470"/>
      <c r="X885" s="470"/>
      <c r="Y885" s="470"/>
      <c r="Z885" s="470"/>
    </row>
    <row r="886" spans="1:26">
      <c r="A886" s="470"/>
      <c r="B886" s="470"/>
      <c r="C886" s="470"/>
      <c r="D886" s="470"/>
      <c r="E886" s="470"/>
      <c r="F886" s="470"/>
      <c r="G886" s="470"/>
      <c r="H886" s="470"/>
      <c r="I886" s="470"/>
      <c r="J886" s="470"/>
      <c r="K886" s="470"/>
      <c r="L886" s="470"/>
      <c r="M886" s="470"/>
      <c r="N886" s="470"/>
      <c r="O886" s="470"/>
      <c r="P886" s="470"/>
      <c r="Q886" s="470"/>
      <c r="R886" s="470"/>
      <c r="S886" s="470"/>
      <c r="T886" s="470"/>
      <c r="U886" s="470"/>
      <c r="V886" s="470"/>
      <c r="W886" s="470"/>
      <c r="X886" s="470"/>
      <c r="Y886" s="470"/>
      <c r="Z886" s="470"/>
    </row>
    <row r="887" spans="1:26">
      <c r="A887" s="470"/>
      <c r="B887" s="470"/>
      <c r="C887" s="470"/>
      <c r="D887" s="470"/>
      <c r="E887" s="470"/>
      <c r="F887" s="470"/>
      <c r="G887" s="470"/>
      <c r="H887" s="470"/>
      <c r="I887" s="470"/>
      <c r="J887" s="470"/>
      <c r="K887" s="470"/>
      <c r="L887" s="470"/>
      <c r="M887" s="470"/>
      <c r="N887" s="470"/>
      <c r="O887" s="470"/>
      <c r="P887" s="470"/>
      <c r="Q887" s="470"/>
      <c r="R887" s="470"/>
      <c r="S887" s="470"/>
      <c r="T887" s="470"/>
      <c r="U887" s="470"/>
      <c r="V887" s="470"/>
      <c r="W887" s="470"/>
      <c r="X887" s="470"/>
      <c r="Y887" s="470"/>
      <c r="Z887" s="470"/>
    </row>
    <row r="888" spans="1:26">
      <c r="A888" s="470"/>
      <c r="B888" s="470"/>
      <c r="C888" s="470"/>
      <c r="D888" s="470"/>
      <c r="E888" s="470"/>
      <c r="F888" s="470"/>
      <c r="G888" s="470"/>
      <c r="H888" s="470"/>
      <c r="I888" s="470"/>
      <c r="J888" s="470"/>
      <c r="K888" s="470"/>
      <c r="L888" s="470"/>
      <c r="M888" s="470"/>
      <c r="N888" s="470"/>
      <c r="O888" s="470"/>
      <c r="P888" s="470"/>
      <c r="Q888" s="470"/>
      <c r="R888" s="470"/>
      <c r="S888" s="470"/>
      <c r="T888" s="470"/>
      <c r="U888" s="470"/>
      <c r="V888" s="470"/>
      <c r="W888" s="470"/>
      <c r="X888" s="470"/>
      <c r="Y888" s="470"/>
      <c r="Z888" s="470"/>
    </row>
    <row r="889" spans="1:26">
      <c r="A889" s="470"/>
      <c r="B889" s="470"/>
      <c r="C889" s="470"/>
      <c r="D889" s="470"/>
      <c r="E889" s="470"/>
      <c r="F889" s="470"/>
      <c r="G889" s="470"/>
      <c r="H889" s="470"/>
      <c r="I889" s="470"/>
      <c r="J889" s="470"/>
      <c r="K889" s="470"/>
      <c r="L889" s="470"/>
      <c r="M889" s="470"/>
      <c r="N889" s="470"/>
      <c r="O889" s="470"/>
      <c r="P889" s="470"/>
      <c r="Q889" s="470"/>
      <c r="R889" s="470"/>
      <c r="S889" s="470"/>
      <c r="T889" s="470"/>
      <c r="U889" s="470"/>
      <c r="V889" s="470"/>
      <c r="W889" s="470"/>
      <c r="X889" s="470"/>
      <c r="Y889" s="470"/>
      <c r="Z889" s="470"/>
    </row>
    <row r="890" spans="1:26">
      <c r="A890" s="470"/>
      <c r="B890" s="470"/>
      <c r="C890" s="470"/>
      <c r="D890" s="470"/>
      <c r="E890" s="470"/>
      <c r="F890" s="470"/>
      <c r="G890" s="470"/>
      <c r="H890" s="470"/>
      <c r="I890" s="470"/>
      <c r="J890" s="470"/>
      <c r="K890" s="470"/>
      <c r="L890" s="470"/>
      <c r="M890" s="470"/>
      <c r="N890" s="470"/>
      <c r="O890" s="470"/>
      <c r="P890" s="470"/>
      <c r="Q890" s="470"/>
      <c r="R890" s="470"/>
      <c r="S890" s="470"/>
      <c r="T890" s="470"/>
      <c r="U890" s="470"/>
      <c r="V890" s="470"/>
      <c r="W890" s="470"/>
      <c r="X890" s="470"/>
      <c r="Y890" s="470"/>
      <c r="Z890" s="470"/>
    </row>
    <row r="891" spans="1:26">
      <c r="A891" s="470"/>
      <c r="B891" s="470"/>
      <c r="C891" s="470"/>
      <c r="D891" s="470"/>
      <c r="E891" s="470"/>
      <c r="F891" s="470"/>
      <c r="G891" s="470"/>
      <c r="H891" s="470"/>
      <c r="I891" s="470"/>
      <c r="J891" s="470"/>
      <c r="K891" s="470"/>
      <c r="L891" s="470"/>
      <c r="M891" s="470"/>
      <c r="N891" s="470"/>
      <c r="O891" s="470"/>
      <c r="P891" s="470"/>
      <c r="Q891" s="470"/>
      <c r="R891" s="470"/>
      <c r="S891" s="470"/>
      <c r="T891" s="470"/>
      <c r="U891" s="470"/>
      <c r="V891" s="470"/>
      <c r="W891" s="470"/>
      <c r="X891" s="470"/>
      <c r="Y891" s="470"/>
      <c r="Z891" s="470"/>
    </row>
    <row r="892" spans="1:26">
      <c r="A892" s="470"/>
      <c r="B892" s="470"/>
      <c r="C892" s="470"/>
      <c r="D892" s="470"/>
      <c r="E892" s="470"/>
      <c r="F892" s="470"/>
      <c r="G892" s="470"/>
      <c r="H892" s="470"/>
      <c r="I892" s="470"/>
      <c r="J892" s="470"/>
      <c r="K892" s="470"/>
      <c r="L892" s="470"/>
      <c r="M892" s="470"/>
      <c r="N892" s="470"/>
      <c r="O892" s="470"/>
      <c r="P892" s="470"/>
      <c r="Q892" s="470"/>
      <c r="R892" s="470"/>
      <c r="S892" s="470"/>
      <c r="T892" s="470"/>
      <c r="U892" s="470"/>
      <c r="V892" s="470"/>
      <c r="W892" s="470"/>
      <c r="X892" s="470"/>
      <c r="Y892" s="470"/>
      <c r="Z892" s="470"/>
    </row>
    <row r="893" spans="1:26">
      <c r="A893" s="470"/>
      <c r="B893" s="470"/>
      <c r="C893" s="470"/>
      <c r="D893" s="470"/>
      <c r="E893" s="470"/>
      <c r="F893" s="470"/>
      <c r="G893" s="470"/>
      <c r="H893" s="470"/>
      <c r="I893" s="470"/>
      <c r="J893" s="470"/>
      <c r="K893" s="470"/>
      <c r="L893" s="470"/>
      <c r="M893" s="470"/>
      <c r="N893" s="470"/>
      <c r="O893" s="470"/>
      <c r="P893" s="470"/>
      <c r="Q893" s="470"/>
      <c r="R893" s="470"/>
      <c r="S893" s="470"/>
      <c r="T893" s="470"/>
      <c r="U893" s="470"/>
      <c r="V893" s="470"/>
      <c r="W893" s="470"/>
      <c r="X893" s="470"/>
      <c r="Y893" s="470"/>
      <c r="Z893" s="470"/>
    </row>
    <row r="894" spans="1:26">
      <c r="A894" s="470"/>
      <c r="B894" s="470"/>
      <c r="C894" s="470"/>
      <c r="D894" s="470"/>
      <c r="E894" s="470"/>
      <c r="F894" s="470"/>
      <c r="G894" s="470"/>
      <c r="H894" s="470"/>
      <c r="I894" s="470"/>
      <c r="J894" s="470"/>
      <c r="K894" s="470"/>
      <c r="L894" s="470"/>
      <c r="M894" s="470"/>
      <c r="N894" s="470"/>
      <c r="O894" s="470"/>
      <c r="P894" s="470"/>
      <c r="Q894" s="470"/>
      <c r="R894" s="470"/>
      <c r="S894" s="470"/>
      <c r="T894" s="470"/>
      <c r="U894" s="470"/>
      <c r="V894" s="470"/>
      <c r="W894" s="470"/>
      <c r="X894" s="470"/>
      <c r="Y894" s="470"/>
      <c r="Z894" s="470"/>
    </row>
    <row r="895" spans="1:26">
      <c r="A895" s="470"/>
      <c r="B895" s="470"/>
      <c r="C895" s="470"/>
      <c r="D895" s="470"/>
      <c r="E895" s="470"/>
      <c r="F895" s="470"/>
      <c r="G895" s="470"/>
      <c r="H895" s="470"/>
      <c r="I895" s="470"/>
      <c r="J895" s="470"/>
      <c r="K895" s="470"/>
      <c r="L895" s="470"/>
      <c r="M895" s="470"/>
      <c r="N895" s="470"/>
      <c r="O895" s="470"/>
      <c r="P895" s="470"/>
      <c r="Q895" s="470"/>
      <c r="R895" s="470"/>
      <c r="S895" s="470"/>
      <c r="T895" s="470"/>
      <c r="U895" s="470"/>
      <c r="V895" s="470"/>
      <c r="W895" s="470"/>
      <c r="X895" s="470"/>
      <c r="Y895" s="470"/>
      <c r="Z895" s="470"/>
    </row>
    <row r="896" spans="1:26">
      <c r="A896" s="470"/>
      <c r="B896" s="470"/>
      <c r="C896" s="470"/>
      <c r="D896" s="470"/>
      <c r="E896" s="470"/>
      <c r="F896" s="470"/>
      <c r="G896" s="470"/>
      <c r="H896" s="470"/>
      <c r="I896" s="470"/>
      <c r="J896" s="470"/>
      <c r="K896" s="470"/>
      <c r="L896" s="470"/>
      <c r="M896" s="470"/>
      <c r="N896" s="470"/>
      <c r="O896" s="470"/>
      <c r="P896" s="470"/>
      <c r="Q896" s="470"/>
      <c r="R896" s="470"/>
      <c r="S896" s="470"/>
      <c r="T896" s="470"/>
      <c r="U896" s="470"/>
      <c r="V896" s="470"/>
      <c r="W896" s="470"/>
      <c r="X896" s="470"/>
      <c r="Y896" s="470"/>
      <c r="Z896" s="470"/>
    </row>
    <row r="897" spans="1:26">
      <c r="A897" s="470"/>
      <c r="B897" s="470"/>
      <c r="C897" s="470"/>
      <c r="D897" s="470"/>
      <c r="E897" s="470"/>
      <c r="F897" s="470"/>
      <c r="G897" s="470"/>
      <c r="H897" s="470"/>
      <c r="I897" s="470"/>
      <c r="J897" s="470"/>
      <c r="K897" s="470"/>
      <c r="L897" s="470"/>
      <c r="M897" s="470"/>
      <c r="N897" s="470"/>
      <c r="O897" s="470"/>
      <c r="P897" s="470"/>
      <c r="Q897" s="470"/>
      <c r="R897" s="470"/>
      <c r="S897" s="470"/>
      <c r="T897" s="470"/>
      <c r="U897" s="470"/>
      <c r="V897" s="470"/>
      <c r="W897" s="470"/>
      <c r="X897" s="470"/>
      <c r="Y897" s="470"/>
      <c r="Z897" s="470"/>
    </row>
    <row r="898" spans="1:26">
      <c r="A898" s="470"/>
      <c r="B898" s="470"/>
      <c r="C898" s="470"/>
      <c r="D898" s="470"/>
      <c r="E898" s="470"/>
      <c r="F898" s="470"/>
      <c r="G898" s="470"/>
      <c r="H898" s="470"/>
      <c r="I898" s="470"/>
      <c r="J898" s="470"/>
      <c r="K898" s="470"/>
      <c r="L898" s="470"/>
      <c r="M898" s="470"/>
      <c r="N898" s="470"/>
      <c r="O898" s="470"/>
      <c r="P898" s="470"/>
      <c r="Q898" s="470"/>
      <c r="R898" s="470"/>
      <c r="S898" s="470"/>
      <c r="T898" s="470"/>
      <c r="U898" s="470"/>
      <c r="V898" s="470"/>
      <c r="W898" s="470"/>
      <c r="X898" s="470"/>
      <c r="Y898" s="470"/>
      <c r="Z898" s="470"/>
    </row>
    <row r="899" spans="1:26">
      <c r="A899" s="470"/>
      <c r="B899" s="470"/>
      <c r="C899" s="470"/>
      <c r="D899" s="470"/>
      <c r="E899" s="470"/>
      <c r="F899" s="470"/>
      <c r="G899" s="470"/>
      <c r="H899" s="470"/>
      <c r="I899" s="470"/>
      <c r="J899" s="470"/>
      <c r="K899" s="470"/>
      <c r="L899" s="470"/>
      <c r="M899" s="470"/>
      <c r="N899" s="470"/>
      <c r="O899" s="470"/>
      <c r="P899" s="470"/>
      <c r="Q899" s="470"/>
      <c r="R899" s="470"/>
      <c r="S899" s="470"/>
      <c r="T899" s="470"/>
      <c r="U899" s="470"/>
      <c r="V899" s="470"/>
      <c r="W899" s="470"/>
      <c r="X899" s="470"/>
      <c r="Y899" s="470"/>
      <c r="Z899" s="470"/>
    </row>
    <row r="900" spans="1:26">
      <c r="A900" s="470"/>
      <c r="B900" s="470"/>
      <c r="C900" s="470"/>
      <c r="D900" s="470"/>
      <c r="E900" s="470"/>
      <c r="F900" s="470"/>
      <c r="G900" s="470"/>
      <c r="H900" s="470"/>
      <c r="I900" s="470"/>
      <c r="J900" s="470"/>
      <c r="K900" s="470"/>
      <c r="L900" s="470"/>
      <c r="M900" s="470"/>
      <c r="N900" s="470"/>
      <c r="O900" s="470"/>
      <c r="P900" s="470"/>
      <c r="Q900" s="470"/>
      <c r="R900" s="470"/>
      <c r="S900" s="470"/>
      <c r="T900" s="470"/>
      <c r="U900" s="470"/>
      <c r="V900" s="470"/>
      <c r="W900" s="470"/>
      <c r="X900" s="470"/>
      <c r="Y900" s="470"/>
      <c r="Z900" s="470"/>
    </row>
    <row r="901" spans="1:26">
      <c r="A901" s="470"/>
      <c r="B901" s="470"/>
      <c r="C901" s="470"/>
      <c r="D901" s="470"/>
      <c r="E901" s="470"/>
      <c r="F901" s="470"/>
      <c r="G901" s="470"/>
      <c r="H901" s="470"/>
      <c r="I901" s="470"/>
      <c r="J901" s="470"/>
      <c r="K901" s="470"/>
      <c r="L901" s="470"/>
      <c r="M901" s="470"/>
      <c r="N901" s="470"/>
      <c r="O901" s="470"/>
      <c r="P901" s="470"/>
      <c r="Q901" s="470"/>
      <c r="R901" s="470"/>
      <c r="S901" s="470"/>
      <c r="T901" s="470"/>
      <c r="U901" s="470"/>
      <c r="V901" s="470"/>
      <c r="W901" s="470"/>
      <c r="X901" s="470"/>
      <c r="Y901" s="470"/>
      <c r="Z901" s="470"/>
    </row>
    <row r="902" spans="1:26">
      <c r="A902" s="470"/>
      <c r="B902" s="470"/>
      <c r="C902" s="470"/>
      <c r="D902" s="470"/>
      <c r="E902" s="470"/>
      <c r="F902" s="470"/>
      <c r="G902" s="470"/>
      <c r="H902" s="470"/>
      <c r="I902" s="470"/>
      <c r="J902" s="470"/>
      <c r="K902" s="470"/>
      <c r="L902" s="470"/>
      <c r="M902" s="470"/>
      <c r="N902" s="470"/>
      <c r="O902" s="470"/>
      <c r="P902" s="470"/>
      <c r="Q902" s="470"/>
      <c r="R902" s="470"/>
      <c r="S902" s="470"/>
      <c r="T902" s="470"/>
      <c r="U902" s="470"/>
      <c r="V902" s="470"/>
      <c r="W902" s="470"/>
      <c r="X902" s="470"/>
      <c r="Y902" s="470"/>
      <c r="Z902" s="470"/>
    </row>
    <row r="903" spans="1:26">
      <c r="A903" s="470"/>
      <c r="B903" s="470"/>
      <c r="C903" s="470"/>
      <c r="D903" s="470"/>
      <c r="E903" s="470"/>
      <c r="F903" s="470"/>
      <c r="G903" s="470"/>
      <c r="H903" s="470"/>
      <c r="I903" s="470"/>
      <c r="J903" s="470"/>
      <c r="K903" s="470"/>
      <c r="L903" s="470"/>
      <c r="M903" s="470"/>
      <c r="N903" s="470"/>
      <c r="O903" s="470"/>
      <c r="P903" s="470"/>
      <c r="Q903" s="470"/>
      <c r="R903" s="470"/>
      <c r="S903" s="470"/>
      <c r="T903" s="470"/>
      <c r="U903" s="470"/>
      <c r="V903" s="470"/>
      <c r="W903" s="470"/>
      <c r="X903" s="470"/>
      <c r="Y903" s="470"/>
      <c r="Z903" s="470"/>
    </row>
    <row r="904" spans="1:26">
      <c r="A904" s="470"/>
      <c r="B904" s="470"/>
      <c r="C904" s="470"/>
      <c r="D904" s="470"/>
      <c r="E904" s="470"/>
      <c r="F904" s="470"/>
      <c r="G904" s="470"/>
      <c r="H904" s="470"/>
      <c r="I904" s="470"/>
      <c r="J904" s="470"/>
      <c r="K904" s="470"/>
      <c r="L904" s="470"/>
      <c r="M904" s="470"/>
      <c r="N904" s="470"/>
      <c r="O904" s="470"/>
      <c r="P904" s="470"/>
      <c r="Q904" s="470"/>
      <c r="R904" s="470"/>
      <c r="S904" s="470"/>
      <c r="T904" s="470"/>
      <c r="U904" s="470"/>
      <c r="V904" s="470"/>
      <c r="W904" s="470"/>
      <c r="X904" s="470"/>
      <c r="Y904" s="470"/>
      <c r="Z904" s="470"/>
    </row>
    <row r="905" spans="1:26">
      <c r="A905" s="470"/>
      <c r="B905" s="470"/>
      <c r="C905" s="470"/>
      <c r="D905" s="470"/>
      <c r="E905" s="470"/>
      <c r="F905" s="470"/>
      <c r="G905" s="470"/>
      <c r="H905" s="470"/>
      <c r="I905" s="470"/>
      <c r="J905" s="470"/>
      <c r="K905" s="470"/>
      <c r="L905" s="470"/>
      <c r="M905" s="470"/>
      <c r="N905" s="470"/>
      <c r="O905" s="470"/>
      <c r="P905" s="470"/>
      <c r="Q905" s="470"/>
      <c r="R905" s="470"/>
      <c r="S905" s="470"/>
      <c r="T905" s="470"/>
      <c r="U905" s="470"/>
      <c r="V905" s="470"/>
      <c r="W905" s="470"/>
      <c r="X905" s="470"/>
      <c r="Y905" s="470"/>
      <c r="Z905" s="470"/>
    </row>
    <row r="906" spans="1:26">
      <c r="A906" s="470"/>
      <c r="B906" s="470"/>
      <c r="C906" s="470"/>
      <c r="D906" s="470"/>
      <c r="E906" s="470"/>
      <c r="F906" s="470"/>
      <c r="G906" s="470"/>
      <c r="H906" s="470"/>
      <c r="I906" s="470"/>
      <c r="J906" s="470"/>
      <c r="K906" s="470"/>
      <c r="L906" s="470"/>
      <c r="M906" s="470"/>
      <c r="N906" s="470"/>
      <c r="O906" s="470"/>
      <c r="P906" s="470"/>
      <c r="Q906" s="470"/>
      <c r="R906" s="470"/>
      <c r="S906" s="470"/>
      <c r="T906" s="470"/>
      <c r="U906" s="470"/>
      <c r="V906" s="470"/>
      <c r="W906" s="470"/>
      <c r="X906" s="470"/>
      <c r="Y906" s="470"/>
      <c r="Z906" s="470"/>
    </row>
    <row r="907" spans="1:26">
      <c r="A907" s="470"/>
      <c r="B907" s="470"/>
      <c r="C907" s="470"/>
      <c r="D907" s="470"/>
      <c r="E907" s="470"/>
      <c r="F907" s="470"/>
      <c r="G907" s="470"/>
      <c r="H907" s="470"/>
      <c r="I907" s="470"/>
      <c r="J907" s="470"/>
      <c r="K907" s="470"/>
      <c r="L907" s="470"/>
      <c r="M907" s="470"/>
      <c r="N907" s="470"/>
      <c r="O907" s="470"/>
      <c r="P907" s="470"/>
      <c r="Q907" s="470"/>
      <c r="R907" s="470"/>
      <c r="S907" s="470"/>
      <c r="T907" s="470"/>
      <c r="U907" s="470"/>
      <c r="V907" s="470"/>
      <c r="W907" s="470"/>
      <c r="X907" s="470"/>
      <c r="Y907" s="470"/>
      <c r="Z907" s="470"/>
    </row>
    <row r="908" spans="1:26">
      <c r="A908" s="470"/>
      <c r="B908" s="470"/>
      <c r="C908" s="470"/>
      <c r="D908" s="470"/>
      <c r="E908" s="470"/>
      <c r="F908" s="470"/>
      <c r="G908" s="470"/>
      <c r="H908" s="470"/>
      <c r="I908" s="470"/>
      <c r="J908" s="470"/>
      <c r="K908" s="470"/>
      <c r="L908" s="470"/>
      <c r="M908" s="470"/>
      <c r="N908" s="470"/>
      <c r="O908" s="470"/>
      <c r="P908" s="470"/>
      <c r="Q908" s="470"/>
      <c r="R908" s="470"/>
      <c r="S908" s="470"/>
      <c r="T908" s="470"/>
      <c r="U908" s="470"/>
      <c r="V908" s="470"/>
      <c r="W908" s="470"/>
      <c r="X908" s="470"/>
      <c r="Y908" s="470"/>
      <c r="Z908" s="470"/>
    </row>
    <row r="909" spans="1:26">
      <c r="A909" s="470"/>
      <c r="B909" s="470"/>
      <c r="C909" s="470"/>
      <c r="D909" s="470"/>
      <c r="E909" s="470"/>
      <c r="F909" s="470"/>
      <c r="G909" s="470"/>
      <c r="H909" s="470"/>
      <c r="I909" s="470"/>
      <c r="J909" s="470"/>
      <c r="K909" s="470"/>
      <c r="L909" s="470"/>
      <c r="M909" s="470"/>
      <c r="N909" s="470"/>
      <c r="O909" s="470"/>
      <c r="P909" s="470"/>
      <c r="Q909" s="470"/>
      <c r="R909" s="470"/>
      <c r="S909" s="470"/>
      <c r="T909" s="470"/>
      <c r="U909" s="470"/>
      <c r="V909" s="470"/>
      <c r="W909" s="470"/>
      <c r="X909" s="470"/>
      <c r="Y909" s="470"/>
      <c r="Z909" s="470"/>
    </row>
    <row r="910" spans="1:26">
      <c r="A910" s="470"/>
      <c r="B910" s="470"/>
      <c r="C910" s="470"/>
      <c r="D910" s="470"/>
      <c r="E910" s="470"/>
      <c r="F910" s="470"/>
      <c r="G910" s="470"/>
      <c r="H910" s="470"/>
      <c r="I910" s="470"/>
      <c r="J910" s="470"/>
      <c r="K910" s="470"/>
      <c r="L910" s="470"/>
      <c r="M910" s="470"/>
      <c r="N910" s="470"/>
      <c r="O910" s="470"/>
      <c r="P910" s="470"/>
      <c r="Q910" s="470"/>
      <c r="R910" s="470"/>
      <c r="S910" s="470"/>
      <c r="T910" s="470"/>
      <c r="U910" s="470"/>
      <c r="V910" s="470"/>
      <c r="W910" s="470"/>
      <c r="X910" s="470"/>
      <c r="Y910" s="470"/>
      <c r="Z910" s="470"/>
    </row>
    <row r="911" spans="1:26">
      <c r="A911" s="470"/>
      <c r="B911" s="470"/>
      <c r="C911" s="470"/>
      <c r="D911" s="470"/>
      <c r="E911" s="470"/>
      <c r="F911" s="470"/>
      <c r="G911" s="470"/>
      <c r="H911" s="470"/>
      <c r="I911" s="470"/>
      <c r="J911" s="470"/>
      <c r="K911" s="470"/>
      <c r="L911" s="470"/>
      <c r="M911" s="470"/>
      <c r="N911" s="470"/>
      <c r="O911" s="470"/>
      <c r="P911" s="470"/>
      <c r="Q911" s="470"/>
      <c r="R911" s="470"/>
      <c r="S911" s="470"/>
      <c r="T911" s="470"/>
      <c r="U911" s="470"/>
      <c r="V911" s="470"/>
      <c r="W911" s="470"/>
      <c r="X911" s="470"/>
      <c r="Y911" s="470"/>
      <c r="Z911" s="470"/>
    </row>
    <row r="912" spans="1:26">
      <c r="A912" s="470"/>
      <c r="B912" s="470"/>
      <c r="C912" s="470"/>
      <c r="D912" s="470"/>
      <c r="E912" s="470"/>
      <c r="F912" s="470"/>
      <c r="G912" s="470"/>
      <c r="H912" s="470"/>
      <c r="I912" s="470"/>
      <c r="J912" s="470"/>
      <c r="K912" s="470"/>
      <c r="L912" s="470"/>
      <c r="M912" s="470"/>
      <c r="N912" s="470"/>
      <c r="O912" s="470"/>
      <c r="P912" s="470"/>
      <c r="Q912" s="470"/>
      <c r="R912" s="470"/>
      <c r="S912" s="470"/>
      <c r="T912" s="470"/>
      <c r="U912" s="470"/>
      <c r="V912" s="470"/>
      <c r="W912" s="470"/>
      <c r="X912" s="470"/>
      <c r="Y912" s="470"/>
      <c r="Z912" s="470"/>
    </row>
    <row r="913" spans="1:26">
      <c r="A913" s="470"/>
      <c r="B913" s="470"/>
      <c r="C913" s="470"/>
      <c r="D913" s="470"/>
      <c r="E913" s="470"/>
      <c r="F913" s="470"/>
      <c r="G913" s="470"/>
      <c r="H913" s="470"/>
      <c r="I913" s="470"/>
      <c r="J913" s="470"/>
      <c r="K913" s="470"/>
      <c r="L913" s="470"/>
      <c r="M913" s="470"/>
      <c r="N913" s="470"/>
      <c r="O913" s="470"/>
      <c r="P913" s="470"/>
      <c r="Q913" s="470"/>
      <c r="R913" s="470"/>
      <c r="S913" s="470"/>
      <c r="T913" s="470"/>
      <c r="U913" s="470"/>
      <c r="V913" s="470"/>
      <c r="W913" s="470"/>
      <c r="X913" s="470"/>
      <c r="Y913" s="470"/>
      <c r="Z913" s="470"/>
    </row>
    <row r="914" spans="1:26">
      <c r="A914" s="470"/>
      <c r="B914" s="470"/>
      <c r="C914" s="470"/>
      <c r="D914" s="470"/>
      <c r="E914" s="470"/>
      <c r="F914" s="470"/>
      <c r="G914" s="470"/>
      <c r="H914" s="470"/>
      <c r="I914" s="470"/>
      <c r="J914" s="470"/>
      <c r="K914" s="470"/>
      <c r="L914" s="470"/>
      <c r="M914" s="470"/>
      <c r="N914" s="470"/>
      <c r="O914" s="470"/>
      <c r="P914" s="470"/>
      <c r="Q914" s="470"/>
      <c r="R914" s="470"/>
      <c r="S914" s="470"/>
      <c r="T914" s="470"/>
      <c r="U914" s="470"/>
      <c r="V914" s="470"/>
      <c r="W914" s="470"/>
      <c r="X914" s="470"/>
      <c r="Y914" s="470"/>
      <c r="Z914" s="470"/>
    </row>
    <row r="915" spans="1:26">
      <c r="A915" s="470"/>
      <c r="B915" s="470"/>
      <c r="C915" s="470"/>
      <c r="D915" s="470"/>
      <c r="E915" s="470"/>
      <c r="F915" s="470"/>
      <c r="G915" s="470"/>
      <c r="H915" s="470"/>
      <c r="I915" s="470"/>
      <c r="J915" s="470"/>
      <c r="K915" s="470"/>
      <c r="L915" s="470"/>
      <c r="M915" s="470"/>
      <c r="N915" s="470"/>
      <c r="O915" s="470"/>
      <c r="P915" s="470"/>
      <c r="Q915" s="470"/>
      <c r="R915" s="470"/>
      <c r="S915" s="470"/>
      <c r="T915" s="470"/>
      <c r="U915" s="470"/>
      <c r="V915" s="470"/>
      <c r="W915" s="470"/>
      <c r="X915" s="470"/>
      <c r="Y915" s="470"/>
      <c r="Z915" s="470"/>
    </row>
    <row r="916" spans="1:26">
      <c r="A916" s="470"/>
      <c r="B916" s="470"/>
      <c r="C916" s="470"/>
      <c r="D916" s="470"/>
      <c r="E916" s="470"/>
      <c r="F916" s="470"/>
      <c r="G916" s="470"/>
      <c r="H916" s="470"/>
      <c r="I916" s="470"/>
      <c r="J916" s="470"/>
      <c r="K916" s="470"/>
      <c r="L916" s="470"/>
      <c r="M916" s="470"/>
      <c r="N916" s="470"/>
      <c r="O916" s="470"/>
      <c r="P916" s="470"/>
      <c r="Q916" s="470"/>
      <c r="R916" s="470"/>
      <c r="S916" s="470"/>
      <c r="T916" s="470"/>
      <c r="U916" s="470"/>
      <c r="V916" s="470"/>
      <c r="W916" s="470"/>
      <c r="X916" s="470"/>
      <c r="Y916" s="470"/>
      <c r="Z916" s="470"/>
    </row>
    <row r="917" spans="1:26">
      <c r="A917" s="470"/>
      <c r="B917" s="470"/>
      <c r="C917" s="470"/>
      <c r="D917" s="470"/>
      <c r="E917" s="470"/>
      <c r="F917" s="470"/>
      <c r="G917" s="470"/>
      <c r="H917" s="470"/>
      <c r="I917" s="470"/>
      <c r="J917" s="470"/>
      <c r="K917" s="470"/>
      <c r="L917" s="470"/>
      <c r="M917" s="470"/>
      <c r="N917" s="470"/>
      <c r="O917" s="470"/>
      <c r="P917" s="470"/>
      <c r="Q917" s="470"/>
      <c r="R917" s="470"/>
      <c r="S917" s="470"/>
      <c r="T917" s="470"/>
      <c r="U917" s="470"/>
      <c r="V917" s="470"/>
      <c r="W917" s="470"/>
      <c r="X917" s="470"/>
      <c r="Y917" s="470"/>
      <c r="Z917" s="470"/>
    </row>
    <row r="918" spans="1:26">
      <c r="A918" s="470"/>
      <c r="B918" s="470"/>
      <c r="C918" s="470"/>
      <c r="D918" s="470"/>
      <c r="E918" s="470"/>
      <c r="F918" s="470"/>
      <c r="G918" s="470"/>
      <c r="H918" s="470"/>
      <c r="I918" s="470"/>
      <c r="J918" s="470"/>
      <c r="K918" s="470"/>
      <c r="L918" s="470"/>
      <c r="M918" s="470"/>
      <c r="N918" s="470"/>
      <c r="O918" s="470"/>
      <c r="P918" s="470"/>
      <c r="Q918" s="470"/>
      <c r="R918" s="470"/>
      <c r="S918" s="470"/>
      <c r="T918" s="470"/>
      <c r="U918" s="470"/>
      <c r="V918" s="470"/>
      <c r="W918" s="470"/>
      <c r="X918" s="470"/>
      <c r="Y918" s="470"/>
      <c r="Z918" s="470"/>
    </row>
    <row r="919" spans="1:26">
      <c r="A919" s="470"/>
      <c r="B919" s="470"/>
      <c r="C919" s="470"/>
      <c r="D919" s="470"/>
      <c r="E919" s="470"/>
      <c r="F919" s="470"/>
      <c r="G919" s="470"/>
      <c r="H919" s="470"/>
      <c r="I919" s="470"/>
      <c r="J919" s="470"/>
      <c r="K919" s="470"/>
      <c r="L919" s="470"/>
      <c r="M919" s="470"/>
      <c r="N919" s="470"/>
      <c r="O919" s="470"/>
      <c r="P919" s="470"/>
      <c r="Q919" s="470"/>
      <c r="R919" s="470"/>
      <c r="S919" s="470"/>
      <c r="T919" s="470"/>
      <c r="U919" s="470"/>
      <c r="V919" s="470"/>
      <c r="W919" s="470"/>
      <c r="X919" s="470"/>
      <c r="Y919" s="470"/>
      <c r="Z919" s="470"/>
    </row>
    <row r="920" spans="1:26">
      <c r="A920" s="470"/>
      <c r="B920" s="470"/>
      <c r="C920" s="470"/>
      <c r="D920" s="470"/>
      <c r="E920" s="470"/>
      <c r="F920" s="470"/>
      <c r="G920" s="470"/>
      <c r="H920" s="470"/>
      <c r="I920" s="470"/>
      <c r="J920" s="470"/>
      <c r="K920" s="470"/>
      <c r="L920" s="470"/>
      <c r="M920" s="470"/>
      <c r="N920" s="470"/>
      <c r="O920" s="470"/>
      <c r="P920" s="470"/>
      <c r="Q920" s="470"/>
      <c r="R920" s="470"/>
      <c r="S920" s="470"/>
      <c r="T920" s="470"/>
      <c r="U920" s="470"/>
      <c r="V920" s="470"/>
      <c r="W920" s="470"/>
      <c r="X920" s="470"/>
      <c r="Y920" s="470"/>
      <c r="Z920" s="470"/>
    </row>
    <row r="921" spans="1:26">
      <c r="A921" s="470"/>
      <c r="B921" s="470"/>
      <c r="C921" s="470"/>
      <c r="D921" s="470"/>
      <c r="E921" s="470"/>
      <c r="F921" s="470"/>
      <c r="G921" s="470"/>
      <c r="H921" s="470"/>
      <c r="I921" s="470"/>
      <c r="J921" s="470"/>
      <c r="K921" s="470"/>
      <c r="L921" s="470"/>
      <c r="M921" s="470"/>
      <c r="N921" s="470"/>
      <c r="O921" s="470"/>
      <c r="P921" s="470"/>
      <c r="Q921" s="470"/>
      <c r="R921" s="470"/>
      <c r="S921" s="470"/>
      <c r="T921" s="470"/>
      <c r="U921" s="470"/>
      <c r="V921" s="470"/>
      <c r="W921" s="470"/>
      <c r="X921" s="470"/>
      <c r="Y921" s="470"/>
      <c r="Z921" s="470"/>
    </row>
    <row r="922" spans="1:26">
      <c r="A922" s="470"/>
      <c r="B922" s="470"/>
      <c r="C922" s="470"/>
      <c r="D922" s="470"/>
      <c r="E922" s="470"/>
      <c r="F922" s="470"/>
      <c r="G922" s="470"/>
      <c r="H922" s="470"/>
      <c r="I922" s="470"/>
      <c r="J922" s="470"/>
      <c r="K922" s="470"/>
      <c r="L922" s="470"/>
      <c r="M922" s="470"/>
      <c r="N922" s="470"/>
      <c r="O922" s="470"/>
      <c r="P922" s="470"/>
      <c r="Q922" s="470"/>
      <c r="R922" s="470"/>
      <c r="S922" s="470"/>
      <c r="T922" s="470"/>
      <c r="U922" s="470"/>
      <c r="V922" s="470"/>
      <c r="W922" s="470"/>
      <c r="X922" s="470"/>
      <c r="Y922" s="470"/>
      <c r="Z922" s="470"/>
    </row>
    <row r="923" spans="1:26">
      <c r="A923" s="470"/>
      <c r="B923" s="470"/>
      <c r="C923" s="470"/>
      <c r="D923" s="470"/>
      <c r="E923" s="470"/>
      <c r="F923" s="470"/>
      <c r="G923" s="470"/>
      <c r="H923" s="470"/>
      <c r="I923" s="470"/>
      <c r="J923" s="470"/>
      <c r="K923" s="470"/>
      <c r="L923" s="470"/>
      <c r="M923" s="470"/>
      <c r="N923" s="470"/>
      <c r="O923" s="470"/>
      <c r="P923" s="470"/>
      <c r="Q923" s="470"/>
      <c r="R923" s="470"/>
      <c r="S923" s="470"/>
      <c r="T923" s="470"/>
      <c r="U923" s="470"/>
      <c r="V923" s="470"/>
      <c r="W923" s="470"/>
      <c r="X923" s="470"/>
      <c r="Y923" s="470"/>
      <c r="Z923" s="470"/>
    </row>
    <row r="924" spans="1:26">
      <c r="A924" s="470"/>
      <c r="B924" s="470"/>
      <c r="C924" s="470"/>
      <c r="D924" s="470"/>
      <c r="E924" s="470"/>
      <c r="F924" s="470"/>
      <c r="G924" s="470"/>
      <c r="H924" s="470"/>
      <c r="I924" s="470"/>
      <c r="J924" s="470"/>
      <c r="K924" s="470"/>
      <c r="L924" s="470"/>
      <c r="M924" s="470"/>
      <c r="N924" s="470"/>
      <c r="O924" s="470"/>
      <c r="P924" s="470"/>
      <c r="Q924" s="470"/>
      <c r="R924" s="470"/>
      <c r="S924" s="470"/>
      <c r="T924" s="470"/>
      <c r="U924" s="470"/>
      <c r="V924" s="470"/>
      <c r="W924" s="470"/>
      <c r="X924" s="470"/>
      <c r="Y924" s="470"/>
      <c r="Z924" s="470"/>
    </row>
    <row r="925" spans="1:26">
      <c r="A925" s="470"/>
      <c r="B925" s="470"/>
      <c r="C925" s="470"/>
      <c r="D925" s="470"/>
      <c r="E925" s="470"/>
      <c r="F925" s="470"/>
      <c r="G925" s="470"/>
      <c r="H925" s="470"/>
      <c r="I925" s="470"/>
      <c r="J925" s="470"/>
      <c r="K925" s="470"/>
      <c r="L925" s="470"/>
      <c r="M925" s="470"/>
      <c r="N925" s="470"/>
      <c r="O925" s="470"/>
      <c r="P925" s="470"/>
      <c r="Q925" s="470"/>
      <c r="R925" s="470"/>
      <c r="S925" s="470"/>
      <c r="T925" s="470"/>
      <c r="U925" s="470"/>
      <c r="V925" s="470"/>
      <c r="W925" s="470"/>
      <c r="X925" s="470"/>
      <c r="Y925" s="470"/>
      <c r="Z925" s="470"/>
    </row>
    <row r="926" spans="1:26">
      <c r="A926" s="470"/>
      <c r="B926" s="470"/>
      <c r="C926" s="470"/>
      <c r="D926" s="470"/>
      <c r="E926" s="470"/>
      <c r="F926" s="470"/>
      <c r="G926" s="470"/>
      <c r="H926" s="470"/>
      <c r="I926" s="470"/>
      <c r="J926" s="470"/>
      <c r="K926" s="470"/>
      <c r="L926" s="470"/>
      <c r="M926" s="470"/>
      <c r="N926" s="470"/>
      <c r="O926" s="470"/>
      <c r="P926" s="470"/>
      <c r="Q926" s="470"/>
      <c r="R926" s="470"/>
      <c r="S926" s="470"/>
      <c r="T926" s="470"/>
      <c r="U926" s="470"/>
      <c r="V926" s="470"/>
      <c r="W926" s="470"/>
      <c r="X926" s="470"/>
      <c r="Y926" s="470"/>
      <c r="Z926" s="470"/>
    </row>
    <row r="927" spans="1:26">
      <c r="A927" s="470"/>
      <c r="B927" s="470"/>
      <c r="C927" s="470"/>
      <c r="D927" s="470"/>
      <c r="E927" s="470"/>
      <c r="F927" s="470"/>
      <c r="G927" s="470"/>
      <c r="H927" s="470"/>
      <c r="I927" s="470"/>
      <c r="J927" s="470"/>
      <c r="K927" s="470"/>
      <c r="L927" s="470"/>
      <c r="M927" s="470"/>
      <c r="N927" s="470"/>
      <c r="O927" s="470"/>
      <c r="P927" s="470"/>
      <c r="Q927" s="470"/>
      <c r="R927" s="470"/>
      <c r="S927" s="470"/>
      <c r="T927" s="470"/>
      <c r="U927" s="470"/>
      <c r="V927" s="470"/>
      <c r="W927" s="470"/>
      <c r="X927" s="470"/>
      <c r="Y927" s="470"/>
      <c r="Z927" s="470"/>
    </row>
    <row r="928" spans="1:26">
      <c r="A928" s="470"/>
      <c r="B928" s="470"/>
      <c r="C928" s="470"/>
      <c r="D928" s="470"/>
      <c r="E928" s="470"/>
      <c r="F928" s="470"/>
      <c r="G928" s="470"/>
      <c r="H928" s="470"/>
      <c r="I928" s="470"/>
      <c r="J928" s="470"/>
      <c r="K928" s="470"/>
      <c r="L928" s="470"/>
      <c r="M928" s="470"/>
      <c r="N928" s="470"/>
      <c r="O928" s="470"/>
      <c r="P928" s="470"/>
      <c r="Q928" s="470"/>
      <c r="R928" s="470"/>
      <c r="S928" s="470"/>
      <c r="T928" s="470"/>
      <c r="U928" s="470"/>
      <c r="V928" s="470"/>
      <c r="W928" s="470"/>
      <c r="X928" s="470"/>
      <c r="Y928" s="470"/>
      <c r="Z928" s="470"/>
    </row>
    <row r="929" spans="1:26">
      <c r="A929" s="470"/>
      <c r="B929" s="470"/>
      <c r="C929" s="470"/>
      <c r="D929" s="470"/>
      <c r="E929" s="470"/>
      <c r="F929" s="470"/>
      <c r="G929" s="470"/>
      <c r="H929" s="470"/>
      <c r="I929" s="470"/>
      <c r="J929" s="470"/>
      <c r="K929" s="470"/>
      <c r="L929" s="470"/>
      <c r="M929" s="470"/>
      <c r="N929" s="470"/>
      <c r="O929" s="470"/>
      <c r="P929" s="470"/>
      <c r="Q929" s="470"/>
      <c r="R929" s="470"/>
      <c r="S929" s="470"/>
      <c r="T929" s="470"/>
      <c r="U929" s="470"/>
      <c r="V929" s="470"/>
      <c r="W929" s="470"/>
      <c r="X929" s="470"/>
      <c r="Y929" s="470"/>
      <c r="Z929" s="470"/>
    </row>
    <row r="930" spans="1:26">
      <c r="A930" s="470"/>
      <c r="B930" s="470"/>
      <c r="C930" s="470"/>
      <c r="D930" s="470"/>
      <c r="E930" s="470"/>
      <c r="F930" s="470"/>
      <c r="G930" s="470"/>
      <c r="H930" s="470"/>
      <c r="I930" s="470"/>
      <c r="J930" s="470"/>
      <c r="K930" s="470"/>
      <c r="L930" s="470"/>
      <c r="M930" s="470"/>
      <c r="N930" s="470"/>
      <c r="O930" s="470"/>
      <c r="P930" s="470"/>
      <c r="Q930" s="470"/>
      <c r="R930" s="470"/>
      <c r="S930" s="470"/>
      <c r="T930" s="470"/>
      <c r="U930" s="470"/>
      <c r="V930" s="470"/>
      <c r="W930" s="470"/>
      <c r="X930" s="470"/>
      <c r="Y930" s="470"/>
      <c r="Z930" s="470"/>
    </row>
    <row r="931" spans="1:26">
      <c r="A931" s="470"/>
      <c r="B931" s="470"/>
      <c r="C931" s="470"/>
      <c r="D931" s="470"/>
      <c r="E931" s="470"/>
      <c r="F931" s="470"/>
      <c r="G931" s="470"/>
      <c r="H931" s="470"/>
      <c r="I931" s="470"/>
      <c r="J931" s="470"/>
      <c r="K931" s="470"/>
      <c r="L931" s="470"/>
      <c r="M931" s="470"/>
      <c r="N931" s="470"/>
      <c r="O931" s="470"/>
      <c r="P931" s="470"/>
      <c r="Q931" s="470"/>
      <c r="R931" s="470"/>
      <c r="S931" s="470"/>
      <c r="T931" s="470"/>
      <c r="U931" s="470"/>
      <c r="V931" s="470"/>
      <c r="W931" s="470"/>
      <c r="X931" s="470"/>
      <c r="Y931" s="470"/>
      <c r="Z931" s="470"/>
    </row>
    <row r="932" spans="1:26">
      <c r="A932" s="470"/>
      <c r="B932" s="470"/>
      <c r="C932" s="470"/>
      <c r="D932" s="470"/>
      <c r="E932" s="470"/>
      <c r="F932" s="470"/>
      <c r="G932" s="470"/>
      <c r="H932" s="470"/>
      <c r="I932" s="470"/>
      <c r="J932" s="470"/>
      <c r="K932" s="470"/>
      <c r="L932" s="470"/>
      <c r="M932" s="470"/>
      <c r="N932" s="470"/>
      <c r="O932" s="470"/>
      <c r="P932" s="470"/>
      <c r="Q932" s="470"/>
      <c r="R932" s="470"/>
      <c r="S932" s="470"/>
      <c r="T932" s="470"/>
      <c r="U932" s="470"/>
      <c r="V932" s="470"/>
      <c r="W932" s="470"/>
      <c r="X932" s="470"/>
      <c r="Y932" s="470"/>
      <c r="Z932" s="470"/>
    </row>
    <row r="933" spans="1:26">
      <c r="A933" s="470"/>
      <c r="B933" s="470"/>
      <c r="C933" s="470"/>
      <c r="D933" s="470"/>
      <c r="E933" s="470"/>
      <c r="F933" s="470"/>
      <c r="G933" s="470"/>
      <c r="H933" s="470"/>
      <c r="I933" s="470"/>
      <c r="J933" s="470"/>
      <c r="K933" s="470"/>
      <c r="L933" s="470"/>
      <c r="M933" s="470"/>
      <c r="N933" s="470"/>
      <c r="O933" s="470"/>
      <c r="P933" s="470"/>
      <c r="Q933" s="470"/>
      <c r="R933" s="470"/>
      <c r="S933" s="470"/>
      <c r="T933" s="470"/>
      <c r="U933" s="470"/>
      <c r="V933" s="470"/>
      <c r="W933" s="470"/>
      <c r="X933" s="470"/>
      <c r="Y933" s="470"/>
      <c r="Z933" s="470"/>
    </row>
    <row r="934" spans="1:26">
      <c r="A934" s="470"/>
      <c r="B934" s="470"/>
      <c r="C934" s="470"/>
      <c r="D934" s="470"/>
      <c r="E934" s="470"/>
      <c r="F934" s="470"/>
      <c r="G934" s="470"/>
      <c r="H934" s="470"/>
      <c r="I934" s="470"/>
      <c r="J934" s="470"/>
      <c r="K934" s="470"/>
      <c r="L934" s="470"/>
      <c r="M934" s="470"/>
      <c r="N934" s="470"/>
      <c r="O934" s="470"/>
      <c r="P934" s="470"/>
      <c r="Q934" s="470"/>
      <c r="R934" s="470"/>
      <c r="S934" s="470"/>
      <c r="T934" s="470"/>
      <c r="U934" s="470"/>
      <c r="V934" s="470"/>
      <c r="W934" s="470"/>
      <c r="X934" s="470"/>
      <c r="Y934" s="470"/>
      <c r="Z934" s="470"/>
    </row>
    <row r="935" spans="1:26">
      <c r="A935" s="470"/>
      <c r="B935" s="470"/>
      <c r="C935" s="470"/>
      <c r="D935" s="470"/>
      <c r="E935" s="470"/>
      <c r="F935" s="470"/>
      <c r="G935" s="470"/>
      <c r="H935" s="470"/>
      <c r="I935" s="470"/>
      <c r="J935" s="470"/>
      <c r="K935" s="470"/>
      <c r="L935" s="470"/>
      <c r="M935" s="470"/>
      <c r="N935" s="470"/>
      <c r="O935" s="470"/>
      <c r="P935" s="470"/>
      <c r="Q935" s="470"/>
      <c r="R935" s="470"/>
      <c r="S935" s="470"/>
      <c r="T935" s="470"/>
      <c r="U935" s="470"/>
      <c r="V935" s="470"/>
      <c r="W935" s="470"/>
      <c r="X935" s="470"/>
      <c r="Y935" s="470"/>
      <c r="Z935" s="470"/>
    </row>
    <row r="936" spans="1:26">
      <c r="A936" s="470"/>
      <c r="B936" s="470"/>
      <c r="C936" s="470"/>
      <c r="D936" s="470"/>
      <c r="E936" s="470"/>
      <c r="F936" s="470"/>
      <c r="G936" s="470"/>
      <c r="H936" s="470"/>
      <c r="I936" s="470"/>
      <c r="J936" s="470"/>
      <c r="K936" s="470"/>
      <c r="L936" s="470"/>
      <c r="M936" s="470"/>
      <c r="N936" s="470"/>
      <c r="O936" s="470"/>
      <c r="P936" s="470"/>
      <c r="Q936" s="470"/>
      <c r="R936" s="470"/>
      <c r="S936" s="470"/>
      <c r="T936" s="470"/>
      <c r="U936" s="470"/>
      <c r="V936" s="470"/>
      <c r="W936" s="470"/>
      <c r="X936" s="470"/>
      <c r="Y936" s="470"/>
      <c r="Z936" s="470"/>
    </row>
    <row r="937" spans="1:26">
      <c r="A937" s="470"/>
      <c r="B937" s="470"/>
      <c r="C937" s="470"/>
      <c r="D937" s="470"/>
      <c r="E937" s="470"/>
      <c r="F937" s="470"/>
      <c r="G937" s="470"/>
      <c r="H937" s="470"/>
      <c r="I937" s="470"/>
      <c r="J937" s="470"/>
      <c r="K937" s="470"/>
      <c r="L937" s="470"/>
      <c r="M937" s="470"/>
      <c r="N937" s="470"/>
      <c r="O937" s="470"/>
      <c r="P937" s="470"/>
      <c r="Q937" s="470"/>
      <c r="R937" s="470"/>
      <c r="S937" s="470"/>
      <c r="T937" s="470"/>
      <c r="U937" s="470"/>
      <c r="V937" s="470"/>
      <c r="W937" s="470"/>
      <c r="X937" s="470"/>
      <c r="Y937" s="470"/>
      <c r="Z937" s="470"/>
    </row>
    <row r="938" spans="1:26">
      <c r="A938" s="470"/>
      <c r="B938" s="470"/>
      <c r="C938" s="470"/>
      <c r="D938" s="470"/>
      <c r="E938" s="470"/>
      <c r="F938" s="470"/>
      <c r="G938" s="470"/>
      <c r="H938" s="470"/>
      <c r="I938" s="470"/>
      <c r="J938" s="470"/>
      <c r="K938" s="470"/>
      <c r="L938" s="470"/>
      <c r="M938" s="470"/>
      <c r="N938" s="470"/>
      <c r="O938" s="470"/>
      <c r="P938" s="470"/>
      <c r="Q938" s="470"/>
      <c r="R938" s="470"/>
      <c r="S938" s="470"/>
      <c r="T938" s="470"/>
      <c r="U938" s="470"/>
      <c r="V938" s="470"/>
      <c r="W938" s="470"/>
      <c r="X938" s="470"/>
      <c r="Y938" s="470"/>
      <c r="Z938" s="470"/>
    </row>
    <row r="939" spans="1:26">
      <c r="A939" s="470"/>
      <c r="B939" s="470"/>
      <c r="C939" s="470"/>
      <c r="D939" s="470"/>
      <c r="E939" s="470"/>
      <c r="F939" s="470"/>
      <c r="G939" s="470"/>
      <c r="H939" s="470"/>
      <c r="I939" s="470"/>
      <c r="J939" s="470"/>
      <c r="K939" s="470"/>
      <c r="L939" s="470"/>
      <c r="M939" s="470"/>
      <c r="N939" s="470"/>
      <c r="O939" s="470"/>
      <c r="P939" s="470"/>
      <c r="Q939" s="470"/>
      <c r="R939" s="470"/>
      <c r="S939" s="470"/>
      <c r="T939" s="470"/>
      <c r="U939" s="470"/>
      <c r="V939" s="470"/>
      <c r="W939" s="470"/>
      <c r="X939" s="470"/>
      <c r="Y939" s="470"/>
      <c r="Z939" s="470"/>
    </row>
    <row r="940" spans="1:26">
      <c r="A940" s="470"/>
      <c r="B940" s="470"/>
      <c r="C940" s="470"/>
      <c r="D940" s="470"/>
      <c r="E940" s="470"/>
      <c r="F940" s="470"/>
      <c r="G940" s="470"/>
      <c r="H940" s="470"/>
      <c r="I940" s="470"/>
      <c r="J940" s="470"/>
      <c r="K940" s="470"/>
      <c r="L940" s="470"/>
      <c r="M940" s="470"/>
      <c r="N940" s="470"/>
      <c r="O940" s="470"/>
      <c r="P940" s="470"/>
      <c r="Q940" s="470"/>
      <c r="R940" s="470"/>
      <c r="S940" s="470"/>
      <c r="T940" s="470"/>
      <c r="U940" s="470"/>
      <c r="V940" s="470"/>
      <c r="W940" s="470"/>
      <c r="X940" s="470"/>
      <c r="Y940" s="470"/>
      <c r="Z940" s="470"/>
    </row>
    <row r="941" spans="1:26">
      <c r="A941" s="470"/>
      <c r="B941" s="470"/>
      <c r="C941" s="470"/>
      <c r="D941" s="470"/>
      <c r="E941" s="470"/>
      <c r="F941" s="470"/>
      <c r="G941" s="470"/>
      <c r="H941" s="470"/>
      <c r="I941" s="470"/>
      <c r="J941" s="470"/>
      <c r="K941" s="470"/>
      <c r="L941" s="470"/>
      <c r="M941" s="470"/>
      <c r="N941" s="470"/>
      <c r="O941" s="470"/>
      <c r="P941" s="470"/>
      <c r="Q941" s="470"/>
      <c r="R941" s="470"/>
      <c r="S941" s="470"/>
      <c r="T941" s="470"/>
      <c r="U941" s="470"/>
      <c r="V941" s="470"/>
      <c r="W941" s="470"/>
      <c r="X941" s="470"/>
      <c r="Y941" s="470"/>
      <c r="Z941" s="470"/>
    </row>
    <row r="942" spans="1:26">
      <c r="A942" s="470"/>
      <c r="B942" s="470"/>
      <c r="C942" s="470"/>
      <c r="D942" s="470"/>
      <c r="E942" s="470"/>
      <c r="F942" s="470"/>
      <c r="G942" s="470"/>
      <c r="H942" s="470"/>
      <c r="I942" s="470"/>
      <c r="J942" s="470"/>
      <c r="K942" s="470"/>
      <c r="L942" s="470"/>
      <c r="M942" s="470"/>
      <c r="N942" s="470"/>
      <c r="O942" s="470"/>
      <c r="P942" s="470"/>
      <c r="Q942" s="470"/>
      <c r="R942" s="470"/>
      <c r="S942" s="470"/>
      <c r="T942" s="470"/>
      <c r="U942" s="470"/>
      <c r="V942" s="470"/>
      <c r="W942" s="470"/>
      <c r="X942" s="470"/>
      <c r="Y942" s="470"/>
      <c r="Z942" s="470"/>
    </row>
    <row r="943" spans="1:26">
      <c r="A943" s="470"/>
      <c r="B943" s="470"/>
      <c r="C943" s="470"/>
      <c r="D943" s="470"/>
      <c r="E943" s="470"/>
      <c r="F943" s="470"/>
      <c r="G943" s="470"/>
      <c r="H943" s="470"/>
      <c r="I943" s="470"/>
      <c r="J943" s="470"/>
      <c r="K943" s="470"/>
      <c r="L943" s="470"/>
      <c r="M943" s="470"/>
      <c r="N943" s="470"/>
      <c r="O943" s="470"/>
      <c r="P943" s="470"/>
      <c r="Q943" s="470"/>
      <c r="R943" s="470"/>
      <c r="S943" s="470"/>
      <c r="T943" s="470"/>
      <c r="U943" s="470"/>
      <c r="V943" s="470"/>
      <c r="W943" s="470"/>
      <c r="X943" s="470"/>
      <c r="Y943" s="470"/>
      <c r="Z943" s="470"/>
    </row>
    <row r="944" spans="1:26">
      <c r="A944" s="470"/>
      <c r="B944" s="470"/>
      <c r="C944" s="470"/>
      <c r="D944" s="470"/>
      <c r="E944" s="470"/>
      <c r="F944" s="470"/>
      <c r="G944" s="470"/>
      <c r="H944" s="470"/>
      <c r="I944" s="470"/>
      <c r="J944" s="470"/>
      <c r="K944" s="470"/>
      <c r="L944" s="470"/>
      <c r="M944" s="470"/>
      <c r="N944" s="470"/>
      <c r="O944" s="470"/>
      <c r="P944" s="470"/>
      <c r="Q944" s="470"/>
      <c r="R944" s="470"/>
      <c r="S944" s="470"/>
      <c r="T944" s="470"/>
      <c r="U944" s="470"/>
      <c r="V944" s="470"/>
      <c r="W944" s="470"/>
      <c r="X944" s="470"/>
      <c r="Y944" s="470"/>
      <c r="Z944" s="470"/>
    </row>
    <row r="945" spans="1:26">
      <c r="A945" s="470"/>
      <c r="B945" s="470"/>
      <c r="C945" s="470"/>
      <c r="D945" s="470"/>
      <c r="E945" s="470"/>
      <c r="F945" s="470"/>
      <c r="G945" s="470"/>
      <c r="H945" s="470"/>
      <c r="I945" s="470"/>
      <c r="J945" s="470"/>
      <c r="K945" s="470"/>
      <c r="L945" s="470"/>
      <c r="M945" s="470"/>
      <c r="N945" s="470"/>
      <c r="O945" s="470"/>
      <c r="P945" s="470"/>
      <c r="Q945" s="470"/>
      <c r="R945" s="470"/>
      <c r="S945" s="470"/>
      <c r="T945" s="470"/>
      <c r="U945" s="470"/>
      <c r="V945" s="470"/>
      <c r="W945" s="470"/>
      <c r="X945" s="470"/>
      <c r="Y945" s="470"/>
      <c r="Z945" s="470"/>
    </row>
    <row r="946" spans="1:26">
      <c r="A946" s="470"/>
      <c r="B946" s="470"/>
      <c r="C946" s="470"/>
      <c r="D946" s="470"/>
      <c r="E946" s="470"/>
      <c r="F946" s="470"/>
      <c r="G946" s="470"/>
      <c r="H946" s="470"/>
      <c r="I946" s="470"/>
      <c r="J946" s="470"/>
      <c r="K946" s="470"/>
      <c r="L946" s="470"/>
      <c r="M946" s="470"/>
      <c r="N946" s="470"/>
      <c r="O946" s="470"/>
      <c r="P946" s="470"/>
      <c r="Q946" s="470"/>
      <c r="R946" s="470"/>
      <c r="S946" s="470"/>
      <c r="T946" s="470"/>
      <c r="U946" s="470"/>
      <c r="V946" s="470"/>
      <c r="W946" s="470"/>
      <c r="X946" s="470"/>
      <c r="Y946" s="470"/>
      <c r="Z946" s="470"/>
    </row>
    <row r="947" spans="1:26">
      <c r="A947" s="470"/>
      <c r="B947" s="470"/>
      <c r="C947" s="470"/>
      <c r="D947" s="470"/>
      <c r="E947" s="470"/>
      <c r="F947" s="470"/>
      <c r="G947" s="470"/>
      <c r="H947" s="470"/>
      <c r="I947" s="470"/>
      <c r="J947" s="470"/>
      <c r="K947" s="470"/>
      <c r="L947" s="470"/>
      <c r="M947" s="470"/>
      <c r="N947" s="470"/>
      <c r="O947" s="470"/>
      <c r="P947" s="470"/>
      <c r="Q947" s="470"/>
      <c r="R947" s="470"/>
      <c r="S947" s="470"/>
      <c r="T947" s="470"/>
      <c r="U947" s="470"/>
      <c r="V947" s="470"/>
      <c r="W947" s="470"/>
      <c r="X947" s="470"/>
      <c r="Y947" s="470"/>
      <c r="Z947" s="470"/>
    </row>
    <row r="948" spans="1:26">
      <c r="A948" s="470"/>
      <c r="B948" s="470"/>
      <c r="C948" s="470"/>
      <c r="D948" s="470"/>
      <c r="E948" s="470"/>
      <c r="F948" s="470"/>
      <c r="G948" s="470"/>
      <c r="H948" s="470"/>
      <c r="I948" s="470"/>
      <c r="J948" s="470"/>
      <c r="K948" s="470"/>
      <c r="L948" s="470"/>
      <c r="M948" s="470"/>
      <c r="N948" s="470"/>
      <c r="O948" s="470"/>
      <c r="P948" s="470"/>
      <c r="Q948" s="470"/>
      <c r="R948" s="470"/>
      <c r="S948" s="470"/>
      <c r="T948" s="470"/>
      <c r="U948" s="470"/>
      <c r="V948" s="470"/>
      <c r="W948" s="470"/>
      <c r="X948" s="470"/>
      <c r="Y948" s="470"/>
      <c r="Z948" s="470"/>
    </row>
    <row r="949" spans="1:26">
      <c r="A949" s="470"/>
      <c r="B949" s="470"/>
      <c r="C949" s="470"/>
      <c r="D949" s="470"/>
      <c r="E949" s="470"/>
      <c r="F949" s="470"/>
      <c r="G949" s="470"/>
      <c r="H949" s="470"/>
      <c r="I949" s="470"/>
      <c r="J949" s="470"/>
      <c r="K949" s="470"/>
      <c r="L949" s="470"/>
      <c r="M949" s="470"/>
      <c r="N949" s="470"/>
      <c r="O949" s="470"/>
      <c r="P949" s="470"/>
      <c r="Q949" s="470"/>
      <c r="R949" s="470"/>
      <c r="S949" s="470"/>
      <c r="T949" s="470"/>
      <c r="U949" s="470"/>
      <c r="V949" s="470"/>
      <c r="W949" s="470"/>
      <c r="X949" s="470"/>
      <c r="Y949" s="470"/>
      <c r="Z949" s="470"/>
    </row>
    <row r="950" spans="1:26">
      <c r="A950" s="470"/>
      <c r="B950" s="470"/>
      <c r="C950" s="470"/>
      <c r="D950" s="470"/>
      <c r="E950" s="470"/>
      <c r="F950" s="470"/>
      <c r="G950" s="470"/>
      <c r="H950" s="470"/>
      <c r="I950" s="470"/>
      <c r="J950" s="470"/>
      <c r="K950" s="470"/>
      <c r="L950" s="470"/>
      <c r="M950" s="470"/>
      <c r="N950" s="470"/>
      <c r="O950" s="470"/>
      <c r="P950" s="470"/>
      <c r="Q950" s="470"/>
      <c r="R950" s="470"/>
      <c r="S950" s="470"/>
      <c r="T950" s="470"/>
      <c r="U950" s="470"/>
      <c r="V950" s="470"/>
      <c r="W950" s="470"/>
      <c r="X950" s="470"/>
      <c r="Y950" s="470"/>
      <c r="Z950" s="470"/>
    </row>
    <row r="951" spans="1:26">
      <c r="A951" s="470"/>
      <c r="B951" s="470"/>
      <c r="C951" s="470"/>
      <c r="D951" s="470"/>
      <c r="E951" s="470"/>
      <c r="F951" s="470"/>
      <c r="G951" s="470"/>
      <c r="H951" s="470"/>
      <c r="I951" s="470"/>
      <c r="J951" s="470"/>
      <c r="K951" s="470"/>
      <c r="L951" s="470"/>
      <c r="M951" s="470"/>
      <c r="N951" s="470"/>
      <c r="O951" s="470"/>
      <c r="P951" s="470"/>
      <c r="Q951" s="470"/>
      <c r="R951" s="470"/>
      <c r="S951" s="470"/>
      <c r="T951" s="470"/>
      <c r="U951" s="470"/>
      <c r="V951" s="470"/>
      <c r="W951" s="470"/>
      <c r="X951" s="470"/>
      <c r="Y951" s="470"/>
      <c r="Z951" s="470"/>
    </row>
    <row r="952" spans="1:26">
      <c r="A952" s="470"/>
      <c r="B952" s="470"/>
      <c r="C952" s="470"/>
      <c r="D952" s="470"/>
      <c r="E952" s="470"/>
      <c r="F952" s="470"/>
      <c r="G952" s="470"/>
      <c r="H952" s="470"/>
      <c r="I952" s="470"/>
      <c r="J952" s="470"/>
      <c r="K952" s="470"/>
      <c r="L952" s="470"/>
      <c r="M952" s="470"/>
      <c r="N952" s="470"/>
      <c r="O952" s="470"/>
      <c r="P952" s="470"/>
      <c r="Q952" s="470"/>
      <c r="R952" s="470"/>
      <c r="S952" s="470"/>
      <c r="T952" s="470"/>
      <c r="U952" s="470"/>
      <c r="V952" s="470"/>
      <c r="W952" s="470"/>
      <c r="X952" s="470"/>
      <c r="Y952" s="470"/>
      <c r="Z952" s="470"/>
    </row>
    <row r="953" spans="1:26">
      <c r="A953" s="470"/>
      <c r="B953" s="470"/>
      <c r="C953" s="470"/>
      <c r="D953" s="470"/>
      <c r="E953" s="470"/>
      <c r="F953" s="470"/>
      <c r="G953" s="470"/>
      <c r="H953" s="470"/>
      <c r="I953" s="470"/>
      <c r="J953" s="470"/>
      <c r="K953" s="470"/>
      <c r="L953" s="470"/>
      <c r="M953" s="470"/>
      <c r="N953" s="470"/>
      <c r="O953" s="470"/>
      <c r="P953" s="470"/>
      <c r="Q953" s="470"/>
      <c r="R953" s="470"/>
      <c r="S953" s="470"/>
      <c r="T953" s="470"/>
      <c r="U953" s="470"/>
      <c r="V953" s="470"/>
      <c r="W953" s="470"/>
      <c r="X953" s="470"/>
      <c r="Y953" s="470"/>
      <c r="Z953" s="470"/>
    </row>
    <row r="954" spans="1:26">
      <c r="A954" s="470"/>
      <c r="B954" s="470"/>
      <c r="C954" s="470"/>
      <c r="D954" s="470"/>
      <c r="E954" s="470"/>
      <c r="F954" s="470"/>
      <c r="G954" s="470"/>
      <c r="H954" s="470"/>
      <c r="I954" s="470"/>
      <c r="J954" s="470"/>
      <c r="K954" s="470"/>
      <c r="L954" s="470"/>
      <c r="M954" s="470"/>
      <c r="N954" s="470"/>
      <c r="O954" s="470"/>
      <c r="P954" s="470"/>
      <c r="Q954" s="470"/>
      <c r="R954" s="470"/>
      <c r="S954" s="470"/>
      <c r="T954" s="470"/>
      <c r="U954" s="470"/>
      <c r="V954" s="470"/>
      <c r="W954" s="470"/>
      <c r="X954" s="470"/>
      <c r="Y954" s="470"/>
      <c r="Z954" s="470"/>
    </row>
    <row r="955" spans="1:26">
      <c r="A955" s="470"/>
      <c r="B955" s="470"/>
      <c r="C955" s="470"/>
      <c r="D955" s="470"/>
      <c r="E955" s="470"/>
      <c r="F955" s="470"/>
      <c r="G955" s="470"/>
      <c r="H955" s="470"/>
      <c r="I955" s="470"/>
      <c r="J955" s="470"/>
      <c r="K955" s="470"/>
      <c r="L955" s="470"/>
      <c r="M955" s="470"/>
      <c r="N955" s="470"/>
      <c r="O955" s="470"/>
      <c r="P955" s="470"/>
      <c r="Q955" s="470"/>
      <c r="R955" s="470"/>
      <c r="S955" s="470"/>
      <c r="T955" s="470"/>
      <c r="U955" s="470"/>
      <c r="V955" s="470"/>
      <c r="W955" s="470"/>
      <c r="X955" s="470"/>
      <c r="Y955" s="470"/>
      <c r="Z955" s="470"/>
    </row>
    <row r="956" spans="1:26">
      <c r="A956" s="470"/>
      <c r="B956" s="470"/>
      <c r="C956" s="470"/>
      <c r="D956" s="470"/>
      <c r="E956" s="470"/>
      <c r="F956" s="470"/>
      <c r="G956" s="470"/>
      <c r="H956" s="470"/>
      <c r="I956" s="470"/>
      <c r="J956" s="470"/>
      <c r="K956" s="470"/>
      <c r="L956" s="470"/>
      <c r="M956" s="470"/>
      <c r="N956" s="470"/>
      <c r="O956" s="470"/>
      <c r="P956" s="470"/>
      <c r="Q956" s="470"/>
      <c r="R956" s="470"/>
      <c r="S956" s="470"/>
      <c r="T956" s="470"/>
      <c r="U956" s="470"/>
      <c r="V956" s="470"/>
      <c r="W956" s="470"/>
      <c r="X956" s="470"/>
      <c r="Y956" s="470"/>
      <c r="Z956" s="470"/>
    </row>
    <row r="957" spans="1:26">
      <c r="A957" s="470"/>
      <c r="B957" s="470"/>
      <c r="C957" s="470"/>
      <c r="D957" s="470"/>
      <c r="E957" s="470"/>
      <c r="F957" s="470"/>
      <c r="G957" s="470"/>
      <c r="H957" s="470"/>
      <c r="I957" s="470"/>
      <c r="J957" s="470"/>
      <c r="K957" s="470"/>
      <c r="L957" s="470"/>
      <c r="M957" s="470"/>
      <c r="N957" s="470"/>
      <c r="O957" s="470"/>
      <c r="P957" s="470"/>
      <c r="Q957" s="470"/>
      <c r="R957" s="470"/>
      <c r="S957" s="470"/>
      <c r="T957" s="470"/>
      <c r="U957" s="470"/>
      <c r="V957" s="470"/>
      <c r="W957" s="470"/>
      <c r="X957" s="470"/>
      <c r="Y957" s="470"/>
      <c r="Z957" s="470"/>
    </row>
    <row r="958" spans="1:26">
      <c r="A958" s="470"/>
      <c r="B958" s="470"/>
      <c r="C958" s="470"/>
      <c r="D958" s="470"/>
      <c r="E958" s="470"/>
      <c r="F958" s="470"/>
      <c r="G958" s="470"/>
      <c r="H958" s="470"/>
      <c r="I958" s="470"/>
      <c r="J958" s="470"/>
      <c r="K958" s="470"/>
      <c r="L958" s="470"/>
      <c r="M958" s="470"/>
      <c r="N958" s="470"/>
      <c r="O958" s="470"/>
      <c r="P958" s="470"/>
      <c r="Q958" s="470"/>
      <c r="R958" s="470"/>
      <c r="S958" s="470"/>
      <c r="T958" s="470"/>
      <c r="U958" s="470"/>
      <c r="V958" s="470"/>
      <c r="W958" s="470"/>
      <c r="X958" s="470"/>
      <c r="Y958" s="470"/>
      <c r="Z958" s="470"/>
    </row>
    <row r="959" spans="1:26">
      <c r="A959" s="470"/>
      <c r="B959" s="470"/>
      <c r="C959" s="470"/>
      <c r="D959" s="470"/>
      <c r="E959" s="470"/>
      <c r="F959" s="470"/>
      <c r="G959" s="470"/>
      <c r="H959" s="470"/>
      <c r="I959" s="470"/>
      <c r="J959" s="470"/>
      <c r="K959" s="470"/>
      <c r="L959" s="470"/>
      <c r="M959" s="470"/>
      <c r="N959" s="470"/>
      <c r="O959" s="470"/>
      <c r="P959" s="470"/>
      <c r="Q959" s="470"/>
      <c r="R959" s="470"/>
      <c r="S959" s="470"/>
      <c r="T959" s="470"/>
      <c r="U959" s="470"/>
      <c r="V959" s="470"/>
      <c r="W959" s="470"/>
      <c r="X959" s="470"/>
      <c r="Y959" s="470"/>
      <c r="Z959" s="470"/>
    </row>
    <row r="960" spans="1:26">
      <c r="A960" s="470"/>
      <c r="B960" s="470"/>
      <c r="C960" s="470"/>
      <c r="D960" s="470"/>
      <c r="E960" s="470"/>
      <c r="F960" s="470"/>
      <c r="G960" s="470"/>
      <c r="H960" s="470"/>
      <c r="I960" s="470"/>
      <c r="J960" s="470"/>
      <c r="K960" s="470"/>
      <c r="L960" s="470"/>
      <c r="M960" s="470"/>
      <c r="N960" s="470"/>
      <c r="O960" s="470"/>
      <c r="P960" s="470"/>
      <c r="Q960" s="470"/>
      <c r="R960" s="470"/>
      <c r="S960" s="470"/>
      <c r="T960" s="470"/>
      <c r="U960" s="470"/>
      <c r="V960" s="470"/>
      <c r="W960" s="470"/>
      <c r="X960" s="470"/>
      <c r="Y960" s="470"/>
      <c r="Z960" s="470"/>
    </row>
    <row r="961" spans="1:26">
      <c r="A961" s="470"/>
      <c r="B961" s="470"/>
      <c r="C961" s="470"/>
      <c r="D961" s="470"/>
      <c r="E961" s="470"/>
      <c r="F961" s="470"/>
      <c r="G961" s="470"/>
      <c r="H961" s="470"/>
      <c r="I961" s="470"/>
      <c r="J961" s="470"/>
      <c r="K961" s="470"/>
      <c r="L961" s="470"/>
      <c r="M961" s="470"/>
      <c r="N961" s="470"/>
      <c r="O961" s="470"/>
      <c r="P961" s="470"/>
      <c r="Q961" s="470"/>
      <c r="R961" s="470"/>
      <c r="S961" s="470"/>
      <c r="T961" s="470"/>
      <c r="U961" s="470"/>
      <c r="V961" s="470"/>
      <c r="W961" s="470"/>
      <c r="X961" s="470"/>
      <c r="Y961" s="470"/>
      <c r="Z961" s="470"/>
    </row>
    <row r="962" spans="1:26">
      <c r="A962" s="470"/>
      <c r="B962" s="470"/>
      <c r="C962" s="470"/>
      <c r="D962" s="470"/>
      <c r="E962" s="470"/>
      <c r="F962" s="470"/>
      <c r="G962" s="470"/>
      <c r="H962" s="470"/>
      <c r="I962" s="470"/>
      <c r="J962" s="470"/>
      <c r="K962" s="470"/>
      <c r="L962" s="470"/>
      <c r="M962" s="470"/>
      <c r="N962" s="470"/>
      <c r="O962" s="470"/>
      <c r="P962" s="470"/>
      <c r="Q962" s="470"/>
      <c r="R962" s="470"/>
      <c r="S962" s="470"/>
      <c r="T962" s="470"/>
      <c r="U962" s="470"/>
      <c r="V962" s="470"/>
      <c r="W962" s="470"/>
      <c r="X962" s="470"/>
      <c r="Y962" s="470"/>
      <c r="Z962" s="470"/>
    </row>
    <row r="963" spans="1:26">
      <c r="A963" s="470"/>
      <c r="B963" s="470"/>
      <c r="C963" s="470"/>
      <c r="D963" s="470"/>
      <c r="E963" s="470"/>
      <c r="F963" s="470"/>
      <c r="G963" s="470"/>
      <c r="H963" s="470"/>
      <c r="I963" s="470"/>
      <c r="J963" s="470"/>
      <c r="K963" s="470"/>
      <c r="L963" s="470"/>
      <c r="M963" s="470"/>
      <c r="N963" s="470"/>
      <c r="O963" s="470"/>
      <c r="P963" s="470"/>
      <c r="Q963" s="470"/>
      <c r="R963" s="470"/>
      <c r="S963" s="470"/>
      <c r="T963" s="470"/>
      <c r="U963" s="470"/>
      <c r="V963" s="470"/>
      <c r="W963" s="470"/>
      <c r="X963" s="470"/>
      <c r="Y963" s="470"/>
      <c r="Z963" s="470"/>
    </row>
    <row r="964" spans="1:26">
      <c r="A964" s="470"/>
      <c r="B964" s="470"/>
      <c r="C964" s="470"/>
      <c r="D964" s="470"/>
      <c r="E964" s="470"/>
      <c r="F964" s="470"/>
      <c r="G964" s="470"/>
      <c r="H964" s="470"/>
      <c r="I964" s="470"/>
      <c r="J964" s="470"/>
      <c r="K964" s="470"/>
      <c r="L964" s="470"/>
      <c r="M964" s="470"/>
      <c r="N964" s="470"/>
      <c r="O964" s="470"/>
      <c r="P964" s="470"/>
      <c r="Q964" s="470"/>
      <c r="R964" s="470"/>
      <c r="S964" s="470"/>
      <c r="T964" s="470"/>
      <c r="U964" s="470"/>
      <c r="V964" s="470"/>
      <c r="W964" s="470"/>
      <c r="X964" s="470"/>
      <c r="Y964" s="470"/>
      <c r="Z964" s="470"/>
    </row>
    <row r="965" spans="1:26">
      <c r="A965" s="470"/>
      <c r="B965" s="470"/>
      <c r="C965" s="470"/>
      <c r="D965" s="470"/>
      <c r="E965" s="470"/>
      <c r="F965" s="470"/>
      <c r="G965" s="470"/>
      <c r="H965" s="470"/>
      <c r="I965" s="470"/>
      <c r="J965" s="470"/>
      <c r="K965" s="470"/>
      <c r="L965" s="470"/>
      <c r="M965" s="470"/>
      <c r="N965" s="470"/>
      <c r="O965" s="470"/>
      <c r="P965" s="470"/>
      <c r="Q965" s="470"/>
      <c r="R965" s="470"/>
      <c r="S965" s="470"/>
      <c r="T965" s="470"/>
      <c r="U965" s="470"/>
      <c r="V965" s="470"/>
      <c r="W965" s="470"/>
      <c r="X965" s="470"/>
      <c r="Y965" s="470"/>
      <c r="Z965" s="470"/>
    </row>
    <row r="966" spans="1:26">
      <c r="A966" s="470"/>
      <c r="B966" s="470"/>
      <c r="C966" s="470"/>
      <c r="D966" s="470"/>
      <c r="E966" s="470"/>
      <c r="F966" s="470"/>
      <c r="G966" s="470"/>
      <c r="H966" s="470"/>
      <c r="I966" s="470"/>
      <c r="J966" s="470"/>
      <c r="K966" s="470"/>
      <c r="L966" s="470"/>
      <c r="M966" s="470"/>
      <c r="N966" s="470"/>
      <c r="O966" s="470"/>
      <c r="P966" s="470"/>
      <c r="Q966" s="470"/>
      <c r="R966" s="470"/>
      <c r="S966" s="470"/>
      <c r="T966" s="470"/>
      <c r="U966" s="470"/>
      <c r="V966" s="470"/>
      <c r="W966" s="470"/>
      <c r="X966" s="470"/>
      <c r="Y966" s="470"/>
      <c r="Z966" s="470"/>
    </row>
    <row r="967" spans="1:26">
      <c r="A967" s="470"/>
      <c r="B967" s="470"/>
      <c r="C967" s="470"/>
      <c r="D967" s="470"/>
      <c r="E967" s="470"/>
      <c r="F967" s="470"/>
      <c r="G967" s="470"/>
      <c r="H967" s="470"/>
      <c r="I967" s="470"/>
      <c r="J967" s="470"/>
      <c r="K967" s="470"/>
      <c r="L967" s="470"/>
      <c r="M967" s="470"/>
      <c r="N967" s="470"/>
      <c r="O967" s="470"/>
      <c r="P967" s="470"/>
      <c r="Q967" s="470"/>
      <c r="R967" s="470"/>
      <c r="S967" s="470"/>
      <c r="T967" s="470"/>
      <c r="U967" s="470"/>
      <c r="V967" s="470"/>
      <c r="W967" s="470"/>
      <c r="X967" s="470"/>
      <c r="Y967" s="470"/>
      <c r="Z967" s="470"/>
    </row>
    <row r="968" spans="1:26">
      <c r="A968" s="470"/>
      <c r="B968" s="470"/>
      <c r="C968" s="470"/>
      <c r="D968" s="470"/>
      <c r="E968" s="470"/>
      <c r="F968" s="470"/>
      <c r="G968" s="470"/>
      <c r="H968" s="470"/>
      <c r="I968" s="470"/>
      <c r="J968" s="470"/>
      <c r="K968" s="470"/>
      <c r="L968" s="470"/>
      <c r="M968" s="470"/>
      <c r="N968" s="470"/>
      <c r="O968" s="470"/>
      <c r="P968" s="470"/>
      <c r="Q968" s="470"/>
      <c r="R968" s="470"/>
      <c r="S968" s="470"/>
      <c r="T968" s="470"/>
      <c r="U968" s="470"/>
      <c r="V968" s="470"/>
      <c r="W968" s="470"/>
      <c r="X968" s="470"/>
      <c r="Y968" s="470"/>
      <c r="Z968" s="470"/>
    </row>
    <row r="969" spans="1:26">
      <c r="A969" s="470"/>
      <c r="B969" s="470"/>
      <c r="C969" s="470"/>
      <c r="D969" s="470"/>
      <c r="E969" s="470"/>
      <c r="F969" s="470"/>
      <c r="G969" s="470"/>
      <c r="H969" s="470"/>
      <c r="I969" s="470"/>
      <c r="J969" s="470"/>
      <c r="K969" s="470"/>
      <c r="L969" s="470"/>
      <c r="M969" s="470"/>
      <c r="N969" s="470"/>
      <c r="O969" s="470"/>
      <c r="P969" s="470"/>
      <c r="Q969" s="470"/>
      <c r="R969" s="470"/>
      <c r="S969" s="470"/>
      <c r="T969" s="470"/>
      <c r="U969" s="470"/>
      <c r="V969" s="470"/>
      <c r="W969" s="470"/>
      <c r="X969" s="470"/>
      <c r="Y969" s="470"/>
      <c r="Z969" s="470"/>
    </row>
    <row r="970" spans="1:26">
      <c r="A970" s="470"/>
      <c r="B970" s="470"/>
      <c r="C970" s="470"/>
      <c r="D970" s="470"/>
      <c r="E970" s="470"/>
      <c r="F970" s="470"/>
      <c r="G970" s="470"/>
      <c r="H970" s="470"/>
      <c r="I970" s="470"/>
      <c r="J970" s="470"/>
      <c r="K970" s="470"/>
      <c r="L970" s="470"/>
      <c r="M970" s="470"/>
      <c r="N970" s="470"/>
      <c r="O970" s="470"/>
      <c r="P970" s="470"/>
      <c r="Q970" s="470"/>
      <c r="R970" s="470"/>
      <c r="S970" s="470"/>
      <c r="T970" s="470"/>
      <c r="U970" s="470"/>
      <c r="V970" s="470"/>
      <c r="W970" s="470"/>
      <c r="X970" s="470"/>
      <c r="Y970" s="470"/>
      <c r="Z970" s="470"/>
    </row>
    <row r="971" spans="1:26">
      <c r="A971" s="470"/>
      <c r="B971" s="470"/>
      <c r="C971" s="470"/>
      <c r="D971" s="470"/>
      <c r="E971" s="470"/>
      <c r="F971" s="470"/>
      <c r="G971" s="470"/>
      <c r="H971" s="470"/>
      <c r="I971" s="470"/>
      <c r="J971" s="470"/>
      <c r="K971" s="470"/>
      <c r="L971" s="470"/>
      <c r="M971" s="470"/>
      <c r="N971" s="470"/>
      <c r="O971" s="470"/>
      <c r="P971" s="470"/>
      <c r="Q971" s="470"/>
      <c r="R971" s="470"/>
      <c r="S971" s="470"/>
      <c r="T971" s="470"/>
      <c r="U971" s="470"/>
      <c r="V971" s="470"/>
      <c r="W971" s="470"/>
      <c r="X971" s="470"/>
      <c r="Y971" s="470"/>
      <c r="Z971" s="470"/>
    </row>
    <row r="972" spans="1:26">
      <c r="A972" s="470"/>
      <c r="B972" s="470"/>
      <c r="C972" s="470"/>
      <c r="D972" s="470"/>
      <c r="E972" s="470"/>
      <c r="F972" s="470"/>
      <c r="G972" s="470"/>
      <c r="H972" s="470"/>
      <c r="I972" s="470"/>
      <c r="J972" s="470"/>
      <c r="K972" s="470"/>
      <c r="L972" s="470"/>
      <c r="M972" s="470"/>
      <c r="N972" s="470"/>
      <c r="O972" s="470"/>
      <c r="P972" s="470"/>
      <c r="Q972" s="470"/>
      <c r="R972" s="470"/>
      <c r="S972" s="470"/>
      <c r="T972" s="470"/>
      <c r="U972" s="470"/>
      <c r="V972" s="470"/>
      <c r="W972" s="470"/>
      <c r="X972" s="470"/>
      <c r="Y972" s="470"/>
      <c r="Z972" s="470"/>
    </row>
    <row r="973" spans="1:26">
      <c r="A973" s="470"/>
      <c r="B973" s="470"/>
      <c r="C973" s="470"/>
      <c r="D973" s="470"/>
      <c r="E973" s="470"/>
      <c r="F973" s="470"/>
      <c r="G973" s="470"/>
      <c r="H973" s="470"/>
      <c r="I973" s="470"/>
      <c r="J973" s="470"/>
      <c r="K973" s="470"/>
      <c r="L973" s="470"/>
      <c r="M973" s="470"/>
      <c r="N973" s="470"/>
      <c r="O973" s="470"/>
      <c r="P973" s="470"/>
      <c r="Q973" s="470"/>
      <c r="R973" s="470"/>
      <c r="S973" s="470"/>
      <c r="T973" s="470"/>
      <c r="U973" s="470"/>
      <c r="V973" s="470"/>
      <c r="W973" s="470"/>
      <c r="X973" s="470"/>
      <c r="Y973" s="470"/>
      <c r="Z973" s="470"/>
    </row>
    <row r="974" spans="1:26">
      <c r="A974" s="470"/>
      <c r="B974" s="470"/>
      <c r="C974" s="470"/>
      <c r="D974" s="470"/>
      <c r="E974" s="470"/>
      <c r="F974" s="470"/>
      <c r="G974" s="470"/>
      <c r="H974" s="470"/>
      <c r="I974" s="470"/>
      <c r="J974" s="470"/>
      <c r="K974" s="470"/>
      <c r="L974" s="470"/>
      <c r="M974" s="470"/>
      <c r="N974" s="470"/>
      <c r="O974" s="470"/>
      <c r="P974" s="470"/>
      <c r="Q974" s="470"/>
      <c r="R974" s="470"/>
      <c r="S974" s="470"/>
      <c r="T974" s="470"/>
      <c r="U974" s="470"/>
      <c r="V974" s="470"/>
      <c r="W974" s="470"/>
      <c r="X974" s="470"/>
      <c r="Y974" s="470"/>
      <c r="Z974" s="470"/>
    </row>
    <row r="975" spans="1:26">
      <c r="A975" s="470"/>
      <c r="B975" s="470"/>
      <c r="C975" s="470"/>
      <c r="D975" s="470"/>
      <c r="E975" s="470"/>
      <c r="F975" s="470"/>
      <c r="G975" s="470"/>
      <c r="H975" s="470"/>
      <c r="I975" s="470"/>
      <c r="J975" s="470"/>
      <c r="K975" s="470"/>
      <c r="L975" s="470"/>
      <c r="M975" s="470"/>
      <c r="N975" s="470"/>
      <c r="O975" s="470"/>
      <c r="P975" s="470"/>
      <c r="Q975" s="470"/>
      <c r="R975" s="470"/>
      <c r="S975" s="470"/>
      <c r="T975" s="470"/>
      <c r="U975" s="470"/>
      <c r="V975" s="470"/>
      <c r="W975" s="470"/>
      <c r="X975" s="470"/>
      <c r="Y975" s="470"/>
      <c r="Z975" s="470"/>
    </row>
    <row r="976" spans="1:26">
      <c r="A976" s="470"/>
      <c r="B976" s="470"/>
      <c r="C976" s="470"/>
      <c r="D976" s="470"/>
      <c r="E976" s="470"/>
      <c r="F976" s="470"/>
      <c r="G976" s="470"/>
      <c r="H976" s="470"/>
      <c r="I976" s="470"/>
      <c r="J976" s="470"/>
      <c r="K976" s="470"/>
      <c r="L976" s="470"/>
      <c r="M976" s="470"/>
      <c r="N976" s="470"/>
      <c r="O976" s="470"/>
      <c r="P976" s="470"/>
      <c r="Q976" s="470"/>
      <c r="R976" s="470"/>
      <c r="S976" s="470"/>
      <c r="T976" s="470"/>
      <c r="U976" s="470"/>
      <c r="V976" s="470"/>
      <c r="W976" s="470"/>
      <c r="X976" s="470"/>
      <c r="Y976" s="470"/>
      <c r="Z976" s="470"/>
    </row>
    <row r="977" spans="1:26">
      <c r="A977" s="470"/>
      <c r="B977" s="470"/>
      <c r="C977" s="470"/>
      <c r="D977" s="470"/>
      <c r="E977" s="470"/>
      <c r="F977" s="470"/>
      <c r="G977" s="470"/>
      <c r="H977" s="470"/>
      <c r="I977" s="470"/>
      <c r="J977" s="470"/>
      <c r="K977" s="470"/>
      <c r="L977" s="470"/>
      <c r="M977" s="470"/>
      <c r="N977" s="470"/>
      <c r="O977" s="470"/>
      <c r="P977" s="470"/>
      <c r="Q977" s="470"/>
      <c r="R977" s="470"/>
      <c r="S977" s="470"/>
      <c r="T977" s="470"/>
      <c r="U977" s="470"/>
      <c r="V977" s="470"/>
      <c r="W977" s="470"/>
      <c r="X977" s="470"/>
      <c r="Y977" s="470"/>
      <c r="Z977" s="470"/>
    </row>
    <row r="978" spans="1:26">
      <c r="A978" s="470"/>
      <c r="B978" s="470"/>
      <c r="C978" s="470"/>
      <c r="D978" s="470"/>
      <c r="E978" s="470"/>
      <c r="F978" s="470"/>
      <c r="G978" s="470"/>
      <c r="H978" s="470"/>
      <c r="I978" s="470"/>
      <c r="J978" s="470"/>
      <c r="K978" s="470"/>
      <c r="L978" s="470"/>
      <c r="M978" s="470"/>
      <c r="N978" s="470"/>
      <c r="O978" s="470"/>
      <c r="P978" s="470"/>
      <c r="Q978" s="470"/>
      <c r="R978" s="470"/>
      <c r="S978" s="470"/>
      <c r="T978" s="470"/>
      <c r="U978" s="470"/>
      <c r="V978" s="470"/>
      <c r="W978" s="470"/>
      <c r="X978" s="470"/>
      <c r="Y978" s="470"/>
      <c r="Z978" s="470"/>
    </row>
    <row r="979" spans="1:26">
      <c r="A979" s="470"/>
      <c r="B979" s="470"/>
      <c r="C979" s="470"/>
      <c r="D979" s="470"/>
      <c r="E979" s="470"/>
      <c r="F979" s="470"/>
      <c r="G979" s="470"/>
      <c r="H979" s="470"/>
      <c r="I979" s="470"/>
      <c r="J979" s="470"/>
      <c r="K979" s="470"/>
      <c r="L979" s="470"/>
      <c r="M979" s="470"/>
      <c r="N979" s="470"/>
      <c r="O979" s="470"/>
      <c r="P979" s="470"/>
      <c r="Q979" s="470"/>
      <c r="R979" s="470"/>
      <c r="S979" s="470"/>
      <c r="T979" s="470"/>
      <c r="U979" s="470"/>
      <c r="V979" s="470"/>
      <c r="W979" s="470"/>
      <c r="X979" s="470"/>
      <c r="Y979" s="470"/>
      <c r="Z979" s="470"/>
    </row>
    <row r="980" spans="1:26">
      <c r="A980" s="470"/>
      <c r="B980" s="470"/>
      <c r="C980" s="470"/>
      <c r="D980" s="470"/>
      <c r="E980" s="470"/>
      <c r="F980" s="470"/>
      <c r="G980" s="470"/>
      <c r="H980" s="470"/>
      <c r="I980" s="470"/>
      <c r="J980" s="470"/>
      <c r="K980" s="470"/>
      <c r="L980" s="470"/>
      <c r="M980" s="470"/>
      <c r="N980" s="470"/>
      <c r="O980" s="470"/>
      <c r="P980" s="470"/>
      <c r="Q980" s="470"/>
      <c r="R980" s="470"/>
      <c r="S980" s="470"/>
      <c r="T980" s="470"/>
      <c r="U980" s="470"/>
      <c r="V980" s="470"/>
      <c r="W980" s="470"/>
      <c r="X980" s="470"/>
      <c r="Y980" s="470"/>
      <c r="Z980" s="470"/>
    </row>
    <row r="981" spans="1:26">
      <c r="A981" s="470"/>
      <c r="B981" s="470"/>
      <c r="C981" s="470"/>
      <c r="D981" s="470"/>
      <c r="E981" s="470"/>
      <c r="F981" s="470"/>
      <c r="G981" s="470"/>
      <c r="H981" s="470"/>
      <c r="I981" s="470"/>
      <c r="J981" s="470"/>
      <c r="K981" s="470"/>
      <c r="L981" s="470"/>
      <c r="M981" s="470"/>
      <c r="N981" s="470"/>
      <c r="O981" s="470"/>
      <c r="P981" s="470"/>
      <c r="Q981" s="470"/>
      <c r="R981" s="470"/>
      <c r="S981" s="470"/>
      <c r="T981" s="470"/>
      <c r="U981" s="470"/>
      <c r="V981" s="470"/>
      <c r="W981" s="470"/>
      <c r="X981" s="470"/>
      <c r="Y981" s="470"/>
      <c r="Z981" s="470"/>
    </row>
    <row r="982" spans="1:26">
      <c r="A982" s="470"/>
      <c r="B982" s="470"/>
      <c r="C982" s="470"/>
      <c r="D982" s="470"/>
      <c r="E982" s="470"/>
      <c r="F982" s="470"/>
      <c r="G982" s="470"/>
      <c r="H982" s="470"/>
      <c r="I982" s="470"/>
      <c r="J982" s="470"/>
      <c r="K982" s="470"/>
      <c r="L982" s="470"/>
      <c r="M982" s="470"/>
      <c r="N982" s="470"/>
      <c r="O982" s="470"/>
      <c r="P982" s="470"/>
      <c r="Q982" s="470"/>
      <c r="R982" s="470"/>
      <c r="S982" s="470"/>
      <c r="T982" s="470"/>
      <c r="U982" s="470"/>
      <c r="V982" s="470"/>
      <c r="W982" s="470"/>
      <c r="X982" s="470"/>
      <c r="Y982" s="470"/>
      <c r="Z982" s="470"/>
    </row>
    <row r="983" spans="1:26">
      <c r="A983" s="470"/>
      <c r="B983" s="470"/>
      <c r="C983" s="470"/>
      <c r="D983" s="470"/>
      <c r="E983" s="470"/>
      <c r="F983" s="470"/>
      <c r="G983" s="470"/>
      <c r="H983" s="470"/>
      <c r="I983" s="470"/>
      <c r="J983" s="470"/>
      <c r="K983" s="470"/>
      <c r="L983" s="470"/>
      <c r="M983" s="470"/>
      <c r="N983" s="470"/>
      <c r="O983" s="470"/>
      <c r="P983" s="470"/>
      <c r="Q983" s="470"/>
      <c r="R983" s="470"/>
      <c r="S983" s="470"/>
      <c r="T983" s="470"/>
      <c r="U983" s="470"/>
      <c r="V983" s="470"/>
      <c r="W983" s="470"/>
      <c r="X983" s="470"/>
      <c r="Y983" s="470"/>
      <c r="Z983" s="470"/>
    </row>
    <row r="984" spans="1:26">
      <c r="A984" s="470"/>
      <c r="B984" s="470"/>
      <c r="C984" s="470"/>
      <c r="D984" s="470"/>
      <c r="E984" s="470"/>
      <c r="F984" s="470"/>
      <c r="G984" s="470"/>
      <c r="H984" s="470"/>
      <c r="I984" s="470"/>
      <c r="J984" s="470"/>
      <c r="K984" s="470"/>
      <c r="L984" s="470"/>
      <c r="M984" s="470"/>
      <c r="N984" s="470"/>
      <c r="O984" s="470"/>
      <c r="P984" s="470"/>
      <c r="Q984" s="470"/>
      <c r="R984" s="470"/>
      <c r="S984" s="470"/>
      <c r="T984" s="470"/>
      <c r="U984" s="470"/>
      <c r="V984" s="470"/>
      <c r="W984" s="470"/>
      <c r="X984" s="470"/>
      <c r="Y984" s="470"/>
      <c r="Z984" s="470"/>
    </row>
    <row r="985" spans="1:26">
      <c r="A985" s="470"/>
      <c r="B985" s="470"/>
      <c r="C985" s="470"/>
      <c r="D985" s="470"/>
      <c r="E985" s="470"/>
      <c r="F985" s="470"/>
      <c r="G985" s="470"/>
      <c r="H985" s="470"/>
      <c r="I985" s="470"/>
      <c r="J985" s="470"/>
      <c r="K985" s="470"/>
      <c r="L985" s="470"/>
      <c r="M985" s="470"/>
      <c r="N985" s="470"/>
      <c r="O985" s="470"/>
      <c r="P985" s="470"/>
      <c r="Q985" s="470"/>
      <c r="R985" s="470"/>
      <c r="S985" s="470"/>
      <c r="T985" s="470"/>
      <c r="U985" s="470"/>
      <c r="V985" s="470"/>
      <c r="W985" s="470"/>
      <c r="X985" s="470"/>
      <c r="Y985" s="470"/>
      <c r="Z985" s="470"/>
    </row>
    <row r="986" spans="1:26">
      <c r="A986" s="470"/>
      <c r="B986" s="470"/>
      <c r="C986" s="470"/>
      <c r="D986" s="470"/>
      <c r="E986" s="470"/>
      <c r="F986" s="470"/>
      <c r="G986" s="470"/>
      <c r="H986" s="470"/>
      <c r="I986" s="470"/>
      <c r="J986" s="470"/>
      <c r="K986" s="470"/>
      <c r="L986" s="470"/>
      <c r="M986" s="470"/>
      <c r="N986" s="470"/>
      <c r="O986" s="470"/>
      <c r="P986" s="470"/>
      <c r="Q986" s="470"/>
      <c r="R986" s="470"/>
      <c r="S986" s="470"/>
      <c r="T986" s="470"/>
      <c r="U986" s="470"/>
      <c r="V986" s="470"/>
      <c r="W986" s="470"/>
      <c r="X986" s="470"/>
      <c r="Y986" s="470"/>
      <c r="Z986" s="470"/>
    </row>
    <row r="987" spans="1:26">
      <c r="A987" s="470"/>
      <c r="B987" s="470"/>
      <c r="C987" s="470"/>
      <c r="D987" s="470"/>
      <c r="E987" s="470"/>
      <c r="F987" s="470"/>
      <c r="G987" s="470"/>
      <c r="H987" s="470"/>
      <c r="I987" s="470"/>
      <c r="J987" s="470"/>
      <c r="K987" s="470"/>
      <c r="L987" s="470"/>
      <c r="M987" s="470"/>
      <c r="N987" s="470"/>
      <c r="O987" s="470"/>
      <c r="P987" s="470"/>
      <c r="Q987" s="470"/>
      <c r="R987" s="470"/>
      <c r="S987" s="470"/>
      <c r="T987" s="470"/>
      <c r="U987" s="470"/>
      <c r="V987" s="470"/>
      <c r="W987" s="470"/>
      <c r="X987" s="470"/>
      <c r="Y987" s="470"/>
      <c r="Z987" s="470"/>
    </row>
    <row r="988" spans="1:26">
      <c r="A988" s="470"/>
      <c r="B988" s="470"/>
      <c r="C988" s="470"/>
      <c r="D988" s="470"/>
      <c r="E988" s="470"/>
      <c r="F988" s="470"/>
      <c r="G988" s="470"/>
      <c r="H988" s="470"/>
      <c r="I988" s="470"/>
      <c r="J988" s="470"/>
      <c r="K988" s="470"/>
      <c r="L988" s="470"/>
      <c r="M988" s="470"/>
      <c r="N988" s="470"/>
      <c r="O988" s="470"/>
      <c r="P988" s="470"/>
      <c r="Q988" s="470"/>
      <c r="R988" s="470"/>
      <c r="S988" s="470"/>
      <c r="T988" s="470"/>
      <c r="U988" s="470"/>
      <c r="V988" s="470"/>
      <c r="W988" s="470"/>
      <c r="X988" s="470"/>
      <c r="Y988" s="470"/>
      <c r="Z988" s="470"/>
    </row>
    <row r="989" spans="1:26">
      <c r="A989" s="470"/>
      <c r="B989" s="470"/>
      <c r="C989" s="470"/>
      <c r="D989" s="470"/>
      <c r="E989" s="470"/>
      <c r="F989" s="470"/>
      <c r="G989" s="470"/>
      <c r="H989" s="470"/>
      <c r="I989" s="470"/>
      <c r="J989" s="470"/>
      <c r="K989" s="470"/>
      <c r="L989" s="470"/>
      <c r="M989" s="470"/>
      <c r="N989" s="470"/>
      <c r="O989" s="470"/>
      <c r="P989" s="470"/>
      <c r="Q989" s="470"/>
      <c r="R989" s="470"/>
      <c r="S989" s="470"/>
      <c r="T989" s="470"/>
      <c r="U989" s="470"/>
      <c r="V989" s="470"/>
      <c r="W989" s="470"/>
      <c r="X989" s="470"/>
      <c r="Y989" s="470"/>
      <c r="Z989" s="470"/>
    </row>
    <row r="990" spans="1:26">
      <c r="A990" s="470"/>
      <c r="B990" s="470"/>
      <c r="C990" s="470"/>
      <c r="D990" s="470"/>
      <c r="E990" s="470"/>
      <c r="F990" s="470"/>
      <c r="G990" s="470"/>
      <c r="H990" s="470"/>
      <c r="I990" s="470"/>
      <c r="J990" s="470"/>
      <c r="K990" s="470"/>
      <c r="L990" s="470"/>
      <c r="M990" s="470"/>
      <c r="N990" s="470"/>
      <c r="O990" s="470"/>
      <c r="P990" s="470"/>
      <c r="Q990" s="470"/>
      <c r="R990" s="470"/>
      <c r="S990" s="470"/>
      <c r="T990" s="470"/>
      <c r="U990" s="470"/>
      <c r="V990" s="470"/>
      <c r="W990" s="470"/>
      <c r="X990" s="470"/>
      <c r="Y990" s="470"/>
      <c r="Z990" s="470"/>
    </row>
    <row r="991" spans="1:26">
      <c r="A991" s="470"/>
      <c r="B991" s="470"/>
      <c r="C991" s="470"/>
      <c r="D991" s="470"/>
      <c r="E991" s="470"/>
      <c r="F991" s="470"/>
      <c r="G991" s="470"/>
      <c r="H991" s="470"/>
      <c r="I991" s="470"/>
      <c r="J991" s="470"/>
      <c r="K991" s="470"/>
      <c r="L991" s="470"/>
      <c r="M991" s="470"/>
      <c r="N991" s="470"/>
      <c r="O991" s="470"/>
      <c r="P991" s="470"/>
      <c r="Q991" s="470"/>
      <c r="R991" s="470"/>
      <c r="S991" s="470"/>
      <c r="T991" s="470"/>
      <c r="U991" s="470"/>
      <c r="V991" s="470"/>
      <c r="W991" s="470"/>
      <c r="X991" s="470"/>
      <c r="Y991" s="470"/>
      <c r="Z991" s="470"/>
    </row>
    <row r="992" spans="1:26">
      <c r="A992" s="470"/>
      <c r="B992" s="470"/>
      <c r="C992" s="470"/>
      <c r="D992" s="470"/>
      <c r="E992" s="470"/>
      <c r="F992" s="470"/>
      <c r="G992" s="470"/>
      <c r="H992" s="470"/>
      <c r="I992" s="470"/>
      <c r="J992" s="470"/>
      <c r="K992" s="470"/>
      <c r="L992" s="470"/>
      <c r="M992" s="470"/>
      <c r="N992" s="470"/>
      <c r="O992" s="470"/>
      <c r="P992" s="470"/>
      <c r="Q992" s="470"/>
      <c r="R992" s="470"/>
      <c r="S992" s="470"/>
      <c r="T992" s="470"/>
      <c r="U992" s="470"/>
      <c r="V992" s="470"/>
      <c r="W992" s="470"/>
      <c r="X992" s="470"/>
      <c r="Y992" s="470"/>
      <c r="Z992" s="470"/>
    </row>
    <row r="993" spans="1:26">
      <c r="A993" s="470"/>
      <c r="B993" s="470"/>
      <c r="C993" s="470"/>
      <c r="D993" s="470"/>
      <c r="E993" s="470"/>
      <c r="F993" s="470"/>
      <c r="G993" s="470"/>
      <c r="H993" s="470"/>
      <c r="I993" s="470"/>
      <c r="J993" s="470"/>
      <c r="K993" s="470"/>
      <c r="L993" s="470"/>
      <c r="M993" s="470"/>
      <c r="N993" s="470"/>
      <c r="O993" s="470"/>
      <c r="P993" s="470"/>
      <c r="Q993" s="470"/>
      <c r="R993" s="470"/>
      <c r="S993" s="470"/>
      <c r="T993" s="470"/>
      <c r="U993" s="470"/>
      <c r="V993" s="470"/>
      <c r="W993" s="470"/>
      <c r="X993" s="470"/>
      <c r="Y993" s="470"/>
      <c r="Z993" s="470"/>
    </row>
    <row r="994" spans="1:26">
      <c r="A994" s="470"/>
      <c r="B994" s="470"/>
      <c r="C994" s="470"/>
      <c r="D994" s="470"/>
      <c r="E994" s="470"/>
      <c r="F994" s="470"/>
      <c r="G994" s="470"/>
      <c r="H994" s="470"/>
      <c r="I994" s="470"/>
      <c r="J994" s="470"/>
      <c r="K994" s="470"/>
      <c r="L994" s="470"/>
      <c r="M994" s="470"/>
      <c r="N994" s="470"/>
      <c r="O994" s="470"/>
      <c r="P994" s="470"/>
      <c r="Q994" s="470"/>
      <c r="R994" s="470"/>
      <c r="S994" s="470"/>
      <c r="T994" s="470"/>
      <c r="U994" s="470"/>
      <c r="V994" s="470"/>
      <c r="W994" s="470"/>
      <c r="X994" s="470"/>
      <c r="Y994" s="470"/>
      <c r="Z994" s="470"/>
    </row>
    <row r="995" spans="1:26">
      <c r="A995" s="470"/>
      <c r="B995" s="470"/>
      <c r="C995" s="470"/>
      <c r="D995" s="470"/>
      <c r="E995" s="470"/>
      <c r="F995" s="470"/>
      <c r="G995" s="470"/>
      <c r="H995" s="470"/>
      <c r="I995" s="470"/>
      <c r="J995" s="470"/>
      <c r="K995" s="470"/>
      <c r="L995" s="470"/>
      <c r="M995" s="470"/>
      <c r="N995" s="470"/>
      <c r="O995" s="470"/>
      <c r="P995" s="470"/>
      <c r="Q995" s="470"/>
      <c r="R995" s="470"/>
      <c r="S995" s="470"/>
      <c r="T995" s="470"/>
      <c r="U995" s="470"/>
      <c r="V995" s="470"/>
      <c r="W995" s="470"/>
      <c r="X995" s="470"/>
      <c r="Y995" s="470"/>
      <c r="Z995" s="470"/>
    </row>
    <row r="996" spans="1:26">
      <c r="A996" s="470"/>
      <c r="B996" s="470"/>
      <c r="C996" s="470"/>
      <c r="D996" s="470"/>
      <c r="E996" s="470"/>
      <c r="F996" s="470"/>
      <c r="G996" s="470"/>
      <c r="H996" s="470"/>
      <c r="I996" s="470"/>
      <c r="J996" s="470"/>
      <c r="K996" s="470"/>
      <c r="L996" s="470"/>
      <c r="M996" s="470"/>
      <c r="N996" s="470"/>
      <c r="O996" s="470"/>
      <c r="P996" s="470"/>
      <c r="Q996" s="470"/>
      <c r="R996" s="470"/>
      <c r="S996" s="470"/>
      <c r="T996" s="470"/>
      <c r="U996" s="470"/>
      <c r="V996" s="470"/>
      <c r="W996" s="470"/>
      <c r="X996" s="470"/>
      <c r="Y996" s="470"/>
      <c r="Z996" s="470"/>
    </row>
    <row r="997" spans="1:26">
      <c r="A997" s="470"/>
      <c r="B997" s="470"/>
      <c r="C997" s="470"/>
      <c r="D997" s="470"/>
      <c r="E997" s="470"/>
      <c r="F997" s="470"/>
      <c r="G997" s="470"/>
      <c r="H997" s="470"/>
      <c r="I997" s="470"/>
      <c r="J997" s="470"/>
      <c r="K997" s="470"/>
      <c r="L997" s="470"/>
      <c r="M997" s="470"/>
      <c r="N997" s="470"/>
      <c r="O997" s="470"/>
      <c r="P997" s="470"/>
      <c r="Q997" s="470"/>
      <c r="R997" s="470"/>
      <c r="S997" s="470"/>
      <c r="T997" s="470"/>
      <c r="U997" s="470"/>
      <c r="V997" s="470"/>
      <c r="W997" s="470"/>
      <c r="X997" s="470"/>
      <c r="Y997" s="470"/>
      <c r="Z997" s="470"/>
    </row>
    <row r="998" spans="1:26">
      <c r="A998" s="470"/>
      <c r="B998" s="470"/>
      <c r="C998" s="470"/>
      <c r="D998" s="470"/>
      <c r="E998" s="470"/>
      <c r="F998" s="470"/>
      <c r="G998" s="470"/>
      <c r="H998" s="470"/>
      <c r="I998" s="470"/>
      <c r="J998" s="470"/>
      <c r="K998" s="470"/>
      <c r="L998" s="470"/>
      <c r="M998" s="470"/>
      <c r="N998" s="470"/>
      <c r="O998" s="470"/>
      <c r="P998" s="470"/>
      <c r="Q998" s="470"/>
      <c r="R998" s="470"/>
      <c r="S998" s="470"/>
      <c r="T998" s="470"/>
      <c r="U998" s="470"/>
      <c r="V998" s="470"/>
      <c r="W998" s="470"/>
      <c r="X998" s="470"/>
      <c r="Y998" s="470"/>
      <c r="Z998" s="470"/>
    </row>
    <row r="999" spans="1:26">
      <c r="A999" s="470"/>
      <c r="B999" s="470"/>
      <c r="C999" s="470"/>
      <c r="D999" s="470"/>
      <c r="E999" s="470"/>
      <c r="F999" s="470"/>
      <c r="G999" s="470"/>
      <c r="H999" s="470"/>
      <c r="I999" s="470"/>
      <c r="J999" s="470"/>
      <c r="K999" s="470"/>
      <c r="L999" s="470"/>
      <c r="M999" s="470"/>
      <c r="N999" s="470"/>
      <c r="O999" s="470"/>
      <c r="P999" s="470"/>
      <c r="Q999" s="470"/>
      <c r="R999" s="470"/>
      <c r="S999" s="470"/>
      <c r="T999" s="470"/>
      <c r="U999" s="470"/>
      <c r="V999" s="470"/>
      <c r="W999" s="470"/>
      <c r="X999" s="470"/>
      <c r="Y999" s="470"/>
      <c r="Z999" s="470"/>
    </row>
    <row r="1000" spans="1:26">
      <c r="A1000" s="470"/>
      <c r="B1000" s="470"/>
      <c r="C1000" s="470"/>
      <c r="D1000" s="470"/>
      <c r="E1000" s="470"/>
      <c r="F1000" s="470"/>
      <c r="G1000" s="470"/>
      <c r="H1000" s="470"/>
      <c r="I1000" s="470"/>
      <c r="J1000" s="470"/>
      <c r="K1000" s="470"/>
      <c r="L1000" s="470"/>
      <c r="M1000" s="470"/>
      <c r="N1000" s="470"/>
      <c r="O1000" s="470"/>
      <c r="P1000" s="470"/>
      <c r="Q1000" s="470"/>
      <c r="R1000" s="470"/>
      <c r="S1000" s="470"/>
      <c r="T1000" s="470"/>
      <c r="U1000" s="470"/>
      <c r="V1000" s="470"/>
      <c r="W1000" s="470"/>
      <c r="X1000" s="470"/>
      <c r="Y1000" s="470"/>
      <c r="Z1000" s="470"/>
    </row>
    <row r="1001" spans="1:26">
      <c r="A1001" s="470"/>
      <c r="B1001" s="470"/>
      <c r="C1001" s="470"/>
      <c r="D1001" s="470"/>
      <c r="E1001" s="470"/>
      <c r="F1001" s="470"/>
      <c r="G1001" s="470"/>
      <c r="H1001" s="470"/>
      <c r="I1001" s="470"/>
      <c r="J1001" s="470"/>
      <c r="K1001" s="470"/>
      <c r="L1001" s="470"/>
      <c r="M1001" s="470"/>
      <c r="N1001" s="470"/>
      <c r="O1001" s="470"/>
      <c r="P1001" s="470"/>
      <c r="Q1001" s="470"/>
      <c r="R1001" s="470"/>
      <c r="S1001" s="470"/>
      <c r="T1001" s="470"/>
      <c r="U1001" s="470"/>
      <c r="V1001" s="470"/>
      <c r="W1001" s="470"/>
      <c r="X1001" s="470"/>
      <c r="Y1001" s="470"/>
      <c r="Z1001" s="470"/>
    </row>
    <row r="1002" spans="1:26">
      <c r="A1002" s="470"/>
      <c r="B1002" s="470"/>
      <c r="C1002" s="470"/>
      <c r="D1002" s="470"/>
      <c r="E1002" s="470"/>
      <c r="F1002" s="470"/>
      <c r="G1002" s="470"/>
      <c r="H1002" s="470"/>
      <c r="I1002" s="470"/>
      <c r="J1002" s="470"/>
      <c r="K1002" s="470"/>
      <c r="L1002" s="470"/>
      <c r="M1002" s="470"/>
      <c r="N1002" s="470"/>
      <c r="O1002" s="470"/>
      <c r="P1002" s="470"/>
      <c r="Q1002" s="470"/>
      <c r="R1002" s="470"/>
      <c r="S1002" s="470"/>
      <c r="T1002" s="470"/>
      <c r="U1002" s="470"/>
      <c r="V1002" s="470"/>
      <c r="W1002" s="470"/>
      <c r="X1002" s="470"/>
      <c r="Y1002" s="470"/>
      <c r="Z1002" s="470"/>
    </row>
    <row r="1003" spans="1:26">
      <c r="A1003" s="470"/>
      <c r="B1003" s="470"/>
      <c r="C1003" s="470"/>
      <c r="D1003" s="470"/>
      <c r="E1003" s="470"/>
      <c r="F1003" s="470"/>
      <c r="G1003" s="470"/>
      <c r="H1003" s="470"/>
      <c r="I1003" s="470"/>
      <c r="J1003" s="470"/>
      <c r="K1003" s="470"/>
      <c r="L1003" s="470"/>
      <c r="M1003" s="470"/>
      <c r="N1003" s="470"/>
      <c r="O1003" s="470"/>
      <c r="P1003" s="470"/>
      <c r="Q1003" s="470"/>
      <c r="R1003" s="470"/>
      <c r="S1003" s="470"/>
      <c r="T1003" s="470"/>
      <c r="U1003" s="470"/>
      <c r="V1003" s="470"/>
      <c r="W1003" s="470"/>
      <c r="X1003" s="470"/>
      <c r="Y1003" s="470"/>
      <c r="Z1003" s="470"/>
    </row>
  </sheetData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00B0F0"/>
  </sheetPr>
  <dimension ref="A1:Z1017"/>
  <sheetViews>
    <sheetView topLeftCell="A15" workbookViewId="0">
      <selection activeCell="B18" sqref="B18:D41"/>
    </sheetView>
  </sheetViews>
  <sheetFormatPr defaultColWidth="9" defaultRowHeight="12.75"/>
  <cols>
    <col min="2" max="2" width="5.140625" customWidth="1"/>
    <col min="3" max="3" width="14.140625" customWidth="1"/>
    <col min="4" max="4" width="13" customWidth="1"/>
    <col min="5" max="5" width="19.42578125" customWidth="1"/>
    <col min="9" max="9" width="10" customWidth="1"/>
    <col min="11" max="11" width="10" customWidth="1"/>
  </cols>
  <sheetData>
    <row r="1" spans="1:26" ht="18">
      <c r="B1" s="562" t="s">
        <v>946</v>
      </c>
      <c r="C1" s="548"/>
      <c r="D1" s="548"/>
      <c r="E1" s="548"/>
      <c r="F1" s="548"/>
      <c r="G1" s="548"/>
      <c r="H1" s="548"/>
      <c r="I1" s="548"/>
      <c r="J1" s="548"/>
      <c r="K1" s="548"/>
      <c r="L1" s="548"/>
      <c r="M1" s="548"/>
      <c r="N1" s="548"/>
      <c r="O1" s="548"/>
      <c r="P1" s="548"/>
      <c r="Q1" s="548"/>
      <c r="R1" s="548"/>
      <c r="S1" s="548"/>
      <c r="T1" s="548"/>
      <c r="U1" s="548"/>
      <c r="V1" s="548"/>
      <c r="W1" s="548"/>
      <c r="X1" s="548"/>
      <c r="Y1" s="548"/>
      <c r="Z1" s="548"/>
    </row>
    <row r="2" spans="1:26" ht="7.5" customHeight="1">
      <c r="A2" s="548"/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548"/>
      <c r="R2" s="548"/>
      <c r="S2" s="548"/>
      <c r="T2" s="548"/>
      <c r="U2" s="548"/>
      <c r="V2" s="548"/>
      <c r="W2" s="548"/>
      <c r="X2" s="548"/>
      <c r="Y2" s="548"/>
      <c r="Z2" s="548"/>
    </row>
    <row r="3" spans="1:26">
      <c r="A3" s="548"/>
      <c r="B3" s="1639" t="s">
        <v>284</v>
      </c>
      <c r="C3" s="1640"/>
      <c r="D3" s="1640"/>
      <c r="E3" s="1640"/>
      <c r="F3" s="548"/>
      <c r="G3" s="1639" t="s">
        <v>285</v>
      </c>
      <c r="H3" s="1640"/>
      <c r="I3" s="548"/>
      <c r="J3" s="548"/>
      <c r="K3" s="548"/>
      <c r="L3" s="548"/>
      <c r="M3" s="548"/>
      <c r="N3" s="548"/>
      <c r="O3" s="548"/>
      <c r="P3" s="548"/>
      <c r="Q3" s="548"/>
      <c r="R3" s="548"/>
      <c r="S3" s="548"/>
      <c r="T3" s="548"/>
      <c r="U3" s="548"/>
      <c r="V3" s="548"/>
      <c r="W3" s="548"/>
      <c r="X3" s="548"/>
      <c r="Y3" s="548"/>
      <c r="Z3" s="548"/>
    </row>
    <row r="4" spans="1:26" s="49" customFormat="1" ht="27.95" customHeight="1">
      <c r="A4" s="549"/>
      <c r="B4" s="1667" t="s">
        <v>854</v>
      </c>
      <c r="C4" s="1649"/>
      <c r="D4" s="1649"/>
      <c r="E4" s="1647"/>
      <c r="F4" s="549"/>
      <c r="G4" s="1667" t="s">
        <v>855</v>
      </c>
      <c r="H4" s="1647"/>
      <c r="I4" s="549"/>
      <c r="J4" s="549"/>
      <c r="K4" s="549"/>
      <c r="L4" s="549"/>
      <c r="M4" s="549"/>
      <c r="N4" s="549"/>
      <c r="O4" s="549"/>
      <c r="P4" s="549"/>
      <c r="Q4" s="549"/>
      <c r="R4" s="549"/>
      <c r="S4" s="549"/>
      <c r="T4" s="549"/>
      <c r="U4" s="549"/>
      <c r="V4" s="549"/>
      <c r="W4" s="549"/>
      <c r="X4" s="549"/>
      <c r="Y4" s="549"/>
      <c r="Z4" s="549"/>
    </row>
    <row r="5" spans="1:26" s="49" customFormat="1" ht="14.1" customHeight="1">
      <c r="A5" s="549"/>
      <c r="B5" s="549"/>
      <c r="C5" s="549"/>
      <c r="D5" s="549"/>
      <c r="E5" s="549"/>
      <c r="F5" s="549"/>
      <c r="G5" s="549"/>
      <c r="H5" s="549"/>
      <c r="I5" s="549"/>
      <c r="J5" s="549"/>
      <c r="K5" s="549"/>
      <c r="L5" s="549"/>
      <c r="M5" s="549"/>
      <c r="N5" s="549"/>
      <c r="O5" s="549"/>
      <c r="P5" s="549"/>
      <c r="Q5" s="549"/>
      <c r="R5" s="549"/>
      <c r="S5" s="549"/>
      <c r="T5" s="549"/>
      <c r="U5" s="549"/>
      <c r="V5" s="549"/>
      <c r="W5" s="549"/>
      <c r="X5" s="549"/>
      <c r="Y5" s="549"/>
      <c r="Z5" s="549"/>
    </row>
    <row r="6" spans="1:26" s="49" customFormat="1">
      <c r="A6" s="549"/>
      <c r="B6" s="560" t="s">
        <v>287</v>
      </c>
      <c r="C6" s="549"/>
      <c r="D6" s="549"/>
      <c r="E6" s="549"/>
      <c r="F6" s="549"/>
      <c r="G6" s="549"/>
      <c r="H6" s="549"/>
      <c r="I6" s="549"/>
      <c r="J6" s="549"/>
      <c r="K6" s="549"/>
      <c r="L6" s="549"/>
      <c r="M6" s="549"/>
      <c r="N6" s="549"/>
      <c r="O6" s="549"/>
      <c r="P6" s="549"/>
      <c r="Q6" s="549"/>
      <c r="R6" s="549"/>
      <c r="S6" s="549"/>
      <c r="T6" s="549"/>
      <c r="U6" s="549"/>
      <c r="V6" s="549"/>
      <c r="W6" s="549"/>
      <c r="X6" s="549"/>
      <c r="Y6" s="549"/>
      <c r="Z6" s="549"/>
    </row>
    <row r="7" spans="1:26" s="49" customFormat="1">
      <c r="A7" s="549"/>
      <c r="B7" s="1666" t="s">
        <v>288</v>
      </c>
      <c r="C7" s="1640"/>
      <c r="D7" s="1640"/>
      <c r="E7" s="1640"/>
      <c r="F7" s="549"/>
      <c r="G7" s="549"/>
      <c r="H7" s="549"/>
      <c r="I7" s="549"/>
      <c r="J7" s="549"/>
      <c r="K7" s="549"/>
      <c r="L7" s="549"/>
      <c r="M7" s="549"/>
      <c r="N7" s="549"/>
      <c r="O7" s="549"/>
      <c r="P7" s="549"/>
      <c r="Q7" s="549"/>
      <c r="R7" s="549"/>
      <c r="S7" s="549"/>
      <c r="T7" s="549"/>
      <c r="U7" s="549"/>
      <c r="V7" s="549"/>
      <c r="W7" s="549"/>
      <c r="X7" s="549"/>
      <c r="Y7" s="549"/>
      <c r="Z7" s="549"/>
    </row>
    <row r="8" spans="1:26" s="49" customFormat="1" ht="9.9499999999999993" customHeight="1">
      <c r="A8" s="549"/>
      <c r="B8" s="1646" t="s">
        <v>57</v>
      </c>
      <c r="C8" s="1647"/>
      <c r="D8" s="561" t="s">
        <v>58</v>
      </c>
      <c r="E8" s="1646" t="s">
        <v>289</v>
      </c>
      <c r="F8" s="1647"/>
      <c r="G8" s="1646" t="s">
        <v>290</v>
      </c>
      <c r="H8" s="1647"/>
      <c r="I8" s="549"/>
      <c r="J8" s="549"/>
      <c r="K8" s="549"/>
      <c r="L8" s="549"/>
      <c r="M8" s="549"/>
      <c r="N8" s="549"/>
      <c r="O8" s="549"/>
      <c r="P8" s="549"/>
      <c r="Q8" s="549"/>
      <c r="R8" s="549"/>
      <c r="S8" s="549"/>
      <c r="T8" s="549"/>
      <c r="U8" s="549"/>
      <c r="V8" s="549"/>
      <c r="W8" s="549"/>
      <c r="X8" s="549"/>
      <c r="Y8" s="549"/>
      <c r="Z8" s="549"/>
    </row>
    <row r="9" spans="1:26" s="49" customFormat="1" ht="15.95" customHeight="1">
      <c r="A9" s="549"/>
      <c r="B9" s="1648" t="s">
        <v>125</v>
      </c>
      <c r="C9" s="1647"/>
      <c r="D9" s="550" t="s">
        <v>1047</v>
      </c>
      <c r="E9" s="1650" t="s">
        <v>856</v>
      </c>
      <c r="F9" s="1647"/>
      <c r="G9" s="1648">
        <v>731893402</v>
      </c>
      <c r="H9" s="1647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49"/>
      <c r="V9" s="549"/>
      <c r="W9" s="549"/>
      <c r="X9" s="549"/>
      <c r="Y9" s="549"/>
      <c r="Z9" s="549"/>
    </row>
    <row r="10" spans="1:26" s="49" customFormat="1">
      <c r="A10" s="549"/>
      <c r="B10" s="1666" t="s">
        <v>294</v>
      </c>
      <c r="C10" s="1640"/>
      <c r="D10" s="1640"/>
      <c r="E10" s="1640"/>
      <c r="F10" s="549"/>
      <c r="G10" s="549"/>
      <c r="H10" s="549"/>
      <c r="I10" s="549"/>
      <c r="J10" s="549"/>
      <c r="K10" s="549"/>
      <c r="L10" s="549"/>
      <c r="M10" s="549"/>
      <c r="N10" s="549"/>
      <c r="O10" s="549"/>
      <c r="P10" s="549"/>
      <c r="Q10" s="549"/>
      <c r="R10" s="549"/>
      <c r="S10" s="549"/>
      <c r="T10" s="549"/>
      <c r="U10" s="549"/>
      <c r="V10" s="549"/>
      <c r="W10" s="549"/>
      <c r="X10" s="549"/>
      <c r="Y10" s="549"/>
      <c r="Z10" s="549"/>
    </row>
    <row r="11" spans="1:26" s="49" customFormat="1" ht="9.9499999999999993" customHeight="1">
      <c r="A11" s="549"/>
      <c r="B11" s="1646" t="s">
        <v>57</v>
      </c>
      <c r="C11" s="1647"/>
      <c r="D11" s="561" t="s">
        <v>58</v>
      </c>
      <c r="E11" s="1646" t="s">
        <v>289</v>
      </c>
      <c r="F11" s="1647"/>
      <c r="G11" s="1646" t="s">
        <v>290</v>
      </c>
      <c r="H11" s="1647"/>
      <c r="I11" s="549"/>
      <c r="J11" s="549"/>
      <c r="K11" s="549"/>
      <c r="L11" s="549"/>
      <c r="M11" s="549"/>
      <c r="N11" s="549"/>
      <c r="O11" s="549"/>
      <c r="P11" s="549"/>
      <c r="Q11" s="549"/>
      <c r="R11" s="549"/>
      <c r="S11" s="549"/>
      <c r="T11" s="549"/>
      <c r="U11" s="549"/>
      <c r="V11" s="549"/>
      <c r="W11" s="549"/>
      <c r="X11" s="549"/>
      <c r="Y11" s="549"/>
      <c r="Z11" s="549"/>
    </row>
    <row r="12" spans="1:26" s="49" customFormat="1" ht="15.95" customHeight="1">
      <c r="A12" s="549"/>
      <c r="B12" s="1648" t="s">
        <v>125</v>
      </c>
      <c r="C12" s="1647"/>
      <c r="D12" s="550" t="s">
        <v>104</v>
      </c>
      <c r="E12" s="1650" t="s">
        <v>857</v>
      </c>
      <c r="F12" s="1647"/>
      <c r="G12" s="1648">
        <v>605256488</v>
      </c>
      <c r="H12" s="1647"/>
      <c r="I12" s="549"/>
      <c r="J12" s="549"/>
      <c r="K12" s="549"/>
      <c r="L12" s="549"/>
      <c r="M12" s="549"/>
      <c r="N12" s="549"/>
      <c r="O12" s="549"/>
      <c r="P12" s="549"/>
      <c r="Q12" s="549"/>
      <c r="R12" s="549"/>
      <c r="S12" s="549"/>
      <c r="T12" s="549"/>
      <c r="U12" s="549"/>
      <c r="V12" s="549"/>
      <c r="W12" s="549"/>
      <c r="X12" s="549"/>
      <c r="Y12" s="549"/>
      <c r="Z12" s="549"/>
    </row>
    <row r="13" spans="1:26" s="49" customFormat="1" ht="15.95" customHeight="1">
      <c r="A13" s="549"/>
      <c r="B13" s="1648"/>
      <c r="C13" s="1647"/>
      <c r="D13" s="550"/>
      <c r="E13" s="1651"/>
      <c r="F13" s="1647"/>
      <c r="G13" s="1648"/>
      <c r="H13" s="1647"/>
      <c r="I13" s="549"/>
      <c r="J13" s="549"/>
      <c r="K13" s="549"/>
      <c r="L13" s="549"/>
      <c r="M13" s="549"/>
      <c r="N13" s="549"/>
      <c r="O13" s="549"/>
      <c r="P13" s="549"/>
      <c r="Q13" s="549"/>
      <c r="R13" s="549"/>
      <c r="S13" s="549"/>
      <c r="T13" s="549"/>
      <c r="U13" s="549"/>
      <c r="V13" s="549"/>
      <c r="W13" s="549"/>
      <c r="X13" s="549"/>
      <c r="Y13" s="549"/>
      <c r="Z13" s="549"/>
    </row>
    <row r="14" spans="1:26" s="49" customFormat="1" ht="14.1" customHeight="1">
      <c r="A14" s="549"/>
      <c r="B14" s="549"/>
      <c r="C14" s="549"/>
      <c r="D14" s="549"/>
      <c r="E14" s="549"/>
      <c r="F14" s="549"/>
      <c r="G14" s="549"/>
      <c r="H14" s="549"/>
      <c r="I14" s="549"/>
      <c r="J14" s="549"/>
      <c r="K14" s="549"/>
      <c r="L14" s="549"/>
      <c r="M14" s="549"/>
      <c r="N14" s="549"/>
      <c r="O14" s="549"/>
      <c r="P14" s="549"/>
      <c r="Q14" s="549"/>
      <c r="R14" s="549"/>
      <c r="S14" s="549"/>
      <c r="T14" s="549"/>
      <c r="U14" s="549"/>
      <c r="V14" s="549"/>
      <c r="W14" s="549"/>
      <c r="X14" s="549"/>
      <c r="Y14" s="549"/>
      <c r="Z14" s="549"/>
    </row>
    <row r="15" spans="1:26" s="49" customFormat="1">
      <c r="A15" s="549"/>
      <c r="B15" s="560" t="s">
        <v>299</v>
      </c>
      <c r="C15" s="549"/>
      <c r="D15" s="549"/>
      <c r="E15" s="549"/>
      <c r="F15" s="549"/>
      <c r="G15" s="549"/>
      <c r="H15" s="549"/>
      <c r="I15" s="549"/>
      <c r="J15" s="549"/>
      <c r="K15" s="549"/>
      <c r="L15" s="549"/>
      <c r="M15" s="549"/>
      <c r="N15" s="549"/>
      <c r="O15" s="549"/>
      <c r="P15" s="549"/>
      <c r="Q15" s="549"/>
      <c r="R15" s="549"/>
      <c r="S15" s="549"/>
      <c r="T15" s="549"/>
      <c r="U15" s="549"/>
      <c r="V15" s="549"/>
      <c r="W15" s="549"/>
      <c r="X15" s="549"/>
      <c r="Y15" s="549"/>
      <c r="Z15" s="549"/>
    </row>
    <row r="16" spans="1:26" s="49" customFormat="1" ht="13.5" thickBot="1">
      <c r="A16" s="549"/>
      <c r="B16" s="1666" t="s">
        <v>396</v>
      </c>
      <c r="C16" s="1640"/>
      <c r="D16" s="1640"/>
      <c r="E16" s="1640"/>
      <c r="F16" s="549"/>
      <c r="G16" s="549"/>
      <c r="H16" s="549"/>
      <c r="I16" s="549"/>
      <c r="J16" s="549"/>
      <c r="K16" s="549"/>
      <c r="L16" s="549"/>
      <c r="M16" s="549"/>
      <c r="N16" s="549"/>
      <c r="O16" s="549"/>
      <c r="P16" s="549"/>
      <c r="Q16" s="549"/>
      <c r="R16" s="549"/>
      <c r="S16" s="549"/>
      <c r="T16" s="549"/>
      <c r="U16" s="549"/>
      <c r="V16" s="549"/>
      <c r="W16" s="549"/>
      <c r="X16" s="549"/>
      <c r="Y16" s="549"/>
      <c r="Z16" s="549"/>
    </row>
    <row r="17" spans="1:26" s="49" customFormat="1">
      <c r="A17" s="549"/>
      <c r="B17" s="559" t="s">
        <v>301</v>
      </c>
      <c r="C17" s="558" t="s">
        <v>57</v>
      </c>
      <c r="D17" s="558" t="s">
        <v>58</v>
      </c>
      <c r="E17" s="558" t="s">
        <v>948</v>
      </c>
      <c r="F17" s="557"/>
      <c r="G17" s="556"/>
      <c r="H17" s="556"/>
      <c r="I17" s="555"/>
      <c r="J17" s="555"/>
      <c r="K17" s="555"/>
      <c r="L17" s="549"/>
      <c r="M17" s="549"/>
      <c r="N17" s="549"/>
      <c r="O17" s="549"/>
      <c r="P17" s="549"/>
      <c r="Q17" s="549"/>
      <c r="R17" s="549"/>
      <c r="S17" s="549"/>
      <c r="T17" s="549"/>
      <c r="U17" s="549"/>
      <c r="V17" s="549"/>
      <c r="W17" s="549"/>
      <c r="X17" s="549"/>
      <c r="Y17" s="549"/>
      <c r="Z17" s="549"/>
    </row>
    <row r="18" spans="1:26" s="49" customFormat="1" ht="14.1" customHeight="1">
      <c r="A18" s="579">
        <v>1</v>
      </c>
      <c r="B18" s="566">
        <v>39</v>
      </c>
      <c r="C18" s="563" t="s">
        <v>125</v>
      </c>
      <c r="D18" s="565" t="s">
        <v>71</v>
      </c>
      <c r="E18" s="675"/>
      <c r="F18" s="570"/>
      <c r="G18" s="552"/>
      <c r="H18" s="553"/>
      <c r="I18" s="549"/>
      <c r="J18" s="549"/>
      <c r="K18" s="549"/>
      <c r="L18" s="549"/>
      <c r="M18" s="549"/>
      <c r="N18" s="549"/>
      <c r="O18" s="549"/>
      <c r="P18" s="549"/>
      <c r="Q18" s="549"/>
      <c r="R18" s="549"/>
      <c r="S18" s="549"/>
      <c r="T18" s="549"/>
      <c r="U18" s="549"/>
      <c r="V18" s="549"/>
      <c r="W18" s="549"/>
      <c r="X18" s="549"/>
      <c r="Y18" s="549"/>
      <c r="Z18" s="549"/>
    </row>
    <row r="19" spans="1:26" s="49" customFormat="1" ht="14.1" customHeight="1">
      <c r="A19" s="579">
        <v>2</v>
      </c>
      <c r="B19" s="566">
        <v>2</v>
      </c>
      <c r="C19" s="567" t="s">
        <v>1052</v>
      </c>
      <c r="D19" s="568" t="s">
        <v>157</v>
      </c>
      <c r="E19" s="675"/>
      <c r="F19" s="570"/>
      <c r="G19" s="552"/>
      <c r="H19" s="553"/>
      <c r="I19" s="549"/>
      <c r="J19" s="549"/>
      <c r="K19" s="549"/>
      <c r="L19" s="549"/>
      <c r="M19" s="549"/>
      <c r="N19" s="549"/>
      <c r="O19" s="549"/>
      <c r="P19" s="549"/>
      <c r="Q19" s="549"/>
      <c r="R19" s="549"/>
      <c r="S19" s="549"/>
      <c r="T19" s="549"/>
      <c r="U19" s="549"/>
      <c r="V19" s="549"/>
      <c r="W19" s="549"/>
      <c r="X19" s="549"/>
      <c r="Y19" s="549"/>
      <c r="Z19" s="549"/>
    </row>
    <row r="20" spans="1:26" s="49" customFormat="1" ht="14.1" customHeight="1">
      <c r="A20" s="579">
        <v>3</v>
      </c>
      <c r="B20" s="566">
        <v>4</v>
      </c>
      <c r="C20" s="567" t="s">
        <v>762</v>
      </c>
      <c r="D20" s="568" t="s">
        <v>74</v>
      </c>
      <c r="E20" s="676"/>
      <c r="F20" s="570"/>
      <c r="G20" s="552"/>
      <c r="H20" s="553"/>
      <c r="I20" s="549"/>
      <c r="J20" s="549"/>
      <c r="K20" s="549"/>
      <c r="L20" s="549"/>
      <c r="M20" s="549"/>
      <c r="N20" s="549"/>
      <c r="O20" s="549"/>
      <c r="P20" s="549"/>
      <c r="Q20" s="549"/>
      <c r="R20" s="549"/>
      <c r="S20" s="549"/>
      <c r="T20" s="549"/>
      <c r="U20" s="549"/>
      <c r="V20" s="549"/>
      <c r="W20" s="549"/>
      <c r="X20" s="549"/>
      <c r="Y20" s="549"/>
      <c r="Z20" s="549"/>
    </row>
    <row r="21" spans="1:26" s="49" customFormat="1" ht="14.1" customHeight="1">
      <c r="A21" s="579">
        <v>4</v>
      </c>
      <c r="B21" s="564">
        <v>7</v>
      </c>
      <c r="C21" s="563" t="s">
        <v>125</v>
      </c>
      <c r="D21" s="565" t="s">
        <v>84</v>
      </c>
      <c r="E21" s="674"/>
      <c r="F21" s="570"/>
      <c r="G21" s="552"/>
      <c r="H21" s="554"/>
      <c r="I21" s="549"/>
      <c r="J21" s="549"/>
      <c r="K21" s="549"/>
      <c r="L21" s="549"/>
      <c r="M21" s="549"/>
      <c r="N21" s="549"/>
      <c r="O21" s="549"/>
      <c r="P21" s="549"/>
      <c r="Q21" s="549"/>
      <c r="R21" s="549"/>
      <c r="S21" s="549"/>
      <c r="T21" s="549"/>
      <c r="U21" s="549"/>
      <c r="V21" s="549"/>
      <c r="W21" s="549"/>
      <c r="X21" s="549"/>
      <c r="Y21" s="549"/>
      <c r="Z21" s="549"/>
    </row>
    <row r="22" spans="1:26" s="49" customFormat="1" ht="14.1" customHeight="1">
      <c r="A22" s="579">
        <v>5</v>
      </c>
      <c r="B22" s="564">
        <v>8</v>
      </c>
      <c r="C22" s="563" t="s">
        <v>125</v>
      </c>
      <c r="D22" s="565" t="s">
        <v>104</v>
      </c>
      <c r="E22" s="676"/>
      <c r="F22" s="570"/>
      <c r="G22" s="552"/>
      <c r="H22" s="553"/>
      <c r="I22" s="549"/>
      <c r="J22" s="549"/>
      <c r="K22" s="549"/>
      <c r="L22" s="549"/>
      <c r="M22" s="549"/>
      <c r="N22" s="549"/>
      <c r="O22" s="549"/>
      <c r="P22" s="549"/>
      <c r="Q22" s="549"/>
      <c r="R22" s="549"/>
      <c r="S22" s="549"/>
      <c r="T22" s="549"/>
      <c r="U22" s="549"/>
      <c r="V22" s="549"/>
      <c r="W22" s="549"/>
      <c r="X22" s="549"/>
      <c r="Y22" s="549"/>
      <c r="Z22" s="549"/>
    </row>
    <row r="23" spans="1:26" s="49" customFormat="1" ht="14.1" customHeight="1">
      <c r="A23" s="579">
        <v>6</v>
      </c>
      <c r="B23" s="566">
        <v>9</v>
      </c>
      <c r="C23" s="567" t="s">
        <v>863</v>
      </c>
      <c r="D23" s="568" t="s">
        <v>318</v>
      </c>
      <c r="E23" s="676"/>
      <c r="F23" s="570"/>
      <c r="G23" s="552"/>
      <c r="H23" s="553"/>
      <c r="I23" s="549"/>
      <c r="J23" s="549"/>
      <c r="K23" s="549"/>
      <c r="L23" s="549"/>
      <c r="M23" s="549"/>
      <c r="N23" s="549"/>
      <c r="O23" s="549"/>
      <c r="P23" s="549"/>
      <c r="Q23" s="549"/>
      <c r="R23" s="549"/>
      <c r="S23" s="549"/>
      <c r="T23" s="549"/>
      <c r="U23" s="549"/>
      <c r="V23" s="549"/>
      <c r="W23" s="549"/>
      <c r="X23" s="549"/>
      <c r="Y23" s="549"/>
      <c r="Z23" s="549"/>
    </row>
    <row r="24" spans="1:26" s="49" customFormat="1" ht="14.1" customHeight="1">
      <c r="A24" s="579">
        <v>7</v>
      </c>
      <c r="B24" s="566">
        <v>10</v>
      </c>
      <c r="C24" s="563" t="s">
        <v>200</v>
      </c>
      <c r="D24" s="565" t="s">
        <v>167</v>
      </c>
      <c r="E24" s="676"/>
      <c r="F24" s="570"/>
      <c r="G24" s="552"/>
      <c r="H24" s="553"/>
      <c r="I24" s="549"/>
      <c r="J24" s="549"/>
      <c r="K24" s="549"/>
      <c r="L24" s="549"/>
      <c r="M24" s="549"/>
      <c r="N24" s="549"/>
      <c r="O24" s="549"/>
      <c r="P24" s="549"/>
      <c r="Q24" s="549"/>
      <c r="R24" s="549"/>
      <c r="S24" s="549"/>
      <c r="T24" s="549"/>
      <c r="U24" s="549"/>
      <c r="V24" s="549"/>
      <c r="W24" s="549"/>
      <c r="X24" s="549"/>
      <c r="Y24" s="549"/>
      <c r="Z24" s="549"/>
    </row>
    <row r="25" spans="1:26" s="49" customFormat="1" ht="14.1" customHeight="1">
      <c r="A25" s="579">
        <v>8</v>
      </c>
      <c r="B25" s="566">
        <v>15</v>
      </c>
      <c r="C25" s="567" t="s">
        <v>858</v>
      </c>
      <c r="D25" s="568" t="s">
        <v>388</v>
      </c>
      <c r="E25" s="679"/>
      <c r="F25" s="570"/>
      <c r="G25" s="552"/>
      <c r="H25" s="553"/>
      <c r="I25" s="549"/>
      <c r="J25" s="549"/>
      <c r="K25" s="549"/>
      <c r="L25" s="549"/>
      <c r="M25" s="549"/>
      <c r="N25" s="549"/>
      <c r="O25" s="549"/>
      <c r="P25" s="549"/>
      <c r="Q25" s="549"/>
      <c r="R25" s="549"/>
      <c r="S25" s="549"/>
      <c r="T25" s="549"/>
      <c r="U25" s="549"/>
      <c r="V25" s="549"/>
      <c r="W25" s="549"/>
      <c r="X25" s="549"/>
      <c r="Y25" s="549"/>
      <c r="Z25" s="549"/>
    </row>
    <row r="26" spans="1:26" s="49" customFormat="1" ht="14.1" customHeight="1">
      <c r="A26" s="579">
        <v>9</v>
      </c>
      <c r="B26" s="566">
        <v>21</v>
      </c>
      <c r="C26" s="567" t="s">
        <v>1051</v>
      </c>
      <c r="D26" s="568" t="s">
        <v>74</v>
      </c>
      <c r="E26" s="674"/>
      <c r="F26" s="570"/>
      <c r="G26" s="552"/>
      <c r="H26" s="553"/>
      <c r="I26" s="549"/>
      <c r="J26" s="549"/>
      <c r="K26" s="549"/>
      <c r="L26" s="549"/>
      <c r="M26" s="549"/>
      <c r="N26" s="549"/>
      <c r="O26" s="549"/>
      <c r="P26" s="549"/>
      <c r="Q26" s="549"/>
      <c r="R26" s="549"/>
      <c r="S26" s="549"/>
      <c r="T26" s="549"/>
      <c r="U26" s="549"/>
      <c r="V26" s="549"/>
      <c r="W26" s="549"/>
      <c r="X26" s="549"/>
      <c r="Y26" s="549"/>
      <c r="Z26" s="549"/>
    </row>
    <row r="27" spans="1:26" s="49" customFormat="1" ht="14.1" customHeight="1">
      <c r="A27" s="579">
        <v>10</v>
      </c>
      <c r="B27" s="566">
        <v>22</v>
      </c>
      <c r="C27" s="170" t="s">
        <v>859</v>
      </c>
      <c r="D27" s="568" t="s">
        <v>193</v>
      </c>
      <c r="E27" s="676"/>
      <c r="F27" s="570"/>
      <c r="G27" s="552"/>
      <c r="H27" s="549"/>
      <c r="I27" s="549"/>
      <c r="J27" s="549"/>
      <c r="K27" s="549"/>
      <c r="L27" s="549"/>
      <c r="M27" s="549"/>
      <c r="N27" s="549"/>
      <c r="O27" s="549"/>
      <c r="P27" s="549"/>
      <c r="Q27" s="549"/>
      <c r="R27" s="549"/>
      <c r="S27" s="549"/>
      <c r="T27" s="549"/>
      <c r="U27" s="549"/>
      <c r="V27" s="549"/>
      <c r="W27" s="549"/>
      <c r="X27" s="549"/>
      <c r="Y27" s="549"/>
      <c r="Z27" s="549"/>
    </row>
    <row r="28" spans="1:26" s="49" customFormat="1" ht="14.1" customHeight="1">
      <c r="A28" s="579">
        <v>11</v>
      </c>
      <c r="B28" s="566">
        <v>24</v>
      </c>
      <c r="C28" s="567" t="s">
        <v>1050</v>
      </c>
      <c r="D28" s="568" t="s">
        <v>97</v>
      </c>
      <c r="E28" s="674"/>
      <c r="F28" s="570"/>
      <c r="G28" s="552"/>
      <c r="H28" s="549"/>
      <c r="I28" s="549"/>
      <c r="J28" s="549"/>
      <c r="K28" s="549"/>
      <c r="L28" s="549"/>
      <c r="M28" s="549"/>
      <c r="N28" s="549"/>
      <c r="O28" s="549"/>
      <c r="P28" s="549"/>
      <c r="Q28" s="549"/>
      <c r="R28" s="549"/>
      <c r="S28" s="549"/>
      <c r="T28" s="549"/>
      <c r="U28" s="549"/>
      <c r="V28" s="549"/>
      <c r="W28" s="549"/>
      <c r="X28" s="549"/>
      <c r="Y28" s="549"/>
      <c r="Z28" s="549"/>
    </row>
    <row r="29" spans="1:26" s="49" customFormat="1" ht="14.1" customHeight="1">
      <c r="A29" s="579">
        <v>12</v>
      </c>
      <c r="B29" s="566">
        <v>36</v>
      </c>
      <c r="C29" s="581" t="s">
        <v>1049</v>
      </c>
      <c r="D29" s="581" t="s">
        <v>133</v>
      </c>
      <c r="E29" s="672"/>
      <c r="F29" s="570"/>
      <c r="G29" s="552"/>
      <c r="H29" s="549"/>
      <c r="I29" s="549"/>
      <c r="J29" s="549"/>
      <c r="K29" s="549"/>
      <c r="L29" s="549"/>
      <c r="M29" s="549"/>
      <c r="N29" s="549"/>
      <c r="O29" s="549"/>
      <c r="P29" s="549"/>
      <c r="Q29" s="549"/>
      <c r="R29" s="549"/>
      <c r="S29" s="549"/>
      <c r="T29" s="549"/>
      <c r="U29" s="549"/>
      <c r="V29" s="549"/>
      <c r="W29" s="549"/>
      <c r="X29" s="549"/>
      <c r="Y29" s="549"/>
      <c r="Z29" s="549"/>
    </row>
    <row r="30" spans="1:26" s="49" customFormat="1" ht="14.1" customHeight="1">
      <c r="A30" s="579">
        <v>13</v>
      </c>
      <c r="B30" s="566">
        <v>38</v>
      </c>
      <c r="C30" s="569" t="s">
        <v>860</v>
      </c>
      <c r="D30" s="563" t="s">
        <v>71</v>
      </c>
      <c r="E30" s="674"/>
      <c r="F30" s="570"/>
      <c r="G30" s="552"/>
      <c r="H30" s="549"/>
      <c r="I30" s="549"/>
      <c r="J30" s="549"/>
      <c r="K30" s="549"/>
      <c r="L30" s="549"/>
      <c r="M30" s="549"/>
      <c r="N30" s="549"/>
      <c r="O30" s="549"/>
      <c r="P30" s="549"/>
      <c r="Q30" s="549"/>
      <c r="R30" s="549"/>
      <c r="S30" s="549"/>
      <c r="T30" s="549"/>
      <c r="U30" s="549"/>
      <c r="V30" s="549"/>
      <c r="W30" s="549"/>
      <c r="X30" s="549"/>
      <c r="Y30" s="549"/>
      <c r="Z30" s="549"/>
    </row>
    <row r="31" spans="1:26" s="49" customFormat="1" ht="14.1" customHeight="1">
      <c r="A31" s="579">
        <v>14</v>
      </c>
      <c r="B31" s="564">
        <v>43</v>
      </c>
      <c r="C31" s="563" t="s">
        <v>125</v>
      </c>
      <c r="D31" s="563" t="s">
        <v>1048</v>
      </c>
      <c r="E31" s="671"/>
      <c r="F31" s="570"/>
      <c r="G31" s="552"/>
      <c r="H31" s="549"/>
      <c r="I31" s="549"/>
      <c r="J31" s="549"/>
      <c r="K31" s="549"/>
      <c r="L31" s="549"/>
      <c r="M31" s="549"/>
      <c r="N31" s="549"/>
      <c r="O31" s="549"/>
      <c r="P31" s="549"/>
      <c r="Q31" s="549"/>
      <c r="R31" s="549"/>
      <c r="S31" s="549"/>
      <c r="T31" s="549"/>
      <c r="U31" s="549"/>
      <c r="V31" s="549"/>
      <c r="W31" s="549"/>
      <c r="X31" s="549"/>
      <c r="Y31" s="549"/>
      <c r="Z31" s="549"/>
    </row>
    <row r="32" spans="1:26" s="49" customFormat="1" ht="14.1" customHeight="1">
      <c r="A32" s="579">
        <v>15</v>
      </c>
      <c r="B32" s="566">
        <v>44</v>
      </c>
      <c r="C32" s="567" t="s">
        <v>862</v>
      </c>
      <c r="D32" s="567" t="s">
        <v>243</v>
      </c>
      <c r="E32" s="675"/>
      <c r="F32" s="570"/>
      <c r="G32" s="552"/>
      <c r="H32" s="549"/>
      <c r="I32" s="549"/>
      <c r="J32" s="549"/>
      <c r="K32" s="549"/>
      <c r="L32" s="549"/>
      <c r="M32" s="549"/>
      <c r="N32" s="549"/>
      <c r="O32" s="549"/>
      <c r="P32" s="549"/>
      <c r="Q32" s="549"/>
      <c r="R32" s="549"/>
      <c r="S32" s="549"/>
      <c r="T32" s="549"/>
      <c r="U32" s="549"/>
      <c r="V32" s="549"/>
      <c r="W32" s="549"/>
      <c r="X32" s="549"/>
      <c r="Y32" s="549"/>
      <c r="Z32" s="549"/>
    </row>
    <row r="33" spans="1:26" s="49" customFormat="1" ht="14.1" customHeight="1">
      <c r="A33" s="579">
        <v>16</v>
      </c>
      <c r="B33" s="566">
        <v>67</v>
      </c>
      <c r="C33" s="170" t="s">
        <v>397</v>
      </c>
      <c r="D33" s="567" t="s">
        <v>84</v>
      </c>
      <c r="E33" s="672"/>
      <c r="F33" s="570"/>
      <c r="G33" s="549"/>
      <c r="H33" s="549"/>
      <c r="I33" s="549"/>
      <c r="J33" s="549"/>
      <c r="K33" s="549"/>
      <c r="L33" s="549"/>
      <c r="M33" s="549"/>
      <c r="N33" s="549"/>
      <c r="O33" s="549"/>
      <c r="P33" s="549"/>
      <c r="Q33" s="549"/>
      <c r="R33" s="549"/>
      <c r="S33" s="549"/>
      <c r="T33" s="549"/>
      <c r="U33" s="549"/>
      <c r="V33" s="549"/>
      <c r="W33" s="549"/>
      <c r="X33" s="549"/>
      <c r="Y33" s="549"/>
      <c r="Z33" s="549"/>
    </row>
    <row r="34" spans="1:26" s="49" customFormat="1" ht="14.1" customHeight="1">
      <c r="A34" s="579">
        <v>17</v>
      </c>
      <c r="B34" s="566">
        <v>68</v>
      </c>
      <c r="C34" s="563" t="s">
        <v>628</v>
      </c>
      <c r="D34" s="563" t="s">
        <v>318</v>
      </c>
      <c r="E34" s="671"/>
      <c r="F34" s="570"/>
      <c r="G34" s="549"/>
      <c r="H34" s="549"/>
      <c r="I34" s="549"/>
      <c r="J34" s="549"/>
      <c r="K34" s="549"/>
      <c r="L34" s="549"/>
      <c r="M34" s="549"/>
      <c r="N34" s="549"/>
      <c r="O34" s="549"/>
      <c r="P34" s="549"/>
      <c r="Q34" s="549"/>
      <c r="R34" s="549"/>
      <c r="S34" s="549"/>
      <c r="T34" s="549"/>
      <c r="U34" s="549"/>
      <c r="V34" s="549"/>
      <c r="W34" s="549"/>
      <c r="X34" s="549"/>
      <c r="Y34" s="549"/>
      <c r="Z34" s="549"/>
    </row>
    <row r="35" spans="1:26" s="49" customFormat="1" ht="14.25">
      <c r="A35" s="579">
        <v>18</v>
      </c>
      <c r="B35" s="571">
        <v>69</v>
      </c>
      <c r="C35" s="572" t="s">
        <v>1050</v>
      </c>
      <c r="D35" s="572" t="s">
        <v>116</v>
      </c>
      <c r="E35" s="673"/>
      <c r="F35" s="570"/>
      <c r="G35" s="549"/>
      <c r="H35" s="549"/>
      <c r="I35" s="549"/>
      <c r="J35" s="549"/>
      <c r="K35" s="549"/>
      <c r="L35" s="549"/>
      <c r="M35" s="549"/>
      <c r="N35" s="549"/>
      <c r="O35" s="549"/>
      <c r="P35" s="549"/>
      <c r="Q35" s="549"/>
      <c r="R35" s="549"/>
      <c r="S35" s="549"/>
      <c r="T35" s="549"/>
      <c r="U35" s="549"/>
      <c r="V35" s="549"/>
      <c r="W35" s="549"/>
      <c r="X35" s="549"/>
      <c r="Y35" s="549"/>
      <c r="Z35" s="549"/>
    </row>
    <row r="36" spans="1:26" s="49" customFormat="1" ht="14.25">
      <c r="A36" s="579">
        <v>19</v>
      </c>
      <c r="B36" s="571">
        <v>77</v>
      </c>
      <c r="C36" s="569" t="s">
        <v>914</v>
      </c>
      <c r="D36" s="573" t="s">
        <v>529</v>
      </c>
      <c r="E36" s="673"/>
      <c r="F36" s="570"/>
      <c r="G36" s="549"/>
      <c r="H36" s="549"/>
      <c r="I36" s="549"/>
      <c r="J36" s="549"/>
      <c r="K36" s="549"/>
      <c r="L36" s="549"/>
      <c r="M36" s="549"/>
      <c r="N36" s="549"/>
      <c r="O36" s="549"/>
      <c r="P36" s="549"/>
      <c r="Q36" s="549"/>
      <c r="R36" s="549"/>
      <c r="S36" s="549"/>
      <c r="T36" s="549"/>
      <c r="U36" s="549"/>
      <c r="V36" s="549"/>
      <c r="W36" s="549"/>
      <c r="X36" s="549"/>
      <c r="Y36" s="549"/>
      <c r="Z36" s="549"/>
    </row>
    <row r="37" spans="1:26" s="49" customFormat="1" ht="14.25">
      <c r="A37" s="579">
        <v>20</v>
      </c>
      <c r="B37" s="571">
        <v>89</v>
      </c>
      <c r="C37" s="572" t="s">
        <v>628</v>
      </c>
      <c r="D37" s="572" t="s">
        <v>107</v>
      </c>
      <c r="E37" s="670"/>
      <c r="F37" s="570"/>
      <c r="G37" s="549"/>
      <c r="H37" s="549"/>
      <c r="I37" s="549"/>
      <c r="J37" s="549"/>
      <c r="K37" s="549"/>
      <c r="L37" s="549"/>
      <c r="M37" s="549"/>
      <c r="N37" s="549"/>
      <c r="O37" s="549"/>
      <c r="P37" s="549"/>
      <c r="Q37" s="549"/>
      <c r="R37" s="549"/>
      <c r="S37" s="549"/>
      <c r="T37" s="549"/>
      <c r="U37" s="549"/>
      <c r="V37" s="549"/>
      <c r="W37" s="549"/>
      <c r="X37" s="549"/>
      <c r="Y37" s="549"/>
      <c r="Z37" s="549"/>
    </row>
    <row r="38" spans="1:26" s="49" customFormat="1" ht="14.1" customHeight="1">
      <c r="A38" s="579">
        <v>21</v>
      </c>
      <c r="B38" s="571">
        <v>97</v>
      </c>
      <c r="C38" s="669" t="s">
        <v>861</v>
      </c>
      <c r="D38" s="669" t="s">
        <v>71</v>
      </c>
      <c r="E38" s="673"/>
      <c r="F38" s="570"/>
      <c r="G38" s="549"/>
      <c r="H38" s="549"/>
      <c r="I38" s="549"/>
      <c r="J38" s="549"/>
      <c r="K38" s="549"/>
      <c r="L38" s="549"/>
      <c r="M38" s="549"/>
      <c r="N38" s="549"/>
      <c r="O38" s="549"/>
      <c r="P38" s="549"/>
      <c r="Q38" s="549"/>
      <c r="R38" s="549"/>
      <c r="S38" s="549"/>
      <c r="T38" s="549"/>
      <c r="U38" s="549"/>
      <c r="V38" s="549"/>
      <c r="W38" s="549"/>
      <c r="X38" s="549"/>
      <c r="Y38" s="549"/>
      <c r="Z38" s="549"/>
    </row>
    <row r="39" spans="1:26" s="49" customFormat="1" ht="14.1" customHeight="1">
      <c r="A39" s="579">
        <v>22</v>
      </c>
      <c r="B39" s="571"/>
      <c r="C39" s="572" t="s">
        <v>629</v>
      </c>
      <c r="D39" s="572" t="s">
        <v>253</v>
      </c>
      <c r="E39" s="677"/>
      <c r="F39" s="570"/>
      <c r="G39" s="549"/>
      <c r="H39" s="549"/>
      <c r="I39" s="549"/>
      <c r="J39" s="549"/>
      <c r="K39" s="549"/>
      <c r="L39" s="549"/>
      <c r="M39" s="549"/>
      <c r="N39" s="549"/>
      <c r="O39" s="549"/>
      <c r="P39" s="549"/>
      <c r="Q39" s="549"/>
      <c r="R39" s="549"/>
      <c r="S39" s="549"/>
      <c r="T39" s="549"/>
      <c r="U39" s="549"/>
      <c r="V39" s="549"/>
      <c r="W39" s="549"/>
      <c r="X39" s="549"/>
      <c r="Y39" s="549"/>
      <c r="Z39" s="549"/>
    </row>
    <row r="40" spans="1:26" s="49" customFormat="1" ht="14.1" customHeight="1">
      <c r="A40" s="579">
        <v>23</v>
      </c>
      <c r="B40" s="571"/>
      <c r="C40" s="572" t="s">
        <v>762</v>
      </c>
      <c r="D40" s="572" t="s">
        <v>388</v>
      </c>
      <c r="E40" s="677"/>
      <c r="F40" s="574"/>
      <c r="G40" s="549"/>
      <c r="H40" s="549"/>
      <c r="I40" s="549"/>
      <c r="J40" s="549"/>
      <c r="K40" s="549"/>
      <c r="L40" s="549"/>
      <c r="M40" s="549"/>
      <c r="N40" s="549"/>
      <c r="O40" s="549"/>
      <c r="P40" s="549"/>
      <c r="Q40" s="549"/>
      <c r="R40" s="549"/>
      <c r="S40" s="549"/>
      <c r="T40" s="549"/>
      <c r="U40" s="549"/>
      <c r="V40" s="549"/>
      <c r="W40" s="549"/>
      <c r="X40" s="549"/>
      <c r="Y40" s="549"/>
      <c r="Z40" s="549"/>
    </row>
    <row r="41" spans="1:26" s="49" customFormat="1" ht="14.1" customHeight="1" thickBot="1">
      <c r="A41" s="579">
        <v>24</v>
      </c>
      <c r="B41" s="575"/>
      <c r="C41" s="576" t="s">
        <v>406</v>
      </c>
      <c r="D41" s="576" t="s">
        <v>638</v>
      </c>
      <c r="E41" s="678"/>
      <c r="F41" s="578"/>
      <c r="G41" s="549"/>
      <c r="H41" s="549"/>
      <c r="I41" s="549"/>
      <c r="J41" s="549"/>
      <c r="K41" s="549"/>
      <c r="L41" s="549"/>
      <c r="M41" s="549"/>
      <c r="N41" s="549"/>
      <c r="O41" s="549"/>
      <c r="P41" s="549"/>
      <c r="Q41" s="549"/>
      <c r="R41" s="549"/>
      <c r="S41" s="549"/>
      <c r="T41" s="549"/>
      <c r="U41" s="549"/>
      <c r="V41" s="549"/>
      <c r="W41" s="549"/>
      <c r="X41" s="549"/>
      <c r="Y41" s="549"/>
      <c r="Z41" s="549"/>
    </row>
    <row r="42" spans="1:26" s="49" customFormat="1" ht="14.1" customHeight="1">
      <c r="A42" s="579"/>
      <c r="B42" s="624"/>
      <c r="C42" s="630" t="s">
        <v>1349</v>
      </c>
      <c r="D42" s="630" t="s">
        <v>116</v>
      </c>
      <c r="E42" s="624"/>
      <c r="F42" s="630"/>
      <c r="G42" s="549"/>
      <c r="H42" s="549"/>
      <c r="I42" s="549"/>
      <c r="J42" s="549"/>
      <c r="K42" s="549"/>
      <c r="L42" s="549"/>
      <c r="M42" s="549"/>
      <c r="N42" s="549"/>
      <c r="O42" s="549"/>
      <c r="P42" s="549"/>
      <c r="Q42" s="549"/>
      <c r="R42" s="549"/>
      <c r="S42" s="549"/>
      <c r="T42" s="549"/>
      <c r="U42" s="549"/>
      <c r="V42" s="549"/>
      <c r="W42" s="549"/>
      <c r="X42" s="549"/>
      <c r="Y42" s="549"/>
      <c r="Z42" s="549"/>
    </row>
    <row r="43" spans="1:26" s="49" customFormat="1" ht="14.1" customHeight="1">
      <c r="A43" s="579"/>
      <c r="B43" s="624"/>
      <c r="C43" s="630" t="s">
        <v>321</v>
      </c>
      <c r="D43" s="630" t="s">
        <v>146</v>
      </c>
      <c r="E43" s="624"/>
      <c r="F43" s="630"/>
      <c r="G43" s="549"/>
      <c r="H43" s="549"/>
      <c r="I43" s="549"/>
      <c r="J43" s="549"/>
      <c r="K43" s="549"/>
      <c r="L43" s="549"/>
      <c r="M43" s="549"/>
      <c r="N43" s="549"/>
      <c r="O43" s="549"/>
      <c r="P43" s="549"/>
      <c r="Q43" s="549"/>
      <c r="R43" s="549"/>
      <c r="S43" s="549"/>
      <c r="T43" s="549"/>
      <c r="U43" s="549"/>
      <c r="V43" s="549"/>
      <c r="W43" s="549"/>
      <c r="X43" s="549"/>
      <c r="Y43" s="549"/>
      <c r="Z43" s="549"/>
    </row>
    <row r="44" spans="1:26" s="49" customFormat="1" ht="14.1" customHeight="1">
      <c r="A44" s="579"/>
      <c r="B44" s="624"/>
      <c r="C44" s="630" t="s">
        <v>75</v>
      </c>
      <c r="D44" s="630" t="s">
        <v>101</v>
      </c>
      <c r="E44" s="624"/>
      <c r="F44" s="630"/>
      <c r="G44" s="549"/>
      <c r="H44" s="549"/>
      <c r="I44" s="549"/>
      <c r="J44" s="549"/>
      <c r="K44" s="549"/>
      <c r="L44" s="549"/>
      <c r="M44" s="549"/>
      <c r="N44" s="549"/>
      <c r="O44" s="549"/>
      <c r="P44" s="549"/>
      <c r="Q44" s="549"/>
      <c r="R44" s="549"/>
      <c r="S44" s="549"/>
      <c r="T44" s="549"/>
      <c r="U44" s="549"/>
      <c r="V44" s="549"/>
      <c r="W44" s="549"/>
      <c r="X44" s="549"/>
      <c r="Y44" s="549"/>
      <c r="Z44" s="549"/>
    </row>
    <row r="45" spans="1:26" s="49" customFormat="1" ht="14.1" customHeight="1">
      <c r="A45" s="551"/>
      <c r="B45" s="549"/>
      <c r="C45" s="547" t="s">
        <v>1285</v>
      </c>
      <c r="D45" s="547" t="s">
        <v>122</v>
      </c>
      <c r="E45" s="547"/>
      <c r="F45" s="549"/>
      <c r="G45" s="549"/>
      <c r="H45" s="549"/>
      <c r="I45" s="549"/>
      <c r="J45" s="549"/>
      <c r="K45" s="549"/>
      <c r="L45" s="549"/>
      <c r="M45" s="549"/>
      <c r="N45" s="549"/>
      <c r="O45" s="549"/>
      <c r="P45" s="549"/>
      <c r="Q45" s="549"/>
      <c r="R45" s="549"/>
      <c r="S45" s="549"/>
      <c r="T45" s="549"/>
      <c r="U45" s="549"/>
      <c r="V45" s="549"/>
      <c r="W45" s="549"/>
      <c r="X45" s="549"/>
      <c r="Y45" s="549"/>
      <c r="Z45" s="549"/>
    </row>
    <row r="46" spans="1:26" s="49" customFormat="1" ht="14.1" customHeight="1">
      <c r="A46" s="551"/>
      <c r="B46" s="549"/>
      <c r="C46" s="547" t="s">
        <v>1441</v>
      </c>
      <c r="D46" s="547" t="s">
        <v>110</v>
      </c>
      <c r="E46" s="547"/>
      <c r="F46" s="549"/>
      <c r="G46" s="549"/>
      <c r="H46" s="549"/>
      <c r="I46" s="549"/>
      <c r="J46" s="549"/>
      <c r="K46" s="549"/>
      <c r="L46" s="549"/>
      <c r="M46" s="549"/>
      <c r="N46" s="549"/>
      <c r="O46" s="549"/>
      <c r="P46" s="549"/>
      <c r="Q46" s="549"/>
      <c r="R46" s="549"/>
      <c r="S46" s="549"/>
      <c r="T46" s="549"/>
      <c r="U46" s="549"/>
      <c r="V46" s="549"/>
      <c r="W46" s="549"/>
      <c r="X46" s="549"/>
      <c r="Y46" s="549"/>
      <c r="Z46" s="549"/>
    </row>
    <row r="47" spans="1:26" s="49" customFormat="1" ht="14.1" customHeight="1">
      <c r="A47" s="551"/>
      <c r="B47" s="549"/>
      <c r="C47" s="547" t="s">
        <v>877</v>
      </c>
      <c r="D47" s="547" t="s">
        <v>274</v>
      </c>
      <c r="E47" s="547"/>
      <c r="F47" s="549"/>
      <c r="G47" s="549"/>
      <c r="H47" s="549"/>
      <c r="I47" s="549"/>
      <c r="J47" s="549"/>
      <c r="K47" s="549"/>
      <c r="L47" s="549"/>
      <c r="M47" s="549"/>
      <c r="N47" s="549"/>
      <c r="O47" s="549"/>
      <c r="P47" s="549"/>
      <c r="Q47" s="549"/>
      <c r="R47" s="549"/>
      <c r="S47" s="549"/>
      <c r="T47" s="549"/>
      <c r="U47" s="549"/>
      <c r="V47" s="549"/>
      <c r="W47" s="549"/>
      <c r="X47" s="549"/>
      <c r="Y47" s="549"/>
      <c r="Z47" s="549"/>
    </row>
    <row r="48" spans="1:26" s="49" customFormat="1" ht="14.1" customHeight="1">
      <c r="A48" s="551"/>
      <c r="B48" s="549"/>
      <c r="C48" s="547"/>
      <c r="D48" s="547"/>
      <c r="E48" s="547"/>
      <c r="F48" s="549"/>
      <c r="G48" s="549"/>
      <c r="H48" s="549"/>
      <c r="I48" s="549"/>
      <c r="J48" s="549"/>
      <c r="K48" s="549"/>
      <c r="L48" s="549"/>
      <c r="M48" s="549"/>
      <c r="N48" s="549"/>
      <c r="O48" s="549"/>
      <c r="P48" s="549"/>
      <c r="Q48" s="549"/>
      <c r="R48" s="549"/>
      <c r="S48" s="549"/>
      <c r="T48" s="549"/>
      <c r="U48" s="549"/>
      <c r="V48" s="549"/>
      <c r="W48" s="549"/>
      <c r="X48" s="549"/>
      <c r="Y48" s="549"/>
      <c r="Z48" s="549"/>
    </row>
    <row r="49" spans="1:26" s="49" customFormat="1" ht="14.1" customHeight="1">
      <c r="A49" s="551"/>
      <c r="B49" s="550"/>
      <c r="C49" s="584" t="s">
        <v>57</v>
      </c>
      <c r="D49" s="584" t="s">
        <v>58</v>
      </c>
      <c r="E49" s="584" t="s">
        <v>952</v>
      </c>
      <c r="F49" s="549"/>
      <c r="G49" s="549"/>
      <c r="H49" s="549"/>
      <c r="I49" s="549"/>
      <c r="J49" s="549"/>
      <c r="K49" s="549"/>
      <c r="L49" s="549"/>
      <c r="M49" s="549"/>
      <c r="N49" s="549"/>
      <c r="O49" s="549"/>
      <c r="P49" s="549"/>
      <c r="Q49" s="549"/>
      <c r="R49" s="549"/>
      <c r="S49" s="549"/>
      <c r="T49" s="549"/>
      <c r="U49" s="549"/>
      <c r="V49" s="549"/>
      <c r="W49" s="549"/>
      <c r="X49" s="549"/>
      <c r="Y49" s="549"/>
      <c r="Z49" s="549"/>
    </row>
    <row r="50" spans="1:26" s="49" customFormat="1" ht="14.1" customHeight="1">
      <c r="A50" s="549"/>
      <c r="B50" s="682">
        <v>17</v>
      </c>
      <c r="C50" s="680" t="s">
        <v>1053</v>
      </c>
      <c r="D50" s="680" t="s">
        <v>71</v>
      </c>
      <c r="E50" s="677">
        <v>880617</v>
      </c>
      <c r="F50" s="549"/>
      <c r="G50" s="468" t="s">
        <v>332</v>
      </c>
      <c r="H50" s="549"/>
      <c r="I50" s="549"/>
      <c r="J50" s="549"/>
      <c r="K50" s="549"/>
      <c r="L50" s="549"/>
      <c r="M50" s="549"/>
      <c r="N50" s="549"/>
      <c r="O50" s="549"/>
      <c r="P50" s="549"/>
      <c r="Q50" s="549"/>
      <c r="R50" s="549"/>
      <c r="S50" s="549"/>
      <c r="T50" s="549"/>
      <c r="U50" s="549"/>
      <c r="V50" s="549"/>
      <c r="W50" s="549"/>
      <c r="X50" s="549"/>
      <c r="Y50" s="549"/>
      <c r="Z50" s="549"/>
    </row>
    <row r="51" spans="1:26" s="49" customFormat="1" ht="14.1" customHeight="1">
      <c r="A51" s="549"/>
      <c r="B51" s="609">
        <v>39</v>
      </c>
      <c r="C51" s="607" t="s">
        <v>125</v>
      </c>
      <c r="D51" s="607" t="s">
        <v>71</v>
      </c>
      <c r="E51" s="676">
        <v>851001</v>
      </c>
      <c r="F51" s="549"/>
      <c r="G51" s="1673" t="s">
        <v>1054</v>
      </c>
      <c r="H51" s="1665"/>
      <c r="I51" s="549"/>
      <c r="J51" s="549"/>
      <c r="K51" s="549"/>
      <c r="L51" s="549"/>
      <c r="M51" s="549"/>
      <c r="N51" s="549"/>
      <c r="O51" s="549"/>
      <c r="P51" s="549"/>
      <c r="Q51" s="549"/>
      <c r="R51" s="549"/>
      <c r="S51" s="549"/>
      <c r="T51" s="549"/>
      <c r="U51" s="549"/>
      <c r="V51" s="549"/>
      <c r="W51" s="549"/>
      <c r="X51" s="549"/>
      <c r="Y51" s="549"/>
      <c r="Z51" s="549"/>
    </row>
    <row r="52" spans="1:26" s="49" customFormat="1" ht="14.1" customHeight="1">
      <c r="A52" s="549"/>
      <c r="B52" s="468"/>
      <c r="C52" s="681"/>
      <c r="D52" s="681"/>
      <c r="E52" s="468"/>
      <c r="F52" s="549"/>
      <c r="G52" s="1665"/>
      <c r="H52" s="1665"/>
      <c r="I52" s="549"/>
      <c r="J52" s="549"/>
      <c r="K52" s="549"/>
      <c r="L52" s="549"/>
      <c r="M52" s="549"/>
      <c r="N52" s="549"/>
      <c r="O52" s="549"/>
      <c r="P52" s="549"/>
      <c r="Q52" s="549"/>
      <c r="R52" s="549"/>
      <c r="S52" s="549"/>
      <c r="T52" s="549"/>
      <c r="U52" s="549"/>
      <c r="V52" s="549"/>
      <c r="W52" s="549"/>
      <c r="X52" s="549"/>
      <c r="Y52" s="549"/>
      <c r="Z52" s="549"/>
    </row>
    <row r="53" spans="1:26" s="49" customFormat="1" ht="14.1" customHeight="1">
      <c r="A53" s="549"/>
      <c r="B53" s="468"/>
      <c r="C53" s="468"/>
      <c r="D53" s="468"/>
      <c r="E53" s="468"/>
      <c r="F53" s="549"/>
      <c r="G53" s="549"/>
      <c r="H53" s="549"/>
      <c r="I53" s="549"/>
      <c r="J53" s="549"/>
      <c r="K53" s="549"/>
      <c r="L53" s="549"/>
      <c r="M53" s="549"/>
      <c r="N53" s="549"/>
      <c r="O53" s="549"/>
      <c r="P53" s="549"/>
      <c r="Q53" s="549"/>
      <c r="R53" s="549"/>
      <c r="S53" s="549"/>
      <c r="T53" s="549"/>
      <c r="U53" s="549"/>
      <c r="V53" s="549"/>
      <c r="W53" s="549"/>
      <c r="X53" s="549"/>
      <c r="Y53" s="549"/>
      <c r="Z53" s="549"/>
    </row>
    <row r="54" spans="1:26" s="49" customFormat="1" ht="14.1" customHeight="1">
      <c r="A54" s="549"/>
      <c r="B54" s="550"/>
      <c r="C54" s="550"/>
      <c r="D54" s="550"/>
      <c r="E54" s="550"/>
      <c r="F54" s="549"/>
      <c r="G54" s="549"/>
      <c r="H54" s="549"/>
      <c r="I54" s="549"/>
      <c r="J54" s="549"/>
      <c r="K54" s="549"/>
      <c r="L54" s="549"/>
      <c r="M54" s="549"/>
      <c r="N54" s="549"/>
      <c r="O54" s="549"/>
      <c r="P54" s="549"/>
      <c r="Q54" s="549"/>
      <c r="R54" s="549"/>
      <c r="S54" s="549"/>
      <c r="T54" s="549"/>
      <c r="U54" s="549"/>
      <c r="V54" s="549"/>
      <c r="W54" s="549"/>
      <c r="X54" s="549"/>
      <c r="Y54" s="549"/>
      <c r="Z54" s="549"/>
    </row>
    <row r="55" spans="1:26" s="49" customFormat="1" ht="14.1" customHeight="1">
      <c r="A55" s="549"/>
      <c r="B55" s="549"/>
      <c r="C55" s="549"/>
      <c r="D55" s="549"/>
      <c r="E55" s="549"/>
      <c r="F55" s="549"/>
      <c r="G55" s="549"/>
      <c r="H55" s="549"/>
      <c r="I55" s="549"/>
      <c r="J55" s="549"/>
      <c r="K55" s="549"/>
      <c r="L55" s="549"/>
      <c r="M55" s="549"/>
      <c r="N55" s="549"/>
      <c r="O55" s="549"/>
      <c r="P55" s="549"/>
      <c r="Q55" s="549"/>
      <c r="R55" s="549"/>
      <c r="S55" s="549"/>
      <c r="T55" s="549"/>
      <c r="U55" s="549"/>
      <c r="V55" s="549"/>
      <c r="W55" s="549"/>
      <c r="X55" s="549"/>
      <c r="Y55" s="549"/>
      <c r="Z55" s="549"/>
    </row>
    <row r="56" spans="1:26" s="49" customFormat="1" ht="14.1" customHeight="1">
      <c r="A56" s="549"/>
      <c r="B56" s="549"/>
      <c r="C56" s="549"/>
      <c r="D56" s="549"/>
      <c r="E56" s="549"/>
      <c r="F56" s="549"/>
      <c r="G56" s="549"/>
      <c r="H56" s="549"/>
      <c r="I56" s="549"/>
      <c r="J56" s="549"/>
      <c r="K56" s="549"/>
      <c r="L56" s="549"/>
      <c r="M56" s="549"/>
      <c r="N56" s="549"/>
      <c r="O56" s="549"/>
      <c r="P56" s="549"/>
      <c r="Q56" s="549"/>
      <c r="R56" s="549"/>
      <c r="S56" s="549"/>
      <c r="T56" s="549"/>
      <c r="U56" s="549"/>
      <c r="V56" s="549"/>
      <c r="W56" s="549"/>
      <c r="X56" s="549"/>
      <c r="Y56" s="549"/>
      <c r="Z56" s="549"/>
    </row>
    <row r="57" spans="1:26" s="49" customFormat="1" ht="14.1" customHeight="1">
      <c r="A57" s="549"/>
      <c r="B57" s="549"/>
      <c r="C57" s="549"/>
      <c r="D57" s="549"/>
      <c r="E57" s="549"/>
      <c r="F57" s="549"/>
      <c r="G57" s="549"/>
      <c r="H57" s="549"/>
      <c r="I57" s="549"/>
      <c r="J57" s="549"/>
      <c r="K57" s="549"/>
      <c r="L57" s="549"/>
      <c r="M57" s="549"/>
      <c r="N57" s="549"/>
      <c r="O57" s="549"/>
      <c r="P57" s="549"/>
      <c r="Q57" s="549"/>
      <c r="R57" s="549"/>
      <c r="S57" s="549"/>
      <c r="T57" s="549"/>
      <c r="U57" s="549"/>
      <c r="V57" s="549"/>
      <c r="W57" s="549"/>
      <c r="X57" s="549"/>
      <c r="Y57" s="549"/>
      <c r="Z57" s="549"/>
    </row>
    <row r="58" spans="1:26" s="49" customFormat="1" ht="14.1" customHeight="1">
      <c r="A58" s="549"/>
      <c r="B58" s="549"/>
      <c r="C58" s="549"/>
      <c r="D58" s="549"/>
      <c r="E58" s="549"/>
      <c r="F58" s="549"/>
      <c r="G58" s="549"/>
      <c r="H58" s="549"/>
      <c r="I58" s="549"/>
      <c r="J58" s="549"/>
      <c r="K58" s="549"/>
      <c r="L58" s="549"/>
      <c r="M58" s="549"/>
      <c r="N58" s="549"/>
      <c r="O58" s="549"/>
      <c r="P58" s="549"/>
      <c r="Q58" s="549"/>
      <c r="R58" s="549"/>
      <c r="S58" s="549"/>
      <c r="T58" s="549"/>
      <c r="U58" s="549"/>
      <c r="V58" s="549"/>
      <c r="W58" s="549"/>
      <c r="X58" s="549"/>
      <c r="Y58" s="549"/>
      <c r="Z58" s="549"/>
    </row>
    <row r="59" spans="1:26" s="49" customFormat="1" ht="14.1" customHeight="1">
      <c r="A59" s="549"/>
      <c r="B59" s="549"/>
      <c r="C59" s="549"/>
      <c r="D59" s="549"/>
      <c r="E59" s="549"/>
      <c r="F59" s="549"/>
      <c r="G59" s="549"/>
      <c r="H59" s="549"/>
      <c r="I59" s="549"/>
      <c r="J59" s="549"/>
      <c r="K59" s="549"/>
      <c r="L59" s="549"/>
      <c r="M59" s="549"/>
      <c r="N59" s="549"/>
      <c r="O59" s="549"/>
      <c r="P59" s="549"/>
      <c r="Q59" s="549"/>
      <c r="R59" s="549"/>
      <c r="S59" s="549"/>
      <c r="T59" s="549"/>
      <c r="U59" s="549"/>
      <c r="V59" s="549"/>
      <c r="W59" s="549"/>
      <c r="X59" s="549"/>
      <c r="Y59" s="549"/>
      <c r="Z59" s="549"/>
    </row>
    <row r="60" spans="1:26" s="49" customFormat="1" ht="14.1" customHeight="1">
      <c r="A60" s="549"/>
      <c r="B60" s="549"/>
      <c r="C60" s="549"/>
      <c r="D60" s="549"/>
      <c r="E60" s="549"/>
      <c r="F60" s="549"/>
      <c r="G60" s="549"/>
      <c r="H60" s="549"/>
      <c r="I60" s="549"/>
      <c r="J60" s="549"/>
      <c r="K60" s="549"/>
      <c r="L60" s="549"/>
      <c r="M60" s="549"/>
      <c r="N60" s="549"/>
      <c r="O60" s="549"/>
      <c r="P60" s="549"/>
      <c r="Q60" s="549"/>
      <c r="R60" s="549"/>
      <c r="S60" s="549"/>
      <c r="T60" s="549"/>
      <c r="U60" s="549"/>
      <c r="V60" s="549"/>
      <c r="W60" s="549"/>
      <c r="X60" s="549"/>
      <c r="Y60" s="549"/>
      <c r="Z60" s="549"/>
    </row>
    <row r="61" spans="1:26" s="49" customFormat="1" ht="14.1" customHeight="1">
      <c r="A61" s="549"/>
      <c r="B61" s="549"/>
      <c r="C61" s="549"/>
      <c r="D61" s="549"/>
      <c r="E61" s="549"/>
      <c r="F61" s="549"/>
      <c r="G61" s="549"/>
      <c r="H61" s="549"/>
      <c r="I61" s="549"/>
      <c r="J61" s="549"/>
      <c r="K61" s="549"/>
      <c r="L61" s="549"/>
      <c r="M61" s="549"/>
      <c r="N61" s="549"/>
      <c r="O61" s="549"/>
      <c r="P61" s="549"/>
      <c r="Q61" s="549"/>
      <c r="R61" s="549"/>
      <c r="S61" s="549"/>
      <c r="T61" s="549"/>
      <c r="U61" s="549"/>
      <c r="V61" s="549"/>
      <c r="W61" s="549"/>
      <c r="X61" s="549"/>
      <c r="Y61" s="549"/>
      <c r="Z61" s="549"/>
    </row>
    <row r="62" spans="1:26" s="49" customFormat="1" ht="14.1" customHeight="1">
      <c r="A62" s="549"/>
      <c r="B62" s="549"/>
      <c r="C62" s="549"/>
      <c r="D62" s="549"/>
      <c r="E62" s="549"/>
      <c r="F62" s="549"/>
      <c r="G62" s="549"/>
      <c r="H62" s="549"/>
      <c r="I62" s="549"/>
      <c r="J62" s="549"/>
      <c r="K62" s="549"/>
      <c r="L62" s="549"/>
      <c r="M62" s="549"/>
      <c r="N62" s="549"/>
      <c r="O62" s="549"/>
      <c r="P62" s="549"/>
      <c r="Q62" s="549"/>
      <c r="R62" s="549"/>
      <c r="S62" s="549"/>
      <c r="T62" s="549"/>
      <c r="U62" s="549"/>
      <c r="V62" s="549"/>
      <c r="W62" s="549"/>
      <c r="X62" s="549"/>
      <c r="Y62" s="549"/>
      <c r="Z62" s="549"/>
    </row>
    <row r="63" spans="1:26" s="49" customFormat="1" ht="14.1" customHeight="1">
      <c r="A63" s="549"/>
      <c r="B63" s="549"/>
      <c r="C63" s="549"/>
      <c r="D63" s="549"/>
      <c r="E63" s="549"/>
      <c r="F63" s="549"/>
      <c r="G63" s="549"/>
      <c r="H63" s="549"/>
      <c r="I63" s="549"/>
      <c r="J63" s="549"/>
      <c r="K63" s="549"/>
      <c r="L63" s="549"/>
      <c r="M63" s="549"/>
      <c r="N63" s="549"/>
      <c r="O63" s="549"/>
      <c r="P63" s="549"/>
      <c r="Q63" s="549"/>
      <c r="R63" s="549"/>
      <c r="S63" s="549"/>
      <c r="T63" s="549"/>
      <c r="U63" s="549"/>
      <c r="V63" s="549"/>
      <c r="W63" s="549"/>
      <c r="X63" s="549"/>
      <c r="Y63" s="549"/>
      <c r="Z63" s="549"/>
    </row>
    <row r="64" spans="1:26" s="49" customFormat="1" ht="13.9" customHeight="1">
      <c r="A64" s="549"/>
      <c r="B64" s="549"/>
      <c r="C64" s="549"/>
      <c r="D64" s="549"/>
      <c r="E64" s="549"/>
      <c r="F64" s="549"/>
      <c r="G64" s="549"/>
      <c r="H64" s="549"/>
      <c r="I64" s="549"/>
      <c r="J64" s="549"/>
      <c r="K64" s="549"/>
      <c r="L64" s="549"/>
      <c r="M64" s="549"/>
      <c r="N64" s="549"/>
      <c r="O64" s="549"/>
      <c r="P64" s="549"/>
      <c r="Q64" s="549"/>
      <c r="R64" s="549"/>
      <c r="S64" s="549"/>
      <c r="T64" s="549"/>
      <c r="U64" s="549"/>
      <c r="V64" s="549"/>
      <c r="W64" s="549"/>
      <c r="X64" s="549"/>
      <c r="Y64" s="549"/>
      <c r="Z64" s="549"/>
    </row>
    <row r="65" spans="1:26" s="49" customFormat="1">
      <c r="A65" s="549"/>
      <c r="B65" s="549"/>
      <c r="C65" s="549"/>
      <c r="D65" s="549"/>
      <c r="E65" s="549"/>
      <c r="F65" s="549"/>
      <c r="G65" s="549"/>
      <c r="H65" s="549"/>
      <c r="I65" s="549"/>
      <c r="J65" s="549"/>
      <c r="K65" s="549"/>
      <c r="L65" s="549"/>
      <c r="M65" s="549"/>
      <c r="N65" s="549"/>
      <c r="O65" s="549"/>
      <c r="P65" s="549"/>
      <c r="Q65" s="549"/>
      <c r="R65" s="549"/>
      <c r="S65" s="549"/>
      <c r="T65" s="549"/>
      <c r="U65" s="549"/>
      <c r="V65" s="549"/>
      <c r="W65" s="549"/>
      <c r="X65" s="549"/>
      <c r="Y65" s="549"/>
      <c r="Z65" s="549"/>
    </row>
    <row r="66" spans="1:26" s="49" customFormat="1">
      <c r="A66" s="549"/>
      <c r="B66" s="549"/>
      <c r="C66" s="549"/>
      <c r="D66" s="549"/>
      <c r="E66" s="549"/>
      <c r="F66" s="549"/>
      <c r="G66" s="549"/>
      <c r="H66" s="549"/>
      <c r="I66" s="549"/>
      <c r="J66" s="549"/>
      <c r="K66" s="549"/>
      <c r="L66" s="549"/>
      <c r="M66" s="549"/>
      <c r="N66" s="549"/>
      <c r="O66" s="549"/>
      <c r="P66" s="549"/>
      <c r="Q66" s="549"/>
      <c r="R66" s="549"/>
      <c r="S66" s="549"/>
      <c r="T66" s="549"/>
      <c r="U66" s="549"/>
      <c r="V66" s="549"/>
      <c r="W66" s="549"/>
      <c r="X66" s="549"/>
      <c r="Y66" s="549"/>
      <c r="Z66" s="549"/>
    </row>
    <row r="67" spans="1:26" s="49" customFormat="1">
      <c r="A67" s="549"/>
      <c r="B67" s="549"/>
      <c r="C67" s="549"/>
      <c r="D67" s="549"/>
      <c r="E67" s="549"/>
      <c r="F67" s="549"/>
      <c r="G67" s="549"/>
      <c r="H67" s="549"/>
      <c r="I67" s="549"/>
      <c r="J67" s="549"/>
      <c r="K67" s="549"/>
      <c r="L67" s="549"/>
      <c r="M67" s="549"/>
      <c r="N67" s="549"/>
      <c r="O67" s="549"/>
      <c r="P67" s="549"/>
      <c r="Q67" s="549"/>
      <c r="R67" s="549"/>
      <c r="S67" s="549"/>
      <c r="T67" s="549"/>
      <c r="U67" s="549"/>
      <c r="V67" s="549"/>
      <c r="W67" s="549"/>
      <c r="X67" s="549"/>
      <c r="Y67" s="549"/>
      <c r="Z67" s="549"/>
    </row>
    <row r="68" spans="1:26" s="49" customFormat="1">
      <c r="A68" s="549"/>
      <c r="B68" s="549"/>
      <c r="C68" s="549"/>
      <c r="D68" s="549"/>
      <c r="E68" s="549"/>
      <c r="F68" s="549"/>
      <c r="G68" s="549"/>
      <c r="H68" s="549"/>
      <c r="I68" s="549"/>
      <c r="J68" s="549"/>
      <c r="K68" s="549"/>
      <c r="L68" s="549"/>
      <c r="M68" s="549"/>
      <c r="N68" s="549"/>
      <c r="O68" s="549"/>
      <c r="P68" s="549"/>
      <c r="Q68" s="549"/>
      <c r="R68" s="549"/>
      <c r="S68" s="549"/>
      <c r="T68" s="549"/>
      <c r="U68" s="549"/>
      <c r="V68" s="549"/>
      <c r="W68" s="549"/>
      <c r="X68" s="549"/>
      <c r="Y68" s="549"/>
      <c r="Z68" s="549"/>
    </row>
    <row r="69" spans="1:26" s="49" customFormat="1">
      <c r="A69" s="549"/>
      <c r="B69" s="549"/>
      <c r="C69" s="549"/>
      <c r="D69" s="549"/>
      <c r="E69" s="549"/>
      <c r="F69" s="549"/>
      <c r="G69" s="549"/>
      <c r="H69" s="549"/>
      <c r="I69" s="549"/>
      <c r="J69" s="549"/>
      <c r="K69" s="549"/>
      <c r="L69" s="549"/>
      <c r="M69" s="549"/>
      <c r="N69" s="549"/>
      <c r="O69" s="549"/>
      <c r="P69" s="549"/>
      <c r="Q69" s="549"/>
      <c r="R69" s="549"/>
      <c r="S69" s="549"/>
      <c r="T69" s="549"/>
      <c r="U69" s="549"/>
      <c r="V69" s="549"/>
      <c r="W69" s="549"/>
      <c r="X69" s="549"/>
      <c r="Y69" s="549"/>
      <c r="Z69" s="549"/>
    </row>
    <row r="70" spans="1:26" s="49" customFormat="1">
      <c r="A70" s="549"/>
      <c r="B70" s="549"/>
      <c r="C70" s="548"/>
      <c r="D70" s="548"/>
      <c r="E70" s="548"/>
      <c r="F70" s="548"/>
      <c r="G70" s="549"/>
      <c r="H70" s="549"/>
      <c r="I70" s="549"/>
      <c r="J70" s="549"/>
      <c r="K70" s="549"/>
      <c r="L70" s="549"/>
      <c r="M70" s="549"/>
      <c r="N70" s="549"/>
      <c r="O70" s="549"/>
      <c r="P70" s="549"/>
      <c r="Q70" s="549"/>
      <c r="R70" s="549"/>
      <c r="S70" s="549"/>
      <c r="T70" s="549"/>
      <c r="U70" s="549"/>
      <c r="V70" s="549"/>
      <c r="W70" s="549"/>
      <c r="X70" s="549"/>
      <c r="Y70" s="549"/>
      <c r="Z70" s="549"/>
    </row>
    <row r="71" spans="1:26" s="49" customFormat="1">
      <c r="A71" s="548"/>
      <c r="B71" s="548"/>
      <c r="C71" s="548"/>
      <c r="D71" s="548"/>
      <c r="E71" s="548"/>
      <c r="F71" s="548"/>
      <c r="G71" s="548"/>
      <c r="H71" s="548"/>
      <c r="I71" s="548"/>
      <c r="J71" s="548"/>
      <c r="K71" s="548"/>
      <c r="L71" s="548"/>
      <c r="M71" s="548"/>
      <c r="N71" s="548"/>
      <c r="O71" s="548"/>
      <c r="P71" s="548"/>
      <c r="Q71" s="548"/>
      <c r="R71" s="548"/>
      <c r="S71" s="548"/>
      <c r="T71" s="548"/>
      <c r="U71" s="548"/>
      <c r="V71" s="548"/>
      <c r="W71" s="548"/>
      <c r="X71" s="548"/>
      <c r="Y71" s="548"/>
      <c r="Z71" s="548"/>
    </row>
    <row r="72" spans="1:26" s="49" customFormat="1">
      <c r="A72" s="548"/>
      <c r="B72" s="548"/>
      <c r="C72" s="548"/>
      <c r="D72" s="548"/>
      <c r="E72" s="548"/>
      <c r="F72" s="548"/>
      <c r="G72" s="548"/>
      <c r="H72" s="548"/>
      <c r="I72" s="548"/>
      <c r="J72" s="548"/>
      <c r="K72" s="548"/>
      <c r="L72" s="548"/>
      <c r="M72" s="548"/>
      <c r="N72" s="548"/>
      <c r="O72" s="548"/>
      <c r="P72" s="548"/>
      <c r="Q72" s="548"/>
      <c r="R72" s="548"/>
      <c r="S72" s="548"/>
      <c r="T72" s="548"/>
      <c r="U72" s="548"/>
      <c r="V72" s="548"/>
      <c r="W72" s="548"/>
      <c r="X72" s="548"/>
      <c r="Y72" s="548"/>
      <c r="Z72" s="548"/>
    </row>
    <row r="73" spans="1:26" s="49" customFormat="1">
      <c r="A73" s="548"/>
      <c r="B73" s="548"/>
      <c r="C73" s="548"/>
      <c r="D73" s="548"/>
      <c r="E73" s="548"/>
      <c r="F73" s="548"/>
      <c r="G73" s="548"/>
      <c r="H73" s="548"/>
      <c r="I73" s="548"/>
      <c r="J73" s="548"/>
      <c r="K73" s="548"/>
      <c r="L73" s="548"/>
      <c r="M73" s="548"/>
      <c r="N73" s="548"/>
      <c r="O73" s="548"/>
      <c r="P73" s="548"/>
      <c r="Q73" s="548"/>
      <c r="R73" s="548"/>
      <c r="S73" s="548"/>
      <c r="T73" s="548"/>
      <c r="U73" s="548"/>
      <c r="V73" s="548"/>
      <c r="W73" s="548"/>
      <c r="X73" s="548"/>
      <c r="Y73" s="548"/>
      <c r="Z73" s="548"/>
    </row>
    <row r="74" spans="1:26" s="49" customFormat="1">
      <c r="A74" s="548"/>
      <c r="B74" s="548"/>
      <c r="C74" s="548"/>
      <c r="D74" s="548"/>
      <c r="E74" s="548"/>
      <c r="F74" s="548"/>
      <c r="G74" s="548"/>
      <c r="H74" s="548"/>
      <c r="I74" s="548"/>
      <c r="J74" s="548"/>
      <c r="K74" s="548"/>
      <c r="L74" s="548"/>
      <c r="M74" s="548"/>
      <c r="N74" s="548"/>
      <c r="O74" s="548"/>
      <c r="P74" s="548"/>
      <c r="Q74" s="548"/>
      <c r="R74" s="548"/>
      <c r="S74" s="548"/>
      <c r="T74" s="548"/>
      <c r="U74" s="548"/>
      <c r="V74" s="548"/>
      <c r="W74" s="548"/>
      <c r="X74" s="548"/>
      <c r="Y74" s="548"/>
      <c r="Z74" s="548"/>
    </row>
    <row r="75" spans="1:26" s="49" customFormat="1">
      <c r="A75" s="548"/>
      <c r="B75" s="548"/>
      <c r="C75" s="548"/>
      <c r="D75" s="548"/>
      <c r="E75" s="548"/>
      <c r="F75" s="548"/>
      <c r="G75" s="548"/>
      <c r="H75" s="548"/>
      <c r="I75" s="548"/>
      <c r="J75" s="548"/>
      <c r="K75" s="548"/>
      <c r="L75" s="548"/>
      <c r="M75" s="548"/>
      <c r="N75" s="548"/>
      <c r="O75" s="548"/>
      <c r="P75" s="548"/>
      <c r="Q75" s="548"/>
      <c r="R75" s="548"/>
      <c r="S75" s="548"/>
      <c r="T75" s="548"/>
      <c r="U75" s="548"/>
      <c r="V75" s="548"/>
      <c r="W75" s="548"/>
      <c r="X75" s="548"/>
      <c r="Y75" s="548"/>
      <c r="Z75" s="548"/>
    </row>
    <row r="76" spans="1:26" s="49" customFormat="1">
      <c r="A76" s="548"/>
      <c r="B76" s="548"/>
      <c r="C76" s="548"/>
      <c r="D76" s="548"/>
      <c r="E76" s="548"/>
      <c r="F76" s="548"/>
      <c r="G76" s="548"/>
      <c r="H76" s="548"/>
      <c r="I76" s="548"/>
      <c r="J76" s="548"/>
      <c r="K76" s="548"/>
      <c r="L76" s="548"/>
      <c r="M76" s="548"/>
      <c r="N76" s="548"/>
      <c r="O76" s="548"/>
      <c r="P76" s="548"/>
      <c r="Q76" s="548"/>
      <c r="R76" s="548"/>
      <c r="S76" s="548"/>
      <c r="T76" s="548"/>
      <c r="U76" s="548"/>
      <c r="V76" s="548"/>
      <c r="W76" s="548"/>
      <c r="X76" s="548"/>
      <c r="Y76" s="548"/>
      <c r="Z76" s="548"/>
    </row>
    <row r="77" spans="1:26" s="49" customFormat="1">
      <c r="A77" s="548"/>
      <c r="B77" s="548"/>
      <c r="C77" s="548"/>
      <c r="D77" s="548"/>
      <c r="E77" s="548"/>
      <c r="F77" s="548"/>
      <c r="G77" s="548"/>
      <c r="H77" s="548"/>
      <c r="I77" s="548"/>
      <c r="J77" s="548"/>
      <c r="K77" s="548"/>
      <c r="L77" s="548"/>
      <c r="M77" s="548"/>
      <c r="N77" s="548"/>
      <c r="O77" s="548"/>
      <c r="P77" s="548"/>
      <c r="Q77" s="548"/>
      <c r="R77" s="548"/>
      <c r="S77" s="548"/>
      <c r="T77" s="548"/>
      <c r="U77" s="548"/>
      <c r="V77" s="548"/>
      <c r="W77" s="548"/>
      <c r="X77" s="548"/>
      <c r="Y77" s="548"/>
      <c r="Z77" s="548"/>
    </row>
    <row r="78" spans="1:26" s="49" customFormat="1">
      <c r="A78" s="548"/>
      <c r="B78" s="548"/>
      <c r="C78" s="548"/>
      <c r="D78" s="548"/>
      <c r="E78" s="548"/>
      <c r="F78" s="548"/>
      <c r="G78" s="548"/>
      <c r="H78" s="548"/>
      <c r="I78" s="548"/>
      <c r="J78" s="548"/>
      <c r="K78" s="548"/>
      <c r="L78" s="548"/>
      <c r="M78" s="548"/>
      <c r="N78" s="548"/>
      <c r="O78" s="548"/>
      <c r="P78" s="548"/>
      <c r="Q78" s="548"/>
      <c r="R78" s="548"/>
      <c r="S78" s="548"/>
      <c r="T78" s="548"/>
      <c r="U78" s="548"/>
      <c r="V78" s="548"/>
      <c r="W78" s="548"/>
      <c r="X78" s="548"/>
      <c r="Y78" s="548"/>
      <c r="Z78" s="548"/>
    </row>
    <row r="79" spans="1:26">
      <c r="A79" s="548"/>
      <c r="B79" s="548"/>
      <c r="C79" s="548"/>
      <c r="D79" s="548"/>
      <c r="E79" s="548"/>
      <c r="F79" s="548"/>
      <c r="G79" s="548"/>
      <c r="H79" s="548"/>
      <c r="I79" s="548"/>
      <c r="J79" s="548"/>
      <c r="K79" s="548"/>
      <c r="L79" s="548"/>
      <c r="M79" s="548"/>
      <c r="N79" s="548"/>
      <c r="O79" s="548"/>
      <c r="P79" s="548"/>
      <c r="Q79" s="548"/>
      <c r="R79" s="548"/>
      <c r="S79" s="548"/>
      <c r="T79" s="548"/>
      <c r="U79" s="548"/>
      <c r="V79" s="548"/>
      <c r="W79" s="548"/>
      <c r="X79" s="548"/>
      <c r="Y79" s="548"/>
      <c r="Z79" s="548"/>
    </row>
    <row r="80" spans="1:26">
      <c r="A80" s="548"/>
      <c r="B80" s="548"/>
      <c r="C80" s="548"/>
      <c r="D80" s="548"/>
      <c r="E80" s="548"/>
      <c r="F80" s="548"/>
      <c r="G80" s="548"/>
      <c r="H80" s="548"/>
      <c r="I80" s="548"/>
      <c r="J80" s="548"/>
      <c r="K80" s="548"/>
      <c r="L80" s="548"/>
      <c r="M80" s="548"/>
      <c r="N80" s="548"/>
      <c r="O80" s="548"/>
      <c r="P80" s="548"/>
      <c r="Q80" s="548"/>
      <c r="R80" s="548"/>
      <c r="S80" s="548"/>
      <c r="T80" s="548"/>
      <c r="U80" s="548"/>
      <c r="V80" s="548"/>
      <c r="W80" s="548"/>
      <c r="X80" s="548"/>
      <c r="Y80" s="548"/>
      <c r="Z80" s="548"/>
    </row>
    <row r="81" spans="1:26">
      <c r="A81" s="548"/>
      <c r="B81" s="548"/>
      <c r="C81" s="548"/>
      <c r="D81" s="548"/>
      <c r="E81" s="548"/>
      <c r="F81" s="548"/>
      <c r="G81" s="548"/>
      <c r="H81" s="548"/>
      <c r="I81" s="548"/>
      <c r="J81" s="548"/>
      <c r="K81" s="548"/>
      <c r="L81" s="548"/>
      <c r="M81" s="548"/>
      <c r="N81" s="548"/>
      <c r="O81" s="548"/>
      <c r="P81" s="548"/>
      <c r="Q81" s="548"/>
      <c r="R81" s="548"/>
      <c r="S81" s="548"/>
      <c r="T81" s="548"/>
      <c r="U81" s="548"/>
      <c r="V81" s="548"/>
      <c r="W81" s="548"/>
      <c r="X81" s="548"/>
      <c r="Y81" s="548"/>
      <c r="Z81" s="548"/>
    </row>
    <row r="82" spans="1:26">
      <c r="A82" s="548"/>
      <c r="B82" s="548"/>
      <c r="C82" s="548"/>
      <c r="D82" s="548"/>
      <c r="E82" s="548"/>
      <c r="F82" s="548"/>
      <c r="G82" s="548"/>
      <c r="H82" s="548"/>
      <c r="I82" s="548"/>
      <c r="J82" s="548"/>
      <c r="K82" s="548"/>
      <c r="L82" s="548"/>
      <c r="M82" s="548"/>
      <c r="N82" s="548"/>
      <c r="O82" s="548"/>
      <c r="P82" s="548"/>
      <c r="Q82" s="548"/>
      <c r="R82" s="548"/>
      <c r="S82" s="548"/>
      <c r="T82" s="548"/>
      <c r="U82" s="548"/>
      <c r="V82" s="548"/>
      <c r="W82" s="548"/>
      <c r="X82" s="548"/>
      <c r="Y82" s="548"/>
      <c r="Z82" s="548"/>
    </row>
    <row r="83" spans="1:26">
      <c r="A83" s="548"/>
      <c r="B83" s="548"/>
      <c r="C83" s="548"/>
      <c r="D83" s="548"/>
      <c r="E83" s="548"/>
      <c r="F83" s="548"/>
      <c r="G83" s="548"/>
      <c r="H83" s="548"/>
      <c r="I83" s="548"/>
      <c r="J83" s="548"/>
      <c r="K83" s="548"/>
      <c r="L83" s="548"/>
      <c r="M83" s="548"/>
      <c r="N83" s="548"/>
      <c r="O83" s="548"/>
      <c r="P83" s="548"/>
      <c r="Q83" s="548"/>
      <c r="R83" s="548"/>
      <c r="S83" s="548"/>
      <c r="T83" s="548"/>
      <c r="U83" s="548"/>
      <c r="V83" s="548"/>
      <c r="W83" s="548"/>
      <c r="X83" s="548"/>
      <c r="Y83" s="548"/>
      <c r="Z83" s="548"/>
    </row>
    <row r="84" spans="1:26">
      <c r="A84" s="548"/>
      <c r="B84" s="548"/>
      <c r="C84" s="548"/>
      <c r="D84" s="548"/>
      <c r="E84" s="548"/>
      <c r="F84" s="548"/>
      <c r="G84" s="548"/>
      <c r="H84" s="548"/>
      <c r="I84" s="548"/>
      <c r="J84" s="548"/>
      <c r="K84" s="548"/>
      <c r="L84" s="548"/>
      <c r="M84" s="548"/>
      <c r="N84" s="548"/>
      <c r="O84" s="548"/>
      <c r="P84" s="548"/>
      <c r="Q84" s="548"/>
      <c r="R84" s="548"/>
      <c r="S84" s="548"/>
      <c r="T84" s="548"/>
      <c r="U84" s="548"/>
      <c r="V84" s="548"/>
      <c r="W84" s="548"/>
      <c r="X84" s="548"/>
      <c r="Y84" s="548"/>
      <c r="Z84" s="548"/>
    </row>
    <row r="85" spans="1:26">
      <c r="A85" s="548"/>
      <c r="B85" s="548"/>
      <c r="C85" s="548"/>
      <c r="D85" s="548"/>
      <c r="E85" s="548"/>
      <c r="F85" s="548"/>
      <c r="G85" s="548"/>
      <c r="H85" s="548"/>
      <c r="I85" s="548"/>
      <c r="J85" s="548"/>
      <c r="K85" s="548"/>
      <c r="L85" s="548"/>
      <c r="M85" s="548"/>
      <c r="N85" s="548"/>
      <c r="O85" s="548"/>
      <c r="P85" s="548"/>
      <c r="Q85" s="548"/>
      <c r="R85" s="548"/>
      <c r="S85" s="548"/>
      <c r="T85" s="548"/>
      <c r="U85" s="548"/>
      <c r="V85" s="548"/>
      <c r="W85" s="548"/>
      <c r="X85" s="548"/>
      <c r="Y85" s="548"/>
      <c r="Z85" s="548"/>
    </row>
    <row r="86" spans="1:26">
      <c r="A86" s="548"/>
      <c r="B86" s="548"/>
      <c r="C86" s="548"/>
      <c r="D86" s="548"/>
      <c r="E86" s="548"/>
      <c r="F86" s="548"/>
      <c r="G86" s="548"/>
      <c r="H86" s="548"/>
      <c r="I86" s="548"/>
      <c r="J86" s="548"/>
      <c r="K86" s="548"/>
      <c r="L86" s="548"/>
      <c r="M86" s="548"/>
      <c r="N86" s="548"/>
      <c r="O86" s="548"/>
      <c r="P86" s="548"/>
      <c r="Q86" s="548"/>
      <c r="R86" s="548"/>
      <c r="S86" s="548"/>
      <c r="T86" s="548"/>
      <c r="U86" s="548"/>
      <c r="V86" s="548"/>
      <c r="W86" s="548"/>
      <c r="X86" s="548"/>
      <c r="Y86" s="548"/>
      <c r="Z86" s="548"/>
    </row>
    <row r="87" spans="1:26">
      <c r="A87" s="548"/>
      <c r="B87" s="548"/>
      <c r="C87" s="548"/>
      <c r="D87" s="548"/>
      <c r="E87" s="548"/>
      <c r="F87" s="548"/>
      <c r="G87" s="548"/>
      <c r="H87" s="548"/>
      <c r="I87" s="548"/>
      <c r="J87" s="548"/>
      <c r="K87" s="548"/>
      <c r="L87" s="548"/>
      <c r="M87" s="548"/>
      <c r="N87" s="548"/>
      <c r="O87" s="548"/>
      <c r="P87" s="548"/>
      <c r="Q87" s="548"/>
      <c r="R87" s="548"/>
      <c r="S87" s="548"/>
      <c r="T87" s="548"/>
      <c r="U87" s="548"/>
      <c r="V87" s="548"/>
      <c r="W87" s="548"/>
      <c r="X87" s="548"/>
      <c r="Y87" s="548"/>
      <c r="Z87" s="548"/>
    </row>
    <row r="88" spans="1:26">
      <c r="A88" s="548"/>
      <c r="B88" s="548"/>
      <c r="C88" s="548"/>
      <c r="D88" s="548"/>
      <c r="E88" s="548"/>
      <c r="F88" s="548"/>
      <c r="G88" s="548"/>
      <c r="H88" s="548"/>
      <c r="I88" s="548"/>
      <c r="J88" s="548"/>
      <c r="K88" s="548"/>
      <c r="L88" s="548"/>
      <c r="M88" s="548"/>
      <c r="N88" s="548"/>
      <c r="O88" s="548"/>
      <c r="P88" s="548"/>
      <c r="Q88" s="548"/>
      <c r="R88" s="548"/>
      <c r="S88" s="548"/>
      <c r="T88" s="548"/>
      <c r="U88" s="548"/>
      <c r="V88" s="548"/>
      <c r="W88" s="548"/>
      <c r="X88" s="548"/>
      <c r="Y88" s="548"/>
      <c r="Z88" s="548"/>
    </row>
    <row r="89" spans="1:26">
      <c r="A89" s="548"/>
      <c r="B89" s="548"/>
      <c r="C89" s="548"/>
      <c r="D89" s="548"/>
      <c r="E89" s="548"/>
      <c r="F89" s="548"/>
      <c r="G89" s="548"/>
      <c r="H89" s="548"/>
      <c r="I89" s="548"/>
      <c r="J89" s="548"/>
      <c r="K89" s="548"/>
      <c r="L89" s="548"/>
      <c r="M89" s="548"/>
      <c r="N89" s="548"/>
      <c r="O89" s="548"/>
      <c r="P89" s="548"/>
      <c r="Q89" s="548"/>
      <c r="R89" s="548"/>
      <c r="S89" s="548"/>
      <c r="T89" s="548"/>
      <c r="U89" s="548"/>
      <c r="V89" s="548"/>
      <c r="W89" s="548"/>
      <c r="X89" s="548"/>
      <c r="Y89" s="548"/>
      <c r="Z89" s="548"/>
    </row>
    <row r="90" spans="1:26">
      <c r="A90" s="548"/>
      <c r="B90" s="548"/>
      <c r="C90" s="548"/>
      <c r="D90" s="548"/>
      <c r="E90" s="548"/>
      <c r="F90" s="548"/>
      <c r="G90" s="548"/>
      <c r="H90" s="548"/>
      <c r="I90" s="548"/>
      <c r="J90" s="548"/>
      <c r="K90" s="548"/>
      <c r="L90" s="548"/>
      <c r="M90" s="548"/>
      <c r="N90" s="548"/>
      <c r="O90" s="548"/>
      <c r="P90" s="548"/>
      <c r="Q90" s="548"/>
      <c r="R90" s="548"/>
      <c r="S90" s="548"/>
      <c r="T90" s="548"/>
      <c r="U90" s="548"/>
      <c r="V90" s="548"/>
      <c r="W90" s="548"/>
      <c r="X90" s="548"/>
      <c r="Y90" s="548"/>
      <c r="Z90" s="548"/>
    </row>
    <row r="91" spans="1:26">
      <c r="A91" s="548"/>
      <c r="B91" s="548"/>
      <c r="C91" s="548"/>
      <c r="D91" s="548"/>
      <c r="E91" s="548"/>
      <c r="F91" s="548"/>
      <c r="G91" s="548"/>
      <c r="H91" s="548"/>
      <c r="I91" s="548"/>
      <c r="J91" s="548"/>
      <c r="K91" s="548"/>
      <c r="L91" s="548"/>
      <c r="M91" s="548"/>
      <c r="N91" s="548"/>
      <c r="O91" s="548"/>
      <c r="P91" s="548"/>
      <c r="Q91" s="548"/>
      <c r="R91" s="548"/>
      <c r="S91" s="548"/>
      <c r="T91" s="548"/>
      <c r="U91" s="548"/>
      <c r="V91" s="548"/>
      <c r="W91" s="548"/>
      <c r="X91" s="548"/>
      <c r="Y91" s="548"/>
      <c r="Z91" s="548"/>
    </row>
    <row r="92" spans="1:26">
      <c r="A92" s="548"/>
      <c r="B92" s="548"/>
      <c r="C92" s="548"/>
      <c r="D92" s="548"/>
      <c r="E92" s="548"/>
      <c r="F92" s="548"/>
      <c r="G92" s="548"/>
      <c r="H92" s="548"/>
      <c r="I92" s="548"/>
      <c r="J92" s="548"/>
      <c r="K92" s="548"/>
      <c r="L92" s="548"/>
      <c r="M92" s="548"/>
      <c r="N92" s="548"/>
      <c r="O92" s="548"/>
      <c r="P92" s="548"/>
      <c r="Q92" s="548"/>
      <c r="R92" s="548"/>
      <c r="S92" s="548"/>
      <c r="T92" s="548"/>
      <c r="U92" s="548"/>
      <c r="V92" s="548"/>
      <c r="W92" s="548"/>
      <c r="X92" s="548"/>
      <c r="Y92" s="548"/>
      <c r="Z92" s="548"/>
    </row>
    <row r="93" spans="1:26">
      <c r="A93" s="548"/>
      <c r="B93" s="548"/>
      <c r="C93" s="548"/>
      <c r="D93" s="548"/>
      <c r="E93" s="548"/>
      <c r="F93" s="548"/>
      <c r="G93" s="548"/>
      <c r="H93" s="548"/>
      <c r="I93" s="548"/>
      <c r="J93" s="548"/>
      <c r="K93" s="548"/>
      <c r="L93" s="548"/>
      <c r="M93" s="548"/>
      <c r="N93" s="548"/>
      <c r="O93" s="548"/>
      <c r="P93" s="548"/>
      <c r="Q93" s="548"/>
      <c r="R93" s="548"/>
      <c r="S93" s="548"/>
      <c r="T93" s="548"/>
      <c r="U93" s="548"/>
      <c r="V93" s="548"/>
      <c r="W93" s="548"/>
      <c r="X93" s="548"/>
      <c r="Y93" s="548"/>
      <c r="Z93" s="548"/>
    </row>
    <row r="94" spans="1:26">
      <c r="A94" s="548"/>
      <c r="B94" s="548"/>
      <c r="C94" s="548"/>
      <c r="D94" s="548"/>
      <c r="E94" s="548"/>
      <c r="F94" s="548"/>
      <c r="G94" s="548"/>
      <c r="H94" s="548"/>
      <c r="I94" s="548"/>
      <c r="J94" s="548"/>
      <c r="K94" s="548"/>
      <c r="L94" s="548"/>
      <c r="M94" s="548"/>
      <c r="N94" s="548"/>
      <c r="O94" s="548"/>
      <c r="P94" s="548"/>
      <c r="Q94" s="548"/>
      <c r="R94" s="548"/>
      <c r="S94" s="548"/>
      <c r="T94" s="548"/>
      <c r="U94" s="548"/>
      <c r="V94" s="548"/>
      <c r="W94" s="548"/>
      <c r="X94" s="548"/>
      <c r="Y94" s="548"/>
      <c r="Z94" s="548"/>
    </row>
    <row r="95" spans="1:26">
      <c r="A95" s="548"/>
      <c r="B95" s="548"/>
      <c r="C95" s="548"/>
      <c r="D95" s="548"/>
      <c r="E95" s="548"/>
      <c r="F95" s="548"/>
      <c r="G95" s="548"/>
      <c r="H95" s="548"/>
      <c r="I95" s="548"/>
      <c r="J95" s="548"/>
      <c r="K95" s="548"/>
      <c r="L95" s="548"/>
      <c r="M95" s="548"/>
      <c r="N95" s="548"/>
      <c r="O95" s="548"/>
      <c r="P95" s="548"/>
      <c r="Q95" s="548"/>
      <c r="R95" s="548"/>
      <c r="S95" s="548"/>
      <c r="T95" s="548"/>
      <c r="U95" s="548"/>
      <c r="V95" s="548"/>
      <c r="W95" s="548"/>
      <c r="X95" s="548"/>
      <c r="Y95" s="548"/>
      <c r="Z95" s="548"/>
    </row>
    <row r="96" spans="1:26">
      <c r="A96" s="548"/>
      <c r="B96" s="548"/>
      <c r="C96" s="548"/>
      <c r="D96" s="548"/>
      <c r="E96" s="548"/>
      <c r="F96" s="548"/>
      <c r="G96" s="548"/>
      <c r="H96" s="548"/>
      <c r="I96" s="548"/>
      <c r="J96" s="548"/>
      <c r="K96" s="548"/>
      <c r="L96" s="548"/>
      <c r="M96" s="548"/>
      <c r="N96" s="548"/>
      <c r="O96" s="548"/>
      <c r="P96" s="548"/>
      <c r="Q96" s="548"/>
      <c r="R96" s="548"/>
      <c r="S96" s="548"/>
      <c r="T96" s="548"/>
      <c r="U96" s="548"/>
      <c r="V96" s="548"/>
      <c r="W96" s="548"/>
      <c r="X96" s="548"/>
      <c r="Y96" s="548"/>
      <c r="Z96" s="548"/>
    </row>
    <row r="97" spans="1:26">
      <c r="A97" s="548"/>
      <c r="B97" s="548"/>
      <c r="C97" s="548"/>
      <c r="D97" s="548"/>
      <c r="E97" s="548"/>
      <c r="F97" s="548"/>
      <c r="G97" s="548"/>
      <c r="H97" s="548"/>
      <c r="I97" s="548"/>
      <c r="J97" s="548"/>
      <c r="K97" s="548"/>
      <c r="L97" s="548"/>
      <c r="M97" s="548"/>
      <c r="N97" s="548"/>
      <c r="O97" s="548"/>
      <c r="P97" s="548"/>
      <c r="Q97" s="548"/>
      <c r="R97" s="548"/>
      <c r="S97" s="548"/>
      <c r="T97" s="548"/>
      <c r="U97" s="548"/>
      <c r="V97" s="548"/>
      <c r="W97" s="548"/>
      <c r="X97" s="548"/>
      <c r="Y97" s="548"/>
      <c r="Z97" s="548"/>
    </row>
    <row r="98" spans="1:26">
      <c r="A98" s="548"/>
      <c r="B98" s="548"/>
      <c r="C98" s="548"/>
      <c r="D98" s="548"/>
      <c r="E98" s="548"/>
      <c r="F98" s="548"/>
      <c r="G98" s="548"/>
      <c r="H98" s="548"/>
      <c r="I98" s="548"/>
      <c r="J98" s="548"/>
      <c r="K98" s="548"/>
      <c r="L98" s="548"/>
      <c r="M98" s="548"/>
      <c r="N98" s="548"/>
      <c r="O98" s="548"/>
      <c r="P98" s="548"/>
      <c r="Q98" s="548"/>
      <c r="R98" s="548"/>
      <c r="S98" s="548"/>
      <c r="T98" s="548"/>
      <c r="U98" s="548"/>
      <c r="V98" s="548"/>
      <c r="W98" s="548"/>
      <c r="X98" s="548"/>
      <c r="Y98" s="548"/>
      <c r="Z98" s="548"/>
    </row>
    <row r="99" spans="1:26">
      <c r="A99" s="548"/>
      <c r="B99" s="548"/>
      <c r="C99" s="548"/>
      <c r="D99" s="548"/>
      <c r="E99" s="548"/>
      <c r="F99" s="548"/>
      <c r="G99" s="548"/>
      <c r="H99" s="548"/>
      <c r="I99" s="548"/>
      <c r="J99" s="548"/>
      <c r="K99" s="548"/>
      <c r="L99" s="548"/>
      <c r="M99" s="548"/>
      <c r="N99" s="548"/>
      <c r="O99" s="548"/>
      <c r="P99" s="548"/>
      <c r="Q99" s="548"/>
      <c r="R99" s="548"/>
      <c r="S99" s="548"/>
      <c r="T99" s="548"/>
      <c r="U99" s="548"/>
      <c r="V99" s="548"/>
      <c r="W99" s="548"/>
      <c r="X99" s="548"/>
      <c r="Y99" s="548"/>
      <c r="Z99" s="548"/>
    </row>
    <row r="100" spans="1:26">
      <c r="A100" s="548"/>
      <c r="B100" s="548"/>
      <c r="C100" s="548"/>
      <c r="D100" s="548"/>
      <c r="E100" s="548"/>
      <c r="F100" s="548"/>
      <c r="G100" s="548"/>
      <c r="H100" s="548"/>
      <c r="I100" s="548"/>
      <c r="J100" s="548"/>
      <c r="K100" s="548"/>
      <c r="L100" s="548"/>
      <c r="M100" s="548"/>
      <c r="N100" s="548"/>
      <c r="O100" s="548"/>
      <c r="P100" s="548"/>
      <c r="Q100" s="548"/>
      <c r="R100" s="548"/>
      <c r="S100" s="548"/>
      <c r="T100" s="548"/>
      <c r="U100" s="548"/>
      <c r="V100" s="548"/>
      <c r="W100" s="548"/>
      <c r="X100" s="548"/>
      <c r="Y100" s="548"/>
      <c r="Z100" s="548"/>
    </row>
    <row r="101" spans="1:26">
      <c r="A101" s="548"/>
      <c r="B101" s="548"/>
      <c r="C101" s="548"/>
      <c r="D101" s="548"/>
      <c r="E101" s="548"/>
      <c r="F101" s="548"/>
      <c r="G101" s="548"/>
      <c r="H101" s="548"/>
      <c r="I101" s="548"/>
      <c r="J101" s="548"/>
      <c r="K101" s="548"/>
      <c r="L101" s="548"/>
      <c r="M101" s="548"/>
      <c r="N101" s="548"/>
      <c r="O101" s="548"/>
      <c r="P101" s="548"/>
      <c r="Q101" s="548"/>
      <c r="R101" s="548"/>
      <c r="S101" s="548"/>
      <c r="T101" s="548"/>
      <c r="U101" s="548"/>
      <c r="V101" s="548"/>
      <c r="W101" s="548"/>
      <c r="X101" s="548"/>
      <c r="Y101" s="548"/>
      <c r="Z101" s="548"/>
    </row>
    <row r="102" spans="1:26">
      <c r="A102" s="548"/>
      <c r="B102" s="548"/>
      <c r="C102" s="548"/>
      <c r="D102" s="548"/>
      <c r="E102" s="548"/>
      <c r="F102" s="548"/>
      <c r="G102" s="548"/>
      <c r="H102" s="548"/>
      <c r="I102" s="548"/>
      <c r="J102" s="548"/>
      <c r="K102" s="548"/>
      <c r="L102" s="548"/>
      <c r="M102" s="548"/>
      <c r="N102" s="548"/>
      <c r="O102" s="548"/>
      <c r="P102" s="548"/>
      <c r="Q102" s="548"/>
      <c r="R102" s="548"/>
      <c r="S102" s="548"/>
      <c r="T102" s="548"/>
      <c r="U102" s="548"/>
      <c r="V102" s="548"/>
      <c r="W102" s="548"/>
      <c r="X102" s="548"/>
      <c r="Y102" s="548"/>
      <c r="Z102" s="548"/>
    </row>
    <row r="103" spans="1:26">
      <c r="A103" s="548"/>
      <c r="B103" s="548"/>
      <c r="C103" s="548"/>
      <c r="D103" s="548"/>
      <c r="E103" s="548"/>
      <c r="F103" s="548"/>
      <c r="G103" s="548"/>
      <c r="H103" s="548"/>
      <c r="I103" s="548"/>
      <c r="J103" s="548"/>
      <c r="K103" s="548"/>
      <c r="L103" s="548"/>
      <c r="M103" s="548"/>
      <c r="N103" s="548"/>
      <c r="O103" s="548"/>
      <c r="P103" s="548"/>
      <c r="Q103" s="548"/>
      <c r="R103" s="548"/>
      <c r="S103" s="548"/>
      <c r="T103" s="548"/>
      <c r="U103" s="548"/>
      <c r="V103" s="548"/>
      <c r="W103" s="548"/>
      <c r="X103" s="548"/>
      <c r="Y103" s="548"/>
      <c r="Z103" s="548"/>
    </row>
    <row r="104" spans="1:26">
      <c r="A104" s="548"/>
      <c r="B104" s="548"/>
      <c r="C104" s="548"/>
      <c r="D104" s="548"/>
      <c r="E104" s="548"/>
      <c r="F104" s="548"/>
      <c r="G104" s="548"/>
      <c r="H104" s="548"/>
      <c r="I104" s="548"/>
      <c r="J104" s="548"/>
      <c r="K104" s="548"/>
      <c r="L104" s="548"/>
      <c r="M104" s="548"/>
      <c r="N104" s="548"/>
      <c r="O104" s="548"/>
      <c r="P104" s="548"/>
      <c r="Q104" s="548"/>
      <c r="R104" s="548"/>
      <c r="S104" s="548"/>
      <c r="T104" s="548"/>
      <c r="U104" s="548"/>
      <c r="V104" s="548"/>
      <c r="W104" s="548"/>
      <c r="X104" s="548"/>
      <c r="Y104" s="548"/>
      <c r="Z104" s="548"/>
    </row>
    <row r="105" spans="1:26">
      <c r="A105" s="548"/>
      <c r="B105" s="548"/>
      <c r="C105" s="548"/>
      <c r="D105" s="548"/>
      <c r="E105" s="548"/>
      <c r="F105" s="548"/>
      <c r="G105" s="548"/>
      <c r="H105" s="548"/>
      <c r="I105" s="548"/>
      <c r="J105" s="548"/>
      <c r="K105" s="548"/>
      <c r="L105" s="548"/>
      <c r="M105" s="548"/>
      <c r="N105" s="548"/>
      <c r="O105" s="548"/>
      <c r="P105" s="548"/>
      <c r="Q105" s="548"/>
      <c r="R105" s="548"/>
      <c r="S105" s="548"/>
      <c r="T105" s="548"/>
      <c r="U105" s="548"/>
      <c r="V105" s="548"/>
      <c r="W105" s="548"/>
      <c r="X105" s="548"/>
      <c r="Y105" s="548"/>
      <c r="Z105" s="548"/>
    </row>
    <row r="106" spans="1:26">
      <c r="A106" s="548"/>
      <c r="B106" s="548"/>
      <c r="C106" s="548"/>
      <c r="D106" s="548"/>
      <c r="E106" s="548"/>
      <c r="F106" s="548"/>
      <c r="G106" s="548"/>
      <c r="H106" s="548"/>
      <c r="I106" s="548"/>
      <c r="J106" s="548"/>
      <c r="K106" s="548"/>
      <c r="L106" s="548"/>
      <c r="M106" s="548"/>
      <c r="N106" s="548"/>
      <c r="O106" s="548"/>
      <c r="P106" s="548"/>
      <c r="Q106" s="548"/>
      <c r="R106" s="548"/>
      <c r="S106" s="548"/>
      <c r="T106" s="548"/>
      <c r="U106" s="548"/>
      <c r="V106" s="548"/>
      <c r="W106" s="548"/>
      <c r="X106" s="548"/>
      <c r="Y106" s="548"/>
      <c r="Z106" s="548"/>
    </row>
    <row r="107" spans="1:26">
      <c r="A107" s="548"/>
      <c r="B107" s="548"/>
      <c r="C107" s="548"/>
      <c r="D107" s="548"/>
      <c r="E107" s="548"/>
      <c r="F107" s="548"/>
      <c r="G107" s="548"/>
      <c r="H107" s="548"/>
      <c r="I107" s="548"/>
      <c r="J107" s="548"/>
      <c r="K107" s="548"/>
      <c r="L107" s="548"/>
      <c r="M107" s="548"/>
      <c r="N107" s="548"/>
      <c r="O107" s="548"/>
      <c r="P107" s="548"/>
      <c r="Q107" s="548"/>
      <c r="R107" s="548"/>
      <c r="S107" s="548"/>
      <c r="T107" s="548"/>
      <c r="U107" s="548"/>
      <c r="V107" s="548"/>
      <c r="W107" s="548"/>
      <c r="X107" s="548"/>
      <c r="Y107" s="548"/>
      <c r="Z107" s="548"/>
    </row>
    <row r="108" spans="1:26">
      <c r="A108" s="548"/>
      <c r="B108" s="548"/>
      <c r="C108" s="548"/>
      <c r="D108" s="548"/>
      <c r="E108" s="548"/>
      <c r="F108" s="548"/>
      <c r="G108" s="548"/>
      <c r="H108" s="548"/>
      <c r="I108" s="548"/>
      <c r="J108" s="548"/>
      <c r="K108" s="548"/>
      <c r="L108" s="548"/>
      <c r="M108" s="548"/>
      <c r="N108" s="548"/>
      <c r="O108" s="548"/>
      <c r="P108" s="548"/>
      <c r="Q108" s="548"/>
      <c r="R108" s="548"/>
      <c r="S108" s="548"/>
      <c r="T108" s="548"/>
      <c r="U108" s="548"/>
      <c r="V108" s="548"/>
      <c r="W108" s="548"/>
      <c r="X108" s="548"/>
      <c r="Y108" s="548"/>
      <c r="Z108" s="548"/>
    </row>
    <row r="109" spans="1:26">
      <c r="A109" s="548"/>
      <c r="B109" s="548"/>
      <c r="C109" s="548"/>
      <c r="D109" s="548"/>
      <c r="E109" s="548"/>
      <c r="F109" s="548"/>
      <c r="G109" s="548"/>
      <c r="H109" s="548"/>
      <c r="I109" s="548"/>
      <c r="J109" s="548"/>
      <c r="K109" s="548"/>
      <c r="L109" s="548"/>
      <c r="M109" s="548"/>
      <c r="N109" s="548"/>
      <c r="O109" s="548"/>
      <c r="P109" s="548"/>
      <c r="Q109" s="548"/>
      <c r="R109" s="548"/>
      <c r="S109" s="548"/>
      <c r="T109" s="548"/>
      <c r="U109" s="548"/>
      <c r="V109" s="548"/>
      <c r="W109" s="548"/>
      <c r="X109" s="548"/>
      <c r="Y109" s="548"/>
      <c r="Z109" s="548"/>
    </row>
    <row r="110" spans="1:26">
      <c r="A110" s="548"/>
      <c r="B110" s="548"/>
      <c r="C110" s="548"/>
      <c r="D110" s="548"/>
      <c r="E110" s="548"/>
      <c r="F110" s="548"/>
      <c r="G110" s="548"/>
      <c r="H110" s="548"/>
      <c r="I110" s="548"/>
      <c r="J110" s="548"/>
      <c r="K110" s="548"/>
      <c r="L110" s="548"/>
      <c r="M110" s="548"/>
      <c r="N110" s="548"/>
      <c r="O110" s="548"/>
      <c r="P110" s="548"/>
      <c r="Q110" s="548"/>
      <c r="R110" s="548"/>
      <c r="S110" s="548"/>
      <c r="T110" s="548"/>
      <c r="U110" s="548"/>
      <c r="V110" s="548"/>
      <c r="W110" s="548"/>
      <c r="X110" s="548"/>
      <c r="Y110" s="548"/>
      <c r="Z110" s="548"/>
    </row>
    <row r="111" spans="1:26">
      <c r="A111" s="548"/>
      <c r="B111" s="548"/>
      <c r="C111" s="548"/>
      <c r="D111" s="548"/>
      <c r="E111" s="548"/>
      <c r="F111" s="548"/>
      <c r="G111" s="548"/>
      <c r="H111" s="548"/>
      <c r="I111" s="548"/>
      <c r="J111" s="548"/>
      <c r="K111" s="548"/>
      <c r="L111" s="548"/>
      <c r="M111" s="548"/>
      <c r="N111" s="548"/>
      <c r="O111" s="548"/>
      <c r="P111" s="548"/>
      <c r="Q111" s="548"/>
      <c r="R111" s="548"/>
      <c r="S111" s="548"/>
      <c r="T111" s="548"/>
      <c r="U111" s="548"/>
      <c r="V111" s="548"/>
      <c r="W111" s="548"/>
      <c r="X111" s="548"/>
      <c r="Y111" s="548"/>
      <c r="Z111" s="548"/>
    </row>
    <row r="112" spans="1:26">
      <c r="A112" s="548"/>
      <c r="B112" s="548"/>
      <c r="C112" s="548"/>
      <c r="D112" s="548"/>
      <c r="E112" s="548"/>
      <c r="F112" s="548"/>
      <c r="G112" s="548"/>
      <c r="H112" s="548"/>
      <c r="I112" s="548"/>
      <c r="J112" s="548"/>
      <c r="K112" s="548"/>
      <c r="L112" s="548"/>
      <c r="M112" s="548"/>
      <c r="N112" s="548"/>
      <c r="O112" s="548"/>
      <c r="P112" s="548"/>
      <c r="Q112" s="548"/>
      <c r="R112" s="548"/>
      <c r="S112" s="548"/>
      <c r="T112" s="548"/>
      <c r="U112" s="548"/>
      <c r="V112" s="548"/>
      <c r="W112" s="548"/>
      <c r="X112" s="548"/>
      <c r="Y112" s="548"/>
      <c r="Z112" s="548"/>
    </row>
    <row r="113" spans="1:26">
      <c r="A113" s="548"/>
      <c r="B113" s="548"/>
      <c r="C113" s="548"/>
      <c r="D113" s="548"/>
      <c r="E113" s="548"/>
      <c r="F113" s="548"/>
      <c r="G113" s="548"/>
      <c r="H113" s="548"/>
      <c r="I113" s="548"/>
      <c r="J113" s="548"/>
      <c r="K113" s="548"/>
      <c r="L113" s="548"/>
      <c r="M113" s="548"/>
      <c r="N113" s="548"/>
      <c r="O113" s="548"/>
      <c r="P113" s="548"/>
      <c r="Q113" s="548"/>
      <c r="R113" s="548"/>
      <c r="S113" s="548"/>
      <c r="T113" s="548"/>
      <c r="U113" s="548"/>
      <c r="V113" s="548"/>
      <c r="W113" s="548"/>
      <c r="X113" s="548"/>
      <c r="Y113" s="548"/>
      <c r="Z113" s="548"/>
    </row>
    <row r="114" spans="1:26">
      <c r="A114" s="548"/>
      <c r="B114" s="548"/>
      <c r="C114" s="548"/>
      <c r="D114" s="548"/>
      <c r="E114" s="548"/>
      <c r="F114" s="548"/>
      <c r="G114" s="548"/>
      <c r="H114" s="548"/>
      <c r="I114" s="548"/>
      <c r="J114" s="548"/>
      <c r="K114" s="548"/>
      <c r="L114" s="548"/>
      <c r="M114" s="548"/>
      <c r="N114" s="548"/>
      <c r="O114" s="548"/>
      <c r="P114" s="548"/>
      <c r="Q114" s="548"/>
      <c r="R114" s="548"/>
      <c r="S114" s="548"/>
      <c r="T114" s="548"/>
      <c r="U114" s="548"/>
      <c r="V114" s="548"/>
      <c r="W114" s="548"/>
      <c r="X114" s="548"/>
      <c r="Y114" s="548"/>
      <c r="Z114" s="548"/>
    </row>
    <row r="115" spans="1:26">
      <c r="A115" s="548"/>
      <c r="B115" s="548"/>
      <c r="C115" s="548"/>
      <c r="D115" s="548"/>
      <c r="E115" s="548"/>
      <c r="F115" s="548"/>
      <c r="G115" s="548"/>
      <c r="H115" s="548"/>
      <c r="I115" s="548"/>
      <c r="J115" s="548"/>
      <c r="K115" s="548"/>
      <c r="L115" s="548"/>
      <c r="M115" s="548"/>
      <c r="N115" s="548"/>
      <c r="O115" s="548"/>
      <c r="P115" s="548"/>
      <c r="Q115" s="548"/>
      <c r="R115" s="548"/>
      <c r="S115" s="548"/>
      <c r="T115" s="548"/>
      <c r="U115" s="548"/>
      <c r="V115" s="548"/>
      <c r="W115" s="548"/>
      <c r="X115" s="548"/>
      <c r="Y115" s="548"/>
      <c r="Z115" s="548"/>
    </row>
    <row r="116" spans="1:26">
      <c r="A116" s="548"/>
      <c r="B116" s="548"/>
      <c r="C116" s="548"/>
      <c r="D116" s="548"/>
      <c r="E116" s="548"/>
      <c r="F116" s="548"/>
      <c r="G116" s="548"/>
      <c r="H116" s="548"/>
      <c r="I116" s="548"/>
      <c r="J116" s="548"/>
      <c r="K116" s="548"/>
      <c r="L116" s="548"/>
      <c r="M116" s="548"/>
      <c r="N116" s="548"/>
      <c r="O116" s="548"/>
      <c r="P116" s="548"/>
      <c r="Q116" s="548"/>
      <c r="R116" s="548"/>
      <c r="S116" s="548"/>
      <c r="T116" s="548"/>
      <c r="U116" s="548"/>
      <c r="V116" s="548"/>
      <c r="W116" s="548"/>
      <c r="X116" s="548"/>
      <c r="Y116" s="548"/>
      <c r="Z116" s="548"/>
    </row>
    <row r="117" spans="1:26">
      <c r="A117" s="548"/>
      <c r="B117" s="548"/>
      <c r="C117" s="548"/>
      <c r="D117" s="548"/>
      <c r="E117" s="548"/>
      <c r="F117" s="548"/>
      <c r="G117" s="548"/>
      <c r="H117" s="548"/>
      <c r="I117" s="548"/>
      <c r="J117" s="548"/>
      <c r="K117" s="548"/>
      <c r="L117" s="548"/>
      <c r="M117" s="548"/>
      <c r="N117" s="548"/>
      <c r="O117" s="548"/>
      <c r="P117" s="548"/>
      <c r="Q117" s="548"/>
      <c r="R117" s="548"/>
      <c r="S117" s="548"/>
      <c r="T117" s="548"/>
      <c r="U117" s="548"/>
      <c r="V117" s="548"/>
      <c r="W117" s="548"/>
      <c r="X117" s="548"/>
      <c r="Y117" s="548"/>
      <c r="Z117" s="548"/>
    </row>
    <row r="118" spans="1:26">
      <c r="A118" s="548"/>
      <c r="B118" s="548"/>
      <c r="C118" s="548"/>
      <c r="D118" s="548"/>
      <c r="E118" s="548"/>
      <c r="F118" s="548"/>
      <c r="G118" s="548"/>
      <c r="H118" s="548"/>
      <c r="I118" s="548"/>
      <c r="J118" s="548"/>
      <c r="K118" s="548"/>
      <c r="L118" s="548"/>
      <c r="M118" s="548"/>
      <c r="N118" s="548"/>
      <c r="O118" s="548"/>
      <c r="P118" s="548"/>
      <c r="Q118" s="548"/>
      <c r="R118" s="548"/>
      <c r="S118" s="548"/>
      <c r="T118" s="548"/>
      <c r="U118" s="548"/>
      <c r="V118" s="548"/>
      <c r="W118" s="548"/>
      <c r="X118" s="548"/>
      <c r="Y118" s="548"/>
      <c r="Z118" s="548"/>
    </row>
    <row r="119" spans="1:26">
      <c r="A119" s="548"/>
      <c r="B119" s="548"/>
      <c r="C119" s="548"/>
      <c r="D119" s="548"/>
      <c r="E119" s="548"/>
      <c r="F119" s="548"/>
      <c r="G119" s="548"/>
      <c r="H119" s="548"/>
      <c r="I119" s="548"/>
      <c r="J119" s="548"/>
      <c r="K119" s="548"/>
      <c r="L119" s="548"/>
      <c r="M119" s="548"/>
      <c r="N119" s="548"/>
      <c r="O119" s="548"/>
      <c r="P119" s="548"/>
      <c r="Q119" s="548"/>
      <c r="R119" s="548"/>
      <c r="S119" s="548"/>
      <c r="T119" s="548"/>
      <c r="U119" s="548"/>
      <c r="V119" s="548"/>
      <c r="W119" s="548"/>
      <c r="X119" s="548"/>
      <c r="Y119" s="548"/>
      <c r="Z119" s="548"/>
    </row>
    <row r="120" spans="1:26">
      <c r="A120" s="548"/>
      <c r="B120" s="548"/>
      <c r="C120" s="548"/>
      <c r="D120" s="548"/>
      <c r="E120" s="548"/>
      <c r="F120" s="548"/>
      <c r="G120" s="548"/>
      <c r="H120" s="548"/>
      <c r="I120" s="548"/>
      <c r="J120" s="548"/>
      <c r="K120" s="548"/>
      <c r="L120" s="548"/>
      <c r="M120" s="548"/>
      <c r="N120" s="548"/>
      <c r="O120" s="548"/>
      <c r="P120" s="548"/>
      <c r="Q120" s="548"/>
      <c r="R120" s="548"/>
      <c r="S120" s="548"/>
      <c r="T120" s="548"/>
      <c r="U120" s="548"/>
      <c r="V120" s="548"/>
      <c r="W120" s="548"/>
      <c r="X120" s="548"/>
      <c r="Y120" s="548"/>
      <c r="Z120" s="548"/>
    </row>
    <row r="121" spans="1:26">
      <c r="A121" s="548"/>
      <c r="B121" s="548"/>
      <c r="C121" s="548"/>
      <c r="D121" s="548"/>
      <c r="E121" s="548"/>
      <c r="F121" s="548"/>
      <c r="G121" s="548"/>
      <c r="H121" s="548"/>
      <c r="I121" s="548"/>
      <c r="J121" s="548"/>
      <c r="K121" s="548"/>
      <c r="L121" s="548"/>
      <c r="M121" s="548"/>
      <c r="N121" s="548"/>
      <c r="O121" s="548"/>
      <c r="P121" s="548"/>
      <c r="Q121" s="548"/>
      <c r="R121" s="548"/>
      <c r="S121" s="548"/>
      <c r="T121" s="548"/>
      <c r="U121" s="548"/>
      <c r="V121" s="548"/>
      <c r="W121" s="548"/>
      <c r="X121" s="548"/>
      <c r="Y121" s="548"/>
      <c r="Z121" s="548"/>
    </row>
    <row r="122" spans="1:26">
      <c r="A122" s="548"/>
      <c r="B122" s="548"/>
      <c r="C122" s="548"/>
      <c r="D122" s="548"/>
      <c r="E122" s="548"/>
      <c r="F122" s="548"/>
      <c r="G122" s="548"/>
      <c r="H122" s="548"/>
      <c r="I122" s="548"/>
      <c r="J122" s="548"/>
      <c r="K122" s="548"/>
      <c r="L122" s="548"/>
      <c r="M122" s="548"/>
      <c r="N122" s="548"/>
      <c r="O122" s="548"/>
      <c r="P122" s="548"/>
      <c r="Q122" s="548"/>
      <c r="R122" s="548"/>
      <c r="S122" s="548"/>
      <c r="T122" s="548"/>
      <c r="U122" s="548"/>
      <c r="V122" s="548"/>
      <c r="W122" s="548"/>
      <c r="X122" s="548"/>
      <c r="Y122" s="548"/>
      <c r="Z122" s="548"/>
    </row>
    <row r="123" spans="1:26">
      <c r="A123" s="548"/>
      <c r="B123" s="548"/>
      <c r="C123" s="548"/>
      <c r="D123" s="548"/>
      <c r="E123" s="548"/>
      <c r="F123" s="548"/>
      <c r="G123" s="548"/>
      <c r="H123" s="548"/>
      <c r="I123" s="548"/>
      <c r="J123" s="548"/>
      <c r="K123" s="548"/>
      <c r="L123" s="548"/>
      <c r="M123" s="548"/>
      <c r="N123" s="548"/>
      <c r="O123" s="548"/>
      <c r="P123" s="548"/>
      <c r="Q123" s="548"/>
      <c r="R123" s="548"/>
      <c r="S123" s="548"/>
      <c r="T123" s="548"/>
      <c r="U123" s="548"/>
      <c r="V123" s="548"/>
      <c r="W123" s="548"/>
      <c r="X123" s="548"/>
      <c r="Y123" s="548"/>
      <c r="Z123" s="548"/>
    </row>
    <row r="124" spans="1:26">
      <c r="A124" s="548"/>
      <c r="B124" s="548"/>
      <c r="C124" s="548"/>
      <c r="D124" s="548"/>
      <c r="E124" s="548"/>
      <c r="F124" s="548"/>
      <c r="G124" s="548"/>
      <c r="H124" s="548"/>
      <c r="I124" s="548"/>
      <c r="J124" s="548"/>
      <c r="K124" s="548"/>
      <c r="L124" s="548"/>
      <c r="M124" s="548"/>
      <c r="N124" s="548"/>
      <c r="O124" s="548"/>
      <c r="P124" s="548"/>
      <c r="Q124" s="548"/>
      <c r="R124" s="548"/>
      <c r="S124" s="548"/>
      <c r="T124" s="548"/>
      <c r="U124" s="548"/>
      <c r="V124" s="548"/>
      <c r="W124" s="548"/>
      <c r="X124" s="548"/>
      <c r="Y124" s="548"/>
      <c r="Z124" s="548"/>
    </row>
    <row r="125" spans="1:26">
      <c r="A125" s="548"/>
      <c r="B125" s="548"/>
      <c r="C125" s="548"/>
      <c r="D125" s="548"/>
      <c r="E125" s="548"/>
      <c r="F125" s="548"/>
      <c r="G125" s="548"/>
      <c r="H125" s="548"/>
      <c r="I125" s="548"/>
      <c r="J125" s="548"/>
      <c r="K125" s="548"/>
      <c r="L125" s="548"/>
      <c r="M125" s="548"/>
      <c r="N125" s="548"/>
      <c r="O125" s="548"/>
      <c r="P125" s="548"/>
      <c r="Q125" s="548"/>
      <c r="R125" s="548"/>
      <c r="S125" s="548"/>
      <c r="T125" s="548"/>
      <c r="U125" s="548"/>
      <c r="V125" s="548"/>
      <c r="W125" s="548"/>
      <c r="X125" s="548"/>
      <c r="Y125" s="548"/>
      <c r="Z125" s="548"/>
    </row>
    <row r="126" spans="1:26">
      <c r="A126" s="548"/>
      <c r="B126" s="548"/>
      <c r="C126" s="548"/>
      <c r="D126" s="548"/>
      <c r="E126" s="548"/>
      <c r="F126" s="548"/>
      <c r="G126" s="548"/>
      <c r="H126" s="548"/>
      <c r="I126" s="548"/>
      <c r="J126" s="548"/>
      <c r="K126" s="548"/>
      <c r="L126" s="548"/>
      <c r="M126" s="548"/>
      <c r="N126" s="548"/>
      <c r="O126" s="548"/>
      <c r="P126" s="548"/>
      <c r="Q126" s="548"/>
      <c r="R126" s="548"/>
      <c r="S126" s="548"/>
      <c r="T126" s="548"/>
      <c r="U126" s="548"/>
      <c r="V126" s="548"/>
      <c r="W126" s="548"/>
      <c r="X126" s="548"/>
      <c r="Y126" s="548"/>
      <c r="Z126" s="548"/>
    </row>
    <row r="127" spans="1:26">
      <c r="A127" s="548"/>
      <c r="B127" s="548"/>
      <c r="C127" s="548"/>
      <c r="D127" s="548"/>
      <c r="E127" s="548"/>
      <c r="F127" s="548"/>
      <c r="G127" s="548"/>
      <c r="H127" s="548"/>
      <c r="I127" s="548"/>
      <c r="J127" s="548"/>
      <c r="K127" s="548"/>
      <c r="L127" s="548"/>
      <c r="M127" s="548"/>
      <c r="N127" s="548"/>
      <c r="O127" s="548"/>
      <c r="P127" s="548"/>
      <c r="Q127" s="548"/>
      <c r="R127" s="548"/>
      <c r="S127" s="548"/>
      <c r="T127" s="548"/>
      <c r="U127" s="548"/>
      <c r="V127" s="548"/>
      <c r="W127" s="548"/>
      <c r="X127" s="548"/>
      <c r="Y127" s="548"/>
      <c r="Z127" s="548"/>
    </row>
    <row r="128" spans="1:26">
      <c r="A128" s="548"/>
      <c r="B128" s="548"/>
      <c r="C128" s="548"/>
      <c r="D128" s="548"/>
      <c r="E128" s="548"/>
      <c r="F128" s="548"/>
      <c r="G128" s="548"/>
      <c r="H128" s="548"/>
      <c r="I128" s="548"/>
      <c r="J128" s="548"/>
      <c r="K128" s="548"/>
      <c r="L128" s="548"/>
      <c r="M128" s="548"/>
      <c r="N128" s="548"/>
      <c r="O128" s="548"/>
      <c r="P128" s="548"/>
      <c r="Q128" s="548"/>
      <c r="R128" s="548"/>
      <c r="S128" s="548"/>
      <c r="T128" s="548"/>
      <c r="U128" s="548"/>
      <c r="V128" s="548"/>
      <c r="W128" s="548"/>
      <c r="X128" s="548"/>
      <c r="Y128" s="548"/>
      <c r="Z128" s="548"/>
    </row>
    <row r="129" spans="1:26">
      <c r="A129" s="548"/>
      <c r="B129" s="548"/>
      <c r="C129" s="548"/>
      <c r="D129" s="548"/>
      <c r="E129" s="548"/>
      <c r="F129" s="548"/>
      <c r="G129" s="548"/>
      <c r="H129" s="548"/>
      <c r="I129" s="548"/>
      <c r="J129" s="548"/>
      <c r="K129" s="548"/>
      <c r="L129" s="548"/>
      <c r="M129" s="548"/>
      <c r="N129" s="548"/>
      <c r="O129" s="548"/>
      <c r="P129" s="548"/>
      <c r="Q129" s="548"/>
      <c r="R129" s="548"/>
      <c r="S129" s="548"/>
      <c r="T129" s="548"/>
      <c r="U129" s="548"/>
      <c r="V129" s="548"/>
      <c r="W129" s="548"/>
      <c r="X129" s="548"/>
      <c r="Y129" s="548"/>
      <c r="Z129" s="548"/>
    </row>
    <row r="130" spans="1:26">
      <c r="A130" s="548"/>
      <c r="B130" s="548"/>
      <c r="C130" s="548"/>
      <c r="D130" s="548"/>
      <c r="E130" s="548"/>
      <c r="F130" s="548"/>
      <c r="G130" s="548"/>
      <c r="H130" s="548"/>
      <c r="I130" s="548"/>
      <c r="J130" s="548"/>
      <c r="K130" s="548"/>
      <c r="L130" s="548"/>
      <c r="M130" s="548"/>
      <c r="N130" s="548"/>
      <c r="O130" s="548"/>
      <c r="P130" s="548"/>
      <c r="Q130" s="548"/>
      <c r="R130" s="548"/>
      <c r="S130" s="548"/>
      <c r="T130" s="548"/>
      <c r="U130" s="548"/>
      <c r="V130" s="548"/>
      <c r="W130" s="548"/>
      <c r="X130" s="548"/>
      <c r="Y130" s="548"/>
      <c r="Z130" s="548"/>
    </row>
    <row r="131" spans="1:26">
      <c r="A131" s="548"/>
      <c r="B131" s="548"/>
      <c r="C131" s="548"/>
      <c r="D131" s="548"/>
      <c r="E131" s="548"/>
      <c r="F131" s="548"/>
      <c r="G131" s="548"/>
      <c r="H131" s="548"/>
      <c r="I131" s="548"/>
      <c r="J131" s="548"/>
      <c r="K131" s="548"/>
      <c r="L131" s="548"/>
      <c r="M131" s="548"/>
      <c r="N131" s="548"/>
      <c r="O131" s="548"/>
      <c r="P131" s="548"/>
      <c r="Q131" s="548"/>
      <c r="R131" s="548"/>
      <c r="S131" s="548"/>
      <c r="T131" s="548"/>
      <c r="U131" s="548"/>
      <c r="V131" s="548"/>
      <c r="W131" s="548"/>
      <c r="X131" s="548"/>
      <c r="Y131" s="548"/>
      <c r="Z131" s="548"/>
    </row>
    <row r="132" spans="1:26">
      <c r="A132" s="548"/>
      <c r="B132" s="548"/>
      <c r="C132" s="548"/>
      <c r="D132" s="548"/>
      <c r="E132" s="548"/>
      <c r="F132" s="548"/>
      <c r="G132" s="548"/>
      <c r="H132" s="548"/>
      <c r="I132" s="548"/>
      <c r="J132" s="548"/>
      <c r="K132" s="548"/>
      <c r="L132" s="548"/>
      <c r="M132" s="548"/>
      <c r="N132" s="548"/>
      <c r="O132" s="548"/>
      <c r="P132" s="548"/>
      <c r="Q132" s="548"/>
      <c r="R132" s="548"/>
      <c r="S132" s="548"/>
      <c r="T132" s="548"/>
      <c r="U132" s="548"/>
      <c r="V132" s="548"/>
      <c r="W132" s="548"/>
      <c r="X132" s="548"/>
      <c r="Y132" s="548"/>
      <c r="Z132" s="548"/>
    </row>
    <row r="133" spans="1:26">
      <c r="A133" s="548"/>
      <c r="B133" s="548"/>
      <c r="C133" s="548"/>
      <c r="D133" s="548"/>
      <c r="E133" s="548"/>
      <c r="F133" s="548"/>
      <c r="G133" s="548"/>
      <c r="H133" s="548"/>
      <c r="I133" s="548"/>
      <c r="J133" s="548"/>
      <c r="K133" s="548"/>
      <c r="L133" s="548"/>
      <c r="M133" s="548"/>
      <c r="N133" s="548"/>
      <c r="O133" s="548"/>
      <c r="P133" s="548"/>
      <c r="Q133" s="548"/>
      <c r="R133" s="548"/>
      <c r="S133" s="548"/>
      <c r="T133" s="548"/>
      <c r="U133" s="548"/>
      <c r="V133" s="548"/>
      <c r="W133" s="548"/>
      <c r="X133" s="548"/>
      <c r="Y133" s="548"/>
      <c r="Z133" s="548"/>
    </row>
    <row r="134" spans="1:26">
      <c r="A134" s="548"/>
      <c r="B134" s="548"/>
      <c r="C134" s="548"/>
      <c r="D134" s="548"/>
      <c r="E134" s="548"/>
      <c r="F134" s="548"/>
      <c r="G134" s="548"/>
      <c r="H134" s="548"/>
      <c r="I134" s="548"/>
      <c r="J134" s="548"/>
      <c r="K134" s="548"/>
      <c r="L134" s="548"/>
      <c r="M134" s="548"/>
      <c r="N134" s="548"/>
      <c r="O134" s="548"/>
      <c r="P134" s="548"/>
      <c r="Q134" s="548"/>
      <c r="R134" s="548"/>
      <c r="S134" s="548"/>
      <c r="T134" s="548"/>
      <c r="U134" s="548"/>
      <c r="V134" s="548"/>
      <c r="W134" s="548"/>
      <c r="X134" s="548"/>
      <c r="Y134" s="548"/>
      <c r="Z134" s="548"/>
    </row>
    <row r="135" spans="1:26">
      <c r="A135" s="548"/>
      <c r="B135" s="548"/>
      <c r="C135" s="548"/>
      <c r="D135" s="548"/>
      <c r="E135" s="548"/>
      <c r="F135" s="548"/>
      <c r="G135" s="548"/>
      <c r="H135" s="548"/>
      <c r="I135" s="548"/>
      <c r="J135" s="548"/>
      <c r="K135" s="548"/>
      <c r="L135" s="548"/>
      <c r="M135" s="548"/>
      <c r="N135" s="548"/>
      <c r="O135" s="548"/>
      <c r="P135" s="548"/>
      <c r="Q135" s="548"/>
      <c r="R135" s="548"/>
      <c r="S135" s="548"/>
      <c r="T135" s="548"/>
      <c r="U135" s="548"/>
      <c r="V135" s="548"/>
      <c r="W135" s="548"/>
      <c r="X135" s="548"/>
      <c r="Y135" s="548"/>
      <c r="Z135" s="548"/>
    </row>
    <row r="136" spans="1:26">
      <c r="A136" s="548"/>
      <c r="B136" s="548"/>
      <c r="C136" s="548"/>
      <c r="D136" s="548"/>
      <c r="E136" s="548"/>
      <c r="F136" s="548"/>
      <c r="G136" s="548"/>
      <c r="H136" s="548"/>
      <c r="I136" s="548"/>
      <c r="J136" s="548"/>
      <c r="K136" s="548"/>
      <c r="L136" s="548"/>
      <c r="M136" s="548"/>
      <c r="N136" s="548"/>
      <c r="O136" s="548"/>
      <c r="P136" s="548"/>
      <c r="Q136" s="548"/>
      <c r="R136" s="548"/>
      <c r="S136" s="548"/>
      <c r="T136" s="548"/>
      <c r="U136" s="548"/>
      <c r="V136" s="548"/>
      <c r="W136" s="548"/>
      <c r="X136" s="548"/>
      <c r="Y136" s="548"/>
      <c r="Z136" s="548"/>
    </row>
    <row r="137" spans="1:26">
      <c r="A137" s="548"/>
      <c r="B137" s="548"/>
      <c r="C137" s="548"/>
      <c r="D137" s="548"/>
      <c r="E137" s="548"/>
      <c r="F137" s="548"/>
      <c r="G137" s="548"/>
      <c r="H137" s="548"/>
      <c r="I137" s="548"/>
      <c r="J137" s="548"/>
      <c r="K137" s="548"/>
      <c r="L137" s="548"/>
      <c r="M137" s="548"/>
      <c r="N137" s="548"/>
      <c r="O137" s="548"/>
      <c r="P137" s="548"/>
      <c r="Q137" s="548"/>
      <c r="R137" s="548"/>
      <c r="S137" s="548"/>
      <c r="T137" s="548"/>
      <c r="U137" s="548"/>
      <c r="V137" s="548"/>
      <c r="W137" s="548"/>
      <c r="X137" s="548"/>
      <c r="Y137" s="548"/>
      <c r="Z137" s="548"/>
    </row>
    <row r="138" spans="1:26">
      <c r="A138" s="548"/>
      <c r="B138" s="548"/>
      <c r="C138" s="548"/>
      <c r="D138" s="548"/>
      <c r="E138" s="548"/>
      <c r="F138" s="548"/>
      <c r="G138" s="548"/>
      <c r="H138" s="548"/>
      <c r="I138" s="548"/>
      <c r="J138" s="548"/>
      <c r="K138" s="548"/>
      <c r="L138" s="548"/>
      <c r="M138" s="548"/>
      <c r="N138" s="548"/>
      <c r="O138" s="548"/>
      <c r="P138" s="548"/>
      <c r="Q138" s="548"/>
      <c r="R138" s="548"/>
      <c r="S138" s="548"/>
      <c r="T138" s="548"/>
      <c r="U138" s="548"/>
      <c r="V138" s="548"/>
      <c r="W138" s="548"/>
      <c r="X138" s="548"/>
      <c r="Y138" s="548"/>
      <c r="Z138" s="548"/>
    </row>
    <row r="139" spans="1:26">
      <c r="A139" s="548"/>
      <c r="B139" s="548"/>
      <c r="C139" s="548"/>
      <c r="D139" s="548"/>
      <c r="E139" s="548"/>
      <c r="F139" s="548"/>
      <c r="G139" s="548"/>
      <c r="H139" s="548"/>
      <c r="I139" s="548"/>
      <c r="J139" s="548"/>
      <c r="K139" s="548"/>
      <c r="L139" s="548"/>
      <c r="M139" s="548"/>
      <c r="N139" s="548"/>
      <c r="O139" s="548"/>
      <c r="P139" s="548"/>
      <c r="Q139" s="548"/>
      <c r="R139" s="548"/>
      <c r="S139" s="548"/>
      <c r="T139" s="548"/>
      <c r="U139" s="548"/>
      <c r="V139" s="548"/>
      <c r="W139" s="548"/>
      <c r="X139" s="548"/>
      <c r="Y139" s="548"/>
      <c r="Z139" s="548"/>
    </row>
    <row r="140" spans="1:26">
      <c r="A140" s="548"/>
      <c r="B140" s="548"/>
      <c r="C140" s="548"/>
      <c r="D140" s="548"/>
      <c r="E140" s="548"/>
      <c r="F140" s="548"/>
      <c r="G140" s="548"/>
      <c r="H140" s="548"/>
      <c r="I140" s="548"/>
      <c r="J140" s="548"/>
      <c r="K140" s="548"/>
      <c r="L140" s="548"/>
      <c r="M140" s="548"/>
      <c r="N140" s="548"/>
      <c r="O140" s="548"/>
      <c r="P140" s="548"/>
      <c r="Q140" s="548"/>
      <c r="R140" s="548"/>
      <c r="S140" s="548"/>
      <c r="T140" s="548"/>
      <c r="U140" s="548"/>
      <c r="V140" s="548"/>
      <c r="W140" s="548"/>
      <c r="X140" s="548"/>
      <c r="Y140" s="548"/>
      <c r="Z140" s="548"/>
    </row>
    <row r="141" spans="1:26">
      <c r="A141" s="548"/>
      <c r="B141" s="548"/>
      <c r="C141" s="548"/>
      <c r="D141" s="548"/>
      <c r="E141" s="548"/>
      <c r="F141" s="548"/>
      <c r="G141" s="548"/>
      <c r="H141" s="548"/>
      <c r="I141" s="548"/>
      <c r="J141" s="548"/>
      <c r="K141" s="548"/>
      <c r="L141" s="548"/>
      <c r="M141" s="548"/>
      <c r="N141" s="548"/>
      <c r="O141" s="548"/>
      <c r="P141" s="548"/>
      <c r="Q141" s="548"/>
      <c r="R141" s="548"/>
      <c r="S141" s="548"/>
      <c r="T141" s="548"/>
      <c r="U141" s="548"/>
      <c r="V141" s="548"/>
      <c r="W141" s="548"/>
      <c r="X141" s="548"/>
      <c r="Y141" s="548"/>
      <c r="Z141" s="548"/>
    </row>
    <row r="142" spans="1:26">
      <c r="A142" s="548"/>
      <c r="B142" s="548"/>
      <c r="C142" s="548"/>
      <c r="D142" s="548"/>
      <c r="E142" s="548"/>
      <c r="F142" s="548"/>
      <c r="G142" s="548"/>
      <c r="H142" s="548"/>
      <c r="I142" s="548"/>
      <c r="J142" s="548"/>
      <c r="K142" s="548"/>
      <c r="L142" s="548"/>
      <c r="M142" s="548"/>
      <c r="N142" s="548"/>
      <c r="O142" s="548"/>
      <c r="P142" s="548"/>
      <c r="Q142" s="548"/>
      <c r="R142" s="548"/>
      <c r="S142" s="548"/>
      <c r="T142" s="548"/>
      <c r="U142" s="548"/>
      <c r="V142" s="548"/>
      <c r="W142" s="548"/>
      <c r="X142" s="548"/>
      <c r="Y142" s="548"/>
      <c r="Z142" s="548"/>
    </row>
    <row r="143" spans="1:26">
      <c r="A143" s="548"/>
      <c r="B143" s="548"/>
      <c r="C143" s="548"/>
      <c r="D143" s="548"/>
      <c r="E143" s="548"/>
      <c r="F143" s="548"/>
      <c r="G143" s="548"/>
      <c r="H143" s="548"/>
      <c r="I143" s="548"/>
      <c r="J143" s="548"/>
      <c r="K143" s="548"/>
      <c r="L143" s="548"/>
      <c r="M143" s="548"/>
      <c r="N143" s="548"/>
      <c r="O143" s="548"/>
      <c r="P143" s="548"/>
      <c r="Q143" s="548"/>
      <c r="R143" s="548"/>
      <c r="S143" s="548"/>
      <c r="T143" s="548"/>
      <c r="U143" s="548"/>
      <c r="V143" s="548"/>
      <c r="W143" s="548"/>
      <c r="X143" s="548"/>
      <c r="Y143" s="548"/>
      <c r="Z143" s="548"/>
    </row>
    <row r="144" spans="1:26">
      <c r="A144" s="548"/>
      <c r="B144" s="548"/>
      <c r="C144" s="548"/>
      <c r="D144" s="548"/>
      <c r="E144" s="548"/>
      <c r="F144" s="548"/>
      <c r="G144" s="548"/>
      <c r="H144" s="548"/>
      <c r="I144" s="548"/>
      <c r="J144" s="548"/>
      <c r="K144" s="548"/>
      <c r="L144" s="548"/>
      <c r="M144" s="548"/>
      <c r="N144" s="548"/>
      <c r="O144" s="548"/>
      <c r="P144" s="548"/>
      <c r="Q144" s="548"/>
      <c r="R144" s="548"/>
      <c r="S144" s="548"/>
      <c r="T144" s="548"/>
      <c r="U144" s="548"/>
      <c r="V144" s="548"/>
      <c r="W144" s="548"/>
      <c r="X144" s="548"/>
      <c r="Y144" s="548"/>
      <c r="Z144" s="548"/>
    </row>
    <row r="145" spans="1:26">
      <c r="A145" s="548"/>
      <c r="B145" s="548"/>
      <c r="C145" s="548"/>
      <c r="D145" s="548"/>
      <c r="E145" s="548"/>
      <c r="F145" s="548"/>
      <c r="G145" s="548"/>
      <c r="H145" s="548"/>
      <c r="I145" s="548"/>
      <c r="J145" s="548"/>
      <c r="K145" s="548"/>
      <c r="L145" s="548"/>
      <c r="M145" s="548"/>
      <c r="N145" s="548"/>
      <c r="O145" s="548"/>
      <c r="P145" s="548"/>
      <c r="Q145" s="548"/>
      <c r="R145" s="548"/>
      <c r="S145" s="548"/>
      <c r="T145" s="548"/>
      <c r="U145" s="548"/>
      <c r="V145" s="548"/>
      <c r="W145" s="548"/>
      <c r="X145" s="548"/>
      <c r="Y145" s="548"/>
      <c r="Z145" s="548"/>
    </row>
    <row r="146" spans="1:26">
      <c r="A146" s="548"/>
      <c r="B146" s="548"/>
      <c r="C146" s="548"/>
      <c r="D146" s="548"/>
      <c r="E146" s="548"/>
      <c r="F146" s="548"/>
      <c r="G146" s="548"/>
      <c r="H146" s="548"/>
      <c r="I146" s="548"/>
      <c r="J146" s="548"/>
      <c r="K146" s="548"/>
      <c r="L146" s="548"/>
      <c r="M146" s="548"/>
      <c r="N146" s="548"/>
      <c r="O146" s="548"/>
      <c r="P146" s="548"/>
      <c r="Q146" s="548"/>
      <c r="R146" s="548"/>
      <c r="S146" s="548"/>
      <c r="T146" s="548"/>
      <c r="U146" s="548"/>
      <c r="V146" s="548"/>
      <c r="W146" s="548"/>
      <c r="X146" s="548"/>
      <c r="Y146" s="548"/>
      <c r="Z146" s="548"/>
    </row>
    <row r="147" spans="1:26">
      <c r="A147" s="548"/>
      <c r="B147" s="548"/>
      <c r="C147" s="548"/>
      <c r="D147" s="548"/>
      <c r="E147" s="548"/>
      <c r="F147" s="548"/>
      <c r="G147" s="548"/>
      <c r="H147" s="548"/>
      <c r="I147" s="548"/>
      <c r="J147" s="548"/>
      <c r="K147" s="548"/>
      <c r="L147" s="548"/>
      <c r="M147" s="548"/>
      <c r="N147" s="548"/>
      <c r="O147" s="548"/>
      <c r="P147" s="548"/>
      <c r="Q147" s="548"/>
      <c r="R147" s="548"/>
      <c r="S147" s="548"/>
      <c r="T147" s="548"/>
      <c r="U147" s="548"/>
      <c r="V147" s="548"/>
      <c r="W147" s="548"/>
      <c r="X147" s="548"/>
      <c r="Y147" s="548"/>
      <c r="Z147" s="548"/>
    </row>
    <row r="148" spans="1:26">
      <c r="A148" s="548"/>
      <c r="B148" s="548"/>
      <c r="C148" s="548"/>
      <c r="D148" s="548"/>
      <c r="E148" s="548"/>
      <c r="F148" s="548"/>
      <c r="G148" s="548"/>
      <c r="H148" s="548"/>
      <c r="I148" s="548"/>
      <c r="J148" s="548"/>
      <c r="K148" s="548"/>
      <c r="L148" s="548"/>
      <c r="M148" s="548"/>
      <c r="N148" s="548"/>
      <c r="O148" s="548"/>
      <c r="P148" s="548"/>
      <c r="Q148" s="548"/>
      <c r="R148" s="548"/>
      <c r="S148" s="548"/>
      <c r="T148" s="548"/>
      <c r="U148" s="548"/>
      <c r="V148" s="548"/>
      <c r="W148" s="548"/>
      <c r="X148" s="548"/>
      <c r="Y148" s="548"/>
      <c r="Z148" s="548"/>
    </row>
    <row r="149" spans="1:26">
      <c r="A149" s="548"/>
      <c r="B149" s="548"/>
      <c r="C149" s="548"/>
      <c r="D149" s="548"/>
      <c r="E149" s="548"/>
      <c r="F149" s="548"/>
      <c r="G149" s="548"/>
      <c r="H149" s="548"/>
      <c r="I149" s="548"/>
      <c r="J149" s="548"/>
      <c r="K149" s="548"/>
      <c r="L149" s="548"/>
      <c r="M149" s="548"/>
      <c r="N149" s="548"/>
      <c r="O149" s="548"/>
      <c r="P149" s="548"/>
      <c r="Q149" s="548"/>
      <c r="R149" s="548"/>
      <c r="S149" s="548"/>
      <c r="T149" s="548"/>
      <c r="U149" s="548"/>
      <c r="V149" s="548"/>
      <c r="W149" s="548"/>
      <c r="X149" s="548"/>
      <c r="Y149" s="548"/>
      <c r="Z149" s="548"/>
    </row>
    <row r="150" spans="1:26">
      <c r="A150" s="548"/>
      <c r="B150" s="548"/>
      <c r="C150" s="548"/>
      <c r="D150" s="548"/>
      <c r="E150" s="548"/>
      <c r="F150" s="548"/>
      <c r="G150" s="548"/>
      <c r="H150" s="548"/>
      <c r="I150" s="548"/>
      <c r="J150" s="548"/>
      <c r="K150" s="548"/>
      <c r="L150" s="548"/>
      <c r="M150" s="548"/>
      <c r="N150" s="548"/>
      <c r="O150" s="548"/>
      <c r="P150" s="548"/>
      <c r="Q150" s="548"/>
      <c r="R150" s="548"/>
      <c r="S150" s="548"/>
      <c r="T150" s="548"/>
      <c r="U150" s="548"/>
      <c r="V150" s="548"/>
      <c r="W150" s="548"/>
      <c r="X150" s="548"/>
      <c r="Y150" s="548"/>
      <c r="Z150" s="548"/>
    </row>
    <row r="151" spans="1:26">
      <c r="A151" s="548"/>
      <c r="B151" s="548"/>
      <c r="C151" s="548"/>
      <c r="D151" s="548"/>
      <c r="E151" s="548"/>
      <c r="F151" s="548"/>
      <c r="G151" s="548"/>
      <c r="H151" s="548"/>
      <c r="I151" s="548"/>
      <c r="J151" s="548"/>
      <c r="K151" s="548"/>
      <c r="L151" s="548"/>
      <c r="M151" s="548"/>
      <c r="N151" s="548"/>
      <c r="O151" s="548"/>
      <c r="P151" s="548"/>
      <c r="Q151" s="548"/>
      <c r="R151" s="548"/>
      <c r="S151" s="548"/>
      <c r="T151" s="548"/>
      <c r="U151" s="548"/>
      <c r="V151" s="548"/>
      <c r="W151" s="548"/>
      <c r="X151" s="548"/>
      <c r="Y151" s="548"/>
      <c r="Z151" s="548"/>
    </row>
    <row r="152" spans="1:26">
      <c r="A152" s="548"/>
      <c r="B152" s="548"/>
      <c r="C152" s="548"/>
      <c r="D152" s="548"/>
      <c r="E152" s="548"/>
      <c r="F152" s="548"/>
      <c r="G152" s="548"/>
      <c r="H152" s="548"/>
      <c r="I152" s="548"/>
      <c r="J152" s="548"/>
      <c r="K152" s="548"/>
      <c r="L152" s="548"/>
      <c r="M152" s="548"/>
      <c r="N152" s="548"/>
      <c r="O152" s="548"/>
      <c r="P152" s="548"/>
      <c r="Q152" s="548"/>
      <c r="R152" s="548"/>
      <c r="S152" s="548"/>
      <c r="T152" s="548"/>
      <c r="U152" s="548"/>
      <c r="V152" s="548"/>
      <c r="W152" s="548"/>
      <c r="X152" s="548"/>
      <c r="Y152" s="548"/>
      <c r="Z152" s="548"/>
    </row>
    <row r="153" spans="1:26">
      <c r="A153" s="548"/>
      <c r="B153" s="548"/>
      <c r="C153" s="548"/>
      <c r="D153" s="548"/>
      <c r="E153" s="548"/>
      <c r="F153" s="548"/>
      <c r="G153" s="548"/>
      <c r="H153" s="548"/>
      <c r="I153" s="548"/>
      <c r="J153" s="548"/>
      <c r="K153" s="548"/>
      <c r="L153" s="548"/>
      <c r="M153" s="548"/>
      <c r="N153" s="548"/>
      <c r="O153" s="548"/>
      <c r="P153" s="548"/>
      <c r="Q153" s="548"/>
      <c r="R153" s="548"/>
      <c r="S153" s="548"/>
      <c r="T153" s="548"/>
      <c r="U153" s="548"/>
      <c r="V153" s="548"/>
      <c r="W153" s="548"/>
      <c r="X153" s="548"/>
      <c r="Y153" s="548"/>
      <c r="Z153" s="548"/>
    </row>
    <row r="154" spans="1:26">
      <c r="A154" s="548"/>
      <c r="B154" s="548"/>
      <c r="C154" s="548"/>
      <c r="D154" s="548"/>
      <c r="E154" s="548"/>
      <c r="F154" s="548"/>
      <c r="G154" s="548"/>
      <c r="H154" s="548"/>
      <c r="I154" s="548"/>
      <c r="J154" s="548"/>
      <c r="K154" s="548"/>
      <c r="L154" s="548"/>
      <c r="M154" s="548"/>
      <c r="N154" s="548"/>
      <c r="O154" s="548"/>
      <c r="P154" s="548"/>
      <c r="Q154" s="548"/>
      <c r="R154" s="548"/>
      <c r="S154" s="548"/>
      <c r="T154" s="548"/>
      <c r="U154" s="548"/>
      <c r="V154" s="548"/>
      <c r="W154" s="548"/>
      <c r="X154" s="548"/>
      <c r="Y154" s="548"/>
      <c r="Z154" s="548"/>
    </row>
    <row r="155" spans="1:26">
      <c r="A155" s="548"/>
      <c r="B155" s="548"/>
      <c r="C155" s="548"/>
      <c r="D155" s="548"/>
      <c r="E155" s="548"/>
      <c r="F155" s="548"/>
      <c r="G155" s="548"/>
      <c r="H155" s="548"/>
      <c r="I155" s="548"/>
      <c r="J155" s="548"/>
      <c r="K155" s="548"/>
      <c r="L155" s="548"/>
      <c r="M155" s="548"/>
      <c r="N155" s="548"/>
      <c r="O155" s="548"/>
      <c r="P155" s="548"/>
      <c r="Q155" s="548"/>
      <c r="R155" s="548"/>
      <c r="S155" s="548"/>
      <c r="T155" s="548"/>
      <c r="U155" s="548"/>
      <c r="V155" s="548"/>
      <c r="W155" s="548"/>
      <c r="X155" s="548"/>
      <c r="Y155" s="548"/>
      <c r="Z155" s="548"/>
    </row>
    <row r="156" spans="1:26">
      <c r="A156" s="548"/>
      <c r="B156" s="548"/>
      <c r="C156" s="548"/>
      <c r="D156" s="548"/>
      <c r="E156" s="548"/>
      <c r="F156" s="548"/>
      <c r="G156" s="548"/>
      <c r="H156" s="548"/>
      <c r="I156" s="548"/>
      <c r="J156" s="548"/>
      <c r="K156" s="548"/>
      <c r="L156" s="548"/>
      <c r="M156" s="548"/>
      <c r="N156" s="548"/>
      <c r="O156" s="548"/>
      <c r="P156" s="548"/>
      <c r="Q156" s="548"/>
      <c r="R156" s="548"/>
      <c r="S156" s="548"/>
      <c r="T156" s="548"/>
      <c r="U156" s="548"/>
      <c r="V156" s="548"/>
      <c r="W156" s="548"/>
      <c r="X156" s="548"/>
      <c r="Y156" s="548"/>
      <c r="Z156" s="548"/>
    </row>
    <row r="157" spans="1:26">
      <c r="A157" s="548"/>
      <c r="B157" s="548"/>
      <c r="C157" s="548"/>
      <c r="D157" s="548"/>
      <c r="E157" s="548"/>
      <c r="F157" s="548"/>
      <c r="G157" s="548"/>
      <c r="H157" s="548"/>
      <c r="I157" s="548"/>
      <c r="J157" s="548"/>
      <c r="K157" s="548"/>
      <c r="L157" s="548"/>
      <c r="M157" s="548"/>
      <c r="N157" s="548"/>
      <c r="O157" s="548"/>
      <c r="P157" s="548"/>
      <c r="Q157" s="548"/>
      <c r="R157" s="548"/>
      <c r="S157" s="548"/>
      <c r="T157" s="548"/>
      <c r="U157" s="548"/>
      <c r="V157" s="548"/>
      <c r="W157" s="548"/>
      <c r="X157" s="548"/>
      <c r="Y157" s="548"/>
      <c r="Z157" s="548"/>
    </row>
    <row r="158" spans="1:26">
      <c r="A158" s="548"/>
      <c r="B158" s="548"/>
      <c r="C158" s="548"/>
      <c r="D158" s="548"/>
      <c r="E158" s="548"/>
      <c r="F158" s="548"/>
      <c r="G158" s="548"/>
      <c r="H158" s="548"/>
      <c r="I158" s="548"/>
      <c r="J158" s="548"/>
      <c r="K158" s="548"/>
      <c r="L158" s="548"/>
      <c r="M158" s="548"/>
      <c r="N158" s="548"/>
      <c r="O158" s="548"/>
      <c r="P158" s="548"/>
      <c r="Q158" s="548"/>
      <c r="R158" s="548"/>
      <c r="S158" s="548"/>
      <c r="T158" s="548"/>
      <c r="U158" s="548"/>
      <c r="V158" s="548"/>
      <c r="W158" s="548"/>
      <c r="X158" s="548"/>
      <c r="Y158" s="548"/>
      <c r="Z158" s="548"/>
    </row>
    <row r="159" spans="1:26">
      <c r="A159" s="548"/>
      <c r="B159" s="548"/>
      <c r="C159" s="548"/>
      <c r="D159" s="548"/>
      <c r="E159" s="548"/>
      <c r="F159" s="548"/>
      <c r="G159" s="548"/>
      <c r="H159" s="548"/>
      <c r="I159" s="548"/>
      <c r="J159" s="548"/>
      <c r="K159" s="548"/>
      <c r="L159" s="548"/>
      <c r="M159" s="548"/>
      <c r="N159" s="548"/>
      <c r="O159" s="548"/>
      <c r="P159" s="548"/>
      <c r="Q159" s="548"/>
      <c r="R159" s="548"/>
      <c r="S159" s="548"/>
      <c r="T159" s="548"/>
      <c r="U159" s="548"/>
      <c r="V159" s="548"/>
      <c r="W159" s="548"/>
      <c r="X159" s="548"/>
      <c r="Y159" s="548"/>
      <c r="Z159" s="548"/>
    </row>
    <row r="160" spans="1:26">
      <c r="A160" s="548"/>
      <c r="B160" s="548"/>
      <c r="C160" s="548"/>
      <c r="D160" s="548"/>
      <c r="E160" s="548"/>
      <c r="F160" s="548"/>
      <c r="G160" s="548"/>
      <c r="H160" s="548"/>
      <c r="I160" s="548"/>
      <c r="J160" s="548"/>
      <c r="K160" s="548"/>
      <c r="L160" s="548"/>
      <c r="M160" s="548"/>
      <c r="N160" s="548"/>
      <c r="O160" s="548"/>
      <c r="P160" s="548"/>
      <c r="Q160" s="548"/>
      <c r="R160" s="548"/>
      <c r="S160" s="548"/>
      <c r="T160" s="548"/>
      <c r="U160" s="548"/>
      <c r="V160" s="548"/>
      <c r="W160" s="548"/>
      <c r="X160" s="548"/>
      <c r="Y160" s="548"/>
      <c r="Z160" s="548"/>
    </row>
    <row r="161" spans="1:26">
      <c r="A161" s="548"/>
      <c r="B161" s="548"/>
      <c r="C161" s="548"/>
      <c r="D161" s="548"/>
      <c r="E161" s="548"/>
      <c r="F161" s="548"/>
      <c r="G161" s="548"/>
      <c r="H161" s="548"/>
      <c r="I161" s="548"/>
      <c r="J161" s="548"/>
      <c r="K161" s="548"/>
      <c r="L161" s="548"/>
      <c r="M161" s="548"/>
      <c r="N161" s="548"/>
      <c r="O161" s="548"/>
      <c r="P161" s="548"/>
      <c r="Q161" s="548"/>
      <c r="R161" s="548"/>
      <c r="S161" s="548"/>
      <c r="T161" s="548"/>
      <c r="U161" s="548"/>
      <c r="V161" s="548"/>
      <c r="W161" s="548"/>
      <c r="X161" s="548"/>
      <c r="Y161" s="548"/>
      <c r="Z161" s="548"/>
    </row>
    <row r="162" spans="1:26">
      <c r="A162" s="548"/>
      <c r="B162" s="548"/>
      <c r="C162" s="548"/>
      <c r="D162" s="548"/>
      <c r="E162" s="548"/>
      <c r="F162" s="548"/>
      <c r="G162" s="548"/>
      <c r="H162" s="548"/>
      <c r="I162" s="548"/>
      <c r="J162" s="548"/>
      <c r="K162" s="548"/>
      <c r="L162" s="548"/>
      <c r="M162" s="548"/>
      <c r="N162" s="548"/>
      <c r="O162" s="548"/>
      <c r="P162" s="548"/>
      <c r="Q162" s="548"/>
      <c r="R162" s="548"/>
      <c r="S162" s="548"/>
      <c r="T162" s="548"/>
      <c r="U162" s="548"/>
      <c r="V162" s="548"/>
      <c r="W162" s="548"/>
      <c r="X162" s="548"/>
      <c r="Y162" s="548"/>
      <c r="Z162" s="548"/>
    </row>
    <row r="163" spans="1:26">
      <c r="A163" s="548"/>
      <c r="B163" s="548"/>
      <c r="C163" s="548"/>
      <c r="D163" s="548"/>
      <c r="E163" s="548"/>
      <c r="F163" s="548"/>
      <c r="G163" s="548"/>
      <c r="H163" s="548"/>
      <c r="I163" s="548"/>
      <c r="J163" s="548"/>
      <c r="K163" s="548"/>
      <c r="L163" s="548"/>
      <c r="M163" s="548"/>
      <c r="N163" s="548"/>
      <c r="O163" s="548"/>
      <c r="P163" s="548"/>
      <c r="Q163" s="548"/>
      <c r="R163" s="548"/>
      <c r="S163" s="548"/>
      <c r="T163" s="548"/>
      <c r="U163" s="548"/>
      <c r="V163" s="548"/>
      <c r="W163" s="548"/>
      <c r="X163" s="548"/>
      <c r="Y163" s="548"/>
      <c r="Z163" s="548"/>
    </row>
    <row r="164" spans="1:26">
      <c r="A164" s="548"/>
      <c r="B164" s="548"/>
      <c r="C164" s="548"/>
      <c r="D164" s="548"/>
      <c r="E164" s="548"/>
      <c r="F164" s="548"/>
      <c r="G164" s="548"/>
      <c r="H164" s="548"/>
      <c r="I164" s="548"/>
      <c r="J164" s="548"/>
      <c r="K164" s="548"/>
      <c r="L164" s="548"/>
      <c r="M164" s="548"/>
      <c r="N164" s="548"/>
      <c r="O164" s="548"/>
      <c r="P164" s="548"/>
      <c r="Q164" s="548"/>
      <c r="R164" s="548"/>
      <c r="S164" s="548"/>
      <c r="T164" s="548"/>
      <c r="U164" s="548"/>
      <c r="V164" s="548"/>
      <c r="W164" s="548"/>
      <c r="X164" s="548"/>
      <c r="Y164" s="548"/>
      <c r="Z164" s="548"/>
    </row>
    <row r="165" spans="1:26">
      <c r="A165" s="548"/>
      <c r="B165" s="548"/>
      <c r="C165" s="548"/>
      <c r="D165" s="548"/>
      <c r="E165" s="548"/>
      <c r="F165" s="548"/>
      <c r="G165" s="548"/>
      <c r="H165" s="548"/>
      <c r="I165" s="548"/>
      <c r="J165" s="548"/>
      <c r="K165" s="548"/>
      <c r="L165" s="548"/>
      <c r="M165" s="548"/>
      <c r="N165" s="548"/>
      <c r="O165" s="548"/>
      <c r="P165" s="548"/>
      <c r="Q165" s="548"/>
      <c r="R165" s="548"/>
      <c r="S165" s="548"/>
      <c r="T165" s="548"/>
      <c r="U165" s="548"/>
      <c r="V165" s="548"/>
      <c r="W165" s="548"/>
      <c r="X165" s="548"/>
      <c r="Y165" s="548"/>
      <c r="Z165" s="548"/>
    </row>
    <row r="166" spans="1:26">
      <c r="A166" s="548"/>
      <c r="B166" s="548"/>
      <c r="C166" s="548"/>
      <c r="D166" s="548"/>
      <c r="E166" s="548"/>
      <c r="F166" s="548"/>
      <c r="G166" s="548"/>
      <c r="H166" s="548"/>
      <c r="I166" s="548"/>
      <c r="J166" s="548"/>
      <c r="K166" s="548"/>
      <c r="L166" s="548"/>
      <c r="M166" s="548"/>
      <c r="N166" s="548"/>
      <c r="O166" s="548"/>
      <c r="P166" s="548"/>
      <c r="Q166" s="548"/>
      <c r="R166" s="548"/>
      <c r="S166" s="548"/>
      <c r="T166" s="548"/>
      <c r="U166" s="548"/>
      <c r="V166" s="548"/>
      <c r="W166" s="548"/>
      <c r="X166" s="548"/>
      <c r="Y166" s="548"/>
      <c r="Z166" s="548"/>
    </row>
    <row r="167" spans="1:26">
      <c r="A167" s="548"/>
      <c r="B167" s="548"/>
      <c r="C167" s="548"/>
      <c r="D167" s="548"/>
      <c r="E167" s="548"/>
      <c r="F167" s="548"/>
      <c r="G167" s="548"/>
      <c r="H167" s="548"/>
      <c r="I167" s="548"/>
      <c r="J167" s="548"/>
      <c r="K167" s="548"/>
      <c r="L167" s="548"/>
      <c r="M167" s="548"/>
      <c r="N167" s="548"/>
      <c r="O167" s="548"/>
      <c r="P167" s="548"/>
      <c r="Q167" s="548"/>
      <c r="R167" s="548"/>
      <c r="S167" s="548"/>
      <c r="T167" s="548"/>
      <c r="U167" s="548"/>
      <c r="V167" s="548"/>
      <c r="W167" s="548"/>
      <c r="X167" s="548"/>
      <c r="Y167" s="548"/>
      <c r="Z167" s="548"/>
    </row>
    <row r="168" spans="1:26">
      <c r="A168" s="548"/>
      <c r="B168" s="548"/>
      <c r="C168" s="548"/>
      <c r="D168" s="548"/>
      <c r="E168" s="548"/>
      <c r="F168" s="548"/>
      <c r="G168" s="548"/>
      <c r="H168" s="548"/>
      <c r="I168" s="548"/>
      <c r="J168" s="548"/>
      <c r="K168" s="548"/>
      <c r="L168" s="548"/>
      <c r="M168" s="548"/>
      <c r="N168" s="548"/>
      <c r="O168" s="548"/>
      <c r="P168" s="548"/>
      <c r="Q168" s="548"/>
      <c r="R168" s="548"/>
      <c r="S168" s="548"/>
      <c r="T168" s="548"/>
      <c r="U168" s="548"/>
      <c r="V168" s="548"/>
      <c r="W168" s="548"/>
      <c r="X168" s="548"/>
      <c r="Y168" s="548"/>
      <c r="Z168" s="548"/>
    </row>
    <row r="169" spans="1:26">
      <c r="A169" s="548"/>
      <c r="B169" s="548"/>
      <c r="C169" s="548"/>
      <c r="D169" s="548"/>
      <c r="E169" s="548"/>
      <c r="F169" s="548"/>
      <c r="G169" s="548"/>
      <c r="H169" s="548"/>
      <c r="I169" s="548"/>
      <c r="J169" s="548"/>
      <c r="K169" s="548"/>
      <c r="L169" s="548"/>
      <c r="M169" s="548"/>
      <c r="N169" s="548"/>
      <c r="O169" s="548"/>
      <c r="P169" s="548"/>
      <c r="Q169" s="548"/>
      <c r="R169" s="548"/>
      <c r="S169" s="548"/>
      <c r="T169" s="548"/>
      <c r="U169" s="548"/>
      <c r="V169" s="548"/>
      <c r="W169" s="548"/>
      <c r="X169" s="548"/>
      <c r="Y169" s="548"/>
      <c r="Z169" s="548"/>
    </row>
    <row r="170" spans="1:26">
      <c r="A170" s="548"/>
      <c r="B170" s="548"/>
      <c r="C170" s="548"/>
      <c r="D170" s="548"/>
      <c r="E170" s="548"/>
      <c r="F170" s="548"/>
      <c r="G170" s="548"/>
      <c r="H170" s="548"/>
      <c r="I170" s="548"/>
      <c r="J170" s="548"/>
      <c r="K170" s="548"/>
      <c r="L170" s="548"/>
      <c r="M170" s="548"/>
      <c r="N170" s="548"/>
      <c r="O170" s="548"/>
      <c r="P170" s="548"/>
      <c r="Q170" s="548"/>
      <c r="R170" s="548"/>
      <c r="S170" s="548"/>
      <c r="T170" s="548"/>
      <c r="U170" s="548"/>
      <c r="V170" s="548"/>
      <c r="W170" s="548"/>
      <c r="X170" s="548"/>
      <c r="Y170" s="548"/>
      <c r="Z170" s="548"/>
    </row>
    <row r="171" spans="1:26">
      <c r="A171" s="548"/>
      <c r="B171" s="548"/>
      <c r="C171" s="548"/>
      <c r="D171" s="548"/>
      <c r="E171" s="548"/>
      <c r="F171" s="548"/>
      <c r="G171" s="548"/>
      <c r="H171" s="548"/>
      <c r="I171" s="548"/>
      <c r="J171" s="548"/>
      <c r="K171" s="548"/>
      <c r="L171" s="548"/>
      <c r="M171" s="548"/>
      <c r="N171" s="548"/>
      <c r="O171" s="548"/>
      <c r="P171" s="548"/>
      <c r="Q171" s="548"/>
      <c r="R171" s="548"/>
      <c r="S171" s="548"/>
      <c r="T171" s="548"/>
      <c r="U171" s="548"/>
      <c r="V171" s="548"/>
      <c r="W171" s="548"/>
      <c r="X171" s="548"/>
      <c r="Y171" s="548"/>
      <c r="Z171" s="548"/>
    </row>
    <row r="172" spans="1:26">
      <c r="A172" s="548"/>
      <c r="B172" s="548"/>
      <c r="C172" s="548"/>
      <c r="D172" s="548"/>
      <c r="E172" s="548"/>
      <c r="F172" s="548"/>
      <c r="G172" s="548"/>
      <c r="H172" s="548"/>
      <c r="I172" s="548"/>
      <c r="J172" s="548"/>
      <c r="K172" s="548"/>
      <c r="L172" s="548"/>
      <c r="M172" s="548"/>
      <c r="N172" s="548"/>
      <c r="O172" s="548"/>
      <c r="P172" s="548"/>
      <c r="Q172" s="548"/>
      <c r="R172" s="548"/>
      <c r="S172" s="548"/>
      <c r="T172" s="548"/>
      <c r="U172" s="548"/>
      <c r="V172" s="548"/>
      <c r="W172" s="548"/>
      <c r="X172" s="548"/>
      <c r="Y172" s="548"/>
      <c r="Z172" s="548"/>
    </row>
    <row r="173" spans="1:26">
      <c r="A173" s="548"/>
      <c r="B173" s="548"/>
      <c r="C173" s="548"/>
      <c r="D173" s="548"/>
      <c r="E173" s="548"/>
      <c r="F173" s="548"/>
      <c r="G173" s="548"/>
      <c r="H173" s="548"/>
      <c r="I173" s="548"/>
      <c r="J173" s="548"/>
      <c r="K173" s="548"/>
      <c r="L173" s="548"/>
      <c r="M173" s="548"/>
      <c r="N173" s="548"/>
      <c r="O173" s="548"/>
      <c r="P173" s="548"/>
      <c r="Q173" s="548"/>
      <c r="R173" s="548"/>
      <c r="S173" s="548"/>
      <c r="T173" s="548"/>
      <c r="U173" s="548"/>
      <c r="V173" s="548"/>
      <c r="W173" s="548"/>
      <c r="X173" s="548"/>
      <c r="Y173" s="548"/>
      <c r="Z173" s="548"/>
    </row>
    <row r="174" spans="1:26">
      <c r="A174" s="548"/>
      <c r="B174" s="548"/>
      <c r="C174" s="548"/>
      <c r="D174" s="548"/>
      <c r="E174" s="548"/>
      <c r="F174" s="548"/>
      <c r="G174" s="548"/>
      <c r="H174" s="548"/>
      <c r="I174" s="548"/>
      <c r="J174" s="548"/>
      <c r="K174" s="548"/>
      <c r="L174" s="548"/>
      <c r="M174" s="548"/>
      <c r="N174" s="548"/>
      <c r="O174" s="548"/>
      <c r="P174" s="548"/>
      <c r="Q174" s="548"/>
      <c r="R174" s="548"/>
      <c r="S174" s="548"/>
      <c r="T174" s="548"/>
      <c r="U174" s="548"/>
      <c r="V174" s="548"/>
      <c r="W174" s="548"/>
      <c r="X174" s="548"/>
      <c r="Y174" s="548"/>
      <c r="Z174" s="548"/>
    </row>
    <row r="175" spans="1:26">
      <c r="A175" s="548"/>
      <c r="B175" s="548"/>
      <c r="C175" s="548"/>
      <c r="D175" s="548"/>
      <c r="E175" s="548"/>
      <c r="F175" s="548"/>
      <c r="G175" s="548"/>
      <c r="H175" s="548"/>
      <c r="I175" s="548"/>
      <c r="J175" s="548"/>
      <c r="K175" s="548"/>
      <c r="L175" s="548"/>
      <c r="M175" s="548"/>
      <c r="N175" s="548"/>
      <c r="O175" s="548"/>
      <c r="P175" s="548"/>
      <c r="Q175" s="548"/>
      <c r="R175" s="548"/>
      <c r="S175" s="548"/>
      <c r="T175" s="548"/>
      <c r="U175" s="548"/>
      <c r="V175" s="548"/>
      <c r="W175" s="548"/>
      <c r="X175" s="548"/>
      <c r="Y175" s="548"/>
      <c r="Z175" s="548"/>
    </row>
    <row r="176" spans="1:26">
      <c r="A176" s="548"/>
      <c r="B176" s="548"/>
      <c r="C176" s="548"/>
      <c r="D176" s="548"/>
      <c r="E176" s="548"/>
      <c r="F176" s="548"/>
      <c r="G176" s="548"/>
      <c r="H176" s="548"/>
      <c r="I176" s="548"/>
      <c r="J176" s="548"/>
      <c r="K176" s="548"/>
      <c r="L176" s="548"/>
      <c r="M176" s="548"/>
      <c r="N176" s="548"/>
      <c r="O176" s="548"/>
      <c r="P176" s="548"/>
      <c r="Q176" s="548"/>
      <c r="R176" s="548"/>
      <c r="S176" s="548"/>
      <c r="T176" s="548"/>
      <c r="U176" s="548"/>
      <c r="V176" s="548"/>
      <c r="W176" s="548"/>
      <c r="X176" s="548"/>
      <c r="Y176" s="548"/>
      <c r="Z176" s="548"/>
    </row>
    <row r="177" spans="1:26">
      <c r="A177" s="548"/>
      <c r="B177" s="548"/>
      <c r="C177" s="548"/>
      <c r="D177" s="548"/>
      <c r="E177" s="548"/>
      <c r="F177" s="548"/>
      <c r="G177" s="548"/>
      <c r="H177" s="548"/>
      <c r="I177" s="548"/>
      <c r="J177" s="548"/>
      <c r="K177" s="548"/>
      <c r="L177" s="548"/>
      <c r="M177" s="548"/>
      <c r="N177" s="548"/>
      <c r="O177" s="548"/>
      <c r="P177" s="548"/>
      <c r="Q177" s="548"/>
      <c r="R177" s="548"/>
      <c r="S177" s="548"/>
      <c r="T177" s="548"/>
      <c r="U177" s="548"/>
      <c r="V177" s="548"/>
      <c r="W177" s="548"/>
      <c r="X177" s="548"/>
      <c r="Y177" s="548"/>
      <c r="Z177" s="548"/>
    </row>
    <row r="178" spans="1:26">
      <c r="A178" s="548"/>
      <c r="B178" s="548"/>
      <c r="C178" s="548"/>
      <c r="D178" s="548"/>
      <c r="E178" s="548"/>
      <c r="F178" s="548"/>
      <c r="G178" s="548"/>
      <c r="H178" s="548"/>
      <c r="I178" s="548"/>
      <c r="J178" s="548"/>
      <c r="K178" s="548"/>
      <c r="L178" s="548"/>
      <c r="M178" s="548"/>
      <c r="N178" s="548"/>
      <c r="O178" s="548"/>
      <c r="P178" s="548"/>
      <c r="Q178" s="548"/>
      <c r="R178" s="548"/>
      <c r="S178" s="548"/>
      <c r="T178" s="548"/>
      <c r="U178" s="548"/>
      <c r="V178" s="548"/>
      <c r="W178" s="548"/>
      <c r="X178" s="548"/>
      <c r="Y178" s="548"/>
      <c r="Z178" s="548"/>
    </row>
    <row r="179" spans="1:26">
      <c r="A179" s="548"/>
      <c r="B179" s="548"/>
      <c r="C179" s="548"/>
      <c r="D179" s="548"/>
      <c r="E179" s="548"/>
      <c r="F179" s="548"/>
      <c r="G179" s="548"/>
      <c r="H179" s="548"/>
      <c r="I179" s="548"/>
      <c r="J179" s="548"/>
      <c r="K179" s="548"/>
      <c r="L179" s="548"/>
      <c r="M179" s="548"/>
      <c r="N179" s="548"/>
      <c r="O179" s="548"/>
      <c r="P179" s="548"/>
      <c r="Q179" s="548"/>
      <c r="R179" s="548"/>
      <c r="S179" s="548"/>
      <c r="T179" s="548"/>
      <c r="U179" s="548"/>
      <c r="V179" s="548"/>
      <c r="W179" s="548"/>
      <c r="X179" s="548"/>
      <c r="Y179" s="548"/>
      <c r="Z179" s="548"/>
    </row>
    <row r="180" spans="1:26">
      <c r="A180" s="548"/>
      <c r="B180" s="548"/>
      <c r="C180" s="548"/>
      <c r="D180" s="548"/>
      <c r="E180" s="548"/>
      <c r="F180" s="548"/>
      <c r="G180" s="548"/>
      <c r="H180" s="548"/>
      <c r="I180" s="548"/>
      <c r="J180" s="548"/>
      <c r="K180" s="548"/>
      <c r="L180" s="548"/>
      <c r="M180" s="548"/>
      <c r="N180" s="548"/>
      <c r="O180" s="548"/>
      <c r="P180" s="548"/>
      <c r="Q180" s="548"/>
      <c r="R180" s="548"/>
      <c r="S180" s="548"/>
      <c r="T180" s="548"/>
      <c r="U180" s="548"/>
      <c r="V180" s="548"/>
      <c r="W180" s="548"/>
      <c r="X180" s="548"/>
      <c r="Y180" s="548"/>
      <c r="Z180" s="548"/>
    </row>
    <row r="181" spans="1:26">
      <c r="A181" s="548"/>
      <c r="B181" s="548"/>
      <c r="C181" s="548"/>
      <c r="D181" s="548"/>
      <c r="E181" s="548"/>
      <c r="F181" s="548"/>
      <c r="G181" s="548"/>
      <c r="H181" s="548"/>
      <c r="I181" s="548"/>
      <c r="J181" s="548"/>
      <c r="K181" s="548"/>
      <c r="L181" s="548"/>
      <c r="M181" s="548"/>
      <c r="N181" s="548"/>
      <c r="O181" s="548"/>
      <c r="P181" s="548"/>
      <c r="Q181" s="548"/>
      <c r="R181" s="548"/>
      <c r="S181" s="548"/>
      <c r="T181" s="548"/>
      <c r="U181" s="548"/>
      <c r="V181" s="548"/>
      <c r="W181" s="548"/>
      <c r="X181" s="548"/>
      <c r="Y181" s="548"/>
      <c r="Z181" s="548"/>
    </row>
    <row r="182" spans="1:26">
      <c r="A182" s="548"/>
      <c r="B182" s="548"/>
      <c r="C182" s="548"/>
      <c r="D182" s="548"/>
      <c r="E182" s="548"/>
      <c r="F182" s="548"/>
      <c r="G182" s="548"/>
      <c r="H182" s="548"/>
      <c r="I182" s="548"/>
      <c r="J182" s="548"/>
      <c r="K182" s="548"/>
      <c r="L182" s="548"/>
      <c r="M182" s="548"/>
      <c r="N182" s="548"/>
      <c r="O182" s="548"/>
      <c r="P182" s="548"/>
      <c r="Q182" s="548"/>
      <c r="R182" s="548"/>
      <c r="S182" s="548"/>
      <c r="T182" s="548"/>
      <c r="U182" s="548"/>
      <c r="V182" s="548"/>
      <c r="W182" s="548"/>
      <c r="X182" s="548"/>
      <c r="Y182" s="548"/>
      <c r="Z182" s="548"/>
    </row>
    <row r="183" spans="1:26">
      <c r="A183" s="548"/>
      <c r="B183" s="548"/>
      <c r="C183" s="548"/>
      <c r="D183" s="548"/>
      <c r="E183" s="548"/>
      <c r="F183" s="548"/>
      <c r="G183" s="548"/>
      <c r="H183" s="548"/>
      <c r="I183" s="548"/>
      <c r="J183" s="548"/>
      <c r="K183" s="548"/>
      <c r="L183" s="548"/>
      <c r="M183" s="548"/>
      <c r="N183" s="548"/>
      <c r="O183" s="548"/>
      <c r="P183" s="548"/>
      <c r="Q183" s="548"/>
      <c r="R183" s="548"/>
      <c r="S183" s="548"/>
      <c r="T183" s="548"/>
      <c r="U183" s="548"/>
      <c r="V183" s="548"/>
      <c r="W183" s="548"/>
      <c r="X183" s="548"/>
      <c r="Y183" s="548"/>
      <c r="Z183" s="548"/>
    </row>
    <row r="184" spans="1:26">
      <c r="A184" s="548"/>
      <c r="B184" s="548"/>
      <c r="C184" s="548"/>
      <c r="D184" s="548"/>
      <c r="E184" s="548"/>
      <c r="F184" s="548"/>
      <c r="G184" s="548"/>
      <c r="H184" s="548"/>
      <c r="I184" s="548"/>
      <c r="J184" s="548"/>
      <c r="K184" s="548"/>
      <c r="L184" s="548"/>
      <c r="M184" s="548"/>
      <c r="N184" s="548"/>
      <c r="O184" s="548"/>
      <c r="P184" s="548"/>
      <c r="Q184" s="548"/>
      <c r="R184" s="548"/>
      <c r="S184" s="548"/>
      <c r="T184" s="548"/>
      <c r="U184" s="548"/>
      <c r="V184" s="548"/>
      <c r="W184" s="548"/>
      <c r="X184" s="548"/>
      <c r="Y184" s="548"/>
      <c r="Z184" s="548"/>
    </row>
    <row r="185" spans="1:26">
      <c r="A185" s="548"/>
      <c r="B185" s="548"/>
      <c r="C185" s="548"/>
      <c r="D185" s="548"/>
      <c r="E185" s="548"/>
      <c r="F185" s="548"/>
      <c r="G185" s="548"/>
      <c r="H185" s="548"/>
      <c r="I185" s="548"/>
      <c r="J185" s="548"/>
      <c r="K185" s="548"/>
      <c r="L185" s="548"/>
      <c r="M185" s="548"/>
      <c r="N185" s="548"/>
      <c r="O185" s="548"/>
      <c r="P185" s="548"/>
      <c r="Q185" s="548"/>
      <c r="R185" s="548"/>
      <c r="S185" s="548"/>
      <c r="T185" s="548"/>
      <c r="U185" s="548"/>
      <c r="V185" s="548"/>
      <c r="W185" s="548"/>
      <c r="X185" s="548"/>
      <c r="Y185" s="548"/>
      <c r="Z185" s="548"/>
    </row>
    <row r="186" spans="1:26">
      <c r="A186" s="548"/>
      <c r="B186" s="548"/>
      <c r="C186" s="548"/>
      <c r="D186" s="548"/>
      <c r="E186" s="548"/>
      <c r="F186" s="548"/>
      <c r="G186" s="548"/>
      <c r="H186" s="548"/>
      <c r="I186" s="548"/>
      <c r="J186" s="548"/>
      <c r="K186" s="548"/>
      <c r="L186" s="548"/>
      <c r="M186" s="548"/>
      <c r="N186" s="548"/>
      <c r="O186" s="548"/>
      <c r="P186" s="548"/>
      <c r="Q186" s="548"/>
      <c r="R186" s="548"/>
      <c r="S186" s="548"/>
      <c r="T186" s="548"/>
      <c r="U186" s="548"/>
      <c r="V186" s="548"/>
      <c r="W186" s="548"/>
      <c r="X186" s="548"/>
      <c r="Y186" s="548"/>
      <c r="Z186" s="548"/>
    </row>
    <row r="187" spans="1:26">
      <c r="A187" s="548"/>
      <c r="B187" s="548"/>
      <c r="C187" s="548"/>
      <c r="D187" s="548"/>
      <c r="E187" s="548"/>
      <c r="F187" s="548"/>
      <c r="G187" s="548"/>
      <c r="H187" s="548"/>
      <c r="I187" s="548"/>
      <c r="J187" s="548"/>
      <c r="K187" s="548"/>
      <c r="L187" s="548"/>
      <c r="M187" s="548"/>
      <c r="N187" s="548"/>
      <c r="O187" s="548"/>
      <c r="P187" s="548"/>
      <c r="Q187" s="548"/>
      <c r="R187" s="548"/>
      <c r="S187" s="548"/>
      <c r="T187" s="548"/>
      <c r="U187" s="548"/>
      <c r="V187" s="548"/>
      <c r="W187" s="548"/>
      <c r="X187" s="548"/>
      <c r="Y187" s="548"/>
      <c r="Z187" s="548"/>
    </row>
    <row r="188" spans="1:26">
      <c r="A188" s="548"/>
      <c r="B188" s="548"/>
      <c r="C188" s="548"/>
      <c r="D188" s="548"/>
      <c r="E188" s="548"/>
      <c r="F188" s="548"/>
      <c r="G188" s="548"/>
      <c r="H188" s="548"/>
      <c r="I188" s="548"/>
      <c r="J188" s="548"/>
      <c r="K188" s="548"/>
      <c r="L188" s="548"/>
      <c r="M188" s="548"/>
      <c r="N188" s="548"/>
      <c r="O188" s="548"/>
      <c r="P188" s="548"/>
      <c r="Q188" s="548"/>
      <c r="R188" s="548"/>
      <c r="S188" s="548"/>
      <c r="T188" s="548"/>
      <c r="U188" s="548"/>
      <c r="V188" s="548"/>
      <c r="W188" s="548"/>
      <c r="X188" s="548"/>
      <c r="Y188" s="548"/>
      <c r="Z188" s="548"/>
    </row>
    <row r="189" spans="1:26">
      <c r="A189" s="548"/>
      <c r="B189" s="548"/>
      <c r="C189" s="548"/>
      <c r="D189" s="548"/>
      <c r="E189" s="548"/>
      <c r="F189" s="548"/>
      <c r="G189" s="548"/>
      <c r="H189" s="548"/>
      <c r="I189" s="548"/>
      <c r="J189" s="548"/>
      <c r="K189" s="548"/>
      <c r="L189" s="548"/>
      <c r="M189" s="548"/>
      <c r="N189" s="548"/>
      <c r="O189" s="548"/>
      <c r="P189" s="548"/>
      <c r="Q189" s="548"/>
      <c r="R189" s="548"/>
      <c r="S189" s="548"/>
      <c r="T189" s="548"/>
      <c r="U189" s="548"/>
      <c r="V189" s="548"/>
      <c r="W189" s="548"/>
      <c r="X189" s="548"/>
      <c r="Y189" s="548"/>
      <c r="Z189" s="548"/>
    </row>
    <row r="190" spans="1:26">
      <c r="A190" s="548"/>
      <c r="B190" s="548"/>
      <c r="C190" s="548"/>
      <c r="D190" s="548"/>
      <c r="E190" s="548"/>
      <c r="F190" s="548"/>
      <c r="G190" s="548"/>
      <c r="H190" s="548"/>
      <c r="I190" s="548"/>
      <c r="J190" s="548"/>
      <c r="K190" s="548"/>
      <c r="L190" s="548"/>
      <c r="M190" s="548"/>
      <c r="N190" s="548"/>
      <c r="O190" s="548"/>
      <c r="P190" s="548"/>
      <c r="Q190" s="548"/>
      <c r="R190" s="548"/>
      <c r="S190" s="548"/>
      <c r="T190" s="548"/>
      <c r="U190" s="548"/>
      <c r="V190" s="548"/>
      <c r="W190" s="548"/>
      <c r="X190" s="548"/>
      <c r="Y190" s="548"/>
      <c r="Z190" s="548"/>
    </row>
    <row r="191" spans="1:26">
      <c r="A191" s="548"/>
      <c r="B191" s="548"/>
      <c r="C191" s="548"/>
      <c r="D191" s="548"/>
      <c r="E191" s="548"/>
      <c r="F191" s="548"/>
      <c r="G191" s="548"/>
      <c r="H191" s="548"/>
      <c r="I191" s="548"/>
      <c r="J191" s="548"/>
      <c r="K191" s="548"/>
      <c r="L191" s="548"/>
      <c r="M191" s="548"/>
      <c r="N191" s="548"/>
      <c r="O191" s="548"/>
      <c r="P191" s="548"/>
      <c r="Q191" s="548"/>
      <c r="R191" s="548"/>
      <c r="S191" s="548"/>
      <c r="T191" s="548"/>
      <c r="U191" s="548"/>
      <c r="V191" s="548"/>
      <c r="W191" s="548"/>
      <c r="X191" s="548"/>
      <c r="Y191" s="548"/>
      <c r="Z191" s="548"/>
    </row>
    <row r="192" spans="1:26">
      <c r="A192" s="548"/>
      <c r="B192" s="548"/>
      <c r="C192" s="548"/>
      <c r="D192" s="548"/>
      <c r="E192" s="548"/>
      <c r="F192" s="548"/>
      <c r="G192" s="548"/>
      <c r="H192" s="548"/>
      <c r="I192" s="548"/>
      <c r="J192" s="548"/>
      <c r="K192" s="548"/>
      <c r="L192" s="548"/>
      <c r="M192" s="548"/>
      <c r="N192" s="548"/>
      <c r="O192" s="548"/>
      <c r="P192" s="548"/>
      <c r="Q192" s="548"/>
      <c r="R192" s="548"/>
      <c r="S192" s="548"/>
      <c r="T192" s="548"/>
      <c r="U192" s="548"/>
      <c r="V192" s="548"/>
      <c r="W192" s="548"/>
      <c r="X192" s="548"/>
      <c r="Y192" s="548"/>
      <c r="Z192" s="548"/>
    </row>
    <row r="193" spans="1:26">
      <c r="A193" s="548"/>
      <c r="B193" s="548"/>
      <c r="C193" s="548"/>
      <c r="D193" s="548"/>
      <c r="E193" s="548"/>
      <c r="F193" s="548"/>
      <c r="G193" s="548"/>
      <c r="H193" s="548"/>
      <c r="I193" s="548"/>
      <c r="J193" s="548"/>
      <c r="K193" s="548"/>
      <c r="L193" s="548"/>
      <c r="M193" s="548"/>
      <c r="N193" s="548"/>
      <c r="O193" s="548"/>
      <c r="P193" s="548"/>
      <c r="Q193" s="548"/>
      <c r="R193" s="548"/>
      <c r="S193" s="548"/>
      <c r="T193" s="548"/>
      <c r="U193" s="548"/>
      <c r="V193" s="548"/>
      <c r="W193" s="548"/>
      <c r="X193" s="548"/>
      <c r="Y193" s="548"/>
      <c r="Z193" s="548"/>
    </row>
    <row r="194" spans="1:26">
      <c r="A194" s="548"/>
      <c r="B194" s="548"/>
      <c r="C194" s="548"/>
      <c r="D194" s="548"/>
      <c r="E194" s="548"/>
      <c r="F194" s="548"/>
      <c r="G194" s="548"/>
      <c r="H194" s="548"/>
      <c r="I194" s="548"/>
      <c r="J194" s="548"/>
      <c r="K194" s="548"/>
      <c r="L194" s="548"/>
      <c r="M194" s="548"/>
      <c r="N194" s="548"/>
      <c r="O194" s="548"/>
      <c r="P194" s="548"/>
      <c r="Q194" s="548"/>
      <c r="R194" s="548"/>
      <c r="S194" s="548"/>
      <c r="T194" s="548"/>
      <c r="U194" s="548"/>
      <c r="V194" s="548"/>
      <c r="W194" s="548"/>
      <c r="X194" s="548"/>
      <c r="Y194" s="548"/>
      <c r="Z194" s="548"/>
    </row>
    <row r="195" spans="1:26">
      <c r="A195" s="548"/>
      <c r="B195" s="548"/>
      <c r="C195" s="548"/>
      <c r="D195" s="548"/>
      <c r="E195" s="548"/>
      <c r="F195" s="548"/>
      <c r="G195" s="548"/>
      <c r="H195" s="548"/>
      <c r="I195" s="548"/>
      <c r="J195" s="548"/>
      <c r="K195" s="548"/>
      <c r="L195" s="548"/>
      <c r="M195" s="548"/>
      <c r="N195" s="548"/>
      <c r="O195" s="548"/>
      <c r="P195" s="548"/>
      <c r="Q195" s="548"/>
      <c r="R195" s="548"/>
      <c r="S195" s="548"/>
      <c r="T195" s="548"/>
      <c r="U195" s="548"/>
      <c r="V195" s="548"/>
      <c r="W195" s="548"/>
      <c r="X195" s="548"/>
      <c r="Y195" s="548"/>
      <c r="Z195" s="548"/>
    </row>
    <row r="196" spans="1:26">
      <c r="A196" s="548"/>
      <c r="B196" s="548"/>
      <c r="C196" s="548"/>
      <c r="D196" s="548"/>
      <c r="E196" s="548"/>
      <c r="F196" s="548"/>
      <c r="G196" s="548"/>
      <c r="H196" s="548"/>
      <c r="I196" s="548"/>
      <c r="J196" s="548"/>
      <c r="K196" s="548"/>
      <c r="L196" s="548"/>
      <c r="M196" s="548"/>
      <c r="N196" s="548"/>
      <c r="O196" s="548"/>
      <c r="P196" s="548"/>
      <c r="Q196" s="548"/>
      <c r="R196" s="548"/>
      <c r="S196" s="548"/>
      <c r="T196" s="548"/>
      <c r="U196" s="548"/>
      <c r="V196" s="548"/>
      <c r="W196" s="548"/>
      <c r="X196" s="548"/>
      <c r="Y196" s="548"/>
      <c r="Z196" s="548"/>
    </row>
    <row r="197" spans="1:26">
      <c r="A197" s="548"/>
      <c r="B197" s="548"/>
      <c r="C197" s="548"/>
      <c r="D197" s="548"/>
      <c r="E197" s="548"/>
      <c r="F197" s="548"/>
      <c r="G197" s="548"/>
      <c r="H197" s="548"/>
      <c r="I197" s="548"/>
      <c r="J197" s="548"/>
      <c r="K197" s="548"/>
      <c r="L197" s="548"/>
      <c r="M197" s="548"/>
      <c r="N197" s="548"/>
      <c r="O197" s="548"/>
      <c r="P197" s="548"/>
      <c r="Q197" s="548"/>
      <c r="R197" s="548"/>
      <c r="S197" s="548"/>
      <c r="T197" s="548"/>
      <c r="U197" s="548"/>
      <c r="V197" s="548"/>
      <c r="W197" s="548"/>
      <c r="X197" s="548"/>
      <c r="Y197" s="548"/>
      <c r="Z197" s="548"/>
    </row>
    <row r="198" spans="1:26">
      <c r="A198" s="548"/>
      <c r="B198" s="548"/>
      <c r="C198" s="548"/>
      <c r="D198" s="548"/>
      <c r="E198" s="548"/>
      <c r="F198" s="548"/>
      <c r="G198" s="548"/>
      <c r="H198" s="548"/>
      <c r="I198" s="548"/>
      <c r="J198" s="548"/>
      <c r="K198" s="548"/>
      <c r="L198" s="548"/>
      <c r="M198" s="548"/>
      <c r="N198" s="548"/>
      <c r="O198" s="548"/>
      <c r="P198" s="548"/>
      <c r="Q198" s="548"/>
      <c r="R198" s="548"/>
      <c r="S198" s="548"/>
      <c r="T198" s="548"/>
      <c r="U198" s="548"/>
      <c r="V198" s="548"/>
      <c r="W198" s="548"/>
      <c r="X198" s="548"/>
      <c r="Y198" s="548"/>
      <c r="Z198" s="548"/>
    </row>
    <row r="199" spans="1:26">
      <c r="A199" s="548"/>
      <c r="B199" s="548"/>
      <c r="C199" s="548"/>
      <c r="D199" s="548"/>
      <c r="E199" s="548"/>
      <c r="F199" s="548"/>
      <c r="G199" s="548"/>
      <c r="H199" s="548"/>
      <c r="I199" s="548"/>
      <c r="J199" s="548"/>
      <c r="K199" s="548"/>
      <c r="L199" s="548"/>
      <c r="M199" s="548"/>
      <c r="N199" s="548"/>
      <c r="O199" s="548"/>
      <c r="P199" s="548"/>
      <c r="Q199" s="548"/>
      <c r="R199" s="548"/>
      <c r="S199" s="548"/>
      <c r="T199" s="548"/>
      <c r="U199" s="548"/>
      <c r="V199" s="548"/>
      <c r="W199" s="548"/>
      <c r="X199" s="548"/>
      <c r="Y199" s="548"/>
      <c r="Z199" s="548"/>
    </row>
    <row r="200" spans="1:26">
      <c r="A200" s="548"/>
      <c r="B200" s="548"/>
      <c r="C200" s="548"/>
      <c r="D200" s="548"/>
      <c r="E200" s="548"/>
      <c r="F200" s="548"/>
      <c r="G200" s="548"/>
      <c r="H200" s="548"/>
      <c r="I200" s="548"/>
      <c r="J200" s="548"/>
      <c r="K200" s="548"/>
      <c r="L200" s="548"/>
      <c r="M200" s="548"/>
      <c r="N200" s="548"/>
      <c r="O200" s="548"/>
      <c r="P200" s="548"/>
      <c r="Q200" s="548"/>
      <c r="R200" s="548"/>
      <c r="S200" s="548"/>
      <c r="T200" s="548"/>
      <c r="U200" s="548"/>
      <c r="V200" s="548"/>
      <c r="W200" s="548"/>
      <c r="X200" s="548"/>
      <c r="Y200" s="548"/>
      <c r="Z200" s="548"/>
    </row>
    <row r="201" spans="1:26">
      <c r="A201" s="548"/>
      <c r="B201" s="548"/>
      <c r="C201" s="548"/>
      <c r="D201" s="548"/>
      <c r="E201" s="548"/>
      <c r="F201" s="548"/>
      <c r="G201" s="548"/>
      <c r="H201" s="548"/>
      <c r="I201" s="548"/>
      <c r="J201" s="548"/>
      <c r="K201" s="548"/>
      <c r="L201" s="548"/>
      <c r="M201" s="548"/>
      <c r="N201" s="548"/>
      <c r="O201" s="548"/>
      <c r="P201" s="548"/>
      <c r="Q201" s="548"/>
      <c r="R201" s="548"/>
      <c r="S201" s="548"/>
      <c r="T201" s="548"/>
      <c r="U201" s="548"/>
      <c r="V201" s="548"/>
      <c r="W201" s="548"/>
      <c r="X201" s="548"/>
      <c r="Y201" s="548"/>
      <c r="Z201" s="548"/>
    </row>
    <row r="202" spans="1:26">
      <c r="A202" s="548"/>
      <c r="B202" s="548"/>
      <c r="C202" s="548"/>
      <c r="D202" s="548"/>
      <c r="E202" s="548"/>
      <c r="F202" s="548"/>
      <c r="G202" s="548"/>
      <c r="H202" s="548"/>
      <c r="I202" s="548"/>
      <c r="J202" s="548"/>
      <c r="K202" s="548"/>
      <c r="L202" s="548"/>
      <c r="M202" s="548"/>
      <c r="N202" s="548"/>
      <c r="O202" s="548"/>
      <c r="P202" s="548"/>
      <c r="Q202" s="548"/>
      <c r="R202" s="548"/>
      <c r="S202" s="548"/>
      <c r="T202" s="548"/>
      <c r="U202" s="548"/>
      <c r="V202" s="548"/>
      <c r="W202" s="548"/>
      <c r="X202" s="548"/>
      <c r="Y202" s="548"/>
      <c r="Z202" s="548"/>
    </row>
    <row r="203" spans="1:26">
      <c r="A203" s="548"/>
      <c r="B203" s="548"/>
      <c r="C203" s="548"/>
      <c r="D203" s="548"/>
      <c r="E203" s="548"/>
      <c r="F203" s="548"/>
      <c r="G203" s="548"/>
      <c r="H203" s="548"/>
      <c r="I203" s="548"/>
      <c r="J203" s="548"/>
      <c r="K203" s="548"/>
      <c r="L203" s="548"/>
      <c r="M203" s="548"/>
      <c r="N203" s="548"/>
      <c r="O203" s="548"/>
      <c r="P203" s="548"/>
      <c r="Q203" s="548"/>
      <c r="R203" s="548"/>
      <c r="S203" s="548"/>
      <c r="T203" s="548"/>
      <c r="U203" s="548"/>
      <c r="V203" s="548"/>
      <c r="W203" s="548"/>
      <c r="X203" s="548"/>
      <c r="Y203" s="548"/>
      <c r="Z203" s="548"/>
    </row>
    <row r="204" spans="1:26">
      <c r="A204" s="548"/>
      <c r="B204" s="548"/>
      <c r="C204" s="548"/>
      <c r="D204" s="548"/>
      <c r="E204" s="548"/>
      <c r="F204" s="548"/>
      <c r="G204" s="548"/>
      <c r="H204" s="548"/>
      <c r="I204" s="548"/>
      <c r="J204" s="548"/>
      <c r="K204" s="548"/>
      <c r="L204" s="548"/>
      <c r="M204" s="548"/>
      <c r="N204" s="548"/>
      <c r="O204" s="548"/>
      <c r="P204" s="548"/>
      <c r="Q204" s="548"/>
      <c r="R204" s="548"/>
      <c r="S204" s="548"/>
      <c r="T204" s="548"/>
      <c r="U204" s="548"/>
      <c r="V204" s="548"/>
      <c r="W204" s="548"/>
      <c r="X204" s="548"/>
      <c r="Y204" s="548"/>
      <c r="Z204" s="548"/>
    </row>
    <row r="205" spans="1:26">
      <c r="A205" s="548"/>
      <c r="B205" s="548"/>
      <c r="C205" s="548"/>
      <c r="D205" s="548"/>
      <c r="E205" s="548"/>
      <c r="F205" s="548"/>
      <c r="G205" s="548"/>
      <c r="H205" s="548"/>
      <c r="I205" s="548"/>
      <c r="J205" s="548"/>
      <c r="K205" s="548"/>
      <c r="L205" s="548"/>
      <c r="M205" s="548"/>
      <c r="N205" s="548"/>
      <c r="O205" s="548"/>
      <c r="P205" s="548"/>
      <c r="Q205" s="548"/>
      <c r="R205" s="548"/>
      <c r="S205" s="548"/>
      <c r="T205" s="548"/>
      <c r="U205" s="548"/>
      <c r="V205" s="548"/>
      <c r="W205" s="548"/>
      <c r="X205" s="548"/>
      <c r="Y205" s="548"/>
      <c r="Z205" s="548"/>
    </row>
    <row r="206" spans="1:26">
      <c r="A206" s="548"/>
      <c r="B206" s="548"/>
      <c r="C206" s="548"/>
      <c r="D206" s="548"/>
      <c r="E206" s="548"/>
      <c r="F206" s="548"/>
      <c r="G206" s="548"/>
      <c r="H206" s="548"/>
      <c r="I206" s="548"/>
      <c r="J206" s="548"/>
      <c r="K206" s="548"/>
      <c r="L206" s="548"/>
      <c r="M206" s="548"/>
      <c r="N206" s="548"/>
      <c r="O206" s="548"/>
      <c r="P206" s="548"/>
      <c r="Q206" s="548"/>
      <c r="R206" s="548"/>
      <c r="S206" s="548"/>
      <c r="T206" s="548"/>
      <c r="U206" s="548"/>
      <c r="V206" s="548"/>
      <c r="W206" s="548"/>
      <c r="X206" s="548"/>
      <c r="Y206" s="548"/>
      <c r="Z206" s="548"/>
    </row>
    <row r="207" spans="1:26">
      <c r="A207" s="548"/>
      <c r="B207" s="548"/>
      <c r="C207" s="548"/>
      <c r="D207" s="548"/>
      <c r="E207" s="548"/>
      <c r="F207" s="548"/>
      <c r="G207" s="548"/>
      <c r="H207" s="548"/>
      <c r="I207" s="548"/>
      <c r="J207" s="548"/>
      <c r="K207" s="548"/>
      <c r="L207" s="548"/>
      <c r="M207" s="548"/>
      <c r="N207" s="548"/>
      <c r="O207" s="548"/>
      <c r="P207" s="548"/>
      <c r="Q207" s="548"/>
      <c r="R207" s="548"/>
      <c r="S207" s="548"/>
      <c r="T207" s="548"/>
      <c r="U207" s="548"/>
      <c r="V207" s="548"/>
      <c r="W207" s="548"/>
      <c r="X207" s="548"/>
      <c r="Y207" s="548"/>
      <c r="Z207" s="548"/>
    </row>
    <row r="208" spans="1:26">
      <c r="A208" s="548"/>
      <c r="B208" s="548"/>
      <c r="C208" s="548"/>
      <c r="D208" s="548"/>
      <c r="E208" s="548"/>
      <c r="F208" s="548"/>
      <c r="G208" s="548"/>
      <c r="H208" s="548"/>
      <c r="I208" s="548"/>
      <c r="J208" s="548"/>
      <c r="K208" s="548"/>
      <c r="L208" s="548"/>
      <c r="M208" s="548"/>
      <c r="N208" s="548"/>
      <c r="O208" s="548"/>
      <c r="P208" s="548"/>
      <c r="Q208" s="548"/>
      <c r="R208" s="548"/>
      <c r="S208" s="548"/>
      <c r="T208" s="548"/>
      <c r="U208" s="548"/>
      <c r="V208" s="548"/>
      <c r="W208" s="548"/>
      <c r="X208" s="548"/>
      <c r="Y208" s="548"/>
      <c r="Z208" s="548"/>
    </row>
    <row r="209" spans="1:26">
      <c r="A209" s="548"/>
      <c r="B209" s="548"/>
      <c r="C209" s="548"/>
      <c r="D209" s="548"/>
      <c r="E209" s="548"/>
      <c r="F209" s="548"/>
      <c r="G209" s="548"/>
      <c r="H209" s="548"/>
      <c r="I209" s="548"/>
      <c r="J209" s="548"/>
      <c r="K209" s="548"/>
      <c r="L209" s="548"/>
      <c r="M209" s="548"/>
      <c r="N209" s="548"/>
      <c r="O209" s="548"/>
      <c r="P209" s="548"/>
      <c r="Q209" s="548"/>
      <c r="R209" s="548"/>
      <c r="S209" s="548"/>
      <c r="T209" s="548"/>
      <c r="U209" s="548"/>
      <c r="V209" s="548"/>
      <c r="W209" s="548"/>
      <c r="X209" s="548"/>
      <c r="Y209" s="548"/>
      <c r="Z209" s="548"/>
    </row>
    <row r="210" spans="1:26">
      <c r="A210" s="548"/>
      <c r="B210" s="548"/>
      <c r="C210" s="548"/>
      <c r="D210" s="548"/>
      <c r="E210" s="548"/>
      <c r="F210" s="548"/>
      <c r="G210" s="548"/>
      <c r="H210" s="548"/>
      <c r="I210" s="548"/>
      <c r="J210" s="548"/>
      <c r="K210" s="548"/>
      <c r="L210" s="548"/>
      <c r="M210" s="548"/>
      <c r="N210" s="548"/>
      <c r="O210" s="548"/>
      <c r="P210" s="548"/>
      <c r="Q210" s="548"/>
      <c r="R210" s="548"/>
      <c r="S210" s="548"/>
      <c r="T210" s="548"/>
      <c r="U210" s="548"/>
      <c r="V210" s="548"/>
      <c r="W210" s="548"/>
      <c r="X210" s="548"/>
      <c r="Y210" s="548"/>
      <c r="Z210" s="548"/>
    </row>
    <row r="211" spans="1:26">
      <c r="A211" s="548"/>
      <c r="B211" s="548"/>
      <c r="C211" s="548"/>
      <c r="D211" s="548"/>
      <c r="E211" s="548"/>
      <c r="F211" s="548"/>
      <c r="G211" s="548"/>
      <c r="H211" s="548"/>
      <c r="I211" s="548"/>
      <c r="J211" s="548"/>
      <c r="K211" s="548"/>
      <c r="L211" s="548"/>
      <c r="M211" s="548"/>
      <c r="N211" s="548"/>
      <c r="O211" s="548"/>
      <c r="P211" s="548"/>
      <c r="Q211" s="548"/>
      <c r="R211" s="548"/>
      <c r="S211" s="548"/>
      <c r="T211" s="548"/>
      <c r="U211" s="548"/>
      <c r="V211" s="548"/>
      <c r="W211" s="548"/>
      <c r="X211" s="548"/>
      <c r="Y211" s="548"/>
      <c r="Z211" s="548"/>
    </row>
    <row r="212" spans="1:26">
      <c r="A212" s="548"/>
      <c r="B212" s="548"/>
      <c r="C212" s="548"/>
      <c r="D212" s="548"/>
      <c r="E212" s="548"/>
      <c r="F212" s="548"/>
      <c r="G212" s="548"/>
      <c r="H212" s="548"/>
      <c r="I212" s="548"/>
      <c r="J212" s="548"/>
      <c r="K212" s="548"/>
      <c r="L212" s="548"/>
      <c r="M212" s="548"/>
      <c r="N212" s="548"/>
      <c r="O212" s="548"/>
      <c r="P212" s="548"/>
      <c r="Q212" s="548"/>
      <c r="R212" s="548"/>
      <c r="S212" s="548"/>
      <c r="T212" s="548"/>
      <c r="U212" s="548"/>
      <c r="V212" s="548"/>
      <c r="W212" s="548"/>
      <c r="X212" s="548"/>
      <c r="Y212" s="548"/>
      <c r="Z212" s="548"/>
    </row>
    <row r="213" spans="1:26">
      <c r="A213" s="548"/>
      <c r="B213" s="548"/>
      <c r="C213" s="548"/>
      <c r="D213" s="548"/>
      <c r="E213" s="548"/>
      <c r="F213" s="548"/>
      <c r="G213" s="548"/>
      <c r="H213" s="548"/>
      <c r="I213" s="548"/>
      <c r="J213" s="548"/>
      <c r="K213" s="548"/>
      <c r="L213" s="548"/>
      <c r="M213" s="548"/>
      <c r="N213" s="548"/>
      <c r="O213" s="548"/>
      <c r="P213" s="548"/>
      <c r="Q213" s="548"/>
      <c r="R213" s="548"/>
      <c r="S213" s="548"/>
      <c r="T213" s="548"/>
      <c r="U213" s="548"/>
      <c r="V213" s="548"/>
      <c r="W213" s="548"/>
      <c r="X213" s="548"/>
      <c r="Y213" s="548"/>
      <c r="Z213" s="548"/>
    </row>
    <row r="214" spans="1:26">
      <c r="A214" s="548"/>
      <c r="B214" s="548"/>
      <c r="C214" s="548"/>
      <c r="D214" s="548"/>
      <c r="E214" s="548"/>
      <c r="F214" s="548"/>
      <c r="G214" s="548"/>
      <c r="H214" s="548"/>
      <c r="I214" s="548"/>
      <c r="J214" s="548"/>
      <c r="K214" s="548"/>
      <c r="L214" s="548"/>
      <c r="M214" s="548"/>
      <c r="N214" s="548"/>
      <c r="O214" s="548"/>
      <c r="P214" s="548"/>
      <c r="Q214" s="548"/>
      <c r="R214" s="548"/>
      <c r="S214" s="548"/>
      <c r="T214" s="548"/>
      <c r="U214" s="548"/>
      <c r="V214" s="548"/>
      <c r="W214" s="548"/>
      <c r="X214" s="548"/>
      <c r="Y214" s="548"/>
      <c r="Z214" s="548"/>
    </row>
    <row r="215" spans="1:26">
      <c r="A215" s="548"/>
      <c r="B215" s="548"/>
      <c r="C215" s="548"/>
      <c r="D215" s="548"/>
      <c r="E215" s="548"/>
      <c r="F215" s="548"/>
      <c r="G215" s="548"/>
      <c r="H215" s="548"/>
      <c r="I215" s="548"/>
      <c r="J215" s="548"/>
      <c r="K215" s="548"/>
      <c r="L215" s="548"/>
      <c r="M215" s="548"/>
      <c r="N215" s="548"/>
      <c r="O215" s="548"/>
      <c r="P215" s="548"/>
      <c r="Q215" s="548"/>
      <c r="R215" s="548"/>
      <c r="S215" s="548"/>
      <c r="T215" s="548"/>
      <c r="U215" s="548"/>
      <c r="V215" s="548"/>
      <c r="W215" s="548"/>
      <c r="X215" s="548"/>
      <c r="Y215" s="548"/>
      <c r="Z215" s="548"/>
    </row>
    <row r="216" spans="1:26">
      <c r="A216" s="548"/>
      <c r="B216" s="548"/>
      <c r="C216" s="548"/>
      <c r="D216" s="548"/>
      <c r="E216" s="548"/>
      <c r="F216" s="548"/>
      <c r="G216" s="548"/>
      <c r="H216" s="548"/>
      <c r="I216" s="548"/>
      <c r="J216" s="548"/>
      <c r="K216" s="548"/>
      <c r="L216" s="548"/>
      <c r="M216" s="548"/>
      <c r="N216" s="548"/>
      <c r="O216" s="548"/>
      <c r="P216" s="548"/>
      <c r="Q216" s="548"/>
      <c r="R216" s="548"/>
      <c r="S216" s="548"/>
      <c r="T216" s="548"/>
      <c r="U216" s="548"/>
      <c r="V216" s="548"/>
      <c r="W216" s="548"/>
      <c r="X216" s="548"/>
      <c r="Y216" s="548"/>
      <c r="Z216" s="548"/>
    </row>
    <row r="217" spans="1:26">
      <c r="A217" s="548"/>
      <c r="B217" s="548"/>
      <c r="C217" s="548"/>
      <c r="D217" s="548"/>
      <c r="E217" s="548"/>
      <c r="F217" s="548"/>
      <c r="G217" s="548"/>
      <c r="H217" s="548"/>
      <c r="I217" s="548"/>
      <c r="J217" s="548"/>
      <c r="K217" s="548"/>
      <c r="L217" s="548"/>
      <c r="M217" s="548"/>
      <c r="N217" s="548"/>
      <c r="O217" s="548"/>
      <c r="P217" s="548"/>
      <c r="Q217" s="548"/>
      <c r="R217" s="548"/>
      <c r="S217" s="548"/>
      <c r="T217" s="548"/>
      <c r="U217" s="548"/>
      <c r="V217" s="548"/>
      <c r="W217" s="548"/>
      <c r="X217" s="548"/>
      <c r="Y217" s="548"/>
      <c r="Z217" s="548"/>
    </row>
    <row r="218" spans="1:26">
      <c r="A218" s="548"/>
      <c r="B218" s="548"/>
      <c r="C218" s="548"/>
      <c r="D218" s="548"/>
      <c r="E218" s="548"/>
      <c r="F218" s="548"/>
      <c r="G218" s="548"/>
      <c r="H218" s="548"/>
      <c r="I218" s="548"/>
      <c r="J218" s="548"/>
      <c r="K218" s="548"/>
      <c r="L218" s="548"/>
      <c r="M218" s="548"/>
      <c r="N218" s="548"/>
      <c r="O218" s="548"/>
      <c r="P218" s="548"/>
      <c r="Q218" s="548"/>
      <c r="R218" s="548"/>
      <c r="S218" s="548"/>
      <c r="T218" s="548"/>
      <c r="U218" s="548"/>
      <c r="V218" s="548"/>
      <c r="W218" s="548"/>
      <c r="X218" s="548"/>
      <c r="Y218" s="548"/>
      <c r="Z218" s="548"/>
    </row>
    <row r="219" spans="1:26">
      <c r="A219" s="548"/>
      <c r="B219" s="548"/>
      <c r="C219" s="548"/>
      <c r="D219" s="548"/>
      <c r="E219" s="548"/>
      <c r="F219" s="548"/>
      <c r="G219" s="548"/>
      <c r="H219" s="548"/>
      <c r="I219" s="548"/>
      <c r="J219" s="548"/>
      <c r="K219" s="548"/>
      <c r="L219" s="548"/>
      <c r="M219" s="548"/>
      <c r="N219" s="548"/>
      <c r="O219" s="548"/>
      <c r="P219" s="548"/>
      <c r="Q219" s="548"/>
      <c r="R219" s="548"/>
      <c r="S219" s="548"/>
      <c r="T219" s="548"/>
      <c r="U219" s="548"/>
      <c r="V219" s="548"/>
      <c r="W219" s="548"/>
      <c r="X219" s="548"/>
      <c r="Y219" s="548"/>
      <c r="Z219" s="548"/>
    </row>
    <row r="220" spans="1:26">
      <c r="A220" s="548"/>
      <c r="B220" s="548"/>
      <c r="C220" s="548"/>
      <c r="D220" s="548"/>
      <c r="E220" s="548"/>
      <c r="F220" s="548"/>
      <c r="G220" s="548"/>
      <c r="H220" s="548"/>
      <c r="I220" s="548"/>
      <c r="J220" s="548"/>
      <c r="K220" s="548"/>
      <c r="L220" s="548"/>
      <c r="M220" s="548"/>
      <c r="N220" s="548"/>
      <c r="O220" s="548"/>
      <c r="P220" s="548"/>
      <c r="Q220" s="548"/>
      <c r="R220" s="548"/>
      <c r="S220" s="548"/>
      <c r="T220" s="548"/>
      <c r="U220" s="548"/>
      <c r="V220" s="548"/>
      <c r="W220" s="548"/>
      <c r="X220" s="548"/>
      <c r="Y220" s="548"/>
      <c r="Z220" s="548"/>
    </row>
    <row r="221" spans="1:26">
      <c r="A221" s="548"/>
      <c r="B221" s="548"/>
      <c r="C221" s="548"/>
      <c r="D221" s="548"/>
      <c r="E221" s="548"/>
      <c r="F221" s="548"/>
      <c r="G221" s="548"/>
      <c r="H221" s="548"/>
      <c r="I221" s="548"/>
      <c r="J221" s="548"/>
      <c r="K221" s="548"/>
      <c r="L221" s="548"/>
      <c r="M221" s="548"/>
      <c r="N221" s="548"/>
      <c r="O221" s="548"/>
      <c r="P221" s="548"/>
      <c r="Q221" s="548"/>
      <c r="R221" s="548"/>
      <c r="S221" s="548"/>
      <c r="T221" s="548"/>
      <c r="U221" s="548"/>
      <c r="V221" s="548"/>
      <c r="W221" s="548"/>
      <c r="X221" s="548"/>
      <c r="Y221" s="548"/>
      <c r="Z221" s="548"/>
    </row>
    <row r="222" spans="1:26">
      <c r="A222" s="548"/>
      <c r="B222" s="548"/>
      <c r="C222" s="548"/>
      <c r="D222" s="548"/>
      <c r="E222" s="548"/>
      <c r="F222" s="548"/>
      <c r="G222" s="548"/>
      <c r="H222" s="548"/>
      <c r="I222" s="548"/>
      <c r="J222" s="548"/>
      <c r="K222" s="548"/>
      <c r="L222" s="548"/>
      <c r="M222" s="548"/>
      <c r="N222" s="548"/>
      <c r="O222" s="548"/>
      <c r="P222" s="548"/>
      <c r="Q222" s="548"/>
      <c r="R222" s="548"/>
      <c r="S222" s="548"/>
      <c r="T222" s="548"/>
      <c r="U222" s="548"/>
      <c r="V222" s="548"/>
      <c r="W222" s="548"/>
      <c r="X222" s="548"/>
      <c r="Y222" s="548"/>
      <c r="Z222" s="548"/>
    </row>
    <row r="223" spans="1:26">
      <c r="A223" s="548"/>
      <c r="B223" s="548"/>
      <c r="C223" s="548"/>
      <c r="D223" s="548"/>
      <c r="E223" s="548"/>
      <c r="F223" s="548"/>
      <c r="G223" s="548"/>
      <c r="H223" s="548"/>
      <c r="I223" s="548"/>
      <c r="J223" s="548"/>
      <c r="K223" s="548"/>
      <c r="L223" s="548"/>
      <c r="M223" s="548"/>
      <c r="N223" s="548"/>
      <c r="O223" s="548"/>
      <c r="P223" s="548"/>
      <c r="Q223" s="548"/>
      <c r="R223" s="548"/>
      <c r="S223" s="548"/>
      <c r="T223" s="548"/>
      <c r="U223" s="548"/>
      <c r="V223" s="548"/>
      <c r="W223" s="548"/>
      <c r="X223" s="548"/>
      <c r="Y223" s="548"/>
      <c r="Z223" s="548"/>
    </row>
    <row r="224" spans="1:26">
      <c r="A224" s="548"/>
      <c r="B224" s="548"/>
      <c r="C224" s="548"/>
      <c r="D224" s="548"/>
      <c r="E224" s="548"/>
      <c r="F224" s="548"/>
      <c r="G224" s="548"/>
      <c r="H224" s="548"/>
      <c r="I224" s="548"/>
      <c r="J224" s="548"/>
      <c r="K224" s="548"/>
      <c r="L224" s="548"/>
      <c r="M224" s="548"/>
      <c r="N224" s="548"/>
      <c r="O224" s="548"/>
      <c r="P224" s="548"/>
      <c r="Q224" s="548"/>
      <c r="R224" s="548"/>
      <c r="S224" s="548"/>
      <c r="T224" s="548"/>
      <c r="U224" s="548"/>
      <c r="V224" s="548"/>
      <c r="W224" s="548"/>
      <c r="X224" s="548"/>
      <c r="Y224" s="548"/>
      <c r="Z224" s="548"/>
    </row>
    <row r="225" spans="1:26">
      <c r="A225" s="548"/>
      <c r="B225" s="548"/>
      <c r="C225" s="548"/>
      <c r="D225" s="548"/>
      <c r="E225" s="548"/>
      <c r="F225" s="548"/>
      <c r="G225" s="548"/>
      <c r="H225" s="548"/>
      <c r="I225" s="548"/>
      <c r="J225" s="548"/>
      <c r="K225" s="548"/>
      <c r="L225" s="548"/>
      <c r="M225" s="548"/>
      <c r="N225" s="548"/>
      <c r="O225" s="548"/>
      <c r="P225" s="548"/>
      <c r="Q225" s="548"/>
      <c r="R225" s="548"/>
      <c r="S225" s="548"/>
      <c r="T225" s="548"/>
      <c r="U225" s="548"/>
      <c r="V225" s="548"/>
      <c r="W225" s="548"/>
      <c r="X225" s="548"/>
      <c r="Y225" s="548"/>
      <c r="Z225" s="548"/>
    </row>
    <row r="226" spans="1:26">
      <c r="A226" s="548"/>
      <c r="B226" s="548"/>
      <c r="C226" s="548"/>
      <c r="D226" s="548"/>
      <c r="E226" s="548"/>
      <c r="F226" s="548"/>
      <c r="G226" s="548"/>
      <c r="H226" s="548"/>
      <c r="I226" s="548"/>
      <c r="J226" s="548"/>
      <c r="K226" s="548"/>
      <c r="L226" s="548"/>
      <c r="M226" s="548"/>
      <c r="N226" s="548"/>
      <c r="O226" s="548"/>
      <c r="P226" s="548"/>
      <c r="Q226" s="548"/>
      <c r="R226" s="548"/>
      <c r="S226" s="548"/>
      <c r="T226" s="548"/>
      <c r="U226" s="548"/>
      <c r="V226" s="548"/>
      <c r="W226" s="548"/>
      <c r="X226" s="548"/>
      <c r="Y226" s="548"/>
      <c r="Z226" s="548"/>
    </row>
    <row r="227" spans="1:26">
      <c r="A227" s="548"/>
      <c r="B227" s="548"/>
      <c r="C227" s="548"/>
      <c r="D227" s="548"/>
      <c r="E227" s="548"/>
      <c r="F227" s="548"/>
      <c r="G227" s="548"/>
      <c r="H227" s="548"/>
      <c r="I227" s="548"/>
      <c r="J227" s="548"/>
      <c r="K227" s="548"/>
      <c r="L227" s="548"/>
      <c r="M227" s="548"/>
      <c r="N227" s="548"/>
      <c r="O227" s="548"/>
      <c r="P227" s="548"/>
      <c r="Q227" s="548"/>
      <c r="R227" s="548"/>
      <c r="S227" s="548"/>
      <c r="T227" s="548"/>
      <c r="U227" s="548"/>
      <c r="V227" s="548"/>
      <c r="W227" s="548"/>
      <c r="X227" s="548"/>
      <c r="Y227" s="548"/>
      <c r="Z227" s="548"/>
    </row>
    <row r="228" spans="1:26">
      <c r="A228" s="548"/>
      <c r="B228" s="548"/>
      <c r="C228" s="548"/>
      <c r="D228" s="548"/>
      <c r="E228" s="548"/>
      <c r="F228" s="548"/>
      <c r="G228" s="548"/>
      <c r="H228" s="548"/>
      <c r="I228" s="548"/>
      <c r="J228" s="548"/>
      <c r="K228" s="548"/>
      <c r="L228" s="548"/>
      <c r="M228" s="548"/>
      <c r="N228" s="548"/>
      <c r="O228" s="548"/>
      <c r="P228" s="548"/>
      <c r="Q228" s="548"/>
      <c r="R228" s="548"/>
      <c r="S228" s="548"/>
      <c r="T228" s="548"/>
      <c r="U228" s="548"/>
      <c r="V228" s="548"/>
      <c r="W228" s="548"/>
      <c r="X228" s="548"/>
      <c r="Y228" s="548"/>
      <c r="Z228" s="548"/>
    </row>
    <row r="229" spans="1:26">
      <c r="A229" s="548"/>
      <c r="B229" s="548"/>
      <c r="C229" s="548"/>
      <c r="D229" s="548"/>
      <c r="E229" s="548"/>
      <c r="F229" s="548"/>
      <c r="G229" s="548"/>
      <c r="H229" s="548"/>
      <c r="I229" s="548"/>
      <c r="J229" s="548"/>
      <c r="K229" s="548"/>
      <c r="L229" s="548"/>
      <c r="M229" s="548"/>
      <c r="N229" s="548"/>
      <c r="O229" s="548"/>
      <c r="P229" s="548"/>
      <c r="Q229" s="548"/>
      <c r="R229" s="548"/>
      <c r="S229" s="548"/>
      <c r="T229" s="548"/>
      <c r="U229" s="548"/>
      <c r="V229" s="548"/>
      <c r="W229" s="548"/>
      <c r="X229" s="548"/>
      <c r="Y229" s="548"/>
      <c r="Z229" s="548"/>
    </row>
    <row r="230" spans="1:26">
      <c r="A230" s="548"/>
      <c r="B230" s="548"/>
      <c r="C230" s="548"/>
      <c r="D230" s="548"/>
      <c r="E230" s="548"/>
      <c r="F230" s="548"/>
      <c r="G230" s="548"/>
      <c r="H230" s="548"/>
      <c r="I230" s="548"/>
      <c r="J230" s="548"/>
      <c r="K230" s="548"/>
      <c r="L230" s="548"/>
      <c r="M230" s="548"/>
      <c r="N230" s="548"/>
      <c r="O230" s="548"/>
      <c r="P230" s="548"/>
      <c r="Q230" s="548"/>
      <c r="R230" s="548"/>
      <c r="S230" s="548"/>
      <c r="T230" s="548"/>
      <c r="U230" s="548"/>
      <c r="V230" s="548"/>
      <c r="W230" s="548"/>
      <c r="X230" s="548"/>
      <c r="Y230" s="548"/>
      <c r="Z230" s="548"/>
    </row>
    <row r="231" spans="1:26">
      <c r="A231" s="548"/>
      <c r="B231" s="548"/>
      <c r="C231" s="548"/>
      <c r="D231" s="548"/>
      <c r="E231" s="548"/>
      <c r="F231" s="548"/>
      <c r="G231" s="548"/>
      <c r="H231" s="548"/>
      <c r="I231" s="548"/>
      <c r="J231" s="548"/>
      <c r="K231" s="548"/>
      <c r="L231" s="548"/>
      <c r="M231" s="548"/>
      <c r="N231" s="548"/>
      <c r="O231" s="548"/>
      <c r="P231" s="548"/>
      <c r="Q231" s="548"/>
      <c r="R231" s="548"/>
      <c r="S231" s="548"/>
      <c r="T231" s="548"/>
      <c r="U231" s="548"/>
      <c r="V231" s="548"/>
      <c r="W231" s="548"/>
      <c r="X231" s="548"/>
      <c r="Y231" s="548"/>
      <c r="Z231" s="548"/>
    </row>
    <row r="232" spans="1:26">
      <c r="A232" s="548"/>
      <c r="B232" s="548"/>
      <c r="C232" s="548"/>
      <c r="D232" s="548"/>
      <c r="E232" s="548"/>
      <c r="F232" s="548"/>
      <c r="G232" s="548"/>
      <c r="H232" s="548"/>
      <c r="I232" s="548"/>
      <c r="J232" s="548"/>
      <c r="K232" s="548"/>
      <c r="L232" s="548"/>
      <c r="M232" s="548"/>
      <c r="N232" s="548"/>
      <c r="O232" s="548"/>
      <c r="P232" s="548"/>
      <c r="Q232" s="548"/>
      <c r="R232" s="548"/>
      <c r="S232" s="548"/>
      <c r="T232" s="548"/>
      <c r="U232" s="548"/>
      <c r="V232" s="548"/>
      <c r="W232" s="548"/>
      <c r="X232" s="548"/>
      <c r="Y232" s="548"/>
      <c r="Z232" s="548"/>
    </row>
    <row r="233" spans="1:26">
      <c r="A233" s="548"/>
      <c r="B233" s="548"/>
      <c r="C233" s="548"/>
      <c r="D233" s="548"/>
      <c r="E233" s="548"/>
      <c r="F233" s="548"/>
      <c r="G233" s="548"/>
      <c r="H233" s="548"/>
      <c r="I233" s="548"/>
      <c r="J233" s="548"/>
      <c r="K233" s="548"/>
      <c r="L233" s="548"/>
      <c r="M233" s="548"/>
      <c r="N233" s="548"/>
      <c r="O233" s="548"/>
      <c r="P233" s="548"/>
      <c r="Q233" s="548"/>
      <c r="R233" s="548"/>
      <c r="S233" s="548"/>
      <c r="T233" s="548"/>
      <c r="U233" s="548"/>
      <c r="V233" s="548"/>
      <c r="W233" s="548"/>
      <c r="X233" s="548"/>
      <c r="Y233" s="548"/>
      <c r="Z233" s="548"/>
    </row>
    <row r="234" spans="1:26">
      <c r="A234" s="548"/>
      <c r="B234" s="548"/>
      <c r="C234" s="548"/>
      <c r="D234" s="548"/>
      <c r="E234" s="548"/>
      <c r="F234" s="548"/>
      <c r="G234" s="548"/>
      <c r="H234" s="548"/>
      <c r="I234" s="548"/>
      <c r="J234" s="548"/>
      <c r="K234" s="548"/>
      <c r="L234" s="548"/>
      <c r="M234" s="548"/>
      <c r="N234" s="548"/>
      <c r="O234" s="548"/>
      <c r="P234" s="548"/>
      <c r="Q234" s="548"/>
      <c r="R234" s="548"/>
      <c r="S234" s="548"/>
      <c r="T234" s="548"/>
      <c r="U234" s="548"/>
      <c r="V234" s="548"/>
      <c r="W234" s="548"/>
      <c r="X234" s="548"/>
      <c r="Y234" s="548"/>
      <c r="Z234" s="548"/>
    </row>
    <row r="235" spans="1:26">
      <c r="A235" s="548"/>
      <c r="B235" s="548"/>
      <c r="C235" s="548"/>
      <c r="D235" s="548"/>
      <c r="E235" s="548"/>
      <c r="F235" s="548"/>
      <c r="G235" s="548"/>
      <c r="H235" s="548"/>
      <c r="I235" s="548"/>
      <c r="J235" s="548"/>
      <c r="K235" s="548"/>
      <c r="L235" s="548"/>
      <c r="M235" s="548"/>
      <c r="N235" s="548"/>
      <c r="O235" s="548"/>
      <c r="P235" s="548"/>
      <c r="Q235" s="548"/>
      <c r="R235" s="548"/>
      <c r="S235" s="548"/>
      <c r="T235" s="548"/>
      <c r="U235" s="548"/>
      <c r="V235" s="548"/>
      <c r="W235" s="548"/>
      <c r="X235" s="548"/>
      <c r="Y235" s="548"/>
      <c r="Z235" s="548"/>
    </row>
    <row r="236" spans="1:26">
      <c r="A236" s="548"/>
      <c r="B236" s="548"/>
      <c r="C236" s="548"/>
      <c r="D236" s="548"/>
      <c r="E236" s="548"/>
      <c r="F236" s="548"/>
      <c r="G236" s="548"/>
      <c r="H236" s="548"/>
      <c r="I236" s="548"/>
      <c r="J236" s="548"/>
      <c r="K236" s="548"/>
      <c r="L236" s="548"/>
      <c r="M236" s="548"/>
      <c r="N236" s="548"/>
      <c r="O236" s="548"/>
      <c r="P236" s="548"/>
      <c r="Q236" s="548"/>
      <c r="R236" s="548"/>
      <c r="S236" s="548"/>
      <c r="T236" s="548"/>
      <c r="U236" s="548"/>
      <c r="V236" s="548"/>
      <c r="W236" s="548"/>
      <c r="X236" s="548"/>
      <c r="Y236" s="548"/>
      <c r="Z236" s="548"/>
    </row>
    <row r="237" spans="1:26">
      <c r="A237" s="548"/>
      <c r="B237" s="548"/>
      <c r="C237" s="548"/>
      <c r="D237" s="548"/>
      <c r="E237" s="548"/>
      <c r="F237" s="548"/>
      <c r="G237" s="548"/>
      <c r="H237" s="548"/>
      <c r="I237" s="548"/>
      <c r="J237" s="548"/>
      <c r="K237" s="548"/>
      <c r="L237" s="548"/>
      <c r="M237" s="548"/>
      <c r="N237" s="548"/>
      <c r="O237" s="548"/>
      <c r="P237" s="548"/>
      <c r="Q237" s="548"/>
      <c r="R237" s="548"/>
      <c r="S237" s="548"/>
      <c r="T237" s="548"/>
      <c r="U237" s="548"/>
      <c r="V237" s="548"/>
      <c r="W237" s="548"/>
      <c r="X237" s="548"/>
      <c r="Y237" s="548"/>
      <c r="Z237" s="548"/>
    </row>
    <row r="238" spans="1:26">
      <c r="A238" s="548"/>
      <c r="B238" s="548"/>
      <c r="C238" s="548"/>
      <c r="D238" s="548"/>
      <c r="E238" s="548"/>
      <c r="F238" s="548"/>
      <c r="G238" s="548"/>
      <c r="H238" s="548"/>
      <c r="I238" s="548"/>
      <c r="J238" s="548"/>
      <c r="K238" s="548"/>
      <c r="L238" s="548"/>
      <c r="M238" s="548"/>
      <c r="N238" s="548"/>
      <c r="O238" s="548"/>
      <c r="P238" s="548"/>
      <c r="Q238" s="548"/>
      <c r="R238" s="548"/>
      <c r="S238" s="548"/>
      <c r="T238" s="548"/>
      <c r="U238" s="548"/>
      <c r="V238" s="548"/>
      <c r="W238" s="548"/>
      <c r="X238" s="548"/>
      <c r="Y238" s="548"/>
      <c r="Z238" s="548"/>
    </row>
    <row r="239" spans="1:26">
      <c r="A239" s="548"/>
      <c r="B239" s="548"/>
      <c r="C239" s="548"/>
      <c r="D239" s="548"/>
      <c r="E239" s="548"/>
      <c r="F239" s="548"/>
      <c r="G239" s="548"/>
      <c r="H239" s="548"/>
      <c r="I239" s="548"/>
      <c r="J239" s="548"/>
      <c r="K239" s="548"/>
      <c r="L239" s="548"/>
      <c r="M239" s="548"/>
      <c r="N239" s="548"/>
      <c r="O239" s="548"/>
      <c r="P239" s="548"/>
      <c r="Q239" s="548"/>
      <c r="R239" s="548"/>
      <c r="S239" s="548"/>
      <c r="T239" s="548"/>
      <c r="U239" s="548"/>
      <c r="V239" s="548"/>
      <c r="W239" s="548"/>
      <c r="X239" s="548"/>
      <c r="Y239" s="548"/>
      <c r="Z239" s="548"/>
    </row>
    <row r="240" spans="1:26">
      <c r="A240" s="548"/>
      <c r="B240" s="548"/>
      <c r="C240" s="548"/>
      <c r="D240" s="548"/>
      <c r="E240" s="548"/>
      <c r="F240" s="548"/>
      <c r="G240" s="548"/>
      <c r="H240" s="548"/>
      <c r="I240" s="548"/>
      <c r="J240" s="548"/>
      <c r="K240" s="548"/>
      <c r="L240" s="548"/>
      <c r="M240" s="548"/>
      <c r="N240" s="548"/>
      <c r="O240" s="548"/>
      <c r="P240" s="548"/>
      <c r="Q240" s="548"/>
      <c r="R240" s="548"/>
      <c r="S240" s="548"/>
      <c r="T240" s="548"/>
      <c r="U240" s="548"/>
      <c r="V240" s="548"/>
      <c r="W240" s="548"/>
      <c r="X240" s="548"/>
      <c r="Y240" s="548"/>
      <c r="Z240" s="548"/>
    </row>
    <row r="241" spans="1:26">
      <c r="A241" s="548"/>
      <c r="B241" s="548"/>
      <c r="C241" s="548"/>
      <c r="D241" s="548"/>
      <c r="E241" s="548"/>
      <c r="F241" s="548"/>
      <c r="G241" s="548"/>
      <c r="H241" s="548"/>
      <c r="I241" s="548"/>
      <c r="J241" s="548"/>
      <c r="K241" s="548"/>
      <c r="L241" s="548"/>
      <c r="M241" s="548"/>
      <c r="N241" s="548"/>
      <c r="O241" s="548"/>
      <c r="P241" s="548"/>
      <c r="Q241" s="548"/>
      <c r="R241" s="548"/>
      <c r="S241" s="548"/>
      <c r="T241" s="548"/>
      <c r="U241" s="548"/>
      <c r="V241" s="548"/>
      <c r="W241" s="548"/>
      <c r="X241" s="548"/>
      <c r="Y241" s="548"/>
      <c r="Z241" s="548"/>
    </row>
    <row r="242" spans="1:26">
      <c r="A242" s="548"/>
      <c r="B242" s="548"/>
      <c r="C242" s="548"/>
      <c r="D242" s="548"/>
      <c r="E242" s="548"/>
      <c r="F242" s="548"/>
      <c r="G242" s="548"/>
      <c r="H242" s="548"/>
      <c r="I242" s="548"/>
      <c r="J242" s="548"/>
      <c r="K242" s="548"/>
      <c r="L242" s="548"/>
      <c r="M242" s="548"/>
      <c r="N242" s="548"/>
      <c r="O242" s="548"/>
      <c r="P242" s="548"/>
      <c r="Q242" s="548"/>
      <c r="R242" s="548"/>
      <c r="S242" s="548"/>
      <c r="T242" s="548"/>
      <c r="U242" s="548"/>
      <c r="V242" s="548"/>
      <c r="W242" s="548"/>
      <c r="X242" s="548"/>
      <c r="Y242" s="548"/>
      <c r="Z242" s="548"/>
    </row>
    <row r="243" spans="1:26">
      <c r="A243" s="548"/>
      <c r="B243" s="548"/>
      <c r="C243" s="548"/>
      <c r="D243" s="548"/>
      <c r="E243" s="548"/>
      <c r="F243" s="548"/>
      <c r="G243" s="548"/>
      <c r="H243" s="548"/>
      <c r="I243" s="548"/>
      <c r="J243" s="548"/>
      <c r="K243" s="548"/>
      <c r="L243" s="548"/>
      <c r="M243" s="548"/>
      <c r="N243" s="548"/>
      <c r="O243" s="548"/>
      <c r="P243" s="548"/>
      <c r="Q243" s="548"/>
      <c r="R243" s="548"/>
      <c r="S243" s="548"/>
      <c r="T243" s="548"/>
      <c r="U243" s="548"/>
      <c r="V243" s="548"/>
      <c r="W243" s="548"/>
      <c r="X243" s="548"/>
      <c r="Y243" s="548"/>
      <c r="Z243" s="548"/>
    </row>
    <row r="244" spans="1:26">
      <c r="A244" s="548"/>
      <c r="B244" s="548"/>
      <c r="C244" s="548"/>
      <c r="D244" s="548"/>
      <c r="E244" s="548"/>
      <c r="F244" s="548"/>
      <c r="G244" s="548"/>
      <c r="H244" s="548"/>
      <c r="I244" s="548"/>
      <c r="J244" s="548"/>
      <c r="K244" s="548"/>
      <c r="L244" s="548"/>
      <c r="M244" s="548"/>
      <c r="N244" s="548"/>
      <c r="O244" s="548"/>
      <c r="P244" s="548"/>
      <c r="Q244" s="548"/>
      <c r="R244" s="548"/>
      <c r="S244" s="548"/>
      <c r="T244" s="548"/>
      <c r="U244" s="548"/>
      <c r="V244" s="548"/>
      <c r="W244" s="548"/>
      <c r="X244" s="548"/>
      <c r="Y244" s="548"/>
      <c r="Z244" s="548"/>
    </row>
    <row r="245" spans="1:26">
      <c r="A245" s="548"/>
      <c r="B245" s="548"/>
      <c r="C245" s="548"/>
      <c r="D245" s="548"/>
      <c r="E245" s="548"/>
      <c r="F245" s="548"/>
      <c r="G245" s="548"/>
      <c r="H245" s="548"/>
      <c r="I245" s="548"/>
      <c r="J245" s="548"/>
      <c r="K245" s="548"/>
      <c r="L245" s="548"/>
      <c r="M245" s="548"/>
      <c r="N245" s="548"/>
      <c r="O245" s="548"/>
      <c r="P245" s="548"/>
      <c r="Q245" s="548"/>
      <c r="R245" s="548"/>
      <c r="S245" s="548"/>
      <c r="T245" s="548"/>
      <c r="U245" s="548"/>
      <c r="V245" s="548"/>
      <c r="W245" s="548"/>
      <c r="X245" s="548"/>
      <c r="Y245" s="548"/>
      <c r="Z245" s="548"/>
    </row>
    <row r="246" spans="1:26">
      <c r="A246" s="548"/>
      <c r="B246" s="548"/>
      <c r="C246" s="548"/>
      <c r="D246" s="548"/>
      <c r="E246" s="548"/>
      <c r="F246" s="548"/>
      <c r="G246" s="548"/>
      <c r="H246" s="548"/>
      <c r="I246" s="548"/>
      <c r="J246" s="548"/>
      <c r="K246" s="548"/>
      <c r="L246" s="548"/>
      <c r="M246" s="548"/>
      <c r="N246" s="548"/>
      <c r="O246" s="548"/>
      <c r="P246" s="548"/>
      <c r="Q246" s="548"/>
      <c r="R246" s="548"/>
      <c r="S246" s="548"/>
      <c r="T246" s="548"/>
      <c r="U246" s="548"/>
      <c r="V246" s="548"/>
      <c r="W246" s="548"/>
      <c r="X246" s="548"/>
      <c r="Y246" s="548"/>
      <c r="Z246" s="548"/>
    </row>
    <row r="247" spans="1:26">
      <c r="A247" s="548"/>
      <c r="B247" s="548"/>
      <c r="C247" s="548"/>
      <c r="D247" s="548"/>
      <c r="E247" s="548"/>
      <c r="F247" s="548"/>
      <c r="G247" s="548"/>
      <c r="H247" s="548"/>
      <c r="I247" s="548"/>
      <c r="J247" s="548"/>
      <c r="K247" s="548"/>
      <c r="L247" s="548"/>
      <c r="M247" s="548"/>
      <c r="N247" s="548"/>
      <c r="O247" s="548"/>
      <c r="P247" s="548"/>
      <c r="Q247" s="548"/>
      <c r="R247" s="548"/>
      <c r="S247" s="548"/>
      <c r="T247" s="548"/>
      <c r="U247" s="548"/>
      <c r="V247" s="548"/>
      <c r="W247" s="548"/>
      <c r="X247" s="548"/>
      <c r="Y247" s="548"/>
      <c r="Z247" s="548"/>
    </row>
    <row r="248" spans="1:26">
      <c r="A248" s="548"/>
      <c r="B248" s="548"/>
      <c r="C248" s="548"/>
      <c r="D248" s="548"/>
      <c r="E248" s="548"/>
      <c r="F248" s="548"/>
      <c r="G248" s="548"/>
      <c r="H248" s="548"/>
      <c r="I248" s="548"/>
      <c r="J248" s="548"/>
      <c r="K248" s="548"/>
      <c r="L248" s="548"/>
      <c r="M248" s="548"/>
      <c r="N248" s="548"/>
      <c r="O248" s="548"/>
      <c r="P248" s="548"/>
      <c r="Q248" s="548"/>
      <c r="R248" s="548"/>
      <c r="S248" s="548"/>
      <c r="T248" s="548"/>
      <c r="U248" s="548"/>
      <c r="V248" s="548"/>
      <c r="W248" s="548"/>
      <c r="X248" s="548"/>
      <c r="Y248" s="548"/>
      <c r="Z248" s="548"/>
    </row>
    <row r="249" spans="1:26">
      <c r="A249" s="548"/>
      <c r="B249" s="548"/>
      <c r="C249" s="548"/>
      <c r="D249" s="548"/>
      <c r="E249" s="548"/>
      <c r="F249" s="548"/>
      <c r="G249" s="548"/>
      <c r="H249" s="548"/>
      <c r="I249" s="548"/>
      <c r="J249" s="548"/>
      <c r="K249" s="548"/>
      <c r="L249" s="548"/>
      <c r="M249" s="548"/>
      <c r="N249" s="548"/>
      <c r="O249" s="548"/>
      <c r="P249" s="548"/>
      <c r="Q249" s="548"/>
      <c r="R249" s="548"/>
      <c r="S249" s="548"/>
      <c r="T249" s="548"/>
      <c r="U249" s="548"/>
      <c r="V249" s="548"/>
      <c r="W249" s="548"/>
      <c r="X249" s="548"/>
      <c r="Y249" s="548"/>
      <c r="Z249" s="548"/>
    </row>
    <row r="250" spans="1:26">
      <c r="A250" s="548"/>
      <c r="B250" s="548"/>
      <c r="C250" s="548"/>
      <c r="D250" s="548"/>
      <c r="E250" s="548"/>
      <c r="F250" s="548"/>
      <c r="G250" s="548"/>
      <c r="H250" s="548"/>
      <c r="I250" s="548"/>
      <c r="J250" s="548"/>
      <c r="K250" s="548"/>
      <c r="L250" s="548"/>
      <c r="M250" s="548"/>
      <c r="N250" s="548"/>
      <c r="O250" s="548"/>
      <c r="P250" s="548"/>
      <c r="Q250" s="548"/>
      <c r="R250" s="548"/>
      <c r="S250" s="548"/>
      <c r="T250" s="548"/>
      <c r="U250" s="548"/>
      <c r="V250" s="548"/>
      <c r="W250" s="548"/>
      <c r="X250" s="548"/>
      <c r="Y250" s="548"/>
      <c r="Z250" s="548"/>
    </row>
    <row r="251" spans="1:26">
      <c r="A251" s="548"/>
      <c r="B251" s="548"/>
      <c r="C251" s="548"/>
      <c r="D251" s="548"/>
      <c r="E251" s="548"/>
      <c r="F251" s="548"/>
      <c r="G251" s="548"/>
      <c r="H251" s="548"/>
      <c r="I251" s="548"/>
      <c r="J251" s="548"/>
      <c r="K251" s="548"/>
      <c r="L251" s="548"/>
      <c r="M251" s="548"/>
      <c r="N251" s="548"/>
      <c r="O251" s="548"/>
      <c r="P251" s="548"/>
      <c r="Q251" s="548"/>
      <c r="R251" s="548"/>
      <c r="S251" s="548"/>
      <c r="T251" s="548"/>
      <c r="U251" s="548"/>
      <c r="V251" s="548"/>
      <c r="W251" s="548"/>
      <c r="X251" s="548"/>
      <c r="Y251" s="548"/>
      <c r="Z251" s="548"/>
    </row>
    <row r="252" spans="1:26">
      <c r="A252" s="548"/>
      <c r="B252" s="548"/>
      <c r="C252" s="548"/>
      <c r="D252" s="548"/>
      <c r="E252" s="548"/>
      <c r="F252" s="548"/>
      <c r="G252" s="548"/>
      <c r="H252" s="548"/>
      <c r="I252" s="548"/>
      <c r="J252" s="548"/>
      <c r="K252" s="548"/>
      <c r="L252" s="548"/>
      <c r="M252" s="548"/>
      <c r="N252" s="548"/>
      <c r="O252" s="548"/>
      <c r="P252" s="548"/>
      <c r="Q252" s="548"/>
      <c r="R252" s="548"/>
      <c r="S252" s="548"/>
      <c r="T252" s="548"/>
      <c r="U252" s="548"/>
      <c r="V252" s="548"/>
      <c r="W252" s="548"/>
      <c r="X252" s="548"/>
      <c r="Y252" s="548"/>
      <c r="Z252" s="548"/>
    </row>
    <row r="253" spans="1:26">
      <c r="A253" s="548"/>
      <c r="B253" s="548"/>
      <c r="C253" s="548"/>
      <c r="D253" s="548"/>
      <c r="E253" s="548"/>
      <c r="F253" s="548"/>
      <c r="G253" s="548"/>
      <c r="H253" s="548"/>
      <c r="I253" s="548"/>
      <c r="J253" s="548"/>
      <c r="K253" s="548"/>
      <c r="L253" s="548"/>
      <c r="M253" s="548"/>
      <c r="N253" s="548"/>
      <c r="O253" s="548"/>
      <c r="P253" s="548"/>
      <c r="Q253" s="548"/>
      <c r="R253" s="548"/>
      <c r="S253" s="548"/>
      <c r="T253" s="548"/>
      <c r="U253" s="548"/>
      <c r="V253" s="548"/>
      <c r="W253" s="548"/>
      <c r="X253" s="548"/>
      <c r="Y253" s="548"/>
      <c r="Z253" s="548"/>
    </row>
    <row r="254" spans="1:26">
      <c r="A254" s="548"/>
      <c r="B254" s="548"/>
      <c r="C254" s="548"/>
      <c r="D254" s="548"/>
      <c r="E254" s="548"/>
      <c r="F254" s="548"/>
      <c r="G254" s="548"/>
      <c r="H254" s="548"/>
      <c r="I254" s="548"/>
      <c r="J254" s="548"/>
      <c r="K254" s="548"/>
      <c r="L254" s="548"/>
      <c r="M254" s="548"/>
      <c r="N254" s="548"/>
      <c r="O254" s="548"/>
      <c r="P254" s="548"/>
      <c r="Q254" s="548"/>
      <c r="R254" s="548"/>
      <c r="S254" s="548"/>
      <c r="T254" s="548"/>
      <c r="U254" s="548"/>
      <c r="V254" s="548"/>
      <c r="W254" s="548"/>
      <c r="X254" s="548"/>
      <c r="Y254" s="548"/>
      <c r="Z254" s="548"/>
    </row>
    <row r="255" spans="1:26">
      <c r="A255" s="548"/>
      <c r="B255" s="548"/>
      <c r="C255" s="548"/>
      <c r="D255" s="548"/>
      <c r="E255" s="548"/>
      <c r="F255" s="548"/>
      <c r="G255" s="548"/>
      <c r="H255" s="548"/>
      <c r="I255" s="548"/>
      <c r="J255" s="548"/>
      <c r="K255" s="548"/>
      <c r="L255" s="548"/>
      <c r="M255" s="548"/>
      <c r="N255" s="548"/>
      <c r="O255" s="548"/>
      <c r="P255" s="548"/>
      <c r="Q255" s="548"/>
      <c r="R255" s="548"/>
      <c r="S255" s="548"/>
      <c r="T255" s="548"/>
      <c r="U255" s="548"/>
      <c r="V255" s="548"/>
      <c r="W255" s="548"/>
      <c r="X255" s="548"/>
      <c r="Y255" s="548"/>
      <c r="Z255" s="548"/>
    </row>
    <row r="256" spans="1:26">
      <c r="A256" s="548"/>
      <c r="B256" s="548"/>
      <c r="C256" s="548"/>
      <c r="D256" s="548"/>
      <c r="E256" s="548"/>
      <c r="F256" s="548"/>
      <c r="G256" s="548"/>
      <c r="H256" s="548"/>
      <c r="I256" s="548"/>
      <c r="J256" s="548"/>
      <c r="K256" s="548"/>
      <c r="L256" s="548"/>
      <c r="M256" s="548"/>
      <c r="N256" s="548"/>
      <c r="O256" s="548"/>
      <c r="P256" s="548"/>
      <c r="Q256" s="548"/>
      <c r="R256" s="548"/>
      <c r="S256" s="548"/>
      <c r="T256" s="548"/>
      <c r="U256" s="548"/>
      <c r="V256" s="548"/>
      <c r="W256" s="548"/>
      <c r="X256" s="548"/>
      <c r="Y256" s="548"/>
      <c r="Z256" s="548"/>
    </row>
    <row r="257" spans="1:26">
      <c r="A257" s="548"/>
      <c r="B257" s="548"/>
      <c r="C257" s="548"/>
      <c r="D257" s="548"/>
      <c r="E257" s="548"/>
      <c r="F257" s="548"/>
      <c r="G257" s="548"/>
      <c r="H257" s="548"/>
      <c r="I257" s="548"/>
      <c r="J257" s="548"/>
      <c r="K257" s="548"/>
      <c r="L257" s="548"/>
      <c r="M257" s="548"/>
      <c r="N257" s="548"/>
      <c r="O257" s="548"/>
      <c r="P257" s="548"/>
      <c r="Q257" s="548"/>
      <c r="R257" s="548"/>
      <c r="S257" s="548"/>
      <c r="T257" s="548"/>
      <c r="U257" s="548"/>
      <c r="V257" s="548"/>
      <c r="W257" s="548"/>
      <c r="X257" s="548"/>
      <c r="Y257" s="548"/>
      <c r="Z257" s="548"/>
    </row>
    <row r="258" spans="1:26">
      <c r="A258" s="548"/>
      <c r="B258" s="548"/>
      <c r="C258" s="548"/>
      <c r="D258" s="548"/>
      <c r="E258" s="548"/>
      <c r="F258" s="548"/>
      <c r="G258" s="548"/>
      <c r="H258" s="548"/>
      <c r="I258" s="548"/>
      <c r="J258" s="548"/>
      <c r="K258" s="548"/>
      <c r="L258" s="548"/>
      <c r="M258" s="548"/>
      <c r="N258" s="548"/>
      <c r="O258" s="548"/>
      <c r="P258" s="548"/>
      <c r="Q258" s="548"/>
      <c r="R258" s="548"/>
      <c r="S258" s="548"/>
      <c r="T258" s="548"/>
      <c r="U258" s="548"/>
      <c r="V258" s="548"/>
      <c r="W258" s="548"/>
      <c r="X258" s="548"/>
      <c r="Y258" s="548"/>
      <c r="Z258" s="548"/>
    </row>
    <row r="259" spans="1:26">
      <c r="A259" s="548"/>
      <c r="B259" s="548"/>
      <c r="C259" s="548"/>
      <c r="D259" s="548"/>
      <c r="E259" s="548"/>
      <c r="F259" s="548"/>
      <c r="G259" s="548"/>
      <c r="H259" s="548"/>
      <c r="I259" s="548"/>
      <c r="J259" s="548"/>
      <c r="K259" s="548"/>
      <c r="L259" s="548"/>
      <c r="M259" s="548"/>
      <c r="N259" s="548"/>
      <c r="O259" s="548"/>
      <c r="P259" s="548"/>
      <c r="Q259" s="548"/>
      <c r="R259" s="548"/>
      <c r="S259" s="548"/>
      <c r="T259" s="548"/>
      <c r="U259" s="548"/>
      <c r="V259" s="548"/>
      <c r="W259" s="548"/>
      <c r="X259" s="548"/>
      <c r="Y259" s="548"/>
      <c r="Z259" s="548"/>
    </row>
    <row r="260" spans="1:26">
      <c r="A260" s="548"/>
      <c r="B260" s="548"/>
      <c r="C260" s="548"/>
      <c r="D260" s="548"/>
      <c r="E260" s="548"/>
      <c r="F260" s="548"/>
      <c r="G260" s="548"/>
      <c r="H260" s="548"/>
      <c r="I260" s="548"/>
      <c r="J260" s="548"/>
      <c r="K260" s="548"/>
      <c r="L260" s="548"/>
      <c r="M260" s="548"/>
      <c r="N260" s="548"/>
      <c r="O260" s="548"/>
      <c r="P260" s="548"/>
      <c r="Q260" s="548"/>
      <c r="R260" s="548"/>
      <c r="S260" s="548"/>
      <c r="T260" s="548"/>
      <c r="U260" s="548"/>
      <c r="V260" s="548"/>
      <c r="W260" s="548"/>
      <c r="X260" s="548"/>
      <c r="Y260" s="548"/>
      <c r="Z260" s="548"/>
    </row>
    <row r="261" spans="1:26">
      <c r="A261" s="548"/>
      <c r="B261" s="548"/>
      <c r="C261" s="548"/>
      <c r="D261" s="548"/>
      <c r="E261" s="548"/>
      <c r="F261" s="548"/>
      <c r="G261" s="548"/>
      <c r="H261" s="548"/>
      <c r="I261" s="548"/>
      <c r="J261" s="548"/>
      <c r="K261" s="548"/>
      <c r="L261" s="548"/>
      <c r="M261" s="548"/>
      <c r="N261" s="548"/>
      <c r="O261" s="548"/>
      <c r="P261" s="548"/>
      <c r="Q261" s="548"/>
      <c r="R261" s="548"/>
      <c r="S261" s="548"/>
      <c r="T261" s="548"/>
      <c r="U261" s="548"/>
      <c r="V261" s="548"/>
      <c r="W261" s="548"/>
      <c r="X261" s="548"/>
      <c r="Y261" s="548"/>
      <c r="Z261" s="548"/>
    </row>
    <row r="262" spans="1:26">
      <c r="A262" s="548"/>
      <c r="B262" s="548"/>
      <c r="C262" s="548"/>
      <c r="D262" s="548"/>
      <c r="E262" s="548"/>
      <c r="F262" s="548"/>
      <c r="G262" s="548"/>
      <c r="H262" s="548"/>
      <c r="I262" s="548"/>
      <c r="J262" s="548"/>
      <c r="K262" s="548"/>
      <c r="L262" s="548"/>
      <c r="M262" s="548"/>
      <c r="N262" s="548"/>
      <c r="O262" s="548"/>
      <c r="P262" s="548"/>
      <c r="Q262" s="548"/>
      <c r="R262" s="548"/>
      <c r="S262" s="548"/>
      <c r="T262" s="548"/>
      <c r="U262" s="548"/>
      <c r="V262" s="548"/>
      <c r="W262" s="548"/>
      <c r="X262" s="548"/>
      <c r="Y262" s="548"/>
      <c r="Z262" s="548"/>
    </row>
    <row r="263" spans="1:26">
      <c r="A263" s="548"/>
      <c r="B263" s="548"/>
      <c r="C263" s="548"/>
      <c r="D263" s="548"/>
      <c r="E263" s="548"/>
      <c r="F263" s="548"/>
      <c r="G263" s="548"/>
      <c r="H263" s="548"/>
      <c r="I263" s="548"/>
      <c r="J263" s="548"/>
      <c r="K263" s="548"/>
      <c r="L263" s="548"/>
      <c r="M263" s="548"/>
      <c r="N263" s="548"/>
      <c r="O263" s="548"/>
      <c r="P263" s="548"/>
      <c r="Q263" s="548"/>
      <c r="R263" s="548"/>
      <c r="S263" s="548"/>
      <c r="T263" s="548"/>
      <c r="U263" s="548"/>
      <c r="V263" s="548"/>
      <c r="W263" s="548"/>
      <c r="X263" s="548"/>
      <c r="Y263" s="548"/>
      <c r="Z263" s="548"/>
    </row>
    <row r="264" spans="1:26">
      <c r="A264" s="548"/>
      <c r="B264" s="548"/>
      <c r="C264" s="548"/>
      <c r="D264" s="548"/>
      <c r="E264" s="548"/>
      <c r="F264" s="548"/>
      <c r="G264" s="548"/>
      <c r="H264" s="548"/>
      <c r="I264" s="548"/>
      <c r="J264" s="548"/>
      <c r="K264" s="548"/>
      <c r="L264" s="548"/>
      <c r="M264" s="548"/>
      <c r="N264" s="548"/>
      <c r="O264" s="548"/>
      <c r="P264" s="548"/>
      <c r="Q264" s="548"/>
      <c r="R264" s="548"/>
      <c r="S264" s="548"/>
      <c r="T264" s="548"/>
      <c r="U264" s="548"/>
      <c r="V264" s="548"/>
      <c r="W264" s="548"/>
      <c r="X264" s="548"/>
      <c r="Y264" s="548"/>
      <c r="Z264" s="548"/>
    </row>
    <row r="265" spans="1:26">
      <c r="A265" s="548"/>
      <c r="B265" s="548"/>
      <c r="C265" s="548"/>
      <c r="D265" s="548"/>
      <c r="E265" s="548"/>
      <c r="F265" s="548"/>
      <c r="G265" s="548"/>
      <c r="H265" s="548"/>
      <c r="I265" s="548"/>
      <c r="J265" s="548"/>
      <c r="K265" s="548"/>
      <c r="L265" s="548"/>
      <c r="M265" s="548"/>
      <c r="N265" s="548"/>
      <c r="O265" s="548"/>
      <c r="P265" s="548"/>
      <c r="Q265" s="548"/>
      <c r="R265" s="548"/>
      <c r="S265" s="548"/>
      <c r="T265" s="548"/>
      <c r="U265" s="548"/>
      <c r="V265" s="548"/>
      <c r="W265" s="548"/>
      <c r="X265" s="548"/>
      <c r="Y265" s="548"/>
      <c r="Z265" s="548"/>
    </row>
    <row r="266" spans="1:26">
      <c r="A266" s="548"/>
      <c r="B266" s="548"/>
      <c r="C266" s="548"/>
      <c r="D266" s="548"/>
      <c r="E266" s="548"/>
      <c r="F266" s="548"/>
      <c r="G266" s="548"/>
      <c r="H266" s="548"/>
      <c r="I266" s="548"/>
      <c r="J266" s="548"/>
      <c r="K266" s="548"/>
      <c r="L266" s="548"/>
      <c r="M266" s="548"/>
      <c r="N266" s="548"/>
      <c r="O266" s="548"/>
      <c r="P266" s="548"/>
      <c r="Q266" s="548"/>
      <c r="R266" s="548"/>
      <c r="S266" s="548"/>
      <c r="T266" s="548"/>
      <c r="U266" s="548"/>
      <c r="V266" s="548"/>
      <c r="W266" s="548"/>
      <c r="X266" s="548"/>
      <c r="Y266" s="548"/>
      <c r="Z266" s="548"/>
    </row>
    <row r="267" spans="1:26">
      <c r="A267" s="548"/>
      <c r="B267" s="548"/>
      <c r="C267" s="548"/>
      <c r="D267" s="548"/>
      <c r="E267" s="548"/>
      <c r="F267" s="548"/>
      <c r="G267" s="548"/>
      <c r="H267" s="548"/>
      <c r="I267" s="548"/>
      <c r="J267" s="548"/>
      <c r="K267" s="548"/>
      <c r="L267" s="548"/>
      <c r="M267" s="548"/>
      <c r="N267" s="548"/>
      <c r="O267" s="548"/>
      <c r="P267" s="548"/>
      <c r="Q267" s="548"/>
      <c r="R267" s="548"/>
      <c r="S267" s="548"/>
      <c r="T267" s="548"/>
      <c r="U267" s="548"/>
      <c r="V267" s="548"/>
      <c r="W267" s="548"/>
      <c r="X267" s="548"/>
      <c r="Y267" s="548"/>
      <c r="Z267" s="548"/>
    </row>
    <row r="268" spans="1:26">
      <c r="A268" s="548"/>
      <c r="B268" s="548"/>
      <c r="C268" s="548"/>
      <c r="D268" s="548"/>
      <c r="E268" s="548"/>
      <c r="F268" s="548"/>
      <c r="G268" s="548"/>
      <c r="H268" s="548"/>
      <c r="I268" s="548"/>
      <c r="J268" s="548"/>
      <c r="K268" s="548"/>
      <c r="L268" s="548"/>
      <c r="M268" s="548"/>
      <c r="N268" s="548"/>
      <c r="O268" s="548"/>
      <c r="P268" s="548"/>
      <c r="Q268" s="548"/>
      <c r="R268" s="548"/>
      <c r="S268" s="548"/>
      <c r="T268" s="548"/>
      <c r="U268" s="548"/>
      <c r="V268" s="548"/>
      <c r="W268" s="548"/>
      <c r="X268" s="548"/>
      <c r="Y268" s="548"/>
      <c r="Z268" s="548"/>
    </row>
    <row r="269" spans="1:26">
      <c r="A269" s="548"/>
      <c r="B269" s="548"/>
      <c r="C269" s="548"/>
      <c r="D269" s="548"/>
      <c r="E269" s="548"/>
      <c r="F269" s="548"/>
      <c r="G269" s="548"/>
      <c r="H269" s="548"/>
      <c r="I269" s="548"/>
      <c r="J269" s="548"/>
      <c r="K269" s="548"/>
      <c r="L269" s="548"/>
      <c r="M269" s="548"/>
      <c r="N269" s="548"/>
      <c r="O269" s="548"/>
      <c r="P269" s="548"/>
      <c r="Q269" s="548"/>
      <c r="R269" s="548"/>
      <c r="S269" s="548"/>
      <c r="T269" s="548"/>
      <c r="U269" s="548"/>
      <c r="V269" s="548"/>
      <c r="W269" s="548"/>
      <c r="X269" s="548"/>
      <c r="Y269" s="548"/>
      <c r="Z269" s="548"/>
    </row>
    <row r="270" spans="1:26">
      <c r="A270" s="548"/>
      <c r="B270" s="548"/>
      <c r="C270" s="548"/>
      <c r="D270" s="548"/>
      <c r="E270" s="548"/>
      <c r="F270" s="548"/>
      <c r="G270" s="548"/>
      <c r="H270" s="548"/>
      <c r="I270" s="548"/>
      <c r="J270" s="548"/>
      <c r="K270" s="548"/>
      <c r="L270" s="548"/>
      <c r="M270" s="548"/>
      <c r="N270" s="548"/>
      <c r="O270" s="548"/>
      <c r="P270" s="548"/>
      <c r="Q270" s="548"/>
      <c r="R270" s="548"/>
      <c r="S270" s="548"/>
      <c r="T270" s="548"/>
      <c r="U270" s="548"/>
      <c r="V270" s="548"/>
      <c r="W270" s="548"/>
      <c r="X270" s="548"/>
      <c r="Y270" s="548"/>
      <c r="Z270" s="548"/>
    </row>
    <row r="271" spans="1:26">
      <c r="A271" s="548"/>
      <c r="B271" s="548"/>
      <c r="C271" s="548"/>
      <c r="D271" s="548"/>
      <c r="E271" s="548"/>
      <c r="F271" s="548"/>
      <c r="G271" s="548"/>
      <c r="H271" s="548"/>
      <c r="I271" s="548"/>
      <c r="J271" s="548"/>
      <c r="K271" s="548"/>
      <c r="L271" s="548"/>
      <c r="M271" s="548"/>
      <c r="N271" s="548"/>
      <c r="O271" s="548"/>
      <c r="P271" s="548"/>
      <c r="Q271" s="548"/>
      <c r="R271" s="548"/>
      <c r="S271" s="548"/>
      <c r="T271" s="548"/>
      <c r="U271" s="548"/>
      <c r="V271" s="548"/>
      <c r="W271" s="548"/>
      <c r="X271" s="548"/>
      <c r="Y271" s="548"/>
      <c r="Z271" s="548"/>
    </row>
    <row r="272" spans="1:26">
      <c r="A272" s="548"/>
      <c r="B272" s="548"/>
      <c r="C272" s="548"/>
      <c r="D272" s="548"/>
      <c r="E272" s="548"/>
      <c r="F272" s="548"/>
      <c r="G272" s="548"/>
      <c r="H272" s="548"/>
      <c r="I272" s="548"/>
      <c r="J272" s="548"/>
      <c r="K272" s="548"/>
      <c r="L272" s="548"/>
      <c r="M272" s="548"/>
      <c r="N272" s="548"/>
      <c r="O272" s="548"/>
      <c r="P272" s="548"/>
      <c r="Q272" s="548"/>
      <c r="R272" s="548"/>
      <c r="S272" s="548"/>
      <c r="T272" s="548"/>
      <c r="U272" s="548"/>
      <c r="V272" s="548"/>
      <c r="W272" s="548"/>
      <c r="X272" s="548"/>
      <c r="Y272" s="548"/>
      <c r="Z272" s="548"/>
    </row>
    <row r="273" spans="1:26">
      <c r="A273" s="548"/>
      <c r="B273" s="548"/>
      <c r="C273" s="548"/>
      <c r="D273" s="548"/>
      <c r="E273" s="548"/>
      <c r="F273" s="548"/>
      <c r="G273" s="548"/>
      <c r="H273" s="548"/>
      <c r="I273" s="548"/>
      <c r="J273" s="548"/>
      <c r="K273" s="548"/>
      <c r="L273" s="548"/>
      <c r="M273" s="548"/>
      <c r="N273" s="548"/>
      <c r="O273" s="548"/>
      <c r="P273" s="548"/>
      <c r="Q273" s="548"/>
      <c r="R273" s="548"/>
      <c r="S273" s="548"/>
      <c r="T273" s="548"/>
      <c r="U273" s="548"/>
      <c r="V273" s="548"/>
      <c r="W273" s="548"/>
      <c r="X273" s="548"/>
      <c r="Y273" s="548"/>
      <c r="Z273" s="548"/>
    </row>
    <row r="274" spans="1:26">
      <c r="A274" s="548"/>
      <c r="B274" s="548"/>
      <c r="C274" s="548"/>
      <c r="D274" s="548"/>
      <c r="E274" s="548"/>
      <c r="F274" s="548"/>
      <c r="G274" s="548"/>
      <c r="H274" s="548"/>
      <c r="I274" s="548"/>
      <c r="J274" s="548"/>
      <c r="K274" s="548"/>
      <c r="L274" s="548"/>
      <c r="M274" s="548"/>
      <c r="N274" s="548"/>
      <c r="O274" s="548"/>
      <c r="P274" s="548"/>
      <c r="Q274" s="548"/>
      <c r="R274" s="548"/>
      <c r="S274" s="548"/>
      <c r="T274" s="548"/>
      <c r="U274" s="548"/>
      <c r="V274" s="548"/>
      <c r="W274" s="548"/>
      <c r="X274" s="548"/>
      <c r="Y274" s="548"/>
      <c r="Z274" s="548"/>
    </row>
    <row r="275" spans="1:26">
      <c r="A275" s="548"/>
      <c r="B275" s="548"/>
      <c r="C275" s="548"/>
      <c r="D275" s="548"/>
      <c r="E275" s="548"/>
      <c r="F275" s="548"/>
      <c r="G275" s="548"/>
      <c r="H275" s="548"/>
      <c r="I275" s="548"/>
      <c r="J275" s="548"/>
      <c r="K275" s="548"/>
      <c r="L275" s="548"/>
      <c r="M275" s="548"/>
      <c r="N275" s="548"/>
      <c r="O275" s="548"/>
      <c r="P275" s="548"/>
      <c r="Q275" s="548"/>
      <c r="R275" s="548"/>
      <c r="S275" s="548"/>
      <c r="T275" s="548"/>
      <c r="U275" s="548"/>
      <c r="V275" s="548"/>
      <c r="W275" s="548"/>
      <c r="X275" s="548"/>
      <c r="Y275" s="548"/>
      <c r="Z275" s="548"/>
    </row>
    <row r="276" spans="1:26">
      <c r="A276" s="548"/>
      <c r="B276" s="548"/>
      <c r="C276" s="548"/>
      <c r="D276" s="548"/>
      <c r="E276" s="548"/>
      <c r="F276" s="548"/>
      <c r="G276" s="548"/>
      <c r="H276" s="548"/>
      <c r="I276" s="548"/>
      <c r="J276" s="548"/>
      <c r="K276" s="548"/>
      <c r="L276" s="548"/>
      <c r="M276" s="548"/>
      <c r="N276" s="548"/>
      <c r="O276" s="548"/>
      <c r="P276" s="548"/>
      <c r="Q276" s="548"/>
      <c r="R276" s="548"/>
      <c r="S276" s="548"/>
      <c r="T276" s="548"/>
      <c r="U276" s="548"/>
      <c r="V276" s="548"/>
      <c r="W276" s="548"/>
      <c r="X276" s="548"/>
      <c r="Y276" s="548"/>
      <c r="Z276" s="548"/>
    </row>
    <row r="277" spans="1:26">
      <c r="A277" s="548"/>
      <c r="B277" s="548"/>
      <c r="C277" s="548"/>
      <c r="D277" s="548"/>
      <c r="E277" s="548"/>
      <c r="F277" s="548"/>
      <c r="G277" s="548"/>
      <c r="H277" s="548"/>
      <c r="I277" s="548"/>
      <c r="J277" s="548"/>
      <c r="K277" s="548"/>
      <c r="L277" s="548"/>
      <c r="M277" s="548"/>
      <c r="N277" s="548"/>
      <c r="O277" s="548"/>
      <c r="P277" s="548"/>
      <c r="Q277" s="548"/>
      <c r="R277" s="548"/>
      <c r="S277" s="548"/>
      <c r="T277" s="548"/>
      <c r="U277" s="548"/>
      <c r="V277" s="548"/>
      <c r="W277" s="548"/>
      <c r="X277" s="548"/>
      <c r="Y277" s="548"/>
      <c r="Z277" s="548"/>
    </row>
    <row r="278" spans="1:26">
      <c r="A278" s="548"/>
      <c r="B278" s="548"/>
      <c r="C278" s="548"/>
      <c r="D278" s="548"/>
      <c r="E278" s="548"/>
      <c r="F278" s="548"/>
      <c r="G278" s="548"/>
      <c r="H278" s="548"/>
      <c r="I278" s="548"/>
      <c r="J278" s="548"/>
      <c r="K278" s="548"/>
      <c r="L278" s="548"/>
      <c r="M278" s="548"/>
      <c r="N278" s="548"/>
      <c r="O278" s="548"/>
      <c r="P278" s="548"/>
      <c r="Q278" s="548"/>
      <c r="R278" s="548"/>
      <c r="S278" s="548"/>
      <c r="T278" s="548"/>
      <c r="U278" s="548"/>
      <c r="V278" s="548"/>
      <c r="W278" s="548"/>
      <c r="X278" s="548"/>
      <c r="Y278" s="548"/>
      <c r="Z278" s="548"/>
    </row>
    <row r="279" spans="1:26">
      <c r="A279" s="548"/>
      <c r="B279" s="548"/>
      <c r="C279" s="548"/>
      <c r="D279" s="548"/>
      <c r="E279" s="548"/>
      <c r="F279" s="548"/>
      <c r="G279" s="548"/>
      <c r="H279" s="548"/>
      <c r="I279" s="548"/>
      <c r="J279" s="548"/>
      <c r="K279" s="548"/>
      <c r="L279" s="548"/>
      <c r="M279" s="548"/>
      <c r="N279" s="548"/>
      <c r="O279" s="548"/>
      <c r="P279" s="548"/>
      <c r="Q279" s="548"/>
      <c r="R279" s="548"/>
      <c r="S279" s="548"/>
      <c r="T279" s="548"/>
      <c r="U279" s="548"/>
      <c r="V279" s="548"/>
      <c r="W279" s="548"/>
      <c r="X279" s="548"/>
      <c r="Y279" s="548"/>
      <c r="Z279" s="548"/>
    </row>
    <row r="280" spans="1:26">
      <c r="A280" s="548"/>
      <c r="B280" s="548"/>
      <c r="C280" s="548"/>
      <c r="D280" s="548"/>
      <c r="E280" s="548"/>
      <c r="F280" s="548"/>
      <c r="G280" s="548"/>
      <c r="H280" s="548"/>
      <c r="I280" s="548"/>
      <c r="J280" s="548"/>
      <c r="K280" s="548"/>
      <c r="L280" s="548"/>
      <c r="M280" s="548"/>
      <c r="N280" s="548"/>
      <c r="O280" s="548"/>
      <c r="P280" s="548"/>
      <c r="Q280" s="548"/>
      <c r="R280" s="548"/>
      <c r="S280" s="548"/>
      <c r="T280" s="548"/>
      <c r="U280" s="548"/>
      <c r="V280" s="548"/>
      <c r="W280" s="548"/>
      <c r="X280" s="548"/>
      <c r="Y280" s="548"/>
      <c r="Z280" s="548"/>
    </row>
    <row r="281" spans="1:26">
      <c r="A281" s="548"/>
      <c r="B281" s="548"/>
      <c r="C281" s="548"/>
      <c r="D281" s="548"/>
      <c r="E281" s="548"/>
      <c r="F281" s="548"/>
      <c r="G281" s="548"/>
      <c r="H281" s="548"/>
      <c r="I281" s="548"/>
      <c r="J281" s="548"/>
      <c r="K281" s="548"/>
      <c r="L281" s="548"/>
      <c r="M281" s="548"/>
      <c r="N281" s="548"/>
      <c r="O281" s="548"/>
      <c r="P281" s="548"/>
      <c r="Q281" s="548"/>
      <c r="R281" s="548"/>
      <c r="S281" s="548"/>
      <c r="T281" s="548"/>
      <c r="U281" s="548"/>
      <c r="V281" s="548"/>
      <c r="W281" s="548"/>
      <c r="X281" s="548"/>
      <c r="Y281" s="548"/>
      <c r="Z281" s="548"/>
    </row>
    <row r="282" spans="1:26">
      <c r="A282" s="548"/>
      <c r="B282" s="548"/>
      <c r="C282" s="548"/>
      <c r="D282" s="548"/>
      <c r="E282" s="548"/>
      <c r="F282" s="548"/>
      <c r="G282" s="548"/>
      <c r="H282" s="548"/>
      <c r="I282" s="548"/>
      <c r="J282" s="548"/>
      <c r="K282" s="548"/>
      <c r="L282" s="548"/>
      <c r="M282" s="548"/>
      <c r="N282" s="548"/>
      <c r="O282" s="548"/>
      <c r="P282" s="548"/>
      <c r="Q282" s="548"/>
      <c r="R282" s="548"/>
      <c r="S282" s="548"/>
      <c r="T282" s="548"/>
      <c r="U282" s="548"/>
      <c r="V282" s="548"/>
      <c r="W282" s="548"/>
      <c r="X282" s="548"/>
      <c r="Y282" s="548"/>
      <c r="Z282" s="548"/>
    </row>
    <row r="283" spans="1:26">
      <c r="A283" s="548"/>
      <c r="B283" s="548"/>
      <c r="C283" s="548"/>
      <c r="D283" s="548"/>
      <c r="E283" s="548"/>
      <c r="F283" s="548"/>
      <c r="G283" s="548"/>
      <c r="H283" s="548"/>
      <c r="I283" s="548"/>
      <c r="J283" s="548"/>
      <c r="K283" s="548"/>
      <c r="L283" s="548"/>
      <c r="M283" s="548"/>
      <c r="N283" s="548"/>
      <c r="O283" s="548"/>
      <c r="P283" s="548"/>
      <c r="Q283" s="548"/>
      <c r="R283" s="548"/>
      <c r="S283" s="548"/>
      <c r="T283" s="548"/>
      <c r="U283" s="548"/>
      <c r="V283" s="548"/>
      <c r="W283" s="548"/>
      <c r="X283" s="548"/>
      <c r="Y283" s="548"/>
      <c r="Z283" s="548"/>
    </row>
    <row r="284" spans="1:26">
      <c r="A284" s="548"/>
      <c r="B284" s="548"/>
      <c r="C284" s="548"/>
      <c r="D284" s="548"/>
      <c r="E284" s="548"/>
      <c r="F284" s="548"/>
      <c r="G284" s="548"/>
      <c r="H284" s="548"/>
      <c r="I284" s="548"/>
      <c r="J284" s="548"/>
      <c r="K284" s="548"/>
      <c r="L284" s="548"/>
      <c r="M284" s="548"/>
      <c r="N284" s="548"/>
      <c r="O284" s="548"/>
      <c r="P284" s="548"/>
      <c r="Q284" s="548"/>
      <c r="R284" s="548"/>
      <c r="S284" s="548"/>
      <c r="T284" s="548"/>
      <c r="U284" s="548"/>
      <c r="V284" s="548"/>
      <c r="W284" s="548"/>
      <c r="X284" s="548"/>
      <c r="Y284" s="548"/>
      <c r="Z284" s="548"/>
    </row>
    <row r="285" spans="1:26">
      <c r="A285" s="548"/>
      <c r="B285" s="548"/>
      <c r="C285" s="548"/>
      <c r="D285" s="548"/>
      <c r="E285" s="548"/>
      <c r="F285" s="548"/>
      <c r="G285" s="548"/>
      <c r="H285" s="548"/>
      <c r="I285" s="548"/>
      <c r="J285" s="548"/>
      <c r="K285" s="548"/>
      <c r="L285" s="548"/>
      <c r="M285" s="548"/>
      <c r="N285" s="548"/>
      <c r="O285" s="548"/>
      <c r="P285" s="548"/>
      <c r="Q285" s="548"/>
      <c r="R285" s="548"/>
      <c r="S285" s="548"/>
      <c r="T285" s="548"/>
      <c r="U285" s="548"/>
      <c r="V285" s="548"/>
      <c r="W285" s="548"/>
      <c r="X285" s="548"/>
      <c r="Y285" s="548"/>
      <c r="Z285" s="548"/>
    </row>
    <row r="286" spans="1:26">
      <c r="A286" s="548"/>
      <c r="B286" s="548"/>
      <c r="C286" s="548"/>
      <c r="D286" s="548"/>
      <c r="E286" s="548"/>
      <c r="F286" s="548"/>
      <c r="G286" s="548"/>
      <c r="H286" s="548"/>
      <c r="I286" s="548"/>
      <c r="J286" s="548"/>
      <c r="K286" s="548"/>
      <c r="L286" s="548"/>
      <c r="M286" s="548"/>
      <c r="N286" s="548"/>
      <c r="O286" s="548"/>
      <c r="P286" s="548"/>
      <c r="Q286" s="548"/>
      <c r="R286" s="548"/>
      <c r="S286" s="548"/>
      <c r="T286" s="548"/>
      <c r="U286" s="548"/>
      <c r="V286" s="548"/>
      <c r="W286" s="548"/>
      <c r="X286" s="548"/>
      <c r="Y286" s="548"/>
      <c r="Z286" s="548"/>
    </row>
    <row r="287" spans="1:26">
      <c r="A287" s="548"/>
      <c r="B287" s="548"/>
      <c r="C287" s="548"/>
      <c r="D287" s="548"/>
      <c r="E287" s="548"/>
      <c r="F287" s="548"/>
      <c r="G287" s="548"/>
      <c r="H287" s="548"/>
      <c r="I287" s="548"/>
      <c r="J287" s="548"/>
      <c r="K287" s="548"/>
      <c r="L287" s="548"/>
      <c r="M287" s="548"/>
      <c r="N287" s="548"/>
      <c r="O287" s="548"/>
      <c r="P287" s="548"/>
      <c r="Q287" s="548"/>
      <c r="R287" s="548"/>
      <c r="S287" s="548"/>
      <c r="T287" s="548"/>
      <c r="U287" s="548"/>
      <c r="V287" s="548"/>
      <c r="W287" s="548"/>
      <c r="X287" s="548"/>
      <c r="Y287" s="548"/>
      <c r="Z287" s="548"/>
    </row>
    <row r="288" spans="1:26">
      <c r="A288" s="548"/>
      <c r="B288" s="548"/>
      <c r="C288" s="548"/>
      <c r="D288" s="548"/>
      <c r="E288" s="548"/>
      <c r="F288" s="548"/>
      <c r="G288" s="548"/>
      <c r="H288" s="548"/>
      <c r="I288" s="548"/>
      <c r="J288" s="548"/>
      <c r="K288" s="548"/>
      <c r="L288" s="548"/>
      <c r="M288" s="548"/>
      <c r="N288" s="548"/>
      <c r="O288" s="548"/>
      <c r="P288" s="548"/>
      <c r="Q288" s="548"/>
      <c r="R288" s="548"/>
      <c r="S288" s="548"/>
      <c r="T288" s="548"/>
      <c r="U288" s="548"/>
      <c r="V288" s="548"/>
      <c r="W288" s="548"/>
      <c r="X288" s="548"/>
      <c r="Y288" s="548"/>
      <c r="Z288" s="548"/>
    </row>
    <row r="289" spans="1:26">
      <c r="A289" s="548"/>
      <c r="B289" s="548"/>
      <c r="C289" s="548"/>
      <c r="D289" s="548"/>
      <c r="E289" s="548"/>
      <c r="F289" s="548"/>
      <c r="G289" s="548"/>
      <c r="H289" s="548"/>
      <c r="I289" s="548"/>
      <c r="J289" s="548"/>
      <c r="K289" s="548"/>
      <c r="L289" s="548"/>
      <c r="M289" s="548"/>
      <c r="N289" s="548"/>
      <c r="O289" s="548"/>
      <c r="P289" s="548"/>
      <c r="Q289" s="548"/>
      <c r="R289" s="548"/>
      <c r="S289" s="548"/>
      <c r="T289" s="548"/>
      <c r="U289" s="548"/>
      <c r="V289" s="548"/>
      <c r="W289" s="548"/>
      <c r="X289" s="548"/>
      <c r="Y289" s="548"/>
      <c r="Z289" s="548"/>
    </row>
    <row r="290" spans="1:26">
      <c r="A290" s="548"/>
      <c r="B290" s="548"/>
      <c r="C290" s="548"/>
      <c r="D290" s="548"/>
      <c r="E290" s="548"/>
      <c r="F290" s="548"/>
      <c r="G290" s="548"/>
      <c r="H290" s="548"/>
      <c r="I290" s="548"/>
      <c r="J290" s="548"/>
      <c r="K290" s="548"/>
      <c r="L290" s="548"/>
      <c r="M290" s="548"/>
      <c r="N290" s="548"/>
      <c r="O290" s="548"/>
      <c r="P290" s="548"/>
      <c r="Q290" s="548"/>
      <c r="R290" s="548"/>
      <c r="S290" s="548"/>
      <c r="T290" s="548"/>
      <c r="U290" s="548"/>
      <c r="V290" s="548"/>
      <c r="W290" s="548"/>
      <c r="X290" s="548"/>
      <c r="Y290" s="548"/>
      <c r="Z290" s="548"/>
    </row>
    <row r="291" spans="1:26">
      <c r="A291" s="548"/>
      <c r="B291" s="548"/>
      <c r="C291" s="548"/>
      <c r="D291" s="548"/>
      <c r="E291" s="548"/>
      <c r="F291" s="548"/>
      <c r="G291" s="548"/>
      <c r="H291" s="548"/>
      <c r="I291" s="548"/>
      <c r="J291" s="548"/>
      <c r="K291" s="548"/>
      <c r="L291" s="548"/>
      <c r="M291" s="548"/>
      <c r="N291" s="548"/>
      <c r="O291" s="548"/>
      <c r="P291" s="548"/>
      <c r="Q291" s="548"/>
      <c r="R291" s="548"/>
      <c r="S291" s="548"/>
      <c r="T291" s="548"/>
      <c r="U291" s="548"/>
      <c r="V291" s="548"/>
      <c r="W291" s="548"/>
      <c r="X291" s="548"/>
      <c r="Y291" s="548"/>
      <c r="Z291" s="548"/>
    </row>
    <row r="292" spans="1:26">
      <c r="A292" s="548"/>
      <c r="B292" s="548"/>
      <c r="C292" s="548"/>
      <c r="D292" s="548"/>
      <c r="E292" s="548"/>
      <c r="F292" s="548"/>
      <c r="G292" s="548"/>
      <c r="H292" s="548"/>
      <c r="I292" s="548"/>
      <c r="J292" s="548"/>
      <c r="K292" s="548"/>
      <c r="L292" s="548"/>
      <c r="M292" s="548"/>
      <c r="N292" s="548"/>
      <c r="O292" s="548"/>
      <c r="P292" s="548"/>
      <c r="Q292" s="548"/>
      <c r="R292" s="548"/>
      <c r="S292" s="548"/>
      <c r="T292" s="548"/>
      <c r="U292" s="548"/>
      <c r="V292" s="548"/>
      <c r="W292" s="548"/>
      <c r="X292" s="548"/>
      <c r="Y292" s="548"/>
      <c r="Z292" s="548"/>
    </row>
    <row r="293" spans="1:26">
      <c r="A293" s="548"/>
      <c r="B293" s="548"/>
      <c r="C293" s="548"/>
      <c r="D293" s="548"/>
      <c r="E293" s="548"/>
      <c r="F293" s="548"/>
      <c r="G293" s="548"/>
      <c r="H293" s="548"/>
      <c r="I293" s="548"/>
      <c r="J293" s="548"/>
      <c r="K293" s="548"/>
      <c r="L293" s="548"/>
      <c r="M293" s="548"/>
      <c r="N293" s="548"/>
      <c r="O293" s="548"/>
      <c r="P293" s="548"/>
      <c r="Q293" s="548"/>
      <c r="R293" s="548"/>
      <c r="S293" s="548"/>
      <c r="T293" s="548"/>
      <c r="U293" s="548"/>
      <c r="V293" s="548"/>
      <c r="W293" s="548"/>
      <c r="X293" s="548"/>
      <c r="Y293" s="548"/>
      <c r="Z293" s="548"/>
    </row>
    <row r="294" spans="1:26">
      <c r="A294" s="548"/>
      <c r="B294" s="548"/>
      <c r="C294" s="548"/>
      <c r="D294" s="548"/>
      <c r="E294" s="548"/>
      <c r="F294" s="548"/>
      <c r="G294" s="548"/>
      <c r="H294" s="548"/>
      <c r="I294" s="548"/>
      <c r="J294" s="548"/>
      <c r="K294" s="548"/>
      <c r="L294" s="548"/>
      <c r="M294" s="548"/>
      <c r="N294" s="548"/>
      <c r="O294" s="548"/>
      <c r="P294" s="548"/>
      <c r="Q294" s="548"/>
      <c r="R294" s="548"/>
      <c r="S294" s="548"/>
      <c r="T294" s="548"/>
      <c r="U294" s="548"/>
      <c r="V294" s="548"/>
      <c r="W294" s="548"/>
      <c r="X294" s="548"/>
      <c r="Y294" s="548"/>
      <c r="Z294" s="548"/>
    </row>
    <row r="295" spans="1:26">
      <c r="A295" s="548"/>
      <c r="B295" s="548"/>
      <c r="C295" s="548"/>
      <c r="D295" s="548"/>
      <c r="E295" s="548"/>
      <c r="F295" s="548"/>
      <c r="G295" s="548"/>
      <c r="H295" s="548"/>
      <c r="I295" s="548"/>
      <c r="J295" s="548"/>
      <c r="K295" s="548"/>
      <c r="L295" s="548"/>
      <c r="M295" s="548"/>
      <c r="N295" s="548"/>
      <c r="O295" s="548"/>
      <c r="P295" s="548"/>
      <c r="Q295" s="548"/>
      <c r="R295" s="548"/>
      <c r="S295" s="548"/>
      <c r="T295" s="548"/>
      <c r="U295" s="548"/>
      <c r="V295" s="548"/>
      <c r="W295" s="548"/>
      <c r="X295" s="548"/>
      <c r="Y295" s="548"/>
      <c r="Z295" s="548"/>
    </row>
    <row r="296" spans="1:26">
      <c r="A296" s="548"/>
      <c r="B296" s="548"/>
      <c r="C296" s="548"/>
      <c r="D296" s="548"/>
      <c r="E296" s="548"/>
      <c r="F296" s="548"/>
      <c r="G296" s="548"/>
      <c r="H296" s="548"/>
      <c r="I296" s="548"/>
      <c r="J296" s="548"/>
      <c r="K296" s="548"/>
      <c r="L296" s="548"/>
      <c r="M296" s="548"/>
      <c r="N296" s="548"/>
      <c r="O296" s="548"/>
      <c r="P296" s="548"/>
      <c r="Q296" s="548"/>
      <c r="R296" s="548"/>
      <c r="S296" s="548"/>
      <c r="T296" s="548"/>
      <c r="U296" s="548"/>
      <c r="V296" s="548"/>
      <c r="W296" s="548"/>
      <c r="X296" s="548"/>
      <c r="Y296" s="548"/>
      <c r="Z296" s="548"/>
    </row>
    <row r="297" spans="1:26">
      <c r="A297" s="548"/>
      <c r="B297" s="548"/>
      <c r="C297" s="548"/>
      <c r="D297" s="548"/>
      <c r="E297" s="548"/>
      <c r="F297" s="548"/>
      <c r="G297" s="548"/>
      <c r="H297" s="548"/>
      <c r="I297" s="548"/>
      <c r="J297" s="548"/>
      <c r="K297" s="548"/>
      <c r="L297" s="548"/>
      <c r="M297" s="548"/>
      <c r="N297" s="548"/>
      <c r="O297" s="548"/>
      <c r="P297" s="548"/>
      <c r="Q297" s="548"/>
      <c r="R297" s="548"/>
      <c r="S297" s="548"/>
      <c r="T297" s="548"/>
      <c r="U297" s="548"/>
      <c r="V297" s="548"/>
      <c r="W297" s="548"/>
      <c r="X297" s="548"/>
      <c r="Y297" s="548"/>
      <c r="Z297" s="548"/>
    </row>
    <row r="298" spans="1:26">
      <c r="A298" s="548"/>
      <c r="B298" s="548"/>
      <c r="C298" s="548"/>
      <c r="D298" s="548"/>
      <c r="E298" s="548"/>
      <c r="F298" s="548"/>
      <c r="G298" s="548"/>
      <c r="H298" s="548"/>
      <c r="I298" s="548"/>
      <c r="J298" s="548"/>
      <c r="K298" s="548"/>
      <c r="L298" s="548"/>
      <c r="M298" s="548"/>
      <c r="N298" s="548"/>
      <c r="O298" s="548"/>
      <c r="P298" s="548"/>
      <c r="Q298" s="548"/>
      <c r="R298" s="548"/>
      <c r="S298" s="548"/>
      <c r="T298" s="548"/>
      <c r="U298" s="548"/>
      <c r="V298" s="548"/>
      <c r="W298" s="548"/>
      <c r="X298" s="548"/>
      <c r="Y298" s="548"/>
      <c r="Z298" s="548"/>
    </row>
    <row r="299" spans="1:26">
      <c r="A299" s="548"/>
      <c r="B299" s="548"/>
      <c r="C299" s="548"/>
      <c r="D299" s="548"/>
      <c r="E299" s="548"/>
      <c r="F299" s="548"/>
      <c r="G299" s="548"/>
      <c r="H299" s="548"/>
      <c r="I299" s="548"/>
      <c r="J299" s="548"/>
      <c r="K299" s="548"/>
      <c r="L299" s="548"/>
      <c r="M299" s="548"/>
      <c r="N299" s="548"/>
      <c r="O299" s="548"/>
      <c r="P299" s="548"/>
      <c r="Q299" s="548"/>
      <c r="R299" s="548"/>
      <c r="S299" s="548"/>
      <c r="T299" s="548"/>
      <c r="U299" s="548"/>
      <c r="V299" s="548"/>
      <c r="W299" s="548"/>
      <c r="X299" s="548"/>
      <c r="Y299" s="548"/>
      <c r="Z299" s="548"/>
    </row>
    <row r="300" spans="1:26">
      <c r="A300" s="548"/>
      <c r="B300" s="548"/>
      <c r="C300" s="548"/>
      <c r="D300" s="548"/>
      <c r="E300" s="548"/>
      <c r="F300" s="548"/>
      <c r="G300" s="548"/>
      <c r="H300" s="548"/>
      <c r="I300" s="548"/>
      <c r="J300" s="548"/>
      <c r="K300" s="548"/>
      <c r="L300" s="548"/>
      <c r="M300" s="548"/>
      <c r="N300" s="548"/>
      <c r="O300" s="548"/>
      <c r="P300" s="548"/>
      <c r="Q300" s="548"/>
      <c r="R300" s="548"/>
      <c r="S300" s="548"/>
      <c r="T300" s="548"/>
      <c r="U300" s="548"/>
      <c r="V300" s="548"/>
      <c r="W300" s="548"/>
      <c r="X300" s="548"/>
      <c r="Y300" s="548"/>
      <c r="Z300" s="548"/>
    </row>
    <row r="301" spans="1:26">
      <c r="A301" s="548"/>
      <c r="B301" s="548"/>
      <c r="C301" s="548"/>
      <c r="D301" s="548"/>
      <c r="E301" s="548"/>
      <c r="F301" s="548"/>
      <c r="G301" s="548"/>
      <c r="H301" s="548"/>
      <c r="I301" s="548"/>
      <c r="J301" s="548"/>
      <c r="K301" s="548"/>
      <c r="L301" s="548"/>
      <c r="M301" s="548"/>
      <c r="N301" s="548"/>
      <c r="O301" s="548"/>
      <c r="P301" s="548"/>
      <c r="Q301" s="548"/>
      <c r="R301" s="548"/>
      <c r="S301" s="548"/>
      <c r="T301" s="548"/>
      <c r="U301" s="548"/>
      <c r="V301" s="548"/>
      <c r="W301" s="548"/>
      <c r="X301" s="548"/>
      <c r="Y301" s="548"/>
      <c r="Z301" s="548"/>
    </row>
    <row r="302" spans="1:26">
      <c r="A302" s="548"/>
      <c r="B302" s="548"/>
      <c r="C302" s="548"/>
      <c r="D302" s="548"/>
      <c r="E302" s="548"/>
      <c r="F302" s="548"/>
      <c r="G302" s="548"/>
      <c r="H302" s="548"/>
      <c r="I302" s="548"/>
      <c r="J302" s="548"/>
      <c r="K302" s="548"/>
      <c r="L302" s="548"/>
      <c r="M302" s="548"/>
      <c r="N302" s="548"/>
      <c r="O302" s="548"/>
      <c r="P302" s="548"/>
      <c r="Q302" s="548"/>
      <c r="R302" s="548"/>
      <c r="S302" s="548"/>
      <c r="T302" s="548"/>
      <c r="U302" s="548"/>
      <c r="V302" s="548"/>
      <c r="W302" s="548"/>
      <c r="X302" s="548"/>
      <c r="Y302" s="548"/>
      <c r="Z302" s="548"/>
    </row>
    <row r="303" spans="1:26">
      <c r="A303" s="548"/>
      <c r="B303" s="548"/>
      <c r="C303" s="548"/>
      <c r="D303" s="548"/>
      <c r="E303" s="548"/>
      <c r="F303" s="548"/>
      <c r="G303" s="548"/>
      <c r="H303" s="548"/>
      <c r="I303" s="548"/>
      <c r="J303" s="548"/>
      <c r="K303" s="548"/>
      <c r="L303" s="548"/>
      <c r="M303" s="548"/>
      <c r="N303" s="548"/>
      <c r="O303" s="548"/>
      <c r="P303" s="548"/>
      <c r="Q303" s="548"/>
      <c r="R303" s="548"/>
      <c r="S303" s="548"/>
      <c r="T303" s="548"/>
      <c r="U303" s="548"/>
      <c r="V303" s="548"/>
      <c r="W303" s="548"/>
      <c r="X303" s="548"/>
      <c r="Y303" s="548"/>
      <c r="Z303" s="548"/>
    </row>
    <row r="304" spans="1:26">
      <c r="A304" s="548"/>
      <c r="B304" s="548"/>
      <c r="C304" s="548"/>
      <c r="D304" s="548"/>
      <c r="E304" s="548"/>
      <c r="F304" s="548"/>
      <c r="G304" s="548"/>
      <c r="H304" s="548"/>
      <c r="I304" s="548"/>
      <c r="J304" s="548"/>
      <c r="K304" s="548"/>
      <c r="L304" s="548"/>
      <c r="M304" s="548"/>
      <c r="N304" s="548"/>
      <c r="O304" s="548"/>
      <c r="P304" s="548"/>
      <c r="Q304" s="548"/>
      <c r="R304" s="548"/>
      <c r="S304" s="548"/>
      <c r="T304" s="548"/>
      <c r="U304" s="548"/>
      <c r="V304" s="548"/>
      <c r="W304" s="548"/>
      <c r="X304" s="548"/>
      <c r="Y304" s="548"/>
      <c r="Z304" s="548"/>
    </row>
    <row r="305" spans="1:26">
      <c r="A305" s="548"/>
      <c r="B305" s="548"/>
      <c r="C305" s="548"/>
      <c r="D305" s="548"/>
      <c r="E305" s="548"/>
      <c r="F305" s="548"/>
      <c r="G305" s="548"/>
      <c r="H305" s="548"/>
      <c r="I305" s="548"/>
      <c r="J305" s="548"/>
      <c r="K305" s="548"/>
      <c r="L305" s="548"/>
      <c r="M305" s="548"/>
      <c r="N305" s="548"/>
      <c r="O305" s="548"/>
      <c r="P305" s="548"/>
      <c r="Q305" s="548"/>
      <c r="R305" s="548"/>
      <c r="S305" s="548"/>
      <c r="T305" s="548"/>
      <c r="U305" s="548"/>
      <c r="V305" s="548"/>
      <c r="W305" s="548"/>
      <c r="X305" s="548"/>
      <c r="Y305" s="548"/>
      <c r="Z305" s="548"/>
    </row>
    <row r="306" spans="1:26">
      <c r="A306" s="548"/>
      <c r="B306" s="548"/>
      <c r="C306" s="548"/>
      <c r="D306" s="548"/>
      <c r="E306" s="548"/>
      <c r="F306" s="548"/>
      <c r="G306" s="548"/>
      <c r="H306" s="548"/>
      <c r="I306" s="548"/>
      <c r="J306" s="548"/>
      <c r="K306" s="548"/>
      <c r="L306" s="548"/>
      <c r="M306" s="548"/>
      <c r="N306" s="548"/>
      <c r="O306" s="548"/>
      <c r="P306" s="548"/>
      <c r="Q306" s="548"/>
      <c r="R306" s="548"/>
      <c r="S306" s="548"/>
      <c r="T306" s="548"/>
      <c r="U306" s="548"/>
      <c r="V306" s="548"/>
      <c r="W306" s="548"/>
      <c r="X306" s="548"/>
      <c r="Y306" s="548"/>
      <c r="Z306" s="548"/>
    </row>
    <row r="307" spans="1:26">
      <c r="A307" s="548"/>
      <c r="B307" s="548"/>
      <c r="C307" s="548"/>
      <c r="D307" s="548"/>
      <c r="E307" s="548"/>
      <c r="F307" s="548"/>
      <c r="G307" s="548"/>
      <c r="H307" s="548"/>
      <c r="I307" s="548"/>
      <c r="J307" s="548"/>
      <c r="K307" s="548"/>
      <c r="L307" s="548"/>
      <c r="M307" s="548"/>
      <c r="N307" s="548"/>
      <c r="O307" s="548"/>
      <c r="P307" s="548"/>
      <c r="Q307" s="548"/>
      <c r="R307" s="548"/>
      <c r="S307" s="548"/>
      <c r="T307" s="548"/>
      <c r="U307" s="548"/>
      <c r="V307" s="548"/>
      <c r="W307" s="548"/>
      <c r="X307" s="548"/>
      <c r="Y307" s="548"/>
      <c r="Z307" s="548"/>
    </row>
    <row r="308" spans="1:26">
      <c r="A308" s="548"/>
      <c r="B308" s="548"/>
      <c r="C308" s="548"/>
      <c r="D308" s="548"/>
      <c r="E308" s="548"/>
      <c r="F308" s="548"/>
      <c r="G308" s="548"/>
      <c r="H308" s="548"/>
      <c r="I308" s="548"/>
      <c r="J308" s="548"/>
      <c r="K308" s="548"/>
      <c r="L308" s="548"/>
      <c r="M308" s="548"/>
      <c r="N308" s="548"/>
      <c r="O308" s="548"/>
      <c r="P308" s="548"/>
      <c r="Q308" s="548"/>
      <c r="R308" s="548"/>
      <c r="S308" s="548"/>
      <c r="T308" s="548"/>
      <c r="U308" s="548"/>
      <c r="V308" s="548"/>
      <c r="W308" s="548"/>
      <c r="X308" s="548"/>
      <c r="Y308" s="548"/>
      <c r="Z308" s="548"/>
    </row>
    <row r="309" spans="1:26">
      <c r="A309" s="548"/>
      <c r="B309" s="548"/>
      <c r="C309" s="548"/>
      <c r="D309" s="548"/>
      <c r="E309" s="548"/>
      <c r="F309" s="548"/>
      <c r="G309" s="548"/>
      <c r="H309" s="548"/>
      <c r="I309" s="548"/>
      <c r="J309" s="548"/>
      <c r="K309" s="548"/>
      <c r="L309" s="548"/>
      <c r="M309" s="548"/>
      <c r="N309" s="548"/>
      <c r="O309" s="548"/>
      <c r="P309" s="548"/>
      <c r="Q309" s="548"/>
      <c r="R309" s="548"/>
      <c r="S309" s="548"/>
      <c r="T309" s="548"/>
      <c r="U309" s="548"/>
      <c r="V309" s="548"/>
      <c r="W309" s="548"/>
      <c r="X309" s="548"/>
      <c r="Y309" s="548"/>
      <c r="Z309" s="548"/>
    </row>
    <row r="310" spans="1:26">
      <c r="A310" s="548"/>
      <c r="B310" s="548"/>
      <c r="C310" s="548"/>
      <c r="D310" s="548"/>
      <c r="E310" s="548"/>
      <c r="F310" s="548"/>
      <c r="G310" s="548"/>
      <c r="H310" s="548"/>
      <c r="I310" s="548"/>
      <c r="J310" s="548"/>
      <c r="K310" s="548"/>
      <c r="L310" s="548"/>
      <c r="M310" s="548"/>
      <c r="N310" s="548"/>
      <c r="O310" s="548"/>
      <c r="P310" s="548"/>
      <c r="Q310" s="548"/>
      <c r="R310" s="548"/>
      <c r="S310" s="548"/>
      <c r="T310" s="548"/>
      <c r="U310" s="548"/>
      <c r="V310" s="548"/>
      <c r="W310" s="548"/>
      <c r="X310" s="548"/>
      <c r="Y310" s="548"/>
      <c r="Z310" s="548"/>
    </row>
    <row r="311" spans="1:26">
      <c r="A311" s="548"/>
      <c r="B311" s="548"/>
      <c r="C311" s="548"/>
      <c r="D311" s="548"/>
      <c r="E311" s="548"/>
      <c r="F311" s="548"/>
      <c r="G311" s="548"/>
      <c r="H311" s="548"/>
      <c r="I311" s="548"/>
      <c r="J311" s="548"/>
      <c r="K311" s="548"/>
      <c r="L311" s="548"/>
      <c r="M311" s="548"/>
      <c r="N311" s="548"/>
      <c r="O311" s="548"/>
      <c r="P311" s="548"/>
      <c r="Q311" s="548"/>
      <c r="R311" s="548"/>
      <c r="S311" s="548"/>
      <c r="T311" s="548"/>
      <c r="U311" s="548"/>
      <c r="V311" s="548"/>
      <c r="W311" s="548"/>
      <c r="X311" s="548"/>
      <c r="Y311" s="548"/>
      <c r="Z311" s="548"/>
    </row>
    <row r="312" spans="1:26">
      <c r="A312" s="548"/>
      <c r="B312" s="548"/>
      <c r="C312" s="548"/>
      <c r="D312" s="548"/>
      <c r="E312" s="548"/>
      <c r="F312" s="548"/>
      <c r="G312" s="548"/>
      <c r="H312" s="548"/>
      <c r="I312" s="548"/>
      <c r="J312" s="548"/>
      <c r="K312" s="548"/>
      <c r="L312" s="548"/>
      <c r="M312" s="548"/>
      <c r="N312" s="548"/>
      <c r="O312" s="548"/>
      <c r="P312" s="548"/>
      <c r="Q312" s="548"/>
      <c r="R312" s="548"/>
      <c r="S312" s="548"/>
      <c r="T312" s="548"/>
      <c r="U312" s="548"/>
      <c r="V312" s="548"/>
      <c r="W312" s="548"/>
      <c r="X312" s="548"/>
      <c r="Y312" s="548"/>
      <c r="Z312" s="548"/>
    </row>
    <row r="313" spans="1:26">
      <c r="A313" s="548"/>
      <c r="B313" s="548"/>
      <c r="C313" s="548"/>
      <c r="D313" s="548"/>
      <c r="E313" s="548"/>
      <c r="F313" s="548"/>
      <c r="G313" s="548"/>
      <c r="H313" s="548"/>
      <c r="I313" s="548"/>
      <c r="J313" s="548"/>
      <c r="K313" s="548"/>
      <c r="L313" s="548"/>
      <c r="M313" s="548"/>
      <c r="N313" s="548"/>
      <c r="O313" s="548"/>
      <c r="P313" s="548"/>
      <c r="Q313" s="548"/>
      <c r="R313" s="548"/>
      <c r="S313" s="548"/>
      <c r="T313" s="548"/>
      <c r="U313" s="548"/>
      <c r="V313" s="548"/>
      <c r="W313" s="548"/>
      <c r="X313" s="548"/>
      <c r="Y313" s="548"/>
      <c r="Z313" s="548"/>
    </row>
    <row r="314" spans="1:26">
      <c r="A314" s="548"/>
      <c r="B314" s="548"/>
      <c r="C314" s="548"/>
      <c r="D314" s="548"/>
      <c r="E314" s="548"/>
      <c r="F314" s="548"/>
      <c r="G314" s="548"/>
      <c r="H314" s="548"/>
      <c r="I314" s="548"/>
      <c r="J314" s="548"/>
      <c r="K314" s="548"/>
      <c r="L314" s="548"/>
      <c r="M314" s="548"/>
      <c r="N314" s="548"/>
      <c r="O314" s="548"/>
      <c r="P314" s="548"/>
      <c r="Q314" s="548"/>
      <c r="R314" s="548"/>
      <c r="S314" s="548"/>
      <c r="T314" s="548"/>
      <c r="U314" s="548"/>
      <c r="V314" s="548"/>
      <c r="W314" s="548"/>
      <c r="X314" s="548"/>
      <c r="Y314" s="548"/>
      <c r="Z314" s="548"/>
    </row>
    <row r="315" spans="1:26">
      <c r="A315" s="548"/>
      <c r="B315" s="548"/>
      <c r="C315" s="548"/>
      <c r="D315" s="548"/>
      <c r="E315" s="548"/>
      <c r="F315" s="548"/>
      <c r="G315" s="548"/>
      <c r="H315" s="548"/>
      <c r="I315" s="548"/>
      <c r="J315" s="548"/>
      <c r="K315" s="548"/>
      <c r="L315" s="548"/>
      <c r="M315" s="548"/>
      <c r="N315" s="548"/>
      <c r="O315" s="548"/>
      <c r="P315" s="548"/>
      <c r="Q315" s="548"/>
      <c r="R315" s="548"/>
      <c r="S315" s="548"/>
      <c r="T315" s="548"/>
      <c r="U315" s="548"/>
      <c r="V315" s="548"/>
      <c r="W315" s="548"/>
      <c r="X315" s="548"/>
      <c r="Y315" s="548"/>
      <c r="Z315" s="548"/>
    </row>
    <row r="316" spans="1:26">
      <c r="A316" s="548"/>
      <c r="B316" s="548"/>
      <c r="C316" s="548"/>
      <c r="D316" s="548"/>
      <c r="E316" s="548"/>
      <c r="F316" s="548"/>
      <c r="G316" s="548"/>
      <c r="H316" s="548"/>
      <c r="I316" s="548"/>
      <c r="J316" s="548"/>
      <c r="K316" s="548"/>
      <c r="L316" s="548"/>
      <c r="M316" s="548"/>
      <c r="N316" s="548"/>
      <c r="O316" s="548"/>
      <c r="P316" s="548"/>
      <c r="Q316" s="548"/>
      <c r="R316" s="548"/>
      <c r="S316" s="548"/>
      <c r="T316" s="548"/>
      <c r="U316" s="548"/>
      <c r="V316" s="548"/>
      <c r="W316" s="548"/>
      <c r="X316" s="548"/>
      <c r="Y316" s="548"/>
      <c r="Z316" s="548"/>
    </row>
    <row r="317" spans="1:26">
      <c r="A317" s="548"/>
      <c r="B317" s="548"/>
      <c r="C317" s="548"/>
      <c r="D317" s="548"/>
      <c r="E317" s="548"/>
      <c r="F317" s="548"/>
      <c r="G317" s="548"/>
      <c r="H317" s="548"/>
      <c r="I317" s="548"/>
      <c r="J317" s="548"/>
      <c r="K317" s="548"/>
      <c r="L317" s="548"/>
      <c r="M317" s="548"/>
      <c r="N317" s="548"/>
      <c r="O317" s="548"/>
      <c r="P317" s="548"/>
      <c r="Q317" s="548"/>
      <c r="R317" s="548"/>
      <c r="S317" s="548"/>
      <c r="T317" s="548"/>
      <c r="U317" s="548"/>
      <c r="V317" s="548"/>
      <c r="W317" s="548"/>
      <c r="X317" s="548"/>
      <c r="Y317" s="548"/>
      <c r="Z317" s="548"/>
    </row>
    <row r="318" spans="1:26">
      <c r="A318" s="548"/>
      <c r="B318" s="548"/>
      <c r="C318" s="548"/>
      <c r="D318" s="548"/>
      <c r="E318" s="548"/>
      <c r="F318" s="548"/>
      <c r="G318" s="548"/>
      <c r="H318" s="548"/>
      <c r="I318" s="548"/>
      <c r="J318" s="548"/>
      <c r="K318" s="548"/>
      <c r="L318" s="548"/>
      <c r="M318" s="548"/>
      <c r="N318" s="548"/>
      <c r="O318" s="548"/>
      <c r="P318" s="548"/>
      <c r="Q318" s="548"/>
      <c r="R318" s="548"/>
      <c r="S318" s="548"/>
      <c r="T318" s="548"/>
      <c r="U318" s="548"/>
      <c r="V318" s="548"/>
      <c r="W318" s="548"/>
      <c r="X318" s="548"/>
      <c r="Y318" s="548"/>
      <c r="Z318" s="548"/>
    </row>
    <row r="319" spans="1:26">
      <c r="A319" s="548"/>
      <c r="B319" s="548"/>
      <c r="C319" s="548"/>
      <c r="D319" s="548"/>
      <c r="E319" s="548"/>
      <c r="F319" s="548"/>
      <c r="G319" s="548"/>
      <c r="H319" s="548"/>
      <c r="I319" s="548"/>
      <c r="J319" s="548"/>
      <c r="K319" s="548"/>
      <c r="L319" s="548"/>
      <c r="M319" s="548"/>
      <c r="N319" s="548"/>
      <c r="O319" s="548"/>
      <c r="P319" s="548"/>
      <c r="Q319" s="548"/>
      <c r="R319" s="548"/>
      <c r="S319" s="548"/>
      <c r="T319" s="548"/>
      <c r="U319" s="548"/>
      <c r="V319" s="548"/>
      <c r="W319" s="548"/>
      <c r="X319" s="548"/>
      <c r="Y319" s="548"/>
      <c r="Z319" s="548"/>
    </row>
    <row r="320" spans="1:26">
      <c r="A320" s="548"/>
      <c r="B320" s="548"/>
      <c r="C320" s="548"/>
      <c r="D320" s="548"/>
      <c r="E320" s="548"/>
      <c r="F320" s="548"/>
      <c r="G320" s="548"/>
      <c r="H320" s="548"/>
      <c r="I320" s="548"/>
      <c r="J320" s="548"/>
      <c r="K320" s="548"/>
      <c r="L320" s="548"/>
      <c r="M320" s="548"/>
      <c r="N320" s="548"/>
      <c r="O320" s="548"/>
      <c r="P320" s="548"/>
      <c r="Q320" s="548"/>
      <c r="R320" s="548"/>
      <c r="S320" s="548"/>
      <c r="T320" s="548"/>
      <c r="U320" s="548"/>
      <c r="V320" s="548"/>
      <c r="W320" s="548"/>
      <c r="X320" s="548"/>
      <c r="Y320" s="548"/>
      <c r="Z320" s="548"/>
    </row>
    <row r="321" spans="1:26">
      <c r="A321" s="548"/>
      <c r="B321" s="548"/>
      <c r="C321" s="548"/>
      <c r="D321" s="548"/>
      <c r="E321" s="548"/>
      <c r="F321" s="548"/>
      <c r="G321" s="548"/>
      <c r="H321" s="548"/>
      <c r="I321" s="548"/>
      <c r="J321" s="548"/>
      <c r="K321" s="548"/>
      <c r="L321" s="548"/>
      <c r="M321" s="548"/>
      <c r="N321" s="548"/>
      <c r="O321" s="548"/>
      <c r="P321" s="548"/>
      <c r="Q321" s="548"/>
      <c r="R321" s="548"/>
      <c r="S321" s="548"/>
      <c r="T321" s="548"/>
      <c r="U321" s="548"/>
      <c r="V321" s="548"/>
      <c r="W321" s="548"/>
      <c r="X321" s="548"/>
      <c r="Y321" s="548"/>
      <c r="Z321" s="548"/>
    </row>
    <row r="322" spans="1:26">
      <c r="A322" s="548"/>
      <c r="B322" s="548"/>
      <c r="C322" s="548"/>
      <c r="D322" s="548"/>
      <c r="E322" s="548"/>
      <c r="F322" s="548"/>
      <c r="G322" s="548"/>
      <c r="H322" s="548"/>
      <c r="I322" s="548"/>
      <c r="J322" s="548"/>
      <c r="K322" s="548"/>
      <c r="L322" s="548"/>
      <c r="M322" s="548"/>
      <c r="N322" s="548"/>
      <c r="O322" s="548"/>
      <c r="P322" s="548"/>
      <c r="Q322" s="548"/>
      <c r="R322" s="548"/>
      <c r="S322" s="548"/>
      <c r="T322" s="548"/>
      <c r="U322" s="548"/>
      <c r="V322" s="548"/>
      <c r="W322" s="548"/>
      <c r="X322" s="548"/>
      <c r="Y322" s="548"/>
      <c r="Z322" s="548"/>
    </row>
    <row r="323" spans="1:26">
      <c r="A323" s="548"/>
      <c r="B323" s="548"/>
      <c r="C323" s="548"/>
      <c r="D323" s="548"/>
      <c r="E323" s="548"/>
      <c r="F323" s="548"/>
      <c r="G323" s="548"/>
      <c r="H323" s="548"/>
      <c r="I323" s="548"/>
      <c r="J323" s="548"/>
      <c r="K323" s="548"/>
      <c r="L323" s="548"/>
      <c r="M323" s="548"/>
      <c r="N323" s="548"/>
      <c r="O323" s="548"/>
      <c r="P323" s="548"/>
      <c r="Q323" s="548"/>
      <c r="R323" s="548"/>
      <c r="S323" s="548"/>
      <c r="T323" s="548"/>
      <c r="U323" s="548"/>
      <c r="V323" s="548"/>
      <c r="W323" s="548"/>
      <c r="X323" s="548"/>
      <c r="Y323" s="548"/>
      <c r="Z323" s="548"/>
    </row>
    <row r="324" spans="1:26">
      <c r="A324" s="548"/>
      <c r="B324" s="548"/>
      <c r="C324" s="548"/>
      <c r="D324" s="548"/>
      <c r="E324" s="548"/>
      <c r="F324" s="548"/>
      <c r="G324" s="548"/>
      <c r="H324" s="548"/>
      <c r="I324" s="548"/>
      <c r="J324" s="548"/>
      <c r="K324" s="548"/>
      <c r="L324" s="548"/>
      <c r="M324" s="548"/>
      <c r="N324" s="548"/>
      <c r="O324" s="548"/>
      <c r="P324" s="548"/>
      <c r="Q324" s="548"/>
      <c r="R324" s="548"/>
      <c r="S324" s="548"/>
      <c r="T324" s="548"/>
      <c r="U324" s="548"/>
      <c r="V324" s="548"/>
      <c r="W324" s="548"/>
      <c r="X324" s="548"/>
      <c r="Y324" s="548"/>
      <c r="Z324" s="548"/>
    </row>
    <row r="325" spans="1:26">
      <c r="A325" s="548"/>
      <c r="B325" s="548"/>
      <c r="C325" s="548"/>
      <c r="D325" s="548"/>
      <c r="E325" s="548"/>
      <c r="F325" s="548"/>
      <c r="G325" s="548"/>
      <c r="H325" s="548"/>
      <c r="I325" s="548"/>
      <c r="J325" s="548"/>
      <c r="K325" s="548"/>
      <c r="L325" s="548"/>
      <c r="M325" s="548"/>
      <c r="N325" s="548"/>
      <c r="O325" s="548"/>
      <c r="P325" s="548"/>
      <c r="Q325" s="548"/>
      <c r="R325" s="548"/>
      <c r="S325" s="548"/>
      <c r="T325" s="548"/>
      <c r="U325" s="548"/>
      <c r="V325" s="548"/>
      <c r="W325" s="548"/>
      <c r="X325" s="548"/>
      <c r="Y325" s="548"/>
      <c r="Z325" s="548"/>
    </row>
    <row r="326" spans="1:26">
      <c r="A326" s="548"/>
      <c r="B326" s="548"/>
      <c r="C326" s="548"/>
      <c r="D326" s="548"/>
      <c r="E326" s="548"/>
      <c r="F326" s="548"/>
      <c r="G326" s="548"/>
      <c r="H326" s="548"/>
      <c r="I326" s="548"/>
      <c r="J326" s="548"/>
      <c r="K326" s="548"/>
      <c r="L326" s="548"/>
      <c r="M326" s="548"/>
      <c r="N326" s="548"/>
      <c r="O326" s="548"/>
      <c r="P326" s="548"/>
      <c r="Q326" s="548"/>
      <c r="R326" s="548"/>
      <c r="S326" s="548"/>
      <c r="T326" s="548"/>
      <c r="U326" s="548"/>
      <c r="V326" s="548"/>
      <c r="W326" s="548"/>
      <c r="X326" s="548"/>
      <c r="Y326" s="548"/>
      <c r="Z326" s="548"/>
    </row>
    <row r="327" spans="1:26">
      <c r="A327" s="548"/>
      <c r="B327" s="548"/>
      <c r="C327" s="548"/>
      <c r="D327" s="548"/>
      <c r="E327" s="548"/>
      <c r="F327" s="548"/>
      <c r="G327" s="548"/>
      <c r="H327" s="548"/>
      <c r="I327" s="548"/>
      <c r="J327" s="548"/>
      <c r="K327" s="548"/>
      <c r="L327" s="548"/>
      <c r="M327" s="548"/>
      <c r="N327" s="548"/>
      <c r="O327" s="548"/>
      <c r="P327" s="548"/>
      <c r="Q327" s="548"/>
      <c r="R327" s="548"/>
      <c r="S327" s="548"/>
      <c r="T327" s="548"/>
      <c r="U327" s="548"/>
      <c r="V327" s="548"/>
      <c r="W327" s="548"/>
      <c r="X327" s="548"/>
      <c r="Y327" s="548"/>
      <c r="Z327" s="548"/>
    </row>
    <row r="328" spans="1:26">
      <c r="A328" s="548"/>
      <c r="B328" s="548"/>
      <c r="C328" s="548"/>
      <c r="D328" s="548"/>
      <c r="E328" s="548"/>
      <c r="F328" s="548"/>
      <c r="G328" s="548"/>
      <c r="H328" s="548"/>
      <c r="I328" s="548"/>
      <c r="J328" s="548"/>
      <c r="K328" s="548"/>
      <c r="L328" s="548"/>
      <c r="M328" s="548"/>
      <c r="N328" s="548"/>
      <c r="O328" s="548"/>
      <c r="P328" s="548"/>
      <c r="Q328" s="548"/>
      <c r="R328" s="548"/>
      <c r="S328" s="548"/>
      <c r="T328" s="548"/>
      <c r="U328" s="548"/>
      <c r="V328" s="548"/>
      <c r="W328" s="548"/>
      <c r="X328" s="548"/>
      <c r="Y328" s="548"/>
      <c r="Z328" s="548"/>
    </row>
    <row r="329" spans="1:26">
      <c r="A329" s="548"/>
      <c r="B329" s="548"/>
      <c r="C329" s="548"/>
      <c r="D329" s="548"/>
      <c r="E329" s="548"/>
      <c r="F329" s="548"/>
      <c r="G329" s="548"/>
      <c r="H329" s="548"/>
      <c r="I329" s="548"/>
      <c r="J329" s="548"/>
      <c r="K329" s="548"/>
      <c r="L329" s="548"/>
      <c r="M329" s="548"/>
      <c r="N329" s="548"/>
      <c r="O329" s="548"/>
      <c r="P329" s="548"/>
      <c r="Q329" s="548"/>
      <c r="R329" s="548"/>
      <c r="S329" s="548"/>
      <c r="T329" s="548"/>
      <c r="U329" s="548"/>
      <c r="V329" s="548"/>
      <c r="W329" s="548"/>
      <c r="X329" s="548"/>
      <c r="Y329" s="548"/>
      <c r="Z329" s="548"/>
    </row>
    <row r="330" spans="1:26">
      <c r="A330" s="548"/>
      <c r="B330" s="548"/>
      <c r="C330" s="548"/>
      <c r="D330" s="548"/>
      <c r="E330" s="548"/>
      <c r="F330" s="548"/>
      <c r="G330" s="548"/>
      <c r="H330" s="548"/>
      <c r="I330" s="548"/>
      <c r="J330" s="548"/>
      <c r="K330" s="548"/>
      <c r="L330" s="548"/>
      <c r="M330" s="548"/>
      <c r="N330" s="548"/>
      <c r="O330" s="548"/>
      <c r="P330" s="548"/>
      <c r="Q330" s="548"/>
      <c r="R330" s="548"/>
      <c r="S330" s="548"/>
      <c r="T330" s="548"/>
      <c r="U330" s="548"/>
      <c r="V330" s="548"/>
      <c r="W330" s="548"/>
      <c r="X330" s="548"/>
      <c r="Y330" s="548"/>
      <c r="Z330" s="548"/>
    </row>
    <row r="331" spans="1:26">
      <c r="A331" s="548"/>
      <c r="B331" s="548"/>
      <c r="C331" s="548"/>
      <c r="D331" s="548"/>
      <c r="E331" s="548"/>
      <c r="F331" s="548"/>
      <c r="G331" s="548"/>
      <c r="H331" s="548"/>
      <c r="I331" s="548"/>
      <c r="J331" s="548"/>
      <c r="K331" s="548"/>
      <c r="L331" s="548"/>
      <c r="M331" s="548"/>
      <c r="N331" s="548"/>
      <c r="O331" s="548"/>
      <c r="P331" s="548"/>
      <c r="Q331" s="548"/>
      <c r="R331" s="548"/>
      <c r="S331" s="548"/>
      <c r="T331" s="548"/>
      <c r="U331" s="548"/>
      <c r="V331" s="548"/>
      <c r="W331" s="548"/>
      <c r="X331" s="548"/>
      <c r="Y331" s="548"/>
      <c r="Z331" s="548"/>
    </row>
    <row r="332" spans="1:26">
      <c r="A332" s="548"/>
      <c r="B332" s="548"/>
      <c r="C332" s="548"/>
      <c r="D332" s="548"/>
      <c r="E332" s="548"/>
      <c r="F332" s="548"/>
      <c r="G332" s="548"/>
      <c r="H332" s="548"/>
      <c r="I332" s="548"/>
      <c r="J332" s="548"/>
      <c r="K332" s="548"/>
      <c r="L332" s="548"/>
      <c r="M332" s="548"/>
      <c r="N332" s="548"/>
      <c r="O332" s="548"/>
      <c r="P332" s="548"/>
      <c r="Q332" s="548"/>
      <c r="R332" s="548"/>
      <c r="S332" s="548"/>
      <c r="T332" s="548"/>
      <c r="U332" s="548"/>
      <c r="V332" s="548"/>
      <c r="W332" s="548"/>
      <c r="X332" s="548"/>
      <c r="Y332" s="548"/>
      <c r="Z332" s="548"/>
    </row>
    <row r="333" spans="1:26">
      <c r="A333" s="548"/>
      <c r="B333" s="548"/>
      <c r="C333" s="548"/>
      <c r="D333" s="548"/>
      <c r="E333" s="548"/>
      <c r="F333" s="548"/>
      <c r="G333" s="548"/>
      <c r="H333" s="548"/>
      <c r="I333" s="548"/>
      <c r="J333" s="548"/>
      <c r="K333" s="548"/>
      <c r="L333" s="548"/>
      <c r="M333" s="548"/>
      <c r="N333" s="548"/>
      <c r="O333" s="548"/>
      <c r="P333" s="548"/>
      <c r="Q333" s="548"/>
      <c r="R333" s="548"/>
      <c r="S333" s="548"/>
      <c r="T333" s="548"/>
      <c r="U333" s="548"/>
      <c r="V333" s="548"/>
      <c r="W333" s="548"/>
      <c r="X333" s="548"/>
      <c r="Y333" s="548"/>
      <c r="Z333" s="548"/>
    </row>
    <row r="334" spans="1:26">
      <c r="A334" s="548"/>
      <c r="B334" s="548"/>
      <c r="C334" s="548"/>
      <c r="D334" s="548"/>
      <c r="E334" s="548"/>
      <c r="F334" s="548"/>
      <c r="G334" s="548"/>
      <c r="H334" s="548"/>
      <c r="I334" s="548"/>
      <c r="J334" s="548"/>
      <c r="K334" s="548"/>
      <c r="L334" s="548"/>
      <c r="M334" s="548"/>
      <c r="N334" s="548"/>
      <c r="O334" s="548"/>
      <c r="P334" s="548"/>
      <c r="Q334" s="548"/>
      <c r="R334" s="548"/>
      <c r="S334" s="548"/>
      <c r="T334" s="548"/>
      <c r="U334" s="548"/>
      <c r="V334" s="548"/>
      <c r="W334" s="548"/>
      <c r="X334" s="548"/>
      <c r="Y334" s="548"/>
      <c r="Z334" s="548"/>
    </row>
    <row r="335" spans="1:26">
      <c r="A335" s="548"/>
      <c r="B335" s="548"/>
      <c r="C335" s="548"/>
      <c r="D335" s="548"/>
      <c r="E335" s="548"/>
      <c r="F335" s="548"/>
      <c r="G335" s="548"/>
      <c r="H335" s="548"/>
      <c r="I335" s="548"/>
      <c r="J335" s="548"/>
      <c r="K335" s="548"/>
      <c r="L335" s="548"/>
      <c r="M335" s="548"/>
      <c r="N335" s="548"/>
      <c r="O335" s="548"/>
      <c r="P335" s="548"/>
      <c r="Q335" s="548"/>
      <c r="R335" s="548"/>
      <c r="S335" s="548"/>
      <c r="T335" s="548"/>
      <c r="U335" s="548"/>
      <c r="V335" s="548"/>
      <c r="W335" s="548"/>
      <c r="X335" s="548"/>
      <c r="Y335" s="548"/>
      <c r="Z335" s="548"/>
    </row>
    <row r="336" spans="1:26">
      <c r="A336" s="548"/>
      <c r="B336" s="548"/>
      <c r="C336" s="548"/>
      <c r="D336" s="548"/>
      <c r="E336" s="548"/>
      <c r="F336" s="548"/>
      <c r="G336" s="548"/>
      <c r="H336" s="548"/>
      <c r="I336" s="548"/>
      <c r="J336" s="548"/>
      <c r="K336" s="548"/>
      <c r="L336" s="548"/>
      <c r="M336" s="548"/>
      <c r="N336" s="548"/>
      <c r="O336" s="548"/>
      <c r="P336" s="548"/>
      <c r="Q336" s="548"/>
      <c r="R336" s="548"/>
      <c r="S336" s="548"/>
      <c r="T336" s="548"/>
      <c r="U336" s="548"/>
      <c r="V336" s="548"/>
      <c r="W336" s="548"/>
      <c r="X336" s="548"/>
      <c r="Y336" s="548"/>
      <c r="Z336" s="548"/>
    </row>
    <row r="337" spans="1:26">
      <c r="A337" s="548"/>
      <c r="B337" s="548"/>
      <c r="C337" s="548"/>
      <c r="D337" s="548"/>
      <c r="E337" s="548"/>
      <c r="F337" s="548"/>
      <c r="G337" s="548"/>
      <c r="H337" s="548"/>
      <c r="I337" s="548"/>
      <c r="J337" s="548"/>
      <c r="K337" s="548"/>
      <c r="L337" s="548"/>
      <c r="M337" s="548"/>
      <c r="N337" s="548"/>
      <c r="O337" s="548"/>
      <c r="P337" s="548"/>
      <c r="Q337" s="548"/>
      <c r="R337" s="548"/>
      <c r="S337" s="548"/>
      <c r="T337" s="548"/>
      <c r="U337" s="548"/>
      <c r="V337" s="548"/>
      <c r="W337" s="548"/>
      <c r="X337" s="548"/>
      <c r="Y337" s="548"/>
      <c r="Z337" s="548"/>
    </row>
    <row r="338" spans="1:26">
      <c r="A338" s="548"/>
      <c r="B338" s="548"/>
      <c r="C338" s="548"/>
      <c r="D338" s="548"/>
      <c r="E338" s="548"/>
      <c r="F338" s="548"/>
      <c r="G338" s="548"/>
      <c r="H338" s="548"/>
      <c r="I338" s="548"/>
      <c r="J338" s="548"/>
      <c r="K338" s="548"/>
      <c r="L338" s="548"/>
      <c r="M338" s="548"/>
      <c r="N338" s="548"/>
      <c r="O338" s="548"/>
      <c r="P338" s="548"/>
      <c r="Q338" s="548"/>
      <c r="R338" s="548"/>
      <c r="S338" s="548"/>
      <c r="T338" s="548"/>
      <c r="U338" s="548"/>
      <c r="V338" s="548"/>
      <c r="W338" s="548"/>
      <c r="X338" s="548"/>
      <c r="Y338" s="548"/>
      <c r="Z338" s="548"/>
    </row>
    <row r="339" spans="1:26">
      <c r="A339" s="548"/>
      <c r="B339" s="548"/>
      <c r="C339" s="548"/>
      <c r="D339" s="548"/>
      <c r="E339" s="548"/>
      <c r="F339" s="548"/>
      <c r="G339" s="548"/>
      <c r="H339" s="548"/>
      <c r="I339" s="548"/>
      <c r="J339" s="548"/>
      <c r="K339" s="548"/>
      <c r="L339" s="548"/>
      <c r="M339" s="548"/>
      <c r="N339" s="548"/>
      <c r="O339" s="548"/>
      <c r="P339" s="548"/>
      <c r="Q339" s="548"/>
      <c r="R339" s="548"/>
      <c r="S339" s="548"/>
      <c r="T339" s="548"/>
      <c r="U339" s="548"/>
      <c r="V339" s="548"/>
      <c r="W339" s="548"/>
      <c r="X339" s="548"/>
      <c r="Y339" s="548"/>
      <c r="Z339" s="548"/>
    </row>
    <row r="340" spans="1:26">
      <c r="A340" s="548"/>
      <c r="B340" s="548"/>
      <c r="C340" s="548"/>
      <c r="D340" s="548"/>
      <c r="E340" s="548"/>
      <c r="F340" s="548"/>
      <c r="G340" s="548"/>
      <c r="H340" s="548"/>
      <c r="I340" s="548"/>
      <c r="J340" s="548"/>
      <c r="K340" s="548"/>
      <c r="L340" s="548"/>
      <c r="M340" s="548"/>
      <c r="N340" s="548"/>
      <c r="O340" s="548"/>
      <c r="P340" s="548"/>
      <c r="Q340" s="548"/>
      <c r="R340" s="548"/>
      <c r="S340" s="548"/>
      <c r="T340" s="548"/>
      <c r="U340" s="548"/>
      <c r="V340" s="548"/>
      <c r="W340" s="548"/>
      <c r="X340" s="548"/>
      <c r="Y340" s="548"/>
      <c r="Z340" s="548"/>
    </row>
    <row r="341" spans="1:26">
      <c r="A341" s="548"/>
      <c r="B341" s="548"/>
      <c r="C341" s="548"/>
      <c r="D341" s="548"/>
      <c r="E341" s="548"/>
      <c r="F341" s="548"/>
      <c r="G341" s="548"/>
      <c r="H341" s="548"/>
      <c r="I341" s="548"/>
      <c r="J341" s="548"/>
      <c r="K341" s="548"/>
      <c r="L341" s="548"/>
      <c r="M341" s="548"/>
      <c r="N341" s="548"/>
      <c r="O341" s="548"/>
      <c r="P341" s="548"/>
      <c r="Q341" s="548"/>
      <c r="R341" s="548"/>
      <c r="S341" s="548"/>
      <c r="T341" s="548"/>
      <c r="U341" s="548"/>
      <c r="V341" s="548"/>
      <c r="W341" s="548"/>
      <c r="X341" s="548"/>
      <c r="Y341" s="548"/>
      <c r="Z341" s="548"/>
    </row>
    <row r="342" spans="1:26">
      <c r="A342" s="548"/>
      <c r="B342" s="548"/>
      <c r="C342" s="548"/>
      <c r="D342" s="548"/>
      <c r="E342" s="548"/>
      <c r="F342" s="548"/>
      <c r="G342" s="548"/>
      <c r="H342" s="548"/>
      <c r="I342" s="548"/>
      <c r="J342" s="548"/>
      <c r="K342" s="548"/>
      <c r="L342" s="548"/>
      <c r="M342" s="548"/>
      <c r="N342" s="548"/>
      <c r="O342" s="548"/>
      <c r="P342" s="548"/>
      <c r="Q342" s="548"/>
      <c r="R342" s="548"/>
      <c r="S342" s="548"/>
      <c r="T342" s="548"/>
      <c r="U342" s="548"/>
      <c r="V342" s="548"/>
      <c r="W342" s="548"/>
      <c r="X342" s="548"/>
      <c r="Y342" s="548"/>
      <c r="Z342" s="548"/>
    </row>
    <row r="343" spans="1:26">
      <c r="A343" s="548"/>
      <c r="B343" s="548"/>
      <c r="C343" s="548"/>
      <c r="D343" s="548"/>
      <c r="E343" s="548"/>
      <c r="F343" s="548"/>
      <c r="G343" s="548"/>
      <c r="H343" s="548"/>
      <c r="I343" s="548"/>
      <c r="J343" s="548"/>
      <c r="K343" s="548"/>
      <c r="L343" s="548"/>
      <c r="M343" s="548"/>
      <c r="N343" s="548"/>
      <c r="O343" s="548"/>
      <c r="P343" s="548"/>
      <c r="Q343" s="548"/>
      <c r="R343" s="548"/>
      <c r="S343" s="548"/>
      <c r="T343" s="548"/>
      <c r="U343" s="548"/>
      <c r="V343" s="548"/>
      <c r="W343" s="548"/>
      <c r="X343" s="548"/>
      <c r="Y343" s="548"/>
      <c r="Z343" s="548"/>
    </row>
    <row r="344" spans="1:26">
      <c r="A344" s="548"/>
      <c r="B344" s="548"/>
      <c r="C344" s="548"/>
      <c r="D344" s="548"/>
      <c r="E344" s="548"/>
      <c r="F344" s="548"/>
      <c r="G344" s="548"/>
      <c r="H344" s="548"/>
      <c r="I344" s="548"/>
      <c r="J344" s="548"/>
      <c r="K344" s="548"/>
      <c r="L344" s="548"/>
      <c r="M344" s="548"/>
      <c r="N344" s="548"/>
      <c r="O344" s="548"/>
      <c r="P344" s="548"/>
      <c r="Q344" s="548"/>
      <c r="R344" s="548"/>
      <c r="S344" s="548"/>
      <c r="T344" s="548"/>
      <c r="U344" s="548"/>
      <c r="V344" s="548"/>
      <c r="W344" s="548"/>
      <c r="X344" s="548"/>
      <c r="Y344" s="548"/>
      <c r="Z344" s="548"/>
    </row>
    <row r="345" spans="1:26">
      <c r="A345" s="548"/>
      <c r="B345" s="548"/>
      <c r="C345" s="548"/>
      <c r="D345" s="548"/>
      <c r="E345" s="548"/>
      <c r="F345" s="548"/>
      <c r="G345" s="548"/>
      <c r="H345" s="548"/>
      <c r="I345" s="548"/>
      <c r="J345" s="548"/>
      <c r="K345" s="548"/>
      <c r="L345" s="548"/>
      <c r="M345" s="548"/>
      <c r="N345" s="548"/>
      <c r="O345" s="548"/>
      <c r="P345" s="548"/>
      <c r="Q345" s="548"/>
      <c r="R345" s="548"/>
      <c r="S345" s="548"/>
      <c r="T345" s="548"/>
      <c r="U345" s="548"/>
      <c r="V345" s="548"/>
      <c r="W345" s="548"/>
      <c r="X345" s="548"/>
      <c r="Y345" s="548"/>
      <c r="Z345" s="548"/>
    </row>
    <row r="346" spans="1:26">
      <c r="A346" s="548"/>
      <c r="B346" s="548"/>
      <c r="C346" s="548"/>
      <c r="D346" s="548"/>
      <c r="E346" s="548"/>
      <c r="F346" s="548"/>
      <c r="G346" s="548"/>
      <c r="H346" s="548"/>
      <c r="I346" s="548"/>
      <c r="J346" s="548"/>
      <c r="K346" s="548"/>
      <c r="L346" s="548"/>
      <c r="M346" s="548"/>
      <c r="N346" s="548"/>
      <c r="O346" s="548"/>
      <c r="P346" s="548"/>
      <c r="Q346" s="548"/>
      <c r="R346" s="548"/>
      <c r="S346" s="548"/>
      <c r="T346" s="548"/>
      <c r="U346" s="548"/>
      <c r="V346" s="548"/>
      <c r="W346" s="548"/>
      <c r="X346" s="548"/>
      <c r="Y346" s="548"/>
      <c r="Z346" s="548"/>
    </row>
    <row r="347" spans="1:26">
      <c r="A347" s="548"/>
      <c r="B347" s="548"/>
      <c r="C347" s="548"/>
      <c r="D347" s="548"/>
      <c r="E347" s="548"/>
      <c r="F347" s="548"/>
      <c r="G347" s="548"/>
      <c r="H347" s="548"/>
      <c r="I347" s="548"/>
      <c r="J347" s="548"/>
      <c r="K347" s="548"/>
      <c r="L347" s="548"/>
      <c r="M347" s="548"/>
      <c r="N347" s="548"/>
      <c r="O347" s="548"/>
      <c r="P347" s="548"/>
      <c r="Q347" s="548"/>
      <c r="R347" s="548"/>
      <c r="S347" s="548"/>
      <c r="T347" s="548"/>
      <c r="U347" s="548"/>
      <c r="V347" s="548"/>
      <c r="W347" s="548"/>
      <c r="X347" s="548"/>
      <c r="Y347" s="548"/>
      <c r="Z347" s="548"/>
    </row>
    <row r="348" spans="1:26">
      <c r="A348" s="548"/>
      <c r="B348" s="548"/>
      <c r="C348" s="548"/>
      <c r="D348" s="548"/>
      <c r="E348" s="548"/>
      <c r="F348" s="548"/>
      <c r="G348" s="548"/>
      <c r="H348" s="548"/>
      <c r="I348" s="548"/>
      <c r="J348" s="548"/>
      <c r="K348" s="548"/>
      <c r="L348" s="548"/>
      <c r="M348" s="548"/>
      <c r="N348" s="548"/>
      <c r="O348" s="548"/>
      <c r="P348" s="548"/>
      <c r="Q348" s="548"/>
      <c r="R348" s="548"/>
      <c r="S348" s="548"/>
      <c r="T348" s="548"/>
      <c r="U348" s="548"/>
      <c r="V348" s="548"/>
      <c r="W348" s="548"/>
      <c r="X348" s="548"/>
      <c r="Y348" s="548"/>
      <c r="Z348" s="548"/>
    </row>
    <row r="349" spans="1:26">
      <c r="A349" s="548"/>
      <c r="B349" s="548"/>
      <c r="C349" s="548"/>
      <c r="D349" s="548"/>
      <c r="E349" s="548"/>
      <c r="F349" s="548"/>
      <c r="G349" s="548"/>
      <c r="H349" s="548"/>
      <c r="I349" s="548"/>
      <c r="J349" s="548"/>
      <c r="K349" s="548"/>
      <c r="L349" s="548"/>
      <c r="M349" s="548"/>
      <c r="N349" s="548"/>
      <c r="O349" s="548"/>
      <c r="P349" s="548"/>
      <c r="Q349" s="548"/>
      <c r="R349" s="548"/>
      <c r="S349" s="548"/>
      <c r="T349" s="548"/>
      <c r="U349" s="548"/>
      <c r="V349" s="548"/>
      <c r="W349" s="548"/>
      <c r="X349" s="548"/>
      <c r="Y349" s="548"/>
      <c r="Z349" s="548"/>
    </row>
    <row r="350" spans="1:26">
      <c r="A350" s="548"/>
      <c r="B350" s="548"/>
      <c r="C350" s="548"/>
      <c r="D350" s="548"/>
      <c r="E350" s="548"/>
      <c r="F350" s="548"/>
      <c r="G350" s="548"/>
      <c r="H350" s="548"/>
      <c r="I350" s="548"/>
      <c r="J350" s="548"/>
      <c r="K350" s="548"/>
      <c r="L350" s="548"/>
      <c r="M350" s="548"/>
      <c r="N350" s="548"/>
      <c r="O350" s="548"/>
      <c r="P350" s="548"/>
      <c r="Q350" s="548"/>
      <c r="R350" s="548"/>
      <c r="S350" s="548"/>
      <c r="T350" s="548"/>
      <c r="U350" s="548"/>
      <c r="V350" s="548"/>
      <c r="W350" s="548"/>
      <c r="X350" s="548"/>
      <c r="Y350" s="548"/>
      <c r="Z350" s="548"/>
    </row>
    <row r="351" spans="1:26">
      <c r="A351" s="548"/>
      <c r="B351" s="548"/>
      <c r="C351" s="548"/>
      <c r="D351" s="548"/>
      <c r="E351" s="548"/>
      <c r="F351" s="548"/>
      <c r="G351" s="548"/>
      <c r="H351" s="548"/>
      <c r="I351" s="548"/>
      <c r="J351" s="548"/>
      <c r="K351" s="548"/>
      <c r="L351" s="548"/>
      <c r="M351" s="548"/>
      <c r="N351" s="548"/>
      <c r="O351" s="548"/>
      <c r="P351" s="548"/>
      <c r="Q351" s="548"/>
      <c r="R351" s="548"/>
      <c r="S351" s="548"/>
      <c r="T351" s="548"/>
      <c r="U351" s="548"/>
      <c r="V351" s="548"/>
      <c r="W351" s="548"/>
      <c r="X351" s="548"/>
      <c r="Y351" s="548"/>
      <c r="Z351" s="548"/>
    </row>
    <row r="352" spans="1:26">
      <c r="A352" s="548"/>
      <c r="B352" s="548"/>
      <c r="C352" s="548"/>
      <c r="D352" s="548"/>
      <c r="E352" s="548"/>
      <c r="F352" s="548"/>
      <c r="G352" s="548"/>
      <c r="H352" s="548"/>
      <c r="I352" s="548"/>
      <c r="J352" s="548"/>
      <c r="K352" s="548"/>
      <c r="L352" s="548"/>
      <c r="M352" s="548"/>
      <c r="N352" s="548"/>
      <c r="O352" s="548"/>
      <c r="P352" s="548"/>
      <c r="Q352" s="548"/>
      <c r="R352" s="548"/>
      <c r="S352" s="548"/>
      <c r="T352" s="548"/>
      <c r="U352" s="548"/>
      <c r="V352" s="548"/>
      <c r="W352" s="548"/>
      <c r="X352" s="548"/>
      <c r="Y352" s="548"/>
      <c r="Z352" s="548"/>
    </row>
    <row r="353" spans="1:26">
      <c r="A353" s="548"/>
      <c r="B353" s="548"/>
      <c r="C353" s="548"/>
      <c r="D353" s="548"/>
      <c r="E353" s="548"/>
      <c r="F353" s="548"/>
      <c r="G353" s="548"/>
      <c r="H353" s="548"/>
      <c r="I353" s="548"/>
      <c r="J353" s="548"/>
      <c r="K353" s="548"/>
      <c r="L353" s="548"/>
      <c r="M353" s="548"/>
      <c r="N353" s="548"/>
      <c r="O353" s="548"/>
      <c r="P353" s="548"/>
      <c r="Q353" s="548"/>
      <c r="R353" s="548"/>
      <c r="S353" s="548"/>
      <c r="T353" s="548"/>
      <c r="U353" s="548"/>
      <c r="V353" s="548"/>
      <c r="W353" s="548"/>
      <c r="X353" s="548"/>
      <c r="Y353" s="548"/>
      <c r="Z353" s="548"/>
    </row>
    <row r="354" spans="1:26">
      <c r="A354" s="548"/>
      <c r="B354" s="548"/>
      <c r="C354" s="548"/>
      <c r="D354" s="548"/>
      <c r="E354" s="548"/>
      <c r="F354" s="548"/>
      <c r="G354" s="548"/>
      <c r="H354" s="548"/>
      <c r="I354" s="548"/>
      <c r="J354" s="548"/>
      <c r="K354" s="548"/>
      <c r="L354" s="548"/>
      <c r="M354" s="548"/>
      <c r="N354" s="548"/>
      <c r="O354" s="548"/>
      <c r="P354" s="548"/>
      <c r="Q354" s="548"/>
      <c r="R354" s="548"/>
      <c r="S354" s="548"/>
      <c r="T354" s="548"/>
      <c r="U354" s="548"/>
      <c r="V354" s="548"/>
      <c r="W354" s="548"/>
      <c r="X354" s="548"/>
      <c r="Y354" s="548"/>
      <c r="Z354" s="548"/>
    </row>
    <row r="355" spans="1:26">
      <c r="A355" s="548"/>
      <c r="B355" s="548"/>
      <c r="C355" s="548"/>
      <c r="D355" s="548"/>
      <c r="E355" s="548"/>
      <c r="F355" s="548"/>
      <c r="G355" s="548"/>
      <c r="H355" s="548"/>
      <c r="I355" s="548"/>
      <c r="J355" s="548"/>
      <c r="K355" s="548"/>
      <c r="L355" s="548"/>
      <c r="M355" s="548"/>
      <c r="N355" s="548"/>
      <c r="O355" s="548"/>
      <c r="P355" s="548"/>
      <c r="Q355" s="548"/>
      <c r="R355" s="548"/>
      <c r="S355" s="548"/>
      <c r="T355" s="548"/>
      <c r="U355" s="548"/>
      <c r="V355" s="548"/>
      <c r="W355" s="548"/>
      <c r="X355" s="548"/>
      <c r="Y355" s="548"/>
      <c r="Z355" s="548"/>
    </row>
    <row r="356" spans="1:26">
      <c r="A356" s="548"/>
      <c r="B356" s="548"/>
      <c r="C356" s="548"/>
      <c r="D356" s="548"/>
      <c r="E356" s="548"/>
      <c r="F356" s="548"/>
      <c r="G356" s="548"/>
      <c r="H356" s="548"/>
      <c r="I356" s="548"/>
      <c r="J356" s="548"/>
      <c r="K356" s="548"/>
      <c r="L356" s="548"/>
      <c r="M356" s="548"/>
      <c r="N356" s="548"/>
      <c r="O356" s="548"/>
      <c r="P356" s="548"/>
      <c r="Q356" s="548"/>
      <c r="R356" s="548"/>
      <c r="S356" s="548"/>
      <c r="T356" s="548"/>
      <c r="U356" s="548"/>
      <c r="V356" s="548"/>
      <c r="W356" s="548"/>
      <c r="X356" s="548"/>
      <c r="Y356" s="548"/>
      <c r="Z356" s="548"/>
    </row>
    <row r="357" spans="1:26">
      <c r="A357" s="548"/>
      <c r="B357" s="548"/>
      <c r="C357" s="548"/>
      <c r="D357" s="548"/>
      <c r="E357" s="548"/>
      <c r="F357" s="548"/>
      <c r="G357" s="548"/>
      <c r="H357" s="548"/>
      <c r="I357" s="548"/>
      <c r="J357" s="548"/>
      <c r="K357" s="548"/>
      <c r="L357" s="548"/>
      <c r="M357" s="548"/>
      <c r="N357" s="548"/>
      <c r="O357" s="548"/>
      <c r="P357" s="548"/>
      <c r="Q357" s="548"/>
      <c r="R357" s="548"/>
      <c r="S357" s="548"/>
      <c r="T357" s="548"/>
      <c r="U357" s="548"/>
      <c r="V357" s="548"/>
      <c r="W357" s="548"/>
      <c r="X357" s="548"/>
      <c r="Y357" s="548"/>
      <c r="Z357" s="548"/>
    </row>
    <row r="358" spans="1:26">
      <c r="A358" s="548"/>
      <c r="B358" s="548"/>
      <c r="C358" s="548"/>
      <c r="D358" s="548"/>
      <c r="E358" s="548"/>
      <c r="F358" s="548"/>
      <c r="G358" s="548"/>
      <c r="H358" s="548"/>
      <c r="I358" s="548"/>
      <c r="J358" s="548"/>
      <c r="K358" s="548"/>
      <c r="L358" s="548"/>
      <c r="M358" s="548"/>
      <c r="N358" s="548"/>
      <c r="O358" s="548"/>
      <c r="P358" s="548"/>
      <c r="Q358" s="548"/>
      <c r="R358" s="548"/>
      <c r="S358" s="548"/>
      <c r="T358" s="548"/>
      <c r="U358" s="548"/>
      <c r="V358" s="548"/>
      <c r="W358" s="548"/>
      <c r="X358" s="548"/>
      <c r="Y358" s="548"/>
      <c r="Z358" s="548"/>
    </row>
    <row r="359" spans="1:26">
      <c r="A359" s="548"/>
      <c r="B359" s="548"/>
      <c r="C359" s="548"/>
      <c r="D359" s="548"/>
      <c r="E359" s="548"/>
      <c r="F359" s="548"/>
      <c r="G359" s="548"/>
      <c r="H359" s="548"/>
      <c r="I359" s="548"/>
      <c r="J359" s="548"/>
      <c r="K359" s="548"/>
      <c r="L359" s="548"/>
      <c r="M359" s="548"/>
      <c r="N359" s="548"/>
      <c r="O359" s="548"/>
      <c r="P359" s="548"/>
      <c r="Q359" s="548"/>
      <c r="R359" s="548"/>
      <c r="S359" s="548"/>
      <c r="T359" s="548"/>
      <c r="U359" s="548"/>
      <c r="V359" s="548"/>
      <c r="W359" s="548"/>
      <c r="X359" s="548"/>
      <c r="Y359" s="548"/>
      <c r="Z359" s="548"/>
    </row>
    <row r="360" spans="1:26">
      <c r="A360" s="548"/>
      <c r="B360" s="548"/>
      <c r="C360" s="548"/>
      <c r="D360" s="548"/>
      <c r="E360" s="548"/>
      <c r="F360" s="548"/>
      <c r="G360" s="548"/>
      <c r="H360" s="548"/>
      <c r="I360" s="548"/>
      <c r="J360" s="548"/>
      <c r="K360" s="548"/>
      <c r="L360" s="548"/>
      <c r="M360" s="548"/>
      <c r="N360" s="548"/>
      <c r="O360" s="548"/>
      <c r="P360" s="548"/>
      <c r="Q360" s="548"/>
      <c r="R360" s="548"/>
      <c r="S360" s="548"/>
      <c r="T360" s="548"/>
      <c r="U360" s="548"/>
      <c r="V360" s="548"/>
      <c r="W360" s="548"/>
      <c r="X360" s="548"/>
      <c r="Y360" s="548"/>
      <c r="Z360" s="548"/>
    </row>
    <row r="361" spans="1:26">
      <c r="A361" s="548"/>
      <c r="B361" s="548"/>
      <c r="C361" s="548"/>
      <c r="D361" s="548"/>
      <c r="E361" s="548"/>
      <c r="F361" s="548"/>
      <c r="G361" s="548"/>
      <c r="H361" s="548"/>
      <c r="I361" s="548"/>
      <c r="J361" s="548"/>
      <c r="K361" s="548"/>
      <c r="L361" s="548"/>
      <c r="M361" s="548"/>
      <c r="N361" s="548"/>
      <c r="O361" s="548"/>
      <c r="P361" s="548"/>
      <c r="Q361" s="548"/>
      <c r="R361" s="548"/>
      <c r="S361" s="548"/>
      <c r="T361" s="548"/>
      <c r="U361" s="548"/>
      <c r="V361" s="548"/>
      <c r="W361" s="548"/>
      <c r="X361" s="548"/>
      <c r="Y361" s="548"/>
      <c r="Z361" s="548"/>
    </row>
    <row r="362" spans="1:26">
      <c r="A362" s="548"/>
      <c r="B362" s="548"/>
      <c r="C362" s="548"/>
      <c r="D362" s="548"/>
      <c r="E362" s="548"/>
      <c r="F362" s="548"/>
      <c r="G362" s="548"/>
      <c r="H362" s="548"/>
      <c r="I362" s="548"/>
      <c r="J362" s="548"/>
      <c r="K362" s="548"/>
      <c r="L362" s="548"/>
      <c r="M362" s="548"/>
      <c r="N362" s="548"/>
      <c r="O362" s="548"/>
      <c r="P362" s="548"/>
      <c r="Q362" s="548"/>
      <c r="R362" s="548"/>
      <c r="S362" s="548"/>
      <c r="T362" s="548"/>
      <c r="U362" s="548"/>
      <c r="V362" s="548"/>
      <c r="W362" s="548"/>
      <c r="X362" s="548"/>
      <c r="Y362" s="548"/>
      <c r="Z362" s="548"/>
    </row>
    <row r="363" spans="1:26">
      <c r="A363" s="548"/>
      <c r="B363" s="548"/>
      <c r="C363" s="548"/>
      <c r="D363" s="548"/>
      <c r="E363" s="548"/>
      <c r="F363" s="548"/>
      <c r="G363" s="548"/>
      <c r="H363" s="548"/>
      <c r="I363" s="548"/>
      <c r="J363" s="548"/>
      <c r="K363" s="548"/>
      <c r="L363" s="548"/>
      <c r="M363" s="548"/>
      <c r="N363" s="548"/>
      <c r="O363" s="548"/>
      <c r="P363" s="548"/>
      <c r="Q363" s="548"/>
      <c r="R363" s="548"/>
      <c r="S363" s="548"/>
      <c r="T363" s="548"/>
      <c r="U363" s="548"/>
      <c r="V363" s="548"/>
      <c r="W363" s="548"/>
      <c r="X363" s="548"/>
      <c r="Y363" s="548"/>
      <c r="Z363" s="548"/>
    </row>
    <row r="364" spans="1:26">
      <c r="A364" s="548"/>
      <c r="B364" s="548"/>
      <c r="C364" s="548"/>
      <c r="D364" s="548"/>
      <c r="E364" s="548"/>
      <c r="F364" s="548"/>
      <c r="G364" s="548"/>
      <c r="H364" s="548"/>
      <c r="I364" s="548"/>
      <c r="J364" s="548"/>
      <c r="K364" s="548"/>
      <c r="L364" s="548"/>
      <c r="M364" s="548"/>
      <c r="N364" s="548"/>
      <c r="O364" s="548"/>
      <c r="P364" s="548"/>
      <c r="Q364" s="548"/>
      <c r="R364" s="548"/>
      <c r="S364" s="548"/>
      <c r="T364" s="548"/>
      <c r="U364" s="548"/>
      <c r="V364" s="548"/>
      <c r="W364" s="548"/>
      <c r="X364" s="548"/>
      <c r="Y364" s="548"/>
      <c r="Z364" s="548"/>
    </row>
    <row r="365" spans="1:26">
      <c r="A365" s="548"/>
      <c r="B365" s="548"/>
      <c r="C365" s="548"/>
      <c r="D365" s="548"/>
      <c r="E365" s="548"/>
      <c r="F365" s="548"/>
      <c r="G365" s="548"/>
      <c r="H365" s="548"/>
      <c r="I365" s="548"/>
      <c r="J365" s="548"/>
      <c r="K365" s="548"/>
      <c r="L365" s="548"/>
      <c r="M365" s="548"/>
      <c r="N365" s="548"/>
      <c r="O365" s="548"/>
      <c r="P365" s="548"/>
      <c r="Q365" s="548"/>
      <c r="R365" s="548"/>
      <c r="S365" s="548"/>
      <c r="T365" s="548"/>
      <c r="U365" s="548"/>
      <c r="V365" s="548"/>
      <c r="W365" s="548"/>
      <c r="X365" s="548"/>
      <c r="Y365" s="548"/>
      <c r="Z365" s="548"/>
    </row>
    <row r="366" spans="1:26">
      <c r="A366" s="548"/>
      <c r="B366" s="548"/>
      <c r="C366" s="548"/>
      <c r="D366" s="548"/>
      <c r="E366" s="548"/>
      <c r="F366" s="548"/>
      <c r="G366" s="548"/>
      <c r="H366" s="548"/>
      <c r="I366" s="548"/>
      <c r="J366" s="548"/>
      <c r="K366" s="548"/>
      <c r="L366" s="548"/>
      <c r="M366" s="548"/>
      <c r="N366" s="548"/>
      <c r="O366" s="548"/>
      <c r="P366" s="548"/>
      <c r="Q366" s="548"/>
      <c r="R366" s="548"/>
      <c r="S366" s="548"/>
      <c r="T366" s="548"/>
      <c r="U366" s="548"/>
      <c r="V366" s="548"/>
      <c r="W366" s="548"/>
      <c r="X366" s="548"/>
      <c r="Y366" s="548"/>
      <c r="Z366" s="548"/>
    </row>
    <row r="367" spans="1:26">
      <c r="A367" s="548"/>
      <c r="B367" s="548"/>
      <c r="C367" s="548"/>
      <c r="D367" s="548"/>
      <c r="E367" s="548"/>
      <c r="F367" s="548"/>
      <c r="G367" s="548"/>
      <c r="H367" s="548"/>
      <c r="I367" s="548"/>
      <c r="J367" s="548"/>
      <c r="K367" s="548"/>
      <c r="L367" s="548"/>
      <c r="M367" s="548"/>
      <c r="N367" s="548"/>
      <c r="O367" s="548"/>
      <c r="P367" s="548"/>
      <c r="Q367" s="548"/>
      <c r="R367" s="548"/>
      <c r="S367" s="548"/>
      <c r="T367" s="548"/>
      <c r="U367" s="548"/>
      <c r="V367" s="548"/>
      <c r="W367" s="548"/>
      <c r="X367" s="548"/>
      <c r="Y367" s="548"/>
      <c r="Z367" s="548"/>
    </row>
    <row r="368" spans="1:26">
      <c r="A368" s="548"/>
      <c r="B368" s="548"/>
      <c r="C368" s="548"/>
      <c r="D368" s="548"/>
      <c r="E368" s="548"/>
      <c r="F368" s="548"/>
      <c r="G368" s="548"/>
      <c r="H368" s="548"/>
      <c r="I368" s="548"/>
      <c r="J368" s="548"/>
      <c r="K368" s="548"/>
      <c r="L368" s="548"/>
      <c r="M368" s="548"/>
      <c r="N368" s="548"/>
      <c r="O368" s="548"/>
      <c r="P368" s="548"/>
      <c r="Q368" s="548"/>
      <c r="R368" s="548"/>
      <c r="S368" s="548"/>
      <c r="T368" s="548"/>
      <c r="U368" s="548"/>
      <c r="V368" s="548"/>
      <c r="W368" s="548"/>
      <c r="X368" s="548"/>
      <c r="Y368" s="548"/>
      <c r="Z368" s="548"/>
    </row>
    <row r="369" spans="1:26">
      <c r="A369" s="548"/>
      <c r="B369" s="548"/>
      <c r="C369" s="548"/>
      <c r="D369" s="548"/>
      <c r="E369" s="548"/>
      <c r="F369" s="548"/>
      <c r="G369" s="548"/>
      <c r="H369" s="548"/>
      <c r="I369" s="548"/>
      <c r="J369" s="548"/>
      <c r="K369" s="548"/>
      <c r="L369" s="548"/>
      <c r="M369" s="548"/>
      <c r="N369" s="548"/>
      <c r="O369" s="548"/>
      <c r="P369" s="548"/>
      <c r="Q369" s="548"/>
      <c r="R369" s="548"/>
      <c r="S369" s="548"/>
      <c r="T369" s="548"/>
      <c r="U369" s="548"/>
      <c r="V369" s="548"/>
      <c r="W369" s="548"/>
      <c r="X369" s="548"/>
      <c r="Y369" s="548"/>
      <c r="Z369" s="548"/>
    </row>
    <row r="370" spans="1:26">
      <c r="A370" s="548"/>
      <c r="B370" s="548"/>
      <c r="C370" s="548"/>
      <c r="D370" s="548"/>
      <c r="E370" s="548"/>
      <c r="F370" s="548"/>
      <c r="G370" s="548"/>
      <c r="H370" s="548"/>
      <c r="I370" s="548"/>
      <c r="J370" s="548"/>
      <c r="K370" s="548"/>
      <c r="L370" s="548"/>
      <c r="M370" s="548"/>
      <c r="N370" s="548"/>
      <c r="O370" s="548"/>
      <c r="P370" s="548"/>
      <c r="Q370" s="548"/>
      <c r="R370" s="548"/>
      <c r="S370" s="548"/>
      <c r="T370" s="548"/>
      <c r="U370" s="548"/>
      <c r="V370" s="548"/>
      <c r="W370" s="548"/>
      <c r="X370" s="548"/>
      <c r="Y370" s="548"/>
      <c r="Z370" s="548"/>
    </row>
    <row r="371" spans="1:26">
      <c r="A371" s="548"/>
      <c r="B371" s="548"/>
      <c r="C371" s="548"/>
      <c r="D371" s="548"/>
      <c r="E371" s="548"/>
      <c r="F371" s="548"/>
      <c r="G371" s="548"/>
      <c r="H371" s="548"/>
      <c r="I371" s="548"/>
      <c r="J371" s="548"/>
      <c r="K371" s="548"/>
      <c r="L371" s="548"/>
      <c r="M371" s="548"/>
      <c r="N371" s="548"/>
      <c r="O371" s="548"/>
      <c r="P371" s="548"/>
      <c r="Q371" s="548"/>
      <c r="R371" s="548"/>
      <c r="S371" s="548"/>
      <c r="T371" s="548"/>
      <c r="U371" s="548"/>
      <c r="V371" s="548"/>
      <c r="W371" s="548"/>
      <c r="X371" s="548"/>
      <c r="Y371" s="548"/>
      <c r="Z371" s="548"/>
    </row>
    <row r="372" spans="1:26">
      <c r="A372" s="548"/>
      <c r="B372" s="548"/>
      <c r="C372" s="548"/>
      <c r="D372" s="548"/>
      <c r="E372" s="548"/>
      <c r="F372" s="548"/>
      <c r="G372" s="548"/>
      <c r="H372" s="548"/>
      <c r="I372" s="548"/>
      <c r="J372" s="548"/>
      <c r="K372" s="548"/>
      <c r="L372" s="548"/>
      <c r="M372" s="548"/>
      <c r="N372" s="548"/>
      <c r="O372" s="548"/>
      <c r="P372" s="548"/>
      <c r="Q372" s="548"/>
      <c r="R372" s="548"/>
      <c r="S372" s="548"/>
      <c r="T372" s="548"/>
      <c r="U372" s="548"/>
      <c r="V372" s="548"/>
      <c r="W372" s="548"/>
      <c r="X372" s="548"/>
      <c r="Y372" s="548"/>
      <c r="Z372" s="548"/>
    </row>
    <row r="373" spans="1:26">
      <c r="A373" s="548"/>
      <c r="B373" s="548"/>
      <c r="C373" s="548"/>
      <c r="D373" s="548"/>
      <c r="E373" s="548"/>
      <c r="F373" s="548"/>
      <c r="G373" s="548"/>
      <c r="H373" s="548"/>
      <c r="I373" s="548"/>
      <c r="J373" s="548"/>
      <c r="K373" s="548"/>
      <c r="L373" s="548"/>
      <c r="M373" s="548"/>
      <c r="N373" s="548"/>
      <c r="O373" s="548"/>
      <c r="P373" s="548"/>
      <c r="Q373" s="548"/>
      <c r="R373" s="548"/>
      <c r="S373" s="548"/>
      <c r="T373" s="548"/>
      <c r="U373" s="548"/>
      <c r="V373" s="548"/>
      <c r="W373" s="548"/>
      <c r="X373" s="548"/>
      <c r="Y373" s="548"/>
      <c r="Z373" s="548"/>
    </row>
    <row r="374" spans="1:26">
      <c r="A374" s="548"/>
      <c r="B374" s="548"/>
      <c r="C374" s="548"/>
      <c r="D374" s="548"/>
      <c r="E374" s="548"/>
      <c r="F374" s="548"/>
      <c r="G374" s="548"/>
      <c r="H374" s="548"/>
      <c r="I374" s="548"/>
      <c r="J374" s="548"/>
      <c r="K374" s="548"/>
      <c r="L374" s="548"/>
      <c r="M374" s="548"/>
      <c r="N374" s="548"/>
      <c r="O374" s="548"/>
      <c r="P374" s="548"/>
      <c r="Q374" s="548"/>
      <c r="R374" s="548"/>
      <c r="S374" s="548"/>
      <c r="T374" s="548"/>
      <c r="U374" s="548"/>
      <c r="V374" s="548"/>
      <c r="W374" s="548"/>
      <c r="X374" s="548"/>
      <c r="Y374" s="548"/>
      <c r="Z374" s="548"/>
    </row>
    <row r="375" spans="1:26">
      <c r="A375" s="548"/>
      <c r="B375" s="548"/>
      <c r="C375" s="548"/>
      <c r="D375" s="548"/>
      <c r="E375" s="548"/>
      <c r="F375" s="548"/>
      <c r="G375" s="548"/>
      <c r="H375" s="548"/>
      <c r="I375" s="548"/>
      <c r="J375" s="548"/>
      <c r="K375" s="548"/>
      <c r="L375" s="548"/>
      <c r="M375" s="548"/>
      <c r="N375" s="548"/>
      <c r="O375" s="548"/>
      <c r="P375" s="548"/>
      <c r="Q375" s="548"/>
      <c r="R375" s="548"/>
      <c r="S375" s="548"/>
      <c r="T375" s="548"/>
      <c r="U375" s="548"/>
      <c r="V375" s="548"/>
      <c r="W375" s="548"/>
      <c r="X375" s="548"/>
      <c r="Y375" s="548"/>
      <c r="Z375" s="548"/>
    </row>
    <row r="376" spans="1:26">
      <c r="A376" s="548"/>
      <c r="B376" s="548"/>
      <c r="C376" s="548"/>
      <c r="D376" s="548"/>
      <c r="E376" s="548"/>
      <c r="F376" s="548"/>
      <c r="G376" s="548"/>
      <c r="H376" s="548"/>
      <c r="I376" s="548"/>
      <c r="J376" s="548"/>
      <c r="K376" s="548"/>
      <c r="L376" s="548"/>
      <c r="M376" s="548"/>
      <c r="N376" s="548"/>
      <c r="O376" s="548"/>
      <c r="P376" s="548"/>
      <c r="Q376" s="548"/>
      <c r="R376" s="548"/>
      <c r="S376" s="548"/>
      <c r="T376" s="548"/>
      <c r="U376" s="548"/>
      <c r="V376" s="548"/>
      <c r="W376" s="548"/>
      <c r="X376" s="548"/>
      <c r="Y376" s="548"/>
      <c r="Z376" s="548"/>
    </row>
    <row r="377" spans="1:26">
      <c r="A377" s="548"/>
      <c r="B377" s="548"/>
      <c r="C377" s="548"/>
      <c r="D377" s="548"/>
      <c r="E377" s="548"/>
      <c r="F377" s="548"/>
      <c r="G377" s="548"/>
      <c r="H377" s="548"/>
      <c r="I377" s="548"/>
      <c r="J377" s="548"/>
      <c r="K377" s="548"/>
      <c r="L377" s="548"/>
      <c r="M377" s="548"/>
      <c r="N377" s="548"/>
      <c r="O377" s="548"/>
      <c r="P377" s="548"/>
      <c r="Q377" s="548"/>
      <c r="R377" s="548"/>
      <c r="S377" s="548"/>
      <c r="T377" s="548"/>
      <c r="U377" s="548"/>
      <c r="V377" s="548"/>
      <c r="W377" s="548"/>
      <c r="X377" s="548"/>
      <c r="Y377" s="548"/>
      <c r="Z377" s="548"/>
    </row>
    <row r="378" spans="1:26">
      <c r="A378" s="548"/>
      <c r="B378" s="548"/>
      <c r="C378" s="548"/>
      <c r="D378" s="548"/>
      <c r="E378" s="548"/>
      <c r="F378" s="548"/>
      <c r="G378" s="548"/>
      <c r="H378" s="548"/>
      <c r="I378" s="548"/>
      <c r="J378" s="548"/>
      <c r="K378" s="548"/>
      <c r="L378" s="548"/>
      <c r="M378" s="548"/>
      <c r="N378" s="548"/>
      <c r="O378" s="548"/>
      <c r="P378" s="548"/>
      <c r="Q378" s="548"/>
      <c r="R378" s="548"/>
      <c r="S378" s="548"/>
      <c r="T378" s="548"/>
      <c r="U378" s="548"/>
      <c r="V378" s="548"/>
      <c r="W378" s="548"/>
      <c r="X378" s="548"/>
      <c r="Y378" s="548"/>
      <c r="Z378" s="548"/>
    </row>
    <row r="379" spans="1:26">
      <c r="A379" s="548"/>
      <c r="B379" s="548"/>
      <c r="C379" s="548"/>
      <c r="D379" s="548"/>
      <c r="E379" s="548"/>
      <c r="F379" s="548"/>
      <c r="G379" s="548"/>
      <c r="H379" s="548"/>
      <c r="I379" s="548"/>
      <c r="J379" s="548"/>
      <c r="K379" s="548"/>
      <c r="L379" s="548"/>
      <c r="M379" s="548"/>
      <c r="N379" s="548"/>
      <c r="O379" s="548"/>
      <c r="P379" s="548"/>
      <c r="Q379" s="548"/>
      <c r="R379" s="548"/>
      <c r="S379" s="548"/>
      <c r="T379" s="548"/>
      <c r="U379" s="548"/>
      <c r="V379" s="548"/>
      <c r="W379" s="548"/>
      <c r="X379" s="548"/>
      <c r="Y379" s="548"/>
      <c r="Z379" s="548"/>
    </row>
    <row r="380" spans="1:26">
      <c r="A380" s="548"/>
      <c r="B380" s="548"/>
      <c r="C380" s="548"/>
      <c r="D380" s="548"/>
      <c r="E380" s="548"/>
      <c r="F380" s="548"/>
      <c r="G380" s="548"/>
      <c r="H380" s="548"/>
      <c r="I380" s="548"/>
      <c r="J380" s="548"/>
      <c r="K380" s="548"/>
      <c r="L380" s="548"/>
      <c r="M380" s="548"/>
      <c r="N380" s="548"/>
      <c r="O380" s="548"/>
      <c r="P380" s="548"/>
      <c r="Q380" s="548"/>
      <c r="R380" s="548"/>
      <c r="S380" s="548"/>
      <c r="T380" s="548"/>
      <c r="U380" s="548"/>
      <c r="V380" s="548"/>
      <c r="W380" s="548"/>
      <c r="X380" s="548"/>
      <c r="Y380" s="548"/>
      <c r="Z380" s="548"/>
    </row>
    <row r="381" spans="1:26">
      <c r="A381" s="548"/>
      <c r="B381" s="548"/>
      <c r="C381" s="548"/>
      <c r="D381" s="548"/>
      <c r="E381" s="548"/>
      <c r="F381" s="548"/>
      <c r="G381" s="548"/>
      <c r="H381" s="548"/>
      <c r="I381" s="548"/>
      <c r="J381" s="548"/>
      <c r="K381" s="548"/>
      <c r="L381" s="548"/>
      <c r="M381" s="548"/>
      <c r="N381" s="548"/>
      <c r="O381" s="548"/>
      <c r="P381" s="548"/>
      <c r="Q381" s="548"/>
      <c r="R381" s="548"/>
      <c r="S381" s="548"/>
      <c r="T381" s="548"/>
      <c r="U381" s="548"/>
      <c r="V381" s="548"/>
      <c r="W381" s="548"/>
      <c r="X381" s="548"/>
      <c r="Y381" s="548"/>
      <c r="Z381" s="548"/>
    </row>
    <row r="382" spans="1:26">
      <c r="A382" s="548"/>
      <c r="B382" s="548"/>
      <c r="C382" s="548"/>
      <c r="D382" s="548"/>
      <c r="E382" s="548"/>
      <c r="F382" s="548"/>
      <c r="G382" s="548"/>
      <c r="H382" s="548"/>
      <c r="I382" s="548"/>
      <c r="J382" s="548"/>
      <c r="K382" s="548"/>
      <c r="L382" s="548"/>
      <c r="M382" s="548"/>
      <c r="N382" s="548"/>
      <c r="O382" s="548"/>
      <c r="P382" s="548"/>
      <c r="Q382" s="548"/>
      <c r="R382" s="548"/>
      <c r="S382" s="548"/>
      <c r="T382" s="548"/>
      <c r="U382" s="548"/>
      <c r="V382" s="548"/>
      <c r="W382" s="548"/>
      <c r="X382" s="548"/>
      <c r="Y382" s="548"/>
      <c r="Z382" s="548"/>
    </row>
    <row r="383" spans="1:26">
      <c r="A383" s="548"/>
      <c r="B383" s="548"/>
      <c r="C383" s="548"/>
      <c r="D383" s="548"/>
      <c r="E383" s="548"/>
      <c r="F383" s="548"/>
      <c r="G383" s="548"/>
      <c r="H383" s="548"/>
      <c r="I383" s="548"/>
      <c r="J383" s="548"/>
      <c r="K383" s="548"/>
      <c r="L383" s="548"/>
      <c r="M383" s="548"/>
      <c r="N383" s="548"/>
      <c r="O383" s="548"/>
      <c r="P383" s="548"/>
      <c r="Q383" s="548"/>
      <c r="R383" s="548"/>
      <c r="S383" s="548"/>
      <c r="T383" s="548"/>
      <c r="U383" s="548"/>
      <c r="V383" s="548"/>
      <c r="W383" s="548"/>
      <c r="X383" s="548"/>
      <c r="Y383" s="548"/>
      <c r="Z383" s="548"/>
    </row>
    <row r="384" spans="1:26">
      <c r="A384" s="548"/>
      <c r="B384" s="548"/>
      <c r="C384" s="548"/>
      <c r="D384" s="548"/>
      <c r="E384" s="548"/>
      <c r="F384" s="548"/>
      <c r="G384" s="548"/>
      <c r="H384" s="548"/>
      <c r="I384" s="548"/>
      <c r="J384" s="548"/>
      <c r="K384" s="548"/>
      <c r="L384" s="548"/>
      <c r="M384" s="548"/>
      <c r="N384" s="548"/>
      <c r="O384" s="548"/>
      <c r="P384" s="548"/>
      <c r="Q384" s="548"/>
      <c r="R384" s="548"/>
      <c r="S384" s="548"/>
      <c r="T384" s="548"/>
      <c r="U384" s="548"/>
      <c r="V384" s="548"/>
      <c r="W384" s="548"/>
      <c r="X384" s="548"/>
      <c r="Y384" s="548"/>
      <c r="Z384" s="548"/>
    </row>
    <row r="385" spans="1:26">
      <c r="A385" s="548"/>
      <c r="B385" s="548"/>
      <c r="C385" s="548"/>
      <c r="D385" s="548"/>
      <c r="E385" s="548"/>
      <c r="F385" s="548"/>
      <c r="G385" s="548"/>
      <c r="H385" s="548"/>
      <c r="I385" s="548"/>
      <c r="J385" s="548"/>
      <c r="K385" s="548"/>
      <c r="L385" s="548"/>
      <c r="M385" s="548"/>
      <c r="N385" s="548"/>
      <c r="O385" s="548"/>
      <c r="P385" s="548"/>
      <c r="Q385" s="548"/>
      <c r="R385" s="548"/>
      <c r="S385" s="548"/>
      <c r="T385" s="548"/>
      <c r="U385" s="548"/>
      <c r="V385" s="548"/>
      <c r="W385" s="548"/>
      <c r="X385" s="548"/>
      <c r="Y385" s="548"/>
      <c r="Z385" s="548"/>
    </row>
    <row r="386" spans="1:26">
      <c r="A386" s="548"/>
      <c r="B386" s="548"/>
      <c r="C386" s="548"/>
      <c r="D386" s="548"/>
      <c r="E386" s="548"/>
      <c r="F386" s="548"/>
      <c r="G386" s="548"/>
      <c r="H386" s="548"/>
      <c r="I386" s="548"/>
      <c r="J386" s="548"/>
      <c r="K386" s="548"/>
      <c r="L386" s="548"/>
      <c r="M386" s="548"/>
      <c r="N386" s="548"/>
      <c r="O386" s="548"/>
      <c r="P386" s="548"/>
      <c r="Q386" s="548"/>
      <c r="R386" s="548"/>
      <c r="S386" s="548"/>
      <c r="T386" s="548"/>
      <c r="U386" s="548"/>
      <c r="V386" s="548"/>
      <c r="W386" s="548"/>
      <c r="X386" s="548"/>
      <c r="Y386" s="548"/>
      <c r="Z386" s="548"/>
    </row>
    <row r="387" spans="1:26">
      <c r="A387" s="548"/>
      <c r="B387" s="548"/>
      <c r="C387" s="548"/>
      <c r="D387" s="548"/>
      <c r="E387" s="548"/>
      <c r="F387" s="548"/>
      <c r="G387" s="548"/>
      <c r="H387" s="548"/>
      <c r="I387" s="548"/>
      <c r="J387" s="548"/>
      <c r="K387" s="548"/>
      <c r="L387" s="548"/>
      <c r="M387" s="548"/>
      <c r="N387" s="548"/>
      <c r="O387" s="548"/>
      <c r="P387" s="548"/>
      <c r="Q387" s="548"/>
      <c r="R387" s="548"/>
      <c r="S387" s="548"/>
      <c r="T387" s="548"/>
      <c r="U387" s="548"/>
      <c r="V387" s="548"/>
      <c r="W387" s="548"/>
      <c r="X387" s="548"/>
      <c r="Y387" s="548"/>
      <c r="Z387" s="548"/>
    </row>
    <row r="388" spans="1:26">
      <c r="A388" s="548"/>
      <c r="B388" s="548"/>
      <c r="C388" s="548"/>
      <c r="D388" s="548"/>
      <c r="E388" s="548"/>
      <c r="F388" s="548"/>
      <c r="G388" s="548"/>
      <c r="H388" s="548"/>
      <c r="I388" s="548"/>
      <c r="J388" s="548"/>
      <c r="K388" s="548"/>
      <c r="L388" s="548"/>
      <c r="M388" s="548"/>
      <c r="N388" s="548"/>
      <c r="O388" s="548"/>
      <c r="P388" s="548"/>
      <c r="Q388" s="548"/>
      <c r="R388" s="548"/>
      <c r="S388" s="548"/>
      <c r="T388" s="548"/>
      <c r="U388" s="548"/>
      <c r="V388" s="548"/>
      <c r="W388" s="548"/>
      <c r="X388" s="548"/>
      <c r="Y388" s="548"/>
      <c r="Z388" s="548"/>
    </row>
    <row r="389" spans="1:26">
      <c r="A389" s="548"/>
      <c r="B389" s="548"/>
      <c r="C389" s="548"/>
      <c r="D389" s="548"/>
      <c r="E389" s="548"/>
      <c r="F389" s="548"/>
      <c r="G389" s="548"/>
      <c r="H389" s="548"/>
      <c r="I389" s="548"/>
      <c r="J389" s="548"/>
      <c r="K389" s="548"/>
      <c r="L389" s="548"/>
      <c r="M389" s="548"/>
      <c r="N389" s="548"/>
      <c r="O389" s="548"/>
      <c r="P389" s="548"/>
      <c r="Q389" s="548"/>
      <c r="R389" s="548"/>
      <c r="S389" s="548"/>
      <c r="T389" s="548"/>
      <c r="U389" s="548"/>
      <c r="V389" s="548"/>
      <c r="W389" s="548"/>
      <c r="X389" s="548"/>
      <c r="Y389" s="548"/>
      <c r="Z389" s="548"/>
    </row>
    <row r="390" spans="1:26">
      <c r="A390" s="548"/>
      <c r="B390" s="548"/>
      <c r="C390" s="548"/>
      <c r="D390" s="548"/>
      <c r="E390" s="548"/>
      <c r="F390" s="548"/>
      <c r="G390" s="548"/>
      <c r="H390" s="548"/>
      <c r="I390" s="548"/>
      <c r="J390" s="548"/>
      <c r="K390" s="548"/>
      <c r="L390" s="548"/>
      <c r="M390" s="548"/>
      <c r="N390" s="548"/>
      <c r="O390" s="548"/>
      <c r="P390" s="548"/>
      <c r="Q390" s="548"/>
      <c r="R390" s="548"/>
      <c r="S390" s="548"/>
      <c r="T390" s="548"/>
      <c r="U390" s="548"/>
      <c r="V390" s="548"/>
      <c r="W390" s="548"/>
      <c r="X390" s="548"/>
      <c r="Y390" s="548"/>
      <c r="Z390" s="548"/>
    </row>
    <row r="391" spans="1:26">
      <c r="A391" s="548"/>
      <c r="B391" s="548"/>
      <c r="C391" s="548"/>
      <c r="D391" s="548"/>
      <c r="E391" s="548"/>
      <c r="F391" s="548"/>
      <c r="G391" s="548"/>
      <c r="H391" s="548"/>
      <c r="I391" s="548"/>
      <c r="J391" s="548"/>
      <c r="K391" s="548"/>
      <c r="L391" s="548"/>
      <c r="M391" s="548"/>
      <c r="N391" s="548"/>
      <c r="O391" s="548"/>
      <c r="P391" s="548"/>
      <c r="Q391" s="548"/>
      <c r="R391" s="548"/>
      <c r="S391" s="548"/>
      <c r="T391" s="548"/>
      <c r="U391" s="548"/>
      <c r="V391" s="548"/>
      <c r="W391" s="548"/>
      <c r="X391" s="548"/>
      <c r="Y391" s="548"/>
      <c r="Z391" s="548"/>
    </row>
    <row r="392" spans="1:26">
      <c r="A392" s="548"/>
      <c r="B392" s="548"/>
      <c r="C392" s="548"/>
      <c r="D392" s="548"/>
      <c r="E392" s="548"/>
      <c r="F392" s="548"/>
      <c r="G392" s="548"/>
      <c r="H392" s="548"/>
      <c r="I392" s="548"/>
      <c r="J392" s="548"/>
      <c r="K392" s="548"/>
      <c r="L392" s="548"/>
      <c r="M392" s="548"/>
      <c r="N392" s="548"/>
      <c r="O392" s="548"/>
      <c r="P392" s="548"/>
      <c r="Q392" s="548"/>
      <c r="R392" s="548"/>
      <c r="S392" s="548"/>
      <c r="T392" s="548"/>
      <c r="U392" s="548"/>
      <c r="V392" s="548"/>
      <c r="W392" s="548"/>
      <c r="X392" s="548"/>
      <c r="Y392" s="548"/>
      <c r="Z392" s="548"/>
    </row>
    <row r="393" spans="1:26">
      <c r="A393" s="548"/>
      <c r="B393" s="548"/>
      <c r="C393" s="548"/>
      <c r="D393" s="548"/>
      <c r="E393" s="548"/>
      <c r="F393" s="548"/>
      <c r="G393" s="548"/>
      <c r="H393" s="548"/>
      <c r="I393" s="548"/>
      <c r="J393" s="548"/>
      <c r="K393" s="548"/>
      <c r="L393" s="548"/>
      <c r="M393" s="548"/>
      <c r="N393" s="548"/>
      <c r="O393" s="548"/>
      <c r="P393" s="548"/>
      <c r="Q393" s="548"/>
      <c r="R393" s="548"/>
      <c r="S393" s="548"/>
      <c r="T393" s="548"/>
      <c r="U393" s="548"/>
      <c r="V393" s="548"/>
      <c r="W393" s="548"/>
      <c r="X393" s="548"/>
      <c r="Y393" s="548"/>
      <c r="Z393" s="548"/>
    </row>
    <row r="394" spans="1:26">
      <c r="A394" s="548"/>
      <c r="B394" s="548"/>
      <c r="C394" s="548"/>
      <c r="D394" s="548"/>
      <c r="E394" s="548"/>
      <c r="F394" s="548"/>
      <c r="G394" s="548"/>
      <c r="H394" s="548"/>
      <c r="I394" s="548"/>
      <c r="J394" s="548"/>
      <c r="K394" s="548"/>
      <c r="L394" s="548"/>
      <c r="M394" s="548"/>
      <c r="N394" s="548"/>
      <c r="O394" s="548"/>
      <c r="P394" s="548"/>
      <c r="Q394" s="548"/>
      <c r="R394" s="548"/>
      <c r="S394" s="548"/>
      <c r="T394" s="548"/>
      <c r="U394" s="548"/>
      <c r="V394" s="548"/>
      <c r="W394" s="548"/>
      <c r="X394" s="548"/>
      <c r="Y394" s="548"/>
      <c r="Z394" s="548"/>
    </row>
    <row r="395" spans="1:26">
      <c r="A395" s="548"/>
      <c r="B395" s="548"/>
      <c r="C395" s="548"/>
      <c r="D395" s="548"/>
      <c r="E395" s="548"/>
      <c r="F395" s="548"/>
      <c r="G395" s="548"/>
      <c r="H395" s="548"/>
      <c r="I395" s="548"/>
      <c r="J395" s="548"/>
      <c r="K395" s="548"/>
      <c r="L395" s="548"/>
      <c r="M395" s="548"/>
      <c r="N395" s="548"/>
      <c r="O395" s="548"/>
      <c r="P395" s="548"/>
      <c r="Q395" s="548"/>
      <c r="R395" s="548"/>
      <c r="S395" s="548"/>
      <c r="T395" s="548"/>
      <c r="U395" s="548"/>
      <c r="V395" s="548"/>
      <c r="W395" s="548"/>
      <c r="X395" s="548"/>
      <c r="Y395" s="548"/>
      <c r="Z395" s="548"/>
    </row>
    <row r="396" spans="1:26">
      <c r="A396" s="548"/>
      <c r="B396" s="548"/>
      <c r="C396" s="548"/>
      <c r="D396" s="548"/>
      <c r="E396" s="548"/>
      <c r="F396" s="548"/>
      <c r="G396" s="548"/>
      <c r="H396" s="548"/>
      <c r="I396" s="548"/>
      <c r="J396" s="548"/>
      <c r="K396" s="548"/>
      <c r="L396" s="548"/>
      <c r="M396" s="548"/>
      <c r="N396" s="548"/>
      <c r="O396" s="548"/>
      <c r="P396" s="548"/>
      <c r="Q396" s="548"/>
      <c r="R396" s="548"/>
      <c r="S396" s="548"/>
      <c r="T396" s="548"/>
      <c r="U396" s="548"/>
      <c r="V396" s="548"/>
      <c r="W396" s="548"/>
      <c r="X396" s="548"/>
      <c r="Y396" s="548"/>
      <c r="Z396" s="548"/>
    </row>
    <row r="397" spans="1:26">
      <c r="A397" s="548"/>
      <c r="B397" s="548"/>
      <c r="C397" s="548"/>
      <c r="D397" s="548"/>
      <c r="E397" s="548"/>
      <c r="F397" s="548"/>
      <c r="G397" s="548"/>
      <c r="H397" s="548"/>
      <c r="I397" s="548"/>
      <c r="J397" s="548"/>
      <c r="K397" s="548"/>
      <c r="L397" s="548"/>
      <c r="M397" s="548"/>
      <c r="N397" s="548"/>
      <c r="O397" s="548"/>
      <c r="P397" s="548"/>
      <c r="Q397" s="548"/>
      <c r="R397" s="548"/>
      <c r="S397" s="548"/>
      <c r="T397" s="548"/>
      <c r="U397" s="548"/>
      <c r="V397" s="548"/>
      <c r="W397" s="548"/>
      <c r="X397" s="548"/>
      <c r="Y397" s="548"/>
      <c r="Z397" s="548"/>
    </row>
    <row r="398" spans="1:26">
      <c r="A398" s="548"/>
      <c r="B398" s="548"/>
      <c r="C398" s="548"/>
      <c r="D398" s="548"/>
      <c r="E398" s="548"/>
      <c r="F398" s="548"/>
      <c r="G398" s="548"/>
      <c r="H398" s="548"/>
      <c r="I398" s="548"/>
      <c r="J398" s="548"/>
      <c r="K398" s="548"/>
      <c r="L398" s="548"/>
      <c r="M398" s="548"/>
      <c r="N398" s="548"/>
      <c r="O398" s="548"/>
      <c r="P398" s="548"/>
      <c r="Q398" s="548"/>
      <c r="R398" s="548"/>
      <c r="S398" s="548"/>
      <c r="T398" s="548"/>
      <c r="U398" s="548"/>
      <c r="V398" s="548"/>
      <c r="W398" s="548"/>
      <c r="X398" s="548"/>
      <c r="Y398" s="548"/>
      <c r="Z398" s="548"/>
    </row>
    <row r="399" spans="1:26">
      <c r="A399" s="548"/>
      <c r="B399" s="548"/>
      <c r="C399" s="548"/>
      <c r="D399" s="548"/>
      <c r="E399" s="548"/>
      <c r="F399" s="548"/>
      <c r="G399" s="548"/>
      <c r="H399" s="548"/>
      <c r="I399" s="548"/>
      <c r="J399" s="548"/>
      <c r="K399" s="548"/>
      <c r="L399" s="548"/>
      <c r="M399" s="548"/>
      <c r="N399" s="548"/>
      <c r="O399" s="548"/>
      <c r="P399" s="548"/>
      <c r="Q399" s="548"/>
      <c r="R399" s="548"/>
      <c r="S399" s="548"/>
      <c r="T399" s="548"/>
      <c r="U399" s="548"/>
      <c r="V399" s="548"/>
      <c r="W399" s="548"/>
      <c r="X399" s="548"/>
      <c r="Y399" s="548"/>
      <c r="Z399" s="548"/>
    </row>
    <row r="400" spans="1:26">
      <c r="A400" s="548"/>
      <c r="B400" s="548"/>
      <c r="C400" s="548"/>
      <c r="D400" s="548"/>
      <c r="E400" s="548"/>
      <c r="F400" s="548"/>
      <c r="G400" s="548"/>
      <c r="H400" s="548"/>
      <c r="I400" s="548"/>
      <c r="J400" s="548"/>
      <c r="K400" s="548"/>
      <c r="L400" s="548"/>
      <c r="M400" s="548"/>
      <c r="N400" s="548"/>
      <c r="O400" s="548"/>
      <c r="P400" s="548"/>
      <c r="Q400" s="548"/>
      <c r="R400" s="548"/>
      <c r="S400" s="548"/>
      <c r="T400" s="548"/>
      <c r="U400" s="548"/>
      <c r="V400" s="548"/>
      <c r="W400" s="548"/>
      <c r="X400" s="548"/>
      <c r="Y400" s="548"/>
      <c r="Z400" s="548"/>
    </row>
    <row r="401" spans="1:26">
      <c r="A401" s="548"/>
      <c r="B401" s="548"/>
      <c r="C401" s="548"/>
      <c r="D401" s="548"/>
      <c r="E401" s="548"/>
      <c r="F401" s="548"/>
      <c r="G401" s="548"/>
      <c r="H401" s="548"/>
      <c r="I401" s="548"/>
      <c r="J401" s="548"/>
      <c r="K401" s="548"/>
      <c r="L401" s="548"/>
      <c r="M401" s="548"/>
      <c r="N401" s="548"/>
      <c r="O401" s="548"/>
      <c r="P401" s="548"/>
      <c r="Q401" s="548"/>
      <c r="R401" s="548"/>
      <c r="S401" s="548"/>
      <c r="T401" s="548"/>
      <c r="U401" s="548"/>
      <c r="V401" s="548"/>
      <c r="W401" s="548"/>
      <c r="X401" s="548"/>
      <c r="Y401" s="548"/>
      <c r="Z401" s="548"/>
    </row>
    <row r="402" spans="1:26">
      <c r="A402" s="548"/>
      <c r="B402" s="548"/>
      <c r="C402" s="548"/>
      <c r="D402" s="548"/>
      <c r="E402" s="548"/>
      <c r="F402" s="548"/>
      <c r="G402" s="548"/>
      <c r="H402" s="548"/>
      <c r="I402" s="548"/>
      <c r="J402" s="548"/>
      <c r="K402" s="548"/>
      <c r="L402" s="548"/>
      <c r="M402" s="548"/>
      <c r="N402" s="548"/>
      <c r="O402" s="548"/>
      <c r="P402" s="548"/>
      <c r="Q402" s="548"/>
      <c r="R402" s="548"/>
      <c r="S402" s="548"/>
      <c r="T402" s="548"/>
      <c r="U402" s="548"/>
      <c r="V402" s="548"/>
      <c r="W402" s="548"/>
      <c r="X402" s="548"/>
      <c r="Y402" s="548"/>
      <c r="Z402" s="548"/>
    </row>
    <row r="403" spans="1:26">
      <c r="A403" s="548"/>
      <c r="B403" s="548"/>
      <c r="C403" s="548"/>
      <c r="D403" s="548"/>
      <c r="E403" s="548"/>
      <c r="F403" s="548"/>
      <c r="G403" s="548"/>
      <c r="H403" s="548"/>
      <c r="I403" s="548"/>
      <c r="J403" s="548"/>
      <c r="K403" s="548"/>
      <c r="L403" s="548"/>
      <c r="M403" s="548"/>
      <c r="N403" s="548"/>
      <c r="O403" s="548"/>
      <c r="P403" s="548"/>
      <c r="Q403" s="548"/>
      <c r="R403" s="548"/>
      <c r="S403" s="548"/>
      <c r="T403" s="548"/>
      <c r="U403" s="548"/>
      <c r="V403" s="548"/>
      <c r="W403" s="548"/>
      <c r="X403" s="548"/>
      <c r="Y403" s="548"/>
      <c r="Z403" s="548"/>
    </row>
    <row r="404" spans="1:26">
      <c r="A404" s="548"/>
      <c r="B404" s="548"/>
      <c r="C404" s="548"/>
      <c r="D404" s="548"/>
      <c r="E404" s="548"/>
      <c r="F404" s="548"/>
      <c r="G404" s="548"/>
      <c r="H404" s="548"/>
      <c r="I404" s="548"/>
      <c r="J404" s="548"/>
      <c r="K404" s="548"/>
      <c r="L404" s="548"/>
      <c r="M404" s="548"/>
      <c r="N404" s="548"/>
      <c r="O404" s="548"/>
      <c r="P404" s="548"/>
      <c r="Q404" s="548"/>
      <c r="R404" s="548"/>
      <c r="S404" s="548"/>
      <c r="T404" s="548"/>
      <c r="U404" s="548"/>
      <c r="V404" s="548"/>
      <c r="W404" s="548"/>
      <c r="X404" s="548"/>
      <c r="Y404" s="548"/>
      <c r="Z404" s="548"/>
    </row>
    <row r="405" spans="1:26">
      <c r="A405" s="548"/>
      <c r="B405" s="548"/>
      <c r="C405" s="548"/>
      <c r="D405" s="548"/>
      <c r="E405" s="548"/>
      <c r="F405" s="548"/>
      <c r="G405" s="548"/>
      <c r="H405" s="548"/>
      <c r="I405" s="548"/>
      <c r="J405" s="548"/>
      <c r="K405" s="548"/>
      <c r="L405" s="548"/>
      <c r="M405" s="548"/>
      <c r="N405" s="548"/>
      <c r="O405" s="548"/>
      <c r="P405" s="548"/>
      <c r="Q405" s="548"/>
      <c r="R405" s="548"/>
      <c r="S405" s="548"/>
      <c r="T405" s="548"/>
      <c r="U405" s="548"/>
      <c r="V405" s="548"/>
      <c r="W405" s="548"/>
      <c r="X405" s="548"/>
      <c r="Y405" s="548"/>
      <c r="Z405" s="548"/>
    </row>
    <row r="406" spans="1:26">
      <c r="A406" s="548"/>
      <c r="B406" s="548"/>
      <c r="C406" s="548"/>
      <c r="D406" s="548"/>
      <c r="E406" s="548"/>
      <c r="F406" s="548"/>
      <c r="G406" s="548"/>
      <c r="H406" s="548"/>
      <c r="I406" s="548"/>
      <c r="J406" s="548"/>
      <c r="K406" s="548"/>
      <c r="L406" s="548"/>
      <c r="M406" s="548"/>
      <c r="N406" s="548"/>
      <c r="O406" s="548"/>
      <c r="P406" s="548"/>
      <c r="Q406" s="548"/>
      <c r="R406" s="548"/>
      <c r="S406" s="548"/>
      <c r="T406" s="548"/>
      <c r="U406" s="548"/>
      <c r="V406" s="548"/>
      <c r="W406" s="548"/>
      <c r="X406" s="548"/>
      <c r="Y406" s="548"/>
      <c r="Z406" s="548"/>
    </row>
    <row r="407" spans="1:26">
      <c r="A407" s="548"/>
      <c r="B407" s="548"/>
      <c r="C407" s="548"/>
      <c r="D407" s="548"/>
      <c r="E407" s="548"/>
      <c r="F407" s="548"/>
      <c r="G407" s="548"/>
      <c r="H407" s="548"/>
      <c r="I407" s="548"/>
      <c r="J407" s="548"/>
      <c r="K407" s="548"/>
      <c r="L407" s="548"/>
      <c r="M407" s="548"/>
      <c r="N407" s="548"/>
      <c r="O407" s="548"/>
      <c r="P407" s="548"/>
      <c r="Q407" s="548"/>
      <c r="R407" s="548"/>
      <c r="S407" s="548"/>
      <c r="T407" s="548"/>
      <c r="U407" s="548"/>
      <c r="V407" s="548"/>
      <c r="W407" s="548"/>
      <c r="X407" s="548"/>
      <c r="Y407" s="548"/>
      <c r="Z407" s="548"/>
    </row>
    <row r="408" spans="1:26">
      <c r="A408" s="548"/>
      <c r="B408" s="548"/>
      <c r="C408" s="548"/>
      <c r="D408" s="548"/>
      <c r="E408" s="548"/>
      <c r="F408" s="548"/>
      <c r="G408" s="548"/>
      <c r="H408" s="548"/>
      <c r="I408" s="548"/>
      <c r="J408" s="548"/>
      <c r="K408" s="548"/>
      <c r="L408" s="548"/>
      <c r="M408" s="548"/>
      <c r="N408" s="548"/>
      <c r="O408" s="548"/>
      <c r="P408" s="548"/>
      <c r="Q408" s="548"/>
      <c r="R408" s="548"/>
      <c r="S408" s="548"/>
      <c r="T408" s="548"/>
      <c r="U408" s="548"/>
      <c r="V408" s="548"/>
      <c r="W408" s="548"/>
      <c r="X408" s="548"/>
      <c r="Y408" s="548"/>
      <c r="Z408" s="548"/>
    </row>
    <row r="409" spans="1:26">
      <c r="A409" s="548"/>
      <c r="B409" s="548"/>
      <c r="C409" s="548"/>
      <c r="D409" s="548"/>
      <c r="E409" s="548"/>
      <c r="F409" s="548"/>
      <c r="G409" s="548"/>
      <c r="H409" s="548"/>
      <c r="I409" s="548"/>
      <c r="J409" s="548"/>
      <c r="K409" s="548"/>
      <c r="L409" s="548"/>
      <c r="M409" s="548"/>
      <c r="N409" s="548"/>
      <c r="O409" s="548"/>
      <c r="P409" s="548"/>
      <c r="Q409" s="548"/>
      <c r="R409" s="548"/>
      <c r="S409" s="548"/>
      <c r="T409" s="548"/>
      <c r="U409" s="548"/>
      <c r="V409" s="548"/>
      <c r="W409" s="548"/>
      <c r="X409" s="548"/>
      <c r="Y409" s="548"/>
      <c r="Z409" s="548"/>
    </row>
    <row r="410" spans="1:26">
      <c r="A410" s="548"/>
      <c r="B410" s="548"/>
      <c r="C410" s="548"/>
      <c r="D410" s="548"/>
      <c r="E410" s="548"/>
      <c r="F410" s="548"/>
      <c r="G410" s="548"/>
      <c r="H410" s="548"/>
      <c r="I410" s="548"/>
      <c r="J410" s="548"/>
      <c r="K410" s="548"/>
      <c r="L410" s="548"/>
      <c r="M410" s="548"/>
      <c r="N410" s="548"/>
      <c r="O410" s="548"/>
      <c r="P410" s="548"/>
      <c r="Q410" s="548"/>
      <c r="R410" s="548"/>
      <c r="S410" s="548"/>
      <c r="T410" s="548"/>
      <c r="U410" s="548"/>
      <c r="V410" s="548"/>
      <c r="W410" s="548"/>
      <c r="X410" s="548"/>
      <c r="Y410" s="548"/>
      <c r="Z410" s="548"/>
    </row>
    <row r="411" spans="1:26">
      <c r="A411" s="548"/>
      <c r="B411" s="548"/>
      <c r="C411" s="548"/>
      <c r="D411" s="548"/>
      <c r="E411" s="548"/>
      <c r="F411" s="548"/>
      <c r="G411" s="548"/>
      <c r="H411" s="548"/>
      <c r="I411" s="548"/>
      <c r="J411" s="548"/>
      <c r="K411" s="548"/>
      <c r="L411" s="548"/>
      <c r="M411" s="548"/>
      <c r="N411" s="548"/>
      <c r="O411" s="548"/>
      <c r="P411" s="548"/>
      <c r="Q411" s="548"/>
      <c r="R411" s="548"/>
      <c r="S411" s="548"/>
      <c r="T411" s="548"/>
      <c r="U411" s="548"/>
      <c r="V411" s="548"/>
      <c r="W411" s="548"/>
      <c r="X411" s="548"/>
      <c r="Y411" s="548"/>
      <c r="Z411" s="548"/>
    </row>
    <row r="412" spans="1:26">
      <c r="A412" s="548"/>
      <c r="B412" s="548"/>
      <c r="C412" s="548"/>
      <c r="D412" s="548"/>
      <c r="E412" s="548"/>
      <c r="F412" s="548"/>
      <c r="G412" s="548"/>
      <c r="H412" s="548"/>
      <c r="I412" s="548"/>
      <c r="J412" s="548"/>
      <c r="K412" s="548"/>
      <c r="L412" s="548"/>
      <c r="M412" s="548"/>
      <c r="N412" s="548"/>
      <c r="O412" s="548"/>
      <c r="P412" s="548"/>
      <c r="Q412" s="548"/>
      <c r="R412" s="548"/>
      <c r="S412" s="548"/>
      <c r="T412" s="548"/>
      <c r="U412" s="548"/>
      <c r="V412" s="548"/>
      <c r="W412" s="548"/>
      <c r="X412" s="548"/>
      <c r="Y412" s="548"/>
      <c r="Z412" s="548"/>
    </row>
    <row r="413" spans="1:26">
      <c r="A413" s="548"/>
      <c r="B413" s="548"/>
      <c r="C413" s="548"/>
      <c r="D413" s="548"/>
      <c r="E413" s="548"/>
      <c r="F413" s="548"/>
      <c r="G413" s="548"/>
      <c r="H413" s="548"/>
      <c r="I413" s="548"/>
      <c r="J413" s="548"/>
      <c r="K413" s="548"/>
      <c r="L413" s="548"/>
      <c r="M413" s="548"/>
      <c r="N413" s="548"/>
      <c r="O413" s="548"/>
      <c r="P413" s="548"/>
      <c r="Q413" s="548"/>
      <c r="R413" s="548"/>
      <c r="S413" s="548"/>
      <c r="T413" s="548"/>
      <c r="U413" s="548"/>
      <c r="V413" s="548"/>
      <c r="W413" s="548"/>
      <c r="X413" s="548"/>
      <c r="Y413" s="548"/>
      <c r="Z413" s="548"/>
    </row>
    <row r="414" spans="1:26">
      <c r="A414" s="548"/>
      <c r="B414" s="548"/>
      <c r="C414" s="548"/>
      <c r="D414" s="548"/>
      <c r="E414" s="548"/>
      <c r="F414" s="548"/>
      <c r="G414" s="548"/>
      <c r="H414" s="548"/>
      <c r="I414" s="548"/>
      <c r="J414" s="548"/>
      <c r="K414" s="548"/>
      <c r="L414" s="548"/>
      <c r="M414" s="548"/>
      <c r="N414" s="548"/>
      <c r="O414" s="548"/>
      <c r="P414" s="548"/>
      <c r="Q414" s="548"/>
      <c r="R414" s="548"/>
      <c r="S414" s="548"/>
      <c r="T414" s="548"/>
      <c r="U414" s="548"/>
      <c r="V414" s="548"/>
      <c r="W414" s="548"/>
      <c r="X414" s="548"/>
      <c r="Y414" s="548"/>
      <c r="Z414" s="548"/>
    </row>
    <row r="415" spans="1:26">
      <c r="A415" s="548"/>
      <c r="B415" s="548"/>
      <c r="C415" s="548"/>
      <c r="D415" s="548"/>
      <c r="E415" s="548"/>
      <c r="F415" s="548"/>
      <c r="G415" s="548"/>
      <c r="H415" s="548"/>
      <c r="I415" s="548"/>
      <c r="J415" s="548"/>
      <c r="K415" s="548"/>
      <c r="L415" s="548"/>
      <c r="M415" s="548"/>
      <c r="N415" s="548"/>
      <c r="O415" s="548"/>
      <c r="P415" s="548"/>
      <c r="Q415" s="548"/>
      <c r="R415" s="548"/>
      <c r="S415" s="548"/>
      <c r="T415" s="548"/>
      <c r="U415" s="548"/>
      <c r="V415" s="548"/>
      <c r="W415" s="548"/>
      <c r="X415" s="548"/>
      <c r="Y415" s="548"/>
      <c r="Z415" s="548"/>
    </row>
    <row r="416" spans="1:26">
      <c r="A416" s="548"/>
      <c r="B416" s="548"/>
      <c r="C416" s="548"/>
      <c r="D416" s="548"/>
      <c r="E416" s="548"/>
      <c r="F416" s="548"/>
      <c r="G416" s="548"/>
      <c r="H416" s="548"/>
      <c r="I416" s="548"/>
      <c r="J416" s="548"/>
      <c r="K416" s="548"/>
      <c r="L416" s="548"/>
      <c r="M416" s="548"/>
      <c r="N416" s="548"/>
      <c r="O416" s="548"/>
      <c r="P416" s="548"/>
      <c r="Q416" s="548"/>
      <c r="R416" s="548"/>
      <c r="S416" s="548"/>
      <c r="T416" s="548"/>
      <c r="U416" s="548"/>
      <c r="V416" s="548"/>
      <c r="W416" s="548"/>
      <c r="X416" s="548"/>
      <c r="Y416" s="548"/>
      <c r="Z416" s="548"/>
    </row>
    <row r="417" spans="1:26">
      <c r="A417" s="548"/>
      <c r="B417" s="548"/>
      <c r="C417" s="548"/>
      <c r="D417" s="548"/>
      <c r="E417" s="548"/>
      <c r="F417" s="548"/>
      <c r="G417" s="548"/>
      <c r="H417" s="548"/>
      <c r="I417" s="548"/>
      <c r="J417" s="548"/>
      <c r="K417" s="548"/>
      <c r="L417" s="548"/>
      <c r="M417" s="548"/>
      <c r="N417" s="548"/>
      <c r="O417" s="548"/>
      <c r="P417" s="548"/>
      <c r="Q417" s="548"/>
      <c r="R417" s="548"/>
      <c r="S417" s="548"/>
      <c r="T417" s="548"/>
      <c r="U417" s="548"/>
      <c r="V417" s="548"/>
      <c r="W417" s="548"/>
      <c r="X417" s="548"/>
      <c r="Y417" s="548"/>
      <c r="Z417" s="548"/>
    </row>
    <row r="418" spans="1:26">
      <c r="A418" s="548"/>
      <c r="B418" s="548"/>
      <c r="C418" s="548"/>
      <c r="D418" s="548"/>
      <c r="E418" s="548"/>
      <c r="F418" s="548"/>
      <c r="G418" s="548"/>
      <c r="H418" s="548"/>
      <c r="I418" s="548"/>
      <c r="J418" s="548"/>
      <c r="K418" s="548"/>
      <c r="L418" s="548"/>
      <c r="M418" s="548"/>
      <c r="N418" s="548"/>
      <c r="O418" s="548"/>
      <c r="P418" s="548"/>
      <c r="Q418" s="548"/>
      <c r="R418" s="548"/>
      <c r="S418" s="548"/>
      <c r="T418" s="548"/>
      <c r="U418" s="548"/>
      <c r="V418" s="548"/>
      <c r="W418" s="548"/>
      <c r="X418" s="548"/>
      <c r="Y418" s="548"/>
      <c r="Z418" s="548"/>
    </row>
    <row r="419" spans="1:26">
      <c r="A419" s="548"/>
      <c r="B419" s="548"/>
      <c r="C419" s="548"/>
      <c r="D419" s="548"/>
      <c r="E419" s="548"/>
      <c r="F419" s="548"/>
      <c r="G419" s="548"/>
      <c r="H419" s="548"/>
      <c r="I419" s="548"/>
      <c r="J419" s="548"/>
      <c r="K419" s="548"/>
      <c r="L419" s="548"/>
      <c r="M419" s="548"/>
      <c r="N419" s="548"/>
      <c r="O419" s="548"/>
      <c r="P419" s="548"/>
      <c r="Q419" s="548"/>
      <c r="R419" s="548"/>
      <c r="S419" s="548"/>
      <c r="T419" s="548"/>
      <c r="U419" s="548"/>
      <c r="V419" s="548"/>
      <c r="W419" s="548"/>
      <c r="X419" s="548"/>
      <c r="Y419" s="548"/>
      <c r="Z419" s="548"/>
    </row>
    <row r="420" spans="1:26">
      <c r="A420" s="548"/>
      <c r="B420" s="548"/>
      <c r="C420" s="548"/>
      <c r="D420" s="548"/>
      <c r="E420" s="548"/>
      <c r="F420" s="548"/>
      <c r="G420" s="548"/>
      <c r="H420" s="548"/>
      <c r="I420" s="548"/>
      <c r="J420" s="548"/>
      <c r="K420" s="548"/>
      <c r="L420" s="548"/>
      <c r="M420" s="548"/>
      <c r="N420" s="548"/>
      <c r="O420" s="548"/>
      <c r="P420" s="548"/>
      <c r="Q420" s="548"/>
      <c r="R420" s="548"/>
      <c r="S420" s="548"/>
      <c r="T420" s="548"/>
      <c r="U420" s="548"/>
      <c r="V420" s="548"/>
      <c r="W420" s="548"/>
      <c r="X420" s="548"/>
      <c r="Y420" s="548"/>
      <c r="Z420" s="548"/>
    </row>
    <row r="421" spans="1:26">
      <c r="A421" s="548"/>
      <c r="B421" s="548"/>
      <c r="C421" s="548"/>
      <c r="D421" s="548"/>
      <c r="E421" s="548"/>
      <c r="F421" s="548"/>
      <c r="G421" s="548"/>
      <c r="H421" s="548"/>
      <c r="I421" s="548"/>
      <c r="J421" s="548"/>
      <c r="K421" s="548"/>
      <c r="L421" s="548"/>
      <c r="M421" s="548"/>
      <c r="N421" s="548"/>
      <c r="O421" s="548"/>
      <c r="P421" s="548"/>
      <c r="Q421" s="548"/>
      <c r="R421" s="548"/>
      <c r="S421" s="548"/>
      <c r="T421" s="548"/>
      <c r="U421" s="548"/>
      <c r="V421" s="548"/>
      <c r="W421" s="548"/>
      <c r="X421" s="548"/>
      <c r="Y421" s="548"/>
      <c r="Z421" s="548"/>
    </row>
    <row r="422" spans="1:26">
      <c r="A422" s="548"/>
      <c r="B422" s="548"/>
      <c r="C422" s="548"/>
      <c r="D422" s="548"/>
      <c r="E422" s="548"/>
      <c r="F422" s="548"/>
      <c r="G422" s="548"/>
      <c r="H422" s="548"/>
      <c r="I422" s="548"/>
      <c r="J422" s="548"/>
      <c r="K422" s="548"/>
      <c r="L422" s="548"/>
      <c r="M422" s="548"/>
      <c r="N422" s="548"/>
      <c r="O422" s="548"/>
      <c r="P422" s="548"/>
      <c r="Q422" s="548"/>
      <c r="R422" s="548"/>
      <c r="S422" s="548"/>
      <c r="T422" s="548"/>
      <c r="U422" s="548"/>
      <c r="V422" s="548"/>
      <c r="W422" s="548"/>
      <c r="X422" s="548"/>
      <c r="Y422" s="548"/>
      <c r="Z422" s="548"/>
    </row>
    <row r="423" spans="1:26">
      <c r="A423" s="548"/>
      <c r="B423" s="548"/>
      <c r="C423" s="548"/>
      <c r="D423" s="548"/>
      <c r="E423" s="548"/>
      <c r="F423" s="548"/>
      <c r="G423" s="548"/>
      <c r="H423" s="548"/>
      <c r="I423" s="548"/>
      <c r="J423" s="548"/>
      <c r="K423" s="548"/>
      <c r="L423" s="548"/>
      <c r="M423" s="548"/>
      <c r="N423" s="548"/>
      <c r="O423" s="548"/>
      <c r="P423" s="548"/>
      <c r="Q423" s="548"/>
      <c r="R423" s="548"/>
      <c r="S423" s="548"/>
      <c r="T423" s="548"/>
      <c r="U423" s="548"/>
      <c r="V423" s="548"/>
      <c r="W423" s="548"/>
      <c r="X423" s="548"/>
      <c r="Y423" s="548"/>
      <c r="Z423" s="548"/>
    </row>
    <row r="424" spans="1:26">
      <c r="A424" s="548"/>
      <c r="B424" s="548"/>
      <c r="C424" s="548"/>
      <c r="D424" s="548"/>
      <c r="E424" s="548"/>
      <c r="F424" s="548"/>
      <c r="G424" s="548"/>
      <c r="H424" s="548"/>
      <c r="I424" s="548"/>
      <c r="J424" s="548"/>
      <c r="K424" s="548"/>
      <c r="L424" s="548"/>
      <c r="M424" s="548"/>
      <c r="N424" s="548"/>
      <c r="O424" s="548"/>
      <c r="P424" s="548"/>
      <c r="Q424" s="548"/>
      <c r="R424" s="548"/>
      <c r="S424" s="548"/>
      <c r="T424" s="548"/>
      <c r="U424" s="548"/>
      <c r="V424" s="548"/>
      <c r="W424" s="548"/>
      <c r="X424" s="548"/>
      <c r="Y424" s="548"/>
      <c r="Z424" s="548"/>
    </row>
    <row r="425" spans="1:26">
      <c r="A425" s="548"/>
      <c r="B425" s="548"/>
      <c r="C425" s="548"/>
      <c r="D425" s="548"/>
      <c r="E425" s="548"/>
      <c r="F425" s="548"/>
      <c r="G425" s="548"/>
      <c r="H425" s="548"/>
      <c r="I425" s="548"/>
      <c r="J425" s="548"/>
      <c r="K425" s="548"/>
      <c r="L425" s="548"/>
      <c r="M425" s="548"/>
      <c r="N425" s="548"/>
      <c r="O425" s="548"/>
      <c r="P425" s="548"/>
      <c r="Q425" s="548"/>
      <c r="R425" s="548"/>
      <c r="S425" s="548"/>
      <c r="T425" s="548"/>
      <c r="U425" s="548"/>
      <c r="V425" s="548"/>
      <c r="W425" s="548"/>
      <c r="X425" s="548"/>
      <c r="Y425" s="548"/>
      <c r="Z425" s="548"/>
    </row>
    <row r="426" spans="1:26">
      <c r="A426" s="548"/>
      <c r="B426" s="548"/>
      <c r="C426" s="548"/>
      <c r="D426" s="548"/>
      <c r="E426" s="548"/>
      <c r="F426" s="548"/>
      <c r="G426" s="548"/>
      <c r="H426" s="548"/>
      <c r="I426" s="548"/>
      <c r="J426" s="548"/>
      <c r="K426" s="548"/>
      <c r="L426" s="548"/>
      <c r="M426" s="548"/>
      <c r="N426" s="548"/>
      <c r="O426" s="548"/>
      <c r="P426" s="548"/>
      <c r="Q426" s="548"/>
      <c r="R426" s="548"/>
      <c r="S426" s="548"/>
      <c r="T426" s="548"/>
      <c r="U426" s="548"/>
      <c r="V426" s="548"/>
      <c r="W426" s="548"/>
      <c r="X426" s="548"/>
      <c r="Y426" s="548"/>
      <c r="Z426" s="548"/>
    </row>
    <row r="427" spans="1:26">
      <c r="A427" s="548"/>
      <c r="B427" s="548"/>
      <c r="C427" s="548"/>
      <c r="D427" s="548"/>
      <c r="E427" s="548"/>
      <c r="F427" s="548"/>
      <c r="G427" s="548"/>
      <c r="H427" s="548"/>
      <c r="I427" s="548"/>
      <c r="J427" s="548"/>
      <c r="K427" s="548"/>
      <c r="L427" s="548"/>
      <c r="M427" s="548"/>
      <c r="N427" s="548"/>
      <c r="O427" s="548"/>
      <c r="P427" s="548"/>
      <c r="Q427" s="548"/>
      <c r="R427" s="548"/>
      <c r="S427" s="548"/>
      <c r="T427" s="548"/>
      <c r="U427" s="548"/>
      <c r="V427" s="548"/>
      <c r="W427" s="548"/>
      <c r="X427" s="548"/>
      <c r="Y427" s="548"/>
      <c r="Z427" s="548"/>
    </row>
    <row r="428" spans="1:26">
      <c r="A428" s="548"/>
      <c r="B428" s="548"/>
      <c r="C428" s="548"/>
      <c r="D428" s="548"/>
      <c r="E428" s="548"/>
      <c r="F428" s="548"/>
      <c r="G428" s="548"/>
      <c r="H428" s="548"/>
      <c r="I428" s="548"/>
      <c r="J428" s="548"/>
      <c r="K428" s="548"/>
      <c r="L428" s="548"/>
      <c r="M428" s="548"/>
      <c r="N428" s="548"/>
      <c r="O428" s="548"/>
      <c r="P428" s="548"/>
      <c r="Q428" s="548"/>
      <c r="R428" s="548"/>
      <c r="S428" s="548"/>
      <c r="T428" s="548"/>
      <c r="U428" s="548"/>
      <c r="V428" s="548"/>
      <c r="W428" s="548"/>
      <c r="X428" s="548"/>
      <c r="Y428" s="548"/>
      <c r="Z428" s="548"/>
    </row>
    <row r="429" spans="1:26">
      <c r="A429" s="548"/>
      <c r="B429" s="548"/>
      <c r="C429" s="548"/>
      <c r="D429" s="548"/>
      <c r="E429" s="548"/>
      <c r="F429" s="548"/>
      <c r="G429" s="548"/>
      <c r="H429" s="548"/>
      <c r="I429" s="548"/>
      <c r="J429" s="548"/>
      <c r="K429" s="548"/>
      <c r="L429" s="548"/>
      <c r="M429" s="548"/>
      <c r="N429" s="548"/>
      <c r="O429" s="548"/>
      <c r="P429" s="548"/>
      <c r="Q429" s="548"/>
      <c r="R429" s="548"/>
      <c r="S429" s="548"/>
      <c r="T429" s="548"/>
      <c r="U429" s="548"/>
      <c r="V429" s="548"/>
      <c r="W429" s="548"/>
      <c r="X429" s="548"/>
      <c r="Y429" s="548"/>
      <c r="Z429" s="548"/>
    </row>
    <row r="430" spans="1:26">
      <c r="A430" s="548"/>
      <c r="B430" s="548"/>
      <c r="C430" s="548"/>
      <c r="D430" s="548"/>
      <c r="E430" s="548"/>
      <c r="F430" s="548"/>
      <c r="G430" s="548"/>
      <c r="H430" s="548"/>
      <c r="I430" s="548"/>
      <c r="J430" s="548"/>
      <c r="K430" s="548"/>
      <c r="L430" s="548"/>
      <c r="M430" s="548"/>
      <c r="N430" s="548"/>
      <c r="O430" s="548"/>
      <c r="P430" s="548"/>
      <c r="Q430" s="548"/>
      <c r="R430" s="548"/>
      <c r="S430" s="548"/>
      <c r="T430" s="548"/>
      <c r="U430" s="548"/>
      <c r="V430" s="548"/>
      <c r="W430" s="548"/>
      <c r="X430" s="548"/>
      <c r="Y430" s="548"/>
      <c r="Z430" s="548"/>
    </row>
    <row r="431" spans="1:26">
      <c r="A431" s="548"/>
      <c r="B431" s="548"/>
      <c r="C431" s="548"/>
      <c r="D431" s="548"/>
      <c r="E431" s="548"/>
      <c r="F431" s="548"/>
      <c r="G431" s="548"/>
      <c r="H431" s="548"/>
      <c r="I431" s="548"/>
      <c r="J431" s="548"/>
      <c r="K431" s="548"/>
      <c r="L431" s="548"/>
      <c r="M431" s="548"/>
      <c r="N431" s="548"/>
      <c r="O431" s="548"/>
      <c r="P431" s="548"/>
      <c r="Q431" s="548"/>
      <c r="R431" s="548"/>
      <c r="S431" s="548"/>
      <c r="T431" s="548"/>
      <c r="U431" s="548"/>
      <c r="V431" s="548"/>
      <c r="W431" s="548"/>
      <c r="X431" s="548"/>
      <c r="Y431" s="548"/>
      <c r="Z431" s="548"/>
    </row>
    <row r="432" spans="1:26">
      <c r="A432" s="548"/>
      <c r="B432" s="548"/>
      <c r="C432" s="548"/>
      <c r="D432" s="548"/>
      <c r="E432" s="548"/>
      <c r="F432" s="548"/>
      <c r="G432" s="548"/>
      <c r="H432" s="548"/>
      <c r="I432" s="548"/>
      <c r="J432" s="548"/>
      <c r="K432" s="548"/>
      <c r="L432" s="548"/>
      <c r="M432" s="548"/>
      <c r="N432" s="548"/>
      <c r="O432" s="548"/>
      <c r="P432" s="548"/>
      <c r="Q432" s="548"/>
      <c r="R432" s="548"/>
      <c r="S432" s="548"/>
      <c r="T432" s="548"/>
      <c r="U432" s="548"/>
      <c r="V432" s="548"/>
      <c r="W432" s="548"/>
      <c r="X432" s="548"/>
      <c r="Y432" s="548"/>
      <c r="Z432" s="548"/>
    </row>
    <row r="433" spans="1:26">
      <c r="A433" s="548"/>
      <c r="B433" s="548"/>
      <c r="C433" s="548"/>
      <c r="D433" s="548"/>
      <c r="E433" s="548"/>
      <c r="F433" s="548"/>
      <c r="G433" s="548"/>
      <c r="H433" s="548"/>
      <c r="I433" s="548"/>
      <c r="J433" s="548"/>
      <c r="K433" s="548"/>
      <c r="L433" s="548"/>
      <c r="M433" s="548"/>
      <c r="N433" s="548"/>
      <c r="O433" s="548"/>
      <c r="P433" s="548"/>
      <c r="Q433" s="548"/>
      <c r="R433" s="548"/>
      <c r="S433" s="548"/>
      <c r="T433" s="548"/>
      <c r="U433" s="548"/>
      <c r="V433" s="548"/>
      <c r="W433" s="548"/>
      <c r="X433" s="548"/>
      <c r="Y433" s="548"/>
      <c r="Z433" s="548"/>
    </row>
    <row r="434" spans="1:26">
      <c r="A434" s="548"/>
      <c r="B434" s="548"/>
      <c r="C434" s="548"/>
      <c r="D434" s="548"/>
      <c r="E434" s="548"/>
      <c r="F434" s="548"/>
      <c r="G434" s="548"/>
      <c r="H434" s="548"/>
      <c r="I434" s="548"/>
      <c r="J434" s="548"/>
      <c r="K434" s="548"/>
      <c r="L434" s="548"/>
      <c r="M434" s="548"/>
      <c r="N434" s="548"/>
      <c r="O434" s="548"/>
      <c r="P434" s="548"/>
      <c r="Q434" s="548"/>
      <c r="R434" s="548"/>
      <c r="S434" s="548"/>
      <c r="T434" s="548"/>
      <c r="U434" s="548"/>
      <c r="V434" s="548"/>
      <c r="W434" s="548"/>
      <c r="X434" s="548"/>
      <c r="Y434" s="548"/>
      <c r="Z434" s="548"/>
    </row>
    <row r="435" spans="1:26">
      <c r="A435" s="548"/>
      <c r="B435" s="548"/>
      <c r="C435" s="548"/>
      <c r="D435" s="548"/>
      <c r="E435" s="548"/>
      <c r="F435" s="548"/>
      <c r="G435" s="548"/>
      <c r="H435" s="548"/>
      <c r="I435" s="548"/>
      <c r="J435" s="548"/>
      <c r="K435" s="548"/>
      <c r="L435" s="548"/>
      <c r="M435" s="548"/>
      <c r="N435" s="548"/>
      <c r="O435" s="548"/>
      <c r="P435" s="548"/>
      <c r="Q435" s="548"/>
      <c r="R435" s="548"/>
      <c r="S435" s="548"/>
      <c r="T435" s="548"/>
      <c r="U435" s="548"/>
      <c r="V435" s="548"/>
      <c r="W435" s="548"/>
      <c r="X435" s="548"/>
      <c r="Y435" s="548"/>
      <c r="Z435" s="548"/>
    </row>
    <row r="436" spans="1:26">
      <c r="A436" s="548"/>
      <c r="B436" s="548"/>
      <c r="C436" s="548"/>
      <c r="D436" s="548"/>
      <c r="E436" s="548"/>
      <c r="F436" s="548"/>
      <c r="G436" s="548"/>
      <c r="H436" s="548"/>
      <c r="I436" s="548"/>
      <c r="J436" s="548"/>
      <c r="K436" s="548"/>
      <c r="L436" s="548"/>
      <c r="M436" s="548"/>
      <c r="N436" s="548"/>
      <c r="O436" s="548"/>
      <c r="P436" s="548"/>
      <c r="Q436" s="548"/>
      <c r="R436" s="548"/>
      <c r="S436" s="548"/>
      <c r="T436" s="548"/>
      <c r="U436" s="548"/>
      <c r="V436" s="548"/>
      <c r="W436" s="548"/>
      <c r="X436" s="548"/>
      <c r="Y436" s="548"/>
      <c r="Z436" s="548"/>
    </row>
    <row r="437" spans="1:26">
      <c r="A437" s="548"/>
      <c r="B437" s="548"/>
      <c r="C437" s="548"/>
      <c r="D437" s="548"/>
      <c r="E437" s="548"/>
      <c r="F437" s="548"/>
      <c r="G437" s="548"/>
      <c r="H437" s="548"/>
      <c r="I437" s="548"/>
      <c r="J437" s="548"/>
      <c r="K437" s="548"/>
      <c r="L437" s="548"/>
      <c r="M437" s="548"/>
      <c r="N437" s="548"/>
      <c r="O437" s="548"/>
      <c r="P437" s="548"/>
      <c r="Q437" s="548"/>
      <c r="R437" s="548"/>
      <c r="S437" s="548"/>
      <c r="T437" s="548"/>
      <c r="U437" s="548"/>
      <c r="V437" s="548"/>
      <c r="W437" s="548"/>
      <c r="X437" s="548"/>
      <c r="Y437" s="548"/>
      <c r="Z437" s="548"/>
    </row>
    <row r="438" spans="1:26">
      <c r="A438" s="548"/>
      <c r="B438" s="548"/>
      <c r="C438" s="548"/>
      <c r="D438" s="548"/>
      <c r="E438" s="548"/>
      <c r="F438" s="548"/>
      <c r="G438" s="548"/>
      <c r="H438" s="548"/>
      <c r="I438" s="548"/>
      <c r="J438" s="548"/>
      <c r="K438" s="548"/>
      <c r="L438" s="548"/>
      <c r="M438" s="548"/>
      <c r="N438" s="548"/>
      <c r="O438" s="548"/>
      <c r="P438" s="548"/>
      <c r="Q438" s="548"/>
      <c r="R438" s="548"/>
      <c r="S438" s="548"/>
      <c r="T438" s="548"/>
      <c r="U438" s="548"/>
      <c r="V438" s="548"/>
      <c r="W438" s="548"/>
      <c r="X438" s="548"/>
      <c r="Y438" s="548"/>
      <c r="Z438" s="548"/>
    </row>
    <row r="439" spans="1:26">
      <c r="A439" s="548"/>
      <c r="B439" s="548"/>
      <c r="C439" s="548"/>
      <c r="D439" s="548"/>
      <c r="E439" s="548"/>
      <c r="F439" s="548"/>
      <c r="G439" s="548"/>
      <c r="H439" s="548"/>
      <c r="I439" s="548"/>
      <c r="J439" s="548"/>
      <c r="K439" s="548"/>
      <c r="L439" s="548"/>
      <c r="M439" s="548"/>
      <c r="N439" s="548"/>
      <c r="O439" s="548"/>
      <c r="P439" s="548"/>
      <c r="Q439" s="548"/>
      <c r="R439" s="548"/>
      <c r="S439" s="548"/>
      <c r="T439" s="548"/>
      <c r="U439" s="548"/>
      <c r="V439" s="548"/>
      <c r="W439" s="548"/>
      <c r="X439" s="548"/>
      <c r="Y439" s="548"/>
      <c r="Z439" s="548"/>
    </row>
    <row r="440" spans="1:26">
      <c r="A440" s="548"/>
      <c r="B440" s="548"/>
      <c r="C440" s="548"/>
      <c r="D440" s="548"/>
      <c r="E440" s="548"/>
      <c r="F440" s="548"/>
      <c r="G440" s="548"/>
      <c r="H440" s="548"/>
      <c r="I440" s="548"/>
      <c r="J440" s="548"/>
      <c r="K440" s="548"/>
      <c r="L440" s="548"/>
      <c r="M440" s="548"/>
      <c r="N440" s="548"/>
      <c r="O440" s="548"/>
      <c r="P440" s="548"/>
      <c r="Q440" s="548"/>
      <c r="R440" s="548"/>
      <c r="S440" s="548"/>
      <c r="T440" s="548"/>
      <c r="U440" s="548"/>
      <c r="V440" s="548"/>
      <c r="W440" s="548"/>
      <c r="X440" s="548"/>
      <c r="Y440" s="548"/>
      <c r="Z440" s="548"/>
    </row>
    <row r="441" spans="1:26">
      <c r="A441" s="548"/>
      <c r="B441" s="548"/>
      <c r="C441" s="548"/>
      <c r="D441" s="548"/>
      <c r="E441" s="548"/>
      <c r="F441" s="548"/>
      <c r="G441" s="548"/>
      <c r="H441" s="548"/>
      <c r="I441" s="548"/>
      <c r="J441" s="548"/>
      <c r="K441" s="548"/>
      <c r="L441" s="548"/>
      <c r="M441" s="548"/>
      <c r="N441" s="548"/>
      <c r="O441" s="548"/>
      <c r="P441" s="548"/>
      <c r="Q441" s="548"/>
      <c r="R441" s="548"/>
      <c r="S441" s="548"/>
      <c r="T441" s="548"/>
      <c r="U441" s="548"/>
      <c r="V441" s="548"/>
      <c r="W441" s="548"/>
      <c r="X441" s="548"/>
      <c r="Y441" s="548"/>
      <c r="Z441" s="548"/>
    </row>
    <row r="442" spans="1:26">
      <c r="A442" s="548"/>
      <c r="B442" s="548"/>
      <c r="C442" s="548"/>
      <c r="D442" s="548"/>
      <c r="E442" s="548"/>
      <c r="F442" s="548"/>
      <c r="G442" s="548"/>
      <c r="H442" s="548"/>
      <c r="I442" s="548"/>
      <c r="J442" s="548"/>
      <c r="K442" s="548"/>
      <c r="L442" s="548"/>
      <c r="M442" s="548"/>
      <c r="N442" s="548"/>
      <c r="O442" s="548"/>
      <c r="P442" s="548"/>
      <c r="Q442" s="548"/>
      <c r="R442" s="548"/>
      <c r="S442" s="548"/>
      <c r="T442" s="548"/>
      <c r="U442" s="548"/>
      <c r="V442" s="548"/>
      <c r="W442" s="548"/>
      <c r="X442" s="548"/>
      <c r="Y442" s="548"/>
      <c r="Z442" s="548"/>
    </row>
    <row r="443" spans="1:26">
      <c r="A443" s="548"/>
      <c r="B443" s="548"/>
      <c r="C443" s="548"/>
      <c r="D443" s="548"/>
      <c r="E443" s="548"/>
      <c r="F443" s="548"/>
      <c r="G443" s="548"/>
      <c r="H443" s="548"/>
      <c r="I443" s="548"/>
      <c r="J443" s="548"/>
      <c r="K443" s="548"/>
      <c r="L443" s="548"/>
      <c r="M443" s="548"/>
      <c r="N443" s="548"/>
      <c r="O443" s="548"/>
      <c r="P443" s="548"/>
      <c r="Q443" s="548"/>
      <c r="R443" s="548"/>
      <c r="S443" s="548"/>
      <c r="T443" s="548"/>
      <c r="U443" s="548"/>
      <c r="V443" s="548"/>
      <c r="W443" s="548"/>
      <c r="X443" s="548"/>
      <c r="Y443" s="548"/>
      <c r="Z443" s="548"/>
    </row>
    <row r="444" spans="1:26">
      <c r="A444" s="548"/>
      <c r="B444" s="548"/>
      <c r="C444" s="548"/>
      <c r="D444" s="548"/>
      <c r="E444" s="548"/>
      <c r="F444" s="548"/>
      <c r="G444" s="548"/>
      <c r="H444" s="548"/>
      <c r="I444" s="548"/>
      <c r="J444" s="548"/>
      <c r="K444" s="548"/>
      <c r="L444" s="548"/>
      <c r="M444" s="548"/>
      <c r="N444" s="548"/>
      <c r="O444" s="548"/>
      <c r="P444" s="548"/>
      <c r="Q444" s="548"/>
      <c r="R444" s="548"/>
      <c r="S444" s="548"/>
      <c r="T444" s="548"/>
      <c r="U444" s="548"/>
      <c r="V444" s="548"/>
      <c r="W444" s="548"/>
      <c r="X444" s="548"/>
      <c r="Y444" s="548"/>
      <c r="Z444" s="548"/>
    </row>
    <row r="445" spans="1:26">
      <c r="A445" s="548"/>
      <c r="B445" s="548"/>
      <c r="C445" s="548"/>
      <c r="D445" s="548"/>
      <c r="E445" s="548"/>
      <c r="F445" s="548"/>
      <c r="G445" s="548"/>
      <c r="H445" s="548"/>
      <c r="I445" s="548"/>
      <c r="J445" s="548"/>
      <c r="K445" s="548"/>
      <c r="L445" s="548"/>
      <c r="M445" s="548"/>
      <c r="N445" s="548"/>
      <c r="O445" s="548"/>
      <c r="P445" s="548"/>
      <c r="Q445" s="548"/>
      <c r="R445" s="548"/>
      <c r="S445" s="548"/>
      <c r="T445" s="548"/>
      <c r="U445" s="548"/>
      <c r="V445" s="548"/>
      <c r="W445" s="548"/>
      <c r="X445" s="548"/>
      <c r="Y445" s="548"/>
      <c r="Z445" s="548"/>
    </row>
    <row r="446" spans="1:26">
      <c r="A446" s="548"/>
      <c r="B446" s="548"/>
      <c r="C446" s="548"/>
      <c r="D446" s="548"/>
      <c r="E446" s="548"/>
      <c r="F446" s="548"/>
      <c r="G446" s="548"/>
      <c r="H446" s="548"/>
      <c r="I446" s="548"/>
      <c r="J446" s="548"/>
      <c r="K446" s="548"/>
      <c r="L446" s="548"/>
      <c r="M446" s="548"/>
      <c r="N446" s="548"/>
      <c r="O446" s="548"/>
      <c r="P446" s="548"/>
      <c r="Q446" s="548"/>
      <c r="R446" s="548"/>
      <c r="S446" s="548"/>
      <c r="T446" s="548"/>
      <c r="U446" s="548"/>
      <c r="V446" s="548"/>
      <c r="W446" s="548"/>
      <c r="X446" s="548"/>
      <c r="Y446" s="548"/>
      <c r="Z446" s="548"/>
    </row>
    <row r="447" spans="1:26">
      <c r="A447" s="548"/>
      <c r="B447" s="548"/>
      <c r="C447" s="548"/>
      <c r="D447" s="548"/>
      <c r="E447" s="548"/>
      <c r="F447" s="548"/>
      <c r="G447" s="548"/>
      <c r="H447" s="548"/>
      <c r="I447" s="548"/>
      <c r="J447" s="548"/>
      <c r="K447" s="548"/>
      <c r="L447" s="548"/>
      <c r="M447" s="548"/>
      <c r="N447" s="548"/>
      <c r="O447" s="548"/>
      <c r="P447" s="548"/>
      <c r="Q447" s="548"/>
      <c r="R447" s="548"/>
      <c r="S447" s="548"/>
      <c r="T447" s="548"/>
      <c r="U447" s="548"/>
      <c r="V447" s="548"/>
      <c r="W447" s="548"/>
      <c r="X447" s="548"/>
      <c r="Y447" s="548"/>
      <c r="Z447" s="548"/>
    </row>
    <row r="448" spans="1:26">
      <c r="A448" s="548"/>
      <c r="B448" s="548"/>
      <c r="C448" s="548"/>
      <c r="D448" s="548"/>
      <c r="E448" s="548"/>
      <c r="F448" s="548"/>
      <c r="G448" s="548"/>
      <c r="H448" s="548"/>
      <c r="I448" s="548"/>
      <c r="J448" s="548"/>
      <c r="K448" s="548"/>
      <c r="L448" s="548"/>
      <c r="M448" s="548"/>
      <c r="N448" s="548"/>
      <c r="O448" s="548"/>
      <c r="P448" s="548"/>
      <c r="Q448" s="548"/>
      <c r="R448" s="548"/>
      <c r="S448" s="548"/>
      <c r="T448" s="548"/>
      <c r="U448" s="548"/>
      <c r="V448" s="548"/>
      <c r="W448" s="548"/>
      <c r="X448" s="548"/>
      <c r="Y448" s="548"/>
      <c r="Z448" s="548"/>
    </row>
    <row r="449" spans="1:26">
      <c r="A449" s="548"/>
      <c r="B449" s="548"/>
      <c r="C449" s="548"/>
      <c r="D449" s="548"/>
      <c r="E449" s="548"/>
      <c r="F449" s="548"/>
      <c r="G449" s="548"/>
      <c r="H449" s="548"/>
      <c r="I449" s="548"/>
      <c r="J449" s="548"/>
      <c r="K449" s="548"/>
      <c r="L449" s="548"/>
      <c r="M449" s="548"/>
      <c r="N449" s="548"/>
      <c r="O449" s="548"/>
      <c r="P449" s="548"/>
      <c r="Q449" s="548"/>
      <c r="R449" s="548"/>
      <c r="S449" s="548"/>
      <c r="T449" s="548"/>
      <c r="U449" s="548"/>
      <c r="V449" s="548"/>
      <c r="W449" s="548"/>
      <c r="X449" s="548"/>
      <c r="Y449" s="548"/>
      <c r="Z449" s="548"/>
    </row>
    <row r="450" spans="1:26">
      <c r="A450" s="548"/>
      <c r="B450" s="548"/>
      <c r="C450" s="548"/>
      <c r="D450" s="548"/>
      <c r="E450" s="548"/>
      <c r="F450" s="548"/>
      <c r="G450" s="548"/>
      <c r="H450" s="548"/>
      <c r="I450" s="548"/>
      <c r="J450" s="548"/>
      <c r="K450" s="548"/>
      <c r="L450" s="548"/>
      <c r="M450" s="548"/>
      <c r="N450" s="548"/>
      <c r="O450" s="548"/>
      <c r="P450" s="548"/>
      <c r="Q450" s="548"/>
      <c r="R450" s="548"/>
      <c r="S450" s="548"/>
      <c r="T450" s="548"/>
      <c r="U450" s="548"/>
      <c r="V450" s="548"/>
      <c r="W450" s="548"/>
      <c r="X450" s="548"/>
      <c r="Y450" s="548"/>
      <c r="Z450" s="548"/>
    </row>
    <row r="451" spans="1:26">
      <c r="A451" s="548"/>
      <c r="B451" s="548"/>
      <c r="C451" s="548"/>
      <c r="D451" s="548"/>
      <c r="E451" s="548"/>
      <c r="F451" s="548"/>
      <c r="G451" s="548"/>
      <c r="H451" s="548"/>
      <c r="I451" s="548"/>
      <c r="J451" s="548"/>
      <c r="K451" s="548"/>
      <c r="L451" s="548"/>
      <c r="M451" s="548"/>
      <c r="N451" s="548"/>
      <c r="O451" s="548"/>
      <c r="P451" s="548"/>
      <c r="Q451" s="548"/>
      <c r="R451" s="548"/>
      <c r="S451" s="548"/>
      <c r="T451" s="548"/>
      <c r="U451" s="548"/>
      <c r="V451" s="548"/>
      <c r="W451" s="548"/>
      <c r="X451" s="548"/>
      <c r="Y451" s="548"/>
      <c r="Z451" s="548"/>
    </row>
    <row r="452" spans="1:26">
      <c r="A452" s="548"/>
      <c r="B452" s="548"/>
      <c r="C452" s="548"/>
      <c r="D452" s="548"/>
      <c r="E452" s="548"/>
      <c r="F452" s="548"/>
      <c r="G452" s="548"/>
      <c r="H452" s="548"/>
      <c r="I452" s="548"/>
      <c r="J452" s="548"/>
      <c r="K452" s="548"/>
      <c r="L452" s="548"/>
      <c r="M452" s="548"/>
      <c r="N452" s="548"/>
      <c r="O452" s="548"/>
      <c r="P452" s="548"/>
      <c r="Q452" s="548"/>
      <c r="R452" s="548"/>
      <c r="S452" s="548"/>
      <c r="T452" s="548"/>
      <c r="U452" s="548"/>
      <c r="V452" s="548"/>
      <c r="W452" s="548"/>
      <c r="X452" s="548"/>
      <c r="Y452" s="548"/>
      <c r="Z452" s="548"/>
    </row>
    <row r="453" spans="1:26">
      <c r="A453" s="548"/>
      <c r="B453" s="548"/>
      <c r="C453" s="548"/>
      <c r="D453" s="548"/>
      <c r="E453" s="548"/>
      <c r="F453" s="548"/>
      <c r="G453" s="548"/>
      <c r="H453" s="548"/>
      <c r="I453" s="548"/>
      <c r="J453" s="548"/>
      <c r="K453" s="548"/>
      <c r="L453" s="548"/>
      <c r="M453" s="548"/>
      <c r="N453" s="548"/>
      <c r="O453" s="548"/>
      <c r="P453" s="548"/>
      <c r="Q453" s="548"/>
      <c r="R453" s="548"/>
      <c r="S453" s="548"/>
      <c r="T453" s="548"/>
      <c r="U453" s="548"/>
      <c r="V453" s="548"/>
      <c r="W453" s="548"/>
      <c r="X453" s="548"/>
      <c r="Y453" s="548"/>
      <c r="Z453" s="548"/>
    </row>
    <row r="454" spans="1:26">
      <c r="A454" s="548"/>
      <c r="B454" s="548"/>
      <c r="C454" s="548"/>
      <c r="D454" s="548"/>
      <c r="E454" s="548"/>
      <c r="F454" s="548"/>
      <c r="G454" s="548"/>
      <c r="H454" s="548"/>
      <c r="I454" s="548"/>
      <c r="J454" s="548"/>
      <c r="K454" s="548"/>
      <c r="L454" s="548"/>
      <c r="M454" s="548"/>
      <c r="N454" s="548"/>
      <c r="O454" s="548"/>
      <c r="P454" s="548"/>
      <c r="Q454" s="548"/>
      <c r="R454" s="548"/>
      <c r="S454" s="548"/>
      <c r="T454" s="548"/>
      <c r="U454" s="548"/>
      <c r="V454" s="548"/>
      <c r="W454" s="548"/>
      <c r="X454" s="548"/>
      <c r="Y454" s="548"/>
      <c r="Z454" s="548"/>
    </row>
    <row r="455" spans="1:26">
      <c r="A455" s="548"/>
      <c r="B455" s="548"/>
      <c r="C455" s="548"/>
      <c r="D455" s="548"/>
      <c r="E455" s="548"/>
      <c r="F455" s="548"/>
      <c r="G455" s="548"/>
      <c r="H455" s="548"/>
      <c r="I455" s="548"/>
      <c r="J455" s="548"/>
      <c r="K455" s="548"/>
      <c r="L455" s="548"/>
      <c r="M455" s="548"/>
      <c r="N455" s="548"/>
      <c r="O455" s="548"/>
      <c r="P455" s="548"/>
      <c r="Q455" s="548"/>
      <c r="R455" s="548"/>
      <c r="S455" s="548"/>
      <c r="T455" s="548"/>
      <c r="U455" s="548"/>
      <c r="V455" s="548"/>
      <c r="W455" s="548"/>
      <c r="X455" s="548"/>
      <c r="Y455" s="548"/>
      <c r="Z455" s="548"/>
    </row>
    <row r="456" spans="1:26">
      <c r="A456" s="548"/>
      <c r="B456" s="548"/>
      <c r="C456" s="548"/>
      <c r="D456" s="548"/>
      <c r="E456" s="548"/>
      <c r="F456" s="548"/>
      <c r="G456" s="548"/>
      <c r="H456" s="548"/>
      <c r="I456" s="548"/>
      <c r="J456" s="548"/>
      <c r="K456" s="548"/>
      <c r="L456" s="548"/>
      <c r="M456" s="548"/>
      <c r="N456" s="548"/>
      <c r="O456" s="548"/>
      <c r="P456" s="548"/>
      <c r="Q456" s="548"/>
      <c r="R456" s="548"/>
      <c r="S456" s="548"/>
      <c r="T456" s="548"/>
      <c r="U456" s="548"/>
      <c r="V456" s="548"/>
      <c r="W456" s="548"/>
      <c r="X456" s="548"/>
      <c r="Y456" s="548"/>
      <c r="Z456" s="548"/>
    </row>
    <row r="457" spans="1:26">
      <c r="A457" s="548"/>
      <c r="B457" s="548"/>
      <c r="C457" s="548"/>
      <c r="D457" s="548"/>
      <c r="E457" s="548"/>
      <c r="F457" s="548"/>
      <c r="G457" s="548"/>
      <c r="H457" s="548"/>
      <c r="I457" s="548"/>
      <c r="J457" s="548"/>
      <c r="K457" s="548"/>
      <c r="L457" s="548"/>
      <c r="M457" s="548"/>
      <c r="N457" s="548"/>
      <c r="O457" s="548"/>
      <c r="P457" s="548"/>
      <c r="Q457" s="548"/>
      <c r="R457" s="548"/>
      <c r="S457" s="548"/>
      <c r="T457" s="548"/>
      <c r="U457" s="548"/>
      <c r="V457" s="548"/>
      <c r="W457" s="548"/>
      <c r="X457" s="548"/>
      <c r="Y457" s="548"/>
      <c r="Z457" s="548"/>
    </row>
    <row r="458" spans="1:26">
      <c r="A458" s="548"/>
      <c r="B458" s="548"/>
      <c r="C458" s="548"/>
      <c r="D458" s="548"/>
      <c r="E458" s="548"/>
      <c r="F458" s="548"/>
      <c r="G458" s="548"/>
      <c r="H458" s="548"/>
      <c r="I458" s="548"/>
      <c r="J458" s="548"/>
      <c r="K458" s="548"/>
      <c r="L458" s="548"/>
      <c r="M458" s="548"/>
      <c r="N458" s="548"/>
      <c r="O458" s="548"/>
      <c r="P458" s="548"/>
      <c r="Q458" s="548"/>
      <c r="R458" s="548"/>
      <c r="S458" s="548"/>
      <c r="T458" s="548"/>
      <c r="U458" s="548"/>
      <c r="V458" s="548"/>
      <c r="W458" s="548"/>
      <c r="X458" s="548"/>
      <c r="Y458" s="548"/>
      <c r="Z458" s="548"/>
    </row>
    <row r="459" spans="1:26">
      <c r="A459" s="548"/>
      <c r="B459" s="548"/>
      <c r="C459" s="548"/>
      <c r="D459" s="548"/>
      <c r="E459" s="548"/>
      <c r="F459" s="548"/>
      <c r="G459" s="548"/>
      <c r="H459" s="548"/>
      <c r="I459" s="548"/>
      <c r="J459" s="548"/>
      <c r="K459" s="548"/>
      <c r="L459" s="548"/>
      <c r="M459" s="548"/>
      <c r="N459" s="548"/>
      <c r="O459" s="548"/>
      <c r="P459" s="548"/>
      <c r="Q459" s="548"/>
      <c r="R459" s="548"/>
      <c r="S459" s="548"/>
      <c r="T459" s="548"/>
      <c r="U459" s="548"/>
      <c r="V459" s="548"/>
      <c r="W459" s="548"/>
      <c r="X459" s="548"/>
      <c r="Y459" s="548"/>
      <c r="Z459" s="548"/>
    </row>
    <row r="460" spans="1:26">
      <c r="A460" s="548"/>
      <c r="B460" s="548"/>
      <c r="C460" s="548"/>
      <c r="D460" s="548"/>
      <c r="E460" s="548"/>
      <c r="F460" s="548"/>
      <c r="G460" s="548"/>
      <c r="H460" s="548"/>
      <c r="I460" s="548"/>
      <c r="J460" s="548"/>
      <c r="K460" s="548"/>
      <c r="L460" s="548"/>
      <c r="M460" s="548"/>
      <c r="N460" s="548"/>
      <c r="O460" s="548"/>
      <c r="P460" s="548"/>
      <c r="Q460" s="548"/>
      <c r="R460" s="548"/>
      <c r="S460" s="548"/>
      <c r="T460" s="548"/>
      <c r="U460" s="548"/>
      <c r="V460" s="548"/>
      <c r="W460" s="548"/>
      <c r="X460" s="548"/>
      <c r="Y460" s="548"/>
      <c r="Z460" s="548"/>
    </row>
    <row r="461" spans="1:26">
      <c r="A461" s="548"/>
      <c r="B461" s="548"/>
      <c r="C461" s="548"/>
      <c r="D461" s="548"/>
      <c r="E461" s="548"/>
      <c r="F461" s="548"/>
      <c r="G461" s="548"/>
      <c r="H461" s="548"/>
      <c r="I461" s="548"/>
      <c r="J461" s="548"/>
      <c r="K461" s="548"/>
      <c r="L461" s="548"/>
      <c r="M461" s="548"/>
      <c r="N461" s="548"/>
      <c r="O461" s="548"/>
      <c r="P461" s="548"/>
      <c r="Q461" s="548"/>
      <c r="R461" s="548"/>
      <c r="S461" s="548"/>
      <c r="T461" s="548"/>
      <c r="U461" s="548"/>
      <c r="V461" s="548"/>
      <c r="W461" s="548"/>
      <c r="X461" s="548"/>
      <c r="Y461" s="548"/>
      <c r="Z461" s="548"/>
    </row>
    <row r="462" spans="1:26">
      <c r="A462" s="548"/>
      <c r="B462" s="548"/>
      <c r="C462" s="548"/>
      <c r="D462" s="548"/>
      <c r="E462" s="548"/>
      <c r="F462" s="548"/>
      <c r="G462" s="548"/>
      <c r="H462" s="548"/>
      <c r="I462" s="548"/>
      <c r="J462" s="548"/>
      <c r="K462" s="548"/>
      <c r="L462" s="548"/>
      <c r="M462" s="548"/>
      <c r="N462" s="548"/>
      <c r="O462" s="548"/>
      <c r="P462" s="548"/>
      <c r="Q462" s="548"/>
      <c r="R462" s="548"/>
      <c r="S462" s="548"/>
      <c r="T462" s="548"/>
      <c r="U462" s="548"/>
      <c r="V462" s="548"/>
      <c r="W462" s="548"/>
      <c r="X462" s="548"/>
      <c r="Y462" s="548"/>
      <c r="Z462" s="548"/>
    </row>
    <row r="463" spans="1:26">
      <c r="A463" s="548"/>
      <c r="B463" s="548"/>
      <c r="C463" s="548"/>
      <c r="D463" s="548"/>
      <c r="E463" s="548"/>
      <c r="F463" s="548"/>
      <c r="G463" s="548"/>
      <c r="H463" s="548"/>
      <c r="I463" s="548"/>
      <c r="J463" s="548"/>
      <c r="K463" s="548"/>
      <c r="L463" s="548"/>
      <c r="M463" s="548"/>
      <c r="N463" s="548"/>
      <c r="O463" s="548"/>
      <c r="P463" s="548"/>
      <c r="Q463" s="548"/>
      <c r="R463" s="548"/>
      <c r="S463" s="548"/>
      <c r="T463" s="548"/>
      <c r="U463" s="548"/>
      <c r="V463" s="548"/>
      <c r="W463" s="548"/>
      <c r="X463" s="548"/>
      <c r="Y463" s="548"/>
      <c r="Z463" s="548"/>
    </row>
    <row r="464" spans="1:26">
      <c r="A464" s="548"/>
      <c r="B464" s="548"/>
      <c r="C464" s="548"/>
      <c r="D464" s="548"/>
      <c r="E464" s="548"/>
      <c r="F464" s="548"/>
      <c r="G464" s="548"/>
      <c r="H464" s="548"/>
      <c r="I464" s="548"/>
      <c r="J464" s="548"/>
      <c r="K464" s="548"/>
      <c r="L464" s="548"/>
      <c r="M464" s="548"/>
      <c r="N464" s="548"/>
      <c r="O464" s="548"/>
      <c r="P464" s="548"/>
      <c r="Q464" s="548"/>
      <c r="R464" s="548"/>
      <c r="S464" s="548"/>
      <c r="T464" s="548"/>
      <c r="U464" s="548"/>
      <c r="V464" s="548"/>
      <c r="W464" s="548"/>
      <c r="X464" s="548"/>
      <c r="Y464" s="548"/>
      <c r="Z464" s="548"/>
    </row>
    <row r="465" spans="1:26">
      <c r="A465" s="548"/>
      <c r="B465" s="548"/>
      <c r="C465" s="548"/>
      <c r="D465" s="548"/>
      <c r="E465" s="548"/>
      <c r="F465" s="548"/>
      <c r="G465" s="548"/>
      <c r="H465" s="548"/>
      <c r="I465" s="548"/>
      <c r="J465" s="548"/>
      <c r="K465" s="548"/>
      <c r="L465" s="548"/>
      <c r="M465" s="548"/>
      <c r="N465" s="548"/>
      <c r="O465" s="548"/>
      <c r="P465" s="548"/>
      <c r="Q465" s="548"/>
      <c r="R465" s="548"/>
      <c r="S465" s="548"/>
      <c r="T465" s="548"/>
      <c r="U465" s="548"/>
      <c r="V465" s="548"/>
      <c r="W465" s="548"/>
      <c r="X465" s="548"/>
      <c r="Y465" s="548"/>
      <c r="Z465" s="548"/>
    </row>
    <row r="466" spans="1:26">
      <c r="A466" s="548"/>
      <c r="B466" s="548"/>
      <c r="C466" s="548"/>
      <c r="D466" s="548"/>
      <c r="E466" s="548"/>
      <c r="F466" s="548"/>
      <c r="G466" s="548"/>
      <c r="H466" s="548"/>
      <c r="I466" s="548"/>
      <c r="J466" s="548"/>
      <c r="K466" s="548"/>
      <c r="L466" s="548"/>
      <c r="M466" s="548"/>
      <c r="N466" s="548"/>
      <c r="O466" s="548"/>
      <c r="P466" s="548"/>
      <c r="Q466" s="548"/>
      <c r="R466" s="548"/>
      <c r="S466" s="548"/>
      <c r="T466" s="548"/>
      <c r="U466" s="548"/>
      <c r="V466" s="548"/>
      <c r="W466" s="548"/>
      <c r="X466" s="548"/>
      <c r="Y466" s="548"/>
      <c r="Z466" s="548"/>
    </row>
    <row r="467" spans="1:26">
      <c r="A467" s="548"/>
      <c r="B467" s="548"/>
      <c r="C467" s="548"/>
      <c r="D467" s="548"/>
      <c r="E467" s="548"/>
      <c r="F467" s="548"/>
      <c r="G467" s="548"/>
      <c r="H467" s="548"/>
      <c r="I467" s="548"/>
      <c r="J467" s="548"/>
      <c r="K467" s="548"/>
      <c r="L467" s="548"/>
      <c r="M467" s="548"/>
      <c r="N467" s="548"/>
      <c r="O467" s="548"/>
      <c r="P467" s="548"/>
      <c r="Q467" s="548"/>
      <c r="R467" s="548"/>
      <c r="S467" s="548"/>
      <c r="T467" s="548"/>
      <c r="U467" s="548"/>
      <c r="V467" s="548"/>
      <c r="W467" s="548"/>
      <c r="X467" s="548"/>
      <c r="Y467" s="548"/>
      <c r="Z467" s="548"/>
    </row>
    <row r="468" spans="1:26">
      <c r="A468" s="548"/>
      <c r="B468" s="548"/>
      <c r="C468" s="548"/>
      <c r="D468" s="548"/>
      <c r="E468" s="548"/>
      <c r="F468" s="548"/>
      <c r="G468" s="548"/>
      <c r="H468" s="548"/>
      <c r="I468" s="548"/>
      <c r="J468" s="548"/>
      <c r="K468" s="548"/>
      <c r="L468" s="548"/>
      <c r="M468" s="548"/>
      <c r="N468" s="548"/>
      <c r="O468" s="548"/>
      <c r="P468" s="548"/>
      <c r="Q468" s="548"/>
      <c r="R468" s="548"/>
      <c r="S468" s="548"/>
      <c r="T468" s="548"/>
      <c r="U468" s="548"/>
      <c r="V468" s="548"/>
      <c r="W468" s="548"/>
      <c r="X468" s="548"/>
      <c r="Y468" s="548"/>
      <c r="Z468" s="548"/>
    </row>
    <row r="469" spans="1:26">
      <c r="A469" s="548"/>
      <c r="B469" s="548"/>
      <c r="C469" s="548"/>
      <c r="D469" s="548"/>
      <c r="E469" s="548"/>
      <c r="F469" s="548"/>
      <c r="G469" s="548"/>
      <c r="H469" s="548"/>
      <c r="I469" s="548"/>
      <c r="J469" s="548"/>
      <c r="K469" s="548"/>
      <c r="L469" s="548"/>
      <c r="M469" s="548"/>
      <c r="N469" s="548"/>
      <c r="O469" s="548"/>
      <c r="P469" s="548"/>
      <c r="Q469" s="548"/>
      <c r="R469" s="548"/>
      <c r="S469" s="548"/>
      <c r="T469" s="548"/>
      <c r="U469" s="548"/>
      <c r="V469" s="548"/>
      <c r="W469" s="548"/>
      <c r="X469" s="548"/>
      <c r="Y469" s="548"/>
      <c r="Z469" s="548"/>
    </row>
    <row r="470" spans="1:26">
      <c r="A470" s="548"/>
      <c r="B470" s="548"/>
      <c r="C470" s="548"/>
      <c r="D470" s="548"/>
      <c r="E470" s="548"/>
      <c r="F470" s="548"/>
      <c r="G470" s="548"/>
      <c r="H470" s="548"/>
      <c r="I470" s="548"/>
      <c r="J470" s="548"/>
      <c r="K470" s="548"/>
      <c r="L470" s="548"/>
      <c r="M470" s="548"/>
      <c r="N470" s="548"/>
      <c r="O470" s="548"/>
      <c r="P470" s="548"/>
      <c r="Q470" s="548"/>
      <c r="R470" s="548"/>
      <c r="S470" s="548"/>
      <c r="T470" s="548"/>
      <c r="U470" s="548"/>
      <c r="V470" s="548"/>
      <c r="W470" s="548"/>
      <c r="X470" s="548"/>
      <c r="Y470" s="548"/>
      <c r="Z470" s="548"/>
    </row>
    <row r="471" spans="1:26">
      <c r="A471" s="548"/>
      <c r="B471" s="548"/>
      <c r="C471" s="548"/>
      <c r="D471" s="548"/>
      <c r="E471" s="548"/>
      <c r="F471" s="548"/>
      <c r="G471" s="548"/>
      <c r="H471" s="548"/>
      <c r="I471" s="548"/>
      <c r="J471" s="548"/>
      <c r="K471" s="548"/>
      <c r="L471" s="548"/>
      <c r="M471" s="548"/>
      <c r="N471" s="548"/>
      <c r="O471" s="548"/>
      <c r="P471" s="548"/>
      <c r="Q471" s="548"/>
      <c r="R471" s="548"/>
      <c r="S471" s="548"/>
      <c r="T471" s="548"/>
      <c r="U471" s="548"/>
      <c r="V471" s="548"/>
      <c r="W471" s="548"/>
      <c r="X471" s="548"/>
      <c r="Y471" s="548"/>
      <c r="Z471" s="548"/>
    </row>
    <row r="472" spans="1:26">
      <c r="A472" s="548"/>
      <c r="B472" s="548"/>
      <c r="C472" s="548"/>
      <c r="D472" s="548"/>
      <c r="E472" s="548"/>
      <c r="F472" s="548"/>
      <c r="G472" s="548"/>
      <c r="H472" s="548"/>
      <c r="I472" s="548"/>
      <c r="J472" s="548"/>
      <c r="K472" s="548"/>
      <c r="L472" s="548"/>
      <c r="M472" s="548"/>
      <c r="N472" s="548"/>
      <c r="O472" s="548"/>
      <c r="P472" s="548"/>
      <c r="Q472" s="548"/>
      <c r="R472" s="548"/>
      <c r="S472" s="548"/>
      <c r="T472" s="548"/>
      <c r="U472" s="548"/>
      <c r="V472" s="548"/>
      <c r="W472" s="548"/>
      <c r="X472" s="548"/>
      <c r="Y472" s="548"/>
      <c r="Z472" s="548"/>
    </row>
    <row r="473" spans="1:26">
      <c r="A473" s="548"/>
      <c r="B473" s="548"/>
      <c r="C473" s="548"/>
      <c r="D473" s="548"/>
      <c r="E473" s="548"/>
      <c r="F473" s="548"/>
      <c r="G473" s="548"/>
      <c r="H473" s="548"/>
      <c r="I473" s="548"/>
      <c r="J473" s="548"/>
      <c r="K473" s="548"/>
      <c r="L473" s="548"/>
      <c r="M473" s="548"/>
      <c r="N473" s="548"/>
      <c r="O473" s="548"/>
      <c r="P473" s="548"/>
      <c r="Q473" s="548"/>
      <c r="R473" s="548"/>
      <c r="S473" s="548"/>
      <c r="T473" s="548"/>
      <c r="U473" s="548"/>
      <c r="V473" s="548"/>
      <c r="W473" s="548"/>
      <c r="X473" s="548"/>
      <c r="Y473" s="548"/>
      <c r="Z473" s="548"/>
    </row>
    <row r="474" spans="1:26">
      <c r="A474" s="548"/>
      <c r="B474" s="548"/>
      <c r="C474" s="548"/>
      <c r="D474" s="548"/>
      <c r="E474" s="548"/>
      <c r="F474" s="548"/>
      <c r="G474" s="548"/>
      <c r="H474" s="548"/>
      <c r="I474" s="548"/>
      <c r="J474" s="548"/>
      <c r="K474" s="548"/>
      <c r="L474" s="548"/>
      <c r="M474" s="548"/>
      <c r="N474" s="548"/>
      <c r="O474" s="548"/>
      <c r="P474" s="548"/>
      <c r="Q474" s="548"/>
      <c r="R474" s="548"/>
      <c r="S474" s="548"/>
      <c r="T474" s="548"/>
      <c r="U474" s="548"/>
      <c r="V474" s="548"/>
      <c r="W474" s="548"/>
      <c r="X474" s="548"/>
      <c r="Y474" s="548"/>
      <c r="Z474" s="548"/>
    </row>
    <row r="475" spans="1:26">
      <c r="A475" s="548"/>
      <c r="B475" s="548"/>
      <c r="C475" s="548"/>
      <c r="D475" s="548"/>
      <c r="E475" s="548"/>
      <c r="F475" s="548"/>
      <c r="G475" s="548"/>
      <c r="H475" s="548"/>
      <c r="I475" s="548"/>
      <c r="J475" s="548"/>
      <c r="K475" s="548"/>
      <c r="L475" s="548"/>
      <c r="M475" s="548"/>
      <c r="N475" s="548"/>
      <c r="O475" s="548"/>
      <c r="P475" s="548"/>
      <c r="Q475" s="548"/>
      <c r="R475" s="548"/>
      <c r="S475" s="548"/>
      <c r="T475" s="548"/>
      <c r="U475" s="548"/>
      <c r="V475" s="548"/>
      <c r="W475" s="548"/>
      <c r="X475" s="548"/>
      <c r="Y475" s="548"/>
      <c r="Z475" s="548"/>
    </row>
    <row r="476" spans="1:26">
      <c r="A476" s="548"/>
      <c r="B476" s="548"/>
      <c r="C476" s="548"/>
      <c r="D476" s="548"/>
      <c r="E476" s="548"/>
      <c r="F476" s="548"/>
      <c r="G476" s="548"/>
      <c r="H476" s="548"/>
      <c r="I476" s="548"/>
      <c r="J476" s="548"/>
      <c r="K476" s="548"/>
      <c r="L476" s="548"/>
      <c r="M476" s="548"/>
      <c r="N476" s="548"/>
      <c r="O476" s="548"/>
      <c r="P476" s="548"/>
      <c r="Q476" s="548"/>
      <c r="R476" s="548"/>
      <c r="S476" s="548"/>
      <c r="T476" s="548"/>
      <c r="U476" s="548"/>
      <c r="V476" s="548"/>
      <c r="W476" s="548"/>
      <c r="X476" s="548"/>
      <c r="Y476" s="548"/>
      <c r="Z476" s="548"/>
    </row>
    <row r="477" spans="1:26">
      <c r="A477" s="548"/>
      <c r="B477" s="548"/>
      <c r="C477" s="548"/>
      <c r="D477" s="548"/>
      <c r="E477" s="548"/>
      <c r="F477" s="548"/>
      <c r="G477" s="548"/>
      <c r="H477" s="548"/>
      <c r="I477" s="548"/>
      <c r="J477" s="548"/>
      <c r="K477" s="548"/>
      <c r="L477" s="548"/>
      <c r="M477" s="548"/>
      <c r="N477" s="548"/>
      <c r="O477" s="548"/>
      <c r="P477" s="548"/>
      <c r="Q477" s="548"/>
      <c r="R477" s="548"/>
      <c r="S477" s="548"/>
      <c r="T477" s="548"/>
      <c r="U477" s="548"/>
      <c r="V477" s="548"/>
      <c r="W477" s="548"/>
      <c r="X477" s="548"/>
      <c r="Y477" s="548"/>
      <c r="Z477" s="548"/>
    </row>
    <row r="478" spans="1:26">
      <c r="A478" s="548"/>
      <c r="B478" s="548"/>
      <c r="C478" s="548"/>
      <c r="D478" s="548"/>
      <c r="E478" s="548"/>
      <c r="F478" s="548"/>
      <c r="G478" s="548"/>
      <c r="H478" s="548"/>
      <c r="I478" s="548"/>
      <c r="J478" s="548"/>
      <c r="K478" s="548"/>
      <c r="L478" s="548"/>
      <c r="M478" s="548"/>
      <c r="N478" s="548"/>
      <c r="O478" s="548"/>
      <c r="P478" s="548"/>
      <c r="Q478" s="548"/>
      <c r="R478" s="548"/>
      <c r="S478" s="548"/>
      <c r="T478" s="548"/>
      <c r="U478" s="548"/>
      <c r="V478" s="548"/>
      <c r="W478" s="548"/>
      <c r="X478" s="548"/>
      <c r="Y478" s="548"/>
      <c r="Z478" s="548"/>
    </row>
    <row r="479" spans="1:26">
      <c r="A479" s="548"/>
      <c r="B479" s="548"/>
      <c r="C479" s="548"/>
      <c r="D479" s="548"/>
      <c r="E479" s="548"/>
      <c r="F479" s="548"/>
      <c r="G479" s="548"/>
      <c r="H479" s="548"/>
      <c r="I479" s="548"/>
      <c r="J479" s="548"/>
      <c r="K479" s="548"/>
      <c r="L479" s="548"/>
      <c r="M479" s="548"/>
      <c r="N479" s="548"/>
      <c r="O479" s="548"/>
      <c r="P479" s="548"/>
      <c r="Q479" s="548"/>
      <c r="R479" s="548"/>
      <c r="S479" s="548"/>
      <c r="T479" s="548"/>
      <c r="U479" s="548"/>
      <c r="V479" s="548"/>
      <c r="W479" s="548"/>
      <c r="X479" s="548"/>
      <c r="Y479" s="548"/>
      <c r="Z479" s="548"/>
    </row>
    <row r="480" spans="1:26">
      <c r="A480" s="548"/>
      <c r="B480" s="548"/>
      <c r="C480" s="548"/>
      <c r="D480" s="548"/>
      <c r="E480" s="548"/>
      <c r="F480" s="548"/>
      <c r="G480" s="548"/>
      <c r="H480" s="548"/>
      <c r="I480" s="548"/>
      <c r="J480" s="548"/>
      <c r="K480" s="548"/>
      <c r="L480" s="548"/>
      <c r="M480" s="548"/>
      <c r="N480" s="548"/>
      <c r="O480" s="548"/>
      <c r="P480" s="548"/>
      <c r="Q480" s="548"/>
      <c r="R480" s="548"/>
      <c r="S480" s="548"/>
      <c r="T480" s="548"/>
      <c r="U480" s="548"/>
      <c r="V480" s="548"/>
      <c r="W480" s="548"/>
      <c r="X480" s="548"/>
      <c r="Y480" s="548"/>
      <c r="Z480" s="548"/>
    </row>
    <row r="481" spans="1:26">
      <c r="A481" s="548"/>
      <c r="B481" s="548"/>
      <c r="C481" s="548"/>
      <c r="D481" s="548"/>
      <c r="E481" s="548"/>
      <c r="F481" s="548"/>
      <c r="G481" s="548"/>
      <c r="H481" s="548"/>
      <c r="I481" s="548"/>
      <c r="J481" s="548"/>
      <c r="K481" s="548"/>
      <c r="L481" s="548"/>
      <c r="M481" s="548"/>
      <c r="N481" s="548"/>
      <c r="O481" s="548"/>
      <c r="P481" s="548"/>
      <c r="Q481" s="548"/>
      <c r="R481" s="548"/>
      <c r="S481" s="548"/>
      <c r="T481" s="548"/>
      <c r="U481" s="548"/>
      <c r="V481" s="548"/>
      <c r="W481" s="548"/>
      <c r="X481" s="548"/>
      <c r="Y481" s="548"/>
      <c r="Z481" s="548"/>
    </row>
    <row r="482" spans="1:26">
      <c r="A482" s="548"/>
      <c r="B482" s="548"/>
      <c r="C482" s="548"/>
      <c r="D482" s="548"/>
      <c r="E482" s="548"/>
      <c r="F482" s="548"/>
      <c r="G482" s="548"/>
      <c r="H482" s="548"/>
      <c r="I482" s="548"/>
      <c r="J482" s="548"/>
      <c r="K482" s="548"/>
      <c r="L482" s="548"/>
      <c r="M482" s="548"/>
      <c r="N482" s="548"/>
      <c r="O482" s="548"/>
      <c r="P482" s="548"/>
      <c r="Q482" s="548"/>
      <c r="R482" s="548"/>
      <c r="S482" s="548"/>
      <c r="T482" s="548"/>
      <c r="U482" s="548"/>
      <c r="V482" s="548"/>
      <c r="W482" s="548"/>
      <c r="X482" s="548"/>
      <c r="Y482" s="548"/>
      <c r="Z482" s="548"/>
    </row>
    <row r="483" spans="1:26">
      <c r="A483" s="548"/>
      <c r="B483" s="548"/>
      <c r="C483" s="548"/>
      <c r="D483" s="548"/>
      <c r="E483" s="548"/>
      <c r="F483" s="548"/>
      <c r="G483" s="548"/>
      <c r="H483" s="548"/>
      <c r="I483" s="548"/>
      <c r="J483" s="548"/>
      <c r="K483" s="548"/>
      <c r="L483" s="548"/>
      <c r="M483" s="548"/>
      <c r="N483" s="548"/>
      <c r="O483" s="548"/>
      <c r="P483" s="548"/>
      <c r="Q483" s="548"/>
      <c r="R483" s="548"/>
      <c r="S483" s="548"/>
      <c r="T483" s="548"/>
      <c r="U483" s="548"/>
      <c r="V483" s="548"/>
      <c r="W483" s="548"/>
      <c r="X483" s="548"/>
      <c r="Y483" s="548"/>
      <c r="Z483" s="548"/>
    </row>
    <row r="484" spans="1:26">
      <c r="A484" s="548"/>
      <c r="B484" s="548"/>
      <c r="C484" s="548"/>
      <c r="D484" s="548"/>
      <c r="E484" s="548"/>
      <c r="F484" s="548"/>
      <c r="G484" s="548"/>
      <c r="H484" s="548"/>
      <c r="I484" s="548"/>
      <c r="J484" s="548"/>
      <c r="K484" s="548"/>
      <c r="L484" s="548"/>
      <c r="M484" s="548"/>
      <c r="N484" s="548"/>
      <c r="O484" s="548"/>
      <c r="P484" s="548"/>
      <c r="Q484" s="548"/>
      <c r="R484" s="548"/>
      <c r="S484" s="548"/>
      <c r="T484" s="548"/>
      <c r="U484" s="548"/>
      <c r="V484" s="548"/>
      <c r="W484" s="548"/>
      <c r="X484" s="548"/>
      <c r="Y484" s="548"/>
      <c r="Z484" s="548"/>
    </row>
    <row r="485" spans="1:26">
      <c r="A485" s="548"/>
      <c r="B485" s="548"/>
      <c r="C485" s="548"/>
      <c r="D485" s="548"/>
      <c r="E485" s="548"/>
      <c r="F485" s="548"/>
      <c r="G485" s="548"/>
      <c r="H485" s="548"/>
      <c r="I485" s="548"/>
      <c r="J485" s="548"/>
      <c r="K485" s="548"/>
      <c r="L485" s="548"/>
      <c r="M485" s="548"/>
      <c r="N485" s="548"/>
      <c r="O485" s="548"/>
      <c r="P485" s="548"/>
      <c r="Q485" s="548"/>
      <c r="R485" s="548"/>
      <c r="S485" s="548"/>
      <c r="T485" s="548"/>
      <c r="U485" s="548"/>
      <c r="V485" s="548"/>
      <c r="W485" s="548"/>
      <c r="X485" s="548"/>
      <c r="Y485" s="548"/>
      <c r="Z485" s="548"/>
    </row>
    <row r="486" spans="1:26">
      <c r="A486" s="548"/>
      <c r="B486" s="548"/>
      <c r="C486" s="548"/>
      <c r="D486" s="548"/>
      <c r="E486" s="548"/>
      <c r="F486" s="548"/>
      <c r="G486" s="548"/>
      <c r="H486" s="548"/>
      <c r="I486" s="548"/>
      <c r="J486" s="548"/>
      <c r="K486" s="548"/>
      <c r="L486" s="548"/>
      <c r="M486" s="548"/>
      <c r="N486" s="548"/>
      <c r="O486" s="548"/>
      <c r="P486" s="548"/>
      <c r="Q486" s="548"/>
      <c r="R486" s="548"/>
      <c r="S486" s="548"/>
      <c r="T486" s="548"/>
      <c r="U486" s="548"/>
      <c r="V486" s="548"/>
      <c r="W486" s="548"/>
      <c r="X486" s="548"/>
      <c r="Y486" s="548"/>
      <c r="Z486" s="548"/>
    </row>
    <row r="487" spans="1:26">
      <c r="A487" s="548"/>
      <c r="B487" s="548"/>
      <c r="C487" s="548"/>
      <c r="D487" s="548"/>
      <c r="E487" s="548"/>
      <c r="F487" s="548"/>
      <c r="G487" s="548"/>
      <c r="H487" s="548"/>
      <c r="I487" s="548"/>
      <c r="J487" s="548"/>
      <c r="K487" s="548"/>
      <c r="L487" s="548"/>
      <c r="M487" s="548"/>
      <c r="N487" s="548"/>
      <c r="O487" s="548"/>
      <c r="P487" s="548"/>
      <c r="Q487" s="548"/>
      <c r="R487" s="548"/>
      <c r="S487" s="548"/>
      <c r="T487" s="548"/>
      <c r="U487" s="548"/>
      <c r="V487" s="548"/>
      <c r="W487" s="548"/>
      <c r="X487" s="548"/>
      <c r="Y487" s="548"/>
      <c r="Z487" s="548"/>
    </row>
    <row r="488" spans="1:26">
      <c r="A488" s="548"/>
      <c r="B488" s="548"/>
      <c r="C488" s="548"/>
      <c r="D488" s="548"/>
      <c r="E488" s="548"/>
      <c r="F488" s="548"/>
      <c r="G488" s="548"/>
      <c r="H488" s="548"/>
      <c r="I488" s="548"/>
      <c r="J488" s="548"/>
      <c r="K488" s="548"/>
      <c r="L488" s="548"/>
      <c r="M488" s="548"/>
      <c r="N488" s="548"/>
      <c r="O488" s="548"/>
      <c r="P488" s="548"/>
      <c r="Q488" s="548"/>
      <c r="R488" s="548"/>
      <c r="S488" s="548"/>
      <c r="T488" s="548"/>
      <c r="U488" s="548"/>
      <c r="V488" s="548"/>
      <c r="W488" s="548"/>
      <c r="X488" s="548"/>
      <c r="Y488" s="548"/>
      <c r="Z488" s="548"/>
    </row>
    <row r="489" spans="1:26">
      <c r="A489" s="548"/>
      <c r="B489" s="548"/>
      <c r="C489" s="548"/>
      <c r="D489" s="548"/>
      <c r="E489" s="548"/>
      <c r="F489" s="548"/>
      <c r="G489" s="548"/>
      <c r="H489" s="548"/>
      <c r="I489" s="548"/>
      <c r="J489" s="548"/>
      <c r="K489" s="548"/>
      <c r="L489" s="548"/>
      <c r="M489" s="548"/>
      <c r="N489" s="548"/>
      <c r="O489" s="548"/>
      <c r="P489" s="548"/>
      <c r="Q489" s="548"/>
      <c r="R489" s="548"/>
      <c r="S489" s="548"/>
      <c r="T489" s="548"/>
      <c r="U489" s="548"/>
      <c r="V489" s="548"/>
      <c r="W489" s="548"/>
      <c r="X489" s="548"/>
      <c r="Y489" s="548"/>
      <c r="Z489" s="548"/>
    </row>
    <row r="490" spans="1:26">
      <c r="A490" s="548"/>
      <c r="B490" s="548"/>
      <c r="C490" s="548"/>
      <c r="D490" s="548"/>
      <c r="E490" s="548"/>
      <c r="F490" s="548"/>
      <c r="G490" s="548"/>
      <c r="H490" s="548"/>
      <c r="I490" s="548"/>
      <c r="J490" s="548"/>
      <c r="K490" s="548"/>
      <c r="L490" s="548"/>
      <c r="M490" s="548"/>
      <c r="N490" s="548"/>
      <c r="O490" s="548"/>
      <c r="P490" s="548"/>
      <c r="Q490" s="548"/>
      <c r="R490" s="548"/>
      <c r="S490" s="548"/>
      <c r="T490" s="548"/>
      <c r="U490" s="548"/>
      <c r="V490" s="548"/>
      <c r="W490" s="548"/>
      <c r="X490" s="548"/>
      <c r="Y490" s="548"/>
      <c r="Z490" s="548"/>
    </row>
    <row r="491" spans="1:26">
      <c r="A491" s="548"/>
      <c r="B491" s="548"/>
      <c r="C491" s="548"/>
      <c r="D491" s="548"/>
      <c r="E491" s="548"/>
      <c r="F491" s="548"/>
      <c r="G491" s="548"/>
      <c r="H491" s="548"/>
      <c r="I491" s="548"/>
      <c r="J491" s="548"/>
      <c r="K491" s="548"/>
      <c r="L491" s="548"/>
      <c r="M491" s="548"/>
      <c r="N491" s="548"/>
      <c r="O491" s="548"/>
      <c r="P491" s="548"/>
      <c r="Q491" s="548"/>
      <c r="R491" s="548"/>
      <c r="S491" s="548"/>
      <c r="T491" s="548"/>
      <c r="U491" s="548"/>
      <c r="V491" s="548"/>
      <c r="W491" s="548"/>
      <c r="X491" s="548"/>
      <c r="Y491" s="548"/>
      <c r="Z491" s="548"/>
    </row>
    <row r="492" spans="1:26">
      <c r="A492" s="548"/>
      <c r="B492" s="548"/>
      <c r="C492" s="548"/>
      <c r="D492" s="548"/>
      <c r="E492" s="548"/>
      <c r="F492" s="548"/>
      <c r="G492" s="548"/>
      <c r="H492" s="548"/>
      <c r="I492" s="548"/>
      <c r="J492" s="548"/>
      <c r="K492" s="548"/>
      <c r="L492" s="548"/>
      <c r="M492" s="548"/>
      <c r="N492" s="548"/>
      <c r="O492" s="548"/>
      <c r="P492" s="548"/>
      <c r="Q492" s="548"/>
      <c r="R492" s="548"/>
      <c r="S492" s="548"/>
      <c r="T492" s="548"/>
      <c r="U492" s="548"/>
      <c r="V492" s="548"/>
      <c r="W492" s="548"/>
      <c r="X492" s="548"/>
      <c r="Y492" s="548"/>
      <c r="Z492" s="548"/>
    </row>
    <row r="493" spans="1:26">
      <c r="A493" s="548"/>
      <c r="B493" s="548"/>
      <c r="C493" s="548"/>
      <c r="D493" s="548"/>
      <c r="E493" s="548"/>
      <c r="F493" s="548"/>
      <c r="G493" s="548"/>
      <c r="H493" s="548"/>
      <c r="I493" s="548"/>
      <c r="J493" s="548"/>
      <c r="K493" s="548"/>
      <c r="L493" s="548"/>
      <c r="M493" s="548"/>
      <c r="N493" s="548"/>
      <c r="O493" s="548"/>
      <c r="P493" s="548"/>
      <c r="Q493" s="548"/>
      <c r="R493" s="548"/>
      <c r="S493" s="548"/>
      <c r="T493" s="548"/>
      <c r="U493" s="548"/>
      <c r="V493" s="548"/>
      <c r="W493" s="548"/>
      <c r="X493" s="548"/>
      <c r="Y493" s="548"/>
      <c r="Z493" s="548"/>
    </row>
    <row r="494" spans="1:26">
      <c r="A494" s="548"/>
      <c r="B494" s="548"/>
      <c r="C494" s="548"/>
      <c r="D494" s="548"/>
      <c r="E494" s="548"/>
      <c r="F494" s="548"/>
      <c r="G494" s="548"/>
      <c r="H494" s="548"/>
      <c r="I494" s="548"/>
      <c r="J494" s="548"/>
      <c r="K494" s="548"/>
      <c r="L494" s="548"/>
      <c r="M494" s="548"/>
      <c r="N494" s="548"/>
      <c r="O494" s="548"/>
      <c r="P494" s="548"/>
      <c r="Q494" s="548"/>
      <c r="R494" s="548"/>
      <c r="S494" s="548"/>
      <c r="T494" s="548"/>
      <c r="U494" s="548"/>
      <c r="V494" s="548"/>
      <c r="W494" s="548"/>
      <c r="X494" s="548"/>
      <c r="Y494" s="548"/>
      <c r="Z494" s="548"/>
    </row>
    <row r="495" spans="1:26">
      <c r="A495" s="548"/>
      <c r="B495" s="548"/>
      <c r="C495" s="548"/>
      <c r="D495" s="548"/>
      <c r="E495" s="548"/>
      <c r="F495" s="548"/>
      <c r="G495" s="548"/>
      <c r="H495" s="548"/>
      <c r="I495" s="548"/>
      <c r="J495" s="548"/>
      <c r="K495" s="548"/>
      <c r="L495" s="548"/>
      <c r="M495" s="548"/>
      <c r="N495" s="548"/>
      <c r="O495" s="548"/>
      <c r="P495" s="548"/>
      <c r="Q495" s="548"/>
      <c r="R495" s="548"/>
      <c r="S495" s="548"/>
      <c r="T495" s="548"/>
      <c r="U495" s="548"/>
      <c r="V495" s="548"/>
      <c r="W495" s="548"/>
      <c r="X495" s="548"/>
      <c r="Y495" s="548"/>
      <c r="Z495" s="548"/>
    </row>
    <row r="496" spans="1:26">
      <c r="A496" s="548"/>
      <c r="B496" s="548"/>
      <c r="C496" s="548"/>
      <c r="D496" s="548"/>
      <c r="E496" s="548"/>
      <c r="F496" s="548"/>
      <c r="G496" s="548"/>
      <c r="H496" s="548"/>
      <c r="I496" s="548"/>
      <c r="J496" s="548"/>
      <c r="K496" s="548"/>
      <c r="L496" s="548"/>
      <c r="M496" s="548"/>
      <c r="N496" s="548"/>
      <c r="O496" s="548"/>
      <c r="P496" s="548"/>
      <c r="Q496" s="548"/>
      <c r="R496" s="548"/>
      <c r="S496" s="548"/>
      <c r="T496" s="548"/>
      <c r="U496" s="548"/>
      <c r="V496" s="548"/>
      <c r="W496" s="548"/>
      <c r="X496" s="548"/>
      <c r="Y496" s="548"/>
      <c r="Z496" s="548"/>
    </row>
    <row r="497" spans="1:26">
      <c r="A497" s="548"/>
      <c r="B497" s="548"/>
      <c r="C497" s="548"/>
      <c r="D497" s="548"/>
      <c r="E497" s="548"/>
      <c r="F497" s="548"/>
      <c r="G497" s="548"/>
      <c r="H497" s="548"/>
      <c r="I497" s="548"/>
      <c r="J497" s="548"/>
      <c r="K497" s="548"/>
      <c r="L497" s="548"/>
      <c r="M497" s="548"/>
      <c r="N497" s="548"/>
      <c r="O497" s="548"/>
      <c r="P497" s="548"/>
      <c r="Q497" s="548"/>
      <c r="R497" s="548"/>
      <c r="S497" s="548"/>
      <c r="T497" s="548"/>
      <c r="U497" s="548"/>
      <c r="V497" s="548"/>
      <c r="W497" s="548"/>
      <c r="X497" s="548"/>
      <c r="Y497" s="548"/>
      <c r="Z497" s="548"/>
    </row>
    <row r="498" spans="1:26">
      <c r="A498" s="548"/>
      <c r="B498" s="548"/>
      <c r="C498" s="548"/>
      <c r="D498" s="548"/>
      <c r="E498" s="548"/>
      <c r="F498" s="548"/>
      <c r="G498" s="548"/>
      <c r="H498" s="548"/>
      <c r="I498" s="548"/>
      <c r="J498" s="548"/>
      <c r="K498" s="548"/>
      <c r="L498" s="548"/>
      <c r="M498" s="548"/>
      <c r="N498" s="548"/>
      <c r="O498" s="548"/>
      <c r="P498" s="548"/>
      <c r="Q498" s="548"/>
      <c r="R498" s="548"/>
      <c r="S498" s="548"/>
      <c r="T498" s="548"/>
      <c r="U498" s="548"/>
      <c r="V498" s="548"/>
      <c r="W498" s="548"/>
      <c r="X498" s="548"/>
      <c r="Y498" s="548"/>
      <c r="Z498" s="548"/>
    </row>
    <row r="499" spans="1:26">
      <c r="A499" s="548"/>
      <c r="B499" s="548"/>
      <c r="C499" s="548"/>
      <c r="D499" s="548"/>
      <c r="E499" s="548"/>
      <c r="F499" s="548"/>
      <c r="G499" s="548"/>
      <c r="H499" s="548"/>
      <c r="I499" s="548"/>
      <c r="J499" s="548"/>
      <c r="K499" s="548"/>
      <c r="L499" s="548"/>
      <c r="M499" s="548"/>
      <c r="N499" s="548"/>
      <c r="O499" s="548"/>
      <c r="P499" s="548"/>
      <c r="Q499" s="548"/>
      <c r="R499" s="548"/>
      <c r="S499" s="548"/>
      <c r="T499" s="548"/>
      <c r="U499" s="548"/>
      <c r="V499" s="548"/>
      <c r="W499" s="548"/>
      <c r="X499" s="548"/>
      <c r="Y499" s="548"/>
      <c r="Z499" s="548"/>
    </row>
    <row r="500" spans="1:26">
      <c r="A500" s="548"/>
      <c r="B500" s="548"/>
      <c r="C500" s="548"/>
      <c r="D500" s="548"/>
      <c r="E500" s="548"/>
      <c r="F500" s="548"/>
      <c r="G500" s="548"/>
      <c r="H500" s="548"/>
      <c r="I500" s="548"/>
      <c r="J500" s="548"/>
      <c r="K500" s="548"/>
      <c r="L500" s="548"/>
      <c r="M500" s="548"/>
      <c r="N500" s="548"/>
      <c r="O500" s="548"/>
      <c r="P500" s="548"/>
      <c r="Q500" s="548"/>
      <c r="R500" s="548"/>
      <c r="S500" s="548"/>
      <c r="T500" s="548"/>
      <c r="U500" s="548"/>
      <c r="V500" s="548"/>
      <c r="W500" s="548"/>
      <c r="X500" s="548"/>
      <c r="Y500" s="548"/>
      <c r="Z500" s="548"/>
    </row>
    <row r="501" spans="1:26">
      <c r="A501" s="548"/>
      <c r="B501" s="548"/>
      <c r="C501" s="548"/>
      <c r="D501" s="548"/>
      <c r="E501" s="548"/>
      <c r="F501" s="548"/>
      <c r="G501" s="548"/>
      <c r="H501" s="548"/>
      <c r="I501" s="548"/>
      <c r="J501" s="548"/>
      <c r="K501" s="548"/>
      <c r="L501" s="548"/>
      <c r="M501" s="548"/>
      <c r="N501" s="548"/>
      <c r="O501" s="548"/>
      <c r="P501" s="548"/>
      <c r="Q501" s="548"/>
      <c r="R501" s="548"/>
      <c r="S501" s="548"/>
      <c r="T501" s="548"/>
      <c r="U501" s="548"/>
      <c r="V501" s="548"/>
      <c r="W501" s="548"/>
      <c r="X501" s="548"/>
      <c r="Y501" s="548"/>
      <c r="Z501" s="548"/>
    </row>
    <row r="502" spans="1:26">
      <c r="A502" s="548"/>
      <c r="B502" s="548"/>
      <c r="C502" s="548"/>
      <c r="D502" s="548"/>
      <c r="E502" s="548"/>
      <c r="F502" s="548"/>
      <c r="G502" s="548"/>
      <c r="H502" s="548"/>
      <c r="I502" s="548"/>
      <c r="J502" s="548"/>
      <c r="K502" s="548"/>
      <c r="L502" s="548"/>
      <c r="M502" s="548"/>
      <c r="N502" s="548"/>
      <c r="O502" s="548"/>
      <c r="P502" s="548"/>
      <c r="Q502" s="548"/>
      <c r="R502" s="548"/>
      <c r="S502" s="548"/>
      <c r="T502" s="548"/>
      <c r="U502" s="548"/>
      <c r="V502" s="548"/>
      <c r="W502" s="548"/>
      <c r="X502" s="548"/>
      <c r="Y502" s="548"/>
      <c r="Z502" s="548"/>
    </row>
    <row r="503" spans="1:26">
      <c r="A503" s="548"/>
      <c r="B503" s="548"/>
      <c r="C503" s="548"/>
      <c r="D503" s="548"/>
      <c r="E503" s="548"/>
      <c r="F503" s="548"/>
      <c r="G503" s="548"/>
      <c r="H503" s="548"/>
      <c r="I503" s="548"/>
      <c r="J503" s="548"/>
      <c r="K503" s="548"/>
      <c r="L503" s="548"/>
      <c r="M503" s="548"/>
      <c r="N503" s="548"/>
      <c r="O503" s="548"/>
      <c r="P503" s="548"/>
      <c r="Q503" s="548"/>
      <c r="R503" s="548"/>
      <c r="S503" s="548"/>
      <c r="T503" s="548"/>
      <c r="U503" s="548"/>
      <c r="V503" s="548"/>
      <c r="W503" s="548"/>
      <c r="X503" s="548"/>
      <c r="Y503" s="548"/>
      <c r="Z503" s="548"/>
    </row>
    <row r="504" spans="1:26">
      <c r="A504" s="548"/>
      <c r="B504" s="548"/>
      <c r="C504" s="548"/>
      <c r="D504" s="548"/>
      <c r="E504" s="548"/>
      <c r="F504" s="548"/>
      <c r="G504" s="548"/>
      <c r="H504" s="548"/>
      <c r="I504" s="548"/>
      <c r="J504" s="548"/>
      <c r="K504" s="548"/>
      <c r="L504" s="548"/>
      <c r="M504" s="548"/>
      <c r="N504" s="548"/>
      <c r="O504" s="548"/>
      <c r="P504" s="548"/>
      <c r="Q504" s="548"/>
      <c r="R504" s="548"/>
      <c r="S504" s="548"/>
      <c r="T504" s="548"/>
      <c r="U504" s="548"/>
      <c r="V504" s="548"/>
      <c r="W504" s="548"/>
      <c r="X504" s="548"/>
      <c r="Y504" s="548"/>
      <c r="Z504" s="548"/>
    </row>
    <row r="505" spans="1:26">
      <c r="A505" s="548"/>
      <c r="B505" s="548"/>
      <c r="C505" s="548"/>
      <c r="D505" s="548"/>
      <c r="E505" s="548"/>
      <c r="F505" s="548"/>
      <c r="G505" s="548"/>
      <c r="H505" s="548"/>
      <c r="I505" s="548"/>
      <c r="J505" s="548"/>
      <c r="K505" s="548"/>
      <c r="L505" s="548"/>
      <c r="M505" s="548"/>
      <c r="N505" s="548"/>
      <c r="O505" s="548"/>
      <c r="P505" s="548"/>
      <c r="Q505" s="548"/>
      <c r="R505" s="548"/>
      <c r="S505" s="548"/>
      <c r="T505" s="548"/>
      <c r="U505" s="548"/>
      <c r="V505" s="548"/>
      <c r="W505" s="548"/>
      <c r="X505" s="548"/>
      <c r="Y505" s="548"/>
      <c r="Z505" s="548"/>
    </row>
    <row r="506" spans="1:26">
      <c r="A506" s="548"/>
      <c r="B506" s="548"/>
      <c r="C506" s="548"/>
      <c r="D506" s="548"/>
      <c r="E506" s="548"/>
      <c r="F506" s="548"/>
      <c r="G506" s="548"/>
      <c r="H506" s="548"/>
      <c r="I506" s="548"/>
      <c r="J506" s="548"/>
      <c r="K506" s="548"/>
      <c r="L506" s="548"/>
      <c r="M506" s="548"/>
      <c r="N506" s="548"/>
      <c r="O506" s="548"/>
      <c r="P506" s="548"/>
      <c r="Q506" s="548"/>
      <c r="R506" s="548"/>
      <c r="S506" s="548"/>
      <c r="T506" s="548"/>
      <c r="U506" s="548"/>
      <c r="V506" s="548"/>
      <c r="W506" s="548"/>
      <c r="X506" s="548"/>
      <c r="Y506" s="548"/>
      <c r="Z506" s="548"/>
    </row>
    <row r="507" spans="1:26">
      <c r="A507" s="548"/>
      <c r="B507" s="548"/>
      <c r="C507" s="548"/>
      <c r="D507" s="548"/>
      <c r="E507" s="548"/>
      <c r="F507" s="548"/>
      <c r="G507" s="548"/>
      <c r="H507" s="548"/>
      <c r="I507" s="548"/>
      <c r="J507" s="548"/>
      <c r="K507" s="548"/>
      <c r="L507" s="548"/>
      <c r="M507" s="548"/>
      <c r="N507" s="548"/>
      <c r="O507" s="548"/>
      <c r="P507" s="548"/>
      <c r="Q507" s="548"/>
      <c r="R507" s="548"/>
      <c r="S507" s="548"/>
      <c r="T507" s="548"/>
      <c r="U507" s="548"/>
      <c r="V507" s="548"/>
      <c r="W507" s="548"/>
      <c r="X507" s="548"/>
      <c r="Y507" s="548"/>
      <c r="Z507" s="548"/>
    </row>
    <row r="508" spans="1:26">
      <c r="A508" s="548"/>
      <c r="B508" s="548"/>
      <c r="C508" s="548"/>
      <c r="D508" s="548"/>
      <c r="E508" s="548"/>
      <c r="F508" s="548"/>
      <c r="G508" s="548"/>
      <c r="H508" s="548"/>
      <c r="I508" s="548"/>
      <c r="J508" s="548"/>
      <c r="K508" s="548"/>
      <c r="L508" s="548"/>
      <c r="M508" s="548"/>
      <c r="N508" s="548"/>
      <c r="O508" s="548"/>
      <c r="P508" s="548"/>
      <c r="Q508" s="548"/>
      <c r="R508" s="548"/>
      <c r="S508" s="548"/>
      <c r="T508" s="548"/>
      <c r="U508" s="548"/>
      <c r="V508" s="548"/>
      <c r="W508" s="548"/>
      <c r="X508" s="548"/>
      <c r="Y508" s="548"/>
      <c r="Z508" s="548"/>
    </row>
    <row r="509" spans="1:26">
      <c r="A509" s="548"/>
      <c r="B509" s="548"/>
      <c r="C509" s="548"/>
      <c r="D509" s="548"/>
      <c r="E509" s="548"/>
      <c r="F509" s="548"/>
      <c r="G509" s="548"/>
      <c r="H509" s="548"/>
      <c r="I509" s="548"/>
      <c r="J509" s="548"/>
      <c r="K509" s="548"/>
      <c r="L509" s="548"/>
      <c r="M509" s="548"/>
      <c r="N509" s="548"/>
      <c r="O509" s="548"/>
      <c r="P509" s="548"/>
      <c r="Q509" s="548"/>
      <c r="R509" s="548"/>
      <c r="S509" s="548"/>
      <c r="T509" s="548"/>
      <c r="U509" s="548"/>
      <c r="V509" s="548"/>
      <c r="W509" s="548"/>
      <c r="X509" s="548"/>
      <c r="Y509" s="548"/>
      <c r="Z509" s="548"/>
    </row>
    <row r="510" spans="1:26">
      <c r="A510" s="548"/>
      <c r="B510" s="548"/>
      <c r="C510" s="548"/>
      <c r="D510" s="548"/>
      <c r="E510" s="548"/>
      <c r="F510" s="548"/>
      <c r="G510" s="548"/>
      <c r="H510" s="548"/>
      <c r="I510" s="548"/>
      <c r="J510" s="548"/>
      <c r="K510" s="548"/>
      <c r="L510" s="548"/>
      <c r="M510" s="548"/>
      <c r="N510" s="548"/>
      <c r="O510" s="548"/>
      <c r="P510" s="548"/>
      <c r="Q510" s="548"/>
      <c r="R510" s="548"/>
      <c r="S510" s="548"/>
      <c r="T510" s="548"/>
      <c r="U510" s="548"/>
      <c r="V510" s="548"/>
      <c r="W510" s="548"/>
      <c r="X510" s="548"/>
      <c r="Y510" s="548"/>
      <c r="Z510" s="548"/>
    </row>
    <row r="511" spans="1:26">
      <c r="A511" s="548"/>
      <c r="B511" s="548"/>
      <c r="C511" s="548"/>
      <c r="D511" s="548"/>
      <c r="E511" s="548"/>
      <c r="F511" s="548"/>
      <c r="G511" s="548"/>
      <c r="H511" s="548"/>
      <c r="I511" s="548"/>
      <c r="J511" s="548"/>
      <c r="K511" s="548"/>
      <c r="L511" s="548"/>
      <c r="M511" s="548"/>
      <c r="N511" s="548"/>
      <c r="O511" s="548"/>
      <c r="P511" s="548"/>
      <c r="Q511" s="548"/>
      <c r="R511" s="548"/>
      <c r="S511" s="548"/>
      <c r="T511" s="548"/>
      <c r="U511" s="548"/>
      <c r="V511" s="548"/>
      <c r="W511" s="548"/>
      <c r="X511" s="548"/>
      <c r="Y511" s="548"/>
      <c r="Z511" s="548"/>
    </row>
    <row r="512" spans="1:26">
      <c r="A512" s="548"/>
      <c r="B512" s="548"/>
      <c r="C512" s="548"/>
      <c r="D512" s="548"/>
      <c r="E512" s="548"/>
      <c r="F512" s="548"/>
      <c r="G512" s="548"/>
      <c r="H512" s="548"/>
      <c r="I512" s="548"/>
      <c r="J512" s="548"/>
      <c r="K512" s="548"/>
      <c r="L512" s="548"/>
      <c r="M512" s="548"/>
      <c r="N512" s="548"/>
      <c r="O512" s="548"/>
      <c r="P512" s="548"/>
      <c r="Q512" s="548"/>
      <c r="R512" s="548"/>
      <c r="S512" s="548"/>
      <c r="T512" s="548"/>
      <c r="U512" s="548"/>
      <c r="V512" s="548"/>
      <c r="W512" s="548"/>
      <c r="X512" s="548"/>
      <c r="Y512" s="548"/>
      <c r="Z512" s="548"/>
    </row>
    <row r="513" spans="1:26">
      <c r="A513" s="548"/>
      <c r="B513" s="548"/>
      <c r="C513" s="548"/>
      <c r="D513" s="548"/>
      <c r="E513" s="548"/>
      <c r="F513" s="548"/>
      <c r="G513" s="548"/>
      <c r="H513" s="548"/>
      <c r="I513" s="548"/>
      <c r="J513" s="548"/>
      <c r="K513" s="548"/>
      <c r="L513" s="548"/>
      <c r="M513" s="548"/>
      <c r="N513" s="548"/>
      <c r="O513" s="548"/>
      <c r="P513" s="548"/>
      <c r="Q513" s="548"/>
      <c r="R513" s="548"/>
      <c r="S513" s="548"/>
      <c r="T513" s="548"/>
      <c r="U513" s="548"/>
      <c r="V513" s="548"/>
      <c r="W513" s="548"/>
      <c r="X513" s="548"/>
      <c r="Y513" s="548"/>
      <c r="Z513" s="548"/>
    </row>
    <row r="514" spans="1:26">
      <c r="A514" s="548"/>
      <c r="B514" s="548"/>
      <c r="C514" s="548"/>
      <c r="D514" s="548"/>
      <c r="E514" s="548"/>
      <c r="F514" s="548"/>
      <c r="G514" s="548"/>
      <c r="H514" s="548"/>
      <c r="I514" s="548"/>
      <c r="J514" s="548"/>
      <c r="K514" s="548"/>
      <c r="L514" s="548"/>
      <c r="M514" s="548"/>
      <c r="N514" s="548"/>
      <c r="O514" s="548"/>
      <c r="P514" s="548"/>
      <c r="Q514" s="548"/>
      <c r="R514" s="548"/>
      <c r="S514" s="548"/>
      <c r="T514" s="548"/>
      <c r="U514" s="548"/>
      <c r="V514" s="548"/>
      <c r="W514" s="548"/>
      <c r="X514" s="548"/>
      <c r="Y514" s="548"/>
      <c r="Z514" s="548"/>
    </row>
    <row r="515" spans="1:26">
      <c r="A515" s="548"/>
      <c r="B515" s="548"/>
      <c r="C515" s="548"/>
      <c r="D515" s="548"/>
      <c r="E515" s="548"/>
      <c r="F515" s="548"/>
      <c r="G515" s="548"/>
      <c r="H515" s="548"/>
      <c r="I515" s="548"/>
      <c r="J515" s="548"/>
      <c r="K515" s="548"/>
      <c r="L515" s="548"/>
      <c r="M515" s="548"/>
      <c r="N515" s="548"/>
      <c r="O515" s="548"/>
      <c r="P515" s="548"/>
      <c r="Q515" s="548"/>
      <c r="R515" s="548"/>
      <c r="S515" s="548"/>
      <c r="T515" s="548"/>
      <c r="U515" s="548"/>
      <c r="V515" s="548"/>
      <c r="W515" s="548"/>
      <c r="X515" s="548"/>
      <c r="Y515" s="548"/>
      <c r="Z515" s="548"/>
    </row>
    <row r="516" spans="1:26">
      <c r="A516" s="548"/>
      <c r="B516" s="548"/>
      <c r="C516" s="548"/>
      <c r="D516" s="548"/>
      <c r="E516" s="548"/>
      <c r="F516" s="548"/>
      <c r="G516" s="548"/>
      <c r="H516" s="548"/>
      <c r="I516" s="548"/>
      <c r="J516" s="548"/>
      <c r="K516" s="548"/>
      <c r="L516" s="548"/>
      <c r="M516" s="548"/>
      <c r="N516" s="548"/>
      <c r="O516" s="548"/>
      <c r="P516" s="548"/>
      <c r="Q516" s="548"/>
      <c r="R516" s="548"/>
      <c r="S516" s="548"/>
      <c r="T516" s="548"/>
      <c r="U516" s="548"/>
      <c r="V516" s="548"/>
      <c r="W516" s="548"/>
      <c r="X516" s="548"/>
      <c r="Y516" s="548"/>
      <c r="Z516" s="548"/>
    </row>
    <row r="517" spans="1:26">
      <c r="A517" s="548"/>
      <c r="B517" s="548"/>
      <c r="C517" s="548"/>
      <c r="D517" s="548"/>
      <c r="E517" s="548"/>
      <c r="F517" s="548"/>
      <c r="G517" s="548"/>
      <c r="H517" s="548"/>
      <c r="I517" s="548"/>
      <c r="J517" s="548"/>
      <c r="K517" s="548"/>
      <c r="L517" s="548"/>
      <c r="M517" s="548"/>
      <c r="N517" s="548"/>
      <c r="O517" s="548"/>
      <c r="P517" s="548"/>
      <c r="Q517" s="548"/>
      <c r="R517" s="548"/>
      <c r="S517" s="548"/>
      <c r="T517" s="548"/>
      <c r="U517" s="548"/>
      <c r="V517" s="548"/>
      <c r="W517" s="548"/>
      <c r="X517" s="548"/>
      <c r="Y517" s="548"/>
      <c r="Z517" s="548"/>
    </row>
    <row r="518" spans="1:26">
      <c r="A518" s="548"/>
      <c r="B518" s="548"/>
      <c r="C518" s="548"/>
      <c r="D518" s="548"/>
      <c r="E518" s="548"/>
      <c r="F518" s="548"/>
      <c r="G518" s="548"/>
      <c r="H518" s="548"/>
      <c r="I518" s="548"/>
      <c r="J518" s="548"/>
      <c r="K518" s="548"/>
      <c r="L518" s="548"/>
      <c r="M518" s="548"/>
      <c r="N518" s="548"/>
      <c r="O518" s="548"/>
      <c r="P518" s="548"/>
      <c r="Q518" s="548"/>
      <c r="R518" s="548"/>
      <c r="S518" s="548"/>
      <c r="T518" s="548"/>
      <c r="U518" s="548"/>
      <c r="V518" s="548"/>
      <c r="W518" s="548"/>
      <c r="X518" s="548"/>
      <c r="Y518" s="548"/>
      <c r="Z518" s="548"/>
    </row>
    <row r="519" spans="1:26">
      <c r="A519" s="548"/>
      <c r="B519" s="548"/>
      <c r="C519" s="548"/>
      <c r="D519" s="548"/>
      <c r="E519" s="548"/>
      <c r="F519" s="548"/>
      <c r="G519" s="548"/>
      <c r="H519" s="548"/>
      <c r="I519" s="548"/>
      <c r="J519" s="548"/>
      <c r="K519" s="548"/>
      <c r="L519" s="548"/>
      <c r="M519" s="548"/>
      <c r="N519" s="548"/>
      <c r="O519" s="548"/>
      <c r="P519" s="548"/>
      <c r="Q519" s="548"/>
      <c r="R519" s="548"/>
      <c r="S519" s="548"/>
      <c r="T519" s="548"/>
      <c r="U519" s="548"/>
      <c r="V519" s="548"/>
      <c r="W519" s="548"/>
      <c r="X519" s="548"/>
      <c r="Y519" s="548"/>
      <c r="Z519" s="548"/>
    </row>
    <row r="520" spans="1:26">
      <c r="A520" s="548"/>
      <c r="B520" s="548"/>
      <c r="C520" s="548"/>
      <c r="D520" s="548"/>
      <c r="E520" s="548"/>
      <c r="F520" s="548"/>
      <c r="G520" s="548"/>
      <c r="H520" s="548"/>
      <c r="I520" s="548"/>
      <c r="J520" s="548"/>
      <c r="K520" s="548"/>
      <c r="L520" s="548"/>
      <c r="M520" s="548"/>
      <c r="N520" s="548"/>
      <c r="O520" s="548"/>
      <c r="P520" s="548"/>
      <c r="Q520" s="548"/>
      <c r="R520" s="548"/>
      <c r="S520" s="548"/>
      <c r="T520" s="548"/>
      <c r="U520" s="548"/>
      <c r="V520" s="548"/>
      <c r="W520" s="548"/>
      <c r="X520" s="548"/>
      <c r="Y520" s="548"/>
      <c r="Z520" s="548"/>
    </row>
    <row r="521" spans="1:26">
      <c r="A521" s="548"/>
      <c r="B521" s="548"/>
      <c r="C521" s="548"/>
      <c r="D521" s="548"/>
      <c r="E521" s="548"/>
      <c r="F521" s="548"/>
      <c r="G521" s="548"/>
      <c r="H521" s="548"/>
      <c r="I521" s="548"/>
      <c r="J521" s="548"/>
      <c r="K521" s="548"/>
      <c r="L521" s="548"/>
      <c r="M521" s="548"/>
      <c r="N521" s="548"/>
      <c r="O521" s="548"/>
      <c r="P521" s="548"/>
      <c r="Q521" s="548"/>
      <c r="R521" s="548"/>
      <c r="S521" s="548"/>
      <c r="T521" s="548"/>
      <c r="U521" s="548"/>
      <c r="V521" s="548"/>
      <c r="W521" s="548"/>
      <c r="X521" s="548"/>
      <c r="Y521" s="548"/>
      <c r="Z521" s="548"/>
    </row>
    <row r="522" spans="1:26">
      <c r="A522" s="548"/>
      <c r="B522" s="548"/>
      <c r="C522" s="548"/>
      <c r="D522" s="548"/>
      <c r="E522" s="548"/>
      <c r="F522" s="548"/>
      <c r="G522" s="548"/>
      <c r="H522" s="548"/>
      <c r="I522" s="548"/>
      <c r="J522" s="548"/>
      <c r="K522" s="548"/>
      <c r="L522" s="548"/>
      <c r="M522" s="548"/>
      <c r="N522" s="548"/>
      <c r="O522" s="548"/>
      <c r="P522" s="548"/>
      <c r="Q522" s="548"/>
      <c r="R522" s="548"/>
      <c r="S522" s="548"/>
      <c r="T522" s="548"/>
      <c r="U522" s="548"/>
      <c r="V522" s="548"/>
      <c r="W522" s="548"/>
      <c r="X522" s="548"/>
      <c r="Y522" s="548"/>
      <c r="Z522" s="548"/>
    </row>
    <row r="523" spans="1:26">
      <c r="A523" s="548"/>
      <c r="B523" s="548"/>
      <c r="C523" s="548"/>
      <c r="D523" s="548"/>
      <c r="E523" s="548"/>
      <c r="F523" s="548"/>
      <c r="G523" s="548"/>
      <c r="H523" s="548"/>
      <c r="I523" s="548"/>
      <c r="J523" s="548"/>
      <c r="K523" s="548"/>
      <c r="L523" s="548"/>
      <c r="M523" s="548"/>
      <c r="N523" s="548"/>
      <c r="O523" s="548"/>
      <c r="P523" s="548"/>
      <c r="Q523" s="548"/>
      <c r="R523" s="548"/>
      <c r="S523" s="548"/>
      <c r="T523" s="548"/>
      <c r="U523" s="548"/>
      <c r="V523" s="548"/>
      <c r="W523" s="548"/>
      <c r="X523" s="548"/>
      <c r="Y523" s="548"/>
      <c r="Z523" s="548"/>
    </row>
    <row r="524" spans="1:26">
      <c r="A524" s="548"/>
      <c r="B524" s="548"/>
      <c r="C524" s="548"/>
      <c r="D524" s="548"/>
      <c r="E524" s="548"/>
      <c r="F524" s="548"/>
      <c r="G524" s="548"/>
      <c r="H524" s="548"/>
      <c r="I524" s="548"/>
      <c r="J524" s="548"/>
      <c r="K524" s="548"/>
      <c r="L524" s="548"/>
      <c r="M524" s="548"/>
      <c r="N524" s="548"/>
      <c r="O524" s="548"/>
      <c r="P524" s="548"/>
      <c r="Q524" s="548"/>
      <c r="R524" s="548"/>
      <c r="S524" s="548"/>
      <c r="T524" s="548"/>
      <c r="U524" s="548"/>
      <c r="V524" s="548"/>
      <c r="W524" s="548"/>
      <c r="X524" s="548"/>
      <c r="Y524" s="548"/>
      <c r="Z524" s="548"/>
    </row>
    <row r="525" spans="1:26">
      <c r="A525" s="548"/>
      <c r="B525" s="548"/>
      <c r="C525" s="548"/>
      <c r="D525" s="548"/>
      <c r="E525" s="548"/>
      <c r="F525" s="548"/>
      <c r="G525" s="548"/>
      <c r="H525" s="548"/>
      <c r="I525" s="548"/>
      <c r="J525" s="548"/>
      <c r="K525" s="548"/>
      <c r="L525" s="548"/>
      <c r="M525" s="548"/>
      <c r="N525" s="548"/>
      <c r="O525" s="548"/>
      <c r="P525" s="548"/>
      <c r="Q525" s="548"/>
      <c r="R525" s="548"/>
      <c r="S525" s="548"/>
      <c r="T525" s="548"/>
      <c r="U525" s="548"/>
      <c r="V525" s="548"/>
      <c r="W525" s="548"/>
      <c r="X525" s="548"/>
      <c r="Y525" s="548"/>
      <c r="Z525" s="548"/>
    </row>
    <row r="526" spans="1:26">
      <c r="A526" s="548"/>
      <c r="B526" s="548"/>
      <c r="C526" s="548"/>
      <c r="D526" s="548"/>
      <c r="E526" s="548"/>
      <c r="F526" s="548"/>
      <c r="G526" s="548"/>
      <c r="H526" s="548"/>
      <c r="I526" s="548"/>
      <c r="J526" s="548"/>
      <c r="K526" s="548"/>
      <c r="L526" s="548"/>
      <c r="M526" s="548"/>
      <c r="N526" s="548"/>
      <c r="O526" s="548"/>
      <c r="P526" s="548"/>
      <c r="Q526" s="548"/>
      <c r="R526" s="548"/>
      <c r="S526" s="548"/>
      <c r="T526" s="548"/>
      <c r="U526" s="548"/>
      <c r="V526" s="548"/>
      <c r="W526" s="548"/>
      <c r="X526" s="548"/>
      <c r="Y526" s="548"/>
      <c r="Z526" s="548"/>
    </row>
    <row r="527" spans="1:26">
      <c r="A527" s="548"/>
      <c r="B527" s="548"/>
      <c r="C527" s="548"/>
      <c r="D527" s="548"/>
      <c r="E527" s="548"/>
      <c r="F527" s="548"/>
      <c r="G527" s="548"/>
      <c r="H527" s="548"/>
      <c r="I527" s="548"/>
      <c r="J527" s="548"/>
      <c r="K527" s="548"/>
      <c r="L527" s="548"/>
      <c r="M527" s="548"/>
      <c r="N527" s="548"/>
      <c r="O527" s="548"/>
      <c r="P527" s="548"/>
      <c r="Q527" s="548"/>
      <c r="R527" s="548"/>
      <c r="S527" s="548"/>
      <c r="T527" s="548"/>
      <c r="U527" s="548"/>
      <c r="V527" s="548"/>
      <c r="W527" s="548"/>
      <c r="X527" s="548"/>
      <c r="Y527" s="548"/>
      <c r="Z527" s="548"/>
    </row>
    <row r="528" spans="1:26">
      <c r="A528" s="548"/>
      <c r="B528" s="548"/>
      <c r="C528" s="548"/>
      <c r="D528" s="548"/>
      <c r="E528" s="548"/>
      <c r="F528" s="548"/>
      <c r="G528" s="548"/>
      <c r="H528" s="548"/>
      <c r="I528" s="548"/>
      <c r="J528" s="548"/>
      <c r="K528" s="548"/>
      <c r="L528" s="548"/>
      <c r="M528" s="548"/>
      <c r="N528" s="548"/>
      <c r="O528" s="548"/>
      <c r="P528" s="548"/>
      <c r="Q528" s="548"/>
      <c r="R528" s="548"/>
      <c r="S528" s="548"/>
      <c r="T528" s="548"/>
      <c r="U528" s="548"/>
      <c r="V528" s="548"/>
      <c r="W528" s="548"/>
      <c r="X528" s="548"/>
      <c r="Y528" s="548"/>
      <c r="Z528" s="548"/>
    </row>
    <row r="529" spans="1:26">
      <c r="A529" s="548"/>
      <c r="B529" s="548"/>
      <c r="C529" s="548"/>
      <c r="D529" s="548"/>
      <c r="E529" s="548"/>
      <c r="F529" s="548"/>
      <c r="G529" s="548"/>
      <c r="H529" s="548"/>
      <c r="I529" s="548"/>
      <c r="J529" s="548"/>
      <c r="K529" s="548"/>
      <c r="L529" s="548"/>
      <c r="M529" s="548"/>
      <c r="N529" s="548"/>
      <c r="O529" s="548"/>
      <c r="P529" s="548"/>
      <c r="Q529" s="548"/>
      <c r="R529" s="548"/>
      <c r="S529" s="548"/>
      <c r="T529" s="548"/>
      <c r="U529" s="548"/>
      <c r="V529" s="548"/>
      <c r="W529" s="548"/>
      <c r="X529" s="548"/>
      <c r="Y529" s="548"/>
      <c r="Z529" s="548"/>
    </row>
    <row r="530" spans="1:26">
      <c r="A530" s="548"/>
      <c r="B530" s="548"/>
      <c r="C530" s="548"/>
      <c r="D530" s="548"/>
      <c r="E530" s="548"/>
      <c r="F530" s="548"/>
      <c r="G530" s="548"/>
      <c r="H530" s="548"/>
      <c r="I530" s="548"/>
      <c r="J530" s="548"/>
      <c r="K530" s="548"/>
      <c r="L530" s="548"/>
      <c r="M530" s="548"/>
      <c r="N530" s="548"/>
      <c r="O530" s="548"/>
      <c r="P530" s="548"/>
      <c r="Q530" s="548"/>
      <c r="R530" s="548"/>
      <c r="S530" s="548"/>
      <c r="T530" s="548"/>
      <c r="U530" s="548"/>
      <c r="V530" s="548"/>
      <c r="W530" s="548"/>
      <c r="X530" s="548"/>
      <c r="Y530" s="548"/>
      <c r="Z530" s="548"/>
    </row>
    <row r="531" spans="1:26">
      <c r="A531" s="548"/>
      <c r="B531" s="548"/>
      <c r="C531" s="548"/>
      <c r="D531" s="548"/>
      <c r="E531" s="548"/>
      <c r="F531" s="548"/>
      <c r="G531" s="548"/>
      <c r="H531" s="548"/>
      <c r="I531" s="548"/>
      <c r="J531" s="548"/>
      <c r="K531" s="548"/>
      <c r="L531" s="548"/>
      <c r="M531" s="548"/>
      <c r="N531" s="548"/>
      <c r="O531" s="548"/>
      <c r="P531" s="548"/>
      <c r="Q531" s="548"/>
      <c r="R531" s="548"/>
      <c r="S531" s="548"/>
      <c r="T531" s="548"/>
      <c r="U531" s="548"/>
      <c r="V531" s="548"/>
      <c r="W531" s="548"/>
      <c r="X531" s="548"/>
      <c r="Y531" s="548"/>
      <c r="Z531" s="548"/>
    </row>
    <row r="532" spans="1:26">
      <c r="A532" s="548"/>
      <c r="B532" s="548"/>
      <c r="C532" s="548"/>
      <c r="D532" s="548"/>
      <c r="E532" s="548"/>
      <c r="F532" s="548"/>
      <c r="G532" s="548"/>
      <c r="H532" s="548"/>
      <c r="I532" s="548"/>
      <c r="J532" s="548"/>
      <c r="K532" s="548"/>
      <c r="L532" s="548"/>
      <c r="M532" s="548"/>
      <c r="N532" s="548"/>
      <c r="O532" s="548"/>
      <c r="P532" s="548"/>
      <c r="Q532" s="548"/>
      <c r="R532" s="548"/>
      <c r="S532" s="548"/>
      <c r="T532" s="548"/>
      <c r="U532" s="548"/>
      <c r="V532" s="548"/>
      <c r="W532" s="548"/>
      <c r="X532" s="548"/>
      <c r="Y532" s="548"/>
      <c r="Z532" s="548"/>
    </row>
    <row r="533" spans="1:26">
      <c r="A533" s="548"/>
      <c r="B533" s="548"/>
      <c r="C533" s="548"/>
      <c r="D533" s="548"/>
      <c r="E533" s="548"/>
      <c r="F533" s="548"/>
      <c r="G533" s="548"/>
      <c r="H533" s="548"/>
      <c r="I533" s="548"/>
      <c r="J533" s="548"/>
      <c r="K533" s="548"/>
      <c r="L533" s="548"/>
      <c r="M533" s="548"/>
      <c r="N533" s="548"/>
      <c r="O533" s="548"/>
      <c r="P533" s="548"/>
      <c r="Q533" s="548"/>
      <c r="R533" s="548"/>
      <c r="S533" s="548"/>
      <c r="T533" s="548"/>
      <c r="U533" s="548"/>
      <c r="V533" s="548"/>
      <c r="W533" s="548"/>
      <c r="X533" s="548"/>
      <c r="Y533" s="548"/>
      <c r="Z533" s="548"/>
    </row>
    <row r="534" spans="1:26">
      <c r="A534" s="548"/>
      <c r="B534" s="548"/>
      <c r="C534" s="548"/>
      <c r="D534" s="548"/>
      <c r="E534" s="548"/>
      <c r="F534" s="548"/>
      <c r="G534" s="548"/>
      <c r="H534" s="548"/>
      <c r="I534" s="548"/>
      <c r="J534" s="548"/>
      <c r="K534" s="548"/>
      <c r="L534" s="548"/>
      <c r="M534" s="548"/>
      <c r="N534" s="548"/>
      <c r="O534" s="548"/>
      <c r="P534" s="548"/>
      <c r="Q534" s="548"/>
      <c r="R534" s="548"/>
      <c r="S534" s="548"/>
      <c r="T534" s="548"/>
      <c r="U534" s="548"/>
      <c r="V534" s="548"/>
      <c r="W534" s="548"/>
      <c r="X534" s="548"/>
      <c r="Y534" s="548"/>
      <c r="Z534" s="548"/>
    </row>
    <row r="535" spans="1:26">
      <c r="A535" s="548"/>
      <c r="B535" s="548"/>
      <c r="C535" s="548"/>
      <c r="D535" s="548"/>
      <c r="E535" s="548"/>
      <c r="F535" s="548"/>
      <c r="G535" s="548"/>
      <c r="H535" s="548"/>
      <c r="I535" s="548"/>
      <c r="J535" s="548"/>
      <c r="K535" s="548"/>
      <c r="L535" s="548"/>
      <c r="M535" s="548"/>
      <c r="N535" s="548"/>
      <c r="O535" s="548"/>
      <c r="P535" s="548"/>
      <c r="Q535" s="548"/>
      <c r="R535" s="548"/>
      <c r="S535" s="548"/>
      <c r="T535" s="548"/>
      <c r="U535" s="548"/>
      <c r="V535" s="548"/>
      <c r="W535" s="548"/>
      <c r="X535" s="548"/>
      <c r="Y535" s="548"/>
      <c r="Z535" s="548"/>
    </row>
    <row r="536" spans="1:26">
      <c r="A536" s="548"/>
      <c r="B536" s="548"/>
      <c r="C536" s="548"/>
      <c r="D536" s="548"/>
      <c r="E536" s="548"/>
      <c r="F536" s="548"/>
      <c r="G536" s="548"/>
      <c r="H536" s="548"/>
      <c r="I536" s="548"/>
      <c r="J536" s="548"/>
      <c r="K536" s="548"/>
      <c r="L536" s="548"/>
      <c r="M536" s="548"/>
      <c r="N536" s="548"/>
      <c r="O536" s="548"/>
      <c r="P536" s="548"/>
      <c r="Q536" s="548"/>
      <c r="R536" s="548"/>
      <c r="S536" s="548"/>
      <c r="T536" s="548"/>
      <c r="U536" s="548"/>
      <c r="V536" s="548"/>
      <c r="W536" s="548"/>
      <c r="X536" s="548"/>
      <c r="Y536" s="548"/>
      <c r="Z536" s="548"/>
    </row>
    <row r="537" spans="1:26">
      <c r="A537" s="548"/>
      <c r="B537" s="548"/>
      <c r="C537" s="548"/>
      <c r="D537" s="548"/>
      <c r="E537" s="548"/>
      <c r="F537" s="548"/>
      <c r="G537" s="548"/>
      <c r="H537" s="548"/>
      <c r="I537" s="548"/>
      <c r="J537" s="548"/>
      <c r="K537" s="548"/>
      <c r="L537" s="548"/>
      <c r="M537" s="548"/>
      <c r="N537" s="548"/>
      <c r="O537" s="548"/>
      <c r="P537" s="548"/>
      <c r="Q537" s="548"/>
      <c r="R537" s="548"/>
      <c r="S537" s="548"/>
      <c r="T537" s="548"/>
      <c r="U537" s="548"/>
      <c r="V537" s="548"/>
      <c r="W537" s="548"/>
      <c r="X537" s="548"/>
      <c r="Y537" s="548"/>
      <c r="Z537" s="548"/>
    </row>
    <row r="538" spans="1:26">
      <c r="A538" s="548"/>
      <c r="B538" s="548"/>
      <c r="C538" s="548"/>
      <c r="D538" s="548"/>
      <c r="E538" s="548"/>
      <c r="F538" s="548"/>
      <c r="G538" s="548"/>
      <c r="H538" s="548"/>
      <c r="I538" s="548"/>
      <c r="J538" s="548"/>
      <c r="K538" s="548"/>
      <c r="L538" s="548"/>
      <c r="M538" s="548"/>
      <c r="N538" s="548"/>
      <c r="O538" s="548"/>
      <c r="P538" s="548"/>
      <c r="Q538" s="548"/>
      <c r="R538" s="548"/>
      <c r="S538" s="548"/>
      <c r="T538" s="548"/>
      <c r="U538" s="548"/>
      <c r="V538" s="548"/>
      <c r="W538" s="548"/>
      <c r="X538" s="548"/>
      <c r="Y538" s="548"/>
      <c r="Z538" s="548"/>
    </row>
    <row r="539" spans="1:26">
      <c r="A539" s="548"/>
      <c r="B539" s="548"/>
      <c r="C539" s="548"/>
      <c r="D539" s="548"/>
      <c r="E539" s="548"/>
      <c r="F539" s="548"/>
      <c r="G539" s="548"/>
      <c r="H539" s="548"/>
      <c r="I539" s="548"/>
      <c r="J539" s="548"/>
      <c r="K539" s="548"/>
      <c r="L539" s="548"/>
      <c r="M539" s="548"/>
      <c r="N539" s="548"/>
      <c r="O539" s="548"/>
      <c r="P539" s="548"/>
      <c r="Q539" s="548"/>
      <c r="R539" s="548"/>
      <c r="S539" s="548"/>
      <c r="T539" s="548"/>
      <c r="U539" s="548"/>
      <c r="V539" s="548"/>
      <c r="W539" s="548"/>
      <c r="X539" s="548"/>
      <c r="Y539" s="548"/>
      <c r="Z539" s="548"/>
    </row>
    <row r="540" spans="1:26">
      <c r="A540" s="548"/>
      <c r="B540" s="548"/>
      <c r="C540" s="548"/>
      <c r="D540" s="548"/>
      <c r="E540" s="548"/>
      <c r="F540" s="548"/>
      <c r="G540" s="548"/>
      <c r="H540" s="548"/>
      <c r="I540" s="548"/>
      <c r="J540" s="548"/>
      <c r="K540" s="548"/>
      <c r="L540" s="548"/>
      <c r="M540" s="548"/>
      <c r="N540" s="548"/>
      <c r="O540" s="548"/>
      <c r="P540" s="548"/>
      <c r="Q540" s="548"/>
      <c r="R540" s="548"/>
      <c r="S540" s="548"/>
      <c r="T540" s="548"/>
      <c r="U540" s="548"/>
      <c r="V540" s="548"/>
      <c r="W540" s="548"/>
      <c r="X540" s="548"/>
      <c r="Y540" s="548"/>
      <c r="Z540" s="548"/>
    </row>
    <row r="541" spans="1:26">
      <c r="A541" s="548"/>
      <c r="B541" s="548"/>
      <c r="C541" s="548"/>
      <c r="D541" s="548"/>
      <c r="E541" s="548"/>
      <c r="F541" s="548"/>
      <c r="G541" s="548"/>
      <c r="H541" s="548"/>
      <c r="I541" s="548"/>
      <c r="J541" s="548"/>
      <c r="K541" s="548"/>
      <c r="L541" s="548"/>
      <c r="M541" s="548"/>
      <c r="N541" s="548"/>
      <c r="O541" s="548"/>
      <c r="P541" s="548"/>
      <c r="Q541" s="548"/>
      <c r="R541" s="548"/>
      <c r="S541" s="548"/>
      <c r="T541" s="548"/>
      <c r="U541" s="548"/>
      <c r="V541" s="548"/>
      <c r="W541" s="548"/>
      <c r="X541" s="548"/>
      <c r="Y541" s="548"/>
      <c r="Z541" s="548"/>
    </row>
    <row r="542" spans="1:26">
      <c r="A542" s="548"/>
      <c r="B542" s="548"/>
      <c r="C542" s="548"/>
      <c r="D542" s="548"/>
      <c r="E542" s="548"/>
      <c r="F542" s="548"/>
      <c r="G542" s="548"/>
      <c r="H542" s="548"/>
      <c r="I542" s="548"/>
      <c r="J542" s="548"/>
      <c r="K542" s="548"/>
      <c r="L542" s="548"/>
      <c r="M542" s="548"/>
      <c r="N542" s="548"/>
      <c r="O542" s="548"/>
      <c r="P542" s="548"/>
      <c r="Q542" s="548"/>
      <c r="R542" s="548"/>
      <c r="S542" s="548"/>
      <c r="T542" s="548"/>
      <c r="U542" s="548"/>
      <c r="V542" s="548"/>
      <c r="W542" s="548"/>
      <c r="X542" s="548"/>
      <c r="Y542" s="548"/>
      <c r="Z542" s="548"/>
    </row>
    <row r="543" spans="1:26">
      <c r="A543" s="548"/>
      <c r="B543" s="548"/>
      <c r="C543" s="548"/>
      <c r="D543" s="548"/>
      <c r="E543" s="548"/>
      <c r="F543" s="548"/>
      <c r="G543" s="548"/>
      <c r="H543" s="548"/>
      <c r="I543" s="548"/>
      <c r="J543" s="548"/>
      <c r="K543" s="548"/>
      <c r="L543" s="548"/>
      <c r="M543" s="548"/>
      <c r="N543" s="548"/>
      <c r="O543" s="548"/>
      <c r="P543" s="548"/>
      <c r="Q543" s="548"/>
      <c r="R543" s="548"/>
      <c r="S543" s="548"/>
      <c r="T543" s="548"/>
      <c r="U543" s="548"/>
      <c r="V543" s="548"/>
      <c r="W543" s="548"/>
      <c r="X543" s="548"/>
      <c r="Y543" s="548"/>
      <c r="Z543" s="548"/>
    </row>
    <row r="544" spans="1:26">
      <c r="A544" s="548"/>
      <c r="B544" s="548"/>
      <c r="C544" s="548"/>
      <c r="D544" s="548"/>
      <c r="E544" s="548"/>
      <c r="F544" s="548"/>
      <c r="G544" s="548"/>
      <c r="H544" s="548"/>
      <c r="I544" s="548"/>
      <c r="J544" s="548"/>
      <c r="K544" s="548"/>
      <c r="L544" s="548"/>
      <c r="M544" s="548"/>
      <c r="N544" s="548"/>
      <c r="O544" s="548"/>
      <c r="P544" s="548"/>
      <c r="Q544" s="548"/>
      <c r="R544" s="548"/>
      <c r="S544" s="548"/>
      <c r="T544" s="548"/>
      <c r="U544" s="548"/>
      <c r="V544" s="548"/>
      <c r="W544" s="548"/>
      <c r="X544" s="548"/>
      <c r="Y544" s="548"/>
      <c r="Z544" s="548"/>
    </row>
    <row r="545" spans="1:26">
      <c r="A545" s="548"/>
      <c r="B545" s="548"/>
      <c r="C545" s="548"/>
      <c r="D545" s="548"/>
      <c r="E545" s="548"/>
      <c r="F545" s="548"/>
      <c r="G545" s="548"/>
      <c r="H545" s="548"/>
      <c r="I545" s="548"/>
      <c r="J545" s="548"/>
      <c r="K545" s="548"/>
      <c r="L545" s="548"/>
      <c r="M545" s="548"/>
      <c r="N545" s="548"/>
      <c r="O545" s="548"/>
      <c r="P545" s="548"/>
      <c r="Q545" s="548"/>
      <c r="R545" s="548"/>
      <c r="S545" s="548"/>
      <c r="T545" s="548"/>
      <c r="U545" s="548"/>
      <c r="V545" s="548"/>
      <c r="W545" s="548"/>
      <c r="X545" s="548"/>
      <c r="Y545" s="548"/>
      <c r="Z545" s="548"/>
    </row>
    <row r="546" spans="1:26">
      <c r="A546" s="548"/>
      <c r="B546" s="548"/>
      <c r="C546" s="548"/>
      <c r="D546" s="548"/>
      <c r="E546" s="548"/>
      <c r="F546" s="548"/>
      <c r="G546" s="548"/>
      <c r="H546" s="548"/>
      <c r="I546" s="548"/>
      <c r="J546" s="548"/>
      <c r="K546" s="548"/>
      <c r="L546" s="548"/>
      <c r="M546" s="548"/>
      <c r="N546" s="548"/>
      <c r="O546" s="548"/>
      <c r="P546" s="548"/>
      <c r="Q546" s="548"/>
      <c r="R546" s="548"/>
      <c r="S546" s="548"/>
      <c r="T546" s="548"/>
      <c r="U546" s="548"/>
      <c r="V546" s="548"/>
      <c r="W546" s="548"/>
      <c r="X546" s="548"/>
      <c r="Y546" s="548"/>
      <c r="Z546" s="548"/>
    </row>
    <row r="547" spans="1:26">
      <c r="A547" s="548"/>
      <c r="B547" s="548"/>
      <c r="C547" s="548"/>
      <c r="D547" s="548"/>
      <c r="E547" s="548"/>
      <c r="F547" s="548"/>
      <c r="G547" s="548"/>
      <c r="H547" s="548"/>
      <c r="I547" s="548"/>
      <c r="J547" s="548"/>
      <c r="K547" s="548"/>
      <c r="L547" s="548"/>
      <c r="M547" s="548"/>
      <c r="N547" s="548"/>
      <c r="O547" s="548"/>
      <c r="P547" s="548"/>
      <c r="Q547" s="548"/>
      <c r="R547" s="548"/>
      <c r="S547" s="548"/>
      <c r="T547" s="548"/>
      <c r="U547" s="548"/>
      <c r="V547" s="548"/>
      <c r="W547" s="548"/>
      <c r="X547" s="548"/>
      <c r="Y547" s="548"/>
      <c r="Z547" s="548"/>
    </row>
    <row r="548" spans="1:26">
      <c r="A548" s="548"/>
      <c r="B548" s="548"/>
      <c r="C548" s="548"/>
      <c r="D548" s="548"/>
      <c r="E548" s="548"/>
      <c r="F548" s="548"/>
      <c r="G548" s="548"/>
      <c r="H548" s="548"/>
      <c r="I548" s="548"/>
      <c r="J548" s="548"/>
      <c r="K548" s="548"/>
      <c r="L548" s="548"/>
      <c r="M548" s="548"/>
      <c r="N548" s="548"/>
      <c r="O548" s="548"/>
      <c r="P548" s="548"/>
      <c r="Q548" s="548"/>
      <c r="R548" s="548"/>
      <c r="S548" s="548"/>
      <c r="T548" s="548"/>
      <c r="U548" s="548"/>
      <c r="V548" s="548"/>
      <c r="W548" s="548"/>
      <c r="X548" s="548"/>
      <c r="Y548" s="548"/>
      <c r="Z548" s="548"/>
    </row>
    <row r="549" spans="1:26">
      <c r="A549" s="548"/>
      <c r="B549" s="548"/>
      <c r="C549" s="548"/>
      <c r="D549" s="548"/>
      <c r="E549" s="548"/>
      <c r="F549" s="548"/>
      <c r="G549" s="548"/>
      <c r="H549" s="548"/>
      <c r="I549" s="548"/>
      <c r="J549" s="548"/>
      <c r="K549" s="548"/>
      <c r="L549" s="548"/>
      <c r="M549" s="548"/>
      <c r="N549" s="548"/>
      <c r="O549" s="548"/>
      <c r="P549" s="548"/>
      <c r="Q549" s="548"/>
      <c r="R549" s="548"/>
      <c r="S549" s="548"/>
      <c r="T549" s="548"/>
      <c r="U549" s="548"/>
      <c r="V549" s="548"/>
      <c r="W549" s="548"/>
      <c r="X549" s="548"/>
      <c r="Y549" s="548"/>
      <c r="Z549" s="548"/>
    </row>
    <row r="550" spans="1:26">
      <c r="A550" s="548"/>
      <c r="B550" s="548"/>
      <c r="C550" s="548"/>
      <c r="D550" s="548"/>
      <c r="E550" s="548"/>
      <c r="F550" s="548"/>
      <c r="G550" s="548"/>
      <c r="H550" s="548"/>
      <c r="I550" s="548"/>
      <c r="J550" s="548"/>
      <c r="K550" s="548"/>
      <c r="L550" s="548"/>
      <c r="M550" s="548"/>
      <c r="N550" s="548"/>
      <c r="O550" s="548"/>
      <c r="P550" s="548"/>
      <c r="Q550" s="548"/>
      <c r="R550" s="548"/>
      <c r="S550" s="548"/>
      <c r="T550" s="548"/>
      <c r="U550" s="548"/>
      <c r="V550" s="548"/>
      <c r="W550" s="548"/>
      <c r="X550" s="548"/>
      <c r="Y550" s="548"/>
      <c r="Z550" s="548"/>
    </row>
    <row r="551" spans="1:26">
      <c r="A551" s="548"/>
      <c r="B551" s="548"/>
      <c r="C551" s="548"/>
      <c r="D551" s="548"/>
      <c r="E551" s="548"/>
      <c r="F551" s="548"/>
      <c r="G551" s="548"/>
      <c r="H551" s="548"/>
      <c r="I551" s="548"/>
      <c r="J551" s="548"/>
      <c r="K551" s="548"/>
      <c r="L551" s="548"/>
      <c r="M551" s="548"/>
      <c r="N551" s="548"/>
      <c r="O551" s="548"/>
      <c r="P551" s="548"/>
      <c r="Q551" s="548"/>
      <c r="R551" s="548"/>
      <c r="S551" s="548"/>
      <c r="T551" s="548"/>
      <c r="U551" s="548"/>
      <c r="V551" s="548"/>
      <c r="W551" s="548"/>
      <c r="X551" s="548"/>
      <c r="Y551" s="548"/>
      <c r="Z551" s="548"/>
    </row>
    <row r="552" spans="1:26">
      <c r="A552" s="548"/>
      <c r="B552" s="548"/>
      <c r="C552" s="548"/>
      <c r="D552" s="548"/>
      <c r="E552" s="548"/>
      <c r="F552" s="548"/>
      <c r="G552" s="548"/>
      <c r="H552" s="548"/>
      <c r="I552" s="548"/>
      <c r="J552" s="548"/>
      <c r="K552" s="548"/>
      <c r="L552" s="548"/>
      <c r="M552" s="548"/>
      <c r="N552" s="548"/>
      <c r="O552" s="548"/>
      <c r="P552" s="548"/>
      <c r="Q552" s="548"/>
      <c r="R552" s="548"/>
      <c r="S552" s="548"/>
      <c r="T552" s="548"/>
      <c r="U552" s="548"/>
      <c r="V552" s="548"/>
      <c r="W552" s="548"/>
      <c r="X552" s="548"/>
      <c r="Y552" s="548"/>
      <c r="Z552" s="548"/>
    </row>
    <row r="553" spans="1:26">
      <c r="A553" s="548"/>
      <c r="B553" s="548"/>
      <c r="C553" s="548"/>
      <c r="D553" s="548"/>
      <c r="E553" s="548"/>
      <c r="F553" s="548"/>
      <c r="G553" s="548"/>
      <c r="H553" s="548"/>
      <c r="I553" s="548"/>
      <c r="J553" s="548"/>
      <c r="K553" s="548"/>
      <c r="L553" s="548"/>
      <c r="M553" s="548"/>
      <c r="N553" s="548"/>
      <c r="O553" s="548"/>
      <c r="P553" s="548"/>
      <c r="Q553" s="548"/>
      <c r="R553" s="548"/>
      <c r="S553" s="548"/>
      <c r="T553" s="548"/>
      <c r="U553" s="548"/>
      <c r="V553" s="548"/>
      <c r="W553" s="548"/>
      <c r="X553" s="548"/>
      <c r="Y553" s="548"/>
      <c r="Z553" s="548"/>
    </row>
    <row r="554" spans="1:26">
      <c r="A554" s="548"/>
      <c r="B554" s="548"/>
      <c r="C554" s="548"/>
      <c r="D554" s="548"/>
      <c r="E554" s="548"/>
      <c r="F554" s="548"/>
      <c r="G554" s="548"/>
      <c r="H554" s="548"/>
      <c r="I554" s="548"/>
      <c r="J554" s="548"/>
      <c r="K554" s="548"/>
      <c r="L554" s="548"/>
      <c r="M554" s="548"/>
      <c r="N554" s="548"/>
      <c r="O554" s="548"/>
      <c r="P554" s="548"/>
      <c r="Q554" s="548"/>
      <c r="R554" s="548"/>
      <c r="S554" s="548"/>
      <c r="T554" s="548"/>
      <c r="U554" s="548"/>
      <c r="V554" s="548"/>
      <c r="W554" s="548"/>
      <c r="X554" s="548"/>
      <c r="Y554" s="548"/>
      <c r="Z554" s="548"/>
    </row>
    <row r="555" spans="1:26">
      <c r="A555" s="548"/>
      <c r="B555" s="548"/>
      <c r="C555" s="548"/>
      <c r="D555" s="548"/>
      <c r="E555" s="548"/>
      <c r="F555" s="548"/>
      <c r="G555" s="548"/>
      <c r="H555" s="548"/>
      <c r="I555" s="548"/>
      <c r="J555" s="548"/>
      <c r="K555" s="548"/>
      <c r="L555" s="548"/>
      <c r="M555" s="548"/>
      <c r="N555" s="548"/>
      <c r="O555" s="548"/>
      <c r="P555" s="548"/>
      <c r="Q555" s="548"/>
      <c r="R555" s="548"/>
      <c r="S555" s="548"/>
      <c r="T555" s="548"/>
      <c r="U555" s="548"/>
      <c r="V555" s="548"/>
      <c r="W555" s="548"/>
      <c r="X555" s="548"/>
      <c r="Y555" s="548"/>
      <c r="Z555" s="548"/>
    </row>
    <row r="556" spans="1:26">
      <c r="A556" s="548"/>
      <c r="B556" s="548"/>
      <c r="C556" s="548"/>
      <c r="D556" s="548"/>
      <c r="E556" s="548"/>
      <c r="F556" s="548"/>
      <c r="G556" s="548"/>
      <c r="H556" s="548"/>
      <c r="I556" s="548"/>
      <c r="J556" s="548"/>
      <c r="K556" s="548"/>
      <c r="L556" s="548"/>
      <c r="M556" s="548"/>
      <c r="N556" s="548"/>
      <c r="O556" s="548"/>
      <c r="P556" s="548"/>
      <c r="Q556" s="548"/>
      <c r="R556" s="548"/>
      <c r="S556" s="548"/>
      <c r="T556" s="548"/>
      <c r="U556" s="548"/>
      <c r="V556" s="548"/>
      <c r="W556" s="548"/>
      <c r="X556" s="548"/>
      <c r="Y556" s="548"/>
      <c r="Z556" s="548"/>
    </row>
    <row r="557" spans="1:26">
      <c r="A557" s="548"/>
      <c r="B557" s="548"/>
      <c r="C557" s="548"/>
      <c r="D557" s="548"/>
      <c r="E557" s="548"/>
      <c r="F557" s="548"/>
      <c r="G557" s="548"/>
      <c r="H557" s="548"/>
      <c r="I557" s="548"/>
      <c r="J557" s="548"/>
      <c r="K557" s="548"/>
      <c r="L557" s="548"/>
      <c r="M557" s="548"/>
      <c r="N557" s="548"/>
      <c r="O557" s="548"/>
      <c r="P557" s="548"/>
      <c r="Q557" s="548"/>
      <c r="R557" s="548"/>
      <c r="S557" s="548"/>
      <c r="T557" s="548"/>
      <c r="U557" s="548"/>
      <c r="V557" s="548"/>
      <c r="W557" s="548"/>
      <c r="X557" s="548"/>
      <c r="Y557" s="548"/>
      <c r="Z557" s="548"/>
    </row>
    <row r="558" spans="1:26">
      <c r="A558" s="548"/>
      <c r="B558" s="548"/>
      <c r="C558" s="548"/>
      <c r="D558" s="548"/>
      <c r="E558" s="548"/>
      <c r="F558" s="548"/>
      <c r="G558" s="548"/>
      <c r="H558" s="548"/>
      <c r="I558" s="548"/>
      <c r="J558" s="548"/>
      <c r="K558" s="548"/>
      <c r="L558" s="548"/>
      <c r="M558" s="548"/>
      <c r="N558" s="548"/>
      <c r="O558" s="548"/>
      <c r="P558" s="548"/>
      <c r="Q558" s="548"/>
      <c r="R558" s="548"/>
      <c r="S558" s="548"/>
      <c r="T558" s="548"/>
      <c r="U558" s="548"/>
      <c r="V558" s="548"/>
      <c r="W558" s="548"/>
      <c r="X558" s="548"/>
      <c r="Y558" s="548"/>
      <c r="Z558" s="548"/>
    </row>
    <row r="559" spans="1:26">
      <c r="A559" s="548"/>
      <c r="B559" s="548"/>
      <c r="C559" s="548"/>
      <c r="D559" s="548"/>
      <c r="E559" s="548"/>
      <c r="F559" s="548"/>
      <c r="G559" s="548"/>
      <c r="H559" s="548"/>
      <c r="I559" s="548"/>
      <c r="J559" s="548"/>
      <c r="K559" s="548"/>
      <c r="L559" s="548"/>
      <c r="M559" s="548"/>
      <c r="N559" s="548"/>
      <c r="O559" s="548"/>
      <c r="P559" s="548"/>
      <c r="Q559" s="548"/>
      <c r="R559" s="548"/>
      <c r="S559" s="548"/>
      <c r="T559" s="548"/>
      <c r="U559" s="548"/>
      <c r="V559" s="548"/>
      <c r="W559" s="548"/>
      <c r="X559" s="548"/>
      <c r="Y559" s="548"/>
      <c r="Z559" s="548"/>
    </row>
    <row r="560" spans="1:26">
      <c r="A560" s="548"/>
      <c r="B560" s="548"/>
      <c r="C560" s="548"/>
      <c r="D560" s="548"/>
      <c r="E560" s="548"/>
      <c r="F560" s="548"/>
      <c r="G560" s="548"/>
      <c r="H560" s="548"/>
      <c r="I560" s="548"/>
      <c r="J560" s="548"/>
      <c r="K560" s="548"/>
      <c r="L560" s="548"/>
      <c r="M560" s="548"/>
      <c r="N560" s="548"/>
      <c r="O560" s="548"/>
      <c r="P560" s="548"/>
      <c r="Q560" s="548"/>
      <c r="R560" s="548"/>
      <c r="S560" s="548"/>
      <c r="T560" s="548"/>
      <c r="U560" s="548"/>
      <c r="V560" s="548"/>
      <c r="W560" s="548"/>
      <c r="X560" s="548"/>
      <c r="Y560" s="548"/>
      <c r="Z560" s="548"/>
    </row>
    <row r="561" spans="1:26">
      <c r="A561" s="548"/>
      <c r="B561" s="548"/>
      <c r="C561" s="548"/>
      <c r="D561" s="548"/>
      <c r="E561" s="548"/>
      <c r="F561" s="548"/>
      <c r="G561" s="548"/>
      <c r="H561" s="548"/>
      <c r="I561" s="548"/>
      <c r="J561" s="548"/>
      <c r="K561" s="548"/>
      <c r="L561" s="548"/>
      <c r="M561" s="548"/>
      <c r="N561" s="548"/>
      <c r="O561" s="548"/>
      <c r="P561" s="548"/>
      <c r="Q561" s="548"/>
      <c r="R561" s="548"/>
      <c r="S561" s="548"/>
      <c r="T561" s="548"/>
      <c r="U561" s="548"/>
      <c r="V561" s="548"/>
      <c r="W561" s="548"/>
      <c r="X561" s="548"/>
      <c r="Y561" s="548"/>
      <c r="Z561" s="548"/>
    </row>
    <row r="562" spans="1:26">
      <c r="A562" s="548"/>
      <c r="B562" s="548"/>
      <c r="C562" s="548"/>
      <c r="D562" s="548"/>
      <c r="E562" s="548"/>
      <c r="F562" s="548"/>
      <c r="G562" s="548"/>
      <c r="H562" s="548"/>
      <c r="I562" s="548"/>
      <c r="J562" s="548"/>
      <c r="K562" s="548"/>
      <c r="L562" s="548"/>
      <c r="M562" s="548"/>
      <c r="N562" s="548"/>
      <c r="O562" s="548"/>
      <c r="P562" s="548"/>
      <c r="Q562" s="548"/>
      <c r="R562" s="548"/>
      <c r="S562" s="548"/>
      <c r="T562" s="548"/>
      <c r="U562" s="548"/>
      <c r="V562" s="548"/>
      <c r="W562" s="548"/>
      <c r="X562" s="548"/>
      <c r="Y562" s="548"/>
      <c r="Z562" s="548"/>
    </row>
    <row r="563" spans="1:26">
      <c r="A563" s="548"/>
      <c r="B563" s="548"/>
      <c r="C563" s="548"/>
      <c r="D563" s="548"/>
      <c r="E563" s="548"/>
      <c r="F563" s="548"/>
      <c r="G563" s="548"/>
      <c r="H563" s="548"/>
      <c r="I563" s="548"/>
      <c r="J563" s="548"/>
      <c r="K563" s="548"/>
      <c r="L563" s="548"/>
      <c r="M563" s="548"/>
      <c r="N563" s="548"/>
      <c r="O563" s="548"/>
      <c r="P563" s="548"/>
      <c r="Q563" s="548"/>
      <c r="R563" s="548"/>
      <c r="S563" s="548"/>
      <c r="T563" s="548"/>
      <c r="U563" s="548"/>
      <c r="V563" s="548"/>
      <c r="W563" s="548"/>
      <c r="X563" s="548"/>
      <c r="Y563" s="548"/>
      <c r="Z563" s="548"/>
    </row>
    <row r="564" spans="1:26">
      <c r="A564" s="548"/>
      <c r="B564" s="548"/>
      <c r="C564" s="548"/>
      <c r="D564" s="548"/>
      <c r="E564" s="548"/>
      <c r="F564" s="548"/>
      <c r="G564" s="548"/>
      <c r="H564" s="548"/>
      <c r="I564" s="548"/>
      <c r="J564" s="548"/>
      <c r="K564" s="548"/>
      <c r="L564" s="548"/>
      <c r="M564" s="548"/>
      <c r="N564" s="548"/>
      <c r="O564" s="548"/>
      <c r="P564" s="548"/>
      <c r="Q564" s="548"/>
      <c r="R564" s="548"/>
      <c r="S564" s="548"/>
      <c r="T564" s="548"/>
      <c r="U564" s="548"/>
      <c r="V564" s="548"/>
      <c r="W564" s="548"/>
      <c r="X564" s="548"/>
      <c r="Y564" s="548"/>
      <c r="Z564" s="548"/>
    </row>
    <row r="565" spans="1:26">
      <c r="A565" s="548"/>
      <c r="B565" s="548"/>
      <c r="C565" s="548"/>
      <c r="D565" s="548"/>
      <c r="E565" s="548"/>
      <c r="F565" s="548"/>
      <c r="G565" s="548"/>
      <c r="H565" s="548"/>
      <c r="I565" s="548"/>
      <c r="J565" s="548"/>
      <c r="K565" s="548"/>
      <c r="L565" s="548"/>
      <c r="M565" s="548"/>
      <c r="N565" s="548"/>
      <c r="O565" s="548"/>
      <c r="P565" s="548"/>
      <c r="Q565" s="548"/>
      <c r="R565" s="548"/>
      <c r="S565" s="548"/>
      <c r="T565" s="548"/>
      <c r="U565" s="548"/>
      <c r="V565" s="548"/>
      <c r="W565" s="548"/>
      <c r="X565" s="548"/>
      <c r="Y565" s="548"/>
      <c r="Z565" s="548"/>
    </row>
    <row r="566" spans="1:26">
      <c r="A566" s="548"/>
      <c r="B566" s="548"/>
      <c r="C566" s="548"/>
      <c r="D566" s="548"/>
      <c r="E566" s="548"/>
      <c r="F566" s="548"/>
      <c r="G566" s="548"/>
      <c r="H566" s="548"/>
      <c r="I566" s="548"/>
      <c r="J566" s="548"/>
      <c r="K566" s="548"/>
      <c r="L566" s="548"/>
      <c r="M566" s="548"/>
      <c r="N566" s="548"/>
      <c r="O566" s="548"/>
      <c r="P566" s="548"/>
      <c r="Q566" s="548"/>
      <c r="R566" s="548"/>
      <c r="S566" s="548"/>
      <c r="T566" s="548"/>
      <c r="U566" s="548"/>
      <c r="V566" s="548"/>
      <c r="W566" s="548"/>
      <c r="X566" s="548"/>
      <c r="Y566" s="548"/>
      <c r="Z566" s="548"/>
    </row>
    <row r="567" spans="1:26">
      <c r="A567" s="548"/>
      <c r="B567" s="548"/>
      <c r="C567" s="548"/>
      <c r="D567" s="548"/>
      <c r="E567" s="548"/>
      <c r="F567" s="548"/>
      <c r="G567" s="548"/>
      <c r="H567" s="548"/>
      <c r="I567" s="548"/>
      <c r="J567" s="548"/>
      <c r="K567" s="548"/>
      <c r="L567" s="548"/>
      <c r="M567" s="548"/>
      <c r="N567" s="548"/>
      <c r="O567" s="548"/>
      <c r="P567" s="548"/>
      <c r="Q567" s="548"/>
      <c r="R567" s="548"/>
      <c r="S567" s="548"/>
      <c r="T567" s="548"/>
      <c r="U567" s="548"/>
      <c r="V567" s="548"/>
      <c r="W567" s="548"/>
      <c r="X567" s="548"/>
      <c r="Y567" s="548"/>
      <c r="Z567" s="548"/>
    </row>
    <row r="568" spans="1:26">
      <c r="A568" s="548"/>
      <c r="B568" s="548"/>
      <c r="C568" s="548"/>
      <c r="D568" s="548"/>
      <c r="E568" s="548"/>
      <c r="F568" s="548"/>
      <c r="G568" s="548"/>
      <c r="H568" s="548"/>
      <c r="I568" s="548"/>
      <c r="J568" s="548"/>
      <c r="K568" s="548"/>
      <c r="L568" s="548"/>
      <c r="M568" s="548"/>
      <c r="N568" s="548"/>
      <c r="O568" s="548"/>
      <c r="P568" s="548"/>
      <c r="Q568" s="548"/>
      <c r="R568" s="548"/>
      <c r="S568" s="548"/>
      <c r="T568" s="548"/>
      <c r="U568" s="548"/>
      <c r="V568" s="548"/>
      <c r="W568" s="548"/>
      <c r="X568" s="548"/>
      <c r="Y568" s="548"/>
      <c r="Z568" s="548"/>
    </row>
    <row r="569" spans="1:26">
      <c r="A569" s="548"/>
      <c r="B569" s="548"/>
      <c r="C569" s="548"/>
      <c r="D569" s="548"/>
      <c r="E569" s="548"/>
      <c r="F569" s="548"/>
      <c r="G569" s="548"/>
      <c r="H569" s="548"/>
      <c r="I569" s="548"/>
      <c r="J569" s="548"/>
      <c r="K569" s="548"/>
      <c r="L569" s="548"/>
      <c r="M569" s="548"/>
      <c r="N569" s="548"/>
      <c r="O569" s="548"/>
      <c r="P569" s="548"/>
      <c r="Q569" s="548"/>
      <c r="R569" s="548"/>
      <c r="S569" s="548"/>
      <c r="T569" s="548"/>
      <c r="U569" s="548"/>
      <c r="V569" s="548"/>
      <c r="W569" s="548"/>
      <c r="X569" s="548"/>
      <c r="Y569" s="548"/>
      <c r="Z569" s="548"/>
    </row>
    <row r="570" spans="1:26">
      <c r="A570" s="548"/>
      <c r="B570" s="548"/>
      <c r="C570" s="548"/>
      <c r="D570" s="548"/>
      <c r="E570" s="548"/>
      <c r="F570" s="548"/>
      <c r="G570" s="548"/>
      <c r="H570" s="548"/>
      <c r="I570" s="548"/>
      <c r="J570" s="548"/>
      <c r="K570" s="548"/>
      <c r="L570" s="548"/>
      <c r="M570" s="548"/>
      <c r="N570" s="548"/>
      <c r="O570" s="548"/>
      <c r="P570" s="548"/>
      <c r="Q570" s="548"/>
      <c r="R570" s="548"/>
      <c r="S570" s="548"/>
      <c r="T570" s="548"/>
      <c r="U570" s="548"/>
      <c r="V570" s="548"/>
      <c r="W570" s="548"/>
      <c r="X570" s="548"/>
      <c r="Y570" s="548"/>
      <c r="Z570" s="548"/>
    </row>
    <row r="571" spans="1:26">
      <c r="A571" s="548"/>
      <c r="B571" s="548"/>
      <c r="C571" s="548"/>
      <c r="D571" s="548"/>
      <c r="E571" s="548"/>
      <c r="F571" s="548"/>
      <c r="G571" s="548"/>
      <c r="H571" s="548"/>
      <c r="I571" s="548"/>
      <c r="J571" s="548"/>
      <c r="K571" s="548"/>
      <c r="L571" s="548"/>
      <c r="M571" s="548"/>
      <c r="N571" s="548"/>
      <c r="O571" s="548"/>
      <c r="P571" s="548"/>
      <c r="Q571" s="548"/>
      <c r="R571" s="548"/>
      <c r="S571" s="548"/>
      <c r="T571" s="548"/>
      <c r="U571" s="548"/>
      <c r="V571" s="548"/>
      <c r="W571" s="548"/>
      <c r="X571" s="548"/>
      <c r="Y571" s="548"/>
      <c r="Z571" s="548"/>
    </row>
    <row r="572" spans="1:26">
      <c r="A572" s="548"/>
      <c r="B572" s="548"/>
      <c r="C572" s="548"/>
      <c r="D572" s="548"/>
      <c r="E572" s="548"/>
      <c r="F572" s="548"/>
      <c r="G572" s="548"/>
      <c r="H572" s="548"/>
      <c r="I572" s="548"/>
      <c r="J572" s="548"/>
      <c r="K572" s="548"/>
      <c r="L572" s="548"/>
      <c r="M572" s="548"/>
      <c r="N572" s="548"/>
      <c r="O572" s="548"/>
      <c r="P572" s="548"/>
      <c r="Q572" s="548"/>
      <c r="R572" s="548"/>
      <c r="S572" s="548"/>
      <c r="T572" s="548"/>
      <c r="U572" s="548"/>
      <c r="V572" s="548"/>
      <c r="W572" s="548"/>
      <c r="X572" s="548"/>
      <c r="Y572" s="548"/>
      <c r="Z572" s="548"/>
    </row>
    <row r="573" spans="1:26">
      <c r="A573" s="548"/>
      <c r="B573" s="548"/>
      <c r="C573" s="548"/>
      <c r="D573" s="548"/>
      <c r="E573" s="548"/>
      <c r="F573" s="548"/>
      <c r="G573" s="548"/>
      <c r="H573" s="548"/>
      <c r="I573" s="548"/>
      <c r="J573" s="548"/>
      <c r="K573" s="548"/>
      <c r="L573" s="548"/>
      <c r="M573" s="548"/>
      <c r="N573" s="548"/>
      <c r="O573" s="548"/>
      <c r="P573" s="548"/>
      <c r="Q573" s="548"/>
      <c r="R573" s="548"/>
      <c r="S573" s="548"/>
      <c r="T573" s="548"/>
      <c r="U573" s="548"/>
      <c r="V573" s="548"/>
      <c r="W573" s="548"/>
      <c r="X573" s="548"/>
      <c r="Y573" s="548"/>
      <c r="Z573" s="548"/>
    </row>
    <row r="574" spans="1:26">
      <c r="A574" s="548"/>
      <c r="B574" s="548"/>
      <c r="C574" s="548"/>
      <c r="D574" s="548"/>
      <c r="E574" s="548"/>
      <c r="F574" s="548"/>
      <c r="G574" s="548"/>
      <c r="H574" s="548"/>
      <c r="I574" s="548"/>
      <c r="J574" s="548"/>
      <c r="K574" s="548"/>
      <c r="L574" s="548"/>
      <c r="M574" s="548"/>
      <c r="N574" s="548"/>
      <c r="O574" s="548"/>
      <c r="P574" s="548"/>
      <c r="Q574" s="548"/>
      <c r="R574" s="548"/>
      <c r="S574" s="548"/>
      <c r="T574" s="548"/>
      <c r="U574" s="548"/>
      <c r="V574" s="548"/>
      <c r="W574" s="548"/>
      <c r="X574" s="548"/>
      <c r="Y574" s="548"/>
      <c r="Z574" s="548"/>
    </row>
    <row r="575" spans="1:26">
      <c r="A575" s="548"/>
      <c r="B575" s="548"/>
      <c r="C575" s="548"/>
      <c r="D575" s="548"/>
      <c r="E575" s="548"/>
      <c r="F575" s="548"/>
      <c r="G575" s="548"/>
      <c r="H575" s="548"/>
      <c r="I575" s="548"/>
      <c r="J575" s="548"/>
      <c r="K575" s="548"/>
      <c r="L575" s="548"/>
      <c r="M575" s="548"/>
      <c r="N575" s="548"/>
      <c r="O575" s="548"/>
      <c r="P575" s="548"/>
      <c r="Q575" s="548"/>
      <c r="R575" s="548"/>
      <c r="S575" s="548"/>
      <c r="T575" s="548"/>
      <c r="U575" s="548"/>
      <c r="V575" s="548"/>
      <c r="W575" s="548"/>
      <c r="X575" s="548"/>
      <c r="Y575" s="548"/>
      <c r="Z575" s="548"/>
    </row>
    <row r="576" spans="1:26">
      <c r="A576" s="548"/>
      <c r="B576" s="548"/>
      <c r="C576" s="548"/>
      <c r="D576" s="548"/>
      <c r="E576" s="548"/>
      <c r="F576" s="548"/>
      <c r="G576" s="548"/>
      <c r="H576" s="548"/>
      <c r="I576" s="548"/>
      <c r="J576" s="548"/>
      <c r="K576" s="548"/>
      <c r="L576" s="548"/>
      <c r="M576" s="548"/>
      <c r="N576" s="548"/>
      <c r="O576" s="548"/>
      <c r="P576" s="548"/>
      <c r="Q576" s="548"/>
      <c r="R576" s="548"/>
      <c r="S576" s="548"/>
      <c r="T576" s="548"/>
      <c r="U576" s="548"/>
      <c r="V576" s="548"/>
      <c r="W576" s="548"/>
      <c r="X576" s="548"/>
      <c r="Y576" s="548"/>
      <c r="Z576" s="548"/>
    </row>
    <row r="577" spans="1:26">
      <c r="A577" s="548"/>
      <c r="B577" s="548"/>
      <c r="C577" s="548"/>
      <c r="D577" s="548"/>
      <c r="E577" s="548"/>
      <c r="F577" s="548"/>
      <c r="G577" s="548"/>
      <c r="H577" s="548"/>
      <c r="I577" s="548"/>
      <c r="J577" s="548"/>
      <c r="K577" s="548"/>
      <c r="L577" s="548"/>
      <c r="M577" s="548"/>
      <c r="N577" s="548"/>
      <c r="O577" s="548"/>
      <c r="P577" s="548"/>
      <c r="Q577" s="548"/>
      <c r="R577" s="548"/>
      <c r="S577" s="548"/>
      <c r="T577" s="548"/>
      <c r="U577" s="548"/>
      <c r="V577" s="548"/>
      <c r="W577" s="548"/>
      <c r="X577" s="548"/>
      <c r="Y577" s="548"/>
      <c r="Z577" s="548"/>
    </row>
    <row r="578" spans="1:26">
      <c r="A578" s="548"/>
      <c r="B578" s="548"/>
      <c r="C578" s="548"/>
      <c r="D578" s="548"/>
      <c r="E578" s="548"/>
      <c r="F578" s="548"/>
      <c r="G578" s="548"/>
      <c r="H578" s="548"/>
      <c r="I578" s="548"/>
      <c r="J578" s="548"/>
      <c r="K578" s="548"/>
      <c r="L578" s="548"/>
      <c r="M578" s="548"/>
      <c r="N578" s="548"/>
      <c r="O578" s="548"/>
      <c r="P578" s="548"/>
      <c r="Q578" s="548"/>
      <c r="R578" s="548"/>
      <c r="S578" s="548"/>
      <c r="T578" s="548"/>
      <c r="U578" s="548"/>
      <c r="V578" s="548"/>
      <c r="W578" s="548"/>
      <c r="X578" s="548"/>
      <c r="Y578" s="548"/>
      <c r="Z578" s="548"/>
    </row>
    <row r="579" spans="1:26">
      <c r="A579" s="548"/>
      <c r="B579" s="548"/>
      <c r="C579" s="548"/>
      <c r="D579" s="548"/>
      <c r="E579" s="548"/>
      <c r="F579" s="548"/>
      <c r="G579" s="548"/>
      <c r="H579" s="548"/>
      <c r="I579" s="548"/>
      <c r="J579" s="548"/>
      <c r="K579" s="548"/>
      <c r="L579" s="548"/>
      <c r="M579" s="548"/>
      <c r="N579" s="548"/>
      <c r="O579" s="548"/>
      <c r="P579" s="548"/>
      <c r="Q579" s="548"/>
      <c r="R579" s="548"/>
      <c r="S579" s="548"/>
      <c r="T579" s="548"/>
      <c r="U579" s="548"/>
      <c r="V579" s="548"/>
      <c r="W579" s="548"/>
      <c r="X579" s="548"/>
      <c r="Y579" s="548"/>
      <c r="Z579" s="548"/>
    </row>
    <row r="580" spans="1:26">
      <c r="A580" s="548"/>
      <c r="B580" s="548"/>
      <c r="C580" s="548"/>
      <c r="D580" s="548"/>
      <c r="E580" s="548"/>
      <c r="F580" s="548"/>
      <c r="G580" s="548"/>
      <c r="H580" s="548"/>
      <c r="I580" s="548"/>
      <c r="J580" s="548"/>
      <c r="K580" s="548"/>
      <c r="L580" s="548"/>
      <c r="M580" s="548"/>
      <c r="N580" s="548"/>
      <c r="O580" s="548"/>
      <c r="P580" s="548"/>
      <c r="Q580" s="548"/>
      <c r="R580" s="548"/>
      <c r="S580" s="548"/>
      <c r="T580" s="548"/>
      <c r="U580" s="548"/>
      <c r="V580" s="548"/>
      <c r="W580" s="548"/>
      <c r="X580" s="548"/>
      <c r="Y580" s="548"/>
      <c r="Z580" s="548"/>
    </row>
    <row r="581" spans="1:26">
      <c r="A581" s="548"/>
      <c r="B581" s="548"/>
      <c r="C581" s="548"/>
      <c r="D581" s="548"/>
      <c r="E581" s="548"/>
      <c r="F581" s="548"/>
      <c r="G581" s="548"/>
      <c r="H581" s="548"/>
      <c r="I581" s="548"/>
      <c r="J581" s="548"/>
      <c r="K581" s="548"/>
      <c r="L581" s="548"/>
      <c r="M581" s="548"/>
      <c r="N581" s="548"/>
      <c r="O581" s="548"/>
      <c r="P581" s="548"/>
      <c r="Q581" s="548"/>
      <c r="R581" s="548"/>
      <c r="S581" s="548"/>
      <c r="T581" s="548"/>
      <c r="U581" s="548"/>
      <c r="V581" s="548"/>
      <c r="W581" s="548"/>
      <c r="X581" s="548"/>
      <c r="Y581" s="548"/>
      <c r="Z581" s="548"/>
    </row>
    <row r="582" spans="1:26">
      <c r="A582" s="548"/>
      <c r="B582" s="548"/>
      <c r="C582" s="548"/>
      <c r="D582" s="548"/>
      <c r="E582" s="548"/>
      <c r="F582" s="548"/>
      <c r="G582" s="548"/>
      <c r="H582" s="548"/>
      <c r="I582" s="548"/>
      <c r="J582" s="548"/>
      <c r="K582" s="548"/>
      <c r="L582" s="548"/>
      <c r="M582" s="548"/>
      <c r="N582" s="548"/>
      <c r="O582" s="548"/>
      <c r="P582" s="548"/>
      <c r="Q582" s="548"/>
      <c r="R582" s="548"/>
      <c r="S582" s="548"/>
      <c r="T582" s="548"/>
      <c r="U582" s="548"/>
      <c r="V582" s="548"/>
      <c r="W582" s="548"/>
      <c r="X582" s="548"/>
      <c r="Y582" s="548"/>
      <c r="Z582" s="548"/>
    </row>
    <row r="583" spans="1:26">
      <c r="A583" s="548"/>
      <c r="B583" s="548"/>
      <c r="C583" s="548"/>
      <c r="D583" s="548"/>
      <c r="E583" s="548"/>
      <c r="F583" s="548"/>
      <c r="G583" s="548"/>
      <c r="H583" s="548"/>
      <c r="I583" s="548"/>
      <c r="J583" s="548"/>
      <c r="K583" s="548"/>
      <c r="L583" s="548"/>
      <c r="M583" s="548"/>
      <c r="N583" s="548"/>
      <c r="O583" s="548"/>
      <c r="P583" s="548"/>
      <c r="Q583" s="548"/>
      <c r="R583" s="548"/>
      <c r="S583" s="548"/>
      <c r="T583" s="548"/>
      <c r="U583" s="548"/>
      <c r="V583" s="548"/>
      <c r="W583" s="548"/>
      <c r="X583" s="548"/>
      <c r="Y583" s="548"/>
      <c r="Z583" s="548"/>
    </row>
    <row r="584" spans="1:26">
      <c r="A584" s="548"/>
      <c r="B584" s="548"/>
      <c r="C584" s="548"/>
      <c r="D584" s="548"/>
      <c r="E584" s="548"/>
      <c r="F584" s="548"/>
      <c r="G584" s="548"/>
      <c r="H584" s="548"/>
      <c r="I584" s="548"/>
      <c r="J584" s="548"/>
      <c r="K584" s="548"/>
      <c r="L584" s="548"/>
      <c r="M584" s="548"/>
      <c r="N584" s="548"/>
      <c r="O584" s="548"/>
      <c r="P584" s="548"/>
      <c r="Q584" s="548"/>
      <c r="R584" s="548"/>
      <c r="S584" s="548"/>
      <c r="T584" s="548"/>
      <c r="U584" s="548"/>
      <c r="V584" s="548"/>
      <c r="W584" s="548"/>
      <c r="X584" s="548"/>
      <c r="Y584" s="548"/>
      <c r="Z584" s="548"/>
    </row>
    <row r="585" spans="1:26">
      <c r="A585" s="548"/>
      <c r="B585" s="548"/>
      <c r="C585" s="548"/>
      <c r="D585" s="548"/>
      <c r="E585" s="548"/>
      <c r="F585" s="548"/>
      <c r="G585" s="548"/>
      <c r="H585" s="548"/>
      <c r="I585" s="548"/>
      <c r="J585" s="548"/>
      <c r="K585" s="548"/>
      <c r="L585" s="548"/>
      <c r="M585" s="548"/>
      <c r="N585" s="548"/>
      <c r="O585" s="548"/>
      <c r="P585" s="548"/>
      <c r="Q585" s="548"/>
      <c r="R585" s="548"/>
      <c r="S585" s="548"/>
      <c r="T585" s="548"/>
      <c r="U585" s="548"/>
      <c r="V585" s="548"/>
      <c r="W585" s="548"/>
      <c r="X585" s="548"/>
      <c r="Y585" s="548"/>
      <c r="Z585" s="548"/>
    </row>
    <row r="586" spans="1:26">
      <c r="A586" s="548"/>
      <c r="B586" s="548"/>
      <c r="C586" s="548"/>
      <c r="D586" s="548"/>
      <c r="E586" s="548"/>
      <c r="F586" s="548"/>
      <c r="G586" s="548"/>
      <c r="H586" s="548"/>
      <c r="I586" s="548"/>
      <c r="J586" s="548"/>
      <c r="K586" s="548"/>
      <c r="L586" s="548"/>
      <c r="M586" s="548"/>
      <c r="N586" s="548"/>
      <c r="O586" s="548"/>
      <c r="P586" s="548"/>
      <c r="Q586" s="548"/>
      <c r="R586" s="548"/>
      <c r="S586" s="548"/>
      <c r="T586" s="548"/>
      <c r="U586" s="548"/>
      <c r="V586" s="548"/>
      <c r="W586" s="548"/>
      <c r="X586" s="548"/>
      <c r="Y586" s="548"/>
      <c r="Z586" s="548"/>
    </row>
    <row r="587" spans="1:26">
      <c r="A587" s="548"/>
      <c r="B587" s="548"/>
      <c r="C587" s="548"/>
      <c r="D587" s="548"/>
      <c r="E587" s="548"/>
      <c r="F587" s="548"/>
      <c r="G587" s="548"/>
      <c r="H587" s="548"/>
      <c r="I587" s="548"/>
      <c r="J587" s="548"/>
      <c r="K587" s="548"/>
      <c r="L587" s="548"/>
      <c r="M587" s="548"/>
      <c r="N587" s="548"/>
      <c r="O587" s="548"/>
      <c r="P587" s="548"/>
      <c r="Q587" s="548"/>
      <c r="R587" s="548"/>
      <c r="S587" s="548"/>
      <c r="T587" s="548"/>
      <c r="U587" s="548"/>
      <c r="V587" s="548"/>
      <c r="W587" s="548"/>
      <c r="X587" s="548"/>
      <c r="Y587" s="548"/>
      <c r="Z587" s="548"/>
    </row>
    <row r="588" spans="1:26">
      <c r="A588" s="548"/>
      <c r="B588" s="548"/>
      <c r="C588" s="548"/>
      <c r="D588" s="548"/>
      <c r="E588" s="548"/>
      <c r="F588" s="548"/>
      <c r="G588" s="548"/>
      <c r="H588" s="548"/>
      <c r="I588" s="548"/>
      <c r="J588" s="548"/>
      <c r="K588" s="548"/>
      <c r="L588" s="548"/>
      <c r="M588" s="548"/>
      <c r="N588" s="548"/>
      <c r="O588" s="548"/>
      <c r="P588" s="548"/>
      <c r="Q588" s="548"/>
      <c r="R588" s="548"/>
      <c r="S588" s="548"/>
      <c r="T588" s="548"/>
      <c r="U588" s="548"/>
      <c r="V588" s="548"/>
      <c r="W588" s="548"/>
      <c r="X588" s="548"/>
      <c r="Y588" s="548"/>
      <c r="Z588" s="548"/>
    </row>
    <row r="589" spans="1:26">
      <c r="A589" s="548"/>
      <c r="B589" s="548"/>
      <c r="C589" s="548"/>
      <c r="D589" s="548"/>
      <c r="E589" s="548"/>
      <c r="F589" s="548"/>
      <c r="G589" s="548"/>
      <c r="H589" s="548"/>
      <c r="I589" s="548"/>
      <c r="J589" s="548"/>
      <c r="K589" s="548"/>
      <c r="L589" s="548"/>
      <c r="M589" s="548"/>
      <c r="N589" s="548"/>
      <c r="O589" s="548"/>
      <c r="P589" s="548"/>
      <c r="Q589" s="548"/>
      <c r="R589" s="548"/>
      <c r="S589" s="548"/>
      <c r="T589" s="548"/>
      <c r="U589" s="548"/>
      <c r="V589" s="548"/>
      <c r="W589" s="548"/>
      <c r="X589" s="548"/>
      <c r="Y589" s="548"/>
      <c r="Z589" s="548"/>
    </row>
    <row r="590" spans="1:26">
      <c r="A590" s="548"/>
      <c r="B590" s="548"/>
      <c r="C590" s="548"/>
      <c r="D590" s="548"/>
      <c r="E590" s="548"/>
      <c r="F590" s="548"/>
      <c r="G590" s="548"/>
      <c r="H590" s="548"/>
      <c r="I590" s="548"/>
      <c r="J590" s="548"/>
      <c r="K590" s="548"/>
      <c r="L590" s="548"/>
      <c r="M590" s="548"/>
      <c r="N590" s="548"/>
      <c r="O590" s="548"/>
      <c r="P590" s="548"/>
      <c r="Q590" s="548"/>
      <c r="R590" s="548"/>
      <c r="S590" s="548"/>
      <c r="T590" s="548"/>
      <c r="U590" s="548"/>
      <c r="V590" s="548"/>
      <c r="W590" s="548"/>
      <c r="X590" s="548"/>
      <c r="Y590" s="548"/>
      <c r="Z590" s="548"/>
    </row>
    <row r="591" spans="1:26">
      <c r="A591" s="548"/>
      <c r="B591" s="548"/>
      <c r="C591" s="548"/>
      <c r="D591" s="548"/>
      <c r="E591" s="548"/>
      <c r="F591" s="548"/>
      <c r="G591" s="548"/>
      <c r="H591" s="548"/>
      <c r="I591" s="548"/>
      <c r="J591" s="548"/>
      <c r="K591" s="548"/>
      <c r="L591" s="548"/>
      <c r="M591" s="548"/>
      <c r="N591" s="548"/>
      <c r="O591" s="548"/>
      <c r="P591" s="548"/>
      <c r="Q591" s="548"/>
      <c r="R591" s="548"/>
      <c r="S591" s="548"/>
      <c r="T591" s="548"/>
      <c r="U591" s="548"/>
      <c r="V591" s="548"/>
      <c r="W591" s="548"/>
      <c r="X591" s="548"/>
      <c r="Y591" s="548"/>
      <c r="Z591" s="548"/>
    </row>
    <row r="592" spans="1:26">
      <c r="A592" s="548"/>
      <c r="B592" s="548"/>
      <c r="C592" s="548"/>
      <c r="D592" s="548"/>
      <c r="E592" s="548"/>
      <c r="F592" s="548"/>
      <c r="G592" s="548"/>
      <c r="H592" s="548"/>
      <c r="I592" s="548"/>
      <c r="J592" s="548"/>
      <c r="K592" s="548"/>
      <c r="L592" s="548"/>
      <c r="M592" s="548"/>
      <c r="N592" s="548"/>
      <c r="O592" s="548"/>
      <c r="P592" s="548"/>
      <c r="Q592" s="548"/>
      <c r="R592" s="548"/>
      <c r="S592" s="548"/>
      <c r="T592" s="548"/>
      <c r="U592" s="548"/>
      <c r="V592" s="548"/>
      <c r="W592" s="548"/>
      <c r="X592" s="548"/>
      <c r="Y592" s="548"/>
      <c r="Z592" s="548"/>
    </row>
    <row r="593" spans="1:26">
      <c r="A593" s="548"/>
      <c r="B593" s="548"/>
      <c r="C593" s="548"/>
      <c r="D593" s="548"/>
      <c r="E593" s="548"/>
      <c r="F593" s="548"/>
      <c r="G593" s="548"/>
      <c r="H593" s="548"/>
      <c r="I593" s="548"/>
      <c r="J593" s="548"/>
      <c r="K593" s="548"/>
      <c r="L593" s="548"/>
      <c r="M593" s="548"/>
      <c r="N593" s="548"/>
      <c r="O593" s="548"/>
      <c r="P593" s="548"/>
      <c r="Q593" s="548"/>
      <c r="R593" s="548"/>
      <c r="S593" s="548"/>
      <c r="T593" s="548"/>
      <c r="U593" s="548"/>
      <c r="V593" s="548"/>
      <c r="W593" s="548"/>
      <c r="X593" s="548"/>
      <c r="Y593" s="548"/>
      <c r="Z593" s="548"/>
    </row>
    <row r="594" spans="1:26">
      <c r="A594" s="548"/>
      <c r="B594" s="548"/>
      <c r="C594" s="548"/>
      <c r="D594" s="548"/>
      <c r="E594" s="548"/>
      <c r="F594" s="548"/>
      <c r="G594" s="548"/>
      <c r="H594" s="548"/>
      <c r="I594" s="548"/>
      <c r="J594" s="548"/>
      <c r="K594" s="548"/>
      <c r="L594" s="548"/>
      <c r="M594" s="548"/>
      <c r="N594" s="548"/>
      <c r="O594" s="548"/>
      <c r="P594" s="548"/>
      <c r="Q594" s="548"/>
      <c r="R594" s="548"/>
      <c r="S594" s="548"/>
      <c r="T594" s="548"/>
      <c r="U594" s="548"/>
      <c r="V594" s="548"/>
      <c r="W594" s="548"/>
      <c r="X594" s="548"/>
      <c r="Y594" s="548"/>
      <c r="Z594" s="548"/>
    </row>
    <row r="595" spans="1:26">
      <c r="A595" s="548"/>
      <c r="B595" s="548"/>
      <c r="C595" s="548"/>
      <c r="D595" s="548"/>
      <c r="E595" s="548"/>
      <c r="F595" s="548"/>
      <c r="G595" s="548"/>
      <c r="H595" s="548"/>
      <c r="I595" s="548"/>
      <c r="J595" s="548"/>
      <c r="K595" s="548"/>
      <c r="L595" s="548"/>
      <c r="M595" s="548"/>
      <c r="N595" s="548"/>
      <c r="O595" s="548"/>
      <c r="P595" s="548"/>
      <c r="Q595" s="548"/>
      <c r="R595" s="548"/>
      <c r="S595" s="548"/>
      <c r="T595" s="548"/>
      <c r="U595" s="548"/>
      <c r="V595" s="548"/>
      <c r="W595" s="548"/>
      <c r="X595" s="548"/>
      <c r="Y595" s="548"/>
      <c r="Z595" s="548"/>
    </row>
    <row r="596" spans="1:26">
      <c r="A596" s="548"/>
      <c r="B596" s="548"/>
      <c r="C596" s="548"/>
      <c r="D596" s="548"/>
      <c r="E596" s="548"/>
      <c r="F596" s="548"/>
      <c r="G596" s="548"/>
      <c r="H596" s="548"/>
      <c r="I596" s="548"/>
      <c r="J596" s="548"/>
      <c r="K596" s="548"/>
      <c r="L596" s="548"/>
      <c r="M596" s="548"/>
      <c r="N596" s="548"/>
      <c r="O596" s="548"/>
      <c r="P596" s="548"/>
      <c r="Q596" s="548"/>
      <c r="R596" s="548"/>
      <c r="S596" s="548"/>
      <c r="T596" s="548"/>
      <c r="U596" s="548"/>
      <c r="V596" s="548"/>
      <c r="W596" s="548"/>
      <c r="X596" s="548"/>
      <c r="Y596" s="548"/>
      <c r="Z596" s="548"/>
    </row>
    <row r="597" spans="1:26">
      <c r="A597" s="548"/>
      <c r="B597" s="548"/>
      <c r="C597" s="548"/>
      <c r="D597" s="548"/>
      <c r="E597" s="548"/>
      <c r="F597" s="548"/>
      <c r="G597" s="548"/>
      <c r="H597" s="548"/>
      <c r="I597" s="548"/>
      <c r="J597" s="548"/>
      <c r="K597" s="548"/>
      <c r="L597" s="548"/>
      <c r="M597" s="548"/>
      <c r="N597" s="548"/>
      <c r="O597" s="548"/>
      <c r="P597" s="548"/>
      <c r="Q597" s="548"/>
      <c r="R597" s="548"/>
      <c r="S597" s="548"/>
      <c r="T597" s="548"/>
      <c r="U597" s="548"/>
      <c r="V597" s="548"/>
      <c r="W597" s="548"/>
      <c r="X597" s="548"/>
      <c r="Y597" s="548"/>
      <c r="Z597" s="548"/>
    </row>
    <row r="598" spans="1:26">
      <c r="A598" s="548"/>
      <c r="B598" s="548"/>
      <c r="C598" s="548"/>
      <c r="D598" s="548"/>
      <c r="E598" s="548"/>
      <c r="F598" s="548"/>
      <c r="G598" s="548"/>
      <c r="H598" s="548"/>
      <c r="I598" s="548"/>
      <c r="J598" s="548"/>
      <c r="K598" s="548"/>
      <c r="L598" s="548"/>
      <c r="M598" s="548"/>
      <c r="N598" s="548"/>
      <c r="O598" s="548"/>
      <c r="P598" s="548"/>
      <c r="Q598" s="548"/>
      <c r="R598" s="548"/>
      <c r="S598" s="548"/>
      <c r="T598" s="548"/>
      <c r="U598" s="548"/>
      <c r="V598" s="548"/>
      <c r="W598" s="548"/>
      <c r="X598" s="548"/>
      <c r="Y598" s="548"/>
      <c r="Z598" s="548"/>
    </row>
    <row r="599" spans="1:26">
      <c r="A599" s="548"/>
      <c r="B599" s="548"/>
      <c r="C599" s="548"/>
      <c r="D599" s="548"/>
      <c r="E599" s="548"/>
      <c r="F599" s="548"/>
      <c r="G599" s="548"/>
      <c r="H599" s="548"/>
      <c r="I599" s="548"/>
      <c r="J599" s="548"/>
      <c r="K599" s="548"/>
      <c r="L599" s="548"/>
      <c r="M599" s="548"/>
      <c r="N599" s="548"/>
      <c r="O599" s="548"/>
      <c r="P599" s="548"/>
      <c r="Q599" s="548"/>
      <c r="R599" s="548"/>
      <c r="S599" s="548"/>
      <c r="T599" s="548"/>
      <c r="U599" s="548"/>
      <c r="V599" s="548"/>
      <c r="W599" s="548"/>
      <c r="X599" s="548"/>
      <c r="Y599" s="548"/>
      <c r="Z599" s="548"/>
    </row>
    <row r="600" spans="1:26">
      <c r="A600" s="548"/>
      <c r="B600" s="548"/>
      <c r="C600" s="548"/>
      <c r="D600" s="548"/>
      <c r="E600" s="548"/>
      <c r="F600" s="548"/>
      <c r="G600" s="548"/>
      <c r="H600" s="548"/>
      <c r="I600" s="548"/>
      <c r="J600" s="548"/>
      <c r="K600" s="548"/>
      <c r="L600" s="548"/>
      <c r="M600" s="548"/>
      <c r="N600" s="548"/>
      <c r="O600" s="548"/>
      <c r="P600" s="548"/>
      <c r="Q600" s="548"/>
      <c r="R600" s="548"/>
      <c r="S600" s="548"/>
      <c r="T600" s="548"/>
      <c r="U600" s="548"/>
      <c r="V600" s="548"/>
      <c r="W600" s="548"/>
      <c r="X600" s="548"/>
      <c r="Y600" s="548"/>
      <c r="Z600" s="548"/>
    </row>
    <row r="601" spans="1:26">
      <c r="A601" s="548"/>
      <c r="B601" s="548"/>
      <c r="C601" s="548"/>
      <c r="D601" s="548"/>
      <c r="E601" s="548"/>
      <c r="F601" s="548"/>
      <c r="G601" s="548"/>
      <c r="H601" s="548"/>
      <c r="I601" s="548"/>
      <c r="J601" s="548"/>
      <c r="K601" s="548"/>
      <c r="L601" s="548"/>
      <c r="M601" s="548"/>
      <c r="N601" s="548"/>
      <c r="O601" s="548"/>
      <c r="P601" s="548"/>
      <c r="Q601" s="548"/>
      <c r="R601" s="548"/>
      <c r="S601" s="548"/>
      <c r="T601" s="548"/>
      <c r="U601" s="548"/>
      <c r="V601" s="548"/>
      <c r="W601" s="548"/>
      <c r="X601" s="548"/>
      <c r="Y601" s="548"/>
      <c r="Z601" s="548"/>
    </row>
    <row r="602" spans="1:26">
      <c r="A602" s="548"/>
      <c r="B602" s="548"/>
      <c r="C602" s="548"/>
      <c r="D602" s="548"/>
      <c r="E602" s="548"/>
      <c r="F602" s="548"/>
      <c r="G602" s="548"/>
      <c r="H602" s="548"/>
      <c r="I602" s="548"/>
      <c r="J602" s="548"/>
      <c r="K602" s="548"/>
      <c r="L602" s="548"/>
      <c r="M602" s="548"/>
      <c r="N602" s="548"/>
      <c r="O602" s="548"/>
      <c r="P602" s="548"/>
      <c r="Q602" s="548"/>
      <c r="R602" s="548"/>
      <c r="S602" s="548"/>
      <c r="T602" s="548"/>
      <c r="U602" s="548"/>
      <c r="V602" s="548"/>
      <c r="W602" s="548"/>
      <c r="X602" s="548"/>
      <c r="Y602" s="548"/>
      <c r="Z602" s="548"/>
    </row>
    <row r="603" spans="1:26">
      <c r="A603" s="548"/>
      <c r="B603" s="548"/>
      <c r="C603" s="548"/>
      <c r="D603" s="548"/>
      <c r="E603" s="548"/>
      <c r="F603" s="548"/>
      <c r="G603" s="548"/>
      <c r="H603" s="548"/>
      <c r="I603" s="548"/>
      <c r="J603" s="548"/>
      <c r="K603" s="548"/>
      <c r="L603" s="548"/>
      <c r="M603" s="548"/>
      <c r="N603" s="548"/>
      <c r="O603" s="548"/>
      <c r="P603" s="548"/>
      <c r="Q603" s="548"/>
      <c r="R603" s="548"/>
      <c r="S603" s="548"/>
      <c r="T603" s="548"/>
      <c r="U603" s="548"/>
      <c r="V603" s="548"/>
      <c r="W603" s="548"/>
      <c r="X603" s="548"/>
      <c r="Y603" s="548"/>
      <c r="Z603" s="548"/>
    </row>
    <row r="604" spans="1:26">
      <c r="A604" s="548"/>
      <c r="B604" s="548"/>
      <c r="C604" s="548"/>
      <c r="D604" s="548"/>
      <c r="E604" s="548"/>
      <c r="F604" s="548"/>
      <c r="G604" s="548"/>
      <c r="H604" s="548"/>
      <c r="I604" s="548"/>
      <c r="J604" s="548"/>
      <c r="K604" s="548"/>
      <c r="L604" s="548"/>
      <c r="M604" s="548"/>
      <c r="N604" s="548"/>
      <c r="O604" s="548"/>
      <c r="P604" s="548"/>
      <c r="Q604" s="548"/>
      <c r="R604" s="548"/>
      <c r="S604" s="548"/>
      <c r="T604" s="548"/>
      <c r="U604" s="548"/>
      <c r="V604" s="548"/>
      <c r="W604" s="548"/>
      <c r="X604" s="548"/>
      <c r="Y604" s="548"/>
      <c r="Z604" s="548"/>
    </row>
    <row r="605" spans="1:26">
      <c r="A605" s="548"/>
      <c r="B605" s="548"/>
      <c r="C605" s="548"/>
      <c r="D605" s="548"/>
      <c r="E605" s="548"/>
      <c r="F605" s="548"/>
      <c r="G605" s="548"/>
      <c r="H605" s="548"/>
      <c r="I605" s="548"/>
      <c r="J605" s="548"/>
      <c r="K605" s="548"/>
      <c r="L605" s="548"/>
      <c r="M605" s="548"/>
      <c r="N605" s="548"/>
      <c r="O605" s="548"/>
      <c r="P605" s="548"/>
      <c r="Q605" s="548"/>
      <c r="R605" s="548"/>
      <c r="S605" s="548"/>
      <c r="T605" s="548"/>
      <c r="U605" s="548"/>
      <c r="V605" s="548"/>
      <c r="W605" s="548"/>
      <c r="X605" s="548"/>
      <c r="Y605" s="548"/>
      <c r="Z605" s="548"/>
    </row>
    <row r="606" spans="1:26">
      <c r="A606" s="548"/>
      <c r="B606" s="548"/>
      <c r="C606" s="548"/>
      <c r="D606" s="548"/>
      <c r="E606" s="548"/>
      <c r="F606" s="548"/>
      <c r="G606" s="548"/>
      <c r="H606" s="548"/>
      <c r="I606" s="548"/>
      <c r="J606" s="548"/>
      <c r="K606" s="548"/>
      <c r="L606" s="548"/>
      <c r="M606" s="548"/>
      <c r="N606" s="548"/>
      <c r="O606" s="548"/>
      <c r="P606" s="548"/>
      <c r="Q606" s="548"/>
      <c r="R606" s="548"/>
      <c r="S606" s="548"/>
      <c r="T606" s="548"/>
      <c r="U606" s="548"/>
      <c r="V606" s="548"/>
      <c r="W606" s="548"/>
      <c r="X606" s="548"/>
      <c r="Y606" s="548"/>
      <c r="Z606" s="548"/>
    </row>
    <row r="607" spans="1:26">
      <c r="A607" s="548"/>
      <c r="B607" s="548"/>
      <c r="C607" s="548"/>
      <c r="D607" s="548"/>
      <c r="E607" s="548"/>
      <c r="F607" s="548"/>
      <c r="G607" s="548"/>
      <c r="H607" s="548"/>
      <c r="I607" s="548"/>
      <c r="J607" s="548"/>
      <c r="K607" s="548"/>
      <c r="L607" s="548"/>
      <c r="M607" s="548"/>
      <c r="N607" s="548"/>
      <c r="O607" s="548"/>
      <c r="P607" s="548"/>
      <c r="Q607" s="548"/>
      <c r="R607" s="548"/>
      <c r="S607" s="548"/>
      <c r="T607" s="548"/>
      <c r="U607" s="548"/>
      <c r="V607" s="548"/>
      <c r="W607" s="548"/>
      <c r="X607" s="548"/>
      <c r="Y607" s="548"/>
      <c r="Z607" s="548"/>
    </row>
    <row r="608" spans="1:26">
      <c r="A608" s="548"/>
      <c r="B608" s="548"/>
      <c r="C608" s="548"/>
      <c r="D608" s="548"/>
      <c r="E608" s="548"/>
      <c r="F608" s="548"/>
      <c r="G608" s="548"/>
      <c r="H608" s="548"/>
      <c r="I608" s="548"/>
      <c r="J608" s="548"/>
      <c r="K608" s="548"/>
      <c r="L608" s="548"/>
      <c r="M608" s="548"/>
      <c r="N608" s="548"/>
      <c r="O608" s="548"/>
      <c r="P608" s="548"/>
      <c r="Q608" s="548"/>
      <c r="R608" s="548"/>
      <c r="S608" s="548"/>
      <c r="T608" s="548"/>
      <c r="U608" s="548"/>
      <c r="V608" s="548"/>
      <c r="W608" s="548"/>
      <c r="X608" s="548"/>
      <c r="Y608" s="548"/>
      <c r="Z608" s="548"/>
    </row>
    <row r="609" spans="1:26">
      <c r="A609" s="548"/>
      <c r="B609" s="548"/>
      <c r="C609" s="548"/>
      <c r="D609" s="548"/>
      <c r="E609" s="548"/>
      <c r="F609" s="548"/>
      <c r="G609" s="548"/>
      <c r="H609" s="548"/>
      <c r="I609" s="548"/>
      <c r="J609" s="548"/>
      <c r="K609" s="548"/>
      <c r="L609" s="548"/>
      <c r="M609" s="548"/>
      <c r="N609" s="548"/>
      <c r="O609" s="548"/>
      <c r="P609" s="548"/>
      <c r="Q609" s="548"/>
      <c r="R609" s="548"/>
      <c r="S609" s="548"/>
      <c r="T609" s="548"/>
      <c r="U609" s="548"/>
      <c r="V609" s="548"/>
      <c r="W609" s="548"/>
      <c r="X609" s="548"/>
      <c r="Y609" s="548"/>
      <c r="Z609" s="548"/>
    </row>
    <row r="610" spans="1:26">
      <c r="A610" s="548"/>
      <c r="B610" s="548"/>
      <c r="C610" s="548"/>
      <c r="D610" s="548"/>
      <c r="E610" s="548"/>
      <c r="F610" s="548"/>
      <c r="G610" s="548"/>
      <c r="H610" s="548"/>
      <c r="I610" s="548"/>
      <c r="J610" s="548"/>
      <c r="K610" s="548"/>
      <c r="L610" s="548"/>
      <c r="M610" s="548"/>
      <c r="N610" s="548"/>
      <c r="O610" s="548"/>
      <c r="P610" s="548"/>
      <c r="Q610" s="548"/>
      <c r="R610" s="548"/>
      <c r="S610" s="548"/>
      <c r="T610" s="548"/>
      <c r="U610" s="548"/>
      <c r="V610" s="548"/>
      <c r="W610" s="548"/>
      <c r="X610" s="548"/>
      <c r="Y610" s="548"/>
      <c r="Z610" s="548"/>
    </row>
    <row r="611" spans="1:26">
      <c r="A611" s="548"/>
      <c r="B611" s="548"/>
      <c r="C611" s="548"/>
      <c r="D611" s="548"/>
      <c r="E611" s="548"/>
      <c r="F611" s="548"/>
      <c r="G611" s="548"/>
      <c r="H611" s="548"/>
      <c r="I611" s="548"/>
      <c r="J611" s="548"/>
      <c r="K611" s="548"/>
      <c r="L611" s="548"/>
      <c r="M611" s="548"/>
      <c r="N611" s="548"/>
      <c r="O611" s="548"/>
      <c r="P611" s="548"/>
      <c r="Q611" s="548"/>
      <c r="R611" s="548"/>
      <c r="S611" s="548"/>
      <c r="T611" s="548"/>
      <c r="U611" s="548"/>
      <c r="V611" s="548"/>
      <c r="W611" s="548"/>
      <c r="X611" s="548"/>
      <c r="Y611" s="548"/>
      <c r="Z611" s="548"/>
    </row>
    <row r="612" spans="1:26">
      <c r="A612" s="548"/>
      <c r="B612" s="548"/>
      <c r="C612" s="548"/>
      <c r="D612" s="548"/>
      <c r="E612" s="548"/>
      <c r="F612" s="548"/>
      <c r="G612" s="548"/>
      <c r="H612" s="548"/>
      <c r="I612" s="548"/>
      <c r="J612" s="548"/>
      <c r="K612" s="548"/>
      <c r="L612" s="548"/>
      <c r="M612" s="548"/>
      <c r="N612" s="548"/>
      <c r="O612" s="548"/>
      <c r="P612" s="548"/>
      <c r="Q612" s="548"/>
      <c r="R612" s="548"/>
      <c r="S612" s="548"/>
      <c r="T612" s="548"/>
      <c r="U612" s="548"/>
      <c r="V612" s="548"/>
      <c r="W612" s="548"/>
      <c r="X612" s="548"/>
      <c r="Y612" s="548"/>
      <c r="Z612" s="548"/>
    </row>
    <row r="613" spans="1:26">
      <c r="A613" s="548"/>
      <c r="B613" s="548"/>
      <c r="C613" s="548"/>
      <c r="D613" s="548"/>
      <c r="E613" s="548"/>
      <c r="F613" s="548"/>
      <c r="G613" s="548"/>
      <c r="H613" s="548"/>
      <c r="I613" s="548"/>
      <c r="J613" s="548"/>
      <c r="K613" s="548"/>
      <c r="L613" s="548"/>
      <c r="M613" s="548"/>
      <c r="N613" s="548"/>
      <c r="O613" s="548"/>
      <c r="P613" s="548"/>
      <c r="Q613" s="548"/>
      <c r="R613" s="548"/>
      <c r="S613" s="548"/>
      <c r="T613" s="548"/>
      <c r="U613" s="548"/>
      <c r="V613" s="548"/>
      <c r="W613" s="548"/>
      <c r="X613" s="548"/>
      <c r="Y613" s="548"/>
      <c r="Z613" s="548"/>
    </row>
    <row r="614" spans="1:26">
      <c r="A614" s="548"/>
      <c r="B614" s="548"/>
      <c r="C614" s="548"/>
      <c r="D614" s="548"/>
      <c r="E614" s="548"/>
      <c r="F614" s="548"/>
      <c r="G614" s="548"/>
      <c r="H614" s="548"/>
      <c r="I614" s="548"/>
      <c r="J614" s="548"/>
      <c r="K614" s="548"/>
      <c r="L614" s="548"/>
      <c r="M614" s="548"/>
      <c r="N614" s="548"/>
      <c r="O614" s="548"/>
      <c r="P614" s="548"/>
      <c r="Q614" s="548"/>
      <c r="R614" s="548"/>
      <c r="S614" s="548"/>
      <c r="T614" s="548"/>
      <c r="U614" s="548"/>
      <c r="V614" s="548"/>
      <c r="W614" s="548"/>
      <c r="X614" s="548"/>
      <c r="Y614" s="548"/>
      <c r="Z614" s="548"/>
    </row>
    <row r="615" spans="1:26">
      <c r="A615" s="548"/>
      <c r="B615" s="548"/>
      <c r="C615" s="548"/>
      <c r="D615" s="548"/>
      <c r="E615" s="548"/>
      <c r="F615" s="548"/>
      <c r="G615" s="548"/>
      <c r="H615" s="548"/>
      <c r="I615" s="548"/>
      <c r="J615" s="548"/>
      <c r="K615" s="548"/>
      <c r="L615" s="548"/>
      <c r="M615" s="548"/>
      <c r="N615" s="548"/>
      <c r="O615" s="548"/>
      <c r="P615" s="548"/>
      <c r="Q615" s="548"/>
      <c r="R615" s="548"/>
      <c r="S615" s="548"/>
      <c r="T615" s="548"/>
      <c r="U615" s="548"/>
      <c r="V615" s="548"/>
      <c r="W615" s="548"/>
      <c r="X615" s="548"/>
      <c r="Y615" s="548"/>
      <c r="Z615" s="548"/>
    </row>
    <row r="616" spans="1:26">
      <c r="A616" s="548"/>
      <c r="B616" s="548"/>
      <c r="C616" s="548"/>
      <c r="D616" s="548"/>
      <c r="E616" s="548"/>
      <c r="F616" s="548"/>
      <c r="G616" s="548"/>
      <c r="H616" s="548"/>
      <c r="I616" s="548"/>
      <c r="J616" s="548"/>
      <c r="K616" s="548"/>
      <c r="L616" s="548"/>
      <c r="M616" s="548"/>
      <c r="N616" s="548"/>
      <c r="O616" s="548"/>
      <c r="P616" s="548"/>
      <c r="Q616" s="548"/>
      <c r="R616" s="548"/>
      <c r="S616" s="548"/>
      <c r="T616" s="548"/>
      <c r="U616" s="548"/>
      <c r="V616" s="548"/>
      <c r="W616" s="548"/>
      <c r="X616" s="548"/>
      <c r="Y616" s="548"/>
      <c r="Z616" s="548"/>
    </row>
    <row r="617" spans="1:26">
      <c r="A617" s="548"/>
      <c r="B617" s="548"/>
      <c r="C617" s="548"/>
      <c r="D617" s="548"/>
      <c r="E617" s="548"/>
      <c r="F617" s="548"/>
      <c r="G617" s="548"/>
      <c r="H617" s="548"/>
      <c r="I617" s="548"/>
      <c r="J617" s="548"/>
      <c r="K617" s="548"/>
      <c r="L617" s="548"/>
      <c r="M617" s="548"/>
      <c r="N617" s="548"/>
      <c r="O617" s="548"/>
      <c r="P617" s="548"/>
      <c r="Q617" s="548"/>
      <c r="R617" s="548"/>
      <c r="S617" s="548"/>
      <c r="T617" s="548"/>
      <c r="U617" s="548"/>
      <c r="V617" s="548"/>
      <c r="W617" s="548"/>
      <c r="X617" s="548"/>
      <c r="Y617" s="548"/>
      <c r="Z617" s="548"/>
    </row>
    <row r="618" spans="1:26">
      <c r="A618" s="548"/>
      <c r="B618" s="548"/>
      <c r="C618" s="548"/>
      <c r="D618" s="548"/>
      <c r="E618" s="548"/>
      <c r="F618" s="548"/>
      <c r="G618" s="548"/>
      <c r="H618" s="548"/>
      <c r="I618" s="548"/>
      <c r="J618" s="548"/>
      <c r="K618" s="548"/>
      <c r="L618" s="548"/>
      <c r="M618" s="548"/>
      <c r="N618" s="548"/>
      <c r="O618" s="548"/>
      <c r="P618" s="548"/>
      <c r="Q618" s="548"/>
      <c r="R618" s="548"/>
      <c r="S618" s="548"/>
      <c r="T618" s="548"/>
      <c r="U618" s="548"/>
      <c r="V618" s="548"/>
      <c r="W618" s="548"/>
      <c r="X618" s="548"/>
      <c r="Y618" s="548"/>
      <c r="Z618" s="548"/>
    </row>
    <row r="619" spans="1:26">
      <c r="A619" s="548"/>
      <c r="B619" s="548"/>
      <c r="C619" s="548"/>
      <c r="D619" s="548"/>
      <c r="E619" s="548"/>
      <c r="F619" s="548"/>
      <c r="G619" s="548"/>
      <c r="H619" s="548"/>
      <c r="I619" s="548"/>
      <c r="J619" s="548"/>
      <c r="K619" s="548"/>
      <c r="L619" s="548"/>
      <c r="M619" s="548"/>
      <c r="N619" s="548"/>
      <c r="O619" s="548"/>
      <c r="P619" s="548"/>
      <c r="Q619" s="548"/>
      <c r="R619" s="548"/>
      <c r="S619" s="548"/>
      <c r="T619" s="548"/>
      <c r="U619" s="548"/>
      <c r="V619" s="548"/>
      <c r="W619" s="548"/>
      <c r="X619" s="548"/>
      <c r="Y619" s="548"/>
      <c r="Z619" s="548"/>
    </row>
    <row r="620" spans="1:26">
      <c r="A620" s="548"/>
      <c r="B620" s="548"/>
      <c r="C620" s="548"/>
      <c r="D620" s="548"/>
      <c r="E620" s="548"/>
      <c r="F620" s="548"/>
      <c r="G620" s="548"/>
      <c r="H620" s="548"/>
      <c r="I620" s="548"/>
      <c r="J620" s="548"/>
      <c r="K620" s="548"/>
      <c r="L620" s="548"/>
      <c r="M620" s="548"/>
      <c r="N620" s="548"/>
      <c r="O620" s="548"/>
      <c r="P620" s="548"/>
      <c r="Q620" s="548"/>
      <c r="R620" s="548"/>
      <c r="S620" s="548"/>
      <c r="T620" s="548"/>
      <c r="U620" s="548"/>
      <c r="V620" s="548"/>
      <c r="W620" s="548"/>
      <c r="X620" s="548"/>
      <c r="Y620" s="548"/>
      <c r="Z620" s="548"/>
    </row>
    <row r="621" spans="1:26">
      <c r="A621" s="548"/>
      <c r="B621" s="548"/>
      <c r="C621" s="548"/>
      <c r="D621" s="548"/>
      <c r="E621" s="548"/>
      <c r="F621" s="548"/>
      <c r="G621" s="548"/>
      <c r="H621" s="548"/>
      <c r="I621" s="548"/>
      <c r="J621" s="548"/>
      <c r="K621" s="548"/>
      <c r="L621" s="548"/>
      <c r="M621" s="548"/>
      <c r="N621" s="548"/>
      <c r="O621" s="548"/>
      <c r="P621" s="548"/>
      <c r="Q621" s="548"/>
      <c r="R621" s="548"/>
      <c r="S621" s="548"/>
      <c r="T621" s="548"/>
      <c r="U621" s="548"/>
      <c r="V621" s="548"/>
      <c r="W621" s="548"/>
      <c r="X621" s="548"/>
      <c r="Y621" s="548"/>
      <c r="Z621" s="548"/>
    </row>
    <row r="622" spans="1:26">
      <c r="A622" s="548"/>
      <c r="B622" s="548"/>
      <c r="C622" s="548"/>
      <c r="D622" s="548"/>
      <c r="E622" s="548"/>
      <c r="F622" s="548"/>
      <c r="G622" s="548"/>
      <c r="H622" s="548"/>
      <c r="I622" s="548"/>
      <c r="J622" s="548"/>
      <c r="K622" s="548"/>
      <c r="L622" s="548"/>
      <c r="M622" s="548"/>
      <c r="N622" s="548"/>
      <c r="O622" s="548"/>
      <c r="P622" s="548"/>
      <c r="Q622" s="548"/>
      <c r="R622" s="548"/>
      <c r="S622" s="548"/>
      <c r="T622" s="548"/>
      <c r="U622" s="548"/>
      <c r="V622" s="548"/>
      <c r="W622" s="548"/>
      <c r="X622" s="548"/>
      <c r="Y622" s="548"/>
      <c r="Z622" s="548"/>
    </row>
    <row r="623" spans="1:26">
      <c r="A623" s="548"/>
      <c r="B623" s="548"/>
      <c r="C623" s="548"/>
      <c r="D623" s="548"/>
      <c r="E623" s="548"/>
      <c r="F623" s="548"/>
      <c r="G623" s="548"/>
      <c r="H623" s="548"/>
      <c r="I623" s="548"/>
      <c r="J623" s="548"/>
      <c r="K623" s="548"/>
      <c r="L623" s="548"/>
      <c r="M623" s="548"/>
      <c r="N623" s="548"/>
      <c r="O623" s="548"/>
      <c r="P623" s="548"/>
      <c r="Q623" s="548"/>
      <c r="R623" s="548"/>
      <c r="S623" s="548"/>
      <c r="T623" s="548"/>
      <c r="U623" s="548"/>
      <c r="V623" s="548"/>
      <c r="W623" s="548"/>
      <c r="X623" s="548"/>
      <c r="Y623" s="548"/>
      <c r="Z623" s="548"/>
    </row>
    <row r="624" spans="1:26">
      <c r="A624" s="548"/>
      <c r="B624" s="548"/>
      <c r="C624" s="548"/>
      <c r="D624" s="548"/>
      <c r="E624" s="548"/>
      <c r="F624" s="548"/>
      <c r="G624" s="548"/>
      <c r="H624" s="548"/>
      <c r="I624" s="548"/>
      <c r="J624" s="548"/>
      <c r="K624" s="548"/>
      <c r="L624" s="548"/>
      <c r="M624" s="548"/>
      <c r="N624" s="548"/>
      <c r="O624" s="548"/>
      <c r="P624" s="548"/>
      <c r="Q624" s="548"/>
      <c r="R624" s="548"/>
      <c r="S624" s="548"/>
      <c r="T624" s="548"/>
      <c r="U624" s="548"/>
      <c r="V624" s="548"/>
      <c r="W624" s="548"/>
      <c r="X624" s="548"/>
      <c r="Y624" s="548"/>
      <c r="Z624" s="548"/>
    </row>
    <row r="625" spans="1:26">
      <c r="A625" s="548"/>
      <c r="B625" s="548"/>
      <c r="C625" s="548"/>
      <c r="D625" s="548"/>
      <c r="E625" s="548"/>
      <c r="F625" s="548"/>
      <c r="G625" s="548"/>
      <c r="H625" s="548"/>
      <c r="I625" s="548"/>
      <c r="J625" s="548"/>
      <c r="K625" s="548"/>
      <c r="L625" s="548"/>
      <c r="M625" s="548"/>
      <c r="N625" s="548"/>
      <c r="O625" s="548"/>
      <c r="P625" s="548"/>
      <c r="Q625" s="548"/>
      <c r="R625" s="548"/>
      <c r="S625" s="548"/>
      <c r="T625" s="548"/>
      <c r="U625" s="548"/>
      <c r="V625" s="548"/>
      <c r="W625" s="548"/>
      <c r="X625" s="548"/>
      <c r="Y625" s="548"/>
      <c r="Z625" s="548"/>
    </row>
    <row r="626" spans="1:26">
      <c r="A626" s="548"/>
      <c r="B626" s="548"/>
      <c r="C626" s="548"/>
      <c r="D626" s="548"/>
      <c r="E626" s="548"/>
      <c r="F626" s="548"/>
      <c r="G626" s="548"/>
      <c r="H626" s="548"/>
      <c r="I626" s="548"/>
      <c r="J626" s="548"/>
      <c r="K626" s="548"/>
      <c r="L626" s="548"/>
      <c r="M626" s="548"/>
      <c r="N626" s="548"/>
      <c r="O626" s="548"/>
      <c r="P626" s="548"/>
      <c r="Q626" s="548"/>
      <c r="R626" s="548"/>
      <c r="S626" s="548"/>
      <c r="T626" s="548"/>
      <c r="U626" s="548"/>
      <c r="V626" s="548"/>
      <c r="W626" s="548"/>
      <c r="X626" s="548"/>
      <c r="Y626" s="548"/>
      <c r="Z626" s="548"/>
    </row>
    <row r="627" spans="1:26">
      <c r="A627" s="548"/>
      <c r="B627" s="548"/>
      <c r="C627" s="548"/>
      <c r="D627" s="548"/>
      <c r="E627" s="548"/>
      <c r="F627" s="548"/>
      <c r="G627" s="548"/>
      <c r="H627" s="548"/>
      <c r="I627" s="548"/>
      <c r="J627" s="548"/>
      <c r="K627" s="548"/>
      <c r="L627" s="548"/>
      <c r="M627" s="548"/>
      <c r="N627" s="548"/>
      <c r="O627" s="548"/>
      <c r="P627" s="548"/>
      <c r="Q627" s="548"/>
      <c r="R627" s="548"/>
      <c r="S627" s="548"/>
      <c r="T627" s="548"/>
      <c r="U627" s="548"/>
      <c r="V627" s="548"/>
      <c r="W627" s="548"/>
      <c r="X627" s="548"/>
      <c r="Y627" s="548"/>
      <c r="Z627" s="548"/>
    </row>
    <row r="628" spans="1:26">
      <c r="A628" s="548"/>
      <c r="B628" s="548"/>
      <c r="C628" s="548"/>
      <c r="D628" s="548"/>
      <c r="E628" s="548"/>
      <c r="F628" s="548"/>
      <c r="G628" s="548"/>
      <c r="H628" s="548"/>
      <c r="I628" s="548"/>
      <c r="J628" s="548"/>
      <c r="K628" s="548"/>
      <c r="L628" s="548"/>
      <c r="M628" s="548"/>
      <c r="N628" s="548"/>
      <c r="O628" s="548"/>
      <c r="P628" s="548"/>
      <c r="Q628" s="548"/>
      <c r="R628" s="548"/>
      <c r="S628" s="548"/>
      <c r="T628" s="548"/>
      <c r="U628" s="548"/>
      <c r="V628" s="548"/>
      <c r="W628" s="548"/>
      <c r="X628" s="548"/>
      <c r="Y628" s="548"/>
      <c r="Z628" s="548"/>
    </row>
    <row r="629" spans="1:26">
      <c r="A629" s="548"/>
      <c r="B629" s="548"/>
      <c r="C629" s="548"/>
      <c r="D629" s="548"/>
      <c r="E629" s="548"/>
      <c r="F629" s="548"/>
      <c r="G629" s="548"/>
      <c r="H629" s="548"/>
      <c r="I629" s="548"/>
      <c r="J629" s="548"/>
      <c r="K629" s="548"/>
      <c r="L629" s="548"/>
      <c r="M629" s="548"/>
      <c r="N629" s="548"/>
      <c r="O629" s="548"/>
      <c r="P629" s="548"/>
      <c r="Q629" s="548"/>
      <c r="R629" s="548"/>
      <c r="S629" s="548"/>
      <c r="T629" s="548"/>
      <c r="U629" s="548"/>
      <c r="V629" s="548"/>
      <c r="W629" s="548"/>
      <c r="X629" s="548"/>
      <c r="Y629" s="548"/>
      <c r="Z629" s="548"/>
    </row>
    <row r="630" spans="1:26">
      <c r="A630" s="548"/>
      <c r="B630" s="548"/>
      <c r="C630" s="548"/>
      <c r="D630" s="548"/>
      <c r="E630" s="548"/>
      <c r="F630" s="548"/>
      <c r="G630" s="548"/>
      <c r="H630" s="548"/>
      <c r="I630" s="548"/>
      <c r="J630" s="548"/>
      <c r="K630" s="548"/>
      <c r="L630" s="548"/>
      <c r="M630" s="548"/>
      <c r="N630" s="548"/>
      <c r="O630" s="548"/>
      <c r="P630" s="548"/>
      <c r="Q630" s="548"/>
      <c r="R630" s="548"/>
      <c r="S630" s="548"/>
      <c r="T630" s="548"/>
      <c r="U630" s="548"/>
      <c r="V630" s="548"/>
      <c r="W630" s="548"/>
      <c r="X630" s="548"/>
      <c r="Y630" s="548"/>
      <c r="Z630" s="548"/>
    </row>
    <row r="631" spans="1:26">
      <c r="A631" s="548"/>
      <c r="B631" s="548"/>
      <c r="C631" s="548"/>
      <c r="D631" s="548"/>
      <c r="E631" s="548"/>
      <c r="F631" s="548"/>
      <c r="G631" s="548"/>
      <c r="H631" s="548"/>
      <c r="I631" s="548"/>
      <c r="J631" s="548"/>
      <c r="K631" s="548"/>
      <c r="L631" s="548"/>
      <c r="M631" s="548"/>
      <c r="N631" s="548"/>
      <c r="O631" s="548"/>
      <c r="P631" s="548"/>
      <c r="Q631" s="548"/>
      <c r="R631" s="548"/>
      <c r="S631" s="548"/>
      <c r="T631" s="548"/>
      <c r="U631" s="548"/>
      <c r="V631" s="548"/>
      <c r="W631" s="548"/>
      <c r="X631" s="548"/>
      <c r="Y631" s="548"/>
      <c r="Z631" s="548"/>
    </row>
    <row r="632" spans="1:26">
      <c r="A632" s="548"/>
      <c r="B632" s="548"/>
      <c r="C632" s="548"/>
      <c r="D632" s="548"/>
      <c r="E632" s="548"/>
      <c r="F632" s="548"/>
      <c r="G632" s="548"/>
      <c r="H632" s="548"/>
      <c r="I632" s="548"/>
      <c r="J632" s="548"/>
      <c r="K632" s="548"/>
      <c r="L632" s="548"/>
      <c r="M632" s="548"/>
      <c r="N632" s="548"/>
      <c r="O632" s="548"/>
      <c r="P632" s="548"/>
      <c r="Q632" s="548"/>
      <c r="R632" s="548"/>
      <c r="S632" s="548"/>
      <c r="T632" s="548"/>
      <c r="U632" s="548"/>
      <c r="V632" s="548"/>
      <c r="W632" s="548"/>
      <c r="X632" s="548"/>
      <c r="Y632" s="548"/>
      <c r="Z632" s="548"/>
    </row>
    <row r="633" spans="1:26">
      <c r="A633" s="548"/>
      <c r="B633" s="548"/>
      <c r="C633" s="548"/>
      <c r="D633" s="548"/>
      <c r="E633" s="548"/>
      <c r="F633" s="548"/>
      <c r="G633" s="548"/>
      <c r="H633" s="548"/>
      <c r="I633" s="548"/>
      <c r="J633" s="548"/>
      <c r="K633" s="548"/>
      <c r="L633" s="548"/>
      <c r="M633" s="548"/>
      <c r="N633" s="548"/>
      <c r="O633" s="548"/>
      <c r="P633" s="548"/>
      <c r="Q633" s="548"/>
      <c r="R633" s="548"/>
      <c r="S633" s="548"/>
      <c r="T633" s="548"/>
      <c r="U633" s="548"/>
      <c r="V633" s="548"/>
      <c r="W633" s="548"/>
      <c r="X633" s="548"/>
      <c r="Y633" s="548"/>
      <c r="Z633" s="548"/>
    </row>
    <row r="634" spans="1:26">
      <c r="A634" s="548"/>
      <c r="B634" s="548"/>
      <c r="C634" s="548"/>
      <c r="D634" s="548"/>
      <c r="E634" s="548"/>
      <c r="F634" s="548"/>
      <c r="G634" s="548"/>
      <c r="H634" s="548"/>
      <c r="I634" s="548"/>
      <c r="J634" s="548"/>
      <c r="K634" s="548"/>
      <c r="L634" s="548"/>
      <c r="M634" s="548"/>
      <c r="N634" s="548"/>
      <c r="O634" s="548"/>
      <c r="P634" s="548"/>
      <c r="Q634" s="548"/>
      <c r="R634" s="548"/>
      <c r="S634" s="548"/>
      <c r="T634" s="548"/>
      <c r="U634" s="548"/>
      <c r="V634" s="548"/>
      <c r="W634" s="548"/>
      <c r="X634" s="548"/>
      <c r="Y634" s="548"/>
      <c r="Z634" s="548"/>
    </row>
    <row r="635" spans="1:26">
      <c r="A635" s="548"/>
      <c r="B635" s="548"/>
      <c r="C635" s="548"/>
      <c r="D635" s="548"/>
      <c r="E635" s="548"/>
      <c r="F635" s="548"/>
      <c r="G635" s="548"/>
      <c r="H635" s="548"/>
      <c r="I635" s="548"/>
      <c r="J635" s="548"/>
      <c r="K635" s="548"/>
      <c r="L635" s="548"/>
      <c r="M635" s="548"/>
      <c r="N635" s="548"/>
      <c r="O635" s="548"/>
      <c r="P635" s="548"/>
      <c r="Q635" s="548"/>
      <c r="R635" s="548"/>
      <c r="S635" s="548"/>
      <c r="T635" s="548"/>
      <c r="U635" s="548"/>
      <c r="V635" s="548"/>
      <c r="W635" s="548"/>
      <c r="X635" s="548"/>
      <c r="Y635" s="548"/>
      <c r="Z635" s="548"/>
    </row>
    <row r="636" spans="1:26">
      <c r="A636" s="548"/>
      <c r="B636" s="548"/>
      <c r="C636" s="548"/>
      <c r="D636" s="548"/>
      <c r="E636" s="548"/>
      <c r="F636" s="548"/>
      <c r="G636" s="548"/>
      <c r="H636" s="548"/>
      <c r="I636" s="548"/>
      <c r="J636" s="548"/>
      <c r="K636" s="548"/>
      <c r="L636" s="548"/>
      <c r="M636" s="548"/>
      <c r="N636" s="548"/>
      <c r="O636" s="548"/>
      <c r="P636" s="548"/>
      <c r="Q636" s="548"/>
      <c r="R636" s="548"/>
      <c r="S636" s="548"/>
      <c r="T636" s="548"/>
      <c r="U636" s="548"/>
      <c r="V636" s="548"/>
      <c r="W636" s="548"/>
      <c r="X636" s="548"/>
      <c r="Y636" s="548"/>
      <c r="Z636" s="548"/>
    </row>
    <row r="637" spans="1:26">
      <c r="A637" s="548"/>
      <c r="B637" s="548"/>
      <c r="C637" s="548"/>
      <c r="D637" s="548"/>
      <c r="E637" s="548"/>
      <c r="F637" s="548"/>
      <c r="G637" s="548"/>
      <c r="H637" s="548"/>
      <c r="I637" s="548"/>
      <c r="J637" s="548"/>
      <c r="K637" s="548"/>
      <c r="L637" s="548"/>
      <c r="M637" s="548"/>
      <c r="N637" s="548"/>
      <c r="O637" s="548"/>
      <c r="P637" s="548"/>
      <c r="Q637" s="548"/>
      <c r="R637" s="548"/>
      <c r="S637" s="548"/>
      <c r="T637" s="548"/>
      <c r="U637" s="548"/>
      <c r="V637" s="548"/>
      <c r="W637" s="548"/>
      <c r="X637" s="548"/>
      <c r="Y637" s="548"/>
      <c r="Z637" s="548"/>
    </row>
    <row r="638" spans="1:26">
      <c r="A638" s="548"/>
      <c r="B638" s="548"/>
      <c r="C638" s="548"/>
      <c r="D638" s="548"/>
      <c r="E638" s="548"/>
      <c r="F638" s="548"/>
      <c r="G638" s="548"/>
      <c r="H638" s="548"/>
      <c r="I638" s="548"/>
      <c r="J638" s="548"/>
      <c r="K638" s="548"/>
      <c r="L638" s="548"/>
      <c r="M638" s="548"/>
      <c r="N638" s="548"/>
      <c r="O638" s="548"/>
      <c r="P638" s="548"/>
      <c r="Q638" s="548"/>
      <c r="R638" s="548"/>
      <c r="S638" s="548"/>
      <c r="T638" s="548"/>
      <c r="U638" s="548"/>
      <c r="V638" s="548"/>
      <c r="W638" s="548"/>
      <c r="X638" s="548"/>
      <c r="Y638" s="548"/>
      <c r="Z638" s="548"/>
    </row>
    <row r="639" spans="1:26">
      <c r="A639" s="548"/>
      <c r="B639" s="548"/>
      <c r="C639" s="548"/>
      <c r="D639" s="548"/>
      <c r="E639" s="548"/>
      <c r="F639" s="548"/>
      <c r="G639" s="548"/>
      <c r="H639" s="548"/>
      <c r="I639" s="548"/>
      <c r="J639" s="548"/>
      <c r="K639" s="548"/>
      <c r="L639" s="548"/>
      <c r="M639" s="548"/>
      <c r="N639" s="548"/>
      <c r="O639" s="548"/>
      <c r="P639" s="548"/>
      <c r="Q639" s="548"/>
      <c r="R639" s="548"/>
      <c r="S639" s="548"/>
      <c r="T639" s="548"/>
      <c r="U639" s="548"/>
      <c r="V639" s="548"/>
      <c r="W639" s="548"/>
      <c r="X639" s="548"/>
      <c r="Y639" s="548"/>
      <c r="Z639" s="548"/>
    </row>
    <row r="640" spans="1:26">
      <c r="A640" s="548"/>
      <c r="B640" s="548"/>
      <c r="C640" s="548"/>
      <c r="D640" s="548"/>
      <c r="E640" s="548"/>
      <c r="F640" s="548"/>
      <c r="G640" s="548"/>
      <c r="H640" s="548"/>
      <c r="I640" s="548"/>
      <c r="J640" s="548"/>
      <c r="K640" s="548"/>
      <c r="L640" s="548"/>
      <c r="M640" s="548"/>
      <c r="N640" s="548"/>
      <c r="O640" s="548"/>
      <c r="P640" s="548"/>
      <c r="Q640" s="548"/>
      <c r="R640" s="548"/>
      <c r="S640" s="548"/>
      <c r="T640" s="548"/>
      <c r="U640" s="548"/>
      <c r="V640" s="548"/>
      <c r="W640" s="548"/>
      <c r="X640" s="548"/>
      <c r="Y640" s="548"/>
      <c r="Z640" s="548"/>
    </row>
    <row r="641" spans="1:26">
      <c r="A641" s="548"/>
      <c r="B641" s="548"/>
      <c r="C641" s="548"/>
      <c r="D641" s="548"/>
      <c r="E641" s="548"/>
      <c r="F641" s="548"/>
      <c r="G641" s="548"/>
      <c r="H641" s="548"/>
      <c r="I641" s="548"/>
      <c r="J641" s="548"/>
      <c r="K641" s="548"/>
      <c r="L641" s="548"/>
      <c r="M641" s="548"/>
      <c r="N641" s="548"/>
      <c r="O641" s="548"/>
      <c r="P641" s="548"/>
      <c r="Q641" s="548"/>
      <c r="R641" s="548"/>
      <c r="S641" s="548"/>
      <c r="T641" s="548"/>
      <c r="U641" s="548"/>
      <c r="V641" s="548"/>
      <c r="W641" s="548"/>
      <c r="X641" s="548"/>
      <c r="Y641" s="548"/>
      <c r="Z641" s="548"/>
    </row>
    <row r="642" spans="1:26">
      <c r="A642" s="548"/>
      <c r="B642" s="548"/>
      <c r="C642" s="548"/>
      <c r="D642" s="548"/>
      <c r="E642" s="548"/>
      <c r="F642" s="548"/>
      <c r="G642" s="548"/>
      <c r="H642" s="548"/>
      <c r="I642" s="548"/>
      <c r="J642" s="548"/>
      <c r="K642" s="548"/>
      <c r="L642" s="548"/>
      <c r="M642" s="548"/>
      <c r="N642" s="548"/>
      <c r="O642" s="548"/>
      <c r="P642" s="548"/>
      <c r="Q642" s="548"/>
      <c r="R642" s="548"/>
      <c r="S642" s="548"/>
      <c r="T642" s="548"/>
      <c r="U642" s="548"/>
      <c r="V642" s="548"/>
      <c r="W642" s="548"/>
      <c r="X642" s="548"/>
      <c r="Y642" s="548"/>
      <c r="Z642" s="548"/>
    </row>
    <row r="643" spans="1:26">
      <c r="A643" s="548"/>
      <c r="B643" s="548"/>
      <c r="C643" s="548"/>
      <c r="D643" s="548"/>
      <c r="E643" s="548"/>
      <c r="F643" s="548"/>
      <c r="G643" s="548"/>
      <c r="H643" s="548"/>
      <c r="I643" s="548"/>
      <c r="J643" s="548"/>
      <c r="K643" s="548"/>
      <c r="L643" s="548"/>
      <c r="M643" s="548"/>
      <c r="N643" s="548"/>
      <c r="O643" s="548"/>
      <c r="P643" s="548"/>
      <c r="Q643" s="548"/>
      <c r="R643" s="548"/>
      <c r="S643" s="548"/>
      <c r="T643" s="548"/>
      <c r="U643" s="548"/>
      <c r="V643" s="548"/>
      <c r="W643" s="548"/>
      <c r="X643" s="548"/>
      <c r="Y643" s="548"/>
      <c r="Z643" s="548"/>
    </row>
    <row r="644" spans="1:26">
      <c r="A644" s="548"/>
      <c r="B644" s="548"/>
      <c r="C644" s="548"/>
      <c r="D644" s="548"/>
      <c r="E644" s="548"/>
      <c r="F644" s="548"/>
      <c r="G644" s="548"/>
      <c r="H644" s="548"/>
      <c r="I644" s="548"/>
      <c r="J644" s="548"/>
      <c r="K644" s="548"/>
      <c r="L644" s="548"/>
      <c r="M644" s="548"/>
      <c r="N644" s="548"/>
      <c r="O644" s="548"/>
      <c r="P644" s="548"/>
      <c r="Q644" s="548"/>
      <c r="R644" s="548"/>
      <c r="S644" s="548"/>
      <c r="T644" s="548"/>
      <c r="U644" s="548"/>
      <c r="V644" s="548"/>
      <c r="W644" s="548"/>
      <c r="X644" s="548"/>
      <c r="Y644" s="548"/>
      <c r="Z644" s="548"/>
    </row>
    <row r="645" spans="1:26">
      <c r="A645" s="548"/>
      <c r="B645" s="548"/>
      <c r="C645" s="548"/>
      <c r="D645" s="548"/>
      <c r="E645" s="548"/>
      <c r="F645" s="548"/>
      <c r="G645" s="548"/>
      <c r="H645" s="548"/>
      <c r="I645" s="548"/>
      <c r="J645" s="548"/>
      <c r="K645" s="548"/>
      <c r="L645" s="548"/>
      <c r="M645" s="548"/>
      <c r="N645" s="548"/>
      <c r="O645" s="548"/>
      <c r="P645" s="548"/>
      <c r="Q645" s="548"/>
      <c r="R645" s="548"/>
      <c r="S645" s="548"/>
      <c r="T645" s="548"/>
      <c r="U645" s="548"/>
      <c r="V645" s="548"/>
      <c r="W645" s="548"/>
      <c r="X645" s="548"/>
      <c r="Y645" s="548"/>
      <c r="Z645" s="548"/>
    </row>
    <row r="646" spans="1:26">
      <c r="A646" s="548"/>
      <c r="B646" s="548"/>
      <c r="C646" s="548"/>
      <c r="D646" s="548"/>
      <c r="E646" s="548"/>
      <c r="F646" s="548"/>
      <c r="G646" s="548"/>
      <c r="H646" s="548"/>
      <c r="I646" s="548"/>
      <c r="J646" s="548"/>
      <c r="K646" s="548"/>
      <c r="L646" s="548"/>
      <c r="M646" s="548"/>
      <c r="N646" s="548"/>
      <c r="O646" s="548"/>
      <c r="P646" s="548"/>
      <c r="Q646" s="548"/>
      <c r="R646" s="548"/>
      <c r="S646" s="548"/>
      <c r="T646" s="548"/>
      <c r="U646" s="548"/>
      <c r="V646" s="548"/>
      <c r="W646" s="548"/>
      <c r="X646" s="548"/>
      <c r="Y646" s="548"/>
      <c r="Z646" s="548"/>
    </row>
    <row r="647" spans="1:26">
      <c r="A647" s="548"/>
      <c r="B647" s="548"/>
      <c r="C647" s="548"/>
      <c r="D647" s="548"/>
      <c r="E647" s="548"/>
      <c r="F647" s="548"/>
      <c r="G647" s="548"/>
      <c r="H647" s="548"/>
      <c r="I647" s="548"/>
      <c r="J647" s="548"/>
      <c r="K647" s="548"/>
      <c r="L647" s="548"/>
      <c r="M647" s="548"/>
      <c r="N647" s="548"/>
      <c r="O647" s="548"/>
      <c r="P647" s="548"/>
      <c r="Q647" s="548"/>
      <c r="R647" s="548"/>
      <c r="S647" s="548"/>
      <c r="T647" s="548"/>
      <c r="U647" s="548"/>
      <c r="V647" s="548"/>
      <c r="W647" s="548"/>
      <c r="X647" s="548"/>
      <c r="Y647" s="548"/>
      <c r="Z647" s="548"/>
    </row>
    <row r="648" spans="1:26">
      <c r="A648" s="548"/>
      <c r="B648" s="548"/>
      <c r="C648" s="548"/>
      <c r="D648" s="548"/>
      <c r="E648" s="548"/>
      <c r="F648" s="548"/>
      <c r="G648" s="548"/>
      <c r="H648" s="548"/>
      <c r="I648" s="548"/>
      <c r="J648" s="548"/>
      <c r="K648" s="548"/>
      <c r="L648" s="548"/>
      <c r="M648" s="548"/>
      <c r="N648" s="548"/>
      <c r="O648" s="548"/>
      <c r="P648" s="548"/>
      <c r="Q648" s="548"/>
      <c r="R648" s="548"/>
      <c r="S648" s="548"/>
      <c r="T648" s="548"/>
      <c r="U648" s="548"/>
      <c r="V648" s="548"/>
      <c r="W648" s="548"/>
      <c r="X648" s="548"/>
      <c r="Y648" s="548"/>
      <c r="Z648" s="548"/>
    </row>
    <row r="649" spans="1:26">
      <c r="A649" s="548"/>
      <c r="B649" s="548"/>
      <c r="C649" s="548"/>
      <c r="D649" s="548"/>
      <c r="E649" s="548"/>
      <c r="F649" s="548"/>
      <c r="G649" s="548"/>
      <c r="H649" s="548"/>
      <c r="I649" s="548"/>
      <c r="J649" s="548"/>
      <c r="K649" s="548"/>
      <c r="L649" s="548"/>
      <c r="M649" s="548"/>
      <c r="N649" s="548"/>
      <c r="O649" s="548"/>
      <c r="P649" s="548"/>
      <c r="Q649" s="548"/>
      <c r="R649" s="548"/>
      <c r="S649" s="548"/>
      <c r="T649" s="548"/>
      <c r="U649" s="548"/>
      <c r="V649" s="548"/>
      <c r="W649" s="548"/>
      <c r="X649" s="548"/>
      <c r="Y649" s="548"/>
      <c r="Z649" s="548"/>
    </row>
    <row r="650" spans="1:26">
      <c r="A650" s="548"/>
      <c r="B650" s="548"/>
      <c r="C650" s="548"/>
      <c r="D650" s="548"/>
      <c r="E650" s="548"/>
      <c r="F650" s="548"/>
      <c r="G650" s="548"/>
      <c r="H650" s="548"/>
      <c r="I650" s="548"/>
      <c r="J650" s="548"/>
      <c r="K650" s="548"/>
      <c r="L650" s="548"/>
      <c r="M650" s="548"/>
      <c r="N650" s="548"/>
      <c r="O650" s="548"/>
      <c r="P650" s="548"/>
      <c r="Q650" s="548"/>
      <c r="R650" s="548"/>
      <c r="S650" s="548"/>
      <c r="T650" s="548"/>
      <c r="U650" s="548"/>
      <c r="V650" s="548"/>
      <c r="W650" s="548"/>
      <c r="X650" s="548"/>
      <c r="Y650" s="548"/>
      <c r="Z650" s="548"/>
    </row>
    <row r="651" spans="1:26">
      <c r="A651" s="548"/>
      <c r="B651" s="548"/>
      <c r="C651" s="548"/>
      <c r="D651" s="548"/>
      <c r="E651" s="548"/>
      <c r="F651" s="548"/>
      <c r="G651" s="548"/>
      <c r="H651" s="548"/>
      <c r="I651" s="548"/>
      <c r="J651" s="548"/>
      <c r="K651" s="548"/>
      <c r="L651" s="548"/>
      <c r="M651" s="548"/>
      <c r="N651" s="548"/>
      <c r="O651" s="548"/>
      <c r="P651" s="548"/>
      <c r="Q651" s="548"/>
      <c r="R651" s="548"/>
      <c r="S651" s="548"/>
      <c r="T651" s="548"/>
      <c r="U651" s="548"/>
      <c r="V651" s="548"/>
      <c r="W651" s="548"/>
      <c r="X651" s="548"/>
      <c r="Y651" s="548"/>
      <c r="Z651" s="548"/>
    </row>
    <row r="652" spans="1:26">
      <c r="A652" s="548"/>
      <c r="B652" s="548"/>
      <c r="C652" s="548"/>
      <c r="D652" s="548"/>
      <c r="E652" s="548"/>
      <c r="F652" s="548"/>
      <c r="G652" s="548"/>
      <c r="H652" s="548"/>
      <c r="I652" s="548"/>
      <c r="J652" s="548"/>
      <c r="K652" s="548"/>
      <c r="L652" s="548"/>
      <c r="M652" s="548"/>
      <c r="N652" s="548"/>
      <c r="O652" s="548"/>
      <c r="P652" s="548"/>
      <c r="Q652" s="548"/>
      <c r="R652" s="548"/>
      <c r="S652" s="548"/>
      <c r="T652" s="548"/>
      <c r="U652" s="548"/>
      <c r="V652" s="548"/>
      <c r="W652" s="548"/>
      <c r="X652" s="548"/>
      <c r="Y652" s="548"/>
      <c r="Z652" s="548"/>
    </row>
    <row r="653" spans="1:26">
      <c r="A653" s="548"/>
      <c r="B653" s="548"/>
      <c r="C653" s="548"/>
      <c r="D653" s="548"/>
      <c r="E653" s="548"/>
      <c r="F653" s="548"/>
      <c r="G653" s="548"/>
      <c r="H653" s="548"/>
      <c r="I653" s="548"/>
      <c r="J653" s="548"/>
      <c r="K653" s="548"/>
      <c r="L653" s="548"/>
      <c r="M653" s="548"/>
      <c r="N653" s="548"/>
      <c r="O653" s="548"/>
      <c r="P653" s="548"/>
      <c r="Q653" s="548"/>
      <c r="R653" s="548"/>
      <c r="S653" s="548"/>
      <c r="T653" s="548"/>
      <c r="U653" s="548"/>
      <c r="V653" s="548"/>
      <c r="W653" s="548"/>
      <c r="X653" s="548"/>
      <c r="Y653" s="548"/>
      <c r="Z653" s="548"/>
    </row>
    <row r="654" spans="1:26">
      <c r="A654" s="548"/>
      <c r="B654" s="548"/>
      <c r="C654" s="548"/>
      <c r="D654" s="548"/>
      <c r="E654" s="548"/>
      <c r="F654" s="548"/>
      <c r="G654" s="548"/>
      <c r="H654" s="548"/>
      <c r="I654" s="548"/>
      <c r="J654" s="548"/>
      <c r="K654" s="548"/>
      <c r="L654" s="548"/>
      <c r="M654" s="548"/>
      <c r="N654" s="548"/>
      <c r="O654" s="548"/>
      <c r="P654" s="548"/>
      <c r="Q654" s="548"/>
      <c r="R654" s="548"/>
      <c r="S654" s="548"/>
      <c r="T654" s="548"/>
      <c r="U654" s="548"/>
      <c r="V654" s="548"/>
      <c r="W654" s="548"/>
      <c r="X654" s="548"/>
      <c r="Y654" s="548"/>
      <c r="Z654" s="548"/>
    </row>
    <row r="655" spans="1:26">
      <c r="A655" s="548"/>
      <c r="B655" s="548"/>
      <c r="C655" s="548"/>
      <c r="D655" s="548"/>
      <c r="E655" s="548"/>
      <c r="F655" s="548"/>
      <c r="G655" s="548"/>
      <c r="H655" s="548"/>
      <c r="I655" s="548"/>
      <c r="J655" s="548"/>
      <c r="K655" s="548"/>
      <c r="L655" s="548"/>
      <c r="M655" s="548"/>
      <c r="N655" s="548"/>
      <c r="O655" s="548"/>
      <c r="P655" s="548"/>
      <c r="Q655" s="548"/>
      <c r="R655" s="548"/>
      <c r="S655" s="548"/>
      <c r="T655" s="548"/>
      <c r="U655" s="548"/>
      <c r="V655" s="548"/>
      <c r="W655" s="548"/>
      <c r="X655" s="548"/>
      <c r="Y655" s="548"/>
      <c r="Z655" s="548"/>
    </row>
    <row r="656" spans="1:26">
      <c r="A656" s="548"/>
      <c r="B656" s="548"/>
      <c r="C656" s="548"/>
      <c r="D656" s="548"/>
      <c r="E656" s="548"/>
      <c r="F656" s="548"/>
      <c r="G656" s="548"/>
      <c r="H656" s="548"/>
      <c r="I656" s="548"/>
      <c r="J656" s="548"/>
      <c r="K656" s="548"/>
      <c r="L656" s="548"/>
      <c r="M656" s="548"/>
      <c r="N656" s="548"/>
      <c r="O656" s="548"/>
      <c r="P656" s="548"/>
      <c r="Q656" s="548"/>
      <c r="R656" s="548"/>
      <c r="S656" s="548"/>
      <c r="T656" s="548"/>
      <c r="U656" s="548"/>
      <c r="V656" s="548"/>
      <c r="W656" s="548"/>
      <c r="X656" s="548"/>
      <c r="Y656" s="548"/>
      <c r="Z656" s="548"/>
    </row>
    <row r="657" spans="1:26">
      <c r="A657" s="548"/>
      <c r="B657" s="548"/>
      <c r="C657" s="548"/>
      <c r="D657" s="548"/>
      <c r="E657" s="548"/>
      <c r="F657" s="548"/>
      <c r="G657" s="548"/>
      <c r="H657" s="548"/>
      <c r="I657" s="548"/>
      <c r="J657" s="548"/>
      <c r="K657" s="548"/>
      <c r="L657" s="548"/>
      <c r="M657" s="548"/>
      <c r="N657" s="548"/>
      <c r="O657" s="548"/>
      <c r="P657" s="548"/>
      <c r="Q657" s="548"/>
      <c r="R657" s="548"/>
      <c r="S657" s="548"/>
      <c r="T657" s="548"/>
      <c r="U657" s="548"/>
      <c r="V657" s="548"/>
      <c r="W657" s="548"/>
      <c r="X657" s="548"/>
      <c r="Y657" s="548"/>
      <c r="Z657" s="548"/>
    </row>
    <row r="658" spans="1:26">
      <c r="A658" s="548"/>
      <c r="B658" s="548"/>
      <c r="C658" s="548"/>
      <c r="D658" s="548"/>
      <c r="E658" s="548"/>
      <c r="F658" s="548"/>
      <c r="G658" s="548"/>
      <c r="H658" s="548"/>
      <c r="I658" s="548"/>
      <c r="J658" s="548"/>
      <c r="K658" s="548"/>
      <c r="L658" s="548"/>
      <c r="M658" s="548"/>
      <c r="N658" s="548"/>
      <c r="O658" s="548"/>
      <c r="P658" s="548"/>
      <c r="Q658" s="548"/>
      <c r="R658" s="548"/>
      <c r="S658" s="548"/>
      <c r="T658" s="548"/>
      <c r="U658" s="548"/>
      <c r="V658" s="548"/>
      <c r="W658" s="548"/>
      <c r="X658" s="548"/>
      <c r="Y658" s="548"/>
      <c r="Z658" s="548"/>
    </row>
    <row r="659" spans="1:26">
      <c r="A659" s="548"/>
      <c r="B659" s="548"/>
      <c r="C659" s="548"/>
      <c r="D659" s="548"/>
      <c r="E659" s="548"/>
      <c r="F659" s="548"/>
      <c r="G659" s="548"/>
      <c r="H659" s="548"/>
      <c r="I659" s="548"/>
      <c r="J659" s="548"/>
      <c r="K659" s="548"/>
      <c r="L659" s="548"/>
      <c r="M659" s="548"/>
      <c r="N659" s="548"/>
      <c r="O659" s="548"/>
      <c r="P659" s="548"/>
      <c r="Q659" s="548"/>
      <c r="R659" s="548"/>
      <c r="S659" s="548"/>
      <c r="T659" s="548"/>
      <c r="U659" s="548"/>
      <c r="V659" s="548"/>
      <c r="W659" s="548"/>
      <c r="X659" s="548"/>
      <c r="Y659" s="548"/>
      <c r="Z659" s="548"/>
    </row>
    <row r="660" spans="1:26">
      <c r="A660" s="548"/>
      <c r="B660" s="548"/>
      <c r="C660" s="548"/>
      <c r="D660" s="548"/>
      <c r="E660" s="548"/>
      <c r="F660" s="548"/>
      <c r="G660" s="548"/>
      <c r="H660" s="548"/>
      <c r="I660" s="548"/>
      <c r="J660" s="548"/>
      <c r="K660" s="548"/>
      <c r="L660" s="548"/>
      <c r="M660" s="548"/>
      <c r="N660" s="548"/>
      <c r="O660" s="548"/>
      <c r="P660" s="548"/>
      <c r="Q660" s="548"/>
      <c r="R660" s="548"/>
      <c r="S660" s="548"/>
      <c r="T660" s="548"/>
      <c r="U660" s="548"/>
      <c r="V660" s="548"/>
      <c r="W660" s="548"/>
      <c r="X660" s="548"/>
      <c r="Y660" s="548"/>
      <c r="Z660" s="548"/>
    </row>
    <row r="661" spans="1:26">
      <c r="A661" s="548"/>
      <c r="B661" s="548"/>
      <c r="C661" s="548"/>
      <c r="D661" s="548"/>
      <c r="E661" s="548"/>
      <c r="F661" s="548"/>
      <c r="G661" s="548"/>
      <c r="H661" s="548"/>
      <c r="I661" s="548"/>
      <c r="J661" s="548"/>
      <c r="K661" s="548"/>
      <c r="L661" s="548"/>
      <c r="M661" s="548"/>
      <c r="N661" s="548"/>
      <c r="O661" s="548"/>
      <c r="P661" s="548"/>
      <c r="Q661" s="548"/>
      <c r="R661" s="548"/>
      <c r="S661" s="548"/>
      <c r="T661" s="548"/>
      <c r="U661" s="548"/>
      <c r="V661" s="548"/>
      <c r="W661" s="548"/>
      <c r="X661" s="548"/>
      <c r="Y661" s="548"/>
      <c r="Z661" s="548"/>
    </row>
    <row r="662" spans="1:26">
      <c r="A662" s="548"/>
      <c r="B662" s="548"/>
      <c r="C662" s="548"/>
      <c r="D662" s="548"/>
      <c r="E662" s="548"/>
      <c r="F662" s="548"/>
      <c r="G662" s="548"/>
      <c r="H662" s="548"/>
      <c r="I662" s="548"/>
      <c r="J662" s="548"/>
      <c r="K662" s="548"/>
      <c r="L662" s="548"/>
      <c r="M662" s="548"/>
      <c r="N662" s="548"/>
      <c r="O662" s="548"/>
      <c r="P662" s="548"/>
      <c r="Q662" s="548"/>
      <c r="R662" s="548"/>
      <c r="S662" s="548"/>
      <c r="T662" s="548"/>
      <c r="U662" s="548"/>
      <c r="V662" s="548"/>
      <c r="W662" s="548"/>
      <c r="X662" s="548"/>
      <c r="Y662" s="548"/>
      <c r="Z662" s="548"/>
    </row>
    <row r="663" spans="1:26">
      <c r="A663" s="548"/>
      <c r="B663" s="548"/>
      <c r="C663" s="548"/>
      <c r="D663" s="548"/>
      <c r="E663" s="548"/>
      <c r="F663" s="548"/>
      <c r="G663" s="548"/>
      <c r="H663" s="548"/>
      <c r="I663" s="548"/>
      <c r="J663" s="548"/>
      <c r="K663" s="548"/>
      <c r="L663" s="548"/>
      <c r="M663" s="548"/>
      <c r="N663" s="548"/>
      <c r="O663" s="548"/>
      <c r="P663" s="548"/>
      <c r="Q663" s="548"/>
      <c r="R663" s="548"/>
      <c r="S663" s="548"/>
      <c r="T663" s="548"/>
      <c r="U663" s="548"/>
      <c r="V663" s="548"/>
      <c r="W663" s="548"/>
      <c r="X663" s="548"/>
      <c r="Y663" s="548"/>
      <c r="Z663" s="548"/>
    </row>
    <row r="664" spans="1:26">
      <c r="A664" s="548"/>
      <c r="B664" s="548"/>
      <c r="C664" s="548"/>
      <c r="D664" s="548"/>
      <c r="E664" s="548"/>
      <c r="F664" s="548"/>
      <c r="G664" s="548"/>
      <c r="H664" s="548"/>
      <c r="I664" s="548"/>
      <c r="J664" s="548"/>
      <c r="K664" s="548"/>
      <c r="L664" s="548"/>
      <c r="M664" s="548"/>
      <c r="N664" s="548"/>
      <c r="O664" s="548"/>
      <c r="P664" s="548"/>
      <c r="Q664" s="548"/>
      <c r="R664" s="548"/>
      <c r="S664" s="548"/>
      <c r="T664" s="548"/>
      <c r="U664" s="548"/>
      <c r="V664" s="548"/>
      <c r="W664" s="548"/>
      <c r="X664" s="548"/>
      <c r="Y664" s="548"/>
      <c r="Z664" s="548"/>
    </row>
    <row r="665" spans="1:26">
      <c r="A665" s="548"/>
      <c r="B665" s="548"/>
      <c r="C665" s="548"/>
      <c r="D665" s="548"/>
      <c r="E665" s="548"/>
      <c r="F665" s="548"/>
      <c r="G665" s="548"/>
      <c r="H665" s="548"/>
      <c r="I665" s="548"/>
      <c r="J665" s="548"/>
      <c r="K665" s="548"/>
      <c r="L665" s="548"/>
      <c r="M665" s="548"/>
      <c r="N665" s="548"/>
      <c r="O665" s="548"/>
      <c r="P665" s="548"/>
      <c r="Q665" s="548"/>
      <c r="R665" s="548"/>
      <c r="S665" s="548"/>
      <c r="T665" s="548"/>
      <c r="U665" s="548"/>
      <c r="V665" s="548"/>
      <c r="W665" s="548"/>
      <c r="X665" s="548"/>
      <c r="Y665" s="548"/>
      <c r="Z665" s="548"/>
    </row>
    <row r="666" spans="1:26">
      <c r="A666" s="548"/>
      <c r="B666" s="548"/>
      <c r="C666" s="548"/>
      <c r="D666" s="548"/>
      <c r="E666" s="548"/>
      <c r="F666" s="548"/>
      <c r="G666" s="548"/>
      <c r="H666" s="548"/>
      <c r="I666" s="548"/>
      <c r="J666" s="548"/>
      <c r="K666" s="548"/>
      <c r="L666" s="548"/>
      <c r="M666" s="548"/>
      <c r="N666" s="548"/>
      <c r="O666" s="548"/>
      <c r="P666" s="548"/>
      <c r="Q666" s="548"/>
      <c r="R666" s="548"/>
      <c r="S666" s="548"/>
      <c r="T666" s="548"/>
      <c r="U666" s="548"/>
      <c r="V666" s="548"/>
      <c r="W666" s="548"/>
      <c r="X666" s="548"/>
      <c r="Y666" s="548"/>
      <c r="Z666" s="548"/>
    </row>
    <row r="667" spans="1:26">
      <c r="A667" s="548"/>
      <c r="B667" s="548"/>
      <c r="C667" s="548"/>
      <c r="D667" s="548"/>
      <c r="E667" s="548"/>
      <c r="F667" s="548"/>
      <c r="G667" s="548"/>
      <c r="H667" s="548"/>
      <c r="I667" s="548"/>
      <c r="J667" s="548"/>
      <c r="K667" s="548"/>
      <c r="L667" s="548"/>
      <c r="M667" s="548"/>
      <c r="N667" s="548"/>
      <c r="O667" s="548"/>
      <c r="P667" s="548"/>
      <c r="Q667" s="548"/>
      <c r="R667" s="548"/>
      <c r="S667" s="548"/>
      <c r="T667" s="548"/>
      <c r="U667" s="548"/>
      <c r="V667" s="548"/>
      <c r="W667" s="548"/>
      <c r="X667" s="548"/>
      <c r="Y667" s="548"/>
      <c r="Z667" s="548"/>
    </row>
    <row r="668" spans="1:26">
      <c r="A668" s="548"/>
      <c r="B668" s="548"/>
      <c r="C668" s="548"/>
      <c r="D668" s="548"/>
      <c r="E668" s="548"/>
      <c r="F668" s="548"/>
      <c r="G668" s="548"/>
      <c r="H668" s="548"/>
      <c r="I668" s="548"/>
      <c r="J668" s="548"/>
      <c r="K668" s="548"/>
      <c r="L668" s="548"/>
      <c r="M668" s="548"/>
      <c r="N668" s="548"/>
      <c r="O668" s="548"/>
      <c r="P668" s="548"/>
      <c r="Q668" s="548"/>
      <c r="R668" s="548"/>
      <c r="S668" s="548"/>
      <c r="T668" s="548"/>
      <c r="U668" s="548"/>
      <c r="V668" s="548"/>
      <c r="W668" s="548"/>
      <c r="X668" s="548"/>
      <c r="Y668" s="548"/>
      <c r="Z668" s="548"/>
    </row>
    <row r="669" spans="1:26">
      <c r="A669" s="548"/>
      <c r="B669" s="548"/>
      <c r="C669" s="548"/>
      <c r="D669" s="548"/>
      <c r="E669" s="548"/>
      <c r="F669" s="548"/>
      <c r="G669" s="548"/>
      <c r="H669" s="548"/>
      <c r="I669" s="548"/>
      <c r="J669" s="548"/>
      <c r="K669" s="548"/>
      <c r="L669" s="548"/>
      <c r="M669" s="548"/>
      <c r="N669" s="548"/>
      <c r="O669" s="548"/>
      <c r="P669" s="548"/>
      <c r="Q669" s="548"/>
      <c r="R669" s="548"/>
      <c r="S669" s="548"/>
      <c r="T669" s="548"/>
      <c r="U669" s="548"/>
      <c r="V669" s="548"/>
      <c r="W669" s="548"/>
      <c r="X669" s="548"/>
      <c r="Y669" s="548"/>
      <c r="Z669" s="548"/>
    </row>
    <row r="670" spans="1:26">
      <c r="A670" s="548"/>
      <c r="B670" s="548"/>
      <c r="C670" s="548"/>
      <c r="D670" s="548"/>
      <c r="E670" s="548"/>
      <c r="F670" s="548"/>
      <c r="G670" s="548"/>
      <c r="H670" s="548"/>
      <c r="I670" s="548"/>
      <c r="J670" s="548"/>
      <c r="K670" s="548"/>
      <c r="L670" s="548"/>
      <c r="M670" s="548"/>
      <c r="N670" s="548"/>
      <c r="O670" s="548"/>
      <c r="P670" s="548"/>
      <c r="Q670" s="548"/>
      <c r="R670" s="548"/>
      <c r="S670" s="548"/>
      <c r="T670" s="548"/>
      <c r="U670" s="548"/>
      <c r="V670" s="548"/>
      <c r="W670" s="548"/>
      <c r="X670" s="548"/>
      <c r="Y670" s="548"/>
      <c r="Z670" s="548"/>
    </row>
    <row r="671" spans="1:26">
      <c r="A671" s="548"/>
      <c r="B671" s="548"/>
      <c r="C671" s="548"/>
      <c r="D671" s="548"/>
      <c r="E671" s="548"/>
      <c r="F671" s="548"/>
      <c r="G671" s="548"/>
      <c r="H671" s="548"/>
      <c r="I671" s="548"/>
      <c r="J671" s="548"/>
      <c r="K671" s="548"/>
      <c r="L671" s="548"/>
      <c r="M671" s="548"/>
      <c r="N671" s="548"/>
      <c r="O671" s="548"/>
      <c r="P671" s="548"/>
      <c r="Q671" s="548"/>
      <c r="R671" s="548"/>
      <c r="S671" s="548"/>
      <c r="T671" s="548"/>
      <c r="U671" s="548"/>
      <c r="V671" s="548"/>
      <c r="W671" s="548"/>
      <c r="X671" s="548"/>
      <c r="Y671" s="548"/>
      <c r="Z671" s="548"/>
    </row>
    <row r="672" spans="1:26">
      <c r="A672" s="548"/>
      <c r="B672" s="548"/>
      <c r="C672" s="548"/>
      <c r="D672" s="548"/>
      <c r="E672" s="548"/>
      <c r="F672" s="548"/>
      <c r="G672" s="548"/>
      <c r="H672" s="548"/>
      <c r="I672" s="548"/>
      <c r="J672" s="548"/>
      <c r="K672" s="548"/>
      <c r="L672" s="548"/>
      <c r="M672" s="548"/>
      <c r="N672" s="548"/>
      <c r="O672" s="548"/>
      <c r="P672" s="548"/>
      <c r="Q672" s="548"/>
      <c r="R672" s="548"/>
      <c r="S672" s="548"/>
      <c r="T672" s="548"/>
      <c r="U672" s="548"/>
      <c r="V672" s="548"/>
      <c r="W672" s="548"/>
      <c r="X672" s="548"/>
      <c r="Y672" s="548"/>
      <c r="Z672" s="548"/>
    </row>
    <row r="673" spans="1:26">
      <c r="A673" s="548"/>
      <c r="B673" s="548"/>
      <c r="C673" s="548"/>
      <c r="D673" s="548"/>
      <c r="E673" s="548"/>
      <c r="F673" s="548"/>
      <c r="G673" s="548"/>
      <c r="H673" s="548"/>
      <c r="I673" s="548"/>
      <c r="J673" s="548"/>
      <c r="K673" s="548"/>
      <c r="L673" s="548"/>
      <c r="M673" s="548"/>
      <c r="N673" s="548"/>
      <c r="O673" s="548"/>
      <c r="P673" s="548"/>
      <c r="Q673" s="548"/>
      <c r="R673" s="548"/>
      <c r="S673" s="548"/>
      <c r="T673" s="548"/>
      <c r="U673" s="548"/>
      <c r="V673" s="548"/>
      <c r="W673" s="548"/>
      <c r="X673" s="548"/>
      <c r="Y673" s="548"/>
      <c r="Z673" s="548"/>
    </row>
    <row r="674" spans="1:26">
      <c r="A674" s="548"/>
      <c r="B674" s="548"/>
      <c r="C674" s="548"/>
      <c r="D674" s="548"/>
      <c r="E674" s="548"/>
      <c r="F674" s="548"/>
      <c r="G674" s="548"/>
      <c r="H674" s="548"/>
      <c r="I674" s="548"/>
      <c r="J674" s="548"/>
      <c r="K674" s="548"/>
      <c r="L674" s="548"/>
      <c r="M674" s="548"/>
      <c r="N674" s="548"/>
      <c r="O674" s="548"/>
      <c r="P674" s="548"/>
      <c r="Q674" s="548"/>
      <c r="R674" s="548"/>
      <c r="S674" s="548"/>
      <c r="T674" s="548"/>
      <c r="U674" s="548"/>
      <c r="V674" s="548"/>
      <c r="W674" s="548"/>
      <c r="X674" s="548"/>
      <c r="Y674" s="548"/>
      <c r="Z674" s="548"/>
    </row>
    <row r="675" spans="1:26">
      <c r="A675" s="548"/>
      <c r="B675" s="548"/>
      <c r="C675" s="548"/>
      <c r="D675" s="548"/>
      <c r="E675" s="548"/>
      <c r="F675" s="548"/>
      <c r="G675" s="548"/>
      <c r="H675" s="548"/>
      <c r="I675" s="548"/>
      <c r="J675" s="548"/>
      <c r="K675" s="548"/>
      <c r="L675" s="548"/>
      <c r="M675" s="548"/>
      <c r="N675" s="548"/>
      <c r="O675" s="548"/>
      <c r="P675" s="548"/>
      <c r="Q675" s="548"/>
      <c r="R675" s="548"/>
      <c r="S675" s="548"/>
      <c r="T675" s="548"/>
      <c r="U675" s="548"/>
      <c r="V675" s="548"/>
      <c r="W675" s="548"/>
      <c r="X675" s="548"/>
      <c r="Y675" s="548"/>
      <c r="Z675" s="548"/>
    </row>
    <row r="676" spans="1:26">
      <c r="A676" s="548"/>
      <c r="B676" s="548"/>
      <c r="C676" s="548"/>
      <c r="D676" s="548"/>
      <c r="E676" s="548"/>
      <c r="F676" s="548"/>
      <c r="G676" s="548"/>
      <c r="H676" s="548"/>
      <c r="I676" s="548"/>
      <c r="J676" s="548"/>
      <c r="K676" s="548"/>
      <c r="L676" s="548"/>
      <c r="M676" s="548"/>
      <c r="N676" s="548"/>
      <c r="O676" s="548"/>
      <c r="P676" s="548"/>
      <c r="Q676" s="548"/>
      <c r="R676" s="548"/>
      <c r="S676" s="548"/>
      <c r="T676" s="548"/>
      <c r="U676" s="548"/>
      <c r="V676" s="548"/>
      <c r="W676" s="548"/>
      <c r="X676" s="548"/>
      <c r="Y676" s="548"/>
      <c r="Z676" s="548"/>
    </row>
    <row r="677" spans="1:26">
      <c r="A677" s="548"/>
      <c r="B677" s="548"/>
      <c r="C677" s="548"/>
      <c r="D677" s="548"/>
      <c r="E677" s="548"/>
      <c r="F677" s="548"/>
      <c r="G677" s="548"/>
      <c r="H677" s="548"/>
      <c r="I677" s="548"/>
      <c r="J677" s="548"/>
      <c r="K677" s="548"/>
      <c r="L677" s="548"/>
      <c r="M677" s="548"/>
      <c r="N677" s="548"/>
      <c r="O677" s="548"/>
      <c r="P677" s="548"/>
      <c r="Q677" s="548"/>
      <c r="R677" s="548"/>
      <c r="S677" s="548"/>
      <c r="T677" s="548"/>
      <c r="U677" s="548"/>
      <c r="V677" s="548"/>
      <c r="W677" s="548"/>
      <c r="X677" s="548"/>
      <c r="Y677" s="548"/>
      <c r="Z677" s="548"/>
    </row>
    <row r="678" spans="1:26">
      <c r="A678" s="548"/>
      <c r="B678" s="548"/>
      <c r="C678" s="548"/>
      <c r="D678" s="548"/>
      <c r="E678" s="548"/>
      <c r="F678" s="548"/>
      <c r="G678" s="548"/>
      <c r="H678" s="548"/>
      <c r="I678" s="548"/>
      <c r="J678" s="548"/>
      <c r="K678" s="548"/>
      <c r="L678" s="548"/>
      <c r="M678" s="548"/>
      <c r="N678" s="548"/>
      <c r="O678" s="548"/>
      <c r="P678" s="548"/>
      <c r="Q678" s="548"/>
      <c r="R678" s="548"/>
      <c r="S678" s="548"/>
      <c r="T678" s="548"/>
      <c r="U678" s="548"/>
      <c r="V678" s="548"/>
      <c r="W678" s="548"/>
      <c r="X678" s="548"/>
      <c r="Y678" s="548"/>
      <c r="Z678" s="548"/>
    </row>
    <row r="679" spans="1:26">
      <c r="A679" s="548"/>
      <c r="B679" s="548"/>
      <c r="C679" s="548"/>
      <c r="D679" s="548"/>
      <c r="E679" s="548"/>
      <c r="F679" s="548"/>
      <c r="G679" s="548"/>
      <c r="H679" s="548"/>
      <c r="I679" s="548"/>
      <c r="J679" s="548"/>
      <c r="K679" s="548"/>
      <c r="L679" s="548"/>
      <c r="M679" s="548"/>
      <c r="N679" s="548"/>
      <c r="O679" s="548"/>
      <c r="P679" s="548"/>
      <c r="Q679" s="548"/>
      <c r="R679" s="548"/>
      <c r="S679" s="548"/>
      <c r="T679" s="548"/>
      <c r="U679" s="548"/>
      <c r="V679" s="548"/>
      <c r="W679" s="548"/>
      <c r="X679" s="548"/>
      <c r="Y679" s="548"/>
      <c r="Z679" s="548"/>
    </row>
    <row r="680" spans="1:26">
      <c r="A680" s="548"/>
      <c r="B680" s="548"/>
      <c r="C680" s="548"/>
      <c r="D680" s="548"/>
      <c r="E680" s="548"/>
      <c r="F680" s="548"/>
      <c r="G680" s="548"/>
      <c r="H680" s="548"/>
      <c r="I680" s="548"/>
      <c r="J680" s="548"/>
      <c r="K680" s="548"/>
      <c r="L680" s="548"/>
      <c r="M680" s="548"/>
      <c r="N680" s="548"/>
      <c r="O680" s="548"/>
      <c r="P680" s="548"/>
      <c r="Q680" s="548"/>
      <c r="R680" s="548"/>
      <c r="S680" s="548"/>
      <c r="T680" s="548"/>
      <c r="U680" s="548"/>
      <c r="V680" s="548"/>
      <c r="W680" s="548"/>
      <c r="X680" s="548"/>
      <c r="Y680" s="548"/>
      <c r="Z680" s="548"/>
    </row>
    <row r="681" spans="1:26">
      <c r="A681" s="548"/>
      <c r="B681" s="548"/>
      <c r="C681" s="548"/>
      <c r="D681" s="548"/>
      <c r="E681" s="548"/>
      <c r="F681" s="548"/>
      <c r="G681" s="548"/>
      <c r="H681" s="548"/>
      <c r="I681" s="548"/>
      <c r="J681" s="548"/>
      <c r="K681" s="548"/>
      <c r="L681" s="548"/>
      <c r="M681" s="548"/>
      <c r="N681" s="548"/>
      <c r="O681" s="548"/>
      <c r="P681" s="548"/>
      <c r="Q681" s="548"/>
      <c r="R681" s="548"/>
      <c r="S681" s="548"/>
      <c r="T681" s="548"/>
      <c r="U681" s="548"/>
      <c r="V681" s="548"/>
      <c r="W681" s="548"/>
      <c r="X681" s="548"/>
      <c r="Y681" s="548"/>
      <c r="Z681" s="548"/>
    </row>
    <row r="682" spans="1:26">
      <c r="A682" s="548"/>
      <c r="B682" s="548"/>
      <c r="C682" s="548"/>
      <c r="D682" s="548"/>
      <c r="E682" s="548"/>
      <c r="F682" s="548"/>
      <c r="G682" s="548"/>
      <c r="H682" s="548"/>
      <c r="I682" s="548"/>
      <c r="J682" s="548"/>
      <c r="K682" s="548"/>
      <c r="L682" s="548"/>
      <c r="M682" s="548"/>
      <c r="N682" s="548"/>
      <c r="O682" s="548"/>
      <c r="P682" s="548"/>
      <c r="Q682" s="548"/>
      <c r="R682" s="548"/>
      <c r="S682" s="548"/>
      <c r="T682" s="548"/>
      <c r="U682" s="548"/>
      <c r="V682" s="548"/>
      <c r="W682" s="548"/>
      <c r="X682" s="548"/>
      <c r="Y682" s="548"/>
      <c r="Z682" s="548"/>
    </row>
    <row r="683" spans="1:26">
      <c r="A683" s="548"/>
      <c r="B683" s="548"/>
      <c r="C683" s="548"/>
      <c r="D683" s="548"/>
      <c r="E683" s="548"/>
      <c r="F683" s="548"/>
      <c r="G683" s="548"/>
      <c r="H683" s="548"/>
      <c r="I683" s="548"/>
      <c r="J683" s="548"/>
      <c r="K683" s="548"/>
      <c r="L683" s="548"/>
      <c r="M683" s="548"/>
      <c r="N683" s="548"/>
      <c r="O683" s="548"/>
      <c r="P683" s="548"/>
      <c r="Q683" s="548"/>
      <c r="R683" s="548"/>
      <c r="S683" s="548"/>
      <c r="T683" s="548"/>
      <c r="U683" s="548"/>
      <c r="V683" s="548"/>
      <c r="W683" s="548"/>
      <c r="X683" s="548"/>
      <c r="Y683" s="548"/>
      <c r="Z683" s="548"/>
    </row>
    <row r="684" spans="1:26">
      <c r="A684" s="548"/>
      <c r="B684" s="548"/>
      <c r="C684" s="548"/>
      <c r="D684" s="548"/>
      <c r="E684" s="548"/>
      <c r="F684" s="548"/>
      <c r="G684" s="548"/>
      <c r="H684" s="548"/>
      <c r="I684" s="548"/>
      <c r="J684" s="548"/>
      <c r="K684" s="548"/>
      <c r="L684" s="548"/>
      <c r="M684" s="548"/>
      <c r="N684" s="548"/>
      <c r="O684" s="548"/>
      <c r="P684" s="548"/>
      <c r="Q684" s="548"/>
      <c r="R684" s="548"/>
      <c r="S684" s="548"/>
      <c r="T684" s="548"/>
      <c r="U684" s="548"/>
      <c r="V684" s="548"/>
      <c r="W684" s="548"/>
      <c r="X684" s="548"/>
      <c r="Y684" s="548"/>
      <c r="Z684" s="548"/>
    </row>
    <row r="685" spans="1:26">
      <c r="A685" s="548"/>
      <c r="B685" s="548"/>
      <c r="C685" s="548"/>
      <c r="D685" s="548"/>
      <c r="E685" s="548"/>
      <c r="F685" s="548"/>
      <c r="G685" s="548"/>
      <c r="H685" s="548"/>
      <c r="I685" s="548"/>
      <c r="J685" s="548"/>
      <c r="K685" s="548"/>
      <c r="L685" s="548"/>
      <c r="M685" s="548"/>
      <c r="N685" s="548"/>
      <c r="O685" s="548"/>
      <c r="P685" s="548"/>
      <c r="Q685" s="548"/>
      <c r="R685" s="548"/>
      <c r="S685" s="548"/>
      <c r="T685" s="548"/>
      <c r="U685" s="548"/>
      <c r="V685" s="548"/>
      <c r="W685" s="548"/>
      <c r="X685" s="548"/>
      <c r="Y685" s="548"/>
      <c r="Z685" s="548"/>
    </row>
    <row r="686" spans="1:26">
      <c r="A686" s="548"/>
      <c r="B686" s="548"/>
      <c r="C686" s="548"/>
      <c r="D686" s="548"/>
      <c r="E686" s="548"/>
      <c r="F686" s="548"/>
      <c r="G686" s="548"/>
      <c r="H686" s="548"/>
      <c r="I686" s="548"/>
      <c r="J686" s="548"/>
      <c r="K686" s="548"/>
      <c r="L686" s="548"/>
      <c r="M686" s="548"/>
      <c r="N686" s="548"/>
      <c r="O686" s="548"/>
      <c r="P686" s="548"/>
      <c r="Q686" s="548"/>
      <c r="R686" s="548"/>
      <c r="S686" s="548"/>
      <c r="T686" s="548"/>
      <c r="U686" s="548"/>
      <c r="V686" s="548"/>
      <c r="W686" s="548"/>
      <c r="X686" s="548"/>
      <c r="Y686" s="548"/>
      <c r="Z686" s="548"/>
    </row>
    <row r="687" spans="1:26">
      <c r="A687" s="548"/>
      <c r="B687" s="548"/>
      <c r="C687" s="548"/>
      <c r="D687" s="548"/>
      <c r="E687" s="548"/>
      <c r="F687" s="548"/>
      <c r="G687" s="548"/>
      <c r="H687" s="548"/>
      <c r="I687" s="548"/>
      <c r="J687" s="548"/>
      <c r="K687" s="548"/>
      <c r="L687" s="548"/>
      <c r="M687" s="548"/>
      <c r="N687" s="548"/>
      <c r="O687" s="548"/>
      <c r="P687" s="548"/>
      <c r="Q687" s="548"/>
      <c r="R687" s="548"/>
      <c r="S687" s="548"/>
      <c r="T687" s="548"/>
      <c r="U687" s="548"/>
      <c r="V687" s="548"/>
      <c r="W687" s="548"/>
      <c r="X687" s="548"/>
      <c r="Y687" s="548"/>
      <c r="Z687" s="548"/>
    </row>
    <row r="688" spans="1:26">
      <c r="A688" s="548"/>
      <c r="B688" s="548"/>
      <c r="C688" s="548"/>
      <c r="D688" s="548"/>
      <c r="E688" s="548"/>
      <c r="F688" s="548"/>
      <c r="G688" s="548"/>
      <c r="H688" s="548"/>
      <c r="I688" s="548"/>
      <c r="J688" s="548"/>
      <c r="K688" s="548"/>
      <c r="L688" s="548"/>
      <c r="M688" s="548"/>
      <c r="N688" s="548"/>
      <c r="O688" s="548"/>
      <c r="P688" s="548"/>
      <c r="Q688" s="548"/>
      <c r="R688" s="548"/>
      <c r="S688" s="548"/>
      <c r="T688" s="548"/>
      <c r="U688" s="548"/>
      <c r="V688" s="548"/>
      <c r="W688" s="548"/>
      <c r="X688" s="548"/>
      <c r="Y688" s="548"/>
      <c r="Z688" s="548"/>
    </row>
    <row r="689" spans="1:26">
      <c r="A689" s="548"/>
      <c r="B689" s="548"/>
      <c r="C689" s="548"/>
      <c r="D689" s="548"/>
      <c r="E689" s="548"/>
      <c r="F689" s="548"/>
      <c r="G689" s="548"/>
      <c r="H689" s="548"/>
      <c r="I689" s="548"/>
      <c r="J689" s="548"/>
      <c r="K689" s="548"/>
      <c r="L689" s="548"/>
      <c r="M689" s="548"/>
      <c r="N689" s="548"/>
      <c r="O689" s="548"/>
      <c r="P689" s="548"/>
      <c r="Q689" s="548"/>
      <c r="R689" s="548"/>
      <c r="S689" s="548"/>
      <c r="T689" s="548"/>
      <c r="U689" s="548"/>
      <c r="V689" s="548"/>
      <c r="W689" s="548"/>
      <c r="X689" s="548"/>
      <c r="Y689" s="548"/>
      <c r="Z689" s="548"/>
    </row>
    <row r="690" spans="1:26">
      <c r="A690" s="548"/>
      <c r="B690" s="548"/>
      <c r="C690" s="548"/>
      <c r="D690" s="548"/>
      <c r="E690" s="548"/>
      <c r="F690" s="548"/>
      <c r="G690" s="548"/>
      <c r="H690" s="548"/>
      <c r="I690" s="548"/>
      <c r="J690" s="548"/>
      <c r="K690" s="548"/>
      <c r="L690" s="548"/>
      <c r="M690" s="548"/>
      <c r="N690" s="548"/>
      <c r="O690" s="548"/>
      <c r="P690" s="548"/>
      <c r="Q690" s="548"/>
      <c r="R690" s="548"/>
      <c r="S690" s="548"/>
      <c r="T690" s="548"/>
      <c r="U690" s="548"/>
      <c r="V690" s="548"/>
      <c r="W690" s="548"/>
      <c r="X690" s="548"/>
      <c r="Y690" s="548"/>
      <c r="Z690" s="548"/>
    </row>
    <row r="691" spans="1:26">
      <c r="A691" s="548"/>
      <c r="B691" s="548"/>
      <c r="C691" s="548"/>
      <c r="D691" s="548"/>
      <c r="E691" s="548"/>
      <c r="F691" s="548"/>
      <c r="G691" s="548"/>
      <c r="H691" s="548"/>
      <c r="I691" s="548"/>
      <c r="J691" s="548"/>
      <c r="K691" s="548"/>
      <c r="L691" s="548"/>
      <c r="M691" s="548"/>
      <c r="N691" s="548"/>
      <c r="O691" s="548"/>
      <c r="P691" s="548"/>
      <c r="Q691" s="548"/>
      <c r="R691" s="548"/>
      <c r="S691" s="548"/>
      <c r="T691" s="548"/>
      <c r="U691" s="548"/>
      <c r="V691" s="548"/>
      <c r="W691" s="548"/>
      <c r="X691" s="548"/>
      <c r="Y691" s="548"/>
      <c r="Z691" s="548"/>
    </row>
    <row r="692" spans="1:26">
      <c r="A692" s="548"/>
      <c r="B692" s="548"/>
      <c r="C692" s="548"/>
      <c r="D692" s="548"/>
      <c r="E692" s="548"/>
      <c r="F692" s="548"/>
      <c r="G692" s="548"/>
      <c r="H692" s="548"/>
      <c r="I692" s="548"/>
      <c r="J692" s="548"/>
      <c r="K692" s="548"/>
      <c r="L692" s="548"/>
      <c r="M692" s="548"/>
      <c r="N692" s="548"/>
      <c r="O692" s="548"/>
      <c r="P692" s="548"/>
      <c r="Q692" s="548"/>
      <c r="R692" s="548"/>
      <c r="S692" s="548"/>
      <c r="T692" s="548"/>
      <c r="U692" s="548"/>
      <c r="V692" s="548"/>
      <c r="W692" s="548"/>
      <c r="X692" s="548"/>
      <c r="Y692" s="548"/>
      <c r="Z692" s="548"/>
    </row>
    <row r="693" spans="1:26">
      <c r="A693" s="548"/>
      <c r="B693" s="548"/>
      <c r="C693" s="548"/>
      <c r="D693" s="548"/>
      <c r="E693" s="548"/>
      <c r="F693" s="548"/>
      <c r="G693" s="548"/>
      <c r="H693" s="548"/>
      <c r="I693" s="548"/>
      <c r="J693" s="548"/>
      <c r="K693" s="548"/>
      <c r="L693" s="548"/>
      <c r="M693" s="548"/>
      <c r="N693" s="548"/>
      <c r="O693" s="548"/>
      <c r="P693" s="548"/>
      <c r="Q693" s="548"/>
      <c r="R693" s="548"/>
      <c r="S693" s="548"/>
      <c r="T693" s="548"/>
      <c r="U693" s="548"/>
      <c r="V693" s="548"/>
      <c r="W693" s="548"/>
      <c r="X693" s="548"/>
      <c r="Y693" s="548"/>
      <c r="Z693" s="548"/>
    </row>
    <row r="694" spans="1:26">
      <c r="A694" s="548"/>
      <c r="B694" s="548"/>
      <c r="C694" s="548"/>
      <c r="D694" s="548"/>
      <c r="E694" s="548"/>
      <c r="F694" s="548"/>
      <c r="G694" s="548"/>
      <c r="H694" s="548"/>
      <c r="I694" s="548"/>
      <c r="J694" s="548"/>
      <c r="K694" s="548"/>
      <c r="L694" s="548"/>
      <c r="M694" s="548"/>
      <c r="N694" s="548"/>
      <c r="O694" s="548"/>
      <c r="P694" s="548"/>
      <c r="Q694" s="548"/>
      <c r="R694" s="548"/>
      <c r="S694" s="548"/>
      <c r="T694" s="548"/>
      <c r="U694" s="548"/>
      <c r="V694" s="548"/>
      <c r="W694" s="548"/>
      <c r="X694" s="548"/>
      <c r="Y694" s="548"/>
      <c r="Z694" s="548"/>
    </row>
    <row r="695" spans="1:26">
      <c r="A695" s="548"/>
      <c r="B695" s="548"/>
      <c r="C695" s="548"/>
      <c r="D695" s="548"/>
      <c r="E695" s="548"/>
      <c r="F695" s="548"/>
      <c r="G695" s="548"/>
      <c r="H695" s="548"/>
      <c r="I695" s="548"/>
      <c r="J695" s="548"/>
      <c r="K695" s="548"/>
      <c r="L695" s="548"/>
      <c r="M695" s="548"/>
      <c r="N695" s="548"/>
      <c r="O695" s="548"/>
      <c r="P695" s="548"/>
      <c r="Q695" s="548"/>
      <c r="R695" s="548"/>
      <c r="S695" s="548"/>
      <c r="T695" s="548"/>
      <c r="U695" s="548"/>
      <c r="V695" s="548"/>
      <c r="W695" s="548"/>
      <c r="X695" s="548"/>
      <c r="Y695" s="548"/>
      <c r="Z695" s="548"/>
    </row>
    <row r="696" spans="1:26">
      <c r="A696" s="548"/>
      <c r="B696" s="548"/>
      <c r="C696" s="548"/>
      <c r="D696" s="548"/>
      <c r="E696" s="548"/>
      <c r="F696" s="548"/>
      <c r="G696" s="548"/>
      <c r="H696" s="548"/>
      <c r="I696" s="548"/>
      <c r="J696" s="548"/>
      <c r="K696" s="548"/>
      <c r="L696" s="548"/>
      <c r="M696" s="548"/>
      <c r="N696" s="548"/>
      <c r="O696" s="548"/>
      <c r="P696" s="548"/>
      <c r="Q696" s="548"/>
      <c r="R696" s="548"/>
      <c r="S696" s="548"/>
      <c r="T696" s="548"/>
      <c r="U696" s="548"/>
      <c r="V696" s="548"/>
      <c r="W696" s="548"/>
      <c r="X696" s="548"/>
      <c r="Y696" s="548"/>
      <c r="Z696" s="548"/>
    </row>
    <row r="697" spans="1:26">
      <c r="A697" s="548"/>
      <c r="B697" s="548"/>
      <c r="C697" s="548"/>
      <c r="D697" s="548"/>
      <c r="E697" s="548"/>
      <c r="F697" s="548"/>
      <c r="G697" s="548"/>
      <c r="H697" s="548"/>
      <c r="I697" s="548"/>
      <c r="J697" s="548"/>
      <c r="K697" s="548"/>
      <c r="L697" s="548"/>
      <c r="M697" s="548"/>
      <c r="N697" s="548"/>
      <c r="O697" s="548"/>
      <c r="P697" s="548"/>
      <c r="Q697" s="548"/>
      <c r="R697" s="548"/>
      <c r="S697" s="548"/>
      <c r="T697" s="548"/>
      <c r="U697" s="548"/>
      <c r="V697" s="548"/>
      <c r="W697" s="548"/>
      <c r="X697" s="548"/>
      <c r="Y697" s="548"/>
      <c r="Z697" s="548"/>
    </row>
    <row r="698" spans="1:26">
      <c r="A698" s="548"/>
      <c r="B698" s="548"/>
      <c r="C698" s="548"/>
      <c r="D698" s="548"/>
      <c r="E698" s="548"/>
      <c r="F698" s="548"/>
      <c r="G698" s="548"/>
      <c r="H698" s="548"/>
      <c r="I698" s="548"/>
      <c r="J698" s="548"/>
      <c r="K698" s="548"/>
      <c r="L698" s="548"/>
      <c r="M698" s="548"/>
      <c r="N698" s="548"/>
      <c r="O698" s="548"/>
      <c r="P698" s="548"/>
      <c r="Q698" s="548"/>
      <c r="R698" s="548"/>
      <c r="S698" s="548"/>
      <c r="T698" s="548"/>
      <c r="U698" s="548"/>
      <c r="V698" s="548"/>
      <c r="W698" s="548"/>
      <c r="X698" s="548"/>
      <c r="Y698" s="548"/>
      <c r="Z698" s="548"/>
    </row>
    <row r="699" spans="1:26">
      <c r="A699" s="548"/>
      <c r="B699" s="548"/>
      <c r="C699" s="548"/>
      <c r="D699" s="548"/>
      <c r="E699" s="548"/>
      <c r="F699" s="548"/>
      <c r="G699" s="548"/>
      <c r="H699" s="548"/>
      <c r="I699" s="548"/>
      <c r="J699" s="548"/>
      <c r="K699" s="548"/>
      <c r="L699" s="548"/>
      <c r="M699" s="548"/>
      <c r="N699" s="548"/>
      <c r="O699" s="548"/>
      <c r="P699" s="548"/>
      <c r="Q699" s="548"/>
      <c r="R699" s="548"/>
      <c r="S699" s="548"/>
      <c r="T699" s="548"/>
      <c r="U699" s="548"/>
      <c r="V699" s="548"/>
      <c r="W699" s="548"/>
      <c r="X699" s="548"/>
      <c r="Y699" s="548"/>
      <c r="Z699" s="548"/>
    </row>
    <row r="700" spans="1:26">
      <c r="A700" s="548"/>
      <c r="B700" s="548"/>
      <c r="C700" s="548"/>
      <c r="D700" s="548"/>
      <c r="E700" s="548"/>
      <c r="F700" s="548"/>
      <c r="G700" s="548"/>
      <c r="H700" s="548"/>
      <c r="I700" s="548"/>
      <c r="J700" s="548"/>
      <c r="K700" s="548"/>
      <c r="L700" s="548"/>
      <c r="M700" s="548"/>
      <c r="N700" s="548"/>
      <c r="O700" s="548"/>
      <c r="P700" s="548"/>
      <c r="Q700" s="548"/>
      <c r="R700" s="548"/>
      <c r="S700" s="548"/>
      <c r="T700" s="548"/>
      <c r="U700" s="548"/>
      <c r="V700" s="548"/>
      <c r="W700" s="548"/>
      <c r="X700" s="548"/>
      <c r="Y700" s="548"/>
      <c r="Z700" s="548"/>
    </row>
    <row r="701" spans="1:26">
      <c r="A701" s="548"/>
      <c r="B701" s="548"/>
      <c r="C701" s="548"/>
      <c r="D701" s="548"/>
      <c r="E701" s="548"/>
      <c r="F701" s="548"/>
      <c r="G701" s="548"/>
      <c r="H701" s="548"/>
      <c r="I701" s="548"/>
      <c r="J701" s="548"/>
      <c r="K701" s="548"/>
      <c r="L701" s="548"/>
      <c r="M701" s="548"/>
      <c r="N701" s="548"/>
      <c r="O701" s="548"/>
      <c r="P701" s="548"/>
      <c r="Q701" s="548"/>
      <c r="R701" s="548"/>
      <c r="S701" s="548"/>
      <c r="T701" s="548"/>
      <c r="U701" s="548"/>
      <c r="V701" s="548"/>
      <c r="W701" s="548"/>
      <c r="X701" s="548"/>
      <c r="Y701" s="548"/>
      <c r="Z701" s="548"/>
    </row>
    <row r="702" spans="1:26">
      <c r="A702" s="548"/>
      <c r="B702" s="548"/>
      <c r="C702" s="548"/>
      <c r="D702" s="548"/>
      <c r="E702" s="548"/>
      <c r="F702" s="548"/>
      <c r="G702" s="548"/>
      <c r="H702" s="548"/>
      <c r="I702" s="548"/>
      <c r="J702" s="548"/>
      <c r="K702" s="548"/>
      <c r="L702" s="548"/>
      <c r="M702" s="548"/>
      <c r="N702" s="548"/>
      <c r="O702" s="548"/>
      <c r="P702" s="548"/>
      <c r="Q702" s="548"/>
      <c r="R702" s="548"/>
      <c r="S702" s="548"/>
      <c r="T702" s="548"/>
      <c r="U702" s="548"/>
      <c r="V702" s="548"/>
      <c r="W702" s="548"/>
      <c r="X702" s="548"/>
      <c r="Y702" s="548"/>
      <c r="Z702" s="548"/>
    </row>
    <row r="703" spans="1:26">
      <c r="A703" s="548"/>
      <c r="B703" s="548"/>
      <c r="C703" s="548"/>
      <c r="D703" s="548"/>
      <c r="E703" s="548"/>
      <c r="F703" s="548"/>
      <c r="G703" s="548"/>
      <c r="H703" s="548"/>
      <c r="I703" s="548"/>
      <c r="J703" s="548"/>
      <c r="K703" s="548"/>
      <c r="L703" s="548"/>
      <c r="M703" s="548"/>
      <c r="N703" s="548"/>
      <c r="O703" s="548"/>
      <c r="P703" s="548"/>
      <c r="Q703" s="548"/>
      <c r="R703" s="548"/>
      <c r="S703" s="548"/>
      <c r="T703" s="548"/>
      <c r="U703" s="548"/>
      <c r="V703" s="548"/>
      <c r="W703" s="548"/>
      <c r="X703" s="548"/>
      <c r="Y703" s="548"/>
      <c r="Z703" s="548"/>
    </row>
    <row r="704" spans="1:26">
      <c r="A704" s="548"/>
      <c r="B704" s="548"/>
      <c r="C704" s="548"/>
      <c r="D704" s="548"/>
      <c r="E704" s="548"/>
      <c r="F704" s="548"/>
      <c r="G704" s="548"/>
      <c r="H704" s="548"/>
      <c r="I704" s="548"/>
      <c r="J704" s="548"/>
      <c r="K704" s="548"/>
      <c r="L704" s="548"/>
      <c r="M704" s="548"/>
      <c r="N704" s="548"/>
      <c r="O704" s="548"/>
      <c r="P704" s="548"/>
      <c r="Q704" s="548"/>
      <c r="R704" s="548"/>
      <c r="S704" s="548"/>
      <c r="T704" s="548"/>
      <c r="U704" s="548"/>
      <c r="V704" s="548"/>
      <c r="W704" s="548"/>
      <c r="X704" s="548"/>
      <c r="Y704" s="548"/>
      <c r="Z704" s="548"/>
    </row>
    <row r="705" spans="1:26">
      <c r="A705" s="548"/>
      <c r="B705" s="548"/>
      <c r="C705" s="548"/>
      <c r="D705" s="548"/>
      <c r="E705" s="548"/>
      <c r="F705" s="548"/>
      <c r="G705" s="548"/>
      <c r="H705" s="548"/>
      <c r="I705" s="548"/>
      <c r="J705" s="548"/>
      <c r="K705" s="548"/>
      <c r="L705" s="548"/>
      <c r="M705" s="548"/>
      <c r="N705" s="548"/>
      <c r="O705" s="548"/>
      <c r="P705" s="548"/>
      <c r="Q705" s="548"/>
      <c r="R705" s="548"/>
      <c r="S705" s="548"/>
      <c r="T705" s="548"/>
      <c r="U705" s="548"/>
      <c r="V705" s="548"/>
      <c r="W705" s="548"/>
      <c r="X705" s="548"/>
      <c r="Y705" s="548"/>
      <c r="Z705" s="548"/>
    </row>
    <row r="706" spans="1:26">
      <c r="A706" s="548"/>
      <c r="B706" s="548"/>
      <c r="C706" s="548"/>
      <c r="D706" s="548"/>
      <c r="E706" s="548"/>
      <c r="F706" s="548"/>
      <c r="G706" s="548"/>
      <c r="H706" s="548"/>
      <c r="I706" s="548"/>
      <c r="J706" s="548"/>
      <c r="K706" s="548"/>
      <c r="L706" s="548"/>
      <c r="M706" s="548"/>
      <c r="N706" s="548"/>
      <c r="O706" s="548"/>
      <c r="P706" s="548"/>
      <c r="Q706" s="548"/>
      <c r="R706" s="548"/>
      <c r="S706" s="548"/>
      <c r="T706" s="548"/>
      <c r="U706" s="548"/>
      <c r="V706" s="548"/>
      <c r="W706" s="548"/>
      <c r="X706" s="548"/>
      <c r="Y706" s="548"/>
      <c r="Z706" s="548"/>
    </row>
    <row r="707" spans="1:26">
      <c r="A707" s="548"/>
      <c r="B707" s="548"/>
      <c r="C707" s="548"/>
      <c r="D707" s="548"/>
      <c r="E707" s="548"/>
      <c r="F707" s="548"/>
      <c r="G707" s="548"/>
      <c r="H707" s="548"/>
      <c r="I707" s="548"/>
      <c r="J707" s="548"/>
      <c r="K707" s="548"/>
      <c r="L707" s="548"/>
      <c r="M707" s="548"/>
      <c r="N707" s="548"/>
      <c r="O707" s="548"/>
      <c r="P707" s="548"/>
      <c r="Q707" s="548"/>
      <c r="R707" s="548"/>
      <c r="S707" s="548"/>
      <c r="T707" s="548"/>
      <c r="U707" s="548"/>
      <c r="V707" s="548"/>
      <c r="W707" s="548"/>
      <c r="X707" s="548"/>
      <c r="Y707" s="548"/>
      <c r="Z707" s="548"/>
    </row>
    <row r="708" spans="1:26">
      <c r="A708" s="548"/>
      <c r="B708" s="548"/>
      <c r="C708" s="548"/>
      <c r="D708" s="548"/>
      <c r="E708" s="548"/>
      <c r="F708" s="548"/>
      <c r="G708" s="548"/>
      <c r="H708" s="548"/>
      <c r="I708" s="548"/>
      <c r="J708" s="548"/>
      <c r="K708" s="548"/>
      <c r="L708" s="548"/>
      <c r="M708" s="548"/>
      <c r="N708" s="548"/>
      <c r="O708" s="548"/>
      <c r="P708" s="548"/>
      <c r="Q708" s="548"/>
      <c r="R708" s="548"/>
      <c r="S708" s="548"/>
      <c r="T708" s="548"/>
      <c r="U708" s="548"/>
      <c r="V708" s="548"/>
      <c r="W708" s="548"/>
      <c r="X708" s="548"/>
      <c r="Y708" s="548"/>
      <c r="Z708" s="548"/>
    </row>
    <row r="709" spans="1:26">
      <c r="A709" s="548"/>
      <c r="B709" s="548"/>
      <c r="C709" s="548"/>
      <c r="D709" s="548"/>
      <c r="E709" s="548"/>
      <c r="F709" s="548"/>
      <c r="G709" s="548"/>
      <c r="H709" s="548"/>
      <c r="I709" s="548"/>
      <c r="J709" s="548"/>
      <c r="K709" s="548"/>
      <c r="L709" s="548"/>
      <c r="M709" s="548"/>
      <c r="N709" s="548"/>
      <c r="O709" s="548"/>
      <c r="P709" s="548"/>
      <c r="Q709" s="548"/>
      <c r="R709" s="548"/>
      <c r="S709" s="548"/>
      <c r="T709" s="548"/>
      <c r="U709" s="548"/>
      <c r="V709" s="548"/>
      <c r="W709" s="548"/>
      <c r="X709" s="548"/>
      <c r="Y709" s="548"/>
      <c r="Z709" s="548"/>
    </row>
    <row r="710" spans="1:26">
      <c r="A710" s="548"/>
      <c r="B710" s="548"/>
      <c r="C710" s="548"/>
      <c r="D710" s="548"/>
      <c r="E710" s="548"/>
      <c r="F710" s="548"/>
      <c r="G710" s="548"/>
      <c r="H710" s="548"/>
      <c r="I710" s="548"/>
      <c r="J710" s="548"/>
      <c r="K710" s="548"/>
      <c r="L710" s="548"/>
      <c r="M710" s="548"/>
      <c r="N710" s="548"/>
      <c r="O710" s="548"/>
      <c r="P710" s="548"/>
      <c r="Q710" s="548"/>
      <c r="R710" s="548"/>
      <c r="S710" s="548"/>
      <c r="T710" s="548"/>
      <c r="U710" s="548"/>
      <c r="V710" s="548"/>
      <c r="W710" s="548"/>
      <c r="X710" s="548"/>
      <c r="Y710" s="548"/>
      <c r="Z710" s="548"/>
    </row>
    <row r="711" spans="1:26">
      <c r="A711" s="548"/>
      <c r="B711" s="548"/>
      <c r="C711" s="548"/>
      <c r="D711" s="548"/>
      <c r="E711" s="548"/>
      <c r="F711" s="548"/>
      <c r="G711" s="548"/>
      <c r="H711" s="548"/>
      <c r="I711" s="548"/>
      <c r="J711" s="548"/>
      <c r="K711" s="548"/>
      <c r="L711" s="548"/>
      <c r="M711" s="548"/>
      <c r="N711" s="548"/>
      <c r="O711" s="548"/>
      <c r="P711" s="548"/>
      <c r="Q711" s="548"/>
      <c r="R711" s="548"/>
      <c r="S711" s="548"/>
      <c r="T711" s="548"/>
      <c r="U711" s="548"/>
      <c r="V711" s="548"/>
      <c r="W711" s="548"/>
      <c r="X711" s="548"/>
      <c r="Y711" s="548"/>
      <c r="Z711" s="548"/>
    </row>
    <row r="712" spans="1:26">
      <c r="A712" s="548"/>
      <c r="B712" s="548"/>
      <c r="C712" s="548"/>
      <c r="D712" s="548"/>
      <c r="E712" s="548"/>
      <c r="F712" s="548"/>
      <c r="G712" s="548"/>
      <c r="H712" s="548"/>
      <c r="I712" s="548"/>
      <c r="J712" s="548"/>
      <c r="K712" s="548"/>
      <c r="L712" s="548"/>
      <c r="M712" s="548"/>
      <c r="N712" s="548"/>
      <c r="O712" s="548"/>
      <c r="P712" s="548"/>
      <c r="Q712" s="548"/>
      <c r="R712" s="548"/>
      <c r="S712" s="548"/>
      <c r="T712" s="548"/>
      <c r="U712" s="548"/>
      <c r="V712" s="548"/>
      <c r="W712" s="548"/>
      <c r="X712" s="548"/>
      <c r="Y712" s="548"/>
      <c r="Z712" s="548"/>
    </row>
    <row r="713" spans="1:26">
      <c r="A713" s="548"/>
      <c r="B713" s="548"/>
      <c r="C713" s="548"/>
      <c r="D713" s="548"/>
      <c r="E713" s="548"/>
      <c r="F713" s="548"/>
      <c r="G713" s="548"/>
      <c r="H713" s="548"/>
      <c r="I713" s="548"/>
      <c r="J713" s="548"/>
      <c r="K713" s="548"/>
      <c r="L713" s="548"/>
      <c r="M713" s="548"/>
      <c r="N713" s="548"/>
      <c r="O713" s="548"/>
      <c r="P713" s="548"/>
      <c r="Q713" s="548"/>
      <c r="R713" s="548"/>
      <c r="S713" s="548"/>
      <c r="T713" s="548"/>
      <c r="U713" s="548"/>
      <c r="V713" s="548"/>
      <c r="W713" s="548"/>
      <c r="X713" s="548"/>
      <c r="Y713" s="548"/>
      <c r="Z713" s="548"/>
    </row>
    <row r="714" spans="1:26">
      <c r="A714" s="548"/>
      <c r="B714" s="548"/>
      <c r="C714" s="548"/>
      <c r="D714" s="548"/>
      <c r="E714" s="548"/>
      <c r="F714" s="548"/>
      <c r="G714" s="548"/>
      <c r="H714" s="548"/>
      <c r="I714" s="548"/>
      <c r="J714" s="548"/>
      <c r="K714" s="548"/>
      <c r="L714" s="548"/>
      <c r="M714" s="548"/>
      <c r="N714" s="548"/>
      <c r="O714" s="548"/>
      <c r="P714" s="548"/>
      <c r="Q714" s="548"/>
      <c r="R714" s="548"/>
      <c r="S714" s="548"/>
      <c r="T714" s="548"/>
      <c r="U714" s="548"/>
      <c r="V714" s="548"/>
      <c r="W714" s="548"/>
      <c r="X714" s="548"/>
      <c r="Y714" s="548"/>
      <c r="Z714" s="548"/>
    </row>
    <row r="715" spans="1:26">
      <c r="A715" s="548"/>
      <c r="B715" s="548"/>
      <c r="C715" s="548"/>
      <c r="D715" s="548"/>
      <c r="E715" s="548"/>
      <c r="F715" s="548"/>
      <c r="G715" s="548"/>
      <c r="H715" s="548"/>
      <c r="I715" s="548"/>
      <c r="J715" s="548"/>
      <c r="K715" s="548"/>
      <c r="L715" s="548"/>
      <c r="M715" s="548"/>
      <c r="N715" s="548"/>
      <c r="O715" s="548"/>
      <c r="P715" s="548"/>
      <c r="Q715" s="548"/>
      <c r="R715" s="548"/>
      <c r="S715" s="548"/>
      <c r="T715" s="548"/>
      <c r="U715" s="548"/>
      <c r="V715" s="548"/>
      <c r="W715" s="548"/>
      <c r="X715" s="548"/>
      <c r="Y715" s="548"/>
      <c r="Z715" s="548"/>
    </row>
    <row r="716" spans="1:26">
      <c r="A716" s="548"/>
      <c r="B716" s="548"/>
      <c r="C716" s="548"/>
      <c r="D716" s="548"/>
      <c r="E716" s="548"/>
      <c r="F716" s="548"/>
      <c r="G716" s="548"/>
      <c r="H716" s="548"/>
      <c r="I716" s="548"/>
      <c r="J716" s="548"/>
      <c r="K716" s="548"/>
      <c r="L716" s="548"/>
      <c r="M716" s="548"/>
      <c r="N716" s="548"/>
      <c r="O716" s="548"/>
      <c r="P716" s="548"/>
      <c r="Q716" s="548"/>
      <c r="R716" s="548"/>
      <c r="S716" s="548"/>
      <c r="T716" s="548"/>
      <c r="U716" s="548"/>
      <c r="V716" s="548"/>
      <c r="W716" s="548"/>
      <c r="X716" s="548"/>
      <c r="Y716" s="548"/>
      <c r="Z716" s="548"/>
    </row>
    <row r="717" spans="1:26">
      <c r="A717" s="548"/>
      <c r="B717" s="548"/>
      <c r="C717" s="548"/>
      <c r="D717" s="548"/>
      <c r="E717" s="548"/>
      <c r="F717" s="548"/>
      <c r="G717" s="548"/>
      <c r="H717" s="548"/>
      <c r="I717" s="548"/>
      <c r="J717" s="548"/>
      <c r="K717" s="548"/>
      <c r="L717" s="548"/>
      <c r="M717" s="548"/>
      <c r="N717" s="548"/>
      <c r="O717" s="548"/>
      <c r="P717" s="548"/>
      <c r="Q717" s="548"/>
      <c r="R717" s="548"/>
      <c r="S717" s="548"/>
      <c r="T717" s="548"/>
      <c r="U717" s="548"/>
      <c r="V717" s="548"/>
      <c r="W717" s="548"/>
      <c r="X717" s="548"/>
      <c r="Y717" s="548"/>
      <c r="Z717" s="548"/>
    </row>
    <row r="718" spans="1:26">
      <c r="A718" s="548"/>
      <c r="B718" s="548"/>
      <c r="C718" s="548"/>
      <c r="D718" s="548"/>
      <c r="E718" s="548"/>
      <c r="F718" s="548"/>
      <c r="G718" s="548"/>
      <c r="H718" s="548"/>
      <c r="I718" s="548"/>
      <c r="J718" s="548"/>
      <c r="K718" s="548"/>
      <c r="L718" s="548"/>
      <c r="M718" s="548"/>
      <c r="N718" s="548"/>
      <c r="O718" s="548"/>
      <c r="P718" s="548"/>
      <c r="Q718" s="548"/>
      <c r="R718" s="548"/>
      <c r="S718" s="548"/>
      <c r="T718" s="548"/>
      <c r="U718" s="548"/>
      <c r="V718" s="548"/>
      <c r="W718" s="548"/>
      <c r="X718" s="548"/>
      <c r="Y718" s="548"/>
      <c r="Z718" s="548"/>
    </row>
    <row r="719" spans="1:26">
      <c r="A719" s="548"/>
      <c r="B719" s="548"/>
      <c r="C719" s="548"/>
      <c r="D719" s="548"/>
      <c r="E719" s="548"/>
      <c r="F719" s="548"/>
      <c r="G719" s="548"/>
      <c r="H719" s="548"/>
      <c r="I719" s="548"/>
      <c r="J719" s="548"/>
      <c r="K719" s="548"/>
      <c r="L719" s="548"/>
      <c r="M719" s="548"/>
      <c r="N719" s="548"/>
      <c r="O719" s="548"/>
      <c r="P719" s="548"/>
      <c r="Q719" s="548"/>
      <c r="R719" s="548"/>
      <c r="S719" s="548"/>
      <c r="T719" s="548"/>
      <c r="U719" s="548"/>
      <c r="V719" s="548"/>
      <c r="W719" s="548"/>
      <c r="X719" s="548"/>
      <c r="Y719" s="548"/>
      <c r="Z719" s="548"/>
    </row>
    <row r="720" spans="1:26">
      <c r="A720" s="548"/>
      <c r="B720" s="548"/>
      <c r="C720" s="548"/>
      <c r="D720" s="548"/>
      <c r="E720" s="548"/>
      <c r="F720" s="548"/>
      <c r="G720" s="548"/>
      <c r="H720" s="548"/>
      <c r="I720" s="548"/>
      <c r="J720" s="548"/>
      <c r="K720" s="548"/>
      <c r="L720" s="548"/>
      <c r="M720" s="548"/>
      <c r="N720" s="548"/>
      <c r="O720" s="548"/>
      <c r="P720" s="548"/>
      <c r="Q720" s="548"/>
      <c r="R720" s="548"/>
      <c r="S720" s="548"/>
      <c r="T720" s="548"/>
      <c r="U720" s="548"/>
      <c r="V720" s="548"/>
      <c r="W720" s="548"/>
      <c r="X720" s="548"/>
      <c r="Y720" s="548"/>
      <c r="Z720" s="548"/>
    </row>
    <row r="721" spans="1:26">
      <c r="A721" s="548"/>
      <c r="B721" s="548"/>
      <c r="C721" s="548"/>
      <c r="D721" s="548"/>
      <c r="E721" s="548"/>
      <c r="F721" s="548"/>
      <c r="G721" s="548"/>
      <c r="H721" s="548"/>
      <c r="I721" s="548"/>
      <c r="J721" s="548"/>
      <c r="K721" s="548"/>
      <c r="L721" s="548"/>
      <c r="M721" s="548"/>
      <c r="N721" s="548"/>
      <c r="O721" s="548"/>
      <c r="P721" s="548"/>
      <c r="Q721" s="548"/>
      <c r="R721" s="548"/>
      <c r="S721" s="548"/>
      <c r="T721" s="548"/>
      <c r="U721" s="548"/>
      <c r="V721" s="548"/>
      <c r="W721" s="548"/>
      <c r="X721" s="548"/>
      <c r="Y721" s="548"/>
      <c r="Z721" s="548"/>
    </row>
    <row r="722" spans="1:26">
      <c r="A722" s="548"/>
      <c r="B722" s="548"/>
      <c r="C722" s="548"/>
      <c r="D722" s="548"/>
      <c r="E722" s="548"/>
      <c r="F722" s="548"/>
      <c r="G722" s="548"/>
      <c r="H722" s="548"/>
      <c r="I722" s="548"/>
      <c r="J722" s="548"/>
      <c r="K722" s="548"/>
      <c r="L722" s="548"/>
      <c r="M722" s="548"/>
      <c r="N722" s="548"/>
      <c r="O722" s="548"/>
      <c r="P722" s="548"/>
      <c r="Q722" s="548"/>
      <c r="R722" s="548"/>
      <c r="S722" s="548"/>
      <c r="T722" s="548"/>
      <c r="U722" s="548"/>
      <c r="V722" s="548"/>
      <c r="W722" s="548"/>
      <c r="X722" s="548"/>
      <c r="Y722" s="548"/>
      <c r="Z722" s="548"/>
    </row>
    <row r="723" spans="1:26">
      <c r="A723" s="548"/>
      <c r="B723" s="548"/>
      <c r="C723" s="548"/>
      <c r="D723" s="548"/>
      <c r="E723" s="548"/>
      <c r="F723" s="548"/>
      <c r="G723" s="548"/>
      <c r="H723" s="548"/>
      <c r="I723" s="548"/>
      <c r="J723" s="548"/>
      <c r="K723" s="548"/>
      <c r="L723" s="548"/>
      <c r="M723" s="548"/>
      <c r="N723" s="548"/>
      <c r="O723" s="548"/>
      <c r="P723" s="548"/>
      <c r="Q723" s="548"/>
      <c r="R723" s="548"/>
      <c r="S723" s="548"/>
      <c r="T723" s="548"/>
      <c r="U723" s="548"/>
      <c r="V723" s="548"/>
      <c r="W723" s="548"/>
      <c r="X723" s="548"/>
      <c r="Y723" s="548"/>
      <c r="Z723" s="548"/>
    </row>
    <row r="724" spans="1:26">
      <c r="A724" s="548"/>
      <c r="B724" s="548"/>
      <c r="C724" s="548"/>
      <c r="D724" s="548"/>
      <c r="E724" s="548"/>
      <c r="F724" s="548"/>
      <c r="G724" s="548"/>
      <c r="H724" s="548"/>
      <c r="I724" s="548"/>
      <c r="J724" s="548"/>
      <c r="K724" s="548"/>
      <c r="L724" s="548"/>
      <c r="M724" s="548"/>
      <c r="N724" s="548"/>
      <c r="O724" s="548"/>
      <c r="P724" s="548"/>
      <c r="Q724" s="548"/>
      <c r="R724" s="548"/>
      <c r="S724" s="548"/>
      <c r="T724" s="548"/>
      <c r="U724" s="548"/>
      <c r="V724" s="548"/>
      <c r="W724" s="548"/>
      <c r="X724" s="548"/>
      <c r="Y724" s="548"/>
      <c r="Z724" s="548"/>
    </row>
    <row r="725" spans="1:26">
      <c r="A725" s="548"/>
      <c r="B725" s="548"/>
      <c r="C725" s="548"/>
      <c r="D725" s="548"/>
      <c r="E725" s="548"/>
      <c r="F725" s="548"/>
      <c r="G725" s="548"/>
      <c r="H725" s="548"/>
      <c r="I725" s="548"/>
      <c r="J725" s="548"/>
      <c r="K725" s="548"/>
      <c r="L725" s="548"/>
      <c r="M725" s="548"/>
      <c r="N725" s="548"/>
      <c r="O725" s="548"/>
      <c r="P725" s="548"/>
      <c r="Q725" s="548"/>
      <c r="R725" s="548"/>
      <c r="S725" s="548"/>
      <c r="T725" s="548"/>
      <c r="U725" s="548"/>
      <c r="V725" s="548"/>
      <c r="W725" s="548"/>
      <c r="X725" s="548"/>
      <c r="Y725" s="548"/>
      <c r="Z725" s="548"/>
    </row>
    <row r="726" spans="1:26">
      <c r="A726" s="548"/>
      <c r="B726" s="548"/>
      <c r="C726" s="548"/>
      <c r="D726" s="548"/>
      <c r="E726" s="548"/>
      <c r="F726" s="548"/>
      <c r="G726" s="548"/>
      <c r="H726" s="548"/>
      <c r="I726" s="548"/>
      <c r="J726" s="548"/>
      <c r="K726" s="548"/>
      <c r="L726" s="548"/>
      <c r="M726" s="548"/>
      <c r="N726" s="548"/>
      <c r="O726" s="548"/>
      <c r="P726" s="548"/>
      <c r="Q726" s="548"/>
      <c r="R726" s="548"/>
      <c r="S726" s="548"/>
      <c r="T726" s="548"/>
      <c r="U726" s="548"/>
      <c r="V726" s="548"/>
      <c r="W726" s="548"/>
      <c r="X726" s="548"/>
      <c r="Y726" s="548"/>
      <c r="Z726" s="548"/>
    </row>
    <row r="727" spans="1:26">
      <c r="A727" s="548"/>
      <c r="B727" s="548"/>
      <c r="C727" s="548"/>
      <c r="D727" s="548"/>
      <c r="E727" s="548"/>
      <c r="F727" s="548"/>
      <c r="G727" s="548"/>
      <c r="H727" s="548"/>
      <c r="I727" s="548"/>
      <c r="J727" s="548"/>
      <c r="K727" s="548"/>
      <c r="L727" s="548"/>
      <c r="M727" s="548"/>
      <c r="N727" s="548"/>
      <c r="O727" s="548"/>
      <c r="P727" s="548"/>
      <c r="Q727" s="548"/>
      <c r="R727" s="548"/>
      <c r="S727" s="548"/>
      <c r="T727" s="548"/>
      <c r="U727" s="548"/>
      <c r="V727" s="548"/>
      <c r="W727" s="548"/>
      <c r="X727" s="548"/>
      <c r="Y727" s="548"/>
      <c r="Z727" s="548"/>
    </row>
    <row r="728" spans="1:26">
      <c r="A728" s="548"/>
      <c r="B728" s="548"/>
      <c r="C728" s="548"/>
      <c r="D728" s="548"/>
      <c r="E728" s="548"/>
      <c r="F728" s="548"/>
      <c r="G728" s="548"/>
      <c r="H728" s="548"/>
      <c r="I728" s="548"/>
      <c r="J728" s="548"/>
      <c r="K728" s="548"/>
      <c r="L728" s="548"/>
      <c r="M728" s="548"/>
      <c r="N728" s="548"/>
      <c r="O728" s="548"/>
      <c r="P728" s="548"/>
      <c r="Q728" s="548"/>
      <c r="R728" s="548"/>
      <c r="S728" s="548"/>
      <c r="T728" s="548"/>
      <c r="U728" s="548"/>
      <c r="V728" s="548"/>
      <c r="W728" s="548"/>
      <c r="X728" s="548"/>
      <c r="Y728" s="548"/>
      <c r="Z728" s="548"/>
    </row>
    <row r="729" spans="1:26">
      <c r="A729" s="548"/>
      <c r="B729" s="548"/>
      <c r="C729" s="548"/>
      <c r="D729" s="548"/>
      <c r="E729" s="548"/>
      <c r="F729" s="548"/>
      <c r="G729" s="548"/>
      <c r="H729" s="548"/>
      <c r="I729" s="548"/>
      <c r="J729" s="548"/>
      <c r="K729" s="548"/>
      <c r="L729" s="548"/>
      <c r="M729" s="548"/>
      <c r="N729" s="548"/>
      <c r="O729" s="548"/>
      <c r="P729" s="548"/>
      <c r="Q729" s="548"/>
      <c r="R729" s="548"/>
      <c r="S729" s="548"/>
      <c r="T729" s="548"/>
      <c r="U729" s="548"/>
      <c r="V729" s="548"/>
      <c r="W729" s="548"/>
      <c r="X729" s="548"/>
      <c r="Y729" s="548"/>
      <c r="Z729" s="548"/>
    </row>
    <row r="730" spans="1:26">
      <c r="A730" s="548"/>
      <c r="B730" s="548"/>
      <c r="C730" s="548"/>
      <c r="D730" s="548"/>
      <c r="E730" s="548"/>
      <c r="F730" s="548"/>
      <c r="G730" s="548"/>
      <c r="H730" s="548"/>
      <c r="I730" s="548"/>
      <c r="J730" s="548"/>
      <c r="K730" s="548"/>
      <c r="L730" s="548"/>
      <c r="M730" s="548"/>
      <c r="N730" s="548"/>
      <c r="O730" s="548"/>
      <c r="P730" s="548"/>
      <c r="Q730" s="548"/>
      <c r="R730" s="548"/>
      <c r="S730" s="548"/>
      <c r="T730" s="548"/>
      <c r="U730" s="548"/>
      <c r="V730" s="548"/>
      <c r="W730" s="548"/>
      <c r="X730" s="548"/>
      <c r="Y730" s="548"/>
      <c r="Z730" s="548"/>
    </row>
    <row r="731" spans="1:26">
      <c r="A731" s="548"/>
      <c r="B731" s="548"/>
      <c r="C731" s="548"/>
      <c r="D731" s="548"/>
      <c r="E731" s="548"/>
      <c r="F731" s="548"/>
      <c r="G731" s="548"/>
      <c r="H731" s="548"/>
      <c r="I731" s="548"/>
      <c r="J731" s="548"/>
      <c r="K731" s="548"/>
      <c r="L731" s="548"/>
      <c r="M731" s="548"/>
      <c r="N731" s="548"/>
      <c r="O731" s="548"/>
      <c r="P731" s="548"/>
      <c r="Q731" s="548"/>
      <c r="R731" s="548"/>
      <c r="S731" s="548"/>
      <c r="T731" s="548"/>
      <c r="U731" s="548"/>
      <c r="V731" s="548"/>
      <c r="W731" s="548"/>
      <c r="X731" s="548"/>
      <c r="Y731" s="548"/>
      <c r="Z731" s="548"/>
    </row>
    <row r="732" spans="1:26">
      <c r="A732" s="548"/>
      <c r="B732" s="548"/>
      <c r="C732" s="548"/>
      <c r="D732" s="548"/>
      <c r="E732" s="548"/>
      <c r="F732" s="548"/>
      <c r="G732" s="548"/>
      <c r="H732" s="548"/>
      <c r="I732" s="548"/>
      <c r="J732" s="548"/>
      <c r="K732" s="548"/>
      <c r="L732" s="548"/>
      <c r="M732" s="548"/>
      <c r="N732" s="548"/>
      <c r="O732" s="548"/>
      <c r="P732" s="548"/>
      <c r="Q732" s="548"/>
      <c r="R732" s="548"/>
      <c r="S732" s="548"/>
      <c r="T732" s="548"/>
      <c r="U732" s="548"/>
      <c r="V732" s="548"/>
      <c r="W732" s="548"/>
      <c r="X732" s="548"/>
      <c r="Y732" s="548"/>
      <c r="Z732" s="548"/>
    </row>
    <row r="733" spans="1:26">
      <c r="A733" s="548"/>
      <c r="B733" s="548"/>
      <c r="C733" s="548"/>
      <c r="D733" s="548"/>
      <c r="E733" s="548"/>
      <c r="F733" s="548"/>
      <c r="G733" s="548"/>
      <c r="H733" s="548"/>
      <c r="I733" s="548"/>
      <c r="J733" s="548"/>
      <c r="K733" s="548"/>
      <c r="L733" s="548"/>
      <c r="M733" s="548"/>
      <c r="N733" s="548"/>
      <c r="O733" s="548"/>
      <c r="P733" s="548"/>
      <c r="Q733" s="548"/>
      <c r="R733" s="548"/>
      <c r="S733" s="548"/>
      <c r="T733" s="548"/>
      <c r="U733" s="548"/>
      <c r="V733" s="548"/>
      <c r="W733" s="548"/>
      <c r="X733" s="548"/>
      <c r="Y733" s="548"/>
      <c r="Z733" s="548"/>
    </row>
    <row r="734" spans="1:26">
      <c r="A734" s="548"/>
      <c r="B734" s="548"/>
      <c r="C734" s="548"/>
      <c r="D734" s="548"/>
      <c r="E734" s="548"/>
      <c r="F734" s="548"/>
      <c r="G734" s="548"/>
      <c r="H734" s="548"/>
      <c r="I734" s="548"/>
      <c r="J734" s="548"/>
      <c r="K734" s="548"/>
      <c r="L734" s="548"/>
      <c r="M734" s="548"/>
      <c r="N734" s="548"/>
      <c r="O734" s="548"/>
      <c r="P734" s="548"/>
      <c r="Q734" s="548"/>
      <c r="R734" s="548"/>
      <c r="S734" s="548"/>
      <c r="T734" s="548"/>
      <c r="U734" s="548"/>
      <c r="V734" s="548"/>
      <c r="W734" s="548"/>
      <c r="X734" s="548"/>
      <c r="Y734" s="548"/>
      <c r="Z734" s="548"/>
    </row>
    <row r="735" spans="1:26">
      <c r="A735" s="548"/>
      <c r="B735" s="548"/>
      <c r="C735" s="548"/>
      <c r="D735" s="548"/>
      <c r="E735" s="548"/>
      <c r="F735" s="548"/>
      <c r="G735" s="548"/>
      <c r="H735" s="548"/>
      <c r="I735" s="548"/>
      <c r="J735" s="548"/>
      <c r="K735" s="548"/>
      <c r="L735" s="548"/>
      <c r="M735" s="548"/>
      <c r="N735" s="548"/>
      <c r="O735" s="548"/>
      <c r="P735" s="548"/>
      <c r="Q735" s="548"/>
      <c r="R735" s="548"/>
      <c r="S735" s="548"/>
      <c r="T735" s="548"/>
      <c r="U735" s="548"/>
      <c r="V735" s="548"/>
      <c r="W735" s="548"/>
      <c r="X735" s="548"/>
      <c r="Y735" s="548"/>
      <c r="Z735" s="548"/>
    </row>
    <row r="736" spans="1:26">
      <c r="A736" s="548"/>
      <c r="B736" s="548"/>
      <c r="C736" s="548"/>
      <c r="D736" s="548"/>
      <c r="E736" s="548"/>
      <c r="F736" s="548"/>
      <c r="G736" s="548"/>
      <c r="H736" s="548"/>
      <c r="I736" s="548"/>
      <c r="J736" s="548"/>
      <c r="K736" s="548"/>
      <c r="L736" s="548"/>
      <c r="M736" s="548"/>
      <c r="N736" s="548"/>
      <c r="O736" s="548"/>
      <c r="P736" s="548"/>
      <c r="Q736" s="548"/>
      <c r="R736" s="548"/>
      <c r="S736" s="548"/>
      <c r="T736" s="548"/>
      <c r="U736" s="548"/>
      <c r="V736" s="548"/>
      <c r="W736" s="548"/>
      <c r="X736" s="548"/>
      <c r="Y736" s="548"/>
      <c r="Z736" s="548"/>
    </row>
    <row r="737" spans="1:26">
      <c r="A737" s="548"/>
      <c r="B737" s="548"/>
      <c r="C737" s="548"/>
      <c r="D737" s="548"/>
      <c r="E737" s="548"/>
      <c r="F737" s="548"/>
      <c r="G737" s="548"/>
      <c r="H737" s="548"/>
      <c r="I737" s="548"/>
      <c r="J737" s="548"/>
      <c r="K737" s="548"/>
      <c r="L737" s="548"/>
      <c r="M737" s="548"/>
      <c r="N737" s="548"/>
      <c r="O737" s="548"/>
      <c r="P737" s="548"/>
      <c r="Q737" s="548"/>
      <c r="R737" s="548"/>
      <c r="S737" s="548"/>
      <c r="T737" s="548"/>
      <c r="U737" s="548"/>
      <c r="V737" s="548"/>
      <c r="W737" s="548"/>
      <c r="X737" s="548"/>
      <c r="Y737" s="548"/>
      <c r="Z737" s="548"/>
    </row>
    <row r="738" spans="1:26">
      <c r="A738" s="548"/>
      <c r="B738" s="548"/>
      <c r="C738" s="548"/>
      <c r="D738" s="548"/>
      <c r="E738" s="548"/>
      <c r="F738" s="548"/>
      <c r="G738" s="548"/>
      <c r="H738" s="548"/>
      <c r="I738" s="548"/>
      <c r="J738" s="548"/>
      <c r="K738" s="548"/>
      <c r="L738" s="548"/>
      <c r="M738" s="548"/>
      <c r="N738" s="548"/>
      <c r="O738" s="548"/>
      <c r="P738" s="548"/>
      <c r="Q738" s="548"/>
      <c r="R738" s="548"/>
      <c r="S738" s="548"/>
      <c r="T738" s="548"/>
      <c r="U738" s="548"/>
      <c r="V738" s="548"/>
      <c r="W738" s="548"/>
      <c r="X738" s="548"/>
      <c r="Y738" s="548"/>
      <c r="Z738" s="548"/>
    </row>
    <row r="739" spans="1:26">
      <c r="A739" s="548"/>
      <c r="B739" s="548"/>
      <c r="C739" s="548"/>
      <c r="D739" s="548"/>
      <c r="E739" s="548"/>
      <c r="F739" s="548"/>
      <c r="G739" s="548"/>
      <c r="H739" s="548"/>
      <c r="I739" s="548"/>
      <c r="J739" s="548"/>
      <c r="K739" s="548"/>
      <c r="L739" s="548"/>
      <c r="M739" s="548"/>
      <c r="N739" s="548"/>
      <c r="O739" s="548"/>
      <c r="P739" s="548"/>
      <c r="Q739" s="548"/>
      <c r="R739" s="548"/>
      <c r="S739" s="548"/>
      <c r="T739" s="548"/>
      <c r="U739" s="548"/>
      <c r="V739" s="548"/>
      <c r="W739" s="548"/>
      <c r="X739" s="548"/>
      <c r="Y739" s="548"/>
      <c r="Z739" s="548"/>
    </row>
    <row r="740" spans="1:26">
      <c r="A740" s="548"/>
      <c r="B740" s="548"/>
      <c r="C740" s="548"/>
      <c r="D740" s="548"/>
      <c r="E740" s="548"/>
      <c r="F740" s="548"/>
      <c r="G740" s="548"/>
      <c r="H740" s="548"/>
      <c r="I740" s="548"/>
      <c r="J740" s="548"/>
      <c r="K740" s="548"/>
      <c r="L740" s="548"/>
      <c r="M740" s="548"/>
      <c r="N740" s="548"/>
      <c r="O740" s="548"/>
      <c r="P740" s="548"/>
      <c r="Q740" s="548"/>
      <c r="R740" s="548"/>
      <c r="S740" s="548"/>
      <c r="T740" s="548"/>
      <c r="U740" s="548"/>
      <c r="V740" s="548"/>
      <c r="W740" s="548"/>
      <c r="X740" s="548"/>
      <c r="Y740" s="548"/>
      <c r="Z740" s="548"/>
    </row>
    <row r="741" spans="1:26">
      <c r="A741" s="548"/>
      <c r="B741" s="548"/>
      <c r="C741" s="548"/>
      <c r="D741" s="548"/>
      <c r="E741" s="548"/>
      <c r="F741" s="548"/>
      <c r="G741" s="548"/>
      <c r="H741" s="548"/>
      <c r="I741" s="548"/>
      <c r="J741" s="548"/>
      <c r="K741" s="548"/>
      <c r="L741" s="548"/>
      <c r="M741" s="548"/>
      <c r="N741" s="548"/>
      <c r="O741" s="548"/>
      <c r="P741" s="548"/>
      <c r="Q741" s="548"/>
      <c r="R741" s="548"/>
      <c r="S741" s="548"/>
      <c r="T741" s="548"/>
      <c r="U741" s="548"/>
      <c r="V741" s="548"/>
      <c r="W741" s="548"/>
      <c r="X741" s="548"/>
      <c r="Y741" s="548"/>
      <c r="Z741" s="548"/>
    </row>
    <row r="742" spans="1:26">
      <c r="A742" s="548"/>
      <c r="B742" s="548"/>
      <c r="C742" s="548"/>
      <c r="D742" s="548"/>
      <c r="E742" s="548"/>
      <c r="F742" s="548"/>
      <c r="G742" s="548"/>
      <c r="H742" s="548"/>
      <c r="I742" s="548"/>
      <c r="J742" s="548"/>
      <c r="K742" s="548"/>
      <c r="L742" s="548"/>
      <c r="M742" s="548"/>
      <c r="N742" s="548"/>
      <c r="O742" s="548"/>
      <c r="P742" s="548"/>
      <c r="Q742" s="548"/>
      <c r="R742" s="548"/>
      <c r="S742" s="548"/>
      <c r="T742" s="548"/>
      <c r="U742" s="548"/>
      <c r="V742" s="548"/>
      <c r="W742" s="548"/>
      <c r="X742" s="548"/>
      <c r="Y742" s="548"/>
      <c r="Z742" s="548"/>
    </row>
    <row r="743" spans="1:26">
      <c r="A743" s="548"/>
      <c r="B743" s="548"/>
      <c r="C743" s="548"/>
      <c r="D743" s="548"/>
      <c r="E743" s="548"/>
      <c r="F743" s="548"/>
      <c r="G743" s="548"/>
      <c r="H743" s="548"/>
      <c r="I743" s="548"/>
      <c r="J743" s="548"/>
      <c r="K743" s="548"/>
      <c r="L743" s="548"/>
      <c r="M743" s="548"/>
      <c r="N743" s="548"/>
      <c r="O743" s="548"/>
      <c r="P743" s="548"/>
      <c r="Q743" s="548"/>
      <c r="R743" s="548"/>
      <c r="S743" s="548"/>
      <c r="T743" s="548"/>
      <c r="U743" s="548"/>
      <c r="V743" s="548"/>
      <c r="W743" s="548"/>
      <c r="X743" s="548"/>
      <c r="Y743" s="548"/>
      <c r="Z743" s="548"/>
    </row>
    <row r="744" spans="1:26">
      <c r="A744" s="548"/>
      <c r="B744" s="548"/>
      <c r="C744" s="548"/>
      <c r="D744" s="548"/>
      <c r="E744" s="548"/>
      <c r="F744" s="548"/>
      <c r="G744" s="548"/>
      <c r="H744" s="548"/>
      <c r="I744" s="548"/>
      <c r="J744" s="548"/>
      <c r="K744" s="548"/>
      <c r="L744" s="548"/>
      <c r="M744" s="548"/>
      <c r="N744" s="548"/>
      <c r="O744" s="548"/>
      <c r="P744" s="548"/>
      <c r="Q744" s="548"/>
      <c r="R744" s="548"/>
      <c r="S744" s="548"/>
      <c r="T744" s="548"/>
      <c r="U744" s="548"/>
      <c r="V744" s="548"/>
      <c r="W744" s="548"/>
      <c r="X744" s="548"/>
      <c r="Y744" s="548"/>
      <c r="Z744" s="548"/>
    </row>
    <row r="745" spans="1:26">
      <c r="A745" s="548"/>
      <c r="B745" s="548"/>
      <c r="C745" s="548"/>
      <c r="D745" s="548"/>
      <c r="E745" s="548"/>
      <c r="F745" s="548"/>
      <c r="G745" s="548"/>
      <c r="H745" s="548"/>
      <c r="I745" s="548"/>
      <c r="J745" s="548"/>
      <c r="K745" s="548"/>
      <c r="L745" s="548"/>
      <c r="M745" s="548"/>
      <c r="N745" s="548"/>
      <c r="O745" s="548"/>
      <c r="P745" s="548"/>
      <c r="Q745" s="548"/>
      <c r="R745" s="548"/>
      <c r="S745" s="548"/>
      <c r="T745" s="548"/>
      <c r="U745" s="548"/>
      <c r="V745" s="548"/>
      <c r="W745" s="548"/>
      <c r="X745" s="548"/>
      <c r="Y745" s="548"/>
      <c r="Z745" s="548"/>
    </row>
    <row r="746" spans="1:26">
      <c r="A746" s="548"/>
      <c r="B746" s="548"/>
      <c r="C746" s="548"/>
      <c r="D746" s="548"/>
      <c r="E746" s="548"/>
      <c r="F746" s="548"/>
      <c r="G746" s="548"/>
      <c r="H746" s="548"/>
      <c r="I746" s="548"/>
      <c r="J746" s="548"/>
      <c r="K746" s="548"/>
      <c r="L746" s="548"/>
      <c r="M746" s="548"/>
      <c r="N746" s="548"/>
      <c r="O746" s="548"/>
      <c r="P746" s="548"/>
      <c r="Q746" s="548"/>
      <c r="R746" s="548"/>
      <c r="S746" s="548"/>
      <c r="T746" s="548"/>
      <c r="U746" s="548"/>
      <c r="V746" s="548"/>
      <c r="W746" s="548"/>
      <c r="X746" s="548"/>
      <c r="Y746" s="548"/>
      <c r="Z746" s="548"/>
    </row>
    <row r="747" spans="1:26">
      <c r="A747" s="548"/>
      <c r="B747" s="548"/>
      <c r="C747" s="548"/>
      <c r="D747" s="548"/>
      <c r="E747" s="548"/>
      <c r="F747" s="548"/>
      <c r="G747" s="548"/>
      <c r="H747" s="548"/>
      <c r="I747" s="548"/>
      <c r="J747" s="548"/>
      <c r="K747" s="548"/>
      <c r="L747" s="548"/>
      <c r="M747" s="548"/>
      <c r="N747" s="548"/>
      <c r="O747" s="548"/>
      <c r="P747" s="548"/>
      <c r="Q747" s="548"/>
      <c r="R747" s="548"/>
      <c r="S747" s="548"/>
      <c r="T747" s="548"/>
      <c r="U747" s="548"/>
      <c r="V747" s="548"/>
      <c r="W747" s="548"/>
      <c r="X747" s="548"/>
      <c r="Y747" s="548"/>
      <c r="Z747" s="548"/>
    </row>
    <row r="748" spans="1:26">
      <c r="A748" s="548"/>
      <c r="B748" s="548"/>
      <c r="C748" s="548"/>
      <c r="D748" s="548"/>
      <c r="E748" s="548"/>
      <c r="F748" s="548"/>
      <c r="G748" s="548"/>
      <c r="H748" s="548"/>
      <c r="I748" s="548"/>
      <c r="J748" s="548"/>
      <c r="K748" s="548"/>
      <c r="L748" s="548"/>
      <c r="M748" s="548"/>
      <c r="N748" s="548"/>
      <c r="O748" s="548"/>
      <c r="P748" s="548"/>
      <c r="Q748" s="548"/>
      <c r="R748" s="548"/>
      <c r="S748" s="548"/>
      <c r="T748" s="548"/>
      <c r="U748" s="548"/>
      <c r="V748" s="548"/>
      <c r="W748" s="548"/>
      <c r="X748" s="548"/>
      <c r="Y748" s="548"/>
      <c r="Z748" s="548"/>
    </row>
    <row r="749" spans="1:26">
      <c r="A749" s="548"/>
      <c r="B749" s="548"/>
      <c r="C749" s="548"/>
      <c r="D749" s="548"/>
      <c r="E749" s="548"/>
      <c r="F749" s="548"/>
      <c r="G749" s="548"/>
      <c r="H749" s="548"/>
      <c r="I749" s="548"/>
      <c r="J749" s="548"/>
      <c r="K749" s="548"/>
      <c r="L749" s="548"/>
      <c r="M749" s="548"/>
      <c r="N749" s="548"/>
      <c r="O749" s="548"/>
      <c r="P749" s="548"/>
      <c r="Q749" s="548"/>
      <c r="R749" s="548"/>
      <c r="S749" s="548"/>
      <c r="T749" s="548"/>
      <c r="U749" s="548"/>
      <c r="V749" s="548"/>
      <c r="W749" s="548"/>
      <c r="X749" s="548"/>
      <c r="Y749" s="548"/>
      <c r="Z749" s="548"/>
    </row>
    <row r="750" spans="1:26">
      <c r="A750" s="548"/>
      <c r="B750" s="548"/>
      <c r="C750" s="548"/>
      <c r="D750" s="548"/>
      <c r="E750" s="548"/>
      <c r="F750" s="548"/>
      <c r="G750" s="548"/>
      <c r="H750" s="548"/>
      <c r="I750" s="548"/>
      <c r="J750" s="548"/>
      <c r="K750" s="548"/>
      <c r="L750" s="548"/>
      <c r="M750" s="548"/>
      <c r="N750" s="548"/>
      <c r="O750" s="548"/>
      <c r="P750" s="548"/>
      <c r="Q750" s="548"/>
      <c r="R750" s="548"/>
      <c r="S750" s="548"/>
      <c r="T750" s="548"/>
      <c r="U750" s="548"/>
      <c r="V750" s="548"/>
      <c r="W750" s="548"/>
      <c r="X750" s="548"/>
      <c r="Y750" s="548"/>
      <c r="Z750" s="548"/>
    </row>
    <row r="751" spans="1:26">
      <c r="A751" s="548"/>
      <c r="B751" s="548"/>
      <c r="C751" s="548"/>
      <c r="D751" s="548"/>
      <c r="E751" s="548"/>
      <c r="F751" s="548"/>
      <c r="G751" s="548"/>
      <c r="H751" s="548"/>
      <c r="I751" s="548"/>
      <c r="J751" s="548"/>
      <c r="K751" s="548"/>
      <c r="L751" s="548"/>
      <c r="M751" s="548"/>
      <c r="N751" s="548"/>
      <c r="O751" s="548"/>
      <c r="P751" s="548"/>
      <c r="Q751" s="548"/>
      <c r="R751" s="548"/>
      <c r="S751" s="548"/>
      <c r="T751" s="548"/>
      <c r="U751" s="548"/>
      <c r="V751" s="548"/>
      <c r="W751" s="548"/>
      <c r="X751" s="548"/>
      <c r="Y751" s="548"/>
      <c r="Z751" s="548"/>
    </row>
    <row r="752" spans="1:26">
      <c r="A752" s="548"/>
      <c r="B752" s="548"/>
      <c r="C752" s="548"/>
      <c r="D752" s="548"/>
      <c r="E752" s="548"/>
      <c r="F752" s="548"/>
      <c r="G752" s="548"/>
      <c r="H752" s="548"/>
      <c r="I752" s="548"/>
      <c r="J752" s="548"/>
      <c r="K752" s="548"/>
      <c r="L752" s="548"/>
      <c r="M752" s="548"/>
      <c r="N752" s="548"/>
      <c r="O752" s="548"/>
      <c r="P752" s="548"/>
      <c r="Q752" s="548"/>
      <c r="R752" s="548"/>
      <c r="S752" s="548"/>
      <c r="T752" s="548"/>
      <c r="U752" s="548"/>
      <c r="V752" s="548"/>
      <c r="W752" s="548"/>
      <c r="X752" s="548"/>
      <c r="Y752" s="548"/>
      <c r="Z752" s="548"/>
    </row>
    <row r="753" spans="1:26">
      <c r="A753" s="548"/>
      <c r="B753" s="548"/>
      <c r="C753" s="548"/>
      <c r="D753" s="548"/>
      <c r="E753" s="548"/>
      <c r="F753" s="548"/>
      <c r="G753" s="548"/>
      <c r="H753" s="548"/>
      <c r="I753" s="548"/>
      <c r="J753" s="548"/>
      <c r="K753" s="548"/>
      <c r="L753" s="548"/>
      <c r="M753" s="548"/>
      <c r="N753" s="548"/>
      <c r="O753" s="548"/>
      <c r="P753" s="548"/>
      <c r="Q753" s="548"/>
      <c r="R753" s="548"/>
      <c r="S753" s="548"/>
      <c r="T753" s="548"/>
      <c r="U753" s="548"/>
      <c r="V753" s="548"/>
      <c r="W753" s="548"/>
      <c r="X753" s="548"/>
      <c r="Y753" s="548"/>
      <c r="Z753" s="548"/>
    </row>
    <row r="754" spans="1:26">
      <c r="A754" s="548"/>
      <c r="B754" s="548"/>
      <c r="C754" s="548"/>
      <c r="D754" s="548"/>
      <c r="E754" s="548"/>
      <c r="F754" s="548"/>
      <c r="G754" s="548"/>
      <c r="H754" s="548"/>
      <c r="I754" s="548"/>
      <c r="J754" s="548"/>
      <c r="K754" s="548"/>
      <c r="L754" s="548"/>
      <c r="M754" s="548"/>
      <c r="N754" s="548"/>
      <c r="O754" s="548"/>
      <c r="P754" s="548"/>
      <c r="Q754" s="548"/>
      <c r="R754" s="548"/>
      <c r="S754" s="548"/>
      <c r="T754" s="548"/>
      <c r="U754" s="548"/>
      <c r="V754" s="548"/>
      <c r="W754" s="548"/>
      <c r="X754" s="548"/>
      <c r="Y754" s="548"/>
      <c r="Z754" s="548"/>
    </row>
    <row r="755" spans="1:26">
      <c r="A755" s="548"/>
      <c r="B755" s="548"/>
      <c r="C755" s="548"/>
      <c r="D755" s="548"/>
      <c r="E755" s="548"/>
      <c r="F755" s="548"/>
      <c r="G755" s="548"/>
      <c r="H755" s="548"/>
      <c r="I755" s="548"/>
      <c r="J755" s="548"/>
      <c r="K755" s="548"/>
      <c r="L755" s="548"/>
      <c r="M755" s="548"/>
      <c r="N755" s="548"/>
      <c r="O755" s="548"/>
      <c r="P755" s="548"/>
      <c r="Q755" s="548"/>
      <c r="R755" s="548"/>
      <c r="S755" s="548"/>
      <c r="T755" s="548"/>
      <c r="U755" s="548"/>
      <c r="V755" s="548"/>
      <c r="W755" s="548"/>
      <c r="X755" s="548"/>
      <c r="Y755" s="548"/>
      <c r="Z755" s="548"/>
    </row>
    <row r="756" spans="1:26">
      <c r="A756" s="548"/>
      <c r="B756" s="548"/>
      <c r="C756" s="548"/>
      <c r="D756" s="548"/>
      <c r="E756" s="548"/>
      <c r="F756" s="548"/>
      <c r="G756" s="548"/>
      <c r="H756" s="548"/>
      <c r="I756" s="548"/>
      <c r="J756" s="548"/>
      <c r="K756" s="548"/>
      <c r="L756" s="548"/>
      <c r="M756" s="548"/>
      <c r="N756" s="548"/>
      <c r="O756" s="548"/>
      <c r="P756" s="548"/>
      <c r="Q756" s="548"/>
      <c r="R756" s="548"/>
      <c r="S756" s="548"/>
      <c r="T756" s="548"/>
      <c r="U756" s="548"/>
      <c r="V756" s="548"/>
      <c r="W756" s="548"/>
      <c r="X756" s="548"/>
      <c r="Y756" s="548"/>
      <c r="Z756" s="548"/>
    </row>
    <row r="757" spans="1:26">
      <c r="A757" s="548"/>
      <c r="B757" s="548"/>
      <c r="C757" s="548"/>
      <c r="D757" s="548"/>
      <c r="E757" s="548"/>
      <c r="F757" s="548"/>
      <c r="G757" s="548"/>
      <c r="H757" s="548"/>
      <c r="I757" s="548"/>
      <c r="J757" s="548"/>
      <c r="K757" s="548"/>
      <c r="L757" s="548"/>
      <c r="M757" s="548"/>
      <c r="N757" s="548"/>
      <c r="O757" s="548"/>
      <c r="P757" s="548"/>
      <c r="Q757" s="548"/>
      <c r="R757" s="548"/>
      <c r="S757" s="548"/>
      <c r="T757" s="548"/>
      <c r="U757" s="548"/>
      <c r="V757" s="548"/>
      <c r="W757" s="548"/>
      <c r="X757" s="548"/>
      <c r="Y757" s="548"/>
      <c r="Z757" s="548"/>
    </row>
    <row r="758" spans="1:26">
      <c r="A758" s="548"/>
      <c r="B758" s="548"/>
      <c r="C758" s="548"/>
      <c r="D758" s="548"/>
      <c r="E758" s="548"/>
      <c r="F758" s="548"/>
      <c r="G758" s="548"/>
      <c r="H758" s="548"/>
      <c r="I758" s="548"/>
      <c r="J758" s="548"/>
      <c r="K758" s="548"/>
      <c r="L758" s="548"/>
      <c r="M758" s="548"/>
      <c r="N758" s="548"/>
      <c r="O758" s="548"/>
      <c r="P758" s="548"/>
      <c r="Q758" s="548"/>
      <c r="R758" s="548"/>
      <c r="S758" s="548"/>
      <c r="T758" s="548"/>
      <c r="U758" s="548"/>
      <c r="V758" s="548"/>
      <c r="W758" s="548"/>
      <c r="X758" s="548"/>
      <c r="Y758" s="548"/>
      <c r="Z758" s="548"/>
    </row>
    <row r="759" spans="1:26">
      <c r="A759" s="548"/>
      <c r="B759" s="548"/>
      <c r="C759" s="548"/>
      <c r="D759" s="548"/>
      <c r="E759" s="548"/>
      <c r="F759" s="548"/>
      <c r="G759" s="548"/>
      <c r="H759" s="548"/>
      <c r="I759" s="548"/>
      <c r="J759" s="548"/>
      <c r="K759" s="548"/>
      <c r="L759" s="548"/>
      <c r="M759" s="548"/>
      <c r="N759" s="548"/>
      <c r="O759" s="548"/>
      <c r="P759" s="548"/>
      <c r="Q759" s="548"/>
      <c r="R759" s="548"/>
      <c r="S759" s="548"/>
      <c r="T759" s="548"/>
      <c r="U759" s="548"/>
      <c r="V759" s="548"/>
      <c r="W759" s="548"/>
      <c r="X759" s="548"/>
      <c r="Y759" s="548"/>
      <c r="Z759" s="548"/>
    </row>
    <row r="760" spans="1:26">
      <c r="A760" s="548"/>
      <c r="B760" s="548"/>
      <c r="C760" s="548"/>
      <c r="D760" s="548"/>
      <c r="E760" s="548"/>
      <c r="F760" s="548"/>
      <c r="G760" s="548"/>
      <c r="H760" s="548"/>
      <c r="I760" s="548"/>
      <c r="J760" s="548"/>
      <c r="K760" s="548"/>
      <c r="L760" s="548"/>
      <c r="M760" s="548"/>
      <c r="N760" s="548"/>
      <c r="O760" s="548"/>
      <c r="P760" s="548"/>
      <c r="Q760" s="548"/>
      <c r="R760" s="548"/>
      <c r="S760" s="548"/>
      <c r="T760" s="548"/>
      <c r="U760" s="548"/>
      <c r="V760" s="548"/>
      <c r="W760" s="548"/>
      <c r="X760" s="548"/>
      <c r="Y760" s="548"/>
      <c r="Z760" s="548"/>
    </row>
    <row r="761" spans="1:26">
      <c r="A761" s="548"/>
      <c r="B761" s="548"/>
      <c r="C761" s="548"/>
      <c r="D761" s="548"/>
      <c r="E761" s="548"/>
      <c r="F761" s="548"/>
      <c r="G761" s="548"/>
      <c r="H761" s="548"/>
      <c r="I761" s="548"/>
      <c r="J761" s="548"/>
      <c r="K761" s="548"/>
      <c r="L761" s="548"/>
      <c r="M761" s="548"/>
      <c r="N761" s="548"/>
      <c r="O761" s="548"/>
      <c r="P761" s="548"/>
      <c r="Q761" s="548"/>
      <c r="R761" s="548"/>
      <c r="S761" s="548"/>
      <c r="T761" s="548"/>
      <c r="U761" s="548"/>
      <c r="V761" s="548"/>
      <c r="W761" s="548"/>
      <c r="X761" s="548"/>
      <c r="Y761" s="548"/>
      <c r="Z761" s="548"/>
    </row>
    <row r="762" spans="1:26">
      <c r="A762" s="548"/>
      <c r="B762" s="548"/>
      <c r="C762" s="548"/>
      <c r="D762" s="548"/>
      <c r="E762" s="548"/>
      <c r="F762" s="548"/>
      <c r="G762" s="548"/>
      <c r="H762" s="548"/>
      <c r="I762" s="548"/>
      <c r="J762" s="548"/>
      <c r="K762" s="548"/>
      <c r="L762" s="548"/>
      <c r="M762" s="548"/>
      <c r="N762" s="548"/>
      <c r="O762" s="548"/>
      <c r="P762" s="548"/>
      <c r="Q762" s="548"/>
      <c r="R762" s="548"/>
      <c r="S762" s="548"/>
      <c r="T762" s="548"/>
      <c r="U762" s="548"/>
      <c r="V762" s="548"/>
      <c r="W762" s="548"/>
      <c r="X762" s="548"/>
      <c r="Y762" s="548"/>
      <c r="Z762" s="548"/>
    </row>
    <row r="763" spans="1:26">
      <c r="A763" s="548"/>
      <c r="B763" s="548"/>
      <c r="C763" s="548"/>
      <c r="D763" s="548"/>
      <c r="E763" s="548"/>
      <c r="F763" s="548"/>
      <c r="G763" s="548"/>
      <c r="H763" s="548"/>
      <c r="I763" s="548"/>
      <c r="J763" s="548"/>
      <c r="K763" s="548"/>
      <c r="L763" s="548"/>
      <c r="M763" s="548"/>
      <c r="N763" s="548"/>
      <c r="O763" s="548"/>
      <c r="P763" s="548"/>
      <c r="Q763" s="548"/>
      <c r="R763" s="548"/>
      <c r="S763" s="548"/>
      <c r="T763" s="548"/>
      <c r="U763" s="548"/>
      <c r="V763" s="548"/>
      <c r="W763" s="548"/>
      <c r="X763" s="548"/>
      <c r="Y763" s="548"/>
      <c r="Z763" s="548"/>
    </row>
    <row r="764" spans="1:26">
      <c r="A764" s="548"/>
      <c r="B764" s="548"/>
      <c r="C764" s="548"/>
      <c r="D764" s="548"/>
      <c r="E764" s="548"/>
      <c r="F764" s="548"/>
      <c r="G764" s="548"/>
      <c r="H764" s="548"/>
      <c r="I764" s="548"/>
      <c r="J764" s="548"/>
      <c r="K764" s="548"/>
      <c r="L764" s="548"/>
      <c r="M764" s="548"/>
      <c r="N764" s="548"/>
      <c r="O764" s="548"/>
      <c r="P764" s="548"/>
      <c r="Q764" s="548"/>
      <c r="R764" s="548"/>
      <c r="S764" s="548"/>
      <c r="T764" s="548"/>
      <c r="U764" s="548"/>
      <c r="V764" s="548"/>
      <c r="W764" s="548"/>
      <c r="X764" s="548"/>
      <c r="Y764" s="548"/>
      <c r="Z764" s="548"/>
    </row>
    <row r="765" spans="1:26">
      <c r="A765" s="548"/>
      <c r="B765" s="548"/>
      <c r="C765" s="548"/>
      <c r="D765" s="548"/>
      <c r="E765" s="548"/>
      <c r="F765" s="548"/>
      <c r="G765" s="548"/>
      <c r="H765" s="548"/>
      <c r="I765" s="548"/>
      <c r="J765" s="548"/>
      <c r="K765" s="548"/>
      <c r="L765" s="548"/>
      <c r="M765" s="548"/>
      <c r="N765" s="548"/>
      <c r="O765" s="548"/>
      <c r="P765" s="548"/>
      <c r="Q765" s="548"/>
      <c r="R765" s="548"/>
      <c r="S765" s="548"/>
      <c r="T765" s="548"/>
      <c r="U765" s="548"/>
      <c r="V765" s="548"/>
      <c r="W765" s="548"/>
      <c r="X765" s="548"/>
      <c r="Y765" s="548"/>
      <c r="Z765" s="548"/>
    </row>
    <row r="766" spans="1:26">
      <c r="A766" s="548"/>
      <c r="B766" s="548"/>
      <c r="C766" s="548"/>
      <c r="D766" s="548"/>
      <c r="E766" s="548"/>
      <c r="F766" s="548"/>
      <c r="G766" s="548"/>
      <c r="H766" s="548"/>
      <c r="I766" s="548"/>
      <c r="J766" s="548"/>
      <c r="K766" s="548"/>
      <c r="L766" s="548"/>
      <c r="M766" s="548"/>
      <c r="N766" s="548"/>
      <c r="O766" s="548"/>
      <c r="P766" s="548"/>
      <c r="Q766" s="548"/>
      <c r="R766" s="548"/>
      <c r="S766" s="548"/>
      <c r="T766" s="548"/>
      <c r="U766" s="548"/>
      <c r="V766" s="548"/>
      <c r="W766" s="548"/>
      <c r="X766" s="548"/>
      <c r="Y766" s="548"/>
      <c r="Z766" s="548"/>
    </row>
    <row r="767" spans="1:26">
      <c r="A767" s="548"/>
      <c r="B767" s="548"/>
      <c r="C767" s="548"/>
      <c r="D767" s="548"/>
      <c r="E767" s="548"/>
      <c r="F767" s="548"/>
      <c r="G767" s="548"/>
      <c r="H767" s="548"/>
      <c r="I767" s="548"/>
      <c r="J767" s="548"/>
      <c r="K767" s="548"/>
      <c r="L767" s="548"/>
      <c r="M767" s="548"/>
      <c r="N767" s="548"/>
      <c r="O767" s="548"/>
      <c r="P767" s="548"/>
      <c r="Q767" s="548"/>
      <c r="R767" s="548"/>
      <c r="S767" s="548"/>
      <c r="T767" s="548"/>
      <c r="U767" s="548"/>
      <c r="V767" s="548"/>
      <c r="W767" s="548"/>
      <c r="X767" s="548"/>
      <c r="Y767" s="548"/>
      <c r="Z767" s="548"/>
    </row>
    <row r="768" spans="1:26">
      <c r="A768" s="548"/>
      <c r="B768" s="548"/>
      <c r="C768" s="548"/>
      <c r="D768" s="548"/>
      <c r="E768" s="548"/>
      <c r="F768" s="548"/>
      <c r="G768" s="548"/>
      <c r="H768" s="548"/>
      <c r="I768" s="548"/>
      <c r="J768" s="548"/>
      <c r="K768" s="548"/>
      <c r="L768" s="548"/>
      <c r="M768" s="548"/>
      <c r="N768" s="548"/>
      <c r="O768" s="548"/>
      <c r="P768" s="548"/>
      <c r="Q768" s="548"/>
      <c r="R768" s="548"/>
      <c r="S768" s="548"/>
      <c r="T768" s="548"/>
      <c r="U768" s="548"/>
      <c r="V768" s="548"/>
      <c r="W768" s="548"/>
      <c r="X768" s="548"/>
      <c r="Y768" s="548"/>
      <c r="Z768" s="548"/>
    </row>
    <row r="769" spans="1:26">
      <c r="A769" s="548"/>
      <c r="B769" s="548"/>
      <c r="C769" s="548"/>
      <c r="D769" s="548"/>
      <c r="E769" s="548"/>
      <c r="F769" s="548"/>
      <c r="G769" s="548"/>
      <c r="H769" s="548"/>
      <c r="I769" s="548"/>
      <c r="J769" s="548"/>
      <c r="K769" s="548"/>
      <c r="L769" s="548"/>
      <c r="M769" s="548"/>
      <c r="N769" s="548"/>
      <c r="O769" s="548"/>
      <c r="P769" s="548"/>
      <c r="Q769" s="548"/>
      <c r="R769" s="548"/>
      <c r="S769" s="548"/>
      <c r="T769" s="548"/>
      <c r="U769" s="548"/>
      <c r="V769" s="548"/>
      <c r="W769" s="548"/>
      <c r="X769" s="548"/>
      <c r="Y769" s="548"/>
      <c r="Z769" s="548"/>
    </row>
    <row r="770" spans="1:26">
      <c r="A770" s="548"/>
      <c r="B770" s="548"/>
      <c r="C770" s="548"/>
      <c r="D770" s="548"/>
      <c r="E770" s="548"/>
      <c r="F770" s="548"/>
      <c r="G770" s="548"/>
      <c r="H770" s="548"/>
      <c r="I770" s="548"/>
      <c r="J770" s="548"/>
      <c r="K770" s="548"/>
      <c r="L770" s="548"/>
      <c r="M770" s="548"/>
      <c r="N770" s="548"/>
      <c r="O770" s="548"/>
      <c r="P770" s="548"/>
      <c r="Q770" s="548"/>
      <c r="R770" s="548"/>
      <c r="S770" s="548"/>
      <c r="T770" s="548"/>
      <c r="U770" s="548"/>
      <c r="V770" s="548"/>
      <c r="W770" s="548"/>
      <c r="X770" s="548"/>
      <c r="Y770" s="548"/>
      <c r="Z770" s="548"/>
    </row>
    <row r="771" spans="1:26">
      <c r="A771" s="548"/>
      <c r="B771" s="548"/>
      <c r="C771" s="548"/>
      <c r="D771" s="548"/>
      <c r="E771" s="548"/>
      <c r="F771" s="548"/>
      <c r="G771" s="548"/>
      <c r="H771" s="548"/>
      <c r="I771" s="548"/>
      <c r="J771" s="548"/>
      <c r="K771" s="548"/>
      <c r="L771" s="548"/>
      <c r="M771" s="548"/>
      <c r="N771" s="548"/>
      <c r="O771" s="548"/>
      <c r="P771" s="548"/>
      <c r="Q771" s="548"/>
      <c r="R771" s="548"/>
      <c r="S771" s="548"/>
      <c r="T771" s="548"/>
      <c r="U771" s="548"/>
      <c r="V771" s="548"/>
      <c r="W771" s="548"/>
      <c r="X771" s="548"/>
      <c r="Y771" s="548"/>
      <c r="Z771" s="548"/>
    </row>
    <row r="772" spans="1:26">
      <c r="A772" s="548"/>
      <c r="B772" s="548"/>
      <c r="C772" s="548"/>
      <c r="D772" s="548"/>
      <c r="E772" s="548"/>
      <c r="F772" s="548"/>
      <c r="G772" s="548"/>
      <c r="H772" s="548"/>
      <c r="I772" s="548"/>
      <c r="J772" s="548"/>
      <c r="K772" s="548"/>
      <c r="L772" s="548"/>
      <c r="M772" s="548"/>
      <c r="N772" s="548"/>
      <c r="O772" s="548"/>
      <c r="P772" s="548"/>
      <c r="Q772" s="548"/>
      <c r="R772" s="548"/>
      <c r="S772" s="548"/>
      <c r="T772" s="548"/>
      <c r="U772" s="548"/>
      <c r="V772" s="548"/>
      <c r="W772" s="548"/>
      <c r="X772" s="548"/>
      <c r="Y772" s="548"/>
      <c r="Z772" s="548"/>
    </row>
    <row r="773" spans="1:26">
      <c r="A773" s="548"/>
      <c r="B773" s="548"/>
      <c r="C773" s="548"/>
      <c r="D773" s="548"/>
      <c r="E773" s="548"/>
      <c r="F773" s="548"/>
      <c r="G773" s="548"/>
      <c r="H773" s="548"/>
      <c r="I773" s="548"/>
      <c r="J773" s="548"/>
      <c r="K773" s="548"/>
      <c r="L773" s="548"/>
      <c r="M773" s="548"/>
      <c r="N773" s="548"/>
      <c r="O773" s="548"/>
      <c r="P773" s="548"/>
      <c r="Q773" s="548"/>
      <c r="R773" s="548"/>
      <c r="S773" s="548"/>
      <c r="T773" s="548"/>
      <c r="U773" s="548"/>
      <c r="V773" s="548"/>
      <c r="W773" s="548"/>
      <c r="X773" s="548"/>
      <c r="Y773" s="548"/>
      <c r="Z773" s="548"/>
    </row>
    <row r="774" spans="1:26">
      <c r="A774" s="548"/>
      <c r="B774" s="548"/>
      <c r="C774" s="548"/>
      <c r="D774" s="548"/>
      <c r="E774" s="548"/>
      <c r="F774" s="548"/>
      <c r="G774" s="548"/>
      <c r="H774" s="548"/>
      <c r="I774" s="548"/>
      <c r="J774" s="548"/>
      <c r="K774" s="548"/>
      <c r="L774" s="548"/>
      <c r="M774" s="548"/>
      <c r="N774" s="548"/>
      <c r="O774" s="548"/>
      <c r="P774" s="548"/>
      <c r="Q774" s="548"/>
      <c r="R774" s="548"/>
      <c r="S774" s="548"/>
      <c r="T774" s="548"/>
      <c r="U774" s="548"/>
      <c r="V774" s="548"/>
      <c r="W774" s="548"/>
      <c r="X774" s="548"/>
      <c r="Y774" s="548"/>
      <c r="Z774" s="548"/>
    </row>
    <row r="775" spans="1:26">
      <c r="A775" s="548"/>
      <c r="B775" s="548"/>
      <c r="C775" s="548"/>
      <c r="D775" s="548"/>
      <c r="E775" s="548"/>
      <c r="F775" s="548"/>
      <c r="G775" s="548"/>
      <c r="H775" s="548"/>
      <c r="I775" s="548"/>
      <c r="J775" s="548"/>
      <c r="K775" s="548"/>
      <c r="L775" s="548"/>
      <c r="M775" s="548"/>
      <c r="N775" s="548"/>
      <c r="O775" s="548"/>
      <c r="P775" s="548"/>
      <c r="Q775" s="548"/>
      <c r="R775" s="548"/>
      <c r="S775" s="548"/>
      <c r="T775" s="548"/>
      <c r="U775" s="548"/>
      <c r="V775" s="548"/>
      <c r="W775" s="548"/>
      <c r="X775" s="548"/>
      <c r="Y775" s="548"/>
      <c r="Z775" s="548"/>
    </row>
    <row r="776" spans="1:26">
      <c r="A776" s="548"/>
      <c r="B776" s="548"/>
      <c r="C776" s="548"/>
      <c r="D776" s="548"/>
      <c r="E776" s="548"/>
      <c r="F776" s="548"/>
      <c r="G776" s="548"/>
      <c r="H776" s="548"/>
      <c r="I776" s="548"/>
      <c r="J776" s="548"/>
      <c r="K776" s="548"/>
      <c r="L776" s="548"/>
      <c r="M776" s="548"/>
      <c r="N776" s="548"/>
      <c r="O776" s="548"/>
      <c r="P776" s="548"/>
      <c r="Q776" s="548"/>
      <c r="R776" s="548"/>
      <c r="S776" s="548"/>
      <c r="T776" s="548"/>
      <c r="U776" s="548"/>
      <c r="V776" s="548"/>
      <c r="W776" s="548"/>
      <c r="X776" s="548"/>
      <c r="Y776" s="548"/>
      <c r="Z776" s="548"/>
    </row>
    <row r="777" spans="1:26">
      <c r="A777" s="548"/>
      <c r="B777" s="548"/>
      <c r="C777" s="548"/>
      <c r="D777" s="548"/>
      <c r="E777" s="548"/>
      <c r="F777" s="548"/>
      <c r="G777" s="548"/>
      <c r="H777" s="548"/>
      <c r="I777" s="548"/>
      <c r="J777" s="548"/>
      <c r="K777" s="548"/>
      <c r="L777" s="548"/>
      <c r="M777" s="548"/>
      <c r="N777" s="548"/>
      <c r="O777" s="548"/>
      <c r="P777" s="548"/>
      <c r="Q777" s="548"/>
      <c r="R777" s="548"/>
      <c r="S777" s="548"/>
      <c r="T777" s="548"/>
      <c r="U777" s="548"/>
      <c r="V777" s="548"/>
      <c r="W777" s="548"/>
      <c r="X777" s="548"/>
      <c r="Y777" s="548"/>
      <c r="Z777" s="548"/>
    </row>
    <row r="778" spans="1:26">
      <c r="A778" s="548"/>
      <c r="B778" s="548"/>
      <c r="C778" s="548"/>
      <c r="D778" s="548"/>
      <c r="E778" s="548"/>
      <c r="F778" s="548"/>
      <c r="G778" s="548"/>
      <c r="H778" s="548"/>
      <c r="I778" s="548"/>
      <c r="J778" s="548"/>
      <c r="K778" s="548"/>
      <c r="L778" s="548"/>
      <c r="M778" s="548"/>
      <c r="N778" s="548"/>
      <c r="O778" s="548"/>
      <c r="P778" s="548"/>
      <c r="Q778" s="548"/>
      <c r="R778" s="548"/>
      <c r="S778" s="548"/>
      <c r="T778" s="548"/>
      <c r="U778" s="548"/>
      <c r="V778" s="548"/>
      <c r="W778" s="548"/>
      <c r="X778" s="548"/>
      <c r="Y778" s="548"/>
      <c r="Z778" s="548"/>
    </row>
    <row r="779" spans="1:26">
      <c r="A779" s="548"/>
      <c r="B779" s="548"/>
      <c r="C779" s="548"/>
      <c r="D779" s="548"/>
      <c r="E779" s="548"/>
      <c r="F779" s="548"/>
      <c r="G779" s="548"/>
      <c r="H779" s="548"/>
      <c r="I779" s="548"/>
      <c r="J779" s="548"/>
      <c r="K779" s="548"/>
      <c r="L779" s="548"/>
      <c r="M779" s="548"/>
      <c r="N779" s="548"/>
      <c r="O779" s="548"/>
      <c r="P779" s="548"/>
      <c r="Q779" s="548"/>
      <c r="R779" s="548"/>
      <c r="S779" s="548"/>
      <c r="T779" s="548"/>
      <c r="U779" s="548"/>
      <c r="V779" s="548"/>
      <c r="W779" s="548"/>
      <c r="X779" s="548"/>
      <c r="Y779" s="548"/>
      <c r="Z779" s="548"/>
    </row>
    <row r="780" spans="1:26">
      <c r="A780" s="548"/>
      <c r="B780" s="548"/>
      <c r="C780" s="548"/>
      <c r="D780" s="548"/>
      <c r="E780" s="548"/>
      <c r="F780" s="548"/>
      <c r="G780" s="548"/>
      <c r="H780" s="548"/>
      <c r="I780" s="548"/>
      <c r="J780" s="548"/>
      <c r="K780" s="548"/>
      <c r="L780" s="548"/>
      <c r="M780" s="548"/>
      <c r="N780" s="548"/>
      <c r="O780" s="548"/>
      <c r="P780" s="548"/>
      <c r="Q780" s="548"/>
      <c r="R780" s="548"/>
      <c r="S780" s="548"/>
      <c r="T780" s="548"/>
      <c r="U780" s="548"/>
      <c r="V780" s="548"/>
      <c r="W780" s="548"/>
      <c r="X780" s="548"/>
      <c r="Y780" s="548"/>
      <c r="Z780" s="548"/>
    </row>
    <row r="781" spans="1:26">
      <c r="A781" s="548"/>
      <c r="B781" s="548"/>
      <c r="C781" s="548"/>
      <c r="D781" s="548"/>
      <c r="E781" s="548"/>
      <c r="F781" s="548"/>
      <c r="G781" s="548"/>
      <c r="H781" s="548"/>
      <c r="I781" s="548"/>
      <c r="J781" s="548"/>
      <c r="K781" s="548"/>
      <c r="L781" s="548"/>
      <c r="M781" s="548"/>
      <c r="N781" s="548"/>
      <c r="O781" s="548"/>
      <c r="P781" s="548"/>
      <c r="Q781" s="548"/>
      <c r="R781" s="548"/>
      <c r="S781" s="548"/>
      <c r="T781" s="548"/>
      <c r="U781" s="548"/>
      <c r="V781" s="548"/>
      <c r="W781" s="548"/>
      <c r="X781" s="548"/>
      <c r="Y781" s="548"/>
      <c r="Z781" s="548"/>
    </row>
    <row r="782" spans="1:26">
      <c r="A782" s="548"/>
      <c r="B782" s="548"/>
      <c r="C782" s="548"/>
      <c r="D782" s="548"/>
      <c r="E782" s="548"/>
      <c r="F782" s="548"/>
      <c r="G782" s="548"/>
      <c r="H782" s="548"/>
      <c r="I782" s="548"/>
      <c r="J782" s="548"/>
      <c r="K782" s="548"/>
      <c r="L782" s="548"/>
      <c r="M782" s="548"/>
      <c r="N782" s="548"/>
      <c r="O782" s="548"/>
      <c r="P782" s="548"/>
      <c r="Q782" s="548"/>
      <c r="R782" s="548"/>
      <c r="S782" s="548"/>
      <c r="T782" s="548"/>
      <c r="U782" s="548"/>
      <c r="V782" s="548"/>
      <c r="W782" s="548"/>
      <c r="X782" s="548"/>
      <c r="Y782" s="548"/>
      <c r="Z782" s="548"/>
    </row>
    <row r="783" spans="1:26">
      <c r="A783" s="548"/>
      <c r="B783" s="548"/>
      <c r="C783" s="548"/>
      <c r="D783" s="548"/>
      <c r="E783" s="548"/>
      <c r="F783" s="548"/>
      <c r="G783" s="548"/>
      <c r="H783" s="548"/>
      <c r="I783" s="548"/>
      <c r="J783" s="548"/>
      <c r="K783" s="548"/>
      <c r="L783" s="548"/>
      <c r="M783" s="548"/>
      <c r="N783" s="548"/>
      <c r="O783" s="548"/>
      <c r="P783" s="548"/>
      <c r="Q783" s="548"/>
      <c r="R783" s="548"/>
      <c r="S783" s="548"/>
      <c r="T783" s="548"/>
      <c r="U783" s="548"/>
      <c r="V783" s="548"/>
      <c r="W783" s="548"/>
      <c r="X783" s="548"/>
      <c r="Y783" s="548"/>
      <c r="Z783" s="548"/>
    </row>
    <row r="784" spans="1:26">
      <c r="A784" s="548"/>
      <c r="B784" s="548"/>
      <c r="C784" s="548"/>
      <c r="D784" s="548"/>
      <c r="E784" s="548"/>
      <c r="F784" s="548"/>
      <c r="G784" s="548"/>
      <c r="H784" s="548"/>
      <c r="I784" s="548"/>
      <c r="J784" s="548"/>
      <c r="K784" s="548"/>
      <c r="L784" s="548"/>
      <c r="M784" s="548"/>
      <c r="N784" s="548"/>
      <c r="O784" s="548"/>
      <c r="P784" s="548"/>
      <c r="Q784" s="548"/>
      <c r="R784" s="548"/>
      <c r="S784" s="548"/>
      <c r="T784" s="548"/>
      <c r="U784" s="548"/>
      <c r="V784" s="548"/>
      <c r="W784" s="548"/>
      <c r="X784" s="548"/>
      <c r="Y784" s="548"/>
      <c r="Z784" s="548"/>
    </row>
    <row r="785" spans="1:26">
      <c r="A785" s="548"/>
      <c r="B785" s="548"/>
      <c r="C785" s="548"/>
      <c r="D785" s="548"/>
      <c r="E785" s="548"/>
      <c r="F785" s="548"/>
      <c r="G785" s="548"/>
      <c r="H785" s="548"/>
      <c r="I785" s="548"/>
      <c r="J785" s="548"/>
      <c r="K785" s="548"/>
      <c r="L785" s="548"/>
      <c r="M785" s="548"/>
      <c r="N785" s="548"/>
      <c r="O785" s="548"/>
      <c r="P785" s="548"/>
      <c r="Q785" s="548"/>
      <c r="R785" s="548"/>
      <c r="S785" s="548"/>
      <c r="T785" s="548"/>
      <c r="U785" s="548"/>
      <c r="V785" s="548"/>
      <c r="W785" s="548"/>
      <c r="X785" s="548"/>
      <c r="Y785" s="548"/>
      <c r="Z785" s="548"/>
    </row>
    <row r="786" spans="1:26">
      <c r="A786" s="548"/>
      <c r="B786" s="548"/>
      <c r="C786" s="548"/>
      <c r="D786" s="548"/>
      <c r="E786" s="548"/>
      <c r="F786" s="548"/>
      <c r="G786" s="548"/>
      <c r="H786" s="548"/>
      <c r="I786" s="548"/>
      <c r="J786" s="548"/>
      <c r="K786" s="548"/>
      <c r="L786" s="548"/>
      <c r="M786" s="548"/>
      <c r="N786" s="548"/>
      <c r="O786" s="548"/>
      <c r="P786" s="548"/>
      <c r="Q786" s="548"/>
      <c r="R786" s="548"/>
      <c r="S786" s="548"/>
      <c r="T786" s="548"/>
      <c r="U786" s="548"/>
      <c r="V786" s="548"/>
      <c r="W786" s="548"/>
      <c r="X786" s="548"/>
      <c r="Y786" s="548"/>
      <c r="Z786" s="548"/>
    </row>
    <row r="787" spans="1:26">
      <c r="A787" s="548"/>
      <c r="B787" s="548"/>
      <c r="C787" s="548"/>
      <c r="D787" s="548"/>
      <c r="E787" s="548"/>
      <c r="F787" s="548"/>
      <c r="G787" s="548"/>
      <c r="H787" s="548"/>
      <c r="I787" s="548"/>
      <c r="J787" s="548"/>
      <c r="K787" s="548"/>
      <c r="L787" s="548"/>
      <c r="M787" s="548"/>
      <c r="N787" s="548"/>
      <c r="O787" s="548"/>
      <c r="P787" s="548"/>
      <c r="Q787" s="548"/>
      <c r="R787" s="548"/>
      <c r="S787" s="548"/>
      <c r="T787" s="548"/>
      <c r="U787" s="548"/>
      <c r="V787" s="548"/>
      <c r="W787" s="548"/>
      <c r="X787" s="548"/>
      <c r="Y787" s="548"/>
      <c r="Z787" s="548"/>
    </row>
    <row r="788" spans="1:26">
      <c r="A788" s="548"/>
      <c r="B788" s="548"/>
      <c r="C788" s="548"/>
      <c r="D788" s="548"/>
      <c r="E788" s="548"/>
      <c r="F788" s="548"/>
      <c r="G788" s="548"/>
      <c r="H788" s="548"/>
      <c r="I788" s="548"/>
      <c r="J788" s="548"/>
      <c r="K788" s="548"/>
      <c r="L788" s="548"/>
      <c r="M788" s="548"/>
      <c r="N788" s="548"/>
      <c r="O788" s="548"/>
      <c r="P788" s="548"/>
      <c r="Q788" s="548"/>
      <c r="R788" s="548"/>
      <c r="S788" s="548"/>
      <c r="T788" s="548"/>
      <c r="U788" s="548"/>
      <c r="V788" s="548"/>
      <c r="W788" s="548"/>
      <c r="X788" s="548"/>
      <c r="Y788" s="548"/>
      <c r="Z788" s="548"/>
    </row>
    <row r="789" spans="1:26">
      <c r="A789" s="548"/>
      <c r="B789" s="548"/>
      <c r="C789" s="548"/>
      <c r="D789" s="548"/>
      <c r="E789" s="548"/>
      <c r="F789" s="548"/>
      <c r="G789" s="548"/>
      <c r="H789" s="548"/>
      <c r="I789" s="548"/>
      <c r="J789" s="548"/>
      <c r="K789" s="548"/>
      <c r="L789" s="548"/>
      <c r="M789" s="548"/>
      <c r="N789" s="548"/>
      <c r="O789" s="548"/>
      <c r="P789" s="548"/>
      <c r="Q789" s="548"/>
      <c r="R789" s="548"/>
      <c r="S789" s="548"/>
      <c r="T789" s="548"/>
      <c r="U789" s="548"/>
      <c r="V789" s="548"/>
      <c r="W789" s="548"/>
      <c r="X789" s="548"/>
      <c r="Y789" s="548"/>
      <c r="Z789" s="548"/>
    </row>
    <row r="790" spans="1:26">
      <c r="A790" s="548"/>
      <c r="B790" s="548"/>
      <c r="C790" s="548"/>
      <c r="D790" s="548"/>
      <c r="E790" s="548"/>
      <c r="F790" s="548"/>
      <c r="G790" s="548"/>
      <c r="H790" s="548"/>
      <c r="I790" s="548"/>
      <c r="J790" s="548"/>
      <c r="K790" s="548"/>
      <c r="L790" s="548"/>
      <c r="M790" s="548"/>
      <c r="N790" s="548"/>
      <c r="O790" s="548"/>
      <c r="P790" s="548"/>
      <c r="Q790" s="548"/>
      <c r="R790" s="548"/>
      <c r="S790" s="548"/>
      <c r="T790" s="548"/>
      <c r="U790" s="548"/>
      <c r="V790" s="548"/>
      <c r="W790" s="548"/>
      <c r="X790" s="548"/>
      <c r="Y790" s="548"/>
      <c r="Z790" s="548"/>
    </row>
    <row r="791" spans="1:26">
      <c r="A791" s="548"/>
      <c r="B791" s="548"/>
      <c r="C791" s="548"/>
      <c r="D791" s="548"/>
      <c r="E791" s="548"/>
      <c r="F791" s="548"/>
      <c r="G791" s="548"/>
      <c r="H791" s="548"/>
      <c r="I791" s="548"/>
      <c r="J791" s="548"/>
      <c r="K791" s="548"/>
      <c r="L791" s="548"/>
      <c r="M791" s="548"/>
      <c r="N791" s="548"/>
      <c r="O791" s="548"/>
      <c r="P791" s="548"/>
      <c r="Q791" s="548"/>
      <c r="R791" s="548"/>
      <c r="S791" s="548"/>
      <c r="T791" s="548"/>
      <c r="U791" s="548"/>
      <c r="V791" s="548"/>
      <c r="W791" s="548"/>
      <c r="X791" s="548"/>
      <c r="Y791" s="548"/>
      <c r="Z791" s="548"/>
    </row>
    <row r="792" spans="1:26">
      <c r="A792" s="548"/>
      <c r="B792" s="548"/>
      <c r="C792" s="548"/>
      <c r="D792" s="548"/>
      <c r="E792" s="548"/>
      <c r="F792" s="548"/>
      <c r="G792" s="548"/>
      <c r="H792" s="548"/>
      <c r="I792" s="548"/>
      <c r="J792" s="548"/>
      <c r="K792" s="548"/>
      <c r="L792" s="548"/>
      <c r="M792" s="548"/>
      <c r="N792" s="548"/>
      <c r="O792" s="548"/>
      <c r="P792" s="548"/>
      <c r="Q792" s="548"/>
      <c r="R792" s="548"/>
      <c r="S792" s="548"/>
      <c r="T792" s="548"/>
      <c r="U792" s="548"/>
      <c r="V792" s="548"/>
      <c r="W792" s="548"/>
      <c r="X792" s="548"/>
      <c r="Y792" s="548"/>
      <c r="Z792" s="548"/>
    </row>
    <row r="793" spans="1:26">
      <c r="A793" s="548"/>
      <c r="B793" s="548"/>
      <c r="C793" s="548"/>
      <c r="D793" s="548"/>
      <c r="E793" s="548"/>
      <c r="F793" s="548"/>
      <c r="G793" s="548"/>
      <c r="H793" s="548"/>
      <c r="I793" s="548"/>
      <c r="J793" s="548"/>
      <c r="K793" s="548"/>
      <c r="L793" s="548"/>
      <c r="M793" s="548"/>
      <c r="N793" s="548"/>
      <c r="O793" s="548"/>
      <c r="P793" s="548"/>
      <c r="Q793" s="548"/>
      <c r="R793" s="548"/>
      <c r="S793" s="548"/>
      <c r="T793" s="548"/>
      <c r="U793" s="548"/>
      <c r="V793" s="548"/>
      <c r="W793" s="548"/>
      <c r="X793" s="548"/>
      <c r="Y793" s="548"/>
      <c r="Z793" s="548"/>
    </row>
    <row r="794" spans="1:26">
      <c r="A794" s="548"/>
      <c r="B794" s="548"/>
      <c r="C794" s="548"/>
      <c r="D794" s="548"/>
      <c r="E794" s="548"/>
      <c r="F794" s="548"/>
      <c r="G794" s="548"/>
      <c r="H794" s="548"/>
      <c r="I794" s="548"/>
      <c r="J794" s="548"/>
      <c r="K794" s="548"/>
      <c r="L794" s="548"/>
      <c r="M794" s="548"/>
      <c r="N794" s="548"/>
      <c r="O794" s="548"/>
      <c r="P794" s="548"/>
      <c r="Q794" s="548"/>
      <c r="R794" s="548"/>
      <c r="S794" s="548"/>
      <c r="T794" s="548"/>
      <c r="U794" s="548"/>
      <c r="V794" s="548"/>
      <c r="W794" s="548"/>
      <c r="X794" s="548"/>
      <c r="Y794" s="548"/>
      <c r="Z794" s="548"/>
    </row>
    <row r="795" spans="1:26">
      <c r="A795" s="548"/>
      <c r="B795" s="548"/>
      <c r="C795" s="548"/>
      <c r="D795" s="548"/>
      <c r="E795" s="548"/>
      <c r="F795" s="548"/>
      <c r="G795" s="548"/>
      <c r="H795" s="548"/>
      <c r="I795" s="548"/>
      <c r="J795" s="548"/>
      <c r="K795" s="548"/>
      <c r="L795" s="548"/>
      <c r="M795" s="548"/>
      <c r="N795" s="548"/>
      <c r="O795" s="548"/>
      <c r="P795" s="548"/>
      <c r="Q795" s="548"/>
      <c r="R795" s="548"/>
      <c r="S795" s="548"/>
      <c r="T795" s="548"/>
      <c r="U795" s="548"/>
      <c r="V795" s="548"/>
      <c r="W795" s="548"/>
      <c r="X795" s="548"/>
      <c r="Y795" s="548"/>
      <c r="Z795" s="548"/>
    </row>
    <row r="796" spans="1:26">
      <c r="A796" s="548"/>
      <c r="B796" s="548"/>
      <c r="C796" s="548"/>
      <c r="D796" s="548"/>
      <c r="E796" s="548"/>
      <c r="F796" s="548"/>
      <c r="G796" s="548"/>
      <c r="H796" s="548"/>
      <c r="I796" s="548"/>
      <c r="J796" s="548"/>
      <c r="K796" s="548"/>
      <c r="L796" s="548"/>
      <c r="M796" s="548"/>
      <c r="N796" s="548"/>
      <c r="O796" s="548"/>
      <c r="P796" s="548"/>
      <c r="Q796" s="548"/>
      <c r="R796" s="548"/>
      <c r="S796" s="548"/>
      <c r="T796" s="548"/>
      <c r="U796" s="548"/>
      <c r="V796" s="548"/>
      <c r="W796" s="548"/>
      <c r="X796" s="548"/>
      <c r="Y796" s="548"/>
      <c r="Z796" s="548"/>
    </row>
    <row r="797" spans="1:26">
      <c r="A797" s="548"/>
      <c r="B797" s="548"/>
      <c r="C797" s="548"/>
      <c r="D797" s="548"/>
      <c r="E797" s="548"/>
      <c r="F797" s="548"/>
      <c r="G797" s="548"/>
      <c r="H797" s="548"/>
      <c r="I797" s="548"/>
      <c r="J797" s="548"/>
      <c r="K797" s="548"/>
      <c r="L797" s="548"/>
      <c r="M797" s="548"/>
      <c r="N797" s="548"/>
      <c r="O797" s="548"/>
      <c r="P797" s="548"/>
      <c r="Q797" s="548"/>
      <c r="R797" s="548"/>
      <c r="S797" s="548"/>
      <c r="T797" s="548"/>
      <c r="U797" s="548"/>
      <c r="V797" s="548"/>
      <c r="W797" s="548"/>
      <c r="X797" s="548"/>
      <c r="Y797" s="548"/>
      <c r="Z797" s="548"/>
    </row>
    <row r="798" spans="1:26">
      <c r="A798" s="548"/>
      <c r="B798" s="548"/>
      <c r="C798" s="548"/>
      <c r="D798" s="548"/>
      <c r="E798" s="548"/>
      <c r="F798" s="548"/>
      <c r="G798" s="548"/>
      <c r="H798" s="548"/>
      <c r="I798" s="548"/>
      <c r="J798" s="548"/>
      <c r="K798" s="548"/>
      <c r="L798" s="548"/>
      <c r="M798" s="548"/>
      <c r="N798" s="548"/>
      <c r="O798" s="548"/>
      <c r="P798" s="548"/>
      <c r="Q798" s="548"/>
      <c r="R798" s="548"/>
      <c r="S798" s="548"/>
      <c r="T798" s="548"/>
      <c r="U798" s="548"/>
      <c r="V798" s="548"/>
      <c r="W798" s="548"/>
      <c r="X798" s="548"/>
      <c r="Y798" s="548"/>
      <c r="Z798" s="548"/>
    </row>
    <row r="799" spans="1:26">
      <c r="A799" s="548"/>
      <c r="B799" s="548"/>
      <c r="C799" s="548"/>
      <c r="D799" s="548"/>
      <c r="E799" s="548"/>
      <c r="F799" s="548"/>
      <c r="G799" s="548"/>
      <c r="H799" s="548"/>
      <c r="I799" s="548"/>
      <c r="J799" s="548"/>
      <c r="K799" s="548"/>
      <c r="L799" s="548"/>
      <c r="M799" s="548"/>
      <c r="N799" s="548"/>
      <c r="O799" s="548"/>
      <c r="P799" s="548"/>
      <c r="Q799" s="548"/>
      <c r="R799" s="548"/>
      <c r="S799" s="548"/>
      <c r="T799" s="548"/>
      <c r="U799" s="548"/>
      <c r="V799" s="548"/>
      <c r="W799" s="548"/>
      <c r="X799" s="548"/>
      <c r="Y799" s="548"/>
      <c r="Z799" s="548"/>
    </row>
    <row r="800" spans="1:26">
      <c r="A800" s="548"/>
      <c r="B800" s="548"/>
      <c r="C800" s="548"/>
      <c r="D800" s="548"/>
      <c r="E800" s="548"/>
      <c r="F800" s="548"/>
      <c r="G800" s="548"/>
      <c r="H800" s="548"/>
      <c r="I800" s="548"/>
      <c r="J800" s="548"/>
      <c r="K800" s="548"/>
      <c r="L800" s="548"/>
      <c r="M800" s="548"/>
      <c r="N800" s="548"/>
      <c r="O800" s="548"/>
      <c r="P800" s="548"/>
      <c r="Q800" s="548"/>
      <c r="R800" s="548"/>
      <c r="S800" s="548"/>
      <c r="T800" s="548"/>
      <c r="U800" s="548"/>
      <c r="V800" s="548"/>
      <c r="W800" s="548"/>
      <c r="X800" s="548"/>
      <c r="Y800" s="548"/>
      <c r="Z800" s="548"/>
    </row>
    <row r="801" spans="1:26">
      <c r="A801" s="548"/>
      <c r="B801" s="548"/>
      <c r="C801" s="548"/>
      <c r="D801" s="548"/>
      <c r="E801" s="548"/>
      <c r="F801" s="548"/>
      <c r="G801" s="548"/>
      <c r="H801" s="548"/>
      <c r="I801" s="548"/>
      <c r="J801" s="548"/>
      <c r="K801" s="548"/>
      <c r="L801" s="548"/>
      <c r="M801" s="548"/>
      <c r="N801" s="548"/>
      <c r="O801" s="548"/>
      <c r="P801" s="548"/>
      <c r="Q801" s="548"/>
      <c r="R801" s="548"/>
      <c r="S801" s="548"/>
      <c r="T801" s="548"/>
      <c r="U801" s="548"/>
      <c r="V801" s="548"/>
      <c r="W801" s="548"/>
      <c r="X801" s="548"/>
      <c r="Y801" s="548"/>
      <c r="Z801" s="548"/>
    </row>
    <row r="802" spans="1:26">
      <c r="A802" s="548"/>
      <c r="B802" s="548"/>
      <c r="C802" s="548"/>
      <c r="D802" s="548"/>
      <c r="E802" s="548"/>
      <c r="F802" s="548"/>
      <c r="G802" s="548"/>
      <c r="H802" s="548"/>
      <c r="I802" s="548"/>
      <c r="J802" s="548"/>
      <c r="K802" s="548"/>
      <c r="L802" s="548"/>
      <c r="M802" s="548"/>
      <c r="N802" s="548"/>
      <c r="O802" s="548"/>
      <c r="P802" s="548"/>
      <c r="Q802" s="548"/>
      <c r="R802" s="548"/>
      <c r="S802" s="548"/>
      <c r="T802" s="548"/>
      <c r="U802" s="548"/>
      <c r="V802" s="548"/>
      <c r="W802" s="548"/>
      <c r="X802" s="548"/>
      <c r="Y802" s="548"/>
      <c r="Z802" s="548"/>
    </row>
    <row r="803" spans="1:26">
      <c r="A803" s="548"/>
      <c r="B803" s="548"/>
      <c r="C803" s="548"/>
      <c r="D803" s="548"/>
      <c r="E803" s="548"/>
      <c r="F803" s="548"/>
      <c r="G803" s="548"/>
      <c r="H803" s="548"/>
      <c r="I803" s="548"/>
      <c r="J803" s="548"/>
      <c r="K803" s="548"/>
      <c r="L803" s="548"/>
      <c r="M803" s="548"/>
      <c r="N803" s="548"/>
      <c r="O803" s="548"/>
      <c r="P803" s="548"/>
      <c r="Q803" s="548"/>
      <c r="R803" s="548"/>
      <c r="S803" s="548"/>
      <c r="T803" s="548"/>
      <c r="U803" s="548"/>
      <c r="V803" s="548"/>
      <c r="W803" s="548"/>
      <c r="X803" s="548"/>
      <c r="Y803" s="548"/>
      <c r="Z803" s="548"/>
    </row>
    <row r="804" spans="1:26">
      <c r="A804" s="548"/>
      <c r="B804" s="548"/>
      <c r="C804" s="548"/>
      <c r="D804" s="548"/>
      <c r="E804" s="548"/>
      <c r="F804" s="548"/>
      <c r="G804" s="548"/>
      <c r="H804" s="548"/>
      <c r="I804" s="548"/>
      <c r="J804" s="548"/>
      <c r="K804" s="548"/>
      <c r="L804" s="548"/>
      <c r="M804" s="548"/>
      <c r="N804" s="548"/>
      <c r="O804" s="548"/>
      <c r="P804" s="548"/>
      <c r="Q804" s="548"/>
      <c r="R804" s="548"/>
      <c r="S804" s="548"/>
      <c r="T804" s="548"/>
      <c r="U804" s="548"/>
      <c r="V804" s="548"/>
      <c r="W804" s="548"/>
      <c r="X804" s="548"/>
      <c r="Y804" s="548"/>
      <c r="Z804" s="548"/>
    </row>
    <row r="805" spans="1:26">
      <c r="A805" s="548"/>
      <c r="B805" s="548"/>
      <c r="C805" s="548"/>
      <c r="D805" s="548"/>
      <c r="E805" s="548"/>
      <c r="F805" s="548"/>
      <c r="G805" s="548"/>
      <c r="H805" s="548"/>
      <c r="I805" s="548"/>
      <c r="J805" s="548"/>
      <c r="K805" s="548"/>
      <c r="L805" s="548"/>
      <c r="M805" s="548"/>
      <c r="N805" s="548"/>
      <c r="O805" s="548"/>
      <c r="P805" s="548"/>
      <c r="Q805" s="548"/>
      <c r="R805" s="548"/>
      <c r="S805" s="548"/>
      <c r="T805" s="548"/>
      <c r="U805" s="548"/>
      <c r="V805" s="548"/>
      <c r="W805" s="548"/>
      <c r="X805" s="548"/>
      <c r="Y805" s="548"/>
      <c r="Z805" s="548"/>
    </row>
    <row r="806" spans="1:26">
      <c r="A806" s="548"/>
      <c r="B806" s="548"/>
      <c r="C806" s="548"/>
      <c r="D806" s="548"/>
      <c r="E806" s="548"/>
      <c r="F806" s="548"/>
      <c r="G806" s="548"/>
      <c r="H806" s="548"/>
      <c r="I806" s="548"/>
      <c r="J806" s="548"/>
      <c r="K806" s="548"/>
      <c r="L806" s="548"/>
      <c r="M806" s="548"/>
      <c r="N806" s="548"/>
      <c r="O806" s="548"/>
      <c r="P806" s="548"/>
      <c r="Q806" s="548"/>
      <c r="R806" s="548"/>
      <c r="S806" s="548"/>
      <c r="T806" s="548"/>
      <c r="U806" s="548"/>
      <c r="V806" s="548"/>
      <c r="W806" s="548"/>
      <c r="X806" s="548"/>
      <c r="Y806" s="548"/>
      <c r="Z806" s="548"/>
    </row>
    <row r="807" spans="1:26">
      <c r="A807" s="548"/>
      <c r="B807" s="548"/>
      <c r="C807" s="548"/>
      <c r="D807" s="548"/>
      <c r="E807" s="548"/>
      <c r="F807" s="548"/>
      <c r="G807" s="548"/>
      <c r="H807" s="548"/>
      <c r="I807" s="548"/>
      <c r="J807" s="548"/>
      <c r="K807" s="548"/>
      <c r="L807" s="548"/>
      <c r="M807" s="548"/>
      <c r="N807" s="548"/>
      <c r="O807" s="548"/>
      <c r="P807" s="548"/>
      <c r="Q807" s="548"/>
      <c r="R807" s="548"/>
      <c r="S807" s="548"/>
      <c r="T807" s="548"/>
      <c r="U807" s="548"/>
      <c r="V807" s="548"/>
      <c r="W807" s="548"/>
      <c r="X807" s="548"/>
      <c r="Y807" s="548"/>
      <c r="Z807" s="548"/>
    </row>
    <row r="808" spans="1:26">
      <c r="A808" s="548"/>
      <c r="B808" s="548"/>
      <c r="C808" s="548"/>
      <c r="D808" s="548"/>
      <c r="E808" s="548"/>
      <c r="F808" s="548"/>
      <c r="G808" s="548"/>
      <c r="H808" s="548"/>
      <c r="I808" s="548"/>
      <c r="J808" s="548"/>
      <c r="K808" s="548"/>
      <c r="L808" s="548"/>
      <c r="M808" s="548"/>
      <c r="N808" s="548"/>
      <c r="O808" s="548"/>
      <c r="P808" s="548"/>
      <c r="Q808" s="548"/>
      <c r="R808" s="548"/>
      <c r="S808" s="548"/>
      <c r="T808" s="548"/>
      <c r="U808" s="548"/>
      <c r="V808" s="548"/>
      <c r="W808" s="548"/>
      <c r="X808" s="548"/>
      <c r="Y808" s="548"/>
      <c r="Z808" s="548"/>
    </row>
    <row r="809" spans="1:26">
      <c r="A809" s="548"/>
      <c r="B809" s="548"/>
      <c r="C809" s="548"/>
      <c r="D809" s="548"/>
      <c r="E809" s="548"/>
      <c r="F809" s="548"/>
      <c r="G809" s="548"/>
      <c r="H809" s="548"/>
      <c r="I809" s="548"/>
      <c r="J809" s="548"/>
      <c r="K809" s="548"/>
      <c r="L809" s="548"/>
      <c r="M809" s="548"/>
      <c r="N809" s="548"/>
      <c r="O809" s="548"/>
      <c r="P809" s="548"/>
      <c r="Q809" s="548"/>
      <c r="R809" s="548"/>
      <c r="S809" s="548"/>
      <c r="T809" s="548"/>
      <c r="U809" s="548"/>
      <c r="V809" s="548"/>
      <c r="W809" s="548"/>
      <c r="X809" s="548"/>
      <c r="Y809" s="548"/>
      <c r="Z809" s="548"/>
    </row>
    <row r="810" spans="1:26">
      <c r="A810" s="548"/>
      <c r="B810" s="548"/>
      <c r="C810" s="548"/>
      <c r="D810" s="548"/>
      <c r="E810" s="548"/>
      <c r="F810" s="548"/>
      <c r="G810" s="548"/>
      <c r="H810" s="548"/>
      <c r="I810" s="548"/>
      <c r="J810" s="548"/>
      <c r="K810" s="548"/>
      <c r="L810" s="548"/>
      <c r="M810" s="548"/>
      <c r="N810" s="548"/>
      <c r="O810" s="548"/>
      <c r="P810" s="548"/>
      <c r="Q810" s="548"/>
      <c r="R810" s="548"/>
      <c r="S810" s="548"/>
      <c r="T810" s="548"/>
      <c r="U810" s="548"/>
      <c r="V810" s="548"/>
      <c r="W810" s="548"/>
      <c r="X810" s="548"/>
      <c r="Y810" s="548"/>
      <c r="Z810" s="548"/>
    </row>
    <row r="811" spans="1:26">
      <c r="A811" s="548"/>
      <c r="B811" s="548"/>
      <c r="C811" s="548"/>
      <c r="D811" s="548"/>
      <c r="E811" s="548"/>
      <c r="F811" s="548"/>
      <c r="G811" s="548"/>
      <c r="H811" s="548"/>
      <c r="I811" s="548"/>
      <c r="J811" s="548"/>
      <c r="K811" s="548"/>
      <c r="L811" s="548"/>
      <c r="M811" s="548"/>
      <c r="N811" s="548"/>
      <c r="O811" s="548"/>
      <c r="P811" s="548"/>
      <c r="Q811" s="548"/>
      <c r="R811" s="548"/>
      <c r="S811" s="548"/>
      <c r="T811" s="548"/>
      <c r="U811" s="548"/>
      <c r="V811" s="548"/>
      <c r="W811" s="548"/>
      <c r="X811" s="548"/>
      <c r="Y811" s="548"/>
      <c r="Z811" s="548"/>
    </row>
    <row r="812" spans="1:26">
      <c r="A812" s="548"/>
      <c r="B812" s="548"/>
      <c r="C812" s="548"/>
      <c r="D812" s="548"/>
      <c r="E812" s="548"/>
      <c r="F812" s="548"/>
      <c r="G812" s="548"/>
      <c r="H812" s="548"/>
      <c r="I812" s="548"/>
      <c r="J812" s="548"/>
      <c r="K812" s="548"/>
      <c r="L812" s="548"/>
      <c r="M812" s="548"/>
      <c r="N812" s="548"/>
      <c r="O812" s="548"/>
      <c r="P812" s="548"/>
      <c r="Q812" s="548"/>
      <c r="R812" s="548"/>
      <c r="S812" s="548"/>
      <c r="T812" s="548"/>
      <c r="U812" s="548"/>
      <c r="V812" s="548"/>
      <c r="W812" s="548"/>
      <c r="X812" s="548"/>
      <c r="Y812" s="548"/>
      <c r="Z812" s="548"/>
    </row>
    <row r="813" spans="1:26">
      <c r="A813" s="548"/>
      <c r="B813" s="548"/>
      <c r="C813" s="548"/>
      <c r="D813" s="548"/>
      <c r="E813" s="548"/>
      <c r="F813" s="548"/>
      <c r="G813" s="548"/>
      <c r="H813" s="548"/>
      <c r="I813" s="548"/>
      <c r="J813" s="548"/>
      <c r="K813" s="548"/>
      <c r="L813" s="548"/>
      <c r="M813" s="548"/>
      <c r="N813" s="548"/>
      <c r="O813" s="548"/>
      <c r="P813" s="548"/>
      <c r="Q813" s="548"/>
      <c r="R813" s="548"/>
      <c r="S813" s="548"/>
      <c r="T813" s="548"/>
      <c r="U813" s="548"/>
      <c r="V813" s="548"/>
      <c r="W813" s="548"/>
      <c r="X813" s="548"/>
      <c r="Y813" s="548"/>
      <c r="Z813" s="548"/>
    </row>
    <row r="814" spans="1:26">
      <c r="A814" s="548"/>
      <c r="B814" s="548"/>
      <c r="C814" s="548"/>
      <c r="D814" s="548"/>
      <c r="E814" s="548"/>
      <c r="F814" s="548"/>
      <c r="G814" s="548"/>
      <c r="H814" s="548"/>
      <c r="I814" s="548"/>
      <c r="J814" s="548"/>
      <c r="K814" s="548"/>
      <c r="L814" s="548"/>
      <c r="M814" s="548"/>
      <c r="N814" s="548"/>
      <c r="O814" s="548"/>
      <c r="P814" s="548"/>
      <c r="Q814" s="548"/>
      <c r="R814" s="548"/>
      <c r="S814" s="548"/>
      <c r="T814" s="548"/>
      <c r="U814" s="548"/>
      <c r="V814" s="548"/>
      <c r="W814" s="548"/>
      <c r="X814" s="548"/>
      <c r="Y814" s="548"/>
      <c r="Z814" s="548"/>
    </row>
    <row r="815" spans="1:26">
      <c r="A815" s="548"/>
      <c r="B815" s="548"/>
      <c r="C815" s="548"/>
      <c r="D815" s="548"/>
      <c r="E815" s="548"/>
      <c r="F815" s="548"/>
      <c r="G815" s="548"/>
      <c r="H815" s="548"/>
      <c r="I815" s="548"/>
      <c r="J815" s="548"/>
      <c r="K815" s="548"/>
      <c r="L815" s="548"/>
      <c r="M815" s="548"/>
      <c r="N815" s="548"/>
      <c r="O815" s="548"/>
      <c r="P815" s="548"/>
      <c r="Q815" s="548"/>
      <c r="R815" s="548"/>
      <c r="S815" s="548"/>
      <c r="T815" s="548"/>
      <c r="U815" s="548"/>
      <c r="V815" s="548"/>
      <c r="W815" s="548"/>
      <c r="X815" s="548"/>
      <c r="Y815" s="548"/>
      <c r="Z815" s="548"/>
    </row>
    <row r="816" spans="1:26">
      <c r="A816" s="548"/>
      <c r="B816" s="548"/>
      <c r="C816" s="548"/>
      <c r="D816" s="548"/>
      <c r="E816" s="548"/>
      <c r="F816" s="548"/>
      <c r="G816" s="548"/>
      <c r="H816" s="548"/>
      <c r="I816" s="548"/>
      <c r="J816" s="548"/>
      <c r="K816" s="548"/>
      <c r="L816" s="548"/>
      <c r="M816" s="548"/>
      <c r="N816" s="548"/>
      <c r="O816" s="548"/>
      <c r="P816" s="548"/>
      <c r="Q816" s="548"/>
      <c r="R816" s="548"/>
      <c r="S816" s="548"/>
      <c r="T816" s="548"/>
      <c r="U816" s="548"/>
      <c r="V816" s="548"/>
      <c r="W816" s="548"/>
      <c r="X816" s="548"/>
      <c r="Y816" s="548"/>
      <c r="Z816" s="548"/>
    </row>
    <row r="817" spans="1:26">
      <c r="A817" s="548"/>
      <c r="B817" s="548"/>
      <c r="C817" s="548"/>
      <c r="D817" s="548"/>
      <c r="E817" s="548"/>
      <c r="F817" s="548"/>
      <c r="G817" s="548"/>
      <c r="H817" s="548"/>
      <c r="I817" s="548"/>
      <c r="J817" s="548"/>
      <c r="K817" s="548"/>
      <c r="L817" s="548"/>
      <c r="M817" s="548"/>
      <c r="N817" s="548"/>
      <c r="O817" s="548"/>
      <c r="P817" s="548"/>
      <c r="Q817" s="548"/>
      <c r="R817" s="548"/>
      <c r="S817" s="548"/>
      <c r="T817" s="548"/>
      <c r="U817" s="548"/>
      <c r="V817" s="548"/>
      <c r="W817" s="548"/>
      <c r="X817" s="548"/>
      <c r="Y817" s="548"/>
      <c r="Z817" s="548"/>
    </row>
    <row r="818" spans="1:26">
      <c r="A818" s="548"/>
      <c r="B818" s="548"/>
      <c r="C818" s="548"/>
      <c r="D818" s="548"/>
      <c r="E818" s="548"/>
      <c r="F818" s="548"/>
      <c r="G818" s="548"/>
      <c r="H818" s="548"/>
      <c r="I818" s="548"/>
      <c r="J818" s="548"/>
      <c r="K818" s="548"/>
      <c r="L818" s="548"/>
      <c r="M818" s="548"/>
      <c r="N818" s="548"/>
      <c r="O818" s="548"/>
      <c r="P818" s="548"/>
      <c r="Q818" s="548"/>
      <c r="R818" s="548"/>
      <c r="S818" s="548"/>
      <c r="T818" s="548"/>
      <c r="U818" s="548"/>
      <c r="V818" s="548"/>
      <c r="W818" s="548"/>
      <c r="X818" s="548"/>
      <c r="Y818" s="548"/>
      <c r="Z818" s="548"/>
    </row>
    <row r="819" spans="1:26">
      <c r="A819" s="548"/>
      <c r="B819" s="548"/>
      <c r="C819" s="548"/>
      <c r="D819" s="548"/>
      <c r="E819" s="548"/>
      <c r="F819" s="548"/>
      <c r="G819" s="548"/>
      <c r="H819" s="548"/>
      <c r="I819" s="548"/>
      <c r="J819" s="548"/>
      <c r="K819" s="548"/>
      <c r="L819" s="548"/>
      <c r="M819" s="548"/>
      <c r="N819" s="548"/>
      <c r="O819" s="548"/>
      <c r="P819" s="548"/>
      <c r="Q819" s="548"/>
      <c r="R819" s="548"/>
      <c r="S819" s="548"/>
      <c r="T819" s="548"/>
      <c r="U819" s="548"/>
      <c r="V819" s="548"/>
      <c r="W819" s="548"/>
      <c r="X819" s="548"/>
      <c r="Y819" s="548"/>
      <c r="Z819" s="548"/>
    </row>
    <row r="820" spans="1:26">
      <c r="A820" s="548"/>
      <c r="B820" s="548"/>
      <c r="C820" s="548"/>
      <c r="D820" s="548"/>
      <c r="E820" s="548"/>
      <c r="F820" s="548"/>
      <c r="G820" s="548"/>
      <c r="H820" s="548"/>
      <c r="I820" s="548"/>
      <c r="J820" s="548"/>
      <c r="K820" s="548"/>
      <c r="L820" s="548"/>
      <c r="M820" s="548"/>
      <c r="N820" s="548"/>
      <c r="O820" s="548"/>
      <c r="P820" s="548"/>
      <c r="Q820" s="548"/>
      <c r="R820" s="548"/>
      <c r="S820" s="548"/>
      <c r="T820" s="548"/>
      <c r="U820" s="548"/>
      <c r="V820" s="548"/>
      <c r="W820" s="548"/>
      <c r="X820" s="548"/>
      <c r="Y820" s="548"/>
      <c r="Z820" s="548"/>
    </row>
    <row r="821" spans="1:26">
      <c r="A821" s="548"/>
      <c r="B821" s="548"/>
      <c r="C821" s="548"/>
      <c r="D821" s="548"/>
      <c r="E821" s="548"/>
      <c r="F821" s="548"/>
      <c r="G821" s="548"/>
      <c r="H821" s="548"/>
      <c r="I821" s="548"/>
      <c r="J821" s="548"/>
      <c r="K821" s="548"/>
      <c r="L821" s="548"/>
      <c r="M821" s="548"/>
      <c r="N821" s="548"/>
      <c r="O821" s="548"/>
      <c r="P821" s="548"/>
      <c r="Q821" s="548"/>
      <c r="R821" s="548"/>
      <c r="S821" s="548"/>
      <c r="T821" s="548"/>
      <c r="U821" s="548"/>
      <c r="V821" s="548"/>
      <c r="W821" s="548"/>
      <c r="X821" s="548"/>
      <c r="Y821" s="548"/>
      <c r="Z821" s="548"/>
    </row>
    <row r="822" spans="1:26">
      <c r="A822" s="548"/>
      <c r="B822" s="548"/>
      <c r="C822" s="548"/>
      <c r="D822" s="548"/>
      <c r="E822" s="548"/>
      <c r="F822" s="548"/>
      <c r="G822" s="548"/>
      <c r="H822" s="548"/>
      <c r="I822" s="548"/>
      <c r="J822" s="548"/>
      <c r="K822" s="548"/>
      <c r="L822" s="548"/>
      <c r="M822" s="548"/>
      <c r="N822" s="548"/>
      <c r="O822" s="548"/>
      <c r="P822" s="548"/>
      <c r="Q822" s="548"/>
      <c r="R822" s="548"/>
      <c r="S822" s="548"/>
      <c r="T822" s="548"/>
      <c r="U822" s="548"/>
      <c r="V822" s="548"/>
      <c r="W822" s="548"/>
      <c r="X822" s="548"/>
      <c r="Y822" s="548"/>
      <c r="Z822" s="548"/>
    </row>
    <row r="823" spans="1:26">
      <c r="A823" s="548"/>
      <c r="B823" s="548"/>
      <c r="C823" s="548"/>
      <c r="D823" s="548"/>
      <c r="E823" s="548"/>
      <c r="F823" s="548"/>
      <c r="G823" s="548"/>
      <c r="H823" s="548"/>
      <c r="I823" s="548"/>
      <c r="J823" s="548"/>
      <c r="K823" s="548"/>
      <c r="L823" s="548"/>
      <c r="M823" s="548"/>
      <c r="N823" s="548"/>
      <c r="O823" s="548"/>
      <c r="P823" s="548"/>
      <c r="Q823" s="548"/>
      <c r="R823" s="548"/>
      <c r="S823" s="548"/>
      <c r="T823" s="548"/>
      <c r="U823" s="548"/>
      <c r="V823" s="548"/>
      <c r="W823" s="548"/>
      <c r="X823" s="548"/>
      <c r="Y823" s="548"/>
      <c r="Z823" s="548"/>
    </row>
    <row r="824" spans="1:26">
      <c r="A824" s="548"/>
      <c r="B824" s="548"/>
      <c r="C824" s="548"/>
      <c r="D824" s="548"/>
      <c r="E824" s="548"/>
      <c r="F824" s="548"/>
      <c r="G824" s="548"/>
      <c r="H824" s="548"/>
      <c r="I824" s="548"/>
      <c r="J824" s="548"/>
      <c r="K824" s="548"/>
      <c r="L824" s="548"/>
      <c r="M824" s="548"/>
      <c r="N824" s="548"/>
      <c r="O824" s="548"/>
      <c r="P824" s="548"/>
      <c r="Q824" s="548"/>
      <c r="R824" s="548"/>
      <c r="S824" s="548"/>
      <c r="T824" s="548"/>
      <c r="U824" s="548"/>
      <c r="V824" s="548"/>
      <c r="W824" s="548"/>
      <c r="X824" s="548"/>
      <c r="Y824" s="548"/>
      <c r="Z824" s="548"/>
    </row>
    <row r="825" spans="1:26">
      <c r="A825" s="548"/>
      <c r="B825" s="548"/>
      <c r="C825" s="548"/>
      <c r="D825" s="548"/>
      <c r="E825" s="548"/>
      <c r="F825" s="548"/>
      <c r="G825" s="548"/>
      <c r="H825" s="548"/>
      <c r="I825" s="548"/>
      <c r="J825" s="548"/>
      <c r="K825" s="548"/>
      <c r="L825" s="548"/>
      <c r="M825" s="548"/>
      <c r="N825" s="548"/>
      <c r="O825" s="548"/>
      <c r="P825" s="548"/>
      <c r="Q825" s="548"/>
      <c r="R825" s="548"/>
      <c r="S825" s="548"/>
      <c r="T825" s="548"/>
      <c r="U825" s="548"/>
      <c r="V825" s="548"/>
      <c r="W825" s="548"/>
      <c r="X825" s="548"/>
      <c r="Y825" s="548"/>
      <c r="Z825" s="548"/>
    </row>
    <row r="826" spans="1:26">
      <c r="A826" s="548"/>
      <c r="B826" s="548"/>
      <c r="C826" s="548"/>
      <c r="D826" s="548"/>
      <c r="E826" s="548"/>
      <c r="F826" s="548"/>
      <c r="G826" s="548"/>
      <c r="H826" s="548"/>
      <c r="I826" s="548"/>
      <c r="J826" s="548"/>
      <c r="K826" s="548"/>
      <c r="L826" s="548"/>
      <c r="M826" s="548"/>
      <c r="N826" s="548"/>
      <c r="O826" s="548"/>
      <c r="P826" s="548"/>
      <c r="Q826" s="548"/>
      <c r="R826" s="548"/>
      <c r="S826" s="548"/>
      <c r="T826" s="548"/>
      <c r="U826" s="548"/>
      <c r="V826" s="548"/>
      <c r="W826" s="548"/>
      <c r="X826" s="548"/>
      <c r="Y826" s="548"/>
      <c r="Z826" s="548"/>
    </row>
    <row r="827" spans="1:26">
      <c r="A827" s="548"/>
      <c r="B827" s="548"/>
      <c r="C827" s="548"/>
      <c r="D827" s="548"/>
      <c r="E827" s="548"/>
      <c r="F827" s="548"/>
      <c r="G827" s="548"/>
      <c r="H827" s="548"/>
      <c r="I827" s="548"/>
      <c r="J827" s="548"/>
      <c r="K827" s="548"/>
      <c r="L827" s="548"/>
      <c r="M827" s="548"/>
      <c r="N827" s="548"/>
      <c r="O827" s="548"/>
      <c r="P827" s="548"/>
      <c r="Q827" s="548"/>
      <c r="R827" s="548"/>
      <c r="S827" s="548"/>
      <c r="T827" s="548"/>
      <c r="U827" s="548"/>
      <c r="V827" s="548"/>
      <c r="W827" s="548"/>
      <c r="X827" s="548"/>
      <c r="Y827" s="548"/>
      <c r="Z827" s="548"/>
    </row>
    <row r="828" spans="1:26">
      <c r="A828" s="548"/>
      <c r="B828" s="548"/>
      <c r="C828" s="548"/>
      <c r="D828" s="548"/>
      <c r="E828" s="548"/>
      <c r="F828" s="548"/>
      <c r="G828" s="548"/>
      <c r="H828" s="548"/>
      <c r="I828" s="548"/>
      <c r="J828" s="548"/>
      <c r="K828" s="548"/>
      <c r="L828" s="548"/>
      <c r="M828" s="548"/>
      <c r="N828" s="548"/>
      <c r="O828" s="548"/>
      <c r="P828" s="548"/>
      <c r="Q828" s="548"/>
      <c r="R828" s="548"/>
      <c r="S828" s="548"/>
      <c r="T828" s="548"/>
      <c r="U828" s="548"/>
      <c r="V828" s="548"/>
      <c r="W828" s="548"/>
      <c r="X828" s="548"/>
      <c r="Y828" s="548"/>
      <c r="Z828" s="548"/>
    </row>
    <row r="829" spans="1:26">
      <c r="A829" s="548"/>
      <c r="B829" s="548"/>
      <c r="C829" s="548"/>
      <c r="D829" s="548"/>
      <c r="E829" s="548"/>
      <c r="F829" s="548"/>
      <c r="G829" s="548"/>
      <c r="H829" s="548"/>
      <c r="I829" s="548"/>
      <c r="J829" s="548"/>
      <c r="K829" s="548"/>
      <c r="L829" s="548"/>
      <c r="M829" s="548"/>
      <c r="N829" s="548"/>
      <c r="O829" s="548"/>
      <c r="P829" s="548"/>
      <c r="Q829" s="548"/>
      <c r="R829" s="548"/>
      <c r="S829" s="548"/>
      <c r="T829" s="548"/>
      <c r="U829" s="548"/>
      <c r="V829" s="548"/>
      <c r="W829" s="548"/>
      <c r="X829" s="548"/>
      <c r="Y829" s="548"/>
      <c r="Z829" s="548"/>
    </row>
    <row r="830" spans="1:26">
      <c r="A830" s="548"/>
      <c r="B830" s="548"/>
      <c r="C830" s="548"/>
      <c r="D830" s="548"/>
      <c r="E830" s="548"/>
      <c r="F830" s="548"/>
      <c r="G830" s="548"/>
      <c r="H830" s="548"/>
      <c r="I830" s="548"/>
      <c r="J830" s="548"/>
      <c r="K830" s="548"/>
      <c r="L830" s="548"/>
      <c r="M830" s="548"/>
      <c r="N830" s="548"/>
      <c r="O830" s="548"/>
      <c r="P830" s="548"/>
      <c r="Q830" s="548"/>
      <c r="R830" s="548"/>
      <c r="S830" s="548"/>
      <c r="T830" s="548"/>
      <c r="U830" s="548"/>
      <c r="V830" s="548"/>
      <c r="W830" s="548"/>
      <c r="X830" s="548"/>
      <c r="Y830" s="548"/>
      <c r="Z830" s="548"/>
    </row>
    <row r="831" spans="1:26">
      <c r="A831" s="548"/>
      <c r="B831" s="548"/>
      <c r="C831" s="548"/>
      <c r="D831" s="548"/>
      <c r="E831" s="548"/>
      <c r="F831" s="548"/>
      <c r="G831" s="548"/>
      <c r="H831" s="548"/>
      <c r="I831" s="548"/>
      <c r="J831" s="548"/>
      <c r="K831" s="548"/>
      <c r="L831" s="548"/>
      <c r="M831" s="548"/>
      <c r="N831" s="548"/>
      <c r="O831" s="548"/>
      <c r="P831" s="548"/>
      <c r="Q831" s="548"/>
      <c r="R831" s="548"/>
      <c r="S831" s="548"/>
      <c r="T831" s="548"/>
      <c r="U831" s="548"/>
      <c r="V831" s="548"/>
      <c r="W831" s="548"/>
      <c r="X831" s="548"/>
      <c r="Y831" s="548"/>
      <c r="Z831" s="548"/>
    </row>
    <row r="832" spans="1:26">
      <c r="A832" s="548"/>
      <c r="B832" s="548"/>
      <c r="C832" s="548"/>
      <c r="D832" s="548"/>
      <c r="E832" s="548"/>
      <c r="F832" s="548"/>
      <c r="G832" s="548"/>
      <c r="H832" s="548"/>
      <c r="I832" s="548"/>
      <c r="J832" s="548"/>
      <c r="K832" s="548"/>
      <c r="L832" s="548"/>
      <c r="M832" s="548"/>
      <c r="N832" s="548"/>
      <c r="O832" s="548"/>
      <c r="P832" s="548"/>
      <c r="Q832" s="548"/>
      <c r="R832" s="548"/>
      <c r="S832" s="548"/>
      <c r="T832" s="548"/>
      <c r="U832" s="548"/>
      <c r="V832" s="548"/>
      <c r="W832" s="548"/>
      <c r="X832" s="548"/>
      <c r="Y832" s="548"/>
      <c r="Z832" s="548"/>
    </row>
    <row r="833" spans="1:26">
      <c r="A833" s="548"/>
      <c r="B833" s="548"/>
      <c r="C833" s="548"/>
      <c r="D833" s="548"/>
      <c r="E833" s="548"/>
      <c r="F833" s="548"/>
      <c r="G833" s="548"/>
      <c r="H833" s="548"/>
      <c r="I833" s="548"/>
      <c r="J833" s="548"/>
      <c r="K833" s="548"/>
      <c r="L833" s="548"/>
      <c r="M833" s="548"/>
      <c r="N833" s="548"/>
      <c r="O833" s="548"/>
      <c r="P833" s="548"/>
      <c r="Q833" s="548"/>
      <c r="R833" s="548"/>
      <c r="S833" s="548"/>
      <c r="T833" s="548"/>
      <c r="U833" s="548"/>
      <c r="V833" s="548"/>
      <c r="W833" s="548"/>
      <c r="X833" s="548"/>
      <c r="Y833" s="548"/>
      <c r="Z833" s="548"/>
    </row>
    <row r="834" spans="1:26">
      <c r="A834" s="548"/>
      <c r="B834" s="548"/>
      <c r="C834" s="548"/>
      <c r="D834" s="548"/>
      <c r="E834" s="548"/>
      <c r="F834" s="548"/>
      <c r="G834" s="548"/>
      <c r="H834" s="548"/>
      <c r="I834" s="548"/>
      <c r="J834" s="548"/>
      <c r="K834" s="548"/>
      <c r="L834" s="548"/>
      <c r="M834" s="548"/>
      <c r="N834" s="548"/>
      <c r="O834" s="548"/>
      <c r="P834" s="548"/>
      <c r="Q834" s="548"/>
      <c r="R834" s="548"/>
      <c r="S834" s="548"/>
      <c r="T834" s="548"/>
      <c r="U834" s="548"/>
      <c r="V834" s="548"/>
      <c r="W834" s="548"/>
      <c r="X834" s="548"/>
      <c r="Y834" s="548"/>
      <c r="Z834" s="548"/>
    </row>
    <row r="835" spans="1:26">
      <c r="A835" s="548"/>
      <c r="B835" s="548"/>
      <c r="C835" s="548"/>
      <c r="D835" s="548"/>
      <c r="E835" s="548"/>
      <c r="F835" s="548"/>
      <c r="G835" s="548"/>
      <c r="H835" s="548"/>
      <c r="I835" s="548"/>
      <c r="J835" s="548"/>
      <c r="K835" s="548"/>
      <c r="L835" s="548"/>
      <c r="M835" s="548"/>
      <c r="N835" s="548"/>
      <c r="O835" s="548"/>
      <c r="P835" s="548"/>
      <c r="Q835" s="548"/>
      <c r="R835" s="548"/>
      <c r="S835" s="548"/>
      <c r="T835" s="548"/>
      <c r="U835" s="548"/>
      <c r="V835" s="548"/>
      <c r="W835" s="548"/>
      <c r="X835" s="548"/>
      <c r="Y835" s="548"/>
      <c r="Z835" s="548"/>
    </row>
    <row r="836" spans="1:26">
      <c r="A836" s="548"/>
      <c r="B836" s="548"/>
      <c r="C836" s="548"/>
      <c r="D836" s="548"/>
      <c r="E836" s="548"/>
      <c r="F836" s="548"/>
      <c r="G836" s="548"/>
      <c r="H836" s="548"/>
      <c r="I836" s="548"/>
      <c r="J836" s="548"/>
      <c r="K836" s="548"/>
      <c r="L836" s="548"/>
      <c r="M836" s="548"/>
      <c r="N836" s="548"/>
      <c r="O836" s="548"/>
      <c r="P836" s="548"/>
      <c r="Q836" s="548"/>
      <c r="R836" s="548"/>
      <c r="S836" s="548"/>
      <c r="T836" s="548"/>
      <c r="U836" s="548"/>
      <c r="V836" s="548"/>
      <c r="W836" s="548"/>
      <c r="X836" s="548"/>
      <c r="Y836" s="548"/>
      <c r="Z836" s="548"/>
    </row>
    <row r="837" spans="1:26">
      <c r="A837" s="548"/>
      <c r="B837" s="548"/>
      <c r="C837" s="548"/>
      <c r="D837" s="548"/>
      <c r="E837" s="548"/>
      <c r="F837" s="548"/>
      <c r="G837" s="548"/>
      <c r="H837" s="548"/>
      <c r="I837" s="548"/>
      <c r="J837" s="548"/>
      <c r="K837" s="548"/>
      <c r="L837" s="548"/>
      <c r="M837" s="548"/>
      <c r="N837" s="548"/>
      <c r="O837" s="548"/>
      <c r="P837" s="548"/>
      <c r="Q837" s="548"/>
      <c r="R837" s="548"/>
      <c r="S837" s="548"/>
      <c r="T837" s="548"/>
      <c r="U837" s="548"/>
      <c r="V837" s="548"/>
      <c r="W837" s="548"/>
      <c r="X837" s="548"/>
      <c r="Y837" s="548"/>
      <c r="Z837" s="548"/>
    </row>
    <row r="838" spans="1:26">
      <c r="A838" s="548"/>
      <c r="B838" s="548"/>
      <c r="C838" s="548"/>
      <c r="D838" s="548"/>
      <c r="E838" s="548"/>
      <c r="F838" s="548"/>
      <c r="G838" s="548"/>
      <c r="H838" s="548"/>
      <c r="I838" s="548"/>
      <c r="J838" s="548"/>
      <c r="K838" s="548"/>
      <c r="L838" s="548"/>
      <c r="M838" s="548"/>
      <c r="N838" s="548"/>
      <c r="O838" s="548"/>
      <c r="P838" s="548"/>
      <c r="Q838" s="548"/>
      <c r="R838" s="548"/>
      <c r="S838" s="548"/>
      <c r="T838" s="548"/>
      <c r="U838" s="548"/>
      <c r="V838" s="548"/>
      <c r="W838" s="548"/>
      <c r="X838" s="548"/>
      <c r="Y838" s="548"/>
      <c r="Z838" s="548"/>
    </row>
    <row r="839" spans="1:26">
      <c r="A839" s="548"/>
      <c r="B839" s="548"/>
      <c r="C839" s="548"/>
      <c r="D839" s="548"/>
      <c r="E839" s="548"/>
      <c r="F839" s="548"/>
      <c r="G839" s="548"/>
      <c r="H839" s="548"/>
      <c r="I839" s="548"/>
      <c r="J839" s="548"/>
      <c r="K839" s="548"/>
      <c r="L839" s="548"/>
      <c r="M839" s="548"/>
      <c r="N839" s="548"/>
      <c r="O839" s="548"/>
      <c r="P839" s="548"/>
      <c r="Q839" s="548"/>
      <c r="R839" s="548"/>
      <c r="S839" s="548"/>
      <c r="T839" s="548"/>
      <c r="U839" s="548"/>
      <c r="V839" s="548"/>
      <c r="W839" s="548"/>
      <c r="X839" s="548"/>
      <c r="Y839" s="548"/>
      <c r="Z839" s="548"/>
    </row>
    <row r="840" spans="1:26">
      <c r="A840" s="548"/>
      <c r="B840" s="548"/>
      <c r="C840" s="548"/>
      <c r="D840" s="548"/>
      <c r="E840" s="548"/>
      <c r="F840" s="548"/>
      <c r="G840" s="548"/>
      <c r="H840" s="548"/>
      <c r="I840" s="548"/>
      <c r="J840" s="548"/>
      <c r="K840" s="548"/>
      <c r="L840" s="548"/>
      <c r="M840" s="548"/>
      <c r="N840" s="548"/>
      <c r="O840" s="548"/>
      <c r="P840" s="548"/>
      <c r="Q840" s="548"/>
      <c r="R840" s="548"/>
      <c r="S840" s="548"/>
      <c r="T840" s="548"/>
      <c r="U840" s="548"/>
      <c r="V840" s="548"/>
      <c r="W840" s="548"/>
      <c r="X840" s="548"/>
      <c r="Y840" s="548"/>
      <c r="Z840" s="548"/>
    </row>
    <row r="841" spans="1:26">
      <c r="A841" s="548"/>
      <c r="B841" s="548"/>
      <c r="C841" s="548"/>
      <c r="D841" s="548"/>
      <c r="E841" s="548"/>
      <c r="F841" s="548"/>
      <c r="G841" s="548"/>
      <c r="H841" s="548"/>
      <c r="I841" s="548"/>
      <c r="J841" s="548"/>
      <c r="K841" s="548"/>
      <c r="L841" s="548"/>
      <c r="M841" s="548"/>
      <c r="N841" s="548"/>
      <c r="O841" s="548"/>
      <c r="P841" s="548"/>
      <c r="Q841" s="548"/>
      <c r="R841" s="548"/>
      <c r="S841" s="548"/>
      <c r="T841" s="548"/>
      <c r="U841" s="548"/>
      <c r="V841" s="548"/>
      <c r="W841" s="548"/>
      <c r="X841" s="548"/>
      <c r="Y841" s="548"/>
      <c r="Z841" s="548"/>
    </row>
    <row r="842" spans="1:26">
      <c r="A842" s="548"/>
      <c r="B842" s="548"/>
      <c r="C842" s="548"/>
      <c r="D842" s="548"/>
      <c r="E842" s="548"/>
      <c r="F842" s="548"/>
      <c r="G842" s="548"/>
      <c r="H842" s="548"/>
      <c r="I842" s="548"/>
      <c r="J842" s="548"/>
      <c r="K842" s="548"/>
      <c r="L842" s="548"/>
      <c r="M842" s="548"/>
      <c r="N842" s="548"/>
      <c r="O842" s="548"/>
      <c r="P842" s="548"/>
      <c r="Q842" s="548"/>
      <c r="R842" s="548"/>
      <c r="S842" s="548"/>
      <c r="T842" s="548"/>
      <c r="U842" s="548"/>
      <c r="V842" s="548"/>
      <c r="W842" s="548"/>
      <c r="X842" s="548"/>
      <c r="Y842" s="548"/>
      <c r="Z842" s="548"/>
    </row>
    <row r="843" spans="1:26">
      <c r="A843" s="548"/>
      <c r="B843" s="548"/>
      <c r="C843" s="548"/>
      <c r="D843" s="548"/>
      <c r="E843" s="548"/>
      <c r="F843" s="548"/>
      <c r="G843" s="548"/>
      <c r="H843" s="548"/>
      <c r="I843" s="548"/>
      <c r="J843" s="548"/>
      <c r="K843" s="548"/>
      <c r="L843" s="548"/>
      <c r="M843" s="548"/>
      <c r="N843" s="548"/>
      <c r="O843" s="548"/>
      <c r="P843" s="548"/>
      <c r="Q843" s="548"/>
      <c r="R843" s="548"/>
      <c r="S843" s="548"/>
      <c r="T843" s="548"/>
      <c r="U843" s="548"/>
      <c r="V843" s="548"/>
      <c r="W843" s="548"/>
      <c r="X843" s="548"/>
      <c r="Y843" s="548"/>
      <c r="Z843" s="548"/>
    </row>
    <row r="844" spans="1:26">
      <c r="A844" s="548"/>
      <c r="B844" s="548"/>
      <c r="C844" s="548"/>
      <c r="D844" s="548"/>
      <c r="E844" s="548"/>
      <c r="F844" s="548"/>
      <c r="G844" s="548"/>
      <c r="H844" s="548"/>
      <c r="I844" s="548"/>
      <c r="J844" s="548"/>
      <c r="K844" s="548"/>
      <c r="L844" s="548"/>
      <c r="M844" s="548"/>
      <c r="N844" s="548"/>
      <c r="O844" s="548"/>
      <c r="P844" s="548"/>
      <c r="Q844" s="548"/>
      <c r="R844" s="548"/>
      <c r="S844" s="548"/>
      <c r="T844" s="548"/>
      <c r="U844" s="548"/>
      <c r="V844" s="548"/>
      <c r="W844" s="548"/>
      <c r="X844" s="548"/>
      <c r="Y844" s="548"/>
      <c r="Z844" s="548"/>
    </row>
    <row r="845" spans="1:26">
      <c r="A845" s="548"/>
      <c r="B845" s="548"/>
      <c r="C845" s="548"/>
      <c r="D845" s="548"/>
      <c r="E845" s="548"/>
      <c r="F845" s="548"/>
      <c r="G845" s="548"/>
      <c r="H845" s="548"/>
      <c r="I845" s="548"/>
      <c r="J845" s="548"/>
      <c r="K845" s="548"/>
      <c r="L845" s="548"/>
      <c r="M845" s="548"/>
      <c r="N845" s="548"/>
      <c r="O845" s="548"/>
      <c r="P845" s="548"/>
      <c r="Q845" s="548"/>
      <c r="R845" s="548"/>
      <c r="S845" s="548"/>
      <c r="T845" s="548"/>
      <c r="U845" s="548"/>
      <c r="V845" s="548"/>
      <c r="W845" s="548"/>
      <c r="X845" s="548"/>
      <c r="Y845" s="548"/>
      <c r="Z845" s="548"/>
    </row>
    <row r="846" spans="1:26">
      <c r="A846" s="548"/>
      <c r="B846" s="548"/>
      <c r="C846" s="548"/>
      <c r="D846" s="548"/>
      <c r="E846" s="548"/>
      <c r="F846" s="548"/>
      <c r="G846" s="548"/>
      <c r="H846" s="548"/>
      <c r="I846" s="548"/>
      <c r="J846" s="548"/>
      <c r="K846" s="548"/>
      <c r="L846" s="548"/>
      <c r="M846" s="548"/>
      <c r="N846" s="548"/>
      <c r="O846" s="548"/>
      <c r="P846" s="548"/>
      <c r="Q846" s="548"/>
      <c r="R846" s="548"/>
      <c r="S846" s="548"/>
      <c r="T846" s="548"/>
      <c r="U846" s="548"/>
      <c r="V846" s="548"/>
      <c r="W846" s="548"/>
      <c r="X846" s="548"/>
      <c r="Y846" s="548"/>
      <c r="Z846" s="548"/>
    </row>
    <row r="847" spans="1:26">
      <c r="A847" s="548"/>
      <c r="B847" s="548"/>
      <c r="C847" s="548"/>
      <c r="D847" s="548"/>
      <c r="E847" s="548"/>
      <c r="F847" s="548"/>
      <c r="G847" s="548"/>
      <c r="H847" s="548"/>
      <c r="I847" s="548"/>
      <c r="J847" s="548"/>
      <c r="K847" s="548"/>
      <c r="L847" s="548"/>
      <c r="M847" s="548"/>
      <c r="N847" s="548"/>
      <c r="O847" s="548"/>
      <c r="P847" s="548"/>
      <c r="Q847" s="548"/>
      <c r="R847" s="548"/>
      <c r="S847" s="548"/>
      <c r="T847" s="548"/>
      <c r="U847" s="548"/>
      <c r="V847" s="548"/>
      <c r="W847" s="548"/>
      <c r="X847" s="548"/>
      <c r="Y847" s="548"/>
      <c r="Z847" s="548"/>
    </row>
    <row r="848" spans="1:26">
      <c r="A848" s="548"/>
      <c r="B848" s="548"/>
      <c r="C848" s="548"/>
      <c r="D848" s="548"/>
      <c r="E848" s="548"/>
      <c r="F848" s="548"/>
      <c r="G848" s="548"/>
      <c r="H848" s="548"/>
      <c r="I848" s="548"/>
      <c r="J848" s="548"/>
      <c r="K848" s="548"/>
      <c r="L848" s="548"/>
      <c r="M848" s="548"/>
      <c r="N848" s="548"/>
      <c r="O848" s="548"/>
      <c r="P848" s="548"/>
      <c r="Q848" s="548"/>
      <c r="R848" s="548"/>
      <c r="S848" s="548"/>
      <c r="T848" s="548"/>
      <c r="U848" s="548"/>
      <c r="V848" s="548"/>
      <c r="W848" s="548"/>
      <c r="X848" s="548"/>
      <c r="Y848" s="548"/>
      <c r="Z848" s="548"/>
    </row>
    <row r="849" spans="1:26">
      <c r="A849" s="548"/>
      <c r="B849" s="548"/>
      <c r="C849" s="548"/>
      <c r="D849" s="548"/>
      <c r="E849" s="548"/>
      <c r="F849" s="548"/>
      <c r="G849" s="548"/>
      <c r="H849" s="548"/>
      <c r="I849" s="548"/>
      <c r="J849" s="548"/>
      <c r="K849" s="548"/>
      <c r="L849" s="548"/>
      <c r="M849" s="548"/>
      <c r="N849" s="548"/>
      <c r="O849" s="548"/>
      <c r="P849" s="548"/>
      <c r="Q849" s="548"/>
      <c r="R849" s="548"/>
      <c r="S849" s="548"/>
      <c r="T849" s="548"/>
      <c r="U849" s="548"/>
      <c r="V849" s="548"/>
      <c r="W849" s="548"/>
      <c r="X849" s="548"/>
      <c r="Y849" s="548"/>
      <c r="Z849" s="548"/>
    </row>
    <row r="850" spans="1:26">
      <c r="A850" s="548"/>
      <c r="B850" s="548"/>
      <c r="C850" s="548"/>
      <c r="D850" s="548"/>
      <c r="E850" s="548"/>
      <c r="F850" s="548"/>
      <c r="G850" s="548"/>
      <c r="H850" s="548"/>
      <c r="I850" s="548"/>
      <c r="J850" s="548"/>
      <c r="K850" s="548"/>
      <c r="L850" s="548"/>
      <c r="M850" s="548"/>
      <c r="N850" s="548"/>
      <c r="O850" s="548"/>
      <c r="P850" s="548"/>
      <c r="Q850" s="548"/>
      <c r="R850" s="548"/>
      <c r="S850" s="548"/>
      <c r="T850" s="548"/>
      <c r="U850" s="548"/>
      <c r="V850" s="548"/>
      <c r="W850" s="548"/>
      <c r="X850" s="548"/>
      <c r="Y850" s="548"/>
      <c r="Z850" s="548"/>
    </row>
    <row r="851" spans="1:26">
      <c r="A851" s="548"/>
      <c r="B851" s="548"/>
      <c r="C851" s="548"/>
      <c r="D851" s="548"/>
      <c r="E851" s="548"/>
      <c r="F851" s="548"/>
      <c r="G851" s="548"/>
      <c r="H851" s="548"/>
      <c r="I851" s="548"/>
      <c r="J851" s="548"/>
      <c r="K851" s="548"/>
      <c r="L851" s="548"/>
      <c r="M851" s="548"/>
      <c r="N851" s="548"/>
      <c r="O851" s="548"/>
      <c r="P851" s="548"/>
      <c r="Q851" s="548"/>
      <c r="R851" s="548"/>
      <c r="S851" s="548"/>
      <c r="T851" s="548"/>
      <c r="U851" s="548"/>
      <c r="V851" s="548"/>
      <c r="W851" s="548"/>
      <c r="X851" s="548"/>
      <c r="Y851" s="548"/>
      <c r="Z851" s="548"/>
    </row>
    <row r="852" spans="1:26">
      <c r="A852" s="548"/>
      <c r="B852" s="548"/>
      <c r="C852" s="548"/>
      <c r="D852" s="548"/>
      <c r="E852" s="548"/>
      <c r="F852" s="548"/>
      <c r="G852" s="548"/>
      <c r="H852" s="548"/>
      <c r="I852" s="548"/>
      <c r="J852" s="548"/>
      <c r="K852" s="548"/>
      <c r="L852" s="548"/>
      <c r="M852" s="548"/>
      <c r="N852" s="548"/>
      <c r="O852" s="548"/>
      <c r="P852" s="548"/>
      <c r="Q852" s="548"/>
      <c r="R852" s="548"/>
      <c r="S852" s="548"/>
      <c r="T852" s="548"/>
      <c r="U852" s="548"/>
      <c r="V852" s="548"/>
      <c r="W852" s="548"/>
      <c r="X852" s="548"/>
      <c r="Y852" s="548"/>
      <c r="Z852" s="548"/>
    </row>
    <row r="853" spans="1:26">
      <c r="A853" s="548"/>
      <c r="B853" s="548"/>
      <c r="C853" s="548"/>
      <c r="D853" s="548"/>
      <c r="E853" s="548"/>
      <c r="F853" s="548"/>
      <c r="G853" s="548"/>
      <c r="H853" s="548"/>
      <c r="I853" s="548"/>
      <c r="J853" s="548"/>
      <c r="K853" s="548"/>
      <c r="L853" s="548"/>
      <c r="M853" s="548"/>
      <c r="N853" s="548"/>
      <c r="O853" s="548"/>
      <c r="P853" s="548"/>
      <c r="Q853" s="548"/>
      <c r="R853" s="548"/>
      <c r="S853" s="548"/>
      <c r="T853" s="548"/>
      <c r="U853" s="548"/>
      <c r="V853" s="548"/>
      <c r="W853" s="548"/>
      <c r="X853" s="548"/>
      <c r="Y853" s="548"/>
      <c r="Z853" s="548"/>
    </row>
    <row r="854" spans="1:26">
      <c r="A854" s="548"/>
      <c r="B854" s="548"/>
      <c r="C854" s="548"/>
      <c r="D854" s="548"/>
      <c r="E854" s="548"/>
      <c r="F854" s="548"/>
      <c r="G854" s="548"/>
      <c r="H854" s="548"/>
      <c r="I854" s="548"/>
      <c r="J854" s="548"/>
      <c r="K854" s="548"/>
      <c r="L854" s="548"/>
      <c r="M854" s="548"/>
      <c r="N854" s="548"/>
      <c r="O854" s="548"/>
      <c r="P854" s="548"/>
      <c r="Q854" s="548"/>
      <c r="R854" s="548"/>
      <c r="S854" s="548"/>
      <c r="T854" s="548"/>
      <c r="U854" s="548"/>
      <c r="V854" s="548"/>
      <c r="W854" s="548"/>
      <c r="X854" s="548"/>
      <c r="Y854" s="548"/>
      <c r="Z854" s="548"/>
    </row>
    <row r="855" spans="1:26">
      <c r="A855" s="548"/>
      <c r="B855" s="548"/>
      <c r="C855" s="548"/>
      <c r="D855" s="548"/>
      <c r="E855" s="548"/>
      <c r="F855" s="548"/>
      <c r="G855" s="548"/>
      <c r="H855" s="548"/>
      <c r="I855" s="548"/>
      <c r="J855" s="548"/>
      <c r="K855" s="548"/>
      <c r="L855" s="548"/>
      <c r="M855" s="548"/>
      <c r="N855" s="548"/>
      <c r="O855" s="548"/>
      <c r="P855" s="548"/>
      <c r="Q855" s="548"/>
      <c r="R855" s="548"/>
      <c r="S855" s="548"/>
      <c r="T855" s="548"/>
      <c r="U855" s="548"/>
      <c r="V855" s="548"/>
      <c r="W855" s="548"/>
      <c r="X855" s="548"/>
      <c r="Y855" s="548"/>
      <c r="Z855" s="548"/>
    </row>
    <row r="856" spans="1:26">
      <c r="A856" s="548"/>
      <c r="B856" s="548"/>
      <c r="C856" s="548"/>
      <c r="D856" s="548"/>
      <c r="E856" s="548"/>
      <c r="F856" s="548"/>
      <c r="G856" s="548"/>
      <c r="H856" s="548"/>
      <c r="I856" s="548"/>
      <c r="J856" s="548"/>
      <c r="K856" s="548"/>
      <c r="L856" s="548"/>
      <c r="M856" s="548"/>
      <c r="N856" s="548"/>
      <c r="O856" s="548"/>
      <c r="P856" s="548"/>
      <c r="Q856" s="548"/>
      <c r="R856" s="548"/>
      <c r="S856" s="548"/>
      <c r="T856" s="548"/>
      <c r="U856" s="548"/>
      <c r="V856" s="548"/>
      <c r="W856" s="548"/>
      <c r="X856" s="548"/>
      <c r="Y856" s="548"/>
      <c r="Z856" s="548"/>
    </row>
    <row r="857" spans="1:26">
      <c r="A857" s="548"/>
      <c r="B857" s="548"/>
      <c r="C857" s="548"/>
      <c r="D857" s="548"/>
      <c r="E857" s="548"/>
      <c r="F857" s="548"/>
      <c r="G857" s="548"/>
      <c r="H857" s="548"/>
      <c r="I857" s="548"/>
      <c r="J857" s="548"/>
      <c r="K857" s="548"/>
      <c r="L857" s="548"/>
      <c r="M857" s="548"/>
      <c r="N857" s="548"/>
      <c r="O857" s="548"/>
      <c r="P857" s="548"/>
      <c r="Q857" s="548"/>
      <c r="R857" s="548"/>
      <c r="S857" s="548"/>
      <c r="T857" s="548"/>
      <c r="U857" s="548"/>
      <c r="V857" s="548"/>
      <c r="W857" s="548"/>
      <c r="X857" s="548"/>
      <c r="Y857" s="548"/>
      <c r="Z857" s="548"/>
    </row>
    <row r="858" spans="1:26">
      <c r="A858" s="548"/>
      <c r="B858" s="548"/>
      <c r="C858" s="548"/>
      <c r="D858" s="548"/>
      <c r="E858" s="548"/>
      <c r="F858" s="548"/>
      <c r="G858" s="548"/>
      <c r="H858" s="548"/>
      <c r="I858" s="548"/>
      <c r="J858" s="548"/>
      <c r="K858" s="548"/>
      <c r="L858" s="548"/>
      <c r="M858" s="548"/>
      <c r="N858" s="548"/>
      <c r="O858" s="548"/>
      <c r="P858" s="548"/>
      <c r="Q858" s="548"/>
      <c r="R858" s="548"/>
      <c r="S858" s="548"/>
      <c r="T858" s="548"/>
      <c r="U858" s="548"/>
      <c r="V858" s="548"/>
      <c r="W858" s="548"/>
      <c r="X858" s="548"/>
      <c r="Y858" s="548"/>
      <c r="Z858" s="548"/>
    </row>
    <row r="859" spans="1:26">
      <c r="A859" s="548"/>
      <c r="B859" s="548"/>
      <c r="C859" s="548"/>
      <c r="D859" s="548"/>
      <c r="E859" s="548"/>
      <c r="F859" s="548"/>
      <c r="G859" s="548"/>
      <c r="H859" s="548"/>
      <c r="I859" s="548"/>
      <c r="J859" s="548"/>
      <c r="K859" s="548"/>
      <c r="L859" s="548"/>
      <c r="M859" s="548"/>
      <c r="N859" s="548"/>
      <c r="O859" s="548"/>
      <c r="P859" s="548"/>
      <c r="Q859" s="548"/>
      <c r="R859" s="548"/>
      <c r="S859" s="548"/>
      <c r="T859" s="548"/>
      <c r="U859" s="548"/>
      <c r="V859" s="548"/>
      <c r="W859" s="548"/>
      <c r="X859" s="548"/>
      <c r="Y859" s="548"/>
      <c r="Z859" s="548"/>
    </row>
    <row r="860" spans="1:26">
      <c r="A860" s="548"/>
      <c r="B860" s="548"/>
      <c r="C860" s="548"/>
      <c r="D860" s="548"/>
      <c r="E860" s="548"/>
      <c r="F860" s="548"/>
      <c r="G860" s="548"/>
      <c r="H860" s="548"/>
      <c r="I860" s="548"/>
      <c r="J860" s="548"/>
      <c r="K860" s="548"/>
      <c r="L860" s="548"/>
      <c r="M860" s="548"/>
      <c r="N860" s="548"/>
      <c r="O860" s="548"/>
      <c r="P860" s="548"/>
      <c r="Q860" s="548"/>
      <c r="R860" s="548"/>
      <c r="S860" s="548"/>
      <c r="T860" s="548"/>
      <c r="U860" s="548"/>
      <c r="V860" s="548"/>
      <c r="W860" s="548"/>
      <c r="X860" s="548"/>
      <c r="Y860" s="548"/>
      <c r="Z860" s="548"/>
    </row>
    <row r="861" spans="1:26">
      <c r="A861" s="548"/>
      <c r="B861" s="548"/>
      <c r="C861" s="548"/>
      <c r="D861" s="548"/>
      <c r="E861" s="548"/>
      <c r="F861" s="548"/>
      <c r="G861" s="548"/>
      <c r="H861" s="548"/>
      <c r="I861" s="548"/>
      <c r="J861" s="548"/>
      <c r="K861" s="548"/>
      <c r="L861" s="548"/>
      <c r="M861" s="548"/>
      <c r="N861" s="548"/>
      <c r="O861" s="548"/>
      <c r="P861" s="548"/>
      <c r="Q861" s="548"/>
      <c r="R861" s="548"/>
      <c r="S861" s="548"/>
      <c r="T861" s="548"/>
      <c r="U861" s="548"/>
      <c r="V861" s="548"/>
      <c r="W861" s="548"/>
      <c r="X861" s="548"/>
      <c r="Y861" s="548"/>
      <c r="Z861" s="548"/>
    </row>
    <row r="862" spans="1:26">
      <c r="A862" s="548"/>
      <c r="B862" s="548"/>
      <c r="C862" s="548"/>
      <c r="D862" s="548"/>
      <c r="E862" s="548"/>
      <c r="F862" s="548"/>
      <c r="G862" s="548"/>
      <c r="H862" s="548"/>
      <c r="I862" s="548"/>
      <c r="J862" s="548"/>
      <c r="K862" s="548"/>
      <c r="L862" s="548"/>
      <c r="M862" s="548"/>
      <c r="N862" s="548"/>
      <c r="O862" s="548"/>
      <c r="P862" s="548"/>
      <c r="Q862" s="548"/>
      <c r="R862" s="548"/>
      <c r="S862" s="548"/>
      <c r="T862" s="548"/>
      <c r="U862" s="548"/>
      <c r="V862" s="548"/>
      <c r="W862" s="548"/>
      <c r="X862" s="548"/>
      <c r="Y862" s="548"/>
      <c r="Z862" s="548"/>
    </row>
    <row r="863" spans="1:26">
      <c r="A863" s="548"/>
      <c r="B863" s="548"/>
      <c r="C863" s="548"/>
      <c r="D863" s="548"/>
      <c r="E863" s="548"/>
      <c r="F863" s="548"/>
      <c r="G863" s="548"/>
      <c r="H863" s="548"/>
      <c r="I863" s="548"/>
      <c r="J863" s="548"/>
      <c r="K863" s="548"/>
      <c r="L863" s="548"/>
      <c r="M863" s="548"/>
      <c r="N863" s="548"/>
      <c r="O863" s="548"/>
      <c r="P863" s="548"/>
      <c r="Q863" s="548"/>
      <c r="R863" s="548"/>
      <c r="S863" s="548"/>
      <c r="T863" s="548"/>
      <c r="U863" s="548"/>
      <c r="V863" s="548"/>
      <c r="W863" s="548"/>
      <c r="X863" s="548"/>
      <c r="Y863" s="548"/>
      <c r="Z863" s="548"/>
    </row>
    <row r="864" spans="1:26">
      <c r="A864" s="548"/>
      <c r="B864" s="548"/>
      <c r="C864" s="548"/>
      <c r="D864" s="548"/>
      <c r="E864" s="548"/>
      <c r="F864" s="548"/>
      <c r="G864" s="548"/>
      <c r="H864" s="548"/>
      <c r="I864" s="548"/>
      <c r="J864" s="548"/>
      <c r="K864" s="548"/>
      <c r="L864" s="548"/>
      <c r="M864" s="548"/>
      <c r="N864" s="548"/>
      <c r="O864" s="548"/>
      <c r="P864" s="548"/>
      <c r="Q864" s="548"/>
      <c r="R864" s="548"/>
      <c r="S864" s="548"/>
      <c r="T864" s="548"/>
      <c r="U864" s="548"/>
      <c r="V864" s="548"/>
      <c r="W864" s="548"/>
      <c r="X864" s="548"/>
      <c r="Y864" s="548"/>
      <c r="Z864" s="548"/>
    </row>
    <row r="865" spans="1:26">
      <c r="A865" s="548"/>
      <c r="B865" s="548"/>
      <c r="C865" s="548"/>
      <c r="D865" s="548"/>
      <c r="E865" s="548"/>
      <c r="F865" s="548"/>
      <c r="G865" s="548"/>
      <c r="H865" s="548"/>
      <c r="I865" s="548"/>
      <c r="J865" s="548"/>
      <c r="K865" s="548"/>
      <c r="L865" s="548"/>
      <c r="M865" s="548"/>
      <c r="N865" s="548"/>
      <c r="O865" s="548"/>
      <c r="P865" s="548"/>
      <c r="Q865" s="548"/>
      <c r="R865" s="548"/>
      <c r="S865" s="548"/>
      <c r="T865" s="548"/>
      <c r="U865" s="548"/>
      <c r="V865" s="548"/>
      <c r="W865" s="548"/>
      <c r="X865" s="548"/>
      <c r="Y865" s="548"/>
      <c r="Z865" s="548"/>
    </row>
    <row r="866" spans="1:26">
      <c r="A866" s="548"/>
      <c r="B866" s="548"/>
      <c r="C866" s="548"/>
      <c r="D866" s="548"/>
      <c r="E866" s="548"/>
      <c r="F866" s="548"/>
      <c r="G866" s="548"/>
      <c r="H866" s="548"/>
      <c r="I866" s="548"/>
      <c r="J866" s="548"/>
      <c r="K866" s="548"/>
      <c r="L866" s="548"/>
      <c r="M866" s="548"/>
      <c r="N866" s="548"/>
      <c r="O866" s="548"/>
      <c r="P866" s="548"/>
      <c r="Q866" s="548"/>
      <c r="R866" s="548"/>
      <c r="S866" s="548"/>
      <c r="T866" s="548"/>
      <c r="U866" s="548"/>
      <c r="V866" s="548"/>
      <c r="W866" s="548"/>
      <c r="X866" s="548"/>
      <c r="Y866" s="548"/>
      <c r="Z866" s="548"/>
    </row>
    <row r="867" spans="1:26">
      <c r="A867" s="548"/>
      <c r="B867" s="548"/>
      <c r="C867" s="548"/>
      <c r="D867" s="548"/>
      <c r="E867" s="548"/>
      <c r="F867" s="548"/>
      <c r="G867" s="548"/>
      <c r="H867" s="548"/>
      <c r="I867" s="548"/>
      <c r="J867" s="548"/>
      <c r="K867" s="548"/>
      <c r="L867" s="548"/>
      <c r="M867" s="548"/>
      <c r="N867" s="548"/>
      <c r="O867" s="548"/>
      <c r="P867" s="548"/>
      <c r="Q867" s="548"/>
      <c r="R867" s="548"/>
      <c r="S867" s="548"/>
      <c r="T867" s="548"/>
      <c r="U867" s="548"/>
      <c r="V867" s="548"/>
      <c r="W867" s="548"/>
      <c r="X867" s="548"/>
      <c r="Y867" s="548"/>
      <c r="Z867" s="548"/>
    </row>
    <row r="868" spans="1:26">
      <c r="A868" s="548"/>
      <c r="B868" s="548"/>
      <c r="C868" s="548"/>
      <c r="D868" s="548"/>
      <c r="E868" s="548"/>
      <c r="F868" s="548"/>
      <c r="G868" s="548"/>
      <c r="H868" s="548"/>
      <c r="I868" s="548"/>
      <c r="J868" s="548"/>
      <c r="K868" s="548"/>
      <c r="L868" s="548"/>
      <c r="M868" s="548"/>
      <c r="N868" s="548"/>
      <c r="O868" s="548"/>
      <c r="P868" s="548"/>
      <c r="Q868" s="548"/>
      <c r="R868" s="548"/>
      <c r="S868" s="548"/>
      <c r="T868" s="548"/>
      <c r="U868" s="548"/>
      <c r="V868" s="548"/>
      <c r="W868" s="548"/>
      <c r="X868" s="548"/>
      <c r="Y868" s="548"/>
      <c r="Z868" s="548"/>
    </row>
    <row r="869" spans="1:26">
      <c r="A869" s="548"/>
      <c r="B869" s="548"/>
      <c r="C869" s="548"/>
      <c r="D869" s="548"/>
      <c r="E869" s="548"/>
      <c r="F869" s="548"/>
      <c r="G869" s="548"/>
      <c r="H869" s="548"/>
      <c r="I869" s="548"/>
      <c r="J869" s="548"/>
      <c r="K869" s="548"/>
      <c r="L869" s="548"/>
      <c r="M869" s="548"/>
      <c r="N869" s="548"/>
      <c r="O869" s="548"/>
      <c r="P869" s="548"/>
      <c r="Q869" s="548"/>
      <c r="R869" s="548"/>
      <c r="S869" s="548"/>
      <c r="T869" s="548"/>
      <c r="U869" s="548"/>
      <c r="V869" s="548"/>
      <c r="W869" s="548"/>
      <c r="X869" s="548"/>
      <c r="Y869" s="548"/>
      <c r="Z869" s="548"/>
    </row>
    <row r="870" spans="1:26">
      <c r="A870" s="548"/>
      <c r="B870" s="548"/>
      <c r="C870" s="548"/>
      <c r="D870" s="548"/>
      <c r="E870" s="548"/>
      <c r="F870" s="548"/>
      <c r="G870" s="548"/>
      <c r="H870" s="548"/>
      <c r="I870" s="548"/>
      <c r="J870" s="548"/>
      <c r="K870" s="548"/>
      <c r="L870" s="548"/>
      <c r="M870" s="548"/>
      <c r="N870" s="548"/>
      <c r="O870" s="548"/>
      <c r="P870" s="548"/>
      <c r="Q870" s="548"/>
      <c r="R870" s="548"/>
      <c r="S870" s="548"/>
      <c r="T870" s="548"/>
      <c r="U870" s="548"/>
      <c r="V870" s="548"/>
      <c r="W870" s="548"/>
      <c r="X870" s="548"/>
      <c r="Y870" s="548"/>
      <c r="Z870" s="548"/>
    </row>
    <row r="871" spans="1:26">
      <c r="A871" s="548"/>
      <c r="B871" s="548"/>
      <c r="C871" s="548"/>
      <c r="D871" s="548"/>
      <c r="E871" s="548"/>
      <c r="F871" s="548"/>
      <c r="G871" s="548"/>
      <c r="H871" s="548"/>
      <c r="I871" s="548"/>
      <c r="J871" s="548"/>
      <c r="K871" s="548"/>
      <c r="L871" s="548"/>
      <c r="M871" s="548"/>
      <c r="N871" s="548"/>
      <c r="O871" s="548"/>
      <c r="P871" s="548"/>
      <c r="Q871" s="548"/>
      <c r="R871" s="548"/>
      <c r="S871" s="548"/>
      <c r="T871" s="548"/>
      <c r="U871" s="548"/>
      <c r="V871" s="548"/>
      <c r="W871" s="548"/>
      <c r="X871" s="548"/>
      <c r="Y871" s="548"/>
      <c r="Z871" s="548"/>
    </row>
    <row r="872" spans="1:26">
      <c r="A872" s="548"/>
      <c r="B872" s="548"/>
      <c r="C872" s="548"/>
      <c r="D872" s="548"/>
      <c r="E872" s="548"/>
      <c r="F872" s="548"/>
      <c r="G872" s="548"/>
      <c r="H872" s="548"/>
      <c r="I872" s="548"/>
      <c r="J872" s="548"/>
      <c r="K872" s="548"/>
      <c r="L872" s="548"/>
      <c r="M872" s="548"/>
      <c r="N872" s="548"/>
      <c r="O872" s="548"/>
      <c r="P872" s="548"/>
      <c r="Q872" s="548"/>
      <c r="R872" s="548"/>
      <c r="S872" s="548"/>
      <c r="T872" s="548"/>
      <c r="U872" s="548"/>
      <c r="V872" s="548"/>
      <c r="W872" s="548"/>
      <c r="X872" s="548"/>
      <c r="Y872" s="548"/>
      <c r="Z872" s="548"/>
    </row>
    <row r="873" spans="1:26">
      <c r="A873" s="548"/>
      <c r="B873" s="548"/>
      <c r="C873" s="548"/>
      <c r="D873" s="548"/>
      <c r="E873" s="548"/>
      <c r="F873" s="548"/>
      <c r="G873" s="548"/>
      <c r="H873" s="548"/>
      <c r="I873" s="548"/>
      <c r="J873" s="548"/>
      <c r="K873" s="548"/>
      <c r="L873" s="548"/>
      <c r="M873" s="548"/>
      <c r="N873" s="548"/>
      <c r="O873" s="548"/>
      <c r="P873" s="548"/>
      <c r="Q873" s="548"/>
      <c r="R873" s="548"/>
      <c r="S873" s="548"/>
      <c r="T873" s="548"/>
      <c r="U873" s="548"/>
      <c r="V873" s="548"/>
      <c r="W873" s="548"/>
      <c r="X873" s="548"/>
      <c r="Y873" s="548"/>
      <c r="Z873" s="548"/>
    </row>
    <row r="874" spans="1:26">
      <c r="A874" s="548"/>
      <c r="B874" s="548"/>
      <c r="C874" s="548"/>
      <c r="D874" s="548"/>
      <c r="E874" s="548"/>
      <c r="F874" s="548"/>
      <c r="G874" s="548"/>
      <c r="H874" s="548"/>
      <c r="I874" s="548"/>
      <c r="J874" s="548"/>
      <c r="K874" s="548"/>
      <c r="L874" s="548"/>
      <c r="M874" s="548"/>
      <c r="N874" s="548"/>
      <c r="O874" s="548"/>
      <c r="P874" s="548"/>
      <c r="Q874" s="548"/>
      <c r="R874" s="548"/>
      <c r="S874" s="548"/>
      <c r="T874" s="548"/>
      <c r="U874" s="548"/>
      <c r="V874" s="548"/>
      <c r="W874" s="548"/>
      <c r="X874" s="548"/>
      <c r="Y874" s="548"/>
      <c r="Z874" s="548"/>
    </row>
    <row r="875" spans="1:26">
      <c r="A875" s="548"/>
      <c r="B875" s="548"/>
      <c r="C875" s="548"/>
      <c r="D875" s="548"/>
      <c r="E875" s="548"/>
      <c r="F875" s="548"/>
      <c r="G875" s="548"/>
      <c r="H875" s="548"/>
      <c r="I875" s="548"/>
      <c r="J875" s="548"/>
      <c r="K875" s="548"/>
      <c r="L875" s="548"/>
      <c r="M875" s="548"/>
      <c r="N875" s="548"/>
      <c r="O875" s="548"/>
      <c r="P875" s="548"/>
      <c r="Q875" s="548"/>
      <c r="R875" s="548"/>
      <c r="S875" s="548"/>
      <c r="T875" s="548"/>
      <c r="U875" s="548"/>
      <c r="V875" s="548"/>
      <c r="W875" s="548"/>
      <c r="X875" s="548"/>
      <c r="Y875" s="548"/>
      <c r="Z875" s="548"/>
    </row>
    <row r="876" spans="1:26">
      <c r="A876" s="548"/>
      <c r="B876" s="548"/>
      <c r="C876" s="548"/>
      <c r="D876" s="548"/>
      <c r="E876" s="548"/>
      <c r="F876" s="548"/>
      <c r="G876" s="548"/>
      <c r="H876" s="548"/>
      <c r="I876" s="548"/>
      <c r="J876" s="548"/>
      <c r="K876" s="548"/>
      <c r="L876" s="548"/>
      <c r="M876" s="548"/>
      <c r="N876" s="548"/>
      <c r="O876" s="548"/>
      <c r="P876" s="548"/>
      <c r="Q876" s="548"/>
      <c r="R876" s="548"/>
      <c r="S876" s="548"/>
      <c r="T876" s="548"/>
      <c r="U876" s="548"/>
      <c r="V876" s="548"/>
      <c r="W876" s="548"/>
      <c r="X876" s="548"/>
      <c r="Y876" s="548"/>
      <c r="Z876" s="548"/>
    </row>
    <row r="877" spans="1:26">
      <c r="A877" s="548"/>
      <c r="B877" s="548"/>
      <c r="C877" s="548"/>
      <c r="D877" s="548"/>
      <c r="E877" s="548"/>
      <c r="F877" s="548"/>
      <c r="G877" s="548"/>
      <c r="H877" s="548"/>
      <c r="I877" s="548"/>
      <c r="J877" s="548"/>
      <c r="K877" s="548"/>
      <c r="L877" s="548"/>
      <c r="M877" s="548"/>
      <c r="N877" s="548"/>
      <c r="O877" s="548"/>
      <c r="P877" s="548"/>
      <c r="Q877" s="548"/>
      <c r="R877" s="548"/>
      <c r="S877" s="548"/>
      <c r="T877" s="548"/>
      <c r="U877" s="548"/>
      <c r="V877" s="548"/>
      <c r="W877" s="548"/>
      <c r="X877" s="548"/>
      <c r="Y877" s="548"/>
      <c r="Z877" s="548"/>
    </row>
    <row r="878" spans="1:26">
      <c r="A878" s="548"/>
      <c r="B878" s="548"/>
      <c r="C878" s="548"/>
      <c r="D878" s="548"/>
      <c r="E878" s="548"/>
      <c r="F878" s="548"/>
      <c r="G878" s="548"/>
      <c r="H878" s="548"/>
      <c r="I878" s="548"/>
      <c r="J878" s="548"/>
      <c r="K878" s="548"/>
      <c r="L878" s="548"/>
      <c r="M878" s="548"/>
      <c r="N878" s="548"/>
      <c r="O878" s="548"/>
      <c r="P878" s="548"/>
      <c r="Q878" s="548"/>
      <c r="R878" s="548"/>
      <c r="S878" s="548"/>
      <c r="T878" s="548"/>
      <c r="U878" s="548"/>
      <c r="V878" s="548"/>
      <c r="W878" s="548"/>
      <c r="X878" s="548"/>
      <c r="Y878" s="548"/>
      <c r="Z878" s="548"/>
    </row>
    <row r="879" spans="1:26">
      <c r="A879" s="548"/>
      <c r="B879" s="548"/>
      <c r="C879" s="548"/>
      <c r="D879" s="548"/>
      <c r="E879" s="548"/>
      <c r="F879" s="548"/>
      <c r="G879" s="548"/>
      <c r="H879" s="548"/>
      <c r="I879" s="548"/>
      <c r="J879" s="548"/>
      <c r="K879" s="548"/>
      <c r="L879" s="548"/>
      <c r="M879" s="548"/>
      <c r="N879" s="548"/>
      <c r="O879" s="548"/>
      <c r="P879" s="548"/>
      <c r="Q879" s="548"/>
      <c r="R879" s="548"/>
      <c r="S879" s="548"/>
      <c r="T879" s="548"/>
      <c r="U879" s="548"/>
      <c r="V879" s="548"/>
      <c r="W879" s="548"/>
      <c r="X879" s="548"/>
      <c r="Y879" s="548"/>
      <c r="Z879" s="548"/>
    </row>
    <row r="880" spans="1:26">
      <c r="A880" s="548"/>
      <c r="B880" s="548"/>
      <c r="C880" s="548"/>
      <c r="D880" s="548"/>
      <c r="E880" s="548"/>
      <c r="F880" s="548"/>
      <c r="G880" s="548"/>
      <c r="H880" s="548"/>
      <c r="I880" s="548"/>
      <c r="J880" s="548"/>
      <c r="K880" s="548"/>
      <c r="L880" s="548"/>
      <c r="M880" s="548"/>
      <c r="N880" s="548"/>
      <c r="O880" s="548"/>
      <c r="P880" s="548"/>
      <c r="Q880" s="548"/>
      <c r="R880" s="548"/>
      <c r="S880" s="548"/>
      <c r="T880" s="548"/>
      <c r="U880" s="548"/>
      <c r="V880" s="548"/>
      <c r="W880" s="548"/>
      <c r="X880" s="548"/>
      <c r="Y880" s="548"/>
      <c r="Z880" s="548"/>
    </row>
    <row r="881" spans="1:26">
      <c r="A881" s="548"/>
      <c r="B881" s="548"/>
      <c r="C881" s="548"/>
      <c r="D881" s="548"/>
      <c r="E881" s="548"/>
      <c r="F881" s="548"/>
      <c r="G881" s="548"/>
      <c r="H881" s="548"/>
      <c r="I881" s="548"/>
      <c r="J881" s="548"/>
      <c r="K881" s="548"/>
      <c r="L881" s="548"/>
      <c r="M881" s="548"/>
      <c r="N881" s="548"/>
      <c r="O881" s="548"/>
      <c r="P881" s="548"/>
      <c r="Q881" s="548"/>
      <c r="R881" s="548"/>
      <c r="S881" s="548"/>
      <c r="T881" s="548"/>
      <c r="U881" s="548"/>
      <c r="V881" s="548"/>
      <c r="W881" s="548"/>
      <c r="X881" s="548"/>
      <c r="Y881" s="548"/>
      <c r="Z881" s="548"/>
    </row>
    <row r="882" spans="1:26">
      <c r="A882" s="548"/>
      <c r="B882" s="548"/>
      <c r="C882" s="548"/>
      <c r="D882" s="548"/>
      <c r="E882" s="548"/>
      <c r="F882" s="548"/>
      <c r="G882" s="548"/>
      <c r="H882" s="548"/>
      <c r="I882" s="548"/>
      <c r="J882" s="548"/>
      <c r="K882" s="548"/>
      <c r="L882" s="548"/>
      <c r="M882" s="548"/>
      <c r="N882" s="548"/>
      <c r="O882" s="548"/>
      <c r="P882" s="548"/>
      <c r="Q882" s="548"/>
      <c r="R882" s="548"/>
      <c r="S882" s="548"/>
      <c r="T882" s="548"/>
      <c r="U882" s="548"/>
      <c r="V882" s="548"/>
      <c r="W882" s="548"/>
      <c r="X882" s="548"/>
      <c r="Y882" s="548"/>
      <c r="Z882" s="548"/>
    </row>
    <row r="883" spans="1:26">
      <c r="A883" s="548"/>
      <c r="B883" s="548"/>
      <c r="C883" s="548"/>
      <c r="D883" s="548"/>
      <c r="E883" s="548"/>
      <c r="F883" s="548"/>
      <c r="G883" s="548"/>
      <c r="H883" s="548"/>
      <c r="I883" s="548"/>
      <c r="J883" s="548"/>
      <c r="K883" s="548"/>
      <c r="L883" s="548"/>
      <c r="M883" s="548"/>
      <c r="N883" s="548"/>
      <c r="O883" s="548"/>
      <c r="P883" s="548"/>
      <c r="Q883" s="548"/>
      <c r="R883" s="548"/>
      <c r="S883" s="548"/>
      <c r="T883" s="548"/>
      <c r="U883" s="548"/>
      <c r="V883" s="548"/>
      <c r="W883" s="548"/>
      <c r="X883" s="548"/>
      <c r="Y883" s="548"/>
      <c r="Z883" s="548"/>
    </row>
    <row r="884" spans="1:26">
      <c r="A884" s="548"/>
      <c r="B884" s="548"/>
      <c r="C884" s="548"/>
      <c r="D884" s="548"/>
      <c r="E884" s="548"/>
      <c r="F884" s="548"/>
      <c r="G884" s="548"/>
      <c r="H884" s="548"/>
      <c r="I884" s="548"/>
      <c r="J884" s="548"/>
      <c r="K884" s="548"/>
      <c r="L884" s="548"/>
      <c r="M884" s="548"/>
      <c r="N884" s="548"/>
      <c r="O884" s="548"/>
      <c r="P884" s="548"/>
      <c r="Q884" s="548"/>
      <c r="R884" s="548"/>
      <c r="S884" s="548"/>
      <c r="T884" s="548"/>
      <c r="U884" s="548"/>
      <c r="V884" s="548"/>
      <c r="W884" s="548"/>
      <c r="X884" s="548"/>
      <c r="Y884" s="548"/>
      <c r="Z884" s="548"/>
    </row>
    <row r="885" spans="1:26">
      <c r="A885" s="548"/>
      <c r="B885" s="548"/>
      <c r="C885" s="548"/>
      <c r="D885" s="548"/>
      <c r="E885" s="548"/>
      <c r="F885" s="548"/>
      <c r="G885" s="548"/>
      <c r="H885" s="548"/>
      <c r="I885" s="548"/>
      <c r="J885" s="548"/>
      <c r="K885" s="548"/>
      <c r="L885" s="548"/>
      <c r="M885" s="548"/>
      <c r="N885" s="548"/>
      <c r="O885" s="548"/>
      <c r="P885" s="548"/>
      <c r="Q885" s="548"/>
      <c r="R885" s="548"/>
      <c r="S885" s="548"/>
      <c r="T885" s="548"/>
      <c r="U885" s="548"/>
      <c r="V885" s="548"/>
      <c r="W885" s="548"/>
      <c r="X885" s="548"/>
      <c r="Y885" s="548"/>
      <c r="Z885" s="548"/>
    </row>
    <row r="886" spans="1:26">
      <c r="A886" s="548"/>
      <c r="B886" s="548"/>
      <c r="C886" s="548"/>
      <c r="D886" s="548"/>
      <c r="E886" s="548"/>
      <c r="F886" s="548"/>
      <c r="G886" s="548"/>
      <c r="H886" s="548"/>
      <c r="I886" s="548"/>
      <c r="J886" s="548"/>
      <c r="K886" s="548"/>
      <c r="L886" s="548"/>
      <c r="M886" s="548"/>
      <c r="N886" s="548"/>
      <c r="O886" s="548"/>
      <c r="P886" s="548"/>
      <c r="Q886" s="548"/>
      <c r="R886" s="548"/>
      <c r="S886" s="548"/>
      <c r="T886" s="548"/>
      <c r="U886" s="548"/>
      <c r="V886" s="548"/>
      <c r="W886" s="548"/>
      <c r="X886" s="548"/>
      <c r="Y886" s="548"/>
      <c r="Z886" s="548"/>
    </row>
    <row r="887" spans="1:26">
      <c r="A887" s="548"/>
      <c r="B887" s="548"/>
      <c r="C887" s="548"/>
      <c r="D887" s="548"/>
      <c r="E887" s="548"/>
      <c r="F887" s="548"/>
      <c r="G887" s="548"/>
      <c r="H887" s="548"/>
      <c r="I887" s="548"/>
      <c r="J887" s="548"/>
      <c r="K887" s="548"/>
      <c r="L887" s="548"/>
      <c r="M887" s="548"/>
      <c r="N887" s="548"/>
      <c r="O887" s="548"/>
      <c r="P887" s="548"/>
      <c r="Q887" s="548"/>
      <c r="R887" s="548"/>
      <c r="S887" s="548"/>
      <c r="T887" s="548"/>
      <c r="U887" s="548"/>
      <c r="V887" s="548"/>
      <c r="W887" s="548"/>
      <c r="X887" s="548"/>
      <c r="Y887" s="548"/>
      <c r="Z887" s="548"/>
    </row>
    <row r="888" spans="1:26">
      <c r="A888" s="548"/>
      <c r="B888" s="548"/>
      <c r="C888" s="548"/>
      <c r="D888" s="548"/>
      <c r="E888" s="548"/>
      <c r="F888" s="548"/>
      <c r="G888" s="548"/>
      <c r="H888" s="548"/>
      <c r="I888" s="548"/>
      <c r="J888" s="548"/>
      <c r="K888" s="548"/>
      <c r="L888" s="548"/>
      <c r="M888" s="548"/>
      <c r="N888" s="548"/>
      <c r="O888" s="548"/>
      <c r="P888" s="548"/>
      <c r="Q888" s="548"/>
      <c r="R888" s="548"/>
      <c r="S888" s="548"/>
      <c r="T888" s="548"/>
      <c r="U888" s="548"/>
      <c r="V888" s="548"/>
      <c r="W888" s="548"/>
      <c r="X888" s="548"/>
      <c r="Y888" s="548"/>
      <c r="Z888" s="548"/>
    </row>
    <row r="889" spans="1:26">
      <c r="A889" s="548"/>
      <c r="B889" s="548"/>
      <c r="C889" s="548"/>
      <c r="D889" s="548"/>
      <c r="E889" s="548"/>
      <c r="F889" s="548"/>
      <c r="G889" s="548"/>
      <c r="H889" s="548"/>
      <c r="I889" s="548"/>
      <c r="J889" s="548"/>
      <c r="K889" s="548"/>
      <c r="L889" s="548"/>
      <c r="M889" s="548"/>
      <c r="N889" s="548"/>
      <c r="O889" s="548"/>
      <c r="P889" s="548"/>
      <c r="Q889" s="548"/>
      <c r="R889" s="548"/>
      <c r="S889" s="548"/>
      <c r="T889" s="548"/>
      <c r="U889" s="548"/>
      <c r="V889" s="548"/>
      <c r="W889" s="548"/>
      <c r="X889" s="548"/>
      <c r="Y889" s="548"/>
      <c r="Z889" s="548"/>
    </row>
    <row r="890" spans="1:26">
      <c r="A890" s="548"/>
      <c r="B890" s="548"/>
      <c r="C890" s="548"/>
      <c r="D890" s="548"/>
      <c r="E890" s="548"/>
      <c r="F890" s="548"/>
      <c r="G890" s="548"/>
      <c r="H890" s="548"/>
      <c r="I890" s="548"/>
      <c r="J890" s="548"/>
      <c r="K890" s="548"/>
      <c r="L890" s="548"/>
      <c r="M890" s="548"/>
      <c r="N890" s="548"/>
      <c r="O890" s="548"/>
      <c r="P890" s="548"/>
      <c r="Q890" s="548"/>
      <c r="R890" s="548"/>
      <c r="S890" s="548"/>
      <c r="T890" s="548"/>
      <c r="U890" s="548"/>
      <c r="V890" s="548"/>
      <c r="W890" s="548"/>
      <c r="X890" s="548"/>
      <c r="Y890" s="548"/>
      <c r="Z890" s="548"/>
    </row>
    <row r="891" spans="1:26">
      <c r="A891" s="548"/>
      <c r="B891" s="548"/>
      <c r="C891" s="548"/>
      <c r="D891" s="548"/>
      <c r="E891" s="548"/>
      <c r="F891" s="548"/>
      <c r="G891" s="548"/>
      <c r="H891" s="548"/>
      <c r="I891" s="548"/>
      <c r="J891" s="548"/>
      <c r="K891" s="548"/>
      <c r="L891" s="548"/>
      <c r="M891" s="548"/>
      <c r="N891" s="548"/>
      <c r="O891" s="548"/>
      <c r="P891" s="548"/>
      <c r="Q891" s="548"/>
      <c r="R891" s="548"/>
      <c r="S891" s="548"/>
      <c r="T891" s="548"/>
      <c r="U891" s="548"/>
      <c r="V891" s="548"/>
      <c r="W891" s="548"/>
      <c r="X891" s="548"/>
      <c r="Y891" s="548"/>
      <c r="Z891" s="548"/>
    </row>
    <row r="892" spans="1:26">
      <c r="A892" s="548"/>
      <c r="B892" s="548"/>
      <c r="C892" s="548"/>
      <c r="D892" s="548"/>
      <c r="E892" s="548"/>
      <c r="F892" s="548"/>
      <c r="G892" s="548"/>
      <c r="H892" s="548"/>
      <c r="I892" s="548"/>
      <c r="J892" s="548"/>
      <c r="K892" s="548"/>
      <c r="L892" s="548"/>
      <c r="M892" s="548"/>
      <c r="N892" s="548"/>
      <c r="O892" s="548"/>
      <c r="P892" s="548"/>
      <c r="Q892" s="548"/>
      <c r="R892" s="548"/>
      <c r="S892" s="548"/>
      <c r="T892" s="548"/>
      <c r="U892" s="548"/>
      <c r="V892" s="548"/>
      <c r="W892" s="548"/>
      <c r="X892" s="548"/>
      <c r="Y892" s="548"/>
      <c r="Z892" s="548"/>
    </row>
    <row r="893" spans="1:26">
      <c r="A893" s="548"/>
      <c r="B893" s="548"/>
      <c r="C893" s="548"/>
      <c r="D893" s="548"/>
      <c r="E893" s="548"/>
      <c r="F893" s="548"/>
      <c r="G893" s="548"/>
      <c r="H893" s="548"/>
      <c r="I893" s="548"/>
      <c r="J893" s="548"/>
      <c r="K893" s="548"/>
      <c r="L893" s="548"/>
      <c r="M893" s="548"/>
      <c r="N893" s="548"/>
      <c r="O893" s="548"/>
      <c r="P893" s="548"/>
      <c r="Q893" s="548"/>
      <c r="R893" s="548"/>
      <c r="S893" s="548"/>
      <c r="T893" s="548"/>
      <c r="U893" s="548"/>
      <c r="V893" s="548"/>
      <c r="W893" s="548"/>
      <c r="X893" s="548"/>
      <c r="Y893" s="548"/>
      <c r="Z893" s="548"/>
    </row>
    <row r="894" spans="1:26">
      <c r="A894" s="548"/>
      <c r="B894" s="548"/>
      <c r="C894" s="548"/>
      <c r="D894" s="548"/>
      <c r="E894" s="548"/>
      <c r="F894" s="548"/>
      <c r="G894" s="548"/>
      <c r="H894" s="548"/>
      <c r="I894" s="548"/>
      <c r="J894" s="548"/>
      <c r="K894" s="548"/>
      <c r="L894" s="548"/>
      <c r="M894" s="548"/>
      <c r="N894" s="548"/>
      <c r="O894" s="548"/>
      <c r="P894" s="548"/>
      <c r="Q894" s="548"/>
      <c r="R894" s="548"/>
      <c r="S894" s="548"/>
      <c r="T894" s="548"/>
      <c r="U894" s="548"/>
      <c r="V894" s="548"/>
      <c r="W894" s="548"/>
      <c r="X894" s="548"/>
      <c r="Y894" s="548"/>
      <c r="Z894" s="548"/>
    </row>
    <row r="895" spans="1:26">
      <c r="A895" s="548"/>
      <c r="B895" s="548"/>
      <c r="C895" s="548"/>
      <c r="D895" s="548"/>
      <c r="E895" s="548"/>
      <c r="F895" s="548"/>
      <c r="G895" s="548"/>
      <c r="H895" s="548"/>
      <c r="I895" s="548"/>
      <c r="J895" s="548"/>
      <c r="K895" s="548"/>
      <c r="L895" s="548"/>
      <c r="M895" s="548"/>
      <c r="N895" s="548"/>
      <c r="O895" s="548"/>
      <c r="P895" s="548"/>
      <c r="Q895" s="548"/>
      <c r="R895" s="548"/>
      <c r="S895" s="548"/>
      <c r="T895" s="548"/>
      <c r="U895" s="548"/>
      <c r="V895" s="548"/>
      <c r="W895" s="548"/>
      <c r="X895" s="548"/>
      <c r="Y895" s="548"/>
      <c r="Z895" s="548"/>
    </row>
    <row r="896" spans="1:26">
      <c r="A896" s="548"/>
      <c r="B896" s="548"/>
      <c r="C896" s="548"/>
      <c r="D896" s="548"/>
      <c r="E896" s="548"/>
      <c r="F896" s="548"/>
      <c r="G896" s="548"/>
      <c r="H896" s="548"/>
      <c r="I896" s="548"/>
      <c r="J896" s="548"/>
      <c r="K896" s="548"/>
      <c r="L896" s="548"/>
      <c r="M896" s="548"/>
      <c r="N896" s="548"/>
      <c r="O896" s="548"/>
      <c r="P896" s="548"/>
      <c r="Q896" s="548"/>
      <c r="R896" s="548"/>
      <c r="S896" s="548"/>
      <c r="T896" s="548"/>
      <c r="U896" s="548"/>
      <c r="V896" s="548"/>
      <c r="W896" s="548"/>
      <c r="X896" s="548"/>
      <c r="Y896" s="548"/>
      <c r="Z896" s="548"/>
    </row>
    <row r="897" spans="1:26">
      <c r="A897" s="548"/>
      <c r="B897" s="548"/>
      <c r="C897" s="548"/>
      <c r="D897" s="548"/>
      <c r="E897" s="548"/>
      <c r="F897" s="548"/>
      <c r="G897" s="548"/>
      <c r="H897" s="548"/>
      <c r="I897" s="548"/>
      <c r="J897" s="548"/>
      <c r="K897" s="548"/>
      <c r="L897" s="548"/>
      <c r="M897" s="548"/>
      <c r="N897" s="548"/>
      <c r="O897" s="548"/>
      <c r="P897" s="548"/>
      <c r="Q897" s="548"/>
      <c r="R897" s="548"/>
      <c r="S897" s="548"/>
      <c r="T897" s="548"/>
      <c r="U897" s="548"/>
      <c r="V897" s="548"/>
      <c r="W897" s="548"/>
      <c r="X897" s="548"/>
      <c r="Y897" s="548"/>
      <c r="Z897" s="548"/>
    </row>
    <row r="898" spans="1:26">
      <c r="A898" s="548"/>
      <c r="B898" s="548"/>
      <c r="C898" s="548"/>
      <c r="D898" s="548"/>
      <c r="E898" s="548"/>
      <c r="F898" s="548"/>
      <c r="G898" s="548"/>
      <c r="H898" s="548"/>
      <c r="I898" s="548"/>
      <c r="J898" s="548"/>
      <c r="K898" s="548"/>
      <c r="L898" s="548"/>
      <c r="M898" s="548"/>
      <c r="N898" s="548"/>
      <c r="O898" s="548"/>
      <c r="P898" s="548"/>
      <c r="Q898" s="548"/>
      <c r="R898" s="548"/>
      <c r="S898" s="548"/>
      <c r="T898" s="548"/>
      <c r="U898" s="548"/>
      <c r="V898" s="548"/>
      <c r="W898" s="548"/>
      <c r="X898" s="548"/>
      <c r="Y898" s="548"/>
      <c r="Z898" s="548"/>
    </row>
    <row r="899" spans="1:26">
      <c r="A899" s="548"/>
      <c r="B899" s="548"/>
      <c r="C899" s="548"/>
      <c r="D899" s="548"/>
      <c r="E899" s="548"/>
      <c r="F899" s="548"/>
      <c r="G899" s="548"/>
      <c r="H899" s="548"/>
      <c r="I899" s="548"/>
      <c r="J899" s="548"/>
      <c r="K899" s="548"/>
      <c r="L899" s="548"/>
      <c r="M899" s="548"/>
      <c r="N899" s="548"/>
      <c r="O899" s="548"/>
      <c r="P899" s="548"/>
      <c r="Q899" s="548"/>
      <c r="R899" s="548"/>
      <c r="S899" s="548"/>
      <c r="T899" s="548"/>
      <c r="U899" s="548"/>
      <c r="V899" s="548"/>
      <c r="W899" s="548"/>
      <c r="X899" s="548"/>
      <c r="Y899" s="548"/>
      <c r="Z899" s="548"/>
    </row>
    <row r="900" spans="1:26">
      <c r="A900" s="548"/>
      <c r="B900" s="548"/>
      <c r="C900" s="548"/>
      <c r="D900" s="548"/>
      <c r="E900" s="548"/>
      <c r="F900" s="548"/>
      <c r="G900" s="548"/>
      <c r="H900" s="548"/>
      <c r="I900" s="548"/>
      <c r="J900" s="548"/>
      <c r="K900" s="548"/>
      <c r="L900" s="548"/>
      <c r="M900" s="548"/>
      <c r="N900" s="548"/>
      <c r="O900" s="548"/>
      <c r="P900" s="548"/>
      <c r="Q900" s="548"/>
      <c r="R900" s="548"/>
      <c r="S900" s="548"/>
      <c r="T900" s="548"/>
      <c r="U900" s="548"/>
      <c r="V900" s="548"/>
      <c r="W900" s="548"/>
      <c r="X900" s="548"/>
      <c r="Y900" s="548"/>
      <c r="Z900" s="548"/>
    </row>
    <row r="901" spans="1:26">
      <c r="A901" s="548"/>
      <c r="B901" s="548"/>
      <c r="C901" s="548"/>
      <c r="D901" s="548"/>
      <c r="E901" s="548"/>
      <c r="F901" s="548"/>
      <c r="G901" s="548"/>
      <c r="H901" s="548"/>
      <c r="I901" s="548"/>
      <c r="J901" s="548"/>
      <c r="K901" s="548"/>
      <c r="L901" s="548"/>
      <c r="M901" s="548"/>
      <c r="N901" s="548"/>
      <c r="O901" s="548"/>
      <c r="P901" s="548"/>
      <c r="Q901" s="548"/>
      <c r="R901" s="548"/>
      <c r="S901" s="548"/>
      <c r="T901" s="548"/>
      <c r="U901" s="548"/>
      <c r="V901" s="548"/>
      <c r="W901" s="548"/>
      <c r="X901" s="548"/>
      <c r="Y901" s="548"/>
      <c r="Z901" s="548"/>
    </row>
    <row r="902" spans="1:26">
      <c r="A902" s="548"/>
      <c r="B902" s="548"/>
      <c r="C902" s="548"/>
      <c r="D902" s="548"/>
      <c r="E902" s="548"/>
      <c r="F902" s="548"/>
      <c r="G902" s="548"/>
      <c r="H902" s="548"/>
      <c r="I902" s="548"/>
      <c r="J902" s="548"/>
      <c r="K902" s="548"/>
      <c r="L902" s="548"/>
      <c r="M902" s="548"/>
      <c r="N902" s="548"/>
      <c r="O902" s="548"/>
      <c r="P902" s="548"/>
      <c r="Q902" s="548"/>
      <c r="R902" s="548"/>
      <c r="S902" s="548"/>
      <c r="T902" s="548"/>
      <c r="U902" s="548"/>
      <c r="V902" s="548"/>
      <c r="W902" s="548"/>
      <c r="X902" s="548"/>
      <c r="Y902" s="548"/>
      <c r="Z902" s="548"/>
    </row>
    <row r="903" spans="1:26">
      <c r="A903" s="548"/>
      <c r="B903" s="548"/>
      <c r="C903" s="548"/>
      <c r="D903" s="548"/>
      <c r="E903" s="548"/>
      <c r="F903" s="548"/>
      <c r="G903" s="548"/>
      <c r="H903" s="548"/>
      <c r="I903" s="548"/>
      <c r="J903" s="548"/>
      <c r="K903" s="548"/>
      <c r="L903" s="548"/>
      <c r="M903" s="548"/>
      <c r="N903" s="548"/>
      <c r="O903" s="548"/>
      <c r="P903" s="548"/>
      <c r="Q903" s="548"/>
      <c r="R903" s="548"/>
      <c r="S903" s="548"/>
      <c r="T903" s="548"/>
      <c r="U903" s="548"/>
      <c r="V903" s="548"/>
      <c r="W903" s="548"/>
      <c r="X903" s="548"/>
      <c r="Y903" s="548"/>
      <c r="Z903" s="548"/>
    </row>
    <row r="904" spans="1:26">
      <c r="A904" s="548"/>
      <c r="B904" s="548"/>
      <c r="C904" s="548"/>
      <c r="D904" s="548"/>
      <c r="E904" s="548"/>
      <c r="F904" s="548"/>
      <c r="G904" s="548"/>
      <c r="H904" s="548"/>
      <c r="I904" s="548"/>
      <c r="J904" s="548"/>
      <c r="K904" s="548"/>
      <c r="L904" s="548"/>
      <c r="M904" s="548"/>
      <c r="N904" s="548"/>
      <c r="O904" s="548"/>
      <c r="P904" s="548"/>
      <c r="Q904" s="548"/>
      <c r="R904" s="548"/>
      <c r="S904" s="548"/>
      <c r="T904" s="548"/>
      <c r="U904" s="548"/>
      <c r="V904" s="548"/>
      <c r="W904" s="548"/>
      <c r="X904" s="548"/>
      <c r="Y904" s="548"/>
      <c r="Z904" s="548"/>
    </row>
    <row r="905" spans="1:26">
      <c r="A905" s="548"/>
      <c r="B905" s="548"/>
      <c r="C905" s="548"/>
      <c r="D905" s="548"/>
      <c r="E905" s="548"/>
      <c r="F905" s="548"/>
      <c r="G905" s="548"/>
      <c r="H905" s="548"/>
      <c r="I905" s="548"/>
      <c r="J905" s="548"/>
      <c r="K905" s="548"/>
      <c r="L905" s="548"/>
      <c r="M905" s="548"/>
      <c r="N905" s="548"/>
      <c r="O905" s="548"/>
      <c r="P905" s="548"/>
      <c r="Q905" s="548"/>
      <c r="R905" s="548"/>
      <c r="S905" s="548"/>
      <c r="T905" s="548"/>
      <c r="U905" s="548"/>
      <c r="V905" s="548"/>
      <c r="W905" s="548"/>
      <c r="X905" s="548"/>
      <c r="Y905" s="548"/>
      <c r="Z905" s="548"/>
    </row>
    <row r="906" spans="1:26">
      <c r="A906" s="548"/>
      <c r="B906" s="548"/>
      <c r="C906" s="548"/>
      <c r="D906" s="548"/>
      <c r="E906" s="548"/>
      <c r="F906" s="548"/>
      <c r="G906" s="548"/>
      <c r="H906" s="548"/>
      <c r="I906" s="548"/>
      <c r="J906" s="548"/>
      <c r="K906" s="548"/>
      <c r="L906" s="548"/>
      <c r="M906" s="548"/>
      <c r="N906" s="548"/>
      <c r="O906" s="548"/>
      <c r="P906" s="548"/>
      <c r="Q906" s="548"/>
      <c r="R906" s="548"/>
      <c r="S906" s="548"/>
      <c r="T906" s="548"/>
      <c r="U906" s="548"/>
      <c r="V906" s="548"/>
      <c r="W906" s="548"/>
      <c r="X906" s="548"/>
      <c r="Y906" s="548"/>
      <c r="Z906" s="548"/>
    </row>
    <row r="907" spans="1:26">
      <c r="A907" s="548"/>
      <c r="B907" s="548"/>
      <c r="C907" s="548"/>
      <c r="D907" s="548"/>
      <c r="E907" s="548"/>
      <c r="F907" s="548"/>
      <c r="G907" s="548"/>
      <c r="H907" s="548"/>
      <c r="I907" s="548"/>
      <c r="J907" s="548"/>
      <c r="K907" s="548"/>
      <c r="L907" s="548"/>
      <c r="M907" s="548"/>
      <c r="N907" s="548"/>
      <c r="O907" s="548"/>
      <c r="P907" s="548"/>
      <c r="Q907" s="548"/>
      <c r="R907" s="548"/>
      <c r="S907" s="548"/>
      <c r="T907" s="548"/>
      <c r="U907" s="548"/>
      <c r="V907" s="548"/>
      <c r="W907" s="548"/>
      <c r="X907" s="548"/>
      <c r="Y907" s="548"/>
      <c r="Z907" s="548"/>
    </row>
    <row r="908" spans="1:26">
      <c r="A908" s="548"/>
      <c r="B908" s="548"/>
      <c r="C908" s="548"/>
      <c r="D908" s="548"/>
      <c r="E908" s="548"/>
      <c r="F908" s="548"/>
      <c r="G908" s="548"/>
      <c r="H908" s="548"/>
      <c r="I908" s="548"/>
      <c r="J908" s="548"/>
      <c r="K908" s="548"/>
      <c r="L908" s="548"/>
      <c r="M908" s="548"/>
      <c r="N908" s="548"/>
      <c r="O908" s="548"/>
      <c r="P908" s="548"/>
      <c r="Q908" s="548"/>
      <c r="R908" s="548"/>
      <c r="S908" s="548"/>
      <c r="T908" s="548"/>
      <c r="U908" s="548"/>
      <c r="V908" s="548"/>
      <c r="W908" s="548"/>
      <c r="X908" s="548"/>
      <c r="Y908" s="548"/>
      <c r="Z908" s="548"/>
    </row>
    <row r="909" spans="1:26">
      <c r="A909" s="548"/>
      <c r="B909" s="548"/>
      <c r="C909" s="548"/>
      <c r="D909" s="548"/>
      <c r="E909" s="548"/>
      <c r="F909" s="548"/>
      <c r="G909" s="548"/>
      <c r="H909" s="548"/>
      <c r="I909" s="548"/>
      <c r="J909" s="548"/>
      <c r="K909" s="548"/>
      <c r="L909" s="548"/>
      <c r="M909" s="548"/>
      <c r="N909" s="548"/>
      <c r="O909" s="548"/>
      <c r="P909" s="548"/>
      <c r="Q909" s="548"/>
      <c r="R909" s="548"/>
      <c r="S909" s="548"/>
      <c r="T909" s="548"/>
      <c r="U909" s="548"/>
      <c r="V909" s="548"/>
      <c r="W909" s="548"/>
      <c r="X909" s="548"/>
      <c r="Y909" s="548"/>
      <c r="Z909" s="548"/>
    </row>
    <row r="910" spans="1:26">
      <c r="A910" s="548"/>
      <c r="B910" s="548"/>
      <c r="C910" s="548"/>
      <c r="D910" s="548"/>
      <c r="E910" s="548"/>
      <c r="F910" s="548"/>
      <c r="G910" s="548"/>
      <c r="H910" s="548"/>
      <c r="I910" s="548"/>
      <c r="J910" s="548"/>
      <c r="K910" s="548"/>
      <c r="L910" s="548"/>
      <c r="M910" s="548"/>
      <c r="N910" s="548"/>
      <c r="O910" s="548"/>
      <c r="P910" s="548"/>
      <c r="Q910" s="548"/>
      <c r="R910" s="548"/>
      <c r="S910" s="548"/>
      <c r="T910" s="548"/>
      <c r="U910" s="548"/>
      <c r="V910" s="548"/>
      <c r="W910" s="548"/>
      <c r="X910" s="548"/>
      <c r="Y910" s="548"/>
      <c r="Z910" s="548"/>
    </row>
    <row r="911" spans="1:26">
      <c r="A911" s="548"/>
      <c r="B911" s="548"/>
      <c r="C911" s="548"/>
      <c r="D911" s="548"/>
      <c r="E911" s="548"/>
      <c r="F911" s="548"/>
      <c r="G911" s="548"/>
      <c r="H911" s="548"/>
      <c r="I911" s="548"/>
      <c r="J911" s="548"/>
      <c r="K911" s="548"/>
      <c r="L911" s="548"/>
      <c r="M911" s="548"/>
      <c r="N911" s="548"/>
      <c r="O911" s="548"/>
      <c r="P911" s="548"/>
      <c r="Q911" s="548"/>
      <c r="R911" s="548"/>
      <c r="S911" s="548"/>
      <c r="T911" s="548"/>
      <c r="U911" s="548"/>
      <c r="V911" s="548"/>
      <c r="W911" s="548"/>
      <c r="X911" s="548"/>
      <c r="Y911" s="548"/>
      <c r="Z911" s="548"/>
    </row>
    <row r="912" spans="1:26">
      <c r="A912" s="548"/>
      <c r="B912" s="548"/>
      <c r="C912" s="548"/>
      <c r="D912" s="548"/>
      <c r="E912" s="548"/>
      <c r="F912" s="548"/>
      <c r="G912" s="548"/>
      <c r="H912" s="548"/>
      <c r="I912" s="548"/>
      <c r="J912" s="548"/>
      <c r="K912" s="548"/>
      <c r="L912" s="548"/>
      <c r="M912" s="548"/>
      <c r="N912" s="548"/>
      <c r="O912" s="548"/>
      <c r="P912" s="548"/>
      <c r="Q912" s="548"/>
      <c r="R912" s="548"/>
      <c r="S912" s="548"/>
      <c r="T912" s="548"/>
      <c r="U912" s="548"/>
      <c r="V912" s="548"/>
      <c r="W912" s="548"/>
      <c r="X912" s="548"/>
      <c r="Y912" s="548"/>
      <c r="Z912" s="548"/>
    </row>
    <row r="913" spans="1:26">
      <c r="A913" s="548"/>
      <c r="B913" s="548"/>
      <c r="C913" s="548"/>
      <c r="D913" s="548"/>
      <c r="E913" s="548"/>
      <c r="F913" s="548"/>
      <c r="G913" s="548"/>
      <c r="H913" s="548"/>
      <c r="I913" s="548"/>
      <c r="J913" s="548"/>
      <c r="K913" s="548"/>
      <c r="L913" s="548"/>
      <c r="M913" s="548"/>
      <c r="N913" s="548"/>
      <c r="O913" s="548"/>
      <c r="P913" s="548"/>
      <c r="Q913" s="548"/>
      <c r="R913" s="548"/>
      <c r="S913" s="548"/>
      <c r="T913" s="548"/>
      <c r="U913" s="548"/>
      <c r="V913" s="548"/>
      <c r="W913" s="548"/>
      <c r="X913" s="548"/>
      <c r="Y913" s="548"/>
      <c r="Z913" s="548"/>
    </row>
    <row r="914" spans="1:26">
      <c r="A914" s="548"/>
      <c r="B914" s="548"/>
      <c r="C914" s="548"/>
      <c r="D914" s="548"/>
      <c r="E914" s="548"/>
      <c r="F914" s="548"/>
      <c r="G914" s="548"/>
      <c r="H914" s="548"/>
      <c r="I914" s="548"/>
      <c r="J914" s="548"/>
      <c r="K914" s="548"/>
      <c r="L914" s="548"/>
      <c r="M914" s="548"/>
      <c r="N914" s="548"/>
      <c r="O914" s="548"/>
      <c r="P914" s="548"/>
      <c r="Q914" s="548"/>
      <c r="R914" s="548"/>
      <c r="S914" s="548"/>
      <c r="T914" s="548"/>
      <c r="U914" s="548"/>
      <c r="V914" s="548"/>
      <c r="W914" s="548"/>
      <c r="X914" s="548"/>
      <c r="Y914" s="548"/>
      <c r="Z914" s="548"/>
    </row>
    <row r="915" spans="1:26">
      <c r="A915" s="548"/>
      <c r="B915" s="548"/>
      <c r="C915" s="548"/>
      <c r="D915" s="548"/>
      <c r="E915" s="548"/>
      <c r="F915" s="548"/>
      <c r="G915" s="548"/>
      <c r="H915" s="548"/>
      <c r="I915" s="548"/>
      <c r="J915" s="548"/>
      <c r="K915" s="548"/>
      <c r="L915" s="548"/>
      <c r="M915" s="548"/>
      <c r="N915" s="548"/>
      <c r="O915" s="548"/>
      <c r="P915" s="548"/>
      <c r="Q915" s="548"/>
      <c r="R915" s="548"/>
      <c r="S915" s="548"/>
      <c r="T915" s="548"/>
      <c r="U915" s="548"/>
      <c r="V915" s="548"/>
      <c r="W915" s="548"/>
      <c r="X915" s="548"/>
      <c r="Y915" s="548"/>
      <c r="Z915" s="548"/>
    </row>
    <row r="916" spans="1:26">
      <c r="A916" s="548"/>
      <c r="B916" s="548"/>
      <c r="C916" s="548"/>
      <c r="D916" s="548"/>
      <c r="E916" s="548"/>
      <c r="F916" s="548"/>
      <c r="G916" s="548"/>
      <c r="H916" s="548"/>
      <c r="I916" s="548"/>
      <c r="J916" s="548"/>
      <c r="K916" s="548"/>
      <c r="L916" s="548"/>
      <c r="M916" s="548"/>
      <c r="N916" s="548"/>
      <c r="O916" s="548"/>
      <c r="P916" s="548"/>
      <c r="Q916" s="548"/>
      <c r="R916" s="548"/>
      <c r="S916" s="548"/>
      <c r="T916" s="548"/>
      <c r="U916" s="548"/>
      <c r="V916" s="548"/>
      <c r="W916" s="548"/>
      <c r="X916" s="548"/>
      <c r="Y916" s="548"/>
      <c r="Z916" s="548"/>
    </row>
    <row r="917" spans="1:26">
      <c r="A917" s="548"/>
      <c r="B917" s="548"/>
      <c r="C917" s="548"/>
      <c r="D917" s="548"/>
      <c r="E917" s="548"/>
      <c r="F917" s="548"/>
      <c r="G917" s="548"/>
      <c r="H917" s="548"/>
      <c r="I917" s="548"/>
      <c r="J917" s="548"/>
      <c r="K917" s="548"/>
      <c r="L917" s="548"/>
      <c r="M917" s="548"/>
      <c r="N917" s="548"/>
      <c r="O917" s="548"/>
      <c r="P917" s="548"/>
      <c r="Q917" s="548"/>
      <c r="R917" s="548"/>
      <c r="S917" s="548"/>
      <c r="T917" s="548"/>
      <c r="U917" s="548"/>
      <c r="V917" s="548"/>
      <c r="W917" s="548"/>
      <c r="X917" s="548"/>
      <c r="Y917" s="548"/>
      <c r="Z917" s="548"/>
    </row>
    <row r="918" spans="1:26">
      <c r="A918" s="548"/>
      <c r="B918" s="548"/>
      <c r="C918" s="548"/>
      <c r="D918" s="548"/>
      <c r="E918" s="548"/>
      <c r="F918" s="548"/>
      <c r="G918" s="548"/>
      <c r="H918" s="548"/>
      <c r="I918" s="548"/>
      <c r="J918" s="548"/>
      <c r="K918" s="548"/>
      <c r="L918" s="548"/>
      <c r="M918" s="548"/>
      <c r="N918" s="548"/>
      <c r="O918" s="548"/>
      <c r="P918" s="548"/>
      <c r="Q918" s="548"/>
      <c r="R918" s="548"/>
      <c r="S918" s="548"/>
      <c r="T918" s="548"/>
      <c r="U918" s="548"/>
      <c r="V918" s="548"/>
      <c r="W918" s="548"/>
      <c r="X918" s="548"/>
      <c r="Y918" s="548"/>
      <c r="Z918" s="548"/>
    </row>
    <row r="919" spans="1:26">
      <c r="A919" s="548"/>
      <c r="B919" s="548"/>
      <c r="C919" s="548"/>
      <c r="D919" s="548"/>
      <c r="E919" s="548"/>
      <c r="F919" s="548"/>
      <c r="G919" s="548"/>
      <c r="H919" s="548"/>
      <c r="I919" s="548"/>
      <c r="J919" s="548"/>
      <c r="K919" s="548"/>
      <c r="L919" s="548"/>
      <c r="M919" s="548"/>
      <c r="N919" s="548"/>
      <c r="O919" s="548"/>
      <c r="P919" s="548"/>
      <c r="Q919" s="548"/>
      <c r="R919" s="548"/>
      <c r="S919" s="548"/>
      <c r="T919" s="548"/>
      <c r="U919" s="548"/>
      <c r="V919" s="548"/>
      <c r="W919" s="548"/>
      <c r="X919" s="548"/>
      <c r="Y919" s="548"/>
      <c r="Z919" s="548"/>
    </row>
    <row r="920" spans="1:26">
      <c r="A920" s="548"/>
      <c r="B920" s="548"/>
      <c r="C920" s="548"/>
      <c r="D920" s="548"/>
      <c r="E920" s="548"/>
      <c r="F920" s="548"/>
      <c r="G920" s="548"/>
      <c r="H920" s="548"/>
      <c r="I920" s="548"/>
      <c r="J920" s="548"/>
      <c r="K920" s="548"/>
      <c r="L920" s="548"/>
      <c r="M920" s="548"/>
      <c r="N920" s="548"/>
      <c r="O920" s="548"/>
      <c r="P920" s="548"/>
      <c r="Q920" s="548"/>
      <c r="R920" s="548"/>
      <c r="S920" s="548"/>
      <c r="T920" s="548"/>
      <c r="U920" s="548"/>
      <c r="V920" s="548"/>
      <c r="W920" s="548"/>
      <c r="X920" s="548"/>
      <c r="Y920" s="548"/>
      <c r="Z920" s="548"/>
    </row>
    <row r="921" spans="1:26">
      <c r="A921" s="548"/>
      <c r="B921" s="548"/>
      <c r="C921" s="548"/>
      <c r="D921" s="548"/>
      <c r="E921" s="548"/>
      <c r="F921" s="548"/>
      <c r="G921" s="548"/>
      <c r="H921" s="548"/>
      <c r="I921" s="548"/>
      <c r="J921" s="548"/>
      <c r="K921" s="548"/>
      <c r="L921" s="548"/>
      <c r="M921" s="548"/>
      <c r="N921" s="548"/>
      <c r="O921" s="548"/>
      <c r="P921" s="548"/>
      <c r="Q921" s="548"/>
      <c r="R921" s="548"/>
      <c r="S921" s="548"/>
      <c r="T921" s="548"/>
      <c r="U921" s="548"/>
      <c r="V921" s="548"/>
      <c r="W921" s="548"/>
      <c r="X921" s="548"/>
      <c r="Y921" s="548"/>
      <c r="Z921" s="548"/>
    </row>
    <row r="922" spans="1:26">
      <c r="A922" s="548"/>
      <c r="B922" s="548"/>
      <c r="C922" s="548"/>
      <c r="D922" s="548"/>
      <c r="E922" s="548"/>
      <c r="F922" s="548"/>
      <c r="G922" s="548"/>
      <c r="H922" s="548"/>
      <c r="I922" s="548"/>
      <c r="J922" s="548"/>
      <c r="K922" s="548"/>
      <c r="L922" s="548"/>
      <c r="M922" s="548"/>
      <c r="N922" s="548"/>
      <c r="O922" s="548"/>
      <c r="P922" s="548"/>
      <c r="Q922" s="548"/>
      <c r="R922" s="548"/>
      <c r="S922" s="548"/>
      <c r="T922" s="548"/>
      <c r="U922" s="548"/>
      <c r="V922" s="548"/>
      <c r="W922" s="548"/>
      <c r="X922" s="548"/>
      <c r="Y922" s="548"/>
      <c r="Z922" s="548"/>
    </row>
    <row r="923" spans="1:26">
      <c r="A923" s="548"/>
      <c r="B923" s="548"/>
      <c r="C923" s="548"/>
      <c r="D923" s="548"/>
      <c r="E923" s="548"/>
      <c r="F923" s="548"/>
      <c r="G923" s="548"/>
      <c r="H923" s="548"/>
      <c r="I923" s="548"/>
      <c r="J923" s="548"/>
      <c r="K923" s="548"/>
      <c r="L923" s="548"/>
      <c r="M923" s="548"/>
      <c r="N923" s="548"/>
      <c r="O923" s="548"/>
      <c r="P923" s="548"/>
      <c r="Q923" s="548"/>
      <c r="R923" s="548"/>
      <c r="S923" s="548"/>
      <c r="T923" s="548"/>
      <c r="U923" s="548"/>
      <c r="V923" s="548"/>
      <c r="W923" s="548"/>
      <c r="X923" s="548"/>
      <c r="Y923" s="548"/>
      <c r="Z923" s="548"/>
    </row>
    <row r="924" spans="1:26">
      <c r="A924" s="548"/>
      <c r="B924" s="548"/>
      <c r="C924" s="548"/>
      <c r="D924" s="548"/>
      <c r="E924" s="548"/>
      <c r="F924" s="548"/>
      <c r="G924" s="548"/>
      <c r="H924" s="548"/>
      <c r="I924" s="548"/>
      <c r="J924" s="548"/>
      <c r="K924" s="548"/>
      <c r="L924" s="548"/>
      <c r="M924" s="548"/>
      <c r="N924" s="548"/>
      <c r="O924" s="548"/>
      <c r="P924" s="548"/>
      <c r="Q924" s="548"/>
      <c r="R924" s="548"/>
      <c r="S924" s="548"/>
      <c r="T924" s="548"/>
      <c r="U924" s="548"/>
      <c r="V924" s="548"/>
      <c r="W924" s="548"/>
      <c r="X924" s="548"/>
      <c r="Y924" s="548"/>
      <c r="Z924" s="548"/>
    </row>
    <row r="925" spans="1:26">
      <c r="A925" s="548"/>
      <c r="B925" s="548"/>
      <c r="C925" s="548"/>
      <c r="D925" s="548"/>
      <c r="E925" s="548"/>
      <c r="F925" s="548"/>
      <c r="G925" s="548"/>
      <c r="H925" s="548"/>
      <c r="I925" s="548"/>
      <c r="J925" s="548"/>
      <c r="K925" s="548"/>
      <c r="L925" s="548"/>
      <c r="M925" s="548"/>
      <c r="N925" s="548"/>
      <c r="O925" s="548"/>
      <c r="P925" s="548"/>
      <c r="Q925" s="548"/>
      <c r="R925" s="548"/>
      <c r="S925" s="548"/>
      <c r="T925" s="548"/>
      <c r="U925" s="548"/>
      <c r="V925" s="548"/>
      <c r="W925" s="548"/>
      <c r="X925" s="548"/>
      <c r="Y925" s="548"/>
      <c r="Z925" s="548"/>
    </row>
    <row r="926" spans="1:26">
      <c r="A926" s="548"/>
      <c r="B926" s="548"/>
      <c r="C926" s="548"/>
      <c r="D926" s="548"/>
      <c r="E926" s="548"/>
      <c r="F926" s="548"/>
      <c r="G926" s="548"/>
      <c r="H926" s="548"/>
      <c r="I926" s="548"/>
      <c r="J926" s="548"/>
      <c r="K926" s="548"/>
      <c r="L926" s="548"/>
      <c r="M926" s="548"/>
      <c r="N926" s="548"/>
      <c r="O926" s="548"/>
      <c r="P926" s="548"/>
      <c r="Q926" s="548"/>
      <c r="R926" s="548"/>
      <c r="S926" s="548"/>
      <c r="T926" s="548"/>
      <c r="U926" s="548"/>
      <c r="V926" s="548"/>
      <c r="W926" s="548"/>
      <c r="X926" s="548"/>
      <c r="Y926" s="548"/>
      <c r="Z926" s="548"/>
    </row>
    <row r="927" spans="1:26">
      <c r="A927" s="548"/>
      <c r="B927" s="548"/>
      <c r="C927" s="548"/>
      <c r="D927" s="548"/>
      <c r="E927" s="548"/>
      <c r="F927" s="548"/>
      <c r="G927" s="548"/>
      <c r="H927" s="548"/>
      <c r="I927" s="548"/>
      <c r="J927" s="548"/>
      <c r="K927" s="548"/>
      <c r="L927" s="548"/>
      <c r="M927" s="548"/>
      <c r="N927" s="548"/>
      <c r="O927" s="548"/>
      <c r="P927" s="548"/>
      <c r="Q927" s="548"/>
      <c r="R927" s="548"/>
      <c r="S927" s="548"/>
      <c r="T927" s="548"/>
      <c r="U927" s="548"/>
      <c r="V927" s="548"/>
      <c r="W927" s="548"/>
      <c r="X927" s="548"/>
      <c r="Y927" s="548"/>
      <c r="Z927" s="548"/>
    </row>
    <row r="928" spans="1:26">
      <c r="A928" s="548"/>
      <c r="B928" s="548"/>
      <c r="C928" s="548"/>
      <c r="D928" s="548"/>
      <c r="E928" s="548"/>
      <c r="F928" s="548"/>
      <c r="G928" s="548"/>
      <c r="H928" s="548"/>
      <c r="I928" s="548"/>
      <c r="J928" s="548"/>
      <c r="K928" s="548"/>
      <c r="L928" s="548"/>
      <c r="M928" s="548"/>
      <c r="N928" s="548"/>
      <c r="O928" s="548"/>
      <c r="P928" s="548"/>
      <c r="Q928" s="548"/>
      <c r="R928" s="548"/>
      <c r="S928" s="548"/>
      <c r="T928" s="548"/>
      <c r="U928" s="548"/>
      <c r="V928" s="548"/>
      <c r="W928" s="548"/>
      <c r="X928" s="548"/>
      <c r="Y928" s="548"/>
      <c r="Z928" s="548"/>
    </row>
    <row r="929" spans="1:26">
      <c r="A929" s="548"/>
      <c r="B929" s="548"/>
      <c r="C929" s="548"/>
      <c r="D929" s="548"/>
      <c r="E929" s="548"/>
      <c r="F929" s="548"/>
      <c r="G929" s="548"/>
      <c r="H929" s="548"/>
      <c r="I929" s="548"/>
      <c r="J929" s="548"/>
      <c r="K929" s="548"/>
      <c r="L929" s="548"/>
      <c r="M929" s="548"/>
      <c r="N929" s="548"/>
      <c r="O929" s="548"/>
      <c r="P929" s="548"/>
      <c r="Q929" s="548"/>
      <c r="R929" s="548"/>
      <c r="S929" s="548"/>
      <c r="T929" s="548"/>
      <c r="U929" s="548"/>
      <c r="V929" s="548"/>
      <c r="W929" s="548"/>
      <c r="X929" s="548"/>
      <c r="Y929" s="548"/>
      <c r="Z929" s="548"/>
    </row>
    <row r="930" spans="1:26">
      <c r="A930" s="548"/>
      <c r="B930" s="548"/>
      <c r="C930" s="548"/>
      <c r="D930" s="548"/>
      <c r="E930" s="548"/>
      <c r="F930" s="548"/>
      <c r="G930" s="548"/>
      <c r="H930" s="548"/>
      <c r="I930" s="548"/>
      <c r="J930" s="548"/>
      <c r="K930" s="548"/>
      <c r="L930" s="548"/>
      <c r="M930" s="548"/>
      <c r="N930" s="548"/>
      <c r="O930" s="548"/>
      <c r="P930" s="548"/>
      <c r="Q930" s="548"/>
      <c r="R930" s="548"/>
      <c r="S930" s="548"/>
      <c r="T930" s="548"/>
      <c r="U930" s="548"/>
      <c r="V930" s="548"/>
      <c r="W930" s="548"/>
      <c r="X930" s="548"/>
      <c r="Y930" s="548"/>
      <c r="Z930" s="548"/>
    </row>
    <row r="931" spans="1:26">
      <c r="A931" s="548"/>
      <c r="B931" s="548"/>
      <c r="C931" s="548"/>
      <c r="D931" s="548"/>
      <c r="E931" s="548"/>
      <c r="F931" s="548"/>
      <c r="G931" s="548"/>
      <c r="H931" s="548"/>
      <c r="I931" s="548"/>
      <c r="J931" s="548"/>
      <c r="K931" s="548"/>
      <c r="L931" s="548"/>
      <c r="M931" s="548"/>
      <c r="N931" s="548"/>
      <c r="O931" s="548"/>
      <c r="P931" s="548"/>
      <c r="Q931" s="548"/>
      <c r="R931" s="548"/>
      <c r="S931" s="548"/>
      <c r="T931" s="548"/>
      <c r="U931" s="548"/>
      <c r="V931" s="548"/>
      <c r="W931" s="548"/>
      <c r="X931" s="548"/>
      <c r="Y931" s="548"/>
      <c r="Z931" s="548"/>
    </row>
    <row r="932" spans="1:26">
      <c r="A932" s="548"/>
      <c r="B932" s="548"/>
      <c r="C932" s="548"/>
      <c r="D932" s="548"/>
      <c r="E932" s="548"/>
      <c r="F932" s="548"/>
      <c r="G932" s="548"/>
      <c r="H932" s="548"/>
      <c r="I932" s="548"/>
      <c r="J932" s="548"/>
      <c r="K932" s="548"/>
      <c r="L932" s="548"/>
      <c r="M932" s="548"/>
      <c r="N932" s="548"/>
      <c r="O932" s="548"/>
      <c r="P932" s="548"/>
      <c r="Q932" s="548"/>
      <c r="R932" s="548"/>
      <c r="S932" s="548"/>
      <c r="T932" s="548"/>
      <c r="U932" s="548"/>
      <c r="V932" s="548"/>
      <c r="W932" s="548"/>
      <c r="X932" s="548"/>
      <c r="Y932" s="548"/>
      <c r="Z932" s="548"/>
    </row>
    <row r="933" spans="1:26">
      <c r="A933" s="548"/>
      <c r="B933" s="548"/>
      <c r="C933" s="548"/>
      <c r="D933" s="548"/>
      <c r="E933" s="548"/>
      <c r="F933" s="548"/>
      <c r="G933" s="548"/>
      <c r="H933" s="548"/>
      <c r="I933" s="548"/>
      <c r="J933" s="548"/>
      <c r="K933" s="548"/>
      <c r="L933" s="548"/>
      <c r="M933" s="548"/>
      <c r="N933" s="548"/>
      <c r="O933" s="548"/>
      <c r="P933" s="548"/>
      <c r="Q933" s="548"/>
      <c r="R933" s="548"/>
      <c r="S933" s="548"/>
      <c r="T933" s="548"/>
      <c r="U933" s="548"/>
      <c r="V933" s="548"/>
      <c r="W933" s="548"/>
      <c r="X933" s="548"/>
      <c r="Y933" s="548"/>
      <c r="Z933" s="548"/>
    </row>
    <row r="934" spans="1:26">
      <c r="A934" s="548"/>
      <c r="B934" s="548"/>
      <c r="C934" s="548"/>
      <c r="D934" s="548"/>
      <c r="E934" s="548"/>
      <c r="F934" s="548"/>
      <c r="G934" s="548"/>
      <c r="H934" s="548"/>
      <c r="I934" s="548"/>
      <c r="J934" s="548"/>
      <c r="K934" s="548"/>
      <c r="L934" s="548"/>
      <c r="M934" s="548"/>
      <c r="N934" s="548"/>
      <c r="O934" s="548"/>
      <c r="P934" s="548"/>
      <c r="Q934" s="548"/>
      <c r="R934" s="548"/>
      <c r="S934" s="548"/>
      <c r="T934" s="548"/>
      <c r="U934" s="548"/>
      <c r="V934" s="548"/>
      <c r="W934" s="548"/>
      <c r="X934" s="548"/>
      <c r="Y934" s="548"/>
      <c r="Z934" s="548"/>
    </row>
    <row r="935" spans="1:26">
      <c r="A935" s="548"/>
      <c r="B935" s="548"/>
      <c r="C935" s="548"/>
      <c r="D935" s="548"/>
      <c r="E935" s="548"/>
      <c r="F935" s="548"/>
      <c r="G935" s="548"/>
      <c r="H935" s="548"/>
      <c r="I935" s="548"/>
      <c r="J935" s="548"/>
      <c r="K935" s="548"/>
      <c r="L935" s="548"/>
      <c r="M935" s="548"/>
      <c r="N935" s="548"/>
      <c r="O935" s="548"/>
      <c r="P935" s="548"/>
      <c r="Q935" s="548"/>
      <c r="R935" s="548"/>
      <c r="S935" s="548"/>
      <c r="T935" s="548"/>
      <c r="U935" s="548"/>
      <c r="V935" s="548"/>
      <c r="W935" s="548"/>
      <c r="X935" s="548"/>
      <c r="Y935" s="548"/>
      <c r="Z935" s="548"/>
    </row>
    <row r="936" spans="1:26">
      <c r="A936" s="548"/>
      <c r="B936" s="548"/>
      <c r="C936" s="548"/>
      <c r="D936" s="548"/>
      <c r="E936" s="548"/>
      <c r="F936" s="548"/>
      <c r="G936" s="548"/>
      <c r="H936" s="548"/>
      <c r="I936" s="548"/>
      <c r="J936" s="548"/>
      <c r="K936" s="548"/>
      <c r="L936" s="548"/>
      <c r="M936" s="548"/>
      <c r="N936" s="548"/>
      <c r="O936" s="548"/>
      <c r="P936" s="548"/>
      <c r="Q936" s="548"/>
      <c r="R936" s="548"/>
      <c r="S936" s="548"/>
      <c r="T936" s="548"/>
      <c r="U936" s="548"/>
      <c r="V936" s="548"/>
      <c r="W936" s="548"/>
      <c r="X936" s="548"/>
      <c r="Y936" s="548"/>
      <c r="Z936" s="548"/>
    </row>
    <row r="937" spans="1:26">
      <c r="A937" s="548"/>
      <c r="B937" s="548"/>
      <c r="C937" s="548"/>
      <c r="D937" s="548"/>
      <c r="E937" s="548"/>
      <c r="F937" s="548"/>
      <c r="G937" s="548"/>
      <c r="H937" s="548"/>
      <c r="I937" s="548"/>
      <c r="J937" s="548"/>
      <c r="K937" s="548"/>
      <c r="L937" s="548"/>
      <c r="M937" s="548"/>
      <c r="N937" s="548"/>
      <c r="O937" s="548"/>
      <c r="P937" s="548"/>
      <c r="Q937" s="548"/>
      <c r="R937" s="548"/>
      <c r="S937" s="548"/>
      <c r="T937" s="548"/>
      <c r="U937" s="548"/>
      <c r="V937" s="548"/>
      <c r="W937" s="548"/>
      <c r="X937" s="548"/>
      <c r="Y937" s="548"/>
      <c r="Z937" s="548"/>
    </row>
    <row r="938" spans="1:26">
      <c r="A938" s="548"/>
      <c r="B938" s="548"/>
      <c r="C938" s="548"/>
      <c r="D938" s="548"/>
      <c r="E938" s="548"/>
      <c r="F938" s="548"/>
      <c r="G938" s="548"/>
      <c r="H938" s="548"/>
      <c r="I938" s="548"/>
      <c r="J938" s="548"/>
      <c r="K938" s="548"/>
      <c r="L938" s="548"/>
      <c r="M938" s="548"/>
      <c r="N938" s="548"/>
      <c r="O938" s="548"/>
      <c r="P938" s="548"/>
      <c r="Q938" s="548"/>
      <c r="R938" s="548"/>
      <c r="S938" s="548"/>
      <c r="T938" s="548"/>
      <c r="U938" s="548"/>
      <c r="V938" s="548"/>
      <c r="W938" s="548"/>
      <c r="X938" s="548"/>
      <c r="Y938" s="548"/>
      <c r="Z938" s="548"/>
    </row>
    <row r="939" spans="1:26">
      <c r="A939" s="548"/>
      <c r="B939" s="548"/>
      <c r="C939" s="548"/>
      <c r="D939" s="548"/>
      <c r="E939" s="548"/>
      <c r="F939" s="548"/>
      <c r="G939" s="548"/>
      <c r="H939" s="548"/>
      <c r="I939" s="548"/>
      <c r="J939" s="548"/>
      <c r="K939" s="548"/>
      <c r="L939" s="548"/>
      <c r="M939" s="548"/>
      <c r="N939" s="548"/>
      <c r="O939" s="548"/>
      <c r="P939" s="548"/>
      <c r="Q939" s="548"/>
      <c r="R939" s="548"/>
      <c r="S939" s="548"/>
      <c r="T939" s="548"/>
      <c r="U939" s="548"/>
      <c r="V939" s="548"/>
      <c r="W939" s="548"/>
      <c r="X939" s="548"/>
      <c r="Y939" s="548"/>
      <c r="Z939" s="548"/>
    </row>
    <row r="940" spans="1:26">
      <c r="A940" s="548"/>
      <c r="B940" s="548"/>
      <c r="C940" s="548"/>
      <c r="D940" s="548"/>
      <c r="E940" s="548"/>
      <c r="F940" s="548"/>
      <c r="G940" s="548"/>
      <c r="H940" s="548"/>
      <c r="I940" s="548"/>
      <c r="J940" s="548"/>
      <c r="K940" s="548"/>
      <c r="L940" s="548"/>
      <c r="M940" s="548"/>
      <c r="N940" s="548"/>
      <c r="O940" s="548"/>
      <c r="P940" s="548"/>
      <c r="Q940" s="548"/>
      <c r="R940" s="548"/>
      <c r="S940" s="548"/>
      <c r="T940" s="548"/>
      <c r="U940" s="548"/>
      <c r="V940" s="548"/>
      <c r="W940" s="548"/>
      <c r="X940" s="548"/>
      <c r="Y940" s="548"/>
      <c r="Z940" s="548"/>
    </row>
    <row r="941" spans="1:26">
      <c r="A941" s="548"/>
      <c r="B941" s="548"/>
      <c r="C941" s="548"/>
      <c r="D941" s="548"/>
      <c r="E941" s="548"/>
      <c r="F941" s="548"/>
      <c r="G941" s="548"/>
      <c r="H941" s="548"/>
      <c r="I941" s="548"/>
      <c r="J941" s="548"/>
      <c r="K941" s="548"/>
      <c r="L941" s="548"/>
      <c r="M941" s="548"/>
      <c r="N941" s="548"/>
      <c r="O941" s="548"/>
      <c r="P941" s="548"/>
      <c r="Q941" s="548"/>
      <c r="R941" s="548"/>
      <c r="S941" s="548"/>
      <c r="T941" s="548"/>
      <c r="U941" s="548"/>
      <c r="V941" s="548"/>
      <c r="W941" s="548"/>
      <c r="X941" s="548"/>
      <c r="Y941" s="548"/>
      <c r="Z941" s="548"/>
    </row>
    <row r="942" spans="1:26">
      <c r="A942" s="548"/>
      <c r="B942" s="548"/>
      <c r="C942" s="548"/>
      <c r="D942" s="548"/>
      <c r="E942" s="548"/>
      <c r="F942" s="548"/>
      <c r="G942" s="548"/>
      <c r="H942" s="548"/>
      <c r="I942" s="548"/>
      <c r="J942" s="548"/>
      <c r="K942" s="548"/>
      <c r="L942" s="548"/>
      <c r="M942" s="548"/>
      <c r="N942" s="548"/>
      <c r="O942" s="548"/>
      <c r="P942" s="548"/>
      <c r="Q942" s="548"/>
      <c r="R942" s="548"/>
      <c r="S942" s="548"/>
      <c r="T942" s="548"/>
      <c r="U942" s="548"/>
      <c r="V942" s="548"/>
      <c r="W942" s="548"/>
      <c r="X942" s="548"/>
      <c r="Y942" s="548"/>
      <c r="Z942" s="548"/>
    </row>
    <row r="943" spans="1:26">
      <c r="A943" s="548"/>
      <c r="B943" s="548"/>
      <c r="C943" s="548"/>
      <c r="D943" s="548"/>
      <c r="E943" s="548"/>
      <c r="F943" s="548"/>
      <c r="G943" s="548"/>
      <c r="H943" s="548"/>
      <c r="I943" s="548"/>
      <c r="J943" s="548"/>
      <c r="K943" s="548"/>
      <c r="L943" s="548"/>
      <c r="M943" s="548"/>
      <c r="N943" s="548"/>
      <c r="O943" s="548"/>
      <c r="P943" s="548"/>
      <c r="Q943" s="548"/>
      <c r="R943" s="548"/>
      <c r="S943" s="548"/>
      <c r="T943" s="548"/>
      <c r="U943" s="548"/>
      <c r="V943" s="548"/>
      <c r="W943" s="548"/>
      <c r="X943" s="548"/>
      <c r="Y943" s="548"/>
      <c r="Z943" s="548"/>
    </row>
    <row r="944" spans="1:26">
      <c r="A944" s="548"/>
      <c r="B944" s="548"/>
      <c r="C944" s="548"/>
      <c r="D944" s="548"/>
      <c r="E944" s="548"/>
      <c r="F944" s="548"/>
      <c r="G944" s="548"/>
      <c r="H944" s="548"/>
      <c r="I944" s="548"/>
      <c r="J944" s="548"/>
      <c r="K944" s="548"/>
      <c r="L944" s="548"/>
      <c r="M944" s="548"/>
      <c r="N944" s="548"/>
      <c r="O944" s="548"/>
      <c r="P944" s="548"/>
      <c r="Q944" s="548"/>
      <c r="R944" s="548"/>
      <c r="S944" s="548"/>
      <c r="T944" s="548"/>
      <c r="U944" s="548"/>
      <c r="V944" s="548"/>
      <c r="W944" s="548"/>
      <c r="X944" s="548"/>
      <c r="Y944" s="548"/>
      <c r="Z944" s="548"/>
    </row>
    <row r="945" spans="1:26">
      <c r="A945" s="548"/>
      <c r="B945" s="548"/>
      <c r="C945" s="548"/>
      <c r="D945" s="548"/>
      <c r="E945" s="548"/>
      <c r="F945" s="548"/>
      <c r="G945" s="548"/>
      <c r="H945" s="548"/>
      <c r="I945" s="548"/>
      <c r="J945" s="548"/>
      <c r="K945" s="548"/>
      <c r="L945" s="548"/>
      <c r="M945" s="548"/>
      <c r="N945" s="548"/>
      <c r="O945" s="548"/>
      <c r="P945" s="548"/>
      <c r="Q945" s="548"/>
      <c r="R945" s="548"/>
      <c r="S945" s="548"/>
      <c r="T945" s="548"/>
      <c r="U945" s="548"/>
      <c r="V945" s="548"/>
      <c r="W945" s="548"/>
      <c r="X945" s="548"/>
      <c r="Y945" s="548"/>
      <c r="Z945" s="548"/>
    </row>
    <row r="946" spans="1:26">
      <c r="A946" s="548"/>
      <c r="B946" s="548"/>
      <c r="C946" s="548"/>
      <c r="D946" s="548"/>
      <c r="E946" s="548"/>
      <c r="F946" s="548"/>
      <c r="G946" s="548"/>
      <c r="H946" s="548"/>
      <c r="I946" s="548"/>
      <c r="J946" s="548"/>
      <c r="K946" s="548"/>
      <c r="L946" s="548"/>
      <c r="M946" s="548"/>
      <c r="N946" s="548"/>
      <c r="O946" s="548"/>
      <c r="P946" s="548"/>
      <c r="Q946" s="548"/>
      <c r="R946" s="548"/>
      <c r="S946" s="548"/>
      <c r="T946" s="548"/>
      <c r="U946" s="548"/>
      <c r="V946" s="548"/>
      <c r="W946" s="548"/>
      <c r="X946" s="548"/>
      <c r="Y946" s="548"/>
      <c r="Z946" s="548"/>
    </row>
    <row r="947" spans="1:26">
      <c r="A947" s="548"/>
      <c r="B947" s="548"/>
      <c r="C947" s="548"/>
      <c r="D947" s="548"/>
      <c r="E947" s="548"/>
      <c r="F947" s="548"/>
      <c r="G947" s="548"/>
      <c r="H947" s="548"/>
      <c r="I947" s="548"/>
      <c r="J947" s="548"/>
      <c r="K947" s="548"/>
      <c r="L947" s="548"/>
      <c r="M947" s="548"/>
      <c r="N947" s="548"/>
      <c r="O947" s="548"/>
      <c r="P947" s="548"/>
      <c r="Q947" s="548"/>
      <c r="R947" s="548"/>
      <c r="S947" s="548"/>
      <c r="T947" s="548"/>
      <c r="U947" s="548"/>
      <c r="V947" s="548"/>
      <c r="W947" s="548"/>
      <c r="X947" s="548"/>
      <c r="Y947" s="548"/>
      <c r="Z947" s="548"/>
    </row>
    <row r="948" spans="1:26">
      <c r="A948" s="548"/>
      <c r="B948" s="548"/>
      <c r="C948" s="548"/>
      <c r="D948" s="548"/>
      <c r="E948" s="548"/>
      <c r="F948" s="548"/>
      <c r="G948" s="548"/>
      <c r="H948" s="548"/>
      <c r="I948" s="548"/>
      <c r="J948" s="548"/>
      <c r="K948" s="548"/>
      <c r="L948" s="548"/>
      <c r="M948" s="548"/>
      <c r="N948" s="548"/>
      <c r="O948" s="548"/>
      <c r="P948" s="548"/>
      <c r="Q948" s="548"/>
      <c r="R948" s="548"/>
      <c r="S948" s="548"/>
      <c r="T948" s="548"/>
      <c r="U948" s="548"/>
      <c r="V948" s="548"/>
      <c r="W948" s="548"/>
      <c r="X948" s="548"/>
      <c r="Y948" s="548"/>
      <c r="Z948" s="548"/>
    </row>
    <row r="949" spans="1:26">
      <c r="A949" s="548"/>
      <c r="B949" s="548"/>
      <c r="C949" s="548"/>
      <c r="D949" s="548"/>
      <c r="E949" s="548"/>
      <c r="F949" s="548"/>
      <c r="G949" s="548"/>
      <c r="H949" s="548"/>
      <c r="I949" s="548"/>
      <c r="J949" s="548"/>
      <c r="K949" s="548"/>
      <c r="L949" s="548"/>
      <c r="M949" s="548"/>
      <c r="N949" s="548"/>
      <c r="O949" s="548"/>
      <c r="P949" s="548"/>
      <c r="Q949" s="548"/>
      <c r="R949" s="548"/>
      <c r="S949" s="548"/>
      <c r="T949" s="548"/>
      <c r="U949" s="548"/>
      <c r="V949" s="548"/>
      <c r="W949" s="548"/>
      <c r="X949" s="548"/>
      <c r="Y949" s="548"/>
      <c r="Z949" s="548"/>
    </row>
    <row r="950" spans="1:26">
      <c r="A950" s="548"/>
      <c r="B950" s="548"/>
      <c r="C950" s="548"/>
      <c r="D950" s="548"/>
      <c r="E950" s="548"/>
      <c r="F950" s="548"/>
      <c r="G950" s="548"/>
      <c r="H950" s="548"/>
      <c r="I950" s="548"/>
      <c r="J950" s="548"/>
      <c r="K950" s="548"/>
      <c r="L950" s="548"/>
      <c r="M950" s="548"/>
      <c r="N950" s="548"/>
      <c r="O950" s="548"/>
      <c r="P950" s="548"/>
      <c r="Q950" s="548"/>
      <c r="R950" s="548"/>
      <c r="S950" s="548"/>
      <c r="T950" s="548"/>
      <c r="U950" s="548"/>
      <c r="V950" s="548"/>
      <c r="W950" s="548"/>
      <c r="X950" s="548"/>
      <c r="Y950" s="548"/>
      <c r="Z950" s="548"/>
    </row>
    <row r="951" spans="1:26">
      <c r="A951" s="548"/>
      <c r="B951" s="548"/>
      <c r="C951" s="548"/>
      <c r="D951" s="548"/>
      <c r="E951" s="548"/>
      <c r="F951" s="548"/>
      <c r="G951" s="548"/>
      <c r="H951" s="548"/>
      <c r="I951" s="548"/>
      <c r="J951" s="548"/>
      <c r="K951" s="548"/>
      <c r="L951" s="548"/>
      <c r="M951" s="548"/>
      <c r="N951" s="548"/>
      <c r="O951" s="548"/>
      <c r="P951" s="548"/>
      <c r="Q951" s="548"/>
      <c r="R951" s="548"/>
      <c r="S951" s="548"/>
      <c r="T951" s="548"/>
      <c r="U951" s="548"/>
      <c r="V951" s="548"/>
      <c r="W951" s="548"/>
      <c r="X951" s="548"/>
      <c r="Y951" s="548"/>
      <c r="Z951" s="548"/>
    </row>
    <row r="952" spans="1:26">
      <c r="A952" s="548"/>
      <c r="B952" s="548"/>
      <c r="C952" s="548"/>
      <c r="D952" s="548"/>
      <c r="E952" s="548"/>
      <c r="F952" s="548"/>
      <c r="G952" s="548"/>
      <c r="H952" s="548"/>
      <c r="I952" s="548"/>
      <c r="J952" s="548"/>
      <c r="K952" s="548"/>
      <c r="L952" s="548"/>
      <c r="M952" s="548"/>
      <c r="N952" s="548"/>
      <c r="O952" s="548"/>
      <c r="P952" s="548"/>
      <c r="Q952" s="548"/>
      <c r="R952" s="548"/>
      <c r="S952" s="548"/>
      <c r="T952" s="548"/>
      <c r="U952" s="548"/>
      <c r="V952" s="548"/>
      <c r="W952" s="548"/>
      <c r="X952" s="548"/>
      <c r="Y952" s="548"/>
      <c r="Z952" s="548"/>
    </row>
    <row r="953" spans="1:26">
      <c r="A953" s="548"/>
      <c r="B953" s="548"/>
      <c r="C953" s="548"/>
      <c r="D953" s="548"/>
      <c r="E953" s="548"/>
      <c r="F953" s="548"/>
      <c r="G953" s="548"/>
      <c r="H953" s="548"/>
      <c r="I953" s="548"/>
      <c r="J953" s="548"/>
      <c r="K953" s="548"/>
      <c r="L953" s="548"/>
      <c r="M953" s="548"/>
      <c r="N953" s="548"/>
      <c r="O953" s="548"/>
      <c r="P953" s="548"/>
      <c r="Q953" s="548"/>
      <c r="R953" s="548"/>
      <c r="S953" s="548"/>
      <c r="T953" s="548"/>
      <c r="U953" s="548"/>
      <c r="V953" s="548"/>
      <c r="W953" s="548"/>
      <c r="X953" s="548"/>
      <c r="Y953" s="548"/>
      <c r="Z953" s="548"/>
    </row>
    <row r="954" spans="1:26">
      <c r="A954" s="548"/>
      <c r="B954" s="548"/>
      <c r="C954" s="548"/>
      <c r="D954" s="548"/>
      <c r="E954" s="548"/>
      <c r="F954" s="548"/>
      <c r="G954" s="548"/>
      <c r="H954" s="548"/>
      <c r="I954" s="548"/>
      <c r="J954" s="548"/>
      <c r="K954" s="548"/>
      <c r="L954" s="548"/>
      <c r="M954" s="548"/>
      <c r="N954" s="548"/>
      <c r="O954" s="548"/>
      <c r="P954" s="548"/>
      <c r="Q954" s="548"/>
      <c r="R954" s="548"/>
      <c r="S954" s="548"/>
      <c r="T954" s="548"/>
      <c r="U954" s="548"/>
      <c r="V954" s="548"/>
      <c r="W954" s="548"/>
      <c r="X954" s="548"/>
      <c r="Y954" s="548"/>
      <c r="Z954" s="548"/>
    </row>
    <row r="955" spans="1:26">
      <c r="A955" s="548"/>
      <c r="B955" s="548"/>
      <c r="C955" s="548"/>
      <c r="D955" s="548"/>
      <c r="E955" s="548"/>
      <c r="F955" s="548"/>
      <c r="G955" s="548"/>
      <c r="H955" s="548"/>
      <c r="I955" s="548"/>
      <c r="J955" s="548"/>
      <c r="K955" s="548"/>
      <c r="L955" s="548"/>
      <c r="M955" s="548"/>
      <c r="N955" s="548"/>
      <c r="O955" s="548"/>
      <c r="P955" s="548"/>
      <c r="Q955" s="548"/>
      <c r="R955" s="548"/>
      <c r="S955" s="548"/>
      <c r="T955" s="548"/>
      <c r="U955" s="548"/>
      <c r="V955" s="548"/>
      <c r="W955" s="548"/>
      <c r="X955" s="548"/>
      <c r="Y955" s="548"/>
      <c r="Z955" s="548"/>
    </row>
    <row r="956" spans="1:26">
      <c r="A956" s="548"/>
      <c r="B956" s="548"/>
      <c r="C956" s="548"/>
      <c r="D956" s="548"/>
      <c r="E956" s="548"/>
      <c r="F956" s="548"/>
      <c r="G956" s="548"/>
      <c r="H956" s="548"/>
      <c r="I956" s="548"/>
      <c r="J956" s="548"/>
      <c r="K956" s="548"/>
      <c r="L956" s="548"/>
      <c r="M956" s="548"/>
      <c r="N956" s="548"/>
      <c r="O956" s="548"/>
      <c r="P956" s="548"/>
      <c r="Q956" s="548"/>
      <c r="R956" s="548"/>
      <c r="S956" s="548"/>
      <c r="T956" s="548"/>
      <c r="U956" s="548"/>
      <c r="V956" s="548"/>
      <c r="W956" s="548"/>
      <c r="X956" s="548"/>
      <c r="Y956" s="548"/>
      <c r="Z956" s="548"/>
    </row>
    <row r="957" spans="1:26">
      <c r="A957" s="548"/>
      <c r="B957" s="548"/>
      <c r="C957" s="548"/>
      <c r="D957" s="548"/>
      <c r="E957" s="548"/>
      <c r="F957" s="548"/>
      <c r="G957" s="548"/>
      <c r="H957" s="548"/>
      <c r="I957" s="548"/>
      <c r="J957" s="548"/>
      <c r="K957" s="548"/>
      <c r="L957" s="548"/>
      <c r="M957" s="548"/>
      <c r="N957" s="548"/>
      <c r="O957" s="548"/>
      <c r="P957" s="548"/>
      <c r="Q957" s="548"/>
      <c r="R957" s="548"/>
      <c r="S957" s="548"/>
      <c r="T957" s="548"/>
      <c r="U957" s="548"/>
      <c r="V957" s="548"/>
      <c r="W957" s="548"/>
      <c r="X957" s="548"/>
      <c r="Y957" s="548"/>
      <c r="Z957" s="548"/>
    </row>
    <row r="958" spans="1:26">
      <c r="A958" s="548"/>
      <c r="B958" s="548"/>
      <c r="C958" s="548"/>
      <c r="D958" s="548"/>
      <c r="E958" s="548"/>
      <c r="F958" s="548"/>
      <c r="G958" s="548"/>
      <c r="H958" s="548"/>
      <c r="I958" s="548"/>
      <c r="J958" s="548"/>
      <c r="K958" s="548"/>
      <c r="L958" s="548"/>
      <c r="M958" s="548"/>
      <c r="N958" s="548"/>
      <c r="O958" s="548"/>
      <c r="P958" s="548"/>
      <c r="Q958" s="548"/>
      <c r="R958" s="548"/>
      <c r="S958" s="548"/>
      <c r="T958" s="548"/>
      <c r="U958" s="548"/>
      <c r="V958" s="548"/>
      <c r="W958" s="548"/>
      <c r="X958" s="548"/>
      <c r="Y958" s="548"/>
      <c r="Z958" s="548"/>
    </row>
    <row r="959" spans="1:26">
      <c r="A959" s="548"/>
      <c r="B959" s="548"/>
      <c r="C959" s="548"/>
      <c r="D959" s="548"/>
      <c r="E959" s="548"/>
      <c r="F959" s="548"/>
      <c r="G959" s="548"/>
      <c r="H959" s="548"/>
      <c r="I959" s="548"/>
      <c r="J959" s="548"/>
      <c r="K959" s="548"/>
      <c r="L959" s="548"/>
      <c r="M959" s="548"/>
      <c r="N959" s="548"/>
      <c r="O959" s="548"/>
      <c r="P959" s="548"/>
      <c r="Q959" s="548"/>
      <c r="R959" s="548"/>
      <c r="S959" s="548"/>
      <c r="T959" s="548"/>
      <c r="U959" s="548"/>
      <c r="V959" s="548"/>
      <c r="W959" s="548"/>
      <c r="X959" s="548"/>
      <c r="Y959" s="548"/>
      <c r="Z959" s="548"/>
    </row>
    <row r="960" spans="1:26">
      <c r="A960" s="548"/>
      <c r="B960" s="548"/>
      <c r="C960" s="548"/>
      <c r="D960" s="548"/>
      <c r="E960" s="548"/>
      <c r="F960" s="548"/>
      <c r="G960" s="548"/>
      <c r="H960" s="548"/>
      <c r="I960" s="548"/>
      <c r="J960" s="548"/>
      <c r="K960" s="548"/>
      <c r="L960" s="548"/>
      <c r="M960" s="548"/>
      <c r="N960" s="548"/>
      <c r="O960" s="548"/>
      <c r="P960" s="548"/>
      <c r="Q960" s="548"/>
      <c r="R960" s="548"/>
      <c r="S960" s="548"/>
      <c r="T960" s="548"/>
      <c r="U960" s="548"/>
      <c r="V960" s="548"/>
      <c r="W960" s="548"/>
      <c r="X960" s="548"/>
      <c r="Y960" s="548"/>
      <c r="Z960" s="548"/>
    </row>
    <row r="961" spans="1:26">
      <c r="A961" s="548"/>
      <c r="B961" s="548"/>
      <c r="C961" s="548"/>
      <c r="D961" s="548"/>
      <c r="E961" s="548"/>
      <c r="F961" s="548"/>
      <c r="G961" s="548"/>
      <c r="H961" s="548"/>
      <c r="I961" s="548"/>
      <c r="J961" s="548"/>
      <c r="K961" s="548"/>
      <c r="L961" s="548"/>
      <c r="M961" s="548"/>
      <c r="N961" s="548"/>
      <c r="O961" s="548"/>
      <c r="P961" s="548"/>
      <c r="Q961" s="548"/>
      <c r="R961" s="548"/>
      <c r="S961" s="548"/>
      <c r="T961" s="548"/>
      <c r="U961" s="548"/>
      <c r="V961" s="548"/>
      <c r="W961" s="548"/>
      <c r="X961" s="548"/>
      <c r="Y961" s="548"/>
      <c r="Z961" s="548"/>
    </row>
    <row r="962" spans="1:26">
      <c r="A962" s="548"/>
      <c r="B962" s="548"/>
      <c r="C962" s="548"/>
      <c r="D962" s="548"/>
      <c r="E962" s="548"/>
      <c r="F962" s="548"/>
      <c r="G962" s="548"/>
      <c r="H962" s="548"/>
      <c r="I962" s="548"/>
      <c r="J962" s="548"/>
      <c r="K962" s="548"/>
      <c r="L962" s="548"/>
      <c r="M962" s="548"/>
      <c r="N962" s="548"/>
      <c r="O962" s="548"/>
      <c r="P962" s="548"/>
      <c r="Q962" s="548"/>
      <c r="R962" s="548"/>
      <c r="S962" s="548"/>
      <c r="T962" s="548"/>
      <c r="U962" s="548"/>
      <c r="V962" s="548"/>
      <c r="W962" s="548"/>
      <c r="X962" s="548"/>
      <c r="Y962" s="548"/>
      <c r="Z962" s="548"/>
    </row>
    <row r="963" spans="1:26">
      <c r="A963" s="548"/>
      <c r="B963" s="548"/>
      <c r="C963" s="548"/>
      <c r="D963" s="548"/>
      <c r="E963" s="548"/>
      <c r="F963" s="548"/>
      <c r="G963" s="548"/>
      <c r="H963" s="548"/>
      <c r="I963" s="548"/>
      <c r="J963" s="548"/>
      <c r="K963" s="548"/>
      <c r="L963" s="548"/>
      <c r="M963" s="548"/>
      <c r="N963" s="548"/>
      <c r="O963" s="548"/>
      <c r="P963" s="548"/>
      <c r="Q963" s="548"/>
      <c r="R963" s="548"/>
      <c r="S963" s="548"/>
      <c r="T963" s="548"/>
      <c r="U963" s="548"/>
      <c r="V963" s="548"/>
      <c r="W963" s="548"/>
      <c r="X963" s="548"/>
      <c r="Y963" s="548"/>
      <c r="Z963" s="548"/>
    </row>
    <row r="964" spans="1:26">
      <c r="A964" s="548"/>
      <c r="B964" s="548"/>
      <c r="C964" s="548"/>
      <c r="D964" s="548"/>
      <c r="E964" s="548"/>
      <c r="F964" s="548"/>
      <c r="G964" s="548"/>
      <c r="H964" s="548"/>
      <c r="I964" s="548"/>
      <c r="J964" s="548"/>
      <c r="K964" s="548"/>
      <c r="L964" s="548"/>
      <c r="M964" s="548"/>
      <c r="N964" s="548"/>
      <c r="O964" s="548"/>
      <c r="P964" s="548"/>
      <c r="Q964" s="548"/>
      <c r="R964" s="548"/>
      <c r="S964" s="548"/>
      <c r="T964" s="548"/>
      <c r="U964" s="548"/>
      <c r="V964" s="548"/>
      <c r="W964" s="548"/>
      <c r="X964" s="548"/>
      <c r="Y964" s="548"/>
      <c r="Z964" s="548"/>
    </row>
    <row r="965" spans="1:26">
      <c r="A965" s="548"/>
      <c r="B965" s="548"/>
      <c r="C965" s="548"/>
      <c r="D965" s="548"/>
      <c r="E965" s="548"/>
      <c r="F965" s="548"/>
      <c r="G965" s="548"/>
      <c r="H965" s="548"/>
      <c r="I965" s="548"/>
      <c r="J965" s="548"/>
      <c r="K965" s="548"/>
      <c r="L965" s="548"/>
      <c r="M965" s="548"/>
      <c r="N965" s="548"/>
      <c r="O965" s="548"/>
      <c r="P965" s="548"/>
      <c r="Q965" s="548"/>
      <c r="R965" s="548"/>
      <c r="S965" s="548"/>
      <c r="T965" s="548"/>
      <c r="U965" s="548"/>
      <c r="V965" s="548"/>
      <c r="W965" s="548"/>
      <c r="X965" s="548"/>
      <c r="Y965" s="548"/>
      <c r="Z965" s="548"/>
    </row>
    <row r="966" spans="1:26">
      <c r="A966" s="548"/>
      <c r="B966" s="548"/>
      <c r="C966" s="548"/>
      <c r="D966" s="548"/>
      <c r="E966" s="548"/>
      <c r="F966" s="548"/>
      <c r="G966" s="548"/>
      <c r="H966" s="548"/>
      <c r="I966" s="548"/>
      <c r="J966" s="548"/>
      <c r="K966" s="548"/>
      <c r="L966" s="548"/>
      <c r="M966" s="548"/>
      <c r="N966" s="548"/>
      <c r="O966" s="548"/>
      <c r="P966" s="548"/>
      <c r="Q966" s="548"/>
      <c r="R966" s="548"/>
      <c r="S966" s="548"/>
      <c r="T966" s="548"/>
      <c r="U966" s="548"/>
      <c r="V966" s="548"/>
      <c r="W966" s="548"/>
      <c r="X966" s="548"/>
      <c r="Y966" s="548"/>
      <c r="Z966" s="548"/>
    </row>
    <row r="967" spans="1:26">
      <c r="A967" s="548"/>
      <c r="B967" s="548"/>
      <c r="C967" s="548"/>
      <c r="D967" s="548"/>
      <c r="E967" s="548"/>
      <c r="F967" s="548"/>
      <c r="G967" s="548"/>
      <c r="H967" s="548"/>
      <c r="I967" s="548"/>
      <c r="J967" s="548"/>
      <c r="K967" s="548"/>
      <c r="L967" s="548"/>
      <c r="M967" s="548"/>
      <c r="N967" s="548"/>
      <c r="O967" s="548"/>
      <c r="P967" s="548"/>
      <c r="Q967" s="548"/>
      <c r="R967" s="548"/>
      <c r="S967" s="548"/>
      <c r="T967" s="548"/>
      <c r="U967" s="548"/>
      <c r="V967" s="548"/>
      <c r="W967" s="548"/>
      <c r="X967" s="548"/>
      <c r="Y967" s="548"/>
      <c r="Z967" s="548"/>
    </row>
    <row r="968" spans="1:26">
      <c r="A968" s="548"/>
      <c r="B968" s="548"/>
      <c r="C968" s="548"/>
      <c r="D968" s="548"/>
      <c r="E968" s="548"/>
      <c r="F968" s="548"/>
      <c r="G968" s="548"/>
      <c r="H968" s="548"/>
      <c r="I968" s="548"/>
      <c r="J968" s="548"/>
      <c r="K968" s="548"/>
      <c r="L968" s="548"/>
      <c r="M968" s="548"/>
      <c r="N968" s="548"/>
      <c r="O968" s="548"/>
      <c r="P968" s="548"/>
      <c r="Q968" s="548"/>
      <c r="R968" s="548"/>
      <c r="S968" s="548"/>
      <c r="T968" s="548"/>
      <c r="U968" s="548"/>
      <c r="V968" s="548"/>
      <c r="W968" s="548"/>
      <c r="X968" s="548"/>
      <c r="Y968" s="548"/>
      <c r="Z968" s="548"/>
    </row>
    <row r="969" spans="1:26">
      <c r="A969" s="548"/>
      <c r="B969" s="548"/>
      <c r="C969" s="548"/>
      <c r="D969" s="548"/>
      <c r="E969" s="548"/>
      <c r="F969" s="548"/>
      <c r="G969" s="548"/>
      <c r="H969" s="548"/>
      <c r="I969" s="548"/>
      <c r="J969" s="548"/>
      <c r="K969" s="548"/>
      <c r="L969" s="548"/>
      <c r="M969" s="548"/>
      <c r="N969" s="548"/>
      <c r="O969" s="548"/>
      <c r="P969" s="548"/>
      <c r="Q969" s="548"/>
      <c r="R969" s="548"/>
      <c r="S969" s="548"/>
      <c r="T969" s="548"/>
      <c r="U969" s="548"/>
      <c r="V969" s="548"/>
      <c r="W969" s="548"/>
      <c r="X969" s="548"/>
      <c r="Y969" s="548"/>
      <c r="Z969" s="548"/>
    </row>
    <row r="970" spans="1:26">
      <c r="A970" s="548"/>
      <c r="B970" s="548"/>
      <c r="C970" s="548"/>
      <c r="D970" s="548"/>
      <c r="E970" s="548"/>
      <c r="F970" s="548"/>
      <c r="G970" s="548"/>
      <c r="H970" s="548"/>
      <c r="I970" s="548"/>
      <c r="J970" s="548"/>
      <c r="K970" s="548"/>
      <c r="L970" s="548"/>
      <c r="M970" s="548"/>
      <c r="N970" s="548"/>
      <c r="O970" s="548"/>
      <c r="P970" s="548"/>
      <c r="Q970" s="548"/>
      <c r="R970" s="548"/>
      <c r="S970" s="548"/>
      <c r="T970" s="548"/>
      <c r="U970" s="548"/>
      <c r="V970" s="548"/>
      <c r="W970" s="548"/>
      <c r="X970" s="548"/>
      <c r="Y970" s="548"/>
      <c r="Z970" s="548"/>
    </row>
    <row r="971" spans="1:26">
      <c r="A971" s="548"/>
      <c r="B971" s="548"/>
      <c r="C971" s="548"/>
      <c r="D971" s="548"/>
      <c r="E971" s="548"/>
      <c r="F971" s="548"/>
      <c r="G971" s="548"/>
      <c r="H971" s="548"/>
      <c r="I971" s="548"/>
      <c r="J971" s="548"/>
      <c r="K971" s="548"/>
      <c r="L971" s="548"/>
      <c r="M971" s="548"/>
      <c r="N971" s="548"/>
      <c r="O971" s="548"/>
      <c r="P971" s="548"/>
      <c r="Q971" s="548"/>
      <c r="R971" s="548"/>
      <c r="S971" s="548"/>
      <c r="T971" s="548"/>
      <c r="U971" s="548"/>
      <c r="V971" s="548"/>
      <c r="W971" s="548"/>
      <c r="X971" s="548"/>
      <c r="Y971" s="548"/>
      <c r="Z971" s="548"/>
    </row>
    <row r="972" spans="1:26">
      <c r="A972" s="548"/>
      <c r="B972" s="548"/>
      <c r="C972" s="548"/>
      <c r="D972" s="548"/>
      <c r="E972" s="548"/>
      <c r="F972" s="548"/>
      <c r="G972" s="548"/>
      <c r="H972" s="548"/>
      <c r="I972" s="548"/>
      <c r="J972" s="548"/>
      <c r="K972" s="548"/>
      <c r="L972" s="548"/>
      <c r="M972" s="548"/>
      <c r="N972" s="548"/>
      <c r="O972" s="548"/>
      <c r="P972" s="548"/>
      <c r="Q972" s="548"/>
      <c r="R972" s="548"/>
      <c r="S972" s="548"/>
      <c r="T972" s="548"/>
      <c r="U972" s="548"/>
      <c r="V972" s="548"/>
      <c r="W972" s="548"/>
      <c r="X972" s="548"/>
      <c r="Y972" s="548"/>
      <c r="Z972" s="548"/>
    </row>
    <row r="973" spans="1:26">
      <c r="A973" s="548"/>
      <c r="B973" s="548"/>
      <c r="C973" s="548"/>
      <c r="D973" s="548"/>
      <c r="E973" s="548"/>
      <c r="F973" s="548"/>
      <c r="G973" s="548"/>
      <c r="H973" s="548"/>
      <c r="I973" s="548"/>
      <c r="J973" s="548"/>
      <c r="K973" s="548"/>
      <c r="L973" s="548"/>
      <c r="M973" s="548"/>
      <c r="N973" s="548"/>
      <c r="O973" s="548"/>
      <c r="P973" s="548"/>
      <c r="Q973" s="548"/>
      <c r="R973" s="548"/>
      <c r="S973" s="548"/>
      <c r="T973" s="548"/>
      <c r="U973" s="548"/>
      <c r="V973" s="548"/>
      <c r="W973" s="548"/>
      <c r="X973" s="548"/>
      <c r="Y973" s="548"/>
      <c r="Z973" s="548"/>
    </row>
    <row r="974" spans="1:26">
      <c r="A974" s="548"/>
      <c r="B974" s="548"/>
      <c r="C974" s="548"/>
      <c r="D974" s="548"/>
      <c r="E974" s="548"/>
      <c r="F974" s="548"/>
      <c r="G974" s="548"/>
      <c r="H974" s="548"/>
      <c r="I974" s="548"/>
      <c r="J974" s="548"/>
      <c r="K974" s="548"/>
      <c r="L974" s="548"/>
      <c r="M974" s="548"/>
      <c r="N974" s="548"/>
      <c r="O974" s="548"/>
      <c r="P974" s="548"/>
      <c r="Q974" s="548"/>
      <c r="R974" s="548"/>
      <c r="S974" s="548"/>
      <c r="T974" s="548"/>
      <c r="U974" s="548"/>
      <c r="V974" s="548"/>
      <c r="W974" s="548"/>
      <c r="X974" s="548"/>
      <c r="Y974" s="548"/>
      <c r="Z974" s="548"/>
    </row>
    <row r="975" spans="1:26">
      <c r="A975" s="548"/>
      <c r="B975" s="548"/>
      <c r="C975" s="548"/>
      <c r="D975" s="548"/>
      <c r="E975" s="548"/>
      <c r="F975" s="548"/>
      <c r="G975" s="548"/>
      <c r="H975" s="548"/>
      <c r="I975" s="548"/>
      <c r="J975" s="548"/>
      <c r="K975" s="548"/>
      <c r="L975" s="548"/>
      <c r="M975" s="548"/>
      <c r="N975" s="548"/>
      <c r="O975" s="548"/>
      <c r="P975" s="548"/>
      <c r="Q975" s="548"/>
      <c r="R975" s="548"/>
      <c r="S975" s="548"/>
      <c r="T975" s="548"/>
      <c r="U975" s="548"/>
      <c r="V975" s="548"/>
      <c r="W975" s="548"/>
      <c r="X975" s="548"/>
      <c r="Y975" s="548"/>
      <c r="Z975" s="548"/>
    </row>
    <row r="976" spans="1:26">
      <c r="A976" s="548"/>
      <c r="B976" s="548"/>
      <c r="C976" s="548"/>
      <c r="D976" s="548"/>
      <c r="E976" s="548"/>
      <c r="F976" s="548"/>
      <c r="G976" s="548"/>
      <c r="H976" s="548"/>
      <c r="I976" s="548"/>
      <c r="J976" s="548"/>
      <c r="K976" s="548"/>
      <c r="L976" s="548"/>
      <c r="M976" s="548"/>
      <c r="N976" s="548"/>
      <c r="O976" s="548"/>
      <c r="P976" s="548"/>
      <c r="Q976" s="548"/>
      <c r="R976" s="548"/>
      <c r="S976" s="548"/>
      <c r="T976" s="548"/>
      <c r="U976" s="548"/>
      <c r="V976" s="548"/>
      <c r="W976" s="548"/>
      <c r="X976" s="548"/>
      <c r="Y976" s="548"/>
      <c r="Z976" s="548"/>
    </row>
    <row r="977" spans="1:26">
      <c r="A977" s="548"/>
      <c r="B977" s="548"/>
      <c r="C977" s="548"/>
      <c r="D977" s="548"/>
      <c r="E977" s="548"/>
      <c r="F977" s="548"/>
      <c r="G977" s="548"/>
      <c r="H977" s="548"/>
      <c r="I977" s="548"/>
      <c r="J977" s="548"/>
      <c r="K977" s="548"/>
      <c r="L977" s="548"/>
      <c r="M977" s="548"/>
      <c r="N977" s="548"/>
      <c r="O977" s="548"/>
      <c r="P977" s="548"/>
      <c r="Q977" s="548"/>
      <c r="R977" s="548"/>
      <c r="S977" s="548"/>
      <c r="T977" s="548"/>
      <c r="U977" s="548"/>
      <c r="V977" s="548"/>
      <c r="W977" s="548"/>
      <c r="X977" s="548"/>
      <c r="Y977" s="548"/>
      <c r="Z977" s="548"/>
    </row>
    <row r="978" spans="1:26">
      <c r="A978" s="548"/>
      <c r="B978" s="548"/>
      <c r="C978" s="548"/>
      <c r="D978" s="548"/>
      <c r="E978" s="548"/>
      <c r="F978" s="548"/>
      <c r="G978" s="548"/>
      <c r="H978" s="548"/>
      <c r="I978" s="548"/>
      <c r="J978" s="548"/>
      <c r="K978" s="548"/>
      <c r="L978" s="548"/>
      <c r="M978" s="548"/>
      <c r="N978" s="548"/>
      <c r="O978" s="548"/>
      <c r="P978" s="548"/>
      <c r="Q978" s="548"/>
      <c r="R978" s="548"/>
      <c r="S978" s="548"/>
      <c r="T978" s="548"/>
      <c r="U978" s="548"/>
      <c r="V978" s="548"/>
      <c r="W978" s="548"/>
      <c r="X978" s="548"/>
      <c r="Y978" s="548"/>
      <c r="Z978" s="548"/>
    </row>
    <row r="979" spans="1:26">
      <c r="A979" s="548"/>
      <c r="B979" s="548"/>
      <c r="C979" s="548"/>
      <c r="D979" s="548"/>
      <c r="E979" s="548"/>
      <c r="F979" s="548"/>
      <c r="G979" s="548"/>
      <c r="H979" s="548"/>
      <c r="I979" s="548"/>
      <c r="J979" s="548"/>
      <c r="K979" s="548"/>
      <c r="L979" s="548"/>
      <c r="M979" s="548"/>
      <c r="N979" s="548"/>
      <c r="O979" s="548"/>
      <c r="P979" s="548"/>
      <c r="Q979" s="548"/>
      <c r="R979" s="548"/>
      <c r="S979" s="548"/>
      <c r="T979" s="548"/>
      <c r="U979" s="548"/>
      <c r="V979" s="548"/>
      <c r="W979" s="548"/>
      <c r="X979" s="548"/>
      <c r="Y979" s="548"/>
      <c r="Z979" s="548"/>
    </row>
    <row r="980" spans="1:26">
      <c r="A980" s="548"/>
      <c r="B980" s="548"/>
      <c r="C980" s="548"/>
      <c r="D980" s="548"/>
      <c r="E980" s="548"/>
      <c r="F980" s="548"/>
      <c r="G980" s="548"/>
      <c r="H980" s="548"/>
      <c r="I980" s="548"/>
      <c r="J980" s="548"/>
      <c r="K980" s="548"/>
      <c r="L980" s="548"/>
      <c r="M980" s="548"/>
      <c r="N980" s="548"/>
      <c r="O980" s="548"/>
      <c r="P980" s="548"/>
      <c r="Q980" s="548"/>
      <c r="R980" s="548"/>
      <c r="S980" s="548"/>
      <c r="T980" s="548"/>
      <c r="U980" s="548"/>
      <c r="V980" s="548"/>
      <c r="W980" s="548"/>
      <c r="X980" s="548"/>
      <c r="Y980" s="548"/>
      <c r="Z980" s="548"/>
    </row>
    <row r="981" spans="1:26">
      <c r="A981" s="548"/>
      <c r="B981" s="548"/>
      <c r="C981" s="548"/>
      <c r="D981" s="548"/>
      <c r="E981" s="548"/>
      <c r="F981" s="548"/>
      <c r="G981" s="548"/>
      <c r="H981" s="548"/>
      <c r="I981" s="548"/>
      <c r="J981" s="548"/>
      <c r="K981" s="548"/>
      <c r="L981" s="548"/>
      <c r="M981" s="548"/>
      <c r="N981" s="548"/>
      <c r="O981" s="548"/>
      <c r="P981" s="548"/>
      <c r="Q981" s="548"/>
      <c r="R981" s="548"/>
      <c r="S981" s="548"/>
      <c r="T981" s="548"/>
      <c r="U981" s="548"/>
      <c r="V981" s="548"/>
      <c r="W981" s="548"/>
      <c r="X981" s="548"/>
      <c r="Y981" s="548"/>
      <c r="Z981" s="548"/>
    </row>
    <row r="982" spans="1:26">
      <c r="A982" s="548"/>
      <c r="B982" s="548"/>
      <c r="C982" s="548"/>
      <c r="D982" s="548"/>
      <c r="E982" s="548"/>
      <c r="F982" s="548"/>
      <c r="G982" s="548"/>
      <c r="H982" s="548"/>
      <c r="I982" s="548"/>
      <c r="J982" s="548"/>
      <c r="K982" s="548"/>
      <c r="L982" s="548"/>
      <c r="M982" s="548"/>
      <c r="N982" s="548"/>
      <c r="O982" s="548"/>
      <c r="P982" s="548"/>
      <c r="Q982" s="548"/>
      <c r="R982" s="548"/>
      <c r="S982" s="548"/>
      <c r="T982" s="548"/>
      <c r="U982" s="548"/>
      <c r="V982" s="548"/>
      <c r="W982" s="548"/>
      <c r="X982" s="548"/>
      <c r="Y982" s="548"/>
      <c r="Z982" s="548"/>
    </row>
    <row r="983" spans="1:26">
      <c r="A983" s="548"/>
      <c r="B983" s="548"/>
      <c r="C983" s="548"/>
      <c r="D983" s="548"/>
      <c r="E983" s="548"/>
      <c r="F983" s="548"/>
      <c r="G983" s="548"/>
      <c r="H983" s="548"/>
      <c r="I983" s="548"/>
      <c r="J983" s="548"/>
      <c r="K983" s="548"/>
      <c r="L983" s="548"/>
      <c r="M983" s="548"/>
      <c r="N983" s="548"/>
      <c r="O983" s="548"/>
      <c r="P983" s="548"/>
      <c r="Q983" s="548"/>
      <c r="R983" s="548"/>
      <c r="S983" s="548"/>
      <c r="T983" s="548"/>
      <c r="U983" s="548"/>
      <c r="V983" s="548"/>
      <c r="W983" s="548"/>
      <c r="X983" s="548"/>
      <c r="Y983" s="548"/>
      <c r="Z983" s="548"/>
    </row>
    <row r="984" spans="1:26">
      <c r="A984" s="548"/>
      <c r="B984" s="548"/>
      <c r="C984" s="548"/>
      <c r="D984" s="548"/>
      <c r="E984" s="548"/>
      <c r="F984" s="548"/>
      <c r="G984" s="548"/>
      <c r="H984" s="548"/>
      <c r="I984" s="548"/>
      <c r="J984" s="548"/>
      <c r="K984" s="548"/>
      <c r="L984" s="548"/>
      <c r="M984" s="548"/>
      <c r="N984" s="548"/>
      <c r="O984" s="548"/>
      <c r="P984" s="548"/>
      <c r="Q984" s="548"/>
      <c r="R984" s="548"/>
      <c r="S984" s="548"/>
      <c r="T984" s="548"/>
      <c r="U984" s="548"/>
      <c r="V984" s="548"/>
      <c r="W984" s="548"/>
      <c r="X984" s="548"/>
      <c r="Y984" s="548"/>
      <c r="Z984" s="548"/>
    </row>
    <row r="985" spans="1:26">
      <c r="A985" s="548"/>
      <c r="B985" s="548"/>
      <c r="C985" s="548"/>
      <c r="D985" s="548"/>
      <c r="E985" s="548"/>
      <c r="F985" s="548"/>
      <c r="G985" s="548"/>
      <c r="H985" s="548"/>
      <c r="I985" s="548"/>
      <c r="J985" s="548"/>
      <c r="K985" s="548"/>
      <c r="L985" s="548"/>
      <c r="M985" s="548"/>
      <c r="N985" s="548"/>
      <c r="O985" s="548"/>
      <c r="P985" s="548"/>
      <c r="Q985" s="548"/>
      <c r="R985" s="548"/>
      <c r="S985" s="548"/>
      <c r="T985" s="548"/>
      <c r="U985" s="548"/>
      <c r="V985" s="548"/>
      <c r="W985" s="548"/>
      <c r="X985" s="548"/>
      <c r="Y985" s="548"/>
      <c r="Z985" s="548"/>
    </row>
    <row r="986" spans="1:26">
      <c r="A986" s="548"/>
      <c r="B986" s="548"/>
      <c r="C986" s="548"/>
      <c r="D986" s="548"/>
      <c r="E986" s="548"/>
      <c r="F986" s="548"/>
      <c r="G986" s="548"/>
      <c r="H986" s="548"/>
      <c r="I986" s="548"/>
      <c r="J986" s="548"/>
      <c r="K986" s="548"/>
      <c r="L986" s="548"/>
      <c r="M986" s="548"/>
      <c r="N986" s="548"/>
      <c r="O986" s="548"/>
      <c r="P986" s="548"/>
      <c r="Q986" s="548"/>
      <c r="R986" s="548"/>
      <c r="S986" s="548"/>
      <c r="T986" s="548"/>
      <c r="U986" s="548"/>
      <c r="V986" s="548"/>
      <c r="W986" s="548"/>
      <c r="X986" s="548"/>
      <c r="Y986" s="548"/>
      <c r="Z986" s="548"/>
    </row>
    <row r="987" spans="1:26">
      <c r="A987" s="548"/>
      <c r="B987" s="548"/>
      <c r="C987" s="548"/>
      <c r="D987" s="548"/>
      <c r="E987" s="548"/>
      <c r="F987" s="548"/>
      <c r="G987" s="548"/>
      <c r="H987" s="548"/>
      <c r="I987" s="548"/>
      <c r="J987" s="548"/>
      <c r="K987" s="548"/>
      <c r="L987" s="548"/>
      <c r="M987" s="548"/>
      <c r="N987" s="548"/>
      <c r="O987" s="548"/>
      <c r="P987" s="548"/>
      <c r="Q987" s="548"/>
      <c r="R987" s="548"/>
      <c r="S987" s="548"/>
      <c r="T987" s="548"/>
      <c r="U987" s="548"/>
      <c r="V987" s="548"/>
      <c r="W987" s="548"/>
      <c r="X987" s="548"/>
      <c r="Y987" s="548"/>
      <c r="Z987" s="548"/>
    </row>
    <row r="988" spans="1:26">
      <c r="A988" s="548"/>
      <c r="B988" s="548"/>
      <c r="C988" s="548"/>
      <c r="D988" s="548"/>
      <c r="E988" s="548"/>
      <c r="F988" s="548"/>
      <c r="G988" s="548"/>
      <c r="H988" s="548"/>
      <c r="I988" s="548"/>
      <c r="J988" s="548"/>
      <c r="K988" s="548"/>
      <c r="L988" s="548"/>
      <c r="M988" s="548"/>
      <c r="N988" s="548"/>
      <c r="O988" s="548"/>
      <c r="P988" s="548"/>
      <c r="Q988" s="548"/>
      <c r="R988" s="548"/>
      <c r="S988" s="548"/>
      <c r="T988" s="548"/>
      <c r="U988" s="548"/>
      <c r="V988" s="548"/>
      <c r="W988" s="548"/>
      <c r="X988" s="548"/>
      <c r="Y988" s="548"/>
      <c r="Z988" s="548"/>
    </row>
    <row r="989" spans="1:26">
      <c r="A989" s="548"/>
      <c r="B989" s="548"/>
      <c r="C989" s="548"/>
      <c r="D989" s="548"/>
      <c r="E989" s="548"/>
      <c r="F989" s="548"/>
      <c r="G989" s="548"/>
      <c r="H989" s="548"/>
      <c r="I989" s="548"/>
      <c r="J989" s="548"/>
      <c r="K989" s="548"/>
      <c r="L989" s="548"/>
      <c r="M989" s="548"/>
      <c r="N989" s="548"/>
      <c r="O989" s="548"/>
      <c r="P989" s="548"/>
      <c r="Q989" s="548"/>
      <c r="R989" s="548"/>
      <c r="S989" s="548"/>
      <c r="T989" s="548"/>
      <c r="U989" s="548"/>
      <c r="V989" s="548"/>
      <c r="W989" s="548"/>
      <c r="X989" s="548"/>
      <c r="Y989" s="548"/>
      <c r="Z989" s="548"/>
    </row>
    <row r="990" spans="1:26">
      <c r="A990" s="548"/>
      <c r="B990" s="548"/>
      <c r="C990" s="548"/>
      <c r="D990" s="548"/>
      <c r="E990" s="548"/>
      <c r="F990" s="548"/>
      <c r="G990" s="548"/>
      <c r="H990" s="548"/>
      <c r="I990" s="548"/>
      <c r="J990" s="548"/>
      <c r="K990" s="548"/>
      <c r="L990" s="548"/>
      <c r="M990" s="548"/>
      <c r="N990" s="548"/>
      <c r="O990" s="548"/>
      <c r="P990" s="548"/>
      <c r="Q990" s="548"/>
      <c r="R990" s="548"/>
      <c r="S990" s="548"/>
      <c r="T990" s="548"/>
      <c r="U990" s="548"/>
      <c r="V990" s="548"/>
      <c r="W990" s="548"/>
      <c r="X990" s="548"/>
      <c r="Y990" s="548"/>
      <c r="Z990" s="548"/>
    </row>
    <row r="991" spans="1:26">
      <c r="A991" s="548"/>
      <c r="B991" s="548"/>
      <c r="C991" s="548"/>
      <c r="D991" s="548"/>
      <c r="E991" s="548"/>
      <c r="F991" s="548"/>
      <c r="G991" s="548"/>
      <c r="H991" s="548"/>
      <c r="I991" s="548"/>
      <c r="J991" s="548"/>
      <c r="K991" s="548"/>
      <c r="L991" s="548"/>
      <c r="M991" s="548"/>
      <c r="N991" s="548"/>
      <c r="O991" s="548"/>
      <c r="P991" s="548"/>
      <c r="Q991" s="548"/>
      <c r="R991" s="548"/>
      <c r="S991" s="548"/>
      <c r="T991" s="548"/>
      <c r="U991" s="548"/>
      <c r="V991" s="548"/>
      <c r="W991" s="548"/>
      <c r="X991" s="548"/>
      <c r="Y991" s="548"/>
      <c r="Z991" s="548"/>
    </row>
    <row r="992" spans="1:26">
      <c r="A992" s="548"/>
      <c r="B992" s="548"/>
      <c r="C992" s="548"/>
      <c r="D992" s="548"/>
      <c r="E992" s="548"/>
      <c r="F992" s="548"/>
      <c r="G992" s="548"/>
      <c r="H992" s="548"/>
      <c r="I992" s="548"/>
      <c r="J992" s="548"/>
      <c r="K992" s="548"/>
      <c r="L992" s="548"/>
      <c r="M992" s="548"/>
      <c r="N992" s="548"/>
      <c r="O992" s="548"/>
      <c r="P992" s="548"/>
      <c r="Q992" s="548"/>
      <c r="R992" s="548"/>
      <c r="S992" s="548"/>
      <c r="T992" s="548"/>
      <c r="U992" s="548"/>
      <c r="V992" s="548"/>
      <c r="W992" s="548"/>
      <c r="X992" s="548"/>
      <c r="Y992" s="548"/>
      <c r="Z992" s="548"/>
    </row>
    <row r="993" spans="1:26">
      <c r="A993" s="548"/>
      <c r="B993" s="548"/>
      <c r="C993" s="548"/>
      <c r="D993" s="548"/>
      <c r="E993" s="548"/>
      <c r="F993" s="548"/>
      <c r="G993" s="548"/>
      <c r="H993" s="548"/>
      <c r="I993" s="548"/>
      <c r="J993" s="548"/>
      <c r="K993" s="548"/>
      <c r="L993" s="548"/>
      <c r="M993" s="548"/>
      <c r="N993" s="548"/>
      <c r="O993" s="548"/>
      <c r="P993" s="548"/>
      <c r="Q993" s="548"/>
      <c r="R993" s="548"/>
      <c r="S993" s="548"/>
      <c r="T993" s="548"/>
      <c r="U993" s="548"/>
      <c r="V993" s="548"/>
      <c r="W993" s="548"/>
      <c r="X993" s="548"/>
      <c r="Y993" s="548"/>
      <c r="Z993" s="548"/>
    </row>
    <row r="994" spans="1:26">
      <c r="A994" s="548"/>
      <c r="B994" s="548"/>
      <c r="C994" s="548"/>
      <c r="D994" s="548"/>
      <c r="E994" s="548"/>
      <c r="F994" s="548"/>
      <c r="G994" s="548"/>
      <c r="H994" s="548"/>
      <c r="I994" s="548"/>
      <c r="J994" s="548"/>
      <c r="K994" s="548"/>
      <c r="L994" s="548"/>
      <c r="M994" s="548"/>
      <c r="N994" s="548"/>
      <c r="O994" s="548"/>
      <c r="P994" s="548"/>
      <c r="Q994" s="548"/>
      <c r="R994" s="548"/>
      <c r="S994" s="548"/>
      <c r="T994" s="548"/>
      <c r="U994" s="548"/>
      <c r="V994" s="548"/>
      <c r="W994" s="548"/>
      <c r="X994" s="548"/>
      <c r="Y994" s="548"/>
      <c r="Z994" s="548"/>
    </row>
    <row r="995" spans="1:26">
      <c r="A995" s="548"/>
      <c r="B995" s="548"/>
      <c r="C995" s="548"/>
      <c r="D995" s="548"/>
      <c r="E995" s="548"/>
      <c r="F995" s="548"/>
      <c r="G995" s="548"/>
      <c r="H995" s="548"/>
      <c r="I995" s="548"/>
      <c r="J995" s="548"/>
      <c r="K995" s="548"/>
      <c r="L995" s="548"/>
      <c r="M995" s="548"/>
      <c r="N995" s="548"/>
      <c r="O995" s="548"/>
      <c r="P995" s="548"/>
      <c r="Q995" s="548"/>
      <c r="R995" s="548"/>
      <c r="S995" s="548"/>
      <c r="T995" s="548"/>
      <c r="U995" s="548"/>
      <c r="V995" s="548"/>
      <c r="W995" s="548"/>
      <c r="X995" s="548"/>
      <c r="Y995" s="548"/>
      <c r="Z995" s="548"/>
    </row>
    <row r="996" spans="1:26">
      <c r="A996" s="548"/>
      <c r="B996" s="548"/>
      <c r="C996" s="548"/>
      <c r="D996" s="548"/>
      <c r="E996" s="548"/>
      <c r="F996" s="548"/>
      <c r="G996" s="548"/>
      <c r="H996" s="548"/>
      <c r="I996" s="548"/>
      <c r="J996" s="548"/>
      <c r="K996" s="548"/>
      <c r="L996" s="548"/>
      <c r="M996" s="548"/>
      <c r="N996" s="548"/>
      <c r="O996" s="548"/>
      <c r="P996" s="548"/>
      <c r="Q996" s="548"/>
      <c r="R996" s="548"/>
      <c r="S996" s="548"/>
      <c r="T996" s="548"/>
      <c r="U996" s="548"/>
      <c r="V996" s="548"/>
      <c r="W996" s="548"/>
      <c r="X996" s="548"/>
      <c r="Y996" s="548"/>
      <c r="Z996" s="548"/>
    </row>
    <row r="997" spans="1:26">
      <c r="A997" s="548"/>
      <c r="B997" s="548"/>
      <c r="C997" s="548"/>
      <c r="D997" s="548"/>
      <c r="E997" s="548"/>
      <c r="F997" s="548"/>
      <c r="G997" s="548"/>
      <c r="H997" s="548"/>
      <c r="I997" s="548"/>
      <c r="J997" s="548"/>
      <c r="K997" s="548"/>
      <c r="L997" s="548"/>
      <c r="M997" s="548"/>
      <c r="N997" s="548"/>
      <c r="O997" s="548"/>
      <c r="P997" s="548"/>
      <c r="Q997" s="548"/>
      <c r="R997" s="548"/>
      <c r="S997" s="548"/>
      <c r="T997" s="548"/>
      <c r="U997" s="548"/>
      <c r="V997" s="548"/>
      <c r="W997" s="548"/>
      <c r="X997" s="548"/>
      <c r="Y997" s="548"/>
      <c r="Z997" s="548"/>
    </row>
    <row r="998" spans="1:26">
      <c r="A998" s="548"/>
      <c r="B998" s="548"/>
      <c r="C998" s="548"/>
      <c r="D998" s="548"/>
      <c r="E998" s="548"/>
      <c r="F998" s="548"/>
      <c r="G998" s="548"/>
      <c r="H998" s="548"/>
      <c r="I998" s="548"/>
      <c r="J998" s="548"/>
      <c r="K998" s="548"/>
      <c r="L998" s="548"/>
      <c r="M998" s="548"/>
      <c r="N998" s="548"/>
      <c r="O998" s="548"/>
      <c r="P998" s="548"/>
      <c r="Q998" s="548"/>
      <c r="R998" s="548"/>
      <c r="S998" s="548"/>
      <c r="T998" s="548"/>
      <c r="U998" s="548"/>
      <c r="V998" s="548"/>
      <c r="W998" s="548"/>
      <c r="X998" s="548"/>
      <c r="Y998" s="548"/>
      <c r="Z998" s="548"/>
    </row>
    <row r="999" spans="1:26">
      <c r="A999" s="548"/>
      <c r="B999" s="548"/>
      <c r="C999" s="548"/>
      <c r="D999" s="548"/>
      <c r="E999" s="548"/>
      <c r="F999" s="548"/>
      <c r="G999" s="548"/>
      <c r="H999" s="548"/>
      <c r="I999" s="548"/>
      <c r="J999" s="548"/>
      <c r="K999" s="548"/>
      <c r="L999" s="548"/>
      <c r="M999" s="548"/>
      <c r="N999" s="548"/>
      <c r="O999" s="548"/>
      <c r="P999" s="548"/>
      <c r="Q999" s="548"/>
      <c r="R999" s="548"/>
      <c r="S999" s="548"/>
      <c r="T999" s="548"/>
      <c r="U999" s="548"/>
      <c r="V999" s="548"/>
      <c r="W999" s="548"/>
      <c r="X999" s="548"/>
      <c r="Y999" s="548"/>
      <c r="Z999" s="548"/>
    </row>
    <row r="1000" spans="1:26">
      <c r="A1000" s="548"/>
      <c r="B1000" s="548"/>
      <c r="C1000" s="548"/>
      <c r="D1000" s="548"/>
      <c r="E1000" s="548"/>
      <c r="F1000" s="548"/>
      <c r="G1000" s="548"/>
      <c r="H1000" s="548"/>
      <c r="I1000" s="548"/>
      <c r="J1000" s="548"/>
      <c r="K1000" s="548"/>
      <c r="L1000" s="548"/>
      <c r="M1000" s="548"/>
      <c r="N1000" s="548"/>
      <c r="O1000" s="548"/>
      <c r="P1000" s="548"/>
      <c r="Q1000" s="548"/>
      <c r="R1000" s="548"/>
      <c r="S1000" s="548"/>
      <c r="T1000" s="548"/>
      <c r="U1000" s="548"/>
      <c r="V1000" s="548"/>
      <c r="W1000" s="548"/>
      <c r="X1000" s="548"/>
      <c r="Y1000" s="548"/>
      <c r="Z1000" s="548"/>
    </row>
    <row r="1001" spans="1:26">
      <c r="A1001" s="548"/>
      <c r="B1001" s="548"/>
      <c r="C1001" s="548"/>
      <c r="D1001" s="548"/>
      <c r="E1001" s="548"/>
      <c r="F1001" s="548"/>
      <c r="G1001" s="548"/>
      <c r="H1001" s="548"/>
      <c r="I1001" s="548"/>
      <c r="J1001" s="548"/>
      <c r="K1001" s="548"/>
      <c r="L1001" s="548"/>
      <c r="M1001" s="548"/>
      <c r="N1001" s="548"/>
      <c r="O1001" s="548"/>
      <c r="P1001" s="548"/>
      <c r="Q1001" s="548"/>
      <c r="R1001" s="548"/>
      <c r="S1001" s="548"/>
      <c r="T1001" s="548"/>
      <c r="U1001" s="548"/>
      <c r="V1001" s="548"/>
      <c r="W1001" s="548"/>
      <c r="X1001" s="548"/>
      <c r="Y1001" s="548"/>
      <c r="Z1001" s="548"/>
    </row>
    <row r="1002" spans="1:26">
      <c r="A1002" s="548"/>
      <c r="B1002" s="548"/>
      <c r="C1002" s="548"/>
      <c r="D1002" s="548"/>
      <c r="E1002" s="548"/>
      <c r="F1002" s="548"/>
      <c r="G1002" s="548"/>
      <c r="H1002" s="548"/>
      <c r="I1002" s="548"/>
      <c r="J1002" s="548"/>
      <c r="K1002" s="548"/>
      <c r="L1002" s="548"/>
      <c r="M1002" s="548"/>
      <c r="N1002" s="548"/>
      <c r="O1002" s="548"/>
      <c r="P1002" s="548"/>
      <c r="Q1002" s="548"/>
      <c r="R1002" s="548"/>
      <c r="S1002" s="548"/>
      <c r="T1002" s="548"/>
      <c r="U1002" s="548"/>
      <c r="V1002" s="548"/>
      <c r="W1002" s="548"/>
      <c r="X1002" s="548"/>
      <c r="Y1002" s="548"/>
      <c r="Z1002" s="548"/>
    </row>
    <row r="1003" spans="1:26">
      <c r="A1003" s="548"/>
      <c r="B1003" s="548"/>
      <c r="C1003" s="548"/>
      <c r="D1003" s="548"/>
      <c r="E1003" s="548"/>
      <c r="F1003" s="548"/>
      <c r="G1003" s="548"/>
      <c r="H1003" s="548"/>
      <c r="I1003" s="548"/>
      <c r="J1003" s="548"/>
      <c r="K1003" s="548"/>
      <c r="L1003" s="548"/>
      <c r="M1003" s="548"/>
      <c r="N1003" s="548"/>
      <c r="O1003" s="548"/>
      <c r="P1003" s="548"/>
      <c r="Q1003" s="548"/>
      <c r="R1003" s="548"/>
      <c r="S1003" s="548"/>
      <c r="T1003" s="548"/>
      <c r="U1003" s="548"/>
      <c r="V1003" s="548"/>
      <c r="W1003" s="548"/>
      <c r="X1003" s="548"/>
      <c r="Y1003" s="548"/>
      <c r="Z1003" s="548"/>
    </row>
    <row r="1004" spans="1:26">
      <c r="A1004" s="548"/>
      <c r="B1004" s="548"/>
      <c r="C1004" s="548"/>
      <c r="D1004" s="548"/>
      <c r="E1004" s="548"/>
      <c r="F1004" s="548"/>
      <c r="G1004" s="548"/>
      <c r="H1004" s="548"/>
      <c r="I1004" s="548"/>
      <c r="J1004" s="548"/>
      <c r="K1004" s="548"/>
      <c r="L1004" s="548"/>
      <c r="M1004" s="548"/>
      <c r="N1004" s="548"/>
      <c r="O1004" s="548"/>
      <c r="P1004" s="548"/>
      <c r="Q1004" s="548"/>
      <c r="R1004" s="548"/>
      <c r="S1004" s="548"/>
      <c r="T1004" s="548"/>
      <c r="U1004" s="548"/>
      <c r="V1004" s="548"/>
      <c r="W1004" s="548"/>
      <c r="X1004" s="548"/>
      <c r="Y1004" s="548"/>
      <c r="Z1004" s="548"/>
    </row>
    <row r="1005" spans="1:26">
      <c r="A1005" s="548"/>
      <c r="B1005" s="548"/>
      <c r="C1005" s="548"/>
      <c r="D1005" s="548"/>
      <c r="E1005" s="548"/>
      <c r="F1005" s="548"/>
      <c r="G1005" s="548"/>
      <c r="H1005" s="548"/>
      <c r="I1005" s="548"/>
      <c r="J1005" s="548"/>
      <c r="K1005" s="548"/>
      <c r="L1005" s="548"/>
      <c r="M1005" s="548"/>
      <c r="N1005" s="548"/>
      <c r="O1005" s="548"/>
      <c r="P1005" s="548"/>
      <c r="Q1005" s="548"/>
      <c r="R1005" s="548"/>
      <c r="S1005" s="548"/>
      <c r="T1005" s="548"/>
      <c r="U1005" s="548"/>
      <c r="V1005" s="548"/>
      <c r="W1005" s="548"/>
      <c r="X1005" s="548"/>
      <c r="Y1005" s="548"/>
      <c r="Z1005" s="548"/>
    </row>
    <row r="1006" spans="1:26">
      <c r="A1006" s="548"/>
      <c r="B1006" s="548"/>
      <c r="C1006" s="548"/>
      <c r="D1006" s="548"/>
      <c r="E1006" s="548"/>
      <c r="F1006" s="548"/>
      <c r="G1006" s="548"/>
      <c r="H1006" s="548"/>
      <c r="I1006" s="548"/>
      <c r="J1006" s="548"/>
      <c r="K1006" s="548"/>
      <c r="L1006" s="548"/>
      <c r="M1006" s="548"/>
      <c r="N1006" s="548"/>
      <c r="O1006" s="548"/>
      <c r="P1006" s="548"/>
      <c r="Q1006" s="548"/>
      <c r="R1006" s="548"/>
      <c r="S1006" s="548"/>
      <c r="T1006" s="548"/>
      <c r="U1006" s="548"/>
      <c r="V1006" s="548"/>
      <c r="W1006" s="548"/>
      <c r="X1006" s="548"/>
      <c r="Y1006" s="548"/>
      <c r="Z1006" s="548"/>
    </row>
    <row r="1007" spans="1:26">
      <c r="A1007" s="548"/>
      <c r="B1007" s="548"/>
      <c r="C1007" s="548"/>
      <c r="D1007" s="548"/>
      <c r="E1007" s="548"/>
      <c r="F1007" s="548"/>
      <c r="G1007" s="548"/>
      <c r="H1007" s="548"/>
      <c r="I1007" s="548"/>
      <c r="J1007" s="548"/>
      <c r="K1007" s="548"/>
      <c r="L1007" s="548"/>
      <c r="M1007" s="548"/>
      <c r="N1007" s="548"/>
      <c r="O1007" s="548"/>
      <c r="P1007" s="548"/>
      <c r="Q1007" s="548"/>
      <c r="R1007" s="548"/>
      <c r="S1007" s="548"/>
      <c r="T1007" s="548"/>
      <c r="U1007" s="548"/>
      <c r="V1007" s="548"/>
      <c r="W1007" s="548"/>
      <c r="X1007" s="548"/>
      <c r="Y1007" s="548"/>
      <c r="Z1007" s="548"/>
    </row>
    <row r="1008" spans="1:26">
      <c r="A1008" s="548"/>
      <c r="B1008" s="548"/>
      <c r="C1008" s="548"/>
      <c r="D1008" s="548"/>
      <c r="E1008" s="548"/>
      <c r="F1008" s="548"/>
      <c r="G1008" s="548"/>
      <c r="H1008" s="548"/>
      <c r="I1008" s="548"/>
      <c r="J1008" s="548"/>
      <c r="K1008" s="548"/>
      <c r="L1008" s="548"/>
      <c r="M1008" s="548"/>
      <c r="N1008" s="548"/>
      <c r="O1008" s="548"/>
      <c r="P1008" s="548"/>
      <c r="Q1008" s="548"/>
      <c r="R1008" s="548"/>
      <c r="S1008" s="548"/>
      <c r="T1008" s="548"/>
      <c r="U1008" s="548"/>
      <c r="V1008" s="548"/>
      <c r="W1008" s="548"/>
      <c r="X1008" s="548"/>
      <c r="Y1008" s="548"/>
      <c r="Z1008" s="548"/>
    </row>
    <row r="1009" spans="1:26">
      <c r="A1009" s="168"/>
      <c r="B1009" s="168"/>
      <c r="C1009" s="168"/>
      <c r="D1009" s="168"/>
      <c r="E1009" s="168"/>
      <c r="F1009" s="168"/>
      <c r="G1009" s="168"/>
      <c r="H1009" s="168"/>
      <c r="I1009" s="168"/>
      <c r="J1009" s="168"/>
      <c r="K1009" s="168"/>
      <c r="L1009" s="168"/>
      <c r="M1009" s="168"/>
      <c r="N1009" s="168"/>
      <c r="O1009" s="168"/>
      <c r="P1009" s="168"/>
      <c r="Q1009" s="168"/>
      <c r="R1009" s="168"/>
      <c r="S1009" s="168"/>
      <c r="T1009" s="168"/>
      <c r="U1009" s="168"/>
      <c r="V1009" s="168"/>
      <c r="W1009" s="168"/>
      <c r="X1009" s="168"/>
      <c r="Y1009" s="168"/>
      <c r="Z1009" s="168"/>
    </row>
    <row r="1010" spans="1:26">
      <c r="A1010" s="168"/>
      <c r="B1010" s="168"/>
      <c r="C1010" s="168"/>
      <c r="D1010" s="168"/>
      <c r="E1010" s="168"/>
      <c r="F1010" s="168"/>
      <c r="G1010" s="168"/>
      <c r="H1010" s="168"/>
      <c r="I1010" s="168"/>
      <c r="J1010" s="168"/>
      <c r="K1010" s="168"/>
      <c r="L1010" s="168"/>
      <c r="M1010" s="168"/>
      <c r="N1010" s="168"/>
      <c r="O1010" s="168"/>
      <c r="P1010" s="168"/>
      <c r="Q1010" s="168"/>
      <c r="R1010" s="168"/>
      <c r="S1010" s="168"/>
      <c r="T1010" s="168"/>
      <c r="U1010" s="168"/>
      <c r="V1010" s="168"/>
      <c r="W1010" s="168"/>
      <c r="X1010" s="168"/>
      <c r="Y1010" s="168"/>
      <c r="Z1010" s="168"/>
    </row>
    <row r="1011" spans="1:26">
      <c r="A1011" s="168"/>
      <c r="B1011" s="168"/>
      <c r="C1011" s="168"/>
      <c r="D1011" s="168"/>
      <c r="E1011" s="168"/>
      <c r="F1011" s="168"/>
      <c r="G1011" s="168"/>
      <c r="H1011" s="168"/>
      <c r="I1011" s="168"/>
      <c r="J1011" s="168"/>
      <c r="K1011" s="168"/>
      <c r="L1011" s="168"/>
      <c r="M1011" s="168"/>
      <c r="N1011" s="168"/>
      <c r="O1011" s="168"/>
      <c r="P1011" s="168"/>
      <c r="Q1011" s="168"/>
      <c r="R1011" s="168"/>
      <c r="S1011" s="168"/>
      <c r="T1011" s="168"/>
      <c r="U1011" s="168"/>
      <c r="V1011" s="168"/>
      <c r="W1011" s="168"/>
      <c r="X1011" s="168"/>
      <c r="Y1011" s="168"/>
      <c r="Z1011" s="168"/>
    </row>
    <row r="1012" spans="1:26">
      <c r="A1012" s="168"/>
      <c r="B1012" s="168"/>
      <c r="C1012" s="168"/>
      <c r="D1012" s="168"/>
      <c r="E1012" s="168"/>
      <c r="F1012" s="168"/>
      <c r="G1012" s="168"/>
      <c r="H1012" s="168"/>
      <c r="I1012" s="168"/>
      <c r="J1012" s="168"/>
      <c r="K1012" s="168"/>
      <c r="L1012" s="168"/>
      <c r="M1012" s="168"/>
      <c r="N1012" s="168"/>
      <c r="O1012" s="168"/>
      <c r="P1012" s="168"/>
      <c r="Q1012" s="168"/>
      <c r="R1012" s="168"/>
      <c r="S1012" s="168"/>
      <c r="T1012" s="168"/>
      <c r="U1012" s="168"/>
      <c r="V1012" s="168"/>
      <c r="W1012" s="168"/>
      <c r="X1012" s="168"/>
      <c r="Y1012" s="168"/>
      <c r="Z1012" s="168"/>
    </row>
    <row r="1013" spans="1:26">
      <c r="A1013" s="168"/>
      <c r="B1013" s="168"/>
      <c r="C1013" s="168"/>
      <c r="D1013" s="168"/>
      <c r="E1013" s="168"/>
      <c r="F1013" s="168"/>
      <c r="G1013" s="168"/>
      <c r="H1013" s="168"/>
      <c r="I1013" s="168"/>
      <c r="J1013" s="168"/>
      <c r="K1013" s="168"/>
      <c r="L1013" s="168"/>
      <c r="M1013" s="168"/>
      <c r="N1013" s="168"/>
      <c r="O1013" s="168"/>
      <c r="P1013" s="168"/>
      <c r="Q1013" s="168"/>
      <c r="R1013" s="168"/>
      <c r="S1013" s="168"/>
      <c r="T1013" s="168"/>
      <c r="U1013" s="168"/>
      <c r="V1013" s="168"/>
      <c r="W1013" s="168"/>
      <c r="X1013" s="168"/>
      <c r="Y1013" s="168"/>
      <c r="Z1013" s="168"/>
    </row>
    <row r="1014" spans="1:26">
      <c r="A1014" s="168"/>
      <c r="B1014" s="168"/>
      <c r="C1014" s="168"/>
      <c r="D1014" s="168"/>
      <c r="E1014" s="168"/>
      <c r="F1014" s="168"/>
      <c r="G1014" s="168"/>
      <c r="H1014" s="168"/>
      <c r="I1014" s="168"/>
      <c r="J1014" s="168"/>
      <c r="K1014" s="168"/>
      <c r="L1014" s="168"/>
      <c r="M1014" s="168"/>
      <c r="N1014" s="168"/>
      <c r="O1014" s="168"/>
      <c r="P1014" s="168"/>
      <c r="Q1014" s="168"/>
      <c r="R1014" s="168"/>
      <c r="S1014" s="168"/>
      <c r="T1014" s="168"/>
      <c r="U1014" s="168"/>
      <c r="V1014" s="168"/>
      <c r="W1014" s="168"/>
      <c r="X1014" s="168"/>
      <c r="Y1014" s="168"/>
      <c r="Z1014" s="168"/>
    </row>
    <row r="1015" spans="1:26">
      <c r="A1015" s="168"/>
      <c r="B1015" s="168"/>
      <c r="C1015" s="168"/>
      <c r="D1015" s="168"/>
      <c r="E1015" s="168"/>
      <c r="F1015" s="168"/>
      <c r="G1015" s="168"/>
      <c r="H1015" s="168"/>
      <c r="I1015" s="168"/>
      <c r="J1015" s="168"/>
      <c r="K1015" s="168"/>
      <c r="L1015" s="168"/>
      <c r="M1015" s="168"/>
      <c r="N1015" s="168"/>
      <c r="O1015" s="168"/>
      <c r="P1015" s="168"/>
      <c r="Q1015" s="168"/>
      <c r="R1015" s="168"/>
      <c r="S1015" s="168"/>
      <c r="T1015" s="168"/>
      <c r="U1015" s="168"/>
      <c r="V1015" s="168"/>
      <c r="W1015" s="168"/>
      <c r="X1015" s="168"/>
      <c r="Y1015" s="168"/>
      <c r="Z1015" s="168"/>
    </row>
    <row r="1016" spans="1:26">
      <c r="A1016" s="168"/>
      <c r="B1016" s="168"/>
      <c r="C1016" s="168"/>
      <c r="D1016" s="168"/>
      <c r="E1016" s="168"/>
      <c r="F1016" s="168"/>
      <c r="G1016" s="168"/>
      <c r="H1016" s="168"/>
      <c r="I1016" s="168"/>
      <c r="J1016" s="168"/>
      <c r="K1016" s="168"/>
      <c r="L1016" s="168"/>
      <c r="M1016" s="168"/>
      <c r="N1016" s="168"/>
      <c r="O1016" s="168"/>
      <c r="P1016" s="168"/>
      <c r="Q1016" s="168"/>
      <c r="R1016" s="168"/>
      <c r="S1016" s="168"/>
      <c r="T1016" s="168"/>
      <c r="U1016" s="168"/>
      <c r="V1016" s="168"/>
      <c r="W1016" s="168"/>
      <c r="X1016" s="168"/>
      <c r="Y1016" s="168"/>
      <c r="Z1016" s="168"/>
    </row>
    <row r="1017" spans="1:26">
      <c r="A1017" s="168"/>
      <c r="B1017" s="168"/>
      <c r="C1017" s="168"/>
      <c r="D1017" s="168"/>
      <c r="E1017" s="168"/>
      <c r="F1017" s="168"/>
      <c r="G1017" s="168"/>
      <c r="H1017" s="168"/>
      <c r="I1017" s="168"/>
      <c r="J1017" s="168"/>
      <c r="K1017" s="168"/>
      <c r="L1017" s="168"/>
      <c r="M1017" s="168"/>
      <c r="N1017" s="168"/>
      <c r="O1017" s="168"/>
      <c r="P1017" s="168"/>
      <c r="Q1017" s="168"/>
      <c r="R1017" s="168"/>
      <c r="S1017" s="168"/>
      <c r="T1017" s="168"/>
      <c r="U1017" s="168"/>
      <c r="V1017" s="168"/>
      <c r="W1017" s="168"/>
      <c r="X1017" s="168"/>
      <c r="Y1017" s="168"/>
      <c r="Z1017" s="168"/>
    </row>
  </sheetData>
  <sheetProtection selectLockedCells="1" selectUnlockedCells="1"/>
  <sortState xmlns:xlrd2="http://schemas.microsoft.com/office/spreadsheetml/2017/richdata2" ref="B19:F38">
    <sortCondition ref="B18:B38"/>
  </sortState>
  <mergeCells count="23">
    <mergeCell ref="G51:H52"/>
    <mergeCell ref="B16:E16"/>
    <mergeCell ref="E12:F12"/>
    <mergeCell ref="B12:C12"/>
    <mergeCell ref="B13:C13"/>
    <mergeCell ref="G12:H12"/>
    <mergeCell ref="E13:F13"/>
    <mergeCell ref="G13:H13"/>
    <mergeCell ref="B10:E10"/>
    <mergeCell ref="E11:F11"/>
    <mergeCell ref="B11:C11"/>
    <mergeCell ref="G11:H11"/>
    <mergeCell ref="B8:C8"/>
    <mergeCell ref="G8:H8"/>
    <mergeCell ref="E8:F8"/>
    <mergeCell ref="E9:F9"/>
    <mergeCell ref="B9:C9"/>
    <mergeCell ref="G9:H9"/>
    <mergeCell ref="G3:H3"/>
    <mergeCell ref="G4:H4"/>
    <mergeCell ref="B3:E3"/>
    <mergeCell ref="B4:E4"/>
    <mergeCell ref="B7:E7"/>
  </mergeCells>
  <hyperlinks>
    <hyperlink ref="E9" r:id="rId1" xr:uid="{00000000-0004-0000-0000-000000000000}"/>
    <hyperlink ref="E12" r:id="rId2" xr:uid="{00000000-0004-0000-00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3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00B0F0"/>
  </sheetPr>
  <dimension ref="A1:O66"/>
  <sheetViews>
    <sheetView topLeftCell="A8" workbookViewId="0">
      <selection activeCell="B17" sqref="B17:D40"/>
    </sheetView>
  </sheetViews>
  <sheetFormatPr defaultColWidth="9" defaultRowHeight="12.75"/>
  <cols>
    <col min="2" max="2" width="7.28515625" customWidth="1"/>
    <col min="3" max="6" width="22.7109375" customWidth="1"/>
    <col min="7" max="7" width="15.5703125" customWidth="1"/>
    <col min="8" max="8" width="18.28515625" customWidth="1"/>
    <col min="9" max="9" width="10" customWidth="1"/>
  </cols>
  <sheetData>
    <row r="1" spans="2:11" ht="18">
      <c r="B1" s="134" t="s">
        <v>1062</v>
      </c>
      <c r="C1" s="134"/>
      <c r="D1" s="468"/>
      <c r="E1" s="468"/>
      <c r="F1" s="468"/>
      <c r="G1" s="468"/>
      <c r="H1" s="468"/>
      <c r="I1" s="468"/>
    </row>
    <row r="2" spans="2:11" ht="7.5" customHeight="1">
      <c r="B2" s="468"/>
      <c r="C2" s="468"/>
      <c r="D2" s="468"/>
      <c r="E2" s="468"/>
      <c r="F2" s="468"/>
      <c r="G2" s="468"/>
      <c r="H2" s="468"/>
      <c r="I2" s="468"/>
    </row>
    <row r="3" spans="2:11" ht="13.5" thickBot="1">
      <c r="B3" s="1652" t="s">
        <v>284</v>
      </c>
      <c r="C3" s="1652"/>
      <c r="D3" s="1652"/>
      <c r="E3" s="1652"/>
      <c r="F3" s="1652"/>
      <c r="G3" s="468"/>
      <c r="H3" s="1652" t="s">
        <v>285</v>
      </c>
      <c r="I3" s="1652"/>
    </row>
    <row r="4" spans="2:11" ht="32.1" customHeight="1" thickBot="1">
      <c r="B4" s="1724" t="s">
        <v>1063</v>
      </c>
      <c r="C4" s="1724"/>
      <c r="D4" s="1724"/>
      <c r="E4" s="1724"/>
      <c r="F4" s="1724"/>
      <c r="G4" s="468"/>
      <c r="H4" s="230" t="s">
        <v>28</v>
      </c>
      <c r="I4" s="468"/>
      <c r="K4" s="206"/>
    </row>
    <row r="5" spans="2:11" ht="9" customHeight="1">
      <c r="B5" s="468"/>
      <c r="C5" s="468"/>
      <c r="D5" s="468"/>
      <c r="E5" s="468"/>
      <c r="F5" s="468"/>
      <c r="G5" s="468"/>
      <c r="H5" s="468"/>
      <c r="I5" s="468"/>
    </row>
    <row r="6" spans="2:11">
      <c r="B6" s="45" t="s">
        <v>287</v>
      </c>
      <c r="C6" s="45"/>
      <c r="D6" s="468"/>
      <c r="E6" s="468"/>
      <c r="F6" s="468"/>
      <c r="G6" s="468"/>
      <c r="H6" s="468"/>
      <c r="I6" s="468"/>
    </row>
    <row r="7" spans="2:11" ht="13.5" thickBot="1">
      <c r="B7" s="1652" t="s">
        <v>340</v>
      </c>
      <c r="C7" s="1652"/>
      <c r="D7" s="1652"/>
      <c r="E7" s="1652"/>
      <c r="F7" s="1652"/>
      <c r="G7" s="468"/>
      <c r="H7" s="468"/>
      <c r="I7" s="468"/>
    </row>
    <row r="8" spans="2:11" ht="11.1" customHeight="1">
      <c r="B8" s="135"/>
      <c r="C8" s="135" t="s">
        <v>57</v>
      </c>
      <c r="D8" s="136" t="s">
        <v>58</v>
      </c>
      <c r="E8" s="136" t="s">
        <v>289</v>
      </c>
      <c r="F8" s="137" t="s">
        <v>290</v>
      </c>
      <c r="G8" s="468"/>
      <c r="H8" s="468"/>
      <c r="I8" s="468"/>
    </row>
    <row r="9" spans="2:11" ht="16.149999999999999" customHeight="1" thickBot="1">
      <c r="B9" s="724"/>
      <c r="C9" s="725" t="s">
        <v>97</v>
      </c>
      <c r="D9" s="726" t="s">
        <v>782</v>
      </c>
      <c r="E9" s="729" t="s">
        <v>783</v>
      </c>
      <c r="F9" s="727">
        <v>420724940468</v>
      </c>
      <c r="G9" s="728"/>
      <c r="H9" s="707"/>
      <c r="I9" s="468"/>
    </row>
    <row r="10" spans="2:11" ht="13.5" thickBot="1">
      <c r="B10" s="1652" t="s">
        <v>784</v>
      </c>
      <c r="C10" s="1652"/>
      <c r="D10" s="1652"/>
      <c r="E10" s="1652"/>
      <c r="F10" s="1652"/>
      <c r="G10" s="468"/>
      <c r="H10" s="468"/>
      <c r="I10" s="468"/>
    </row>
    <row r="11" spans="2:11" ht="11.1" customHeight="1">
      <c r="B11" s="135"/>
      <c r="C11" s="135" t="s">
        <v>57</v>
      </c>
      <c r="D11" s="136" t="s">
        <v>58</v>
      </c>
      <c r="E11" s="136" t="s">
        <v>289</v>
      </c>
      <c r="F11" s="137" t="s">
        <v>290</v>
      </c>
      <c r="G11" s="468"/>
      <c r="H11" s="468"/>
      <c r="I11" s="468"/>
    </row>
    <row r="12" spans="2:11" ht="16.149999999999999" customHeight="1" thickBot="1">
      <c r="B12" s="725"/>
      <c r="C12" s="748" t="s">
        <v>131</v>
      </c>
      <c r="D12" s="123" t="s">
        <v>790</v>
      </c>
      <c r="E12" s="683" t="s">
        <v>1064</v>
      </c>
      <c r="F12" s="727">
        <v>420602123014</v>
      </c>
      <c r="G12" s="468"/>
      <c r="H12" s="468"/>
      <c r="I12" s="468"/>
    </row>
    <row r="13" spans="2:11" ht="14.1" customHeight="1">
      <c r="B13" s="468"/>
      <c r="C13" s="739"/>
      <c r="D13" s="738"/>
      <c r="E13" s="738"/>
      <c r="F13" s="740"/>
      <c r="G13" s="468"/>
      <c r="H13" s="468"/>
      <c r="I13" s="468"/>
    </row>
    <row r="14" spans="2:11">
      <c r="B14" s="45" t="s">
        <v>299</v>
      </c>
      <c r="C14" s="45"/>
      <c r="D14" s="468"/>
      <c r="E14" s="468"/>
      <c r="F14" s="468"/>
      <c r="G14" s="468"/>
      <c r="H14" s="468"/>
      <c r="I14" s="468"/>
    </row>
    <row r="15" spans="2:11" ht="13.5" thickBot="1">
      <c r="B15" s="139"/>
      <c r="C15" s="139"/>
      <c r="D15" s="139"/>
      <c r="E15" s="139"/>
      <c r="F15" s="139"/>
      <c r="G15" s="139"/>
      <c r="H15" s="139"/>
      <c r="I15" s="468"/>
    </row>
    <row r="16" spans="2:11" ht="13.5" thickBot="1">
      <c r="B16" s="714" t="s">
        <v>301</v>
      </c>
      <c r="C16" s="715" t="s">
        <v>57</v>
      </c>
      <c r="D16" s="715" t="s">
        <v>58</v>
      </c>
      <c r="E16" s="715" t="s">
        <v>1065</v>
      </c>
      <c r="F16" s="716" t="s">
        <v>348</v>
      </c>
      <c r="G16" s="706"/>
      <c r="H16" s="706"/>
      <c r="I16" s="468"/>
    </row>
    <row r="17" spans="1:7" ht="15" customHeight="1">
      <c r="A17" s="468">
        <v>1</v>
      </c>
      <c r="B17" s="719">
        <v>3</v>
      </c>
      <c r="C17" s="720" t="s">
        <v>785</v>
      </c>
      <c r="D17" s="721" t="s">
        <v>193</v>
      </c>
      <c r="E17" s="722">
        <v>830307</v>
      </c>
      <c r="F17" s="717" t="s">
        <v>786</v>
      </c>
      <c r="G17" s="468"/>
    </row>
    <row r="18" spans="1:7" ht="15" customHeight="1">
      <c r="A18" s="468">
        <v>2</v>
      </c>
      <c r="B18" s="713">
        <v>4</v>
      </c>
      <c r="C18" s="709" t="s">
        <v>201</v>
      </c>
      <c r="D18" s="150" t="s">
        <v>81</v>
      </c>
      <c r="E18" s="149">
        <v>811101</v>
      </c>
      <c r="F18" s="711" t="s">
        <v>786</v>
      </c>
    </row>
    <row r="19" spans="1:7" ht="15" customHeight="1">
      <c r="A19" s="468">
        <v>3</v>
      </c>
      <c r="B19" s="710">
        <v>5</v>
      </c>
      <c r="C19" s="708" t="s">
        <v>787</v>
      </c>
      <c r="D19" s="126" t="s">
        <v>788</v>
      </c>
      <c r="E19" s="122">
        <v>780324</v>
      </c>
      <c r="F19" s="711" t="s">
        <v>786</v>
      </c>
      <c r="G19" s="468"/>
    </row>
    <row r="20" spans="1:7" ht="15" customHeight="1">
      <c r="A20" s="468">
        <v>4</v>
      </c>
      <c r="B20" s="718">
        <v>6</v>
      </c>
      <c r="C20" s="735" t="s">
        <v>789</v>
      </c>
      <c r="D20" s="736" t="s">
        <v>423</v>
      </c>
      <c r="E20" s="723">
        <v>890505</v>
      </c>
      <c r="F20" s="746" t="s">
        <v>786</v>
      </c>
    </row>
    <row r="21" spans="1:7" ht="15" customHeight="1">
      <c r="A21" s="468">
        <v>5</v>
      </c>
      <c r="B21" s="710">
        <v>7</v>
      </c>
      <c r="C21" s="126" t="s">
        <v>75</v>
      </c>
      <c r="D21" s="126" t="s">
        <v>350</v>
      </c>
      <c r="E21" s="122">
        <v>640408</v>
      </c>
      <c r="F21" s="711" t="s">
        <v>786</v>
      </c>
    </row>
    <row r="22" spans="1:7" ht="15" customHeight="1">
      <c r="A22" s="468">
        <v>6</v>
      </c>
      <c r="B22" s="710">
        <v>8</v>
      </c>
      <c r="C22" s="708" t="s">
        <v>120</v>
      </c>
      <c r="D22" s="126" t="s">
        <v>81</v>
      </c>
      <c r="E22" s="122">
        <v>960530</v>
      </c>
      <c r="F22" s="711" t="s">
        <v>786</v>
      </c>
      <c r="G22" s="468"/>
    </row>
    <row r="23" spans="1:7" ht="15" customHeight="1">
      <c r="A23" s="468">
        <v>7</v>
      </c>
      <c r="B23" s="713">
        <v>9</v>
      </c>
      <c r="C23" s="709" t="s">
        <v>790</v>
      </c>
      <c r="D23" s="150" t="s">
        <v>131</v>
      </c>
      <c r="E23" s="737">
        <v>610422</v>
      </c>
      <c r="F23" s="711" t="s">
        <v>786</v>
      </c>
      <c r="G23" s="468"/>
    </row>
    <row r="24" spans="1:7" ht="15" customHeight="1">
      <c r="A24" s="468">
        <v>8</v>
      </c>
      <c r="B24" s="750">
        <v>10</v>
      </c>
      <c r="C24" s="751" t="s">
        <v>791</v>
      </c>
      <c r="D24" s="752" t="s">
        <v>146</v>
      </c>
      <c r="E24" s="753">
        <v>801010</v>
      </c>
      <c r="F24" s="746" t="s">
        <v>786</v>
      </c>
    </row>
    <row r="25" spans="1:7" ht="15" customHeight="1">
      <c r="A25" s="468">
        <v>9</v>
      </c>
      <c r="B25" s="710">
        <v>11</v>
      </c>
      <c r="C25" s="126" t="s">
        <v>789</v>
      </c>
      <c r="D25" s="126" t="s">
        <v>133</v>
      </c>
      <c r="E25" s="122">
        <v>610724</v>
      </c>
      <c r="F25" s="711" t="s">
        <v>786</v>
      </c>
    </row>
    <row r="26" spans="1:7" ht="15" customHeight="1">
      <c r="A26" s="468">
        <v>10</v>
      </c>
      <c r="B26" s="713">
        <v>12</v>
      </c>
      <c r="C26" s="709" t="s">
        <v>791</v>
      </c>
      <c r="D26" s="150" t="s">
        <v>792</v>
      </c>
      <c r="E26" s="149">
        <v>500516</v>
      </c>
      <c r="F26" s="711" t="s">
        <v>786</v>
      </c>
      <c r="G26" s="468"/>
    </row>
    <row r="27" spans="1:7" ht="15" customHeight="1">
      <c r="A27" s="468">
        <v>11</v>
      </c>
      <c r="B27" s="710">
        <v>13</v>
      </c>
      <c r="C27" s="708" t="s">
        <v>782</v>
      </c>
      <c r="D27" s="126" t="s">
        <v>97</v>
      </c>
      <c r="E27" s="353">
        <v>810531</v>
      </c>
      <c r="F27" s="711" t="s">
        <v>786</v>
      </c>
    </row>
    <row r="28" spans="1:7" ht="15" customHeight="1">
      <c r="A28" s="468">
        <v>12</v>
      </c>
      <c r="B28" s="710">
        <v>14</v>
      </c>
      <c r="C28" s="126" t="s">
        <v>793</v>
      </c>
      <c r="D28" s="126" t="s">
        <v>71</v>
      </c>
      <c r="E28" s="122">
        <v>760714</v>
      </c>
      <c r="F28" s="711" t="s">
        <v>786</v>
      </c>
      <c r="G28" s="468"/>
    </row>
    <row r="29" spans="1:7" ht="15" customHeight="1">
      <c r="A29" s="468">
        <v>13</v>
      </c>
      <c r="B29" s="710">
        <v>17</v>
      </c>
      <c r="C29" s="708" t="s">
        <v>461</v>
      </c>
      <c r="D29" s="126" t="s">
        <v>144</v>
      </c>
      <c r="E29" s="353">
        <v>720624</v>
      </c>
      <c r="F29" s="711" t="s">
        <v>786</v>
      </c>
      <c r="G29" s="468"/>
    </row>
    <row r="30" spans="1:7" ht="15" customHeight="1">
      <c r="A30" s="468">
        <v>14</v>
      </c>
      <c r="B30" s="710">
        <v>18</v>
      </c>
      <c r="C30" s="708" t="s">
        <v>528</v>
      </c>
      <c r="D30" s="126" t="s">
        <v>146</v>
      </c>
      <c r="E30" s="122">
        <v>790221</v>
      </c>
      <c r="F30" s="746" t="s">
        <v>786</v>
      </c>
    </row>
    <row r="31" spans="1:7" ht="15" customHeight="1">
      <c r="A31" s="468">
        <v>15</v>
      </c>
      <c r="B31" s="710">
        <v>21</v>
      </c>
      <c r="C31" s="708" t="s">
        <v>653</v>
      </c>
      <c r="D31" s="126" t="s">
        <v>122</v>
      </c>
      <c r="E31" s="353">
        <v>880426</v>
      </c>
      <c r="F31" s="746" t="s">
        <v>786</v>
      </c>
    </row>
    <row r="32" spans="1:7" ht="15" customHeight="1">
      <c r="A32" s="468">
        <v>16</v>
      </c>
      <c r="B32" s="710">
        <v>22</v>
      </c>
      <c r="C32" s="708" t="s">
        <v>120</v>
      </c>
      <c r="D32" s="126" t="s">
        <v>712</v>
      </c>
      <c r="E32" s="122">
        <v>891118</v>
      </c>
      <c r="F32" s="711" t="s">
        <v>786</v>
      </c>
      <c r="G32" s="468"/>
    </row>
    <row r="33" spans="1:9" ht="15" customHeight="1">
      <c r="A33" s="468">
        <v>17</v>
      </c>
      <c r="B33" s="710">
        <v>23</v>
      </c>
      <c r="C33" s="708" t="s">
        <v>794</v>
      </c>
      <c r="D33" s="126" t="s">
        <v>122</v>
      </c>
      <c r="E33" s="122">
        <v>720323</v>
      </c>
      <c r="F33" s="711" t="s">
        <v>786</v>
      </c>
      <c r="H33" s="468"/>
      <c r="I33" s="468"/>
    </row>
    <row r="34" spans="1:9" ht="15" customHeight="1">
      <c r="A34" s="468">
        <v>18</v>
      </c>
      <c r="B34" s="710">
        <v>24</v>
      </c>
      <c r="C34" s="708" t="s">
        <v>729</v>
      </c>
      <c r="D34" s="126" t="s">
        <v>638</v>
      </c>
      <c r="E34" s="122">
        <v>910328</v>
      </c>
      <c r="F34" s="711" t="s">
        <v>786</v>
      </c>
      <c r="G34" s="468"/>
      <c r="H34" s="468"/>
      <c r="I34" s="468"/>
    </row>
    <row r="35" spans="1:9" ht="15" customHeight="1">
      <c r="A35" s="468">
        <v>19</v>
      </c>
      <c r="B35" s="710"/>
      <c r="C35" s="708" t="s">
        <v>796</v>
      </c>
      <c r="D35" s="126" t="s">
        <v>131</v>
      </c>
      <c r="E35" s="723">
        <v>780224</v>
      </c>
      <c r="F35" s="746" t="s">
        <v>786</v>
      </c>
      <c r="I35" s="749"/>
    </row>
    <row r="36" spans="1:9" ht="15" customHeight="1">
      <c r="A36" s="468">
        <v>20</v>
      </c>
      <c r="B36" s="710"/>
      <c r="C36" s="126" t="s">
        <v>795</v>
      </c>
      <c r="D36" s="708" t="s">
        <v>315</v>
      </c>
      <c r="E36" s="122">
        <v>770304</v>
      </c>
      <c r="F36" s="746" t="s">
        <v>786</v>
      </c>
      <c r="H36" s="151"/>
      <c r="I36" s="468"/>
    </row>
    <row r="37" spans="1:9" ht="15" customHeight="1">
      <c r="A37" s="468">
        <v>21</v>
      </c>
      <c r="B37" s="710">
        <v>15</v>
      </c>
      <c r="C37" s="126" t="s">
        <v>112</v>
      </c>
      <c r="D37" s="708" t="s">
        <v>97</v>
      </c>
      <c r="E37" s="122">
        <v>860921</v>
      </c>
      <c r="F37" s="746" t="s">
        <v>1005</v>
      </c>
      <c r="G37" s="468"/>
      <c r="H37" s="151"/>
      <c r="I37" s="749"/>
    </row>
    <row r="38" spans="1:9" ht="15" customHeight="1">
      <c r="A38" s="468">
        <v>22</v>
      </c>
      <c r="B38" s="710">
        <v>19</v>
      </c>
      <c r="C38" s="126" t="s">
        <v>789</v>
      </c>
      <c r="D38" s="708" t="s">
        <v>107</v>
      </c>
      <c r="E38" s="122">
        <v>930205</v>
      </c>
      <c r="F38" s="746" t="s">
        <v>1005</v>
      </c>
      <c r="G38" s="468"/>
      <c r="H38" s="151"/>
      <c r="I38" s="749"/>
    </row>
    <row r="39" spans="1:9" ht="15" customHeight="1">
      <c r="A39" s="468">
        <v>23</v>
      </c>
      <c r="B39" s="710"/>
      <c r="C39" s="708" t="s">
        <v>1231</v>
      </c>
      <c r="D39" s="126" t="s">
        <v>394</v>
      </c>
      <c r="E39" s="122"/>
      <c r="F39" s="746" t="s">
        <v>150</v>
      </c>
      <c r="G39" s="468"/>
      <c r="I39" s="749"/>
    </row>
    <row r="40" spans="1:9" ht="15" customHeight="1">
      <c r="A40" s="468">
        <v>24</v>
      </c>
      <c r="B40" s="710"/>
      <c r="C40" s="708" t="s">
        <v>440</v>
      </c>
      <c r="D40" s="126" t="s">
        <v>133</v>
      </c>
      <c r="E40" s="122"/>
      <c r="F40" s="746" t="s">
        <v>150</v>
      </c>
      <c r="G40" s="468"/>
      <c r="I40" s="749"/>
    </row>
    <row r="41" spans="1:9" ht="15" customHeight="1">
      <c r="A41" s="468"/>
      <c r="B41" s="744"/>
      <c r="C41" s="745" t="s">
        <v>941</v>
      </c>
      <c r="D41" s="151" t="s">
        <v>107</v>
      </c>
      <c r="E41" s="221"/>
      <c r="F41" s="46" t="s">
        <v>1005</v>
      </c>
      <c r="G41" s="468"/>
      <c r="I41" s="749"/>
    </row>
    <row r="42" spans="1:9" ht="15" customHeight="1">
      <c r="A42" s="468"/>
      <c r="B42" s="744"/>
      <c r="C42" s="745" t="s">
        <v>724</v>
      </c>
      <c r="D42" s="151" t="s">
        <v>107</v>
      </c>
      <c r="E42" s="221"/>
      <c r="F42" s="46"/>
      <c r="G42" s="468"/>
      <c r="H42" s="468"/>
      <c r="I42" s="468"/>
    </row>
    <row r="43" spans="1:9" ht="15" customHeight="1" thickBot="1">
      <c r="A43" s="468"/>
      <c r="B43" s="1652" t="s">
        <v>330</v>
      </c>
      <c r="C43" s="1652"/>
      <c r="D43" s="1652"/>
      <c r="E43" s="1652"/>
      <c r="F43" s="1652"/>
      <c r="G43" s="468"/>
      <c r="H43" s="468"/>
      <c r="I43" s="468"/>
    </row>
    <row r="44" spans="1:9" ht="15" customHeight="1" thickBot="1">
      <c r="A44" s="468"/>
      <c r="B44" s="730" t="s">
        <v>301</v>
      </c>
      <c r="C44" s="731" t="s">
        <v>57</v>
      </c>
      <c r="D44" s="731" t="s">
        <v>58</v>
      </c>
      <c r="E44" s="731" t="s">
        <v>1066</v>
      </c>
      <c r="F44" s="732" t="s">
        <v>332</v>
      </c>
      <c r="G44" s="468"/>
      <c r="H44" s="468"/>
      <c r="I44" s="468"/>
    </row>
    <row r="45" spans="1:9" ht="15" customHeight="1" thickBot="1">
      <c r="A45" s="468"/>
      <c r="B45" s="734"/>
      <c r="C45" s="741" t="s">
        <v>201</v>
      </c>
      <c r="D45" s="742" t="s">
        <v>81</v>
      </c>
      <c r="E45" s="743">
        <v>811101</v>
      </c>
      <c r="F45" s="747" t="s">
        <v>797</v>
      </c>
      <c r="G45" s="468"/>
      <c r="H45" s="468"/>
      <c r="I45" s="468"/>
    </row>
    <row r="46" spans="1:9" ht="15" customHeight="1" thickBot="1">
      <c r="A46" s="468"/>
      <c r="B46" s="734"/>
      <c r="C46" s="741" t="s">
        <v>184</v>
      </c>
      <c r="D46" s="742" t="s">
        <v>81</v>
      </c>
      <c r="E46" s="743"/>
      <c r="F46" s="712"/>
      <c r="G46" s="468"/>
      <c r="H46" s="468"/>
      <c r="I46" s="468"/>
    </row>
    <row r="47" spans="1:9" ht="15" customHeight="1" thickBot="1">
      <c r="A47" s="468"/>
      <c r="B47" s="733"/>
      <c r="C47" s="741" t="s">
        <v>128</v>
      </c>
      <c r="D47" s="742" t="s">
        <v>81</v>
      </c>
      <c r="E47" s="743">
        <v>790131</v>
      </c>
      <c r="F47" s="747"/>
      <c r="G47" s="468"/>
      <c r="H47" s="468"/>
      <c r="I47" s="468"/>
    </row>
    <row r="48" spans="1:9" ht="15" customHeight="1">
      <c r="A48" s="468"/>
      <c r="B48" s="165"/>
      <c r="C48" s="165"/>
      <c r="D48" s="165"/>
      <c r="E48" s="165"/>
      <c r="F48" s="165"/>
      <c r="G48" s="165"/>
      <c r="H48" s="468"/>
      <c r="I48" s="468"/>
    </row>
    <row r="49" spans="2:15" ht="15" customHeight="1">
      <c r="B49" s="165"/>
      <c r="C49" s="165"/>
      <c r="D49" s="165"/>
      <c r="E49" s="165"/>
      <c r="F49" s="165"/>
      <c r="G49" s="165"/>
      <c r="H49" s="468"/>
      <c r="I49" s="468"/>
      <c r="J49" s="468"/>
      <c r="K49" s="468"/>
      <c r="L49" s="468"/>
      <c r="M49" s="468"/>
      <c r="N49" s="468"/>
      <c r="O49" s="468"/>
    </row>
    <row r="50" spans="2:15" ht="15" customHeight="1">
      <c r="B50" s="468"/>
      <c r="C50" s="468"/>
      <c r="D50" s="468"/>
      <c r="E50" s="468"/>
      <c r="F50" s="468"/>
      <c r="G50" s="468"/>
      <c r="H50" s="468"/>
      <c r="I50" s="165"/>
      <c r="J50" s="468"/>
      <c r="K50" s="468"/>
      <c r="L50" s="468"/>
      <c r="M50" s="468"/>
      <c r="N50" s="468"/>
      <c r="O50" s="468"/>
    </row>
    <row r="51" spans="2:15" ht="15" customHeight="1">
      <c r="B51" s="468"/>
      <c r="C51" s="468"/>
      <c r="D51" s="468"/>
      <c r="E51" s="468"/>
      <c r="F51" s="468"/>
      <c r="G51" s="468"/>
      <c r="H51" s="468"/>
      <c r="I51" s="165"/>
      <c r="J51" s="468"/>
      <c r="K51" s="468"/>
      <c r="L51" s="468"/>
      <c r="M51" s="468"/>
      <c r="N51" s="468"/>
      <c r="O51" s="468"/>
    </row>
    <row r="52" spans="2:15" ht="15" customHeight="1">
      <c r="B52" s="468"/>
      <c r="C52" s="468"/>
      <c r="D52" s="468"/>
      <c r="E52" s="468"/>
      <c r="F52" s="468"/>
      <c r="H52" s="468"/>
      <c r="I52" s="468"/>
      <c r="J52" s="468"/>
      <c r="K52" s="468"/>
      <c r="L52" s="468"/>
      <c r="M52" s="468"/>
      <c r="N52" s="468"/>
      <c r="O52" s="468"/>
    </row>
    <row r="53" spans="2:15" ht="15" customHeight="1">
      <c r="B53" s="468"/>
      <c r="C53" s="468"/>
      <c r="D53" s="468"/>
      <c r="E53" s="468"/>
      <c r="F53" s="468"/>
      <c r="G53" s="468"/>
      <c r="H53" s="468"/>
      <c r="I53" s="468"/>
      <c r="J53" s="468"/>
      <c r="K53" s="468"/>
      <c r="L53" s="468"/>
      <c r="M53" s="468"/>
      <c r="N53" s="468"/>
      <c r="O53" s="468"/>
    </row>
    <row r="54" spans="2:15" ht="15" customHeight="1">
      <c r="B54" s="165"/>
      <c r="C54" s="165"/>
      <c r="D54" s="165"/>
      <c r="E54" s="165"/>
      <c r="F54" s="165"/>
      <c r="G54" s="165"/>
    </row>
    <row r="55" spans="2:15" ht="15" customHeight="1">
      <c r="I55" s="165"/>
    </row>
    <row r="56" spans="2:15" ht="15" customHeight="1" thickBot="1">
      <c r="I56" s="165"/>
    </row>
    <row r="57" spans="2:15" ht="20.25" customHeight="1" thickBot="1">
      <c r="B57" s="352"/>
      <c r="C57" s="354"/>
      <c r="D57" s="302"/>
      <c r="E57" s="355"/>
      <c r="F57" s="356"/>
    </row>
    <row r="58" spans="2:15" ht="20.25" customHeight="1" thickBot="1">
      <c r="B58" s="357"/>
      <c r="C58" s="354"/>
      <c r="D58" s="302"/>
      <c r="E58" s="355"/>
      <c r="F58" s="202"/>
    </row>
    <row r="59" spans="2:15" ht="20.25" customHeight="1">
      <c r="B59" s="468"/>
      <c r="C59" s="468"/>
      <c r="D59" s="468"/>
      <c r="E59" s="468"/>
      <c r="F59" s="468"/>
      <c r="G59" s="468"/>
      <c r="H59" s="468"/>
      <c r="I59" s="468"/>
      <c r="J59" s="468"/>
      <c r="K59" s="468"/>
      <c r="L59" s="468"/>
      <c r="M59" s="468"/>
      <c r="N59" s="468"/>
    </row>
    <row r="60" spans="2:15" ht="15" customHeight="1">
      <c r="B60" s="468"/>
      <c r="C60" s="468"/>
      <c r="D60" s="468"/>
      <c r="E60" s="468"/>
      <c r="F60" s="468"/>
      <c r="G60" s="468"/>
      <c r="H60" s="468"/>
      <c r="I60" s="468"/>
      <c r="J60" s="468"/>
      <c r="K60" s="468"/>
      <c r="L60" s="468"/>
      <c r="M60" s="468"/>
      <c r="N60" s="468"/>
    </row>
    <row r="61" spans="2:15" ht="15" customHeight="1">
      <c r="B61" s="165"/>
      <c r="C61" s="165"/>
      <c r="D61" s="165"/>
      <c r="E61" s="165"/>
      <c r="F61" s="165"/>
      <c r="G61" s="165"/>
    </row>
    <row r="62" spans="2:15" ht="15" customHeight="1">
      <c r="I62" s="165"/>
    </row>
    <row r="63" spans="2:15" ht="7.5" customHeight="1">
      <c r="I63" s="165"/>
    </row>
    <row r="64" spans="2:15" ht="14.1" customHeight="1"/>
    <row r="65" spans="6:9" ht="14.1" customHeight="1">
      <c r="F65" s="289"/>
      <c r="G65" s="289"/>
      <c r="H65" s="289"/>
      <c r="I65" s="289"/>
    </row>
    <row r="66" spans="6:9">
      <c r="G66" s="290"/>
    </row>
  </sheetData>
  <sheetProtection selectLockedCells="1" selectUnlockedCells="1"/>
  <mergeCells count="6">
    <mergeCell ref="B43:F43"/>
    <mergeCell ref="B10:F10"/>
    <mergeCell ref="B7:F7"/>
    <mergeCell ref="B3:F3"/>
    <mergeCell ref="H3:I3"/>
    <mergeCell ref="B4:F4"/>
  </mergeCells>
  <hyperlinks>
    <hyperlink ref="E9" r:id="rId1" xr:uid="{00000000-0004-0000-2500-000000000000}"/>
    <hyperlink ref="E12" r:id="rId2" display="stanislav.vitek@oez.com" xr:uid="{00000000-0004-0000-25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00B0F0"/>
  </sheetPr>
  <dimension ref="A1:Z1002"/>
  <sheetViews>
    <sheetView topLeftCell="A15" workbookViewId="0">
      <selection activeCell="P39" sqref="P39"/>
    </sheetView>
  </sheetViews>
  <sheetFormatPr defaultRowHeight="12.75"/>
  <cols>
    <col min="1" max="10" width="12.28515625" customWidth="1"/>
  </cols>
  <sheetData>
    <row r="1" spans="1:26" ht="18">
      <c r="B1" s="562" t="s">
        <v>946</v>
      </c>
      <c r="C1" s="548"/>
      <c r="D1" s="548"/>
      <c r="E1" s="548"/>
      <c r="F1" s="548"/>
      <c r="G1" s="548"/>
      <c r="H1" s="548"/>
      <c r="I1" s="548"/>
      <c r="J1" s="548"/>
      <c r="K1" s="548"/>
      <c r="L1" s="548"/>
      <c r="M1" s="548"/>
      <c r="N1" s="548"/>
      <c r="O1" s="548"/>
      <c r="P1" s="548"/>
      <c r="Q1" s="548"/>
      <c r="R1" s="548"/>
      <c r="S1" s="548"/>
      <c r="T1" s="548"/>
      <c r="U1" s="548"/>
      <c r="V1" s="548"/>
      <c r="W1" s="548"/>
      <c r="X1" s="548"/>
      <c r="Y1" s="548"/>
      <c r="Z1" s="548"/>
    </row>
    <row r="2" spans="1:26">
      <c r="A2" s="548"/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548"/>
      <c r="R2" s="548"/>
      <c r="S2" s="548"/>
      <c r="T2" s="548"/>
      <c r="U2" s="548"/>
      <c r="V2" s="548"/>
      <c r="W2" s="548"/>
      <c r="X2" s="548"/>
      <c r="Y2" s="548"/>
      <c r="Z2" s="548"/>
    </row>
    <row r="3" spans="1:26">
      <c r="A3" s="548"/>
      <c r="B3" s="1639" t="s">
        <v>284</v>
      </c>
      <c r="C3" s="1640"/>
      <c r="D3" s="1640"/>
      <c r="E3" s="1640"/>
      <c r="F3" s="548"/>
      <c r="G3" s="1639" t="s">
        <v>285</v>
      </c>
      <c r="H3" s="1640"/>
      <c r="I3" s="548"/>
      <c r="J3" s="548"/>
      <c r="K3" s="548"/>
      <c r="L3" s="548"/>
      <c r="M3" s="548"/>
      <c r="N3" s="548"/>
      <c r="O3" s="548"/>
      <c r="P3" s="548"/>
      <c r="Q3" s="548"/>
      <c r="R3" s="548"/>
      <c r="S3" s="548"/>
      <c r="T3" s="548"/>
      <c r="U3" s="548"/>
      <c r="V3" s="548"/>
      <c r="W3" s="548"/>
      <c r="X3" s="548"/>
      <c r="Y3" s="548"/>
      <c r="Z3" s="548"/>
    </row>
    <row r="4" spans="1:26" ht="18">
      <c r="A4" s="549"/>
      <c r="B4" s="1667" t="s">
        <v>965</v>
      </c>
      <c r="C4" s="1649"/>
      <c r="D4" s="1649"/>
      <c r="E4" s="1647"/>
      <c r="F4" s="549"/>
      <c r="G4" s="1667" t="s">
        <v>988</v>
      </c>
      <c r="H4" s="1647"/>
      <c r="I4" s="549"/>
      <c r="J4" s="549"/>
      <c r="K4" s="549"/>
      <c r="L4" s="549"/>
      <c r="M4" s="549"/>
      <c r="N4" s="549"/>
      <c r="O4" s="549"/>
      <c r="P4" s="549"/>
      <c r="Q4" s="549"/>
      <c r="R4" s="549"/>
      <c r="S4" s="549"/>
      <c r="T4" s="549"/>
      <c r="U4" s="549"/>
      <c r="V4" s="549"/>
      <c r="W4" s="549"/>
      <c r="X4" s="549"/>
      <c r="Y4" s="549"/>
      <c r="Z4" s="549"/>
    </row>
    <row r="5" spans="1:26">
      <c r="A5" s="549"/>
      <c r="B5" s="549"/>
      <c r="C5" s="549"/>
      <c r="D5" s="549"/>
      <c r="E5" s="549"/>
      <c r="F5" s="549"/>
      <c r="G5" s="549"/>
      <c r="H5" s="549"/>
      <c r="I5" s="549"/>
      <c r="J5" s="549"/>
      <c r="K5" s="549"/>
      <c r="L5" s="549"/>
      <c r="M5" s="549"/>
      <c r="N5" s="549"/>
      <c r="O5" s="549"/>
      <c r="P5" s="549"/>
      <c r="Q5" s="549"/>
      <c r="R5" s="549"/>
      <c r="S5" s="549"/>
      <c r="T5" s="549"/>
      <c r="U5" s="549"/>
      <c r="V5" s="549"/>
      <c r="W5" s="549"/>
      <c r="X5" s="549"/>
      <c r="Y5" s="549"/>
      <c r="Z5" s="549"/>
    </row>
    <row r="6" spans="1:26">
      <c r="A6" s="549"/>
      <c r="B6" s="560" t="s">
        <v>287</v>
      </c>
      <c r="C6" s="549"/>
      <c r="D6" s="549"/>
      <c r="E6" s="549"/>
      <c r="F6" s="549"/>
      <c r="G6" s="549"/>
      <c r="H6" s="549"/>
      <c r="I6" s="549"/>
      <c r="J6" s="549"/>
      <c r="K6" s="549"/>
      <c r="L6" s="549"/>
      <c r="M6" s="549"/>
      <c r="N6" s="549"/>
      <c r="O6" s="549"/>
      <c r="P6" s="549"/>
      <c r="Q6" s="549"/>
      <c r="R6" s="549"/>
      <c r="S6" s="549"/>
      <c r="T6" s="549"/>
      <c r="U6" s="549"/>
      <c r="V6" s="549"/>
      <c r="W6" s="549"/>
      <c r="X6" s="549"/>
      <c r="Y6" s="549"/>
      <c r="Z6" s="549"/>
    </row>
    <row r="7" spans="1:26">
      <c r="A7" s="549"/>
      <c r="B7" s="1666" t="s">
        <v>288</v>
      </c>
      <c r="C7" s="1640"/>
      <c r="D7" s="1640"/>
      <c r="E7" s="1640"/>
      <c r="F7" s="549"/>
      <c r="G7" s="549"/>
      <c r="H7" s="549"/>
      <c r="I7" s="549"/>
      <c r="J7" s="549"/>
      <c r="K7" s="549"/>
      <c r="L7" s="549"/>
      <c r="M7" s="549"/>
      <c r="N7" s="549"/>
      <c r="O7" s="549"/>
      <c r="P7" s="549"/>
      <c r="Q7" s="549"/>
      <c r="R7" s="549"/>
      <c r="S7" s="549"/>
      <c r="T7" s="549"/>
      <c r="U7" s="549"/>
      <c r="V7" s="549"/>
      <c r="W7" s="549"/>
      <c r="X7" s="549"/>
      <c r="Y7" s="549"/>
      <c r="Z7" s="549"/>
    </row>
    <row r="8" spans="1:26">
      <c r="A8" s="549"/>
      <c r="B8" s="1646" t="s">
        <v>57</v>
      </c>
      <c r="C8" s="1647"/>
      <c r="D8" s="561" t="s">
        <v>58</v>
      </c>
      <c r="E8" s="1646" t="s">
        <v>289</v>
      </c>
      <c r="F8" s="1647"/>
      <c r="G8" s="1646" t="s">
        <v>290</v>
      </c>
      <c r="H8" s="1647"/>
      <c r="I8" s="549"/>
      <c r="J8" s="549"/>
      <c r="K8" s="549"/>
      <c r="L8" s="549"/>
      <c r="M8" s="549"/>
      <c r="N8" s="549"/>
      <c r="O8" s="549"/>
      <c r="P8" s="549"/>
      <c r="Q8" s="549"/>
      <c r="R8" s="549"/>
      <c r="S8" s="549"/>
      <c r="T8" s="549"/>
      <c r="U8" s="549"/>
      <c r="V8" s="549"/>
      <c r="W8" s="549"/>
      <c r="X8" s="549"/>
      <c r="Y8" s="549"/>
      <c r="Z8" s="549"/>
    </row>
    <row r="9" spans="1:26">
      <c r="A9" s="549"/>
      <c r="B9" s="1648" t="s">
        <v>966</v>
      </c>
      <c r="C9" s="1647"/>
      <c r="D9" s="550" t="s">
        <v>381</v>
      </c>
      <c r="E9" s="1650" t="s">
        <v>967</v>
      </c>
      <c r="F9" s="1647"/>
      <c r="G9" s="1648">
        <v>773759310</v>
      </c>
      <c r="H9" s="1647"/>
      <c r="I9" s="549"/>
      <c r="J9" s="549"/>
      <c r="K9" s="549"/>
      <c r="L9" s="549"/>
      <c r="M9" s="549"/>
      <c r="N9" s="549"/>
      <c r="O9" s="549"/>
      <c r="P9" s="549"/>
      <c r="Q9" s="549"/>
      <c r="R9" s="549"/>
      <c r="S9" s="549"/>
      <c r="T9" s="549"/>
      <c r="U9" s="549"/>
      <c r="V9" s="549"/>
      <c r="W9" s="549"/>
      <c r="X9" s="549"/>
      <c r="Y9" s="549"/>
      <c r="Z9" s="549"/>
    </row>
    <row r="10" spans="1:26">
      <c r="A10" s="549"/>
      <c r="B10" s="1666" t="s">
        <v>294</v>
      </c>
      <c r="C10" s="1640"/>
      <c r="D10" s="1640"/>
      <c r="E10" s="1640"/>
      <c r="F10" s="549"/>
      <c r="G10" s="549"/>
      <c r="H10" s="549"/>
      <c r="I10" s="549"/>
      <c r="J10" s="549"/>
      <c r="K10" s="549"/>
      <c r="L10" s="549"/>
      <c r="M10" s="549"/>
      <c r="N10" s="549"/>
      <c r="O10" s="549"/>
      <c r="P10" s="549"/>
      <c r="Q10" s="549"/>
      <c r="R10" s="549"/>
      <c r="S10" s="549"/>
      <c r="T10" s="549"/>
      <c r="U10" s="549"/>
      <c r="V10" s="549"/>
      <c r="W10" s="549"/>
      <c r="X10" s="549"/>
      <c r="Y10" s="549"/>
      <c r="Z10" s="549"/>
    </row>
    <row r="11" spans="1:26">
      <c r="A11" s="549"/>
      <c r="B11" s="1646" t="s">
        <v>57</v>
      </c>
      <c r="C11" s="1647"/>
      <c r="D11" s="561" t="s">
        <v>58</v>
      </c>
      <c r="E11" s="1646" t="s">
        <v>289</v>
      </c>
      <c r="F11" s="1647"/>
      <c r="G11" s="1646" t="s">
        <v>290</v>
      </c>
      <c r="H11" s="1647"/>
      <c r="I11" s="549"/>
      <c r="J11" s="549"/>
      <c r="K11" s="549"/>
      <c r="L11" s="549"/>
      <c r="M11" s="549"/>
      <c r="N11" s="549"/>
      <c r="O11" s="549"/>
      <c r="P11" s="549"/>
      <c r="Q11" s="549"/>
      <c r="R11" s="549"/>
      <c r="S11" s="549"/>
      <c r="T11" s="549"/>
      <c r="U11" s="549"/>
      <c r="V11" s="549"/>
      <c r="W11" s="549"/>
      <c r="X11" s="549"/>
      <c r="Y11" s="549"/>
      <c r="Z11" s="549"/>
    </row>
    <row r="12" spans="1:26">
      <c r="A12" s="549"/>
      <c r="B12" s="1648" t="s">
        <v>378</v>
      </c>
      <c r="C12" s="1647"/>
      <c r="D12" s="550" t="s">
        <v>74</v>
      </c>
      <c r="E12" s="1650" t="s">
        <v>968</v>
      </c>
      <c r="F12" s="1647"/>
      <c r="G12" s="1648">
        <v>732758999</v>
      </c>
      <c r="H12" s="1647"/>
      <c r="I12" s="549"/>
      <c r="J12" s="549"/>
      <c r="K12" s="549"/>
      <c r="L12" s="549"/>
      <c r="M12" s="549"/>
      <c r="N12" s="549"/>
      <c r="O12" s="549"/>
      <c r="P12" s="549"/>
      <c r="Q12" s="549"/>
      <c r="R12" s="549"/>
      <c r="S12" s="549"/>
      <c r="T12" s="549"/>
      <c r="U12" s="549"/>
      <c r="V12" s="549"/>
      <c r="W12" s="549"/>
      <c r="X12" s="549"/>
      <c r="Y12" s="549"/>
      <c r="Z12" s="549"/>
    </row>
    <row r="13" spans="1:26">
      <c r="A13" s="549"/>
      <c r="B13" s="1648"/>
      <c r="C13" s="1647"/>
      <c r="D13" s="550"/>
      <c r="E13" s="1651"/>
      <c r="F13" s="1647"/>
      <c r="G13" s="1648"/>
      <c r="H13" s="1647"/>
      <c r="I13" s="549"/>
      <c r="J13" s="549"/>
      <c r="K13" s="549"/>
      <c r="L13" s="549"/>
      <c r="M13" s="549"/>
      <c r="N13" s="549"/>
      <c r="O13" s="549"/>
      <c r="P13" s="549"/>
      <c r="Q13" s="549"/>
      <c r="R13" s="549"/>
      <c r="S13" s="549"/>
      <c r="T13" s="549"/>
      <c r="U13" s="549"/>
      <c r="V13" s="549"/>
      <c r="W13" s="549"/>
      <c r="X13" s="549"/>
      <c r="Y13" s="549"/>
      <c r="Z13" s="549"/>
    </row>
    <row r="14" spans="1:26">
      <c r="A14" s="549"/>
      <c r="B14" s="549"/>
      <c r="C14" s="549"/>
      <c r="D14" s="549"/>
      <c r="E14" s="549"/>
      <c r="F14" s="549"/>
      <c r="G14" s="549"/>
      <c r="H14" s="549"/>
      <c r="I14" s="549"/>
      <c r="J14" s="549"/>
      <c r="K14" s="549"/>
      <c r="L14" s="549"/>
      <c r="M14" s="549"/>
      <c r="N14" s="549"/>
      <c r="O14" s="549"/>
      <c r="P14" s="549"/>
      <c r="Q14" s="549"/>
      <c r="R14" s="549"/>
      <c r="S14" s="549"/>
      <c r="T14" s="549"/>
      <c r="U14" s="549"/>
      <c r="V14" s="549"/>
      <c r="W14" s="549"/>
      <c r="X14" s="549"/>
      <c r="Y14" s="549"/>
      <c r="Z14" s="549"/>
    </row>
    <row r="15" spans="1:26">
      <c r="A15" s="549"/>
      <c r="B15" s="560" t="s">
        <v>299</v>
      </c>
      <c r="C15" s="549"/>
      <c r="D15" s="549"/>
      <c r="E15" s="549"/>
      <c r="F15" s="549"/>
      <c r="G15" s="549"/>
      <c r="H15" s="549"/>
      <c r="I15" s="549"/>
      <c r="J15" s="549"/>
      <c r="K15" s="549"/>
      <c r="L15" s="549"/>
      <c r="M15" s="549"/>
      <c r="N15" s="549"/>
      <c r="O15" s="549"/>
      <c r="P15" s="549"/>
      <c r="Q15" s="549"/>
      <c r="R15" s="549"/>
      <c r="S15" s="549"/>
      <c r="T15" s="549"/>
      <c r="U15" s="549"/>
      <c r="V15" s="549"/>
      <c r="W15" s="549"/>
      <c r="X15" s="549"/>
      <c r="Y15" s="549"/>
      <c r="Z15" s="549"/>
    </row>
    <row r="16" spans="1:26" ht="13.5" thickBot="1">
      <c r="A16" s="549"/>
      <c r="B16" s="1666" t="s">
        <v>396</v>
      </c>
      <c r="C16" s="1640"/>
      <c r="D16" s="1640"/>
      <c r="E16" s="1640"/>
      <c r="F16" s="549"/>
      <c r="G16" s="549"/>
      <c r="H16" s="549"/>
      <c r="I16" s="549"/>
      <c r="J16" s="549"/>
      <c r="K16" s="549"/>
      <c r="L16" s="549"/>
      <c r="M16" s="549"/>
      <c r="N16" s="549"/>
      <c r="O16" s="549"/>
      <c r="P16" s="549"/>
      <c r="Q16" s="549"/>
      <c r="R16" s="549"/>
      <c r="S16" s="549"/>
      <c r="T16" s="549"/>
      <c r="U16" s="549"/>
      <c r="V16" s="549"/>
      <c r="W16" s="549"/>
      <c r="X16" s="549"/>
      <c r="Y16" s="549"/>
      <c r="Z16" s="549"/>
    </row>
    <row r="17" spans="1:26">
      <c r="A17" s="549"/>
      <c r="B17" s="559" t="s">
        <v>301</v>
      </c>
      <c r="C17" s="558" t="s">
        <v>57</v>
      </c>
      <c r="D17" s="558" t="s">
        <v>58</v>
      </c>
      <c r="E17" s="558" t="s">
        <v>948</v>
      </c>
      <c r="F17" s="557"/>
      <c r="G17" s="556"/>
      <c r="H17" s="556"/>
      <c r="I17" s="555"/>
      <c r="J17" s="555"/>
      <c r="K17" s="555"/>
      <c r="L17" s="549"/>
      <c r="M17" s="549"/>
      <c r="N17" s="549"/>
      <c r="O17" s="549"/>
      <c r="P17" s="549"/>
      <c r="Q17" s="549"/>
      <c r="R17" s="549"/>
      <c r="S17" s="549"/>
      <c r="T17" s="549"/>
      <c r="U17" s="549"/>
      <c r="V17" s="549"/>
      <c r="W17" s="549"/>
      <c r="X17" s="549"/>
      <c r="Y17" s="549"/>
      <c r="Z17" s="549"/>
    </row>
    <row r="18" spans="1:26" ht="15">
      <c r="A18">
        <v>1</v>
      </c>
      <c r="B18" s="566">
        <v>4</v>
      </c>
      <c r="C18" s="563" t="s">
        <v>969</v>
      </c>
      <c r="D18" s="565" t="s">
        <v>131</v>
      </c>
      <c r="E18" s="563">
        <v>770326</v>
      </c>
      <c r="F18" s="570" t="s">
        <v>446</v>
      </c>
      <c r="G18" s="552"/>
      <c r="H18" s="553"/>
      <c r="I18" s="549"/>
      <c r="J18" s="549"/>
      <c r="K18" s="549"/>
      <c r="L18" s="549"/>
      <c r="M18" s="549"/>
      <c r="N18" s="549"/>
      <c r="O18" s="549"/>
      <c r="P18" s="549"/>
      <c r="Q18" s="549"/>
      <c r="R18" s="549"/>
      <c r="S18" s="549"/>
      <c r="T18" s="549"/>
      <c r="U18" s="549"/>
      <c r="V18" s="549"/>
      <c r="W18" s="549"/>
      <c r="X18" s="549"/>
      <c r="Y18" s="549"/>
      <c r="Z18" s="549"/>
    </row>
    <row r="19" spans="1:26" ht="15">
      <c r="A19">
        <v>2</v>
      </c>
      <c r="B19" s="566">
        <v>7</v>
      </c>
      <c r="C19" s="567" t="s">
        <v>970</v>
      </c>
      <c r="D19" s="568" t="s">
        <v>110</v>
      </c>
      <c r="E19" s="563">
        <v>841030</v>
      </c>
      <c r="F19" s="570" t="s">
        <v>446</v>
      </c>
      <c r="G19" s="552"/>
      <c r="H19" s="553"/>
      <c r="I19" s="549"/>
      <c r="J19" s="549"/>
      <c r="K19" s="549"/>
      <c r="L19" s="549"/>
      <c r="M19" s="549"/>
      <c r="N19" s="549"/>
      <c r="O19" s="549"/>
      <c r="P19" s="549"/>
      <c r="Q19" s="549"/>
      <c r="R19" s="549"/>
      <c r="S19" s="549"/>
      <c r="T19" s="549"/>
      <c r="U19" s="549"/>
      <c r="V19" s="549"/>
      <c r="W19" s="549"/>
      <c r="X19" s="549"/>
      <c r="Y19" s="549"/>
      <c r="Z19" s="549"/>
    </row>
    <row r="20" spans="1:26" ht="15">
      <c r="A20">
        <v>3</v>
      </c>
      <c r="B20" s="566">
        <v>8</v>
      </c>
      <c r="C20" s="563" t="s">
        <v>969</v>
      </c>
      <c r="D20" s="565" t="s">
        <v>257</v>
      </c>
      <c r="E20" s="563">
        <v>870223</v>
      </c>
      <c r="F20" s="570" t="s">
        <v>446</v>
      </c>
      <c r="G20" s="552"/>
      <c r="H20" s="553"/>
      <c r="I20" s="549"/>
      <c r="J20" s="549"/>
      <c r="K20" s="549"/>
      <c r="L20" s="549"/>
      <c r="M20" s="549"/>
      <c r="N20" s="549"/>
      <c r="O20" s="549"/>
      <c r="P20" s="549"/>
      <c r="Q20" s="549"/>
      <c r="R20" s="549"/>
      <c r="S20" s="549"/>
      <c r="T20" s="549"/>
      <c r="U20" s="549"/>
      <c r="V20" s="549"/>
      <c r="W20" s="549"/>
      <c r="X20" s="549"/>
      <c r="Y20" s="549"/>
      <c r="Z20" s="549"/>
    </row>
    <row r="21" spans="1:26" ht="15">
      <c r="A21">
        <v>4</v>
      </c>
      <c r="B21" s="566">
        <v>10</v>
      </c>
      <c r="C21" s="563" t="s">
        <v>971</v>
      </c>
      <c r="D21" s="565" t="s">
        <v>240</v>
      </c>
      <c r="E21" s="563">
        <v>760822</v>
      </c>
      <c r="F21" s="570" t="s">
        <v>446</v>
      </c>
      <c r="G21" s="552"/>
      <c r="H21" s="554"/>
      <c r="I21" s="549"/>
      <c r="J21" s="549"/>
      <c r="K21" s="549"/>
      <c r="L21" s="549"/>
      <c r="M21" s="549"/>
      <c r="N21" s="549"/>
      <c r="O21" s="549"/>
      <c r="P21" s="549"/>
      <c r="Q21" s="549"/>
      <c r="R21" s="549"/>
      <c r="S21" s="549"/>
      <c r="T21" s="549"/>
      <c r="U21" s="549"/>
      <c r="V21" s="549"/>
      <c r="W21" s="549"/>
      <c r="X21" s="549"/>
      <c r="Y21" s="549"/>
      <c r="Z21" s="549"/>
    </row>
    <row r="22" spans="1:26" ht="15">
      <c r="A22">
        <v>5</v>
      </c>
      <c r="B22" s="566">
        <v>22</v>
      </c>
      <c r="C22" s="567" t="s">
        <v>972</v>
      </c>
      <c r="D22" s="568" t="s">
        <v>850</v>
      </c>
      <c r="E22" s="563">
        <v>890129</v>
      </c>
      <c r="F22" s="570" t="s">
        <v>446</v>
      </c>
      <c r="G22" s="552"/>
      <c r="H22" s="553"/>
      <c r="I22" s="549"/>
      <c r="J22" s="549"/>
      <c r="K22" s="549"/>
      <c r="L22" s="549"/>
      <c r="M22" s="549"/>
      <c r="N22" s="549"/>
      <c r="O22" s="549"/>
      <c r="P22" s="549"/>
      <c r="Q22" s="549"/>
      <c r="R22" s="549"/>
      <c r="S22" s="549"/>
      <c r="T22" s="549"/>
      <c r="U22" s="549"/>
      <c r="V22" s="549"/>
      <c r="W22" s="549"/>
      <c r="X22" s="549"/>
      <c r="Y22" s="549"/>
      <c r="Z22" s="549"/>
    </row>
    <row r="23" spans="1:26" ht="15">
      <c r="A23">
        <v>6</v>
      </c>
      <c r="B23" s="566">
        <v>24</v>
      </c>
      <c r="C23" s="170" t="s">
        <v>969</v>
      </c>
      <c r="D23" s="611" t="s">
        <v>973</v>
      </c>
      <c r="E23" s="169">
        <v>790212</v>
      </c>
      <c r="F23" s="570" t="s">
        <v>446</v>
      </c>
      <c r="G23" s="552"/>
      <c r="H23" s="553"/>
      <c r="I23" s="549"/>
      <c r="J23" s="549"/>
      <c r="K23" s="549"/>
      <c r="L23" s="549"/>
      <c r="M23" s="549"/>
      <c r="N23" s="549"/>
      <c r="O23" s="549"/>
      <c r="P23" s="549"/>
      <c r="Q23" s="549"/>
      <c r="R23" s="549"/>
      <c r="S23" s="549"/>
      <c r="T23" s="549"/>
      <c r="U23" s="549"/>
      <c r="V23" s="549"/>
      <c r="W23" s="549"/>
      <c r="X23" s="549"/>
      <c r="Y23" s="549"/>
      <c r="Z23" s="549"/>
    </row>
    <row r="24" spans="1:26" ht="15">
      <c r="A24">
        <v>7</v>
      </c>
      <c r="B24" s="566">
        <v>28</v>
      </c>
      <c r="C24" s="563" t="s">
        <v>974</v>
      </c>
      <c r="D24" s="565" t="s">
        <v>71</v>
      </c>
      <c r="E24" s="563">
        <v>940928</v>
      </c>
      <c r="F24" s="570" t="s">
        <v>446</v>
      </c>
      <c r="G24" s="552"/>
      <c r="H24" s="553"/>
      <c r="I24" s="549"/>
      <c r="J24" s="549"/>
      <c r="K24" s="549"/>
      <c r="L24" s="549"/>
      <c r="M24" s="549"/>
      <c r="N24" s="549"/>
      <c r="O24" s="549"/>
      <c r="P24" s="549"/>
      <c r="Q24" s="549"/>
      <c r="R24" s="549"/>
      <c r="S24" s="549"/>
      <c r="T24" s="549"/>
      <c r="U24" s="549"/>
      <c r="V24" s="549"/>
      <c r="W24" s="549"/>
      <c r="X24" s="549"/>
      <c r="Y24" s="549"/>
      <c r="Z24" s="549"/>
    </row>
    <row r="25" spans="1:26" ht="15">
      <c r="A25">
        <v>8</v>
      </c>
      <c r="B25" s="564">
        <v>30</v>
      </c>
      <c r="C25" s="563" t="s">
        <v>966</v>
      </c>
      <c r="D25" s="565" t="s">
        <v>381</v>
      </c>
      <c r="E25" s="563">
        <v>970930</v>
      </c>
      <c r="F25" s="570" t="s">
        <v>446</v>
      </c>
      <c r="G25" s="552"/>
      <c r="H25" s="553"/>
      <c r="I25" s="549"/>
      <c r="J25" s="549"/>
      <c r="K25" s="549"/>
      <c r="L25" s="549"/>
      <c r="M25" s="549"/>
      <c r="N25" s="549"/>
      <c r="O25" s="549"/>
      <c r="P25" s="549"/>
      <c r="Q25" s="549"/>
      <c r="R25" s="549"/>
      <c r="S25" s="549"/>
      <c r="T25" s="549"/>
      <c r="U25" s="549"/>
      <c r="V25" s="549"/>
      <c r="W25" s="549"/>
      <c r="X25" s="549"/>
      <c r="Y25" s="549"/>
      <c r="Z25" s="549"/>
    </row>
    <row r="26" spans="1:26" ht="15">
      <c r="A26">
        <v>9</v>
      </c>
      <c r="B26" s="564">
        <v>44</v>
      </c>
      <c r="C26" s="563" t="s">
        <v>975</v>
      </c>
      <c r="D26" s="565" t="s">
        <v>104</v>
      </c>
      <c r="E26" s="563">
        <v>890510</v>
      </c>
      <c r="F26" s="570" t="s">
        <v>446</v>
      </c>
      <c r="G26" s="552"/>
      <c r="H26" s="553"/>
      <c r="I26" s="549"/>
      <c r="J26" s="549"/>
      <c r="K26" s="549"/>
      <c r="L26" s="549"/>
      <c r="M26" s="549"/>
      <c r="N26" s="549"/>
      <c r="O26" s="549"/>
      <c r="P26" s="549"/>
      <c r="Q26" s="549"/>
      <c r="R26" s="549"/>
      <c r="S26" s="549"/>
      <c r="T26" s="549"/>
      <c r="U26" s="549"/>
      <c r="V26" s="549"/>
      <c r="W26" s="549"/>
      <c r="X26" s="549"/>
      <c r="Y26" s="549"/>
      <c r="Z26" s="549"/>
    </row>
    <row r="27" spans="1:26" ht="15">
      <c r="A27">
        <v>10</v>
      </c>
      <c r="B27" s="566">
        <v>69</v>
      </c>
      <c r="C27" s="567" t="s">
        <v>976</v>
      </c>
      <c r="D27" s="568" t="s">
        <v>977</v>
      </c>
      <c r="E27" s="563">
        <v>860731</v>
      </c>
      <c r="F27" s="570" t="s">
        <v>446</v>
      </c>
      <c r="G27" s="552"/>
      <c r="H27" s="549"/>
      <c r="I27" s="549"/>
      <c r="J27" s="549"/>
      <c r="K27" s="549"/>
      <c r="L27" s="549"/>
      <c r="M27" s="549"/>
      <c r="N27" s="549"/>
      <c r="O27" s="549"/>
      <c r="P27" s="549"/>
      <c r="Q27" s="549"/>
      <c r="R27" s="549"/>
      <c r="S27" s="549"/>
      <c r="T27" s="549"/>
      <c r="U27" s="549"/>
      <c r="V27" s="549"/>
      <c r="W27" s="549"/>
      <c r="X27" s="549"/>
      <c r="Y27" s="549"/>
      <c r="Z27" s="549"/>
    </row>
    <row r="28" spans="1:26" ht="15">
      <c r="A28">
        <v>11</v>
      </c>
      <c r="B28" s="566">
        <v>77</v>
      </c>
      <c r="C28" s="563" t="s">
        <v>978</v>
      </c>
      <c r="D28" s="565" t="s">
        <v>193</v>
      </c>
      <c r="E28" s="563">
        <v>930707</v>
      </c>
      <c r="F28" s="570" t="s">
        <v>979</v>
      </c>
      <c r="G28" s="552"/>
      <c r="H28" s="549"/>
      <c r="I28" s="549"/>
      <c r="J28" s="549"/>
      <c r="K28" s="549"/>
      <c r="L28" s="549"/>
      <c r="M28" s="549"/>
      <c r="N28" s="549"/>
      <c r="O28" s="549"/>
      <c r="P28" s="549"/>
      <c r="Q28" s="549"/>
      <c r="R28" s="549"/>
      <c r="S28" s="549"/>
      <c r="T28" s="549"/>
      <c r="U28" s="549"/>
      <c r="V28" s="549"/>
      <c r="W28" s="549"/>
      <c r="X28" s="549"/>
      <c r="Y28" s="549"/>
      <c r="Z28" s="549"/>
    </row>
    <row r="29" spans="1:26" ht="15">
      <c r="A29">
        <v>12</v>
      </c>
      <c r="B29" s="566">
        <v>87</v>
      </c>
      <c r="C29" s="581" t="s">
        <v>970</v>
      </c>
      <c r="D29" s="581" t="s">
        <v>81</v>
      </c>
      <c r="E29" s="582">
        <v>870403</v>
      </c>
      <c r="F29" s="570" t="s">
        <v>446</v>
      </c>
      <c r="G29" s="552"/>
      <c r="H29" s="549"/>
      <c r="I29" s="549"/>
      <c r="J29" s="549"/>
      <c r="K29" s="549"/>
      <c r="L29" s="549"/>
      <c r="M29" s="549"/>
      <c r="N29" s="549"/>
      <c r="O29" s="549"/>
      <c r="P29" s="549"/>
      <c r="Q29" s="549"/>
      <c r="R29" s="549"/>
      <c r="S29" s="549"/>
      <c r="T29" s="549"/>
      <c r="U29" s="549"/>
      <c r="V29" s="549"/>
      <c r="W29" s="549"/>
      <c r="X29" s="549"/>
      <c r="Y29" s="549"/>
      <c r="Z29" s="549"/>
    </row>
    <row r="30" spans="1:26" ht="15">
      <c r="A30">
        <v>13</v>
      </c>
      <c r="B30" s="564">
        <v>97</v>
      </c>
      <c r="C30" s="569" t="s">
        <v>142</v>
      </c>
      <c r="D30" s="563" t="s">
        <v>410</v>
      </c>
      <c r="E30" s="563">
        <v>970829</v>
      </c>
      <c r="F30" s="570" t="s">
        <v>446</v>
      </c>
      <c r="G30" s="552"/>
      <c r="H30" s="549"/>
      <c r="I30" s="549"/>
      <c r="J30" s="549"/>
      <c r="K30" s="549"/>
      <c r="L30" s="549"/>
      <c r="M30" s="549"/>
      <c r="N30" s="549"/>
      <c r="O30" s="549"/>
      <c r="P30" s="549"/>
      <c r="Q30" s="549"/>
      <c r="R30" s="549"/>
      <c r="S30" s="549"/>
      <c r="T30" s="549"/>
      <c r="U30" s="549"/>
      <c r="V30" s="549"/>
      <c r="W30" s="549"/>
      <c r="X30" s="549"/>
      <c r="Y30" s="549"/>
      <c r="Z30" s="549"/>
    </row>
    <row r="31" spans="1:26" ht="15">
      <c r="A31">
        <v>14</v>
      </c>
      <c r="B31" s="566"/>
      <c r="C31" s="170" t="s">
        <v>969</v>
      </c>
      <c r="D31" s="567" t="s">
        <v>980</v>
      </c>
      <c r="E31" s="580" t="s">
        <v>981</v>
      </c>
      <c r="F31" s="570" t="s">
        <v>446</v>
      </c>
      <c r="G31" s="552"/>
      <c r="H31" s="549"/>
      <c r="I31" s="549"/>
      <c r="J31" s="549"/>
      <c r="K31" s="549"/>
      <c r="L31" s="549"/>
      <c r="M31" s="549"/>
      <c r="N31" s="549"/>
      <c r="O31" s="549"/>
      <c r="P31" s="549"/>
      <c r="Q31" s="549"/>
      <c r="R31" s="549"/>
      <c r="S31" s="549"/>
      <c r="T31" s="549"/>
      <c r="U31" s="549"/>
      <c r="V31" s="549"/>
      <c r="W31" s="549"/>
      <c r="X31" s="549"/>
      <c r="Y31" s="549"/>
      <c r="Z31" s="549"/>
    </row>
    <row r="32" spans="1:26" ht="15">
      <c r="A32">
        <v>15</v>
      </c>
      <c r="B32" s="566">
        <v>47</v>
      </c>
      <c r="C32" s="170" t="s">
        <v>364</v>
      </c>
      <c r="D32" s="567" t="s">
        <v>173</v>
      </c>
      <c r="E32" s="563">
        <v>900710</v>
      </c>
      <c r="F32" s="570" t="s">
        <v>303</v>
      </c>
      <c r="G32" s="552"/>
      <c r="H32" s="549"/>
      <c r="I32" s="549"/>
      <c r="J32" s="549"/>
      <c r="K32" s="549"/>
      <c r="L32" s="549"/>
      <c r="M32" s="549"/>
      <c r="N32" s="549"/>
      <c r="O32" s="549"/>
      <c r="P32" s="549"/>
      <c r="Q32" s="549"/>
      <c r="R32" s="549"/>
      <c r="S32" s="549"/>
      <c r="T32" s="549"/>
      <c r="U32" s="549"/>
      <c r="V32" s="549"/>
      <c r="W32" s="549"/>
      <c r="X32" s="549"/>
      <c r="Y32" s="549"/>
      <c r="Z32" s="549"/>
    </row>
    <row r="33" spans="1:26" ht="14.25">
      <c r="A33">
        <v>16</v>
      </c>
      <c r="B33" s="566">
        <v>14</v>
      </c>
      <c r="C33" s="567" t="s">
        <v>982</v>
      </c>
      <c r="D33" s="567" t="s">
        <v>977</v>
      </c>
      <c r="E33" s="569">
        <v>690925</v>
      </c>
      <c r="F33" s="570" t="s">
        <v>446</v>
      </c>
      <c r="G33" s="549"/>
      <c r="H33" s="549"/>
      <c r="I33" s="549"/>
      <c r="J33" s="549"/>
      <c r="K33" s="549"/>
      <c r="L33" s="549"/>
      <c r="M33" s="549"/>
      <c r="N33" s="549"/>
      <c r="O33" s="549"/>
      <c r="P33" s="549"/>
      <c r="Q33" s="549"/>
      <c r="R33" s="549"/>
      <c r="S33" s="549"/>
      <c r="T33" s="549"/>
      <c r="U33" s="549"/>
      <c r="V33" s="549"/>
      <c r="W33" s="549"/>
      <c r="X33" s="549"/>
      <c r="Y33" s="549"/>
      <c r="Z33" s="549"/>
    </row>
    <row r="34" spans="1:26" ht="14.25">
      <c r="A34">
        <v>17</v>
      </c>
      <c r="B34" s="566">
        <v>96</v>
      </c>
      <c r="C34" s="567" t="s">
        <v>427</v>
      </c>
      <c r="D34" s="567" t="s">
        <v>410</v>
      </c>
      <c r="E34" s="563">
        <v>940427</v>
      </c>
      <c r="F34" s="570" t="s">
        <v>446</v>
      </c>
      <c r="G34" s="549"/>
      <c r="H34" s="549"/>
      <c r="I34" s="549"/>
      <c r="J34" s="549"/>
      <c r="K34" s="549"/>
      <c r="L34" s="549"/>
      <c r="M34" s="549"/>
      <c r="N34" s="549"/>
      <c r="O34" s="549"/>
      <c r="P34" s="549"/>
      <c r="Q34" s="549"/>
      <c r="R34" s="549"/>
      <c r="S34" s="549"/>
      <c r="T34" s="549"/>
      <c r="U34" s="549"/>
      <c r="V34" s="549"/>
      <c r="W34" s="549"/>
      <c r="X34" s="549"/>
      <c r="Y34" s="549"/>
      <c r="Z34" s="549"/>
    </row>
    <row r="35" spans="1:26" ht="14.25">
      <c r="A35">
        <v>18</v>
      </c>
      <c r="B35" s="571"/>
      <c r="C35" s="572" t="s">
        <v>983</v>
      </c>
      <c r="D35" s="572" t="s">
        <v>977</v>
      </c>
      <c r="E35" s="573">
        <v>800305</v>
      </c>
      <c r="F35" t="s">
        <v>979</v>
      </c>
      <c r="G35" s="549"/>
      <c r="H35" s="549"/>
      <c r="I35" s="549"/>
      <c r="J35" s="549"/>
      <c r="K35" s="549"/>
      <c r="L35" s="549"/>
      <c r="M35" s="549"/>
      <c r="N35" s="549"/>
      <c r="O35" s="549"/>
      <c r="P35" s="549"/>
      <c r="Q35" s="549"/>
      <c r="R35" s="549"/>
      <c r="S35" s="549"/>
      <c r="T35" s="549"/>
      <c r="U35" s="549"/>
      <c r="V35" s="549"/>
      <c r="W35" s="549"/>
      <c r="X35" s="549"/>
      <c r="Y35" s="549"/>
      <c r="Z35" s="549"/>
    </row>
    <row r="36" spans="1:26" ht="14.25">
      <c r="A36">
        <v>19</v>
      </c>
      <c r="B36" s="571"/>
      <c r="C36" s="572"/>
      <c r="D36" s="572"/>
      <c r="E36" s="573"/>
      <c r="F36" t="s">
        <v>446</v>
      </c>
      <c r="G36" s="549"/>
      <c r="H36" s="549"/>
      <c r="I36" s="549"/>
      <c r="J36" s="549"/>
      <c r="K36" s="549"/>
      <c r="L36" s="549"/>
      <c r="M36" s="549"/>
      <c r="N36" s="549"/>
      <c r="O36" s="549"/>
      <c r="P36" s="549"/>
      <c r="Q36" s="549"/>
      <c r="R36" s="549"/>
      <c r="S36" s="549"/>
      <c r="T36" s="549"/>
      <c r="U36" s="549"/>
      <c r="V36" s="549"/>
      <c r="W36" s="549"/>
      <c r="X36" s="549"/>
      <c r="Y36" s="549"/>
      <c r="Z36" s="549"/>
    </row>
    <row r="37" spans="1:26" ht="14.25">
      <c r="A37">
        <v>20</v>
      </c>
      <c r="B37" s="571"/>
      <c r="C37" s="572" t="s">
        <v>1015</v>
      </c>
      <c r="D37" s="572" t="s">
        <v>1016</v>
      </c>
      <c r="E37" s="573">
        <v>760512</v>
      </c>
      <c r="F37" t="s">
        <v>786</v>
      </c>
      <c r="G37" s="549"/>
      <c r="H37" s="549"/>
      <c r="I37" s="549"/>
      <c r="J37" s="549"/>
      <c r="K37" s="549"/>
      <c r="L37" s="549"/>
      <c r="M37" s="549"/>
      <c r="N37" s="549"/>
      <c r="O37" s="549"/>
      <c r="P37" s="549"/>
      <c r="Q37" s="549"/>
      <c r="R37" s="549"/>
      <c r="S37" s="549"/>
      <c r="T37" s="549"/>
      <c r="U37" s="549"/>
      <c r="V37" s="549"/>
      <c r="W37" s="549"/>
      <c r="X37" s="549"/>
      <c r="Y37" s="549"/>
      <c r="Z37" s="549"/>
    </row>
    <row r="38" spans="1:26" ht="14.25">
      <c r="A38">
        <v>21</v>
      </c>
      <c r="B38" s="571"/>
      <c r="C38" s="572" t="s">
        <v>1017</v>
      </c>
      <c r="D38" s="572" t="s">
        <v>167</v>
      </c>
      <c r="E38" s="573">
        <v>871102</v>
      </c>
      <c r="F38" t="s">
        <v>446</v>
      </c>
      <c r="G38" s="549"/>
      <c r="H38" s="549"/>
      <c r="I38" s="549"/>
      <c r="J38" s="549"/>
      <c r="K38" s="549"/>
      <c r="L38" s="549"/>
      <c r="M38" s="549"/>
      <c r="N38" s="549"/>
      <c r="O38" s="549"/>
      <c r="P38" s="549"/>
      <c r="Q38" s="549"/>
      <c r="R38" s="549"/>
      <c r="S38" s="549"/>
      <c r="T38" s="549"/>
      <c r="U38" s="549"/>
      <c r="V38" s="549"/>
      <c r="W38" s="549"/>
      <c r="X38" s="549"/>
      <c r="Y38" s="549"/>
      <c r="Z38" s="549"/>
    </row>
    <row r="39" spans="1:26" ht="14.25">
      <c r="A39">
        <v>22</v>
      </c>
      <c r="B39" s="571">
        <v>2</v>
      </c>
      <c r="C39" s="572" t="s">
        <v>1274</v>
      </c>
      <c r="D39" s="572" t="s">
        <v>318</v>
      </c>
      <c r="E39" s="573">
        <v>740215</v>
      </c>
      <c r="F39" t="s">
        <v>446</v>
      </c>
      <c r="G39" s="549"/>
      <c r="H39" s="549"/>
      <c r="I39" s="549"/>
      <c r="J39" s="549"/>
      <c r="K39" s="549"/>
      <c r="L39" s="549"/>
      <c r="M39" s="549"/>
      <c r="N39" s="549"/>
      <c r="O39" s="549"/>
      <c r="P39" s="549"/>
      <c r="Q39" s="549"/>
      <c r="R39" s="549"/>
      <c r="S39" s="549"/>
      <c r="T39" s="549"/>
      <c r="U39" s="549"/>
      <c r="V39" s="549"/>
      <c r="W39" s="549"/>
      <c r="X39" s="549"/>
      <c r="Y39" s="549"/>
      <c r="Z39" s="549"/>
    </row>
    <row r="40" spans="1:26" ht="14.25">
      <c r="A40">
        <v>23</v>
      </c>
      <c r="B40" s="571"/>
      <c r="C40" s="572" t="s">
        <v>1319</v>
      </c>
      <c r="D40" s="572" t="s">
        <v>240</v>
      </c>
      <c r="E40" s="573">
        <v>840725</v>
      </c>
      <c r="F40" t="s">
        <v>446</v>
      </c>
      <c r="G40" s="549"/>
      <c r="H40" s="549"/>
      <c r="I40" s="549"/>
      <c r="J40" s="549"/>
      <c r="K40" s="549"/>
      <c r="L40" s="549"/>
      <c r="M40" s="549"/>
      <c r="N40" s="549"/>
      <c r="O40" s="549"/>
      <c r="P40" s="549"/>
      <c r="Q40" s="549"/>
      <c r="R40" s="549"/>
      <c r="S40" s="549"/>
      <c r="T40" s="549"/>
      <c r="U40" s="549"/>
      <c r="V40" s="549"/>
      <c r="W40" s="549"/>
      <c r="X40" s="549"/>
      <c r="Y40" s="549"/>
      <c r="Z40" s="549"/>
    </row>
    <row r="41" spans="1:26" ht="15" thickBot="1">
      <c r="A41">
        <v>24</v>
      </c>
      <c r="C41" s="1347" t="s">
        <v>1320</v>
      </c>
      <c r="D41" s="1347" t="s">
        <v>146</v>
      </c>
      <c r="E41" s="1348">
        <v>880811</v>
      </c>
      <c r="G41" s="549"/>
      <c r="H41" s="549"/>
      <c r="I41" s="549"/>
      <c r="J41" s="549"/>
      <c r="K41" s="549"/>
      <c r="L41" s="549"/>
      <c r="M41" s="549"/>
      <c r="N41" s="549"/>
      <c r="O41" s="549"/>
      <c r="P41" s="549"/>
      <c r="Q41" s="549"/>
      <c r="R41" s="549"/>
      <c r="S41" s="549"/>
      <c r="T41" s="549"/>
      <c r="U41" s="549"/>
      <c r="V41" s="549"/>
      <c r="W41" s="549"/>
      <c r="X41" s="549"/>
      <c r="Y41" s="549"/>
      <c r="Z41" s="549"/>
    </row>
    <row r="42" spans="1:26">
      <c r="A42" s="551"/>
      <c r="B42" s="549"/>
      <c r="C42" s="547"/>
      <c r="D42" s="547"/>
      <c r="E42" s="547"/>
      <c r="F42" s="549"/>
      <c r="G42" s="549"/>
      <c r="H42" s="549"/>
      <c r="I42" s="549"/>
      <c r="J42" s="549"/>
      <c r="K42" s="549"/>
      <c r="L42" s="549"/>
      <c r="M42" s="549"/>
      <c r="N42" s="549"/>
      <c r="O42" s="549"/>
      <c r="P42" s="549"/>
      <c r="Q42" s="549"/>
      <c r="R42" s="549"/>
      <c r="S42" s="549"/>
      <c r="T42" s="549"/>
      <c r="U42" s="549"/>
      <c r="V42" s="549"/>
      <c r="W42" s="549"/>
      <c r="X42" s="549"/>
      <c r="Y42" s="549"/>
      <c r="Z42" s="549"/>
    </row>
    <row r="43" spans="1:26">
      <c r="A43" s="551"/>
      <c r="B43" s="605"/>
      <c r="C43" s="606" t="s">
        <v>57</v>
      </c>
      <c r="D43" s="606" t="s">
        <v>58</v>
      </c>
      <c r="E43" s="606" t="s">
        <v>952</v>
      </c>
      <c r="F43" s="549"/>
      <c r="G43" s="549"/>
      <c r="H43" s="549"/>
      <c r="I43" s="549"/>
      <c r="J43" s="549"/>
      <c r="K43" s="549"/>
      <c r="L43" s="549"/>
      <c r="M43" s="549"/>
      <c r="N43" s="549"/>
      <c r="O43" s="549"/>
      <c r="P43" s="549"/>
      <c r="Q43" s="549"/>
      <c r="R43" s="549"/>
      <c r="S43" s="549"/>
      <c r="T43" s="549"/>
      <c r="U43" s="549"/>
      <c r="V43" s="549"/>
      <c r="W43" s="549"/>
      <c r="X43" s="549"/>
      <c r="Y43" s="549"/>
      <c r="Z43" s="549"/>
    </row>
    <row r="44" spans="1:26">
      <c r="A44" s="549"/>
      <c r="B44" s="608">
        <v>23</v>
      </c>
      <c r="C44" s="607" t="s">
        <v>109</v>
      </c>
      <c r="D44" s="607" t="s">
        <v>110</v>
      </c>
      <c r="E44" s="513">
        <v>890203</v>
      </c>
      <c r="F44" s="549" t="s">
        <v>984</v>
      </c>
      <c r="G44" s="468" t="s">
        <v>332</v>
      </c>
      <c r="H44" s="549"/>
      <c r="I44" s="549"/>
      <c r="J44" s="549"/>
      <c r="K44" s="549"/>
      <c r="L44" s="549"/>
      <c r="M44" s="549"/>
      <c r="N44" s="549"/>
      <c r="O44" s="549"/>
      <c r="P44" s="549"/>
      <c r="Q44" s="549"/>
      <c r="R44" s="549"/>
      <c r="S44" s="549"/>
      <c r="T44" s="549"/>
      <c r="U44" s="549"/>
      <c r="V44" s="549"/>
      <c r="W44" s="549"/>
      <c r="X44" s="549"/>
      <c r="Y44" s="549"/>
      <c r="Z44" s="549"/>
    </row>
    <row r="45" spans="1:26">
      <c r="A45" s="549"/>
      <c r="B45" s="609">
        <v>67</v>
      </c>
      <c r="C45" s="607" t="s">
        <v>985</v>
      </c>
      <c r="D45" s="607" t="s">
        <v>116</v>
      </c>
      <c r="E45" s="513">
        <v>820818</v>
      </c>
      <c r="F45" s="549" t="s">
        <v>984</v>
      </c>
      <c r="G45" t="s">
        <v>986</v>
      </c>
      <c r="I45" s="549"/>
      <c r="J45" s="549"/>
      <c r="K45" s="549"/>
      <c r="L45" s="549"/>
      <c r="M45" s="549"/>
      <c r="N45" s="549"/>
      <c r="O45" s="549"/>
      <c r="P45" s="549"/>
      <c r="Q45" s="549"/>
      <c r="R45" s="549"/>
      <c r="S45" s="549"/>
      <c r="T45" s="549"/>
      <c r="U45" s="549"/>
      <c r="V45" s="549"/>
      <c r="W45" s="549"/>
      <c r="X45" s="549"/>
      <c r="Y45" s="549"/>
      <c r="Z45" s="549"/>
    </row>
    <row r="46" spans="1:26">
      <c r="A46" s="549"/>
      <c r="B46" s="468"/>
      <c r="C46" s="610"/>
      <c r="D46" s="610"/>
      <c r="E46" s="468"/>
      <c r="F46" s="549"/>
      <c r="G46" t="s">
        <v>987</v>
      </c>
      <c r="I46" s="549"/>
      <c r="J46" s="549"/>
      <c r="K46" s="549"/>
      <c r="L46" s="549"/>
      <c r="M46" s="549"/>
      <c r="N46" s="549"/>
      <c r="O46" s="549"/>
      <c r="P46" s="549"/>
      <c r="Q46" s="549"/>
      <c r="R46" s="549"/>
      <c r="S46" s="549"/>
      <c r="T46" s="549"/>
      <c r="U46" s="549"/>
      <c r="V46" s="549"/>
      <c r="W46" s="549"/>
      <c r="X46" s="549"/>
      <c r="Y46" s="549"/>
      <c r="Z46" s="549"/>
    </row>
    <row r="47" spans="1:26">
      <c r="A47" s="549"/>
      <c r="B47" s="468"/>
      <c r="C47" s="468"/>
      <c r="D47" s="468"/>
      <c r="E47" s="468"/>
      <c r="F47" s="549"/>
      <c r="G47" s="549"/>
      <c r="H47" s="549"/>
      <c r="I47" s="549"/>
      <c r="J47" s="549"/>
      <c r="K47" s="549"/>
      <c r="L47" s="549"/>
      <c r="M47" s="549"/>
      <c r="N47" s="549"/>
      <c r="O47" s="549"/>
      <c r="P47" s="549"/>
      <c r="Q47" s="549"/>
      <c r="R47" s="549"/>
      <c r="S47" s="549"/>
      <c r="T47" s="549"/>
      <c r="U47" s="549"/>
      <c r="V47" s="549"/>
      <c r="W47" s="549"/>
      <c r="X47" s="549"/>
      <c r="Y47" s="549"/>
      <c r="Z47" s="549"/>
    </row>
    <row r="48" spans="1:26">
      <c r="A48" s="549"/>
      <c r="B48" s="549"/>
      <c r="C48" s="549"/>
      <c r="D48" s="549"/>
      <c r="E48" s="549"/>
      <c r="F48" s="549"/>
      <c r="G48" s="549"/>
      <c r="H48" s="549"/>
      <c r="I48" s="549"/>
      <c r="J48" s="549"/>
      <c r="K48" s="549"/>
      <c r="L48" s="549"/>
      <c r="M48" s="549"/>
      <c r="N48" s="549"/>
      <c r="O48" s="549"/>
      <c r="P48" s="549"/>
      <c r="Q48" s="549"/>
      <c r="R48" s="549"/>
      <c r="S48" s="549"/>
      <c r="T48" s="549"/>
      <c r="U48" s="549"/>
      <c r="V48" s="549"/>
      <c r="W48" s="549"/>
      <c r="X48" s="549"/>
      <c r="Y48" s="549"/>
      <c r="Z48" s="549"/>
    </row>
    <row r="49" spans="1:26">
      <c r="A49" s="549"/>
      <c r="B49" s="549"/>
      <c r="C49" s="549"/>
      <c r="D49" s="549"/>
      <c r="E49" s="549"/>
      <c r="F49" s="549"/>
      <c r="G49" s="549"/>
      <c r="H49" s="549"/>
      <c r="I49" s="549"/>
      <c r="J49" s="549"/>
      <c r="K49" s="549"/>
      <c r="L49" s="549"/>
      <c r="M49" s="549"/>
      <c r="N49" s="549"/>
      <c r="O49" s="549"/>
      <c r="P49" s="549"/>
      <c r="Q49" s="549"/>
      <c r="R49" s="549"/>
      <c r="S49" s="549"/>
      <c r="T49" s="549"/>
      <c r="U49" s="549"/>
      <c r="V49" s="549"/>
      <c r="W49" s="549"/>
      <c r="X49" s="549"/>
      <c r="Y49" s="549"/>
      <c r="Z49" s="549"/>
    </row>
    <row r="50" spans="1:26">
      <c r="A50" s="549"/>
      <c r="B50" s="549"/>
      <c r="C50" s="549"/>
      <c r="D50" s="549"/>
      <c r="E50" s="549"/>
      <c r="F50" s="549"/>
      <c r="G50" s="549"/>
      <c r="H50" s="549"/>
      <c r="I50" s="549"/>
      <c r="J50" s="549"/>
      <c r="K50" s="549"/>
      <c r="L50" s="549"/>
      <c r="M50" s="549"/>
      <c r="N50" s="549"/>
      <c r="O50" s="549"/>
      <c r="P50" s="549"/>
      <c r="Q50" s="549"/>
      <c r="R50" s="549"/>
      <c r="S50" s="549"/>
      <c r="T50" s="549"/>
      <c r="U50" s="549"/>
      <c r="V50" s="549"/>
      <c r="W50" s="549"/>
      <c r="X50" s="549"/>
      <c r="Y50" s="549"/>
      <c r="Z50" s="549"/>
    </row>
    <row r="51" spans="1:26">
      <c r="A51" s="549"/>
      <c r="B51" s="549"/>
      <c r="C51" s="549"/>
      <c r="D51" s="549"/>
      <c r="E51" s="549"/>
      <c r="F51" s="549"/>
      <c r="G51" s="549"/>
      <c r="H51" s="549"/>
      <c r="I51" s="549"/>
      <c r="J51" s="549"/>
      <c r="K51" s="549"/>
      <c r="L51" s="549"/>
      <c r="M51" s="549"/>
      <c r="N51" s="549"/>
      <c r="O51" s="549"/>
      <c r="P51" s="549"/>
      <c r="Q51" s="549"/>
      <c r="R51" s="549"/>
      <c r="S51" s="549"/>
      <c r="T51" s="549"/>
      <c r="U51" s="549"/>
      <c r="V51" s="549"/>
      <c r="W51" s="549"/>
      <c r="X51" s="549"/>
      <c r="Y51" s="549"/>
      <c r="Z51" s="549"/>
    </row>
    <row r="52" spans="1:26">
      <c r="A52" s="549"/>
      <c r="B52" s="549"/>
      <c r="C52" s="549"/>
      <c r="D52" s="549"/>
      <c r="E52" s="549"/>
      <c r="F52" s="549"/>
      <c r="G52" s="549"/>
      <c r="H52" s="549"/>
      <c r="I52" s="549"/>
      <c r="J52" s="549"/>
      <c r="K52" s="549"/>
      <c r="L52" s="549"/>
      <c r="M52" s="549"/>
      <c r="N52" s="549"/>
      <c r="O52" s="549"/>
      <c r="P52" s="549"/>
      <c r="Q52" s="549"/>
      <c r="R52" s="549"/>
      <c r="S52" s="549"/>
      <c r="T52" s="549"/>
      <c r="U52" s="549"/>
      <c r="V52" s="549"/>
      <c r="W52" s="549"/>
      <c r="X52" s="549"/>
      <c r="Y52" s="549"/>
      <c r="Z52" s="549"/>
    </row>
    <row r="53" spans="1:26">
      <c r="A53" s="549"/>
      <c r="B53" s="549"/>
      <c r="C53" s="549"/>
      <c r="D53" s="549"/>
      <c r="E53" s="549"/>
      <c r="F53" s="549"/>
      <c r="G53" s="549"/>
      <c r="H53" s="549"/>
      <c r="I53" s="549"/>
      <c r="J53" s="549"/>
      <c r="K53" s="549"/>
      <c r="L53" s="549"/>
      <c r="M53" s="549"/>
      <c r="N53" s="549"/>
      <c r="O53" s="549"/>
      <c r="P53" s="549"/>
      <c r="Q53" s="549"/>
      <c r="R53" s="549"/>
      <c r="S53" s="549"/>
      <c r="T53" s="549"/>
      <c r="U53" s="549"/>
      <c r="V53" s="549"/>
      <c r="W53" s="549"/>
      <c r="X53" s="549"/>
      <c r="Y53" s="549"/>
      <c r="Z53" s="549"/>
    </row>
    <row r="54" spans="1:26">
      <c r="A54" s="549"/>
      <c r="B54" s="549"/>
      <c r="C54" s="549"/>
      <c r="D54" s="549"/>
      <c r="E54" s="549"/>
      <c r="F54" s="549"/>
      <c r="G54" s="549"/>
      <c r="H54" s="549"/>
      <c r="I54" s="549"/>
      <c r="J54" s="549"/>
      <c r="K54" s="549"/>
      <c r="L54" s="549"/>
      <c r="M54" s="549"/>
      <c r="N54" s="549"/>
      <c r="O54" s="549"/>
      <c r="P54" s="549"/>
      <c r="Q54" s="549"/>
      <c r="R54" s="549"/>
      <c r="S54" s="549"/>
      <c r="T54" s="549"/>
      <c r="U54" s="549"/>
      <c r="V54" s="549"/>
      <c r="W54" s="549"/>
      <c r="X54" s="549"/>
      <c r="Y54" s="549"/>
      <c r="Z54" s="549"/>
    </row>
    <row r="55" spans="1:26">
      <c r="A55" s="549"/>
      <c r="B55" s="549"/>
      <c r="C55" s="549"/>
      <c r="D55" s="549"/>
      <c r="E55" s="549"/>
      <c r="F55" s="549"/>
      <c r="G55" s="549"/>
      <c r="H55" s="549"/>
      <c r="I55" s="549"/>
      <c r="J55" s="549"/>
      <c r="K55" s="549"/>
      <c r="L55" s="549"/>
      <c r="M55" s="549"/>
      <c r="N55" s="549"/>
      <c r="O55" s="549"/>
      <c r="P55" s="549"/>
      <c r="Q55" s="549"/>
      <c r="R55" s="549"/>
      <c r="S55" s="549"/>
      <c r="T55" s="549"/>
      <c r="U55" s="549"/>
      <c r="V55" s="549"/>
      <c r="W55" s="549"/>
      <c r="X55" s="549"/>
      <c r="Y55" s="549"/>
      <c r="Z55" s="549"/>
    </row>
    <row r="56" spans="1:26">
      <c r="A56" s="549"/>
      <c r="B56" s="549"/>
      <c r="C56" s="549"/>
      <c r="D56" s="549"/>
      <c r="E56" s="549"/>
      <c r="F56" s="549"/>
      <c r="G56" s="549"/>
      <c r="H56" s="549"/>
      <c r="I56" s="549"/>
      <c r="J56" s="549"/>
      <c r="K56" s="549"/>
      <c r="L56" s="549"/>
      <c r="M56" s="549"/>
      <c r="N56" s="549"/>
      <c r="O56" s="549"/>
      <c r="P56" s="549"/>
      <c r="Q56" s="549"/>
      <c r="R56" s="549"/>
      <c r="S56" s="549"/>
      <c r="T56" s="549"/>
      <c r="U56" s="549"/>
      <c r="V56" s="549"/>
      <c r="W56" s="549"/>
      <c r="X56" s="549"/>
      <c r="Y56" s="549"/>
      <c r="Z56" s="549"/>
    </row>
    <row r="57" spans="1:26">
      <c r="A57" s="549"/>
      <c r="B57" s="549"/>
      <c r="C57" s="549"/>
      <c r="D57" s="549"/>
      <c r="E57" s="549"/>
      <c r="F57" s="549"/>
      <c r="G57" s="549"/>
      <c r="H57" s="549"/>
      <c r="I57" s="549"/>
      <c r="J57" s="549"/>
      <c r="K57" s="549"/>
      <c r="L57" s="549"/>
      <c r="M57" s="549"/>
      <c r="N57" s="549"/>
      <c r="O57" s="549"/>
      <c r="P57" s="549"/>
      <c r="Q57" s="549"/>
      <c r="R57" s="549"/>
      <c r="S57" s="549"/>
      <c r="T57" s="549"/>
      <c r="U57" s="549"/>
      <c r="V57" s="549"/>
      <c r="W57" s="549"/>
      <c r="X57" s="549"/>
      <c r="Y57" s="549"/>
      <c r="Z57" s="549"/>
    </row>
    <row r="58" spans="1:26">
      <c r="A58" s="549"/>
      <c r="B58" s="549"/>
      <c r="C58" s="549"/>
      <c r="D58" s="549"/>
      <c r="E58" s="549"/>
      <c r="F58" s="549"/>
      <c r="G58" s="549"/>
      <c r="H58" s="549"/>
      <c r="I58" s="549"/>
      <c r="J58" s="549"/>
      <c r="K58" s="549"/>
      <c r="L58" s="549"/>
      <c r="M58" s="549"/>
      <c r="N58" s="549"/>
      <c r="O58" s="549"/>
      <c r="P58" s="549"/>
      <c r="Q58" s="549"/>
      <c r="R58" s="549"/>
      <c r="S58" s="549"/>
      <c r="T58" s="549"/>
      <c r="U58" s="549"/>
      <c r="V58" s="549"/>
      <c r="W58" s="549"/>
      <c r="X58" s="549"/>
      <c r="Y58" s="549"/>
      <c r="Z58" s="549"/>
    </row>
    <row r="59" spans="1:26">
      <c r="A59" s="549"/>
      <c r="B59" s="549"/>
      <c r="C59" s="549"/>
      <c r="D59" s="549"/>
      <c r="E59" s="549"/>
      <c r="F59" s="549"/>
      <c r="G59" s="549"/>
      <c r="H59" s="549"/>
      <c r="I59" s="549"/>
      <c r="J59" s="549"/>
      <c r="K59" s="549"/>
      <c r="L59" s="549"/>
      <c r="M59" s="549"/>
      <c r="N59" s="549"/>
      <c r="O59" s="549"/>
      <c r="P59" s="549"/>
      <c r="Q59" s="549"/>
      <c r="R59" s="549"/>
      <c r="S59" s="549"/>
      <c r="T59" s="549"/>
      <c r="U59" s="549"/>
      <c r="V59" s="549"/>
      <c r="W59" s="549"/>
      <c r="X59" s="549"/>
      <c r="Y59" s="549"/>
      <c r="Z59" s="549"/>
    </row>
    <row r="60" spans="1:26">
      <c r="A60" s="549"/>
      <c r="B60" s="549"/>
      <c r="C60" s="549"/>
      <c r="D60" s="549"/>
      <c r="E60" s="549"/>
      <c r="F60" s="549"/>
      <c r="G60" s="549"/>
      <c r="H60" s="549"/>
      <c r="I60" s="549"/>
      <c r="J60" s="549"/>
      <c r="K60" s="549"/>
      <c r="L60" s="549"/>
      <c r="M60" s="549"/>
      <c r="N60" s="549"/>
      <c r="O60" s="549"/>
      <c r="P60" s="549"/>
      <c r="Q60" s="549"/>
      <c r="R60" s="549"/>
      <c r="S60" s="549"/>
      <c r="T60" s="549"/>
      <c r="U60" s="549"/>
      <c r="V60" s="549"/>
      <c r="W60" s="549"/>
      <c r="X60" s="549"/>
      <c r="Y60" s="549"/>
      <c r="Z60" s="549"/>
    </row>
    <row r="61" spans="1:26">
      <c r="A61" s="549"/>
      <c r="B61" s="549"/>
      <c r="C61" s="549"/>
      <c r="D61" s="549"/>
      <c r="E61" s="549"/>
      <c r="F61" s="549"/>
      <c r="G61" s="549"/>
      <c r="H61" s="549"/>
      <c r="I61" s="549"/>
      <c r="J61" s="549"/>
      <c r="K61" s="549"/>
      <c r="L61" s="549"/>
      <c r="M61" s="549"/>
      <c r="N61" s="549"/>
      <c r="O61" s="549"/>
      <c r="P61" s="549"/>
      <c r="Q61" s="549"/>
      <c r="R61" s="549"/>
      <c r="S61" s="549"/>
      <c r="T61" s="549"/>
      <c r="U61" s="549"/>
      <c r="V61" s="549"/>
      <c r="W61" s="549"/>
      <c r="X61" s="549"/>
      <c r="Y61" s="549"/>
      <c r="Z61" s="549"/>
    </row>
    <row r="62" spans="1:26">
      <c r="A62" s="549"/>
      <c r="B62" s="549"/>
      <c r="C62" s="549"/>
      <c r="D62" s="549"/>
      <c r="E62" s="549"/>
      <c r="F62" s="549"/>
      <c r="G62" s="549"/>
      <c r="H62" s="549"/>
      <c r="I62" s="549"/>
      <c r="J62" s="549"/>
      <c r="K62" s="549"/>
      <c r="L62" s="549"/>
      <c r="M62" s="549"/>
      <c r="N62" s="549"/>
      <c r="O62" s="549"/>
      <c r="P62" s="549"/>
      <c r="Q62" s="549"/>
      <c r="R62" s="549"/>
      <c r="S62" s="549"/>
      <c r="T62" s="549"/>
      <c r="U62" s="549"/>
      <c r="V62" s="549"/>
      <c r="W62" s="549"/>
      <c r="X62" s="549"/>
      <c r="Y62" s="549"/>
      <c r="Z62" s="549"/>
    </row>
    <row r="63" spans="1:26">
      <c r="A63" s="549"/>
      <c r="B63" s="549"/>
      <c r="C63" s="549"/>
      <c r="D63" s="549"/>
      <c r="E63" s="549"/>
      <c r="F63" s="549"/>
      <c r="G63" s="549"/>
      <c r="H63" s="549"/>
      <c r="I63" s="549"/>
      <c r="J63" s="549"/>
      <c r="K63" s="549"/>
      <c r="L63" s="549"/>
      <c r="M63" s="549"/>
      <c r="N63" s="549"/>
      <c r="O63" s="549"/>
      <c r="P63" s="549"/>
      <c r="Q63" s="549"/>
      <c r="R63" s="549"/>
      <c r="S63" s="549"/>
      <c r="T63" s="549"/>
      <c r="U63" s="549"/>
      <c r="V63" s="549"/>
      <c r="W63" s="549"/>
      <c r="X63" s="549"/>
      <c r="Y63" s="549"/>
      <c r="Z63" s="549"/>
    </row>
    <row r="64" spans="1:26">
      <c r="A64" s="549"/>
      <c r="B64" s="549"/>
      <c r="C64" s="548"/>
      <c r="D64" s="548"/>
      <c r="E64" s="548"/>
      <c r="F64" s="548"/>
      <c r="G64" s="549"/>
      <c r="H64" s="549"/>
      <c r="I64" s="549"/>
      <c r="J64" s="549"/>
      <c r="K64" s="549"/>
      <c r="L64" s="549"/>
      <c r="M64" s="549"/>
      <c r="N64" s="549"/>
      <c r="O64" s="549"/>
      <c r="P64" s="549"/>
      <c r="Q64" s="549"/>
      <c r="R64" s="549"/>
      <c r="S64" s="549"/>
      <c r="T64" s="549"/>
      <c r="U64" s="549"/>
      <c r="V64" s="549"/>
      <c r="W64" s="549"/>
      <c r="X64" s="549"/>
      <c r="Y64" s="549"/>
      <c r="Z64" s="549"/>
    </row>
    <row r="65" spans="1:26">
      <c r="A65" s="548"/>
      <c r="B65" s="548"/>
      <c r="C65" s="548"/>
      <c r="D65" s="548"/>
      <c r="E65" s="548"/>
      <c r="F65" s="548"/>
      <c r="G65" s="548"/>
      <c r="H65" s="548"/>
      <c r="I65" s="548"/>
      <c r="J65" s="548"/>
      <c r="K65" s="548"/>
      <c r="L65" s="548"/>
      <c r="M65" s="548"/>
      <c r="N65" s="548"/>
      <c r="O65" s="548"/>
      <c r="P65" s="548"/>
      <c r="Q65" s="548"/>
      <c r="R65" s="548"/>
      <c r="S65" s="548"/>
      <c r="T65" s="548"/>
      <c r="U65" s="548"/>
      <c r="V65" s="548"/>
      <c r="W65" s="548"/>
      <c r="X65" s="548"/>
      <c r="Y65" s="548"/>
      <c r="Z65" s="548"/>
    </row>
    <row r="66" spans="1:26">
      <c r="A66" s="548"/>
      <c r="B66" s="548"/>
      <c r="C66" s="548"/>
      <c r="D66" s="548"/>
      <c r="E66" s="548"/>
      <c r="F66" s="548"/>
      <c r="G66" s="548"/>
      <c r="H66" s="548"/>
      <c r="I66" s="548"/>
      <c r="J66" s="548"/>
      <c r="K66" s="548"/>
      <c r="L66" s="548"/>
      <c r="M66" s="548"/>
      <c r="N66" s="548"/>
      <c r="O66" s="548"/>
      <c r="P66" s="548"/>
      <c r="Q66" s="548"/>
      <c r="R66" s="548"/>
      <c r="S66" s="548"/>
      <c r="T66" s="548"/>
      <c r="U66" s="548"/>
      <c r="V66" s="548"/>
      <c r="W66" s="548"/>
      <c r="X66" s="548"/>
      <c r="Y66" s="548"/>
      <c r="Z66" s="548"/>
    </row>
    <row r="67" spans="1:26">
      <c r="A67" s="548"/>
      <c r="B67" s="548"/>
      <c r="C67" s="548"/>
      <c r="D67" s="548"/>
      <c r="E67" s="548"/>
      <c r="F67" s="548"/>
      <c r="G67" s="548"/>
      <c r="H67" s="548"/>
      <c r="I67" s="548"/>
      <c r="J67" s="548"/>
      <c r="K67" s="548"/>
      <c r="L67" s="548"/>
      <c r="M67" s="548"/>
      <c r="N67" s="548"/>
      <c r="O67" s="548"/>
      <c r="P67" s="548"/>
      <c r="Q67" s="548"/>
      <c r="R67" s="548"/>
      <c r="S67" s="548"/>
      <c r="T67" s="548"/>
      <c r="U67" s="548"/>
      <c r="V67" s="548"/>
      <c r="W67" s="548"/>
      <c r="X67" s="548"/>
      <c r="Y67" s="548"/>
      <c r="Z67" s="548"/>
    </row>
    <row r="68" spans="1:26">
      <c r="A68" s="548"/>
      <c r="B68" s="548"/>
      <c r="C68" s="548"/>
      <c r="D68" s="548"/>
      <c r="E68" s="548"/>
      <c r="F68" s="548"/>
      <c r="G68" s="548"/>
      <c r="H68" s="548"/>
      <c r="I68" s="548"/>
      <c r="J68" s="548"/>
      <c r="K68" s="548"/>
      <c r="L68" s="548"/>
      <c r="M68" s="548"/>
      <c r="N68" s="548"/>
      <c r="O68" s="548"/>
      <c r="P68" s="548"/>
      <c r="Q68" s="548"/>
      <c r="R68" s="548"/>
      <c r="S68" s="548"/>
      <c r="T68" s="548"/>
      <c r="U68" s="548"/>
      <c r="V68" s="548"/>
      <c r="W68" s="548"/>
      <c r="X68" s="548"/>
      <c r="Y68" s="548"/>
      <c r="Z68" s="548"/>
    </row>
    <row r="69" spans="1:26">
      <c r="A69" s="548"/>
      <c r="B69" s="548"/>
      <c r="C69" s="548"/>
      <c r="D69" s="548"/>
      <c r="E69" s="548"/>
      <c r="F69" s="548"/>
      <c r="G69" s="548"/>
      <c r="H69" s="548"/>
      <c r="I69" s="548"/>
      <c r="J69" s="548"/>
      <c r="K69" s="548"/>
      <c r="L69" s="548"/>
      <c r="M69" s="548"/>
      <c r="N69" s="548"/>
      <c r="O69" s="548"/>
      <c r="P69" s="548"/>
      <c r="Q69" s="548"/>
      <c r="R69" s="548"/>
      <c r="S69" s="548"/>
      <c r="T69" s="548"/>
      <c r="U69" s="548"/>
      <c r="V69" s="548"/>
      <c r="W69" s="548"/>
      <c r="X69" s="548"/>
      <c r="Y69" s="548"/>
      <c r="Z69" s="548"/>
    </row>
    <row r="70" spans="1:26">
      <c r="A70" s="548"/>
      <c r="B70" s="548"/>
      <c r="C70" s="548"/>
      <c r="D70" s="548"/>
      <c r="E70" s="548"/>
      <c r="F70" s="548"/>
      <c r="G70" s="548"/>
      <c r="H70" s="548"/>
      <c r="I70" s="548"/>
      <c r="J70" s="548"/>
      <c r="K70" s="548"/>
      <c r="L70" s="548"/>
      <c r="M70" s="548"/>
      <c r="N70" s="548"/>
      <c r="O70" s="548"/>
      <c r="P70" s="548"/>
      <c r="Q70" s="548"/>
      <c r="R70" s="548"/>
      <c r="S70" s="548"/>
      <c r="T70" s="548"/>
      <c r="U70" s="548"/>
      <c r="V70" s="548"/>
      <c r="W70" s="548"/>
      <c r="X70" s="548"/>
      <c r="Y70" s="548"/>
      <c r="Z70" s="548"/>
    </row>
    <row r="71" spans="1:26">
      <c r="A71" s="548"/>
      <c r="B71" s="548"/>
      <c r="C71" s="548"/>
      <c r="D71" s="548"/>
      <c r="E71" s="548"/>
      <c r="F71" s="548"/>
      <c r="G71" s="548"/>
      <c r="H71" s="548"/>
      <c r="I71" s="548"/>
      <c r="J71" s="548"/>
      <c r="K71" s="548"/>
      <c r="L71" s="548"/>
      <c r="M71" s="548"/>
      <c r="N71" s="548"/>
      <c r="O71" s="548"/>
      <c r="P71" s="548"/>
      <c r="Q71" s="548"/>
      <c r="R71" s="548"/>
      <c r="S71" s="548"/>
      <c r="T71" s="548"/>
      <c r="U71" s="548"/>
      <c r="V71" s="548"/>
      <c r="W71" s="548"/>
      <c r="X71" s="548"/>
      <c r="Y71" s="548"/>
      <c r="Z71" s="548"/>
    </row>
    <row r="72" spans="1:26">
      <c r="A72" s="548"/>
      <c r="B72" s="548"/>
      <c r="C72" s="548"/>
      <c r="D72" s="548"/>
      <c r="E72" s="548"/>
      <c r="F72" s="548"/>
      <c r="G72" s="548"/>
      <c r="H72" s="548"/>
      <c r="I72" s="548"/>
      <c r="J72" s="548"/>
      <c r="K72" s="548"/>
      <c r="L72" s="548"/>
      <c r="M72" s="548"/>
      <c r="N72" s="548"/>
      <c r="O72" s="548"/>
      <c r="P72" s="548"/>
      <c r="Q72" s="548"/>
      <c r="R72" s="548"/>
      <c r="S72" s="548"/>
      <c r="T72" s="548"/>
      <c r="U72" s="548"/>
      <c r="V72" s="548"/>
      <c r="W72" s="548"/>
      <c r="X72" s="548"/>
      <c r="Y72" s="548"/>
      <c r="Z72" s="548"/>
    </row>
    <row r="73" spans="1:26">
      <c r="A73" s="548"/>
      <c r="B73" s="548"/>
      <c r="C73" s="548"/>
      <c r="D73" s="548"/>
      <c r="E73" s="548"/>
      <c r="F73" s="548"/>
      <c r="G73" s="548"/>
      <c r="H73" s="548"/>
      <c r="I73" s="548"/>
      <c r="J73" s="548"/>
      <c r="K73" s="548"/>
      <c r="L73" s="548"/>
      <c r="M73" s="548"/>
      <c r="N73" s="548"/>
      <c r="O73" s="548"/>
      <c r="P73" s="548"/>
      <c r="Q73" s="548"/>
      <c r="R73" s="548"/>
      <c r="S73" s="548"/>
      <c r="T73" s="548"/>
      <c r="U73" s="548"/>
      <c r="V73" s="548"/>
      <c r="W73" s="548"/>
      <c r="X73" s="548"/>
      <c r="Y73" s="548"/>
      <c r="Z73" s="548"/>
    </row>
    <row r="74" spans="1:26">
      <c r="A74" s="548"/>
      <c r="B74" s="548"/>
      <c r="C74" s="548"/>
      <c r="D74" s="548"/>
      <c r="E74" s="548"/>
      <c r="F74" s="548"/>
      <c r="G74" s="548"/>
      <c r="H74" s="548"/>
      <c r="I74" s="548"/>
      <c r="J74" s="548"/>
      <c r="K74" s="548"/>
      <c r="L74" s="548"/>
      <c r="M74" s="548"/>
      <c r="N74" s="548"/>
      <c r="O74" s="548"/>
      <c r="P74" s="548"/>
      <c r="Q74" s="548"/>
      <c r="R74" s="548"/>
      <c r="S74" s="548"/>
      <c r="T74" s="548"/>
      <c r="U74" s="548"/>
      <c r="V74" s="548"/>
      <c r="W74" s="548"/>
      <c r="X74" s="548"/>
      <c r="Y74" s="548"/>
      <c r="Z74" s="548"/>
    </row>
    <row r="75" spans="1:26">
      <c r="A75" s="548"/>
      <c r="B75" s="548"/>
      <c r="C75" s="548"/>
      <c r="D75" s="548"/>
      <c r="E75" s="548"/>
      <c r="F75" s="548"/>
      <c r="G75" s="548"/>
      <c r="H75" s="548"/>
      <c r="I75" s="548"/>
      <c r="J75" s="548"/>
      <c r="K75" s="548"/>
      <c r="L75" s="548"/>
      <c r="M75" s="548"/>
      <c r="N75" s="548"/>
      <c r="O75" s="548"/>
      <c r="P75" s="548"/>
      <c r="Q75" s="548"/>
      <c r="R75" s="548"/>
      <c r="S75" s="548"/>
      <c r="T75" s="548"/>
      <c r="U75" s="548"/>
      <c r="V75" s="548"/>
      <c r="W75" s="548"/>
      <c r="X75" s="548"/>
      <c r="Y75" s="548"/>
      <c r="Z75" s="548"/>
    </row>
    <row r="76" spans="1:26">
      <c r="A76" s="548"/>
      <c r="B76" s="548"/>
      <c r="C76" s="548"/>
      <c r="D76" s="548"/>
      <c r="E76" s="548"/>
      <c r="F76" s="548"/>
      <c r="G76" s="548"/>
      <c r="H76" s="548"/>
      <c r="I76" s="548"/>
      <c r="J76" s="548"/>
      <c r="K76" s="548"/>
      <c r="L76" s="548"/>
      <c r="M76" s="548"/>
      <c r="N76" s="548"/>
      <c r="O76" s="548"/>
      <c r="P76" s="548"/>
      <c r="Q76" s="548"/>
      <c r="R76" s="548"/>
      <c r="S76" s="548"/>
      <c r="T76" s="548"/>
      <c r="U76" s="548"/>
      <c r="V76" s="548"/>
      <c r="W76" s="548"/>
      <c r="X76" s="548"/>
      <c r="Y76" s="548"/>
      <c r="Z76" s="548"/>
    </row>
    <row r="77" spans="1:26">
      <c r="A77" s="548"/>
      <c r="B77" s="548"/>
      <c r="C77" s="548"/>
      <c r="D77" s="548"/>
      <c r="E77" s="548"/>
      <c r="F77" s="548"/>
      <c r="G77" s="548"/>
      <c r="H77" s="548"/>
      <c r="I77" s="548"/>
      <c r="J77" s="548"/>
      <c r="K77" s="548"/>
      <c r="L77" s="548"/>
      <c r="M77" s="548"/>
      <c r="N77" s="548"/>
      <c r="O77" s="548"/>
      <c r="P77" s="548"/>
      <c r="Q77" s="548"/>
      <c r="R77" s="548"/>
      <c r="S77" s="548"/>
      <c r="T77" s="548"/>
      <c r="U77" s="548"/>
      <c r="V77" s="548"/>
      <c r="W77" s="548"/>
      <c r="X77" s="548"/>
      <c r="Y77" s="548"/>
      <c r="Z77" s="548"/>
    </row>
    <row r="78" spans="1:26">
      <c r="A78" s="548"/>
      <c r="B78" s="548"/>
      <c r="C78" s="548"/>
      <c r="D78" s="548"/>
      <c r="E78" s="548"/>
      <c r="F78" s="548"/>
      <c r="G78" s="548"/>
      <c r="H78" s="548"/>
      <c r="I78" s="548"/>
      <c r="J78" s="548"/>
      <c r="K78" s="548"/>
      <c r="L78" s="548"/>
      <c r="M78" s="548"/>
      <c r="N78" s="548"/>
      <c r="O78" s="548"/>
      <c r="P78" s="548"/>
      <c r="Q78" s="548"/>
      <c r="R78" s="548"/>
      <c r="S78" s="548"/>
      <c r="T78" s="548"/>
      <c r="U78" s="548"/>
      <c r="V78" s="548"/>
      <c r="W78" s="548"/>
      <c r="X78" s="548"/>
      <c r="Y78" s="548"/>
      <c r="Z78" s="548"/>
    </row>
    <row r="79" spans="1:26">
      <c r="A79" s="548"/>
      <c r="B79" s="548"/>
      <c r="C79" s="548"/>
      <c r="D79" s="548"/>
      <c r="E79" s="548"/>
      <c r="F79" s="548"/>
      <c r="G79" s="548"/>
      <c r="H79" s="548"/>
      <c r="I79" s="548"/>
      <c r="J79" s="548"/>
      <c r="K79" s="548"/>
      <c r="L79" s="548"/>
      <c r="M79" s="548"/>
      <c r="N79" s="548"/>
      <c r="O79" s="548"/>
      <c r="P79" s="548"/>
      <c r="Q79" s="548"/>
      <c r="R79" s="548"/>
      <c r="S79" s="548"/>
      <c r="T79" s="548"/>
      <c r="U79" s="548"/>
      <c r="V79" s="548"/>
      <c r="W79" s="548"/>
      <c r="X79" s="548"/>
      <c r="Y79" s="548"/>
      <c r="Z79" s="548"/>
    </row>
    <row r="80" spans="1:26">
      <c r="A80" s="548"/>
      <c r="B80" s="548"/>
      <c r="C80" s="548"/>
      <c r="D80" s="548"/>
      <c r="E80" s="548"/>
      <c r="F80" s="548"/>
      <c r="G80" s="548"/>
      <c r="H80" s="548"/>
      <c r="I80" s="548"/>
      <c r="J80" s="548"/>
      <c r="K80" s="548"/>
      <c r="L80" s="548"/>
      <c r="M80" s="548"/>
      <c r="N80" s="548"/>
      <c r="O80" s="548"/>
      <c r="P80" s="548"/>
      <c r="Q80" s="548"/>
      <c r="R80" s="548"/>
      <c r="S80" s="548"/>
      <c r="T80" s="548"/>
      <c r="U80" s="548"/>
      <c r="V80" s="548"/>
      <c r="W80" s="548"/>
      <c r="X80" s="548"/>
      <c r="Y80" s="548"/>
      <c r="Z80" s="548"/>
    </row>
    <row r="81" spans="1:26">
      <c r="A81" s="548"/>
      <c r="B81" s="548"/>
      <c r="C81" s="548"/>
      <c r="D81" s="548"/>
      <c r="E81" s="548"/>
      <c r="F81" s="548"/>
      <c r="G81" s="548"/>
      <c r="H81" s="548"/>
      <c r="I81" s="548"/>
      <c r="J81" s="548"/>
      <c r="K81" s="548"/>
      <c r="L81" s="548"/>
      <c r="M81" s="548"/>
      <c r="N81" s="548"/>
      <c r="O81" s="548"/>
      <c r="P81" s="548"/>
      <c r="Q81" s="548"/>
      <c r="R81" s="548"/>
      <c r="S81" s="548"/>
      <c r="T81" s="548"/>
      <c r="U81" s="548"/>
      <c r="V81" s="548"/>
      <c r="W81" s="548"/>
      <c r="X81" s="548"/>
      <c r="Y81" s="548"/>
      <c r="Z81" s="548"/>
    </row>
    <row r="82" spans="1:26">
      <c r="A82" s="548"/>
      <c r="B82" s="548"/>
      <c r="C82" s="548"/>
      <c r="D82" s="548"/>
      <c r="E82" s="548"/>
      <c r="F82" s="548"/>
      <c r="G82" s="548"/>
      <c r="H82" s="548"/>
      <c r="I82" s="548"/>
      <c r="J82" s="548"/>
      <c r="K82" s="548"/>
      <c r="L82" s="548"/>
      <c r="M82" s="548"/>
      <c r="N82" s="548"/>
      <c r="O82" s="548"/>
      <c r="P82" s="548"/>
      <c r="Q82" s="548"/>
      <c r="R82" s="548"/>
      <c r="S82" s="548"/>
      <c r="T82" s="548"/>
      <c r="U82" s="548"/>
      <c r="V82" s="548"/>
      <c r="W82" s="548"/>
      <c r="X82" s="548"/>
      <c r="Y82" s="548"/>
      <c r="Z82" s="548"/>
    </row>
    <row r="83" spans="1:26">
      <c r="A83" s="548"/>
      <c r="B83" s="548"/>
      <c r="C83" s="548"/>
      <c r="D83" s="548"/>
      <c r="E83" s="548"/>
      <c r="F83" s="548"/>
      <c r="G83" s="548"/>
      <c r="H83" s="548"/>
      <c r="I83" s="548"/>
      <c r="J83" s="548"/>
      <c r="K83" s="548"/>
      <c r="L83" s="548"/>
      <c r="M83" s="548"/>
      <c r="N83" s="548"/>
      <c r="O83" s="548"/>
      <c r="P83" s="548"/>
      <c r="Q83" s="548"/>
      <c r="R83" s="548"/>
      <c r="S83" s="548"/>
      <c r="T83" s="548"/>
      <c r="U83" s="548"/>
      <c r="V83" s="548"/>
      <c r="W83" s="548"/>
      <c r="X83" s="548"/>
      <c r="Y83" s="548"/>
      <c r="Z83" s="548"/>
    </row>
    <row r="84" spans="1:26">
      <c r="A84" s="548"/>
      <c r="B84" s="548"/>
      <c r="C84" s="548"/>
      <c r="D84" s="548"/>
      <c r="E84" s="548"/>
      <c r="F84" s="548"/>
      <c r="G84" s="548"/>
      <c r="H84" s="548"/>
      <c r="I84" s="548"/>
      <c r="J84" s="548"/>
      <c r="K84" s="548"/>
      <c r="L84" s="548"/>
      <c r="M84" s="548"/>
      <c r="N84" s="548"/>
      <c r="O84" s="548"/>
      <c r="P84" s="548"/>
      <c r="Q84" s="548"/>
      <c r="R84" s="548"/>
      <c r="S84" s="548"/>
      <c r="T84" s="548"/>
      <c r="U84" s="548"/>
      <c r="V84" s="548"/>
      <c r="W84" s="548"/>
      <c r="X84" s="548"/>
      <c r="Y84" s="548"/>
      <c r="Z84" s="548"/>
    </row>
    <row r="85" spans="1:26">
      <c r="A85" s="548"/>
      <c r="B85" s="548"/>
      <c r="C85" s="548"/>
      <c r="D85" s="548"/>
      <c r="E85" s="548"/>
      <c r="F85" s="548"/>
      <c r="G85" s="548"/>
      <c r="H85" s="548"/>
      <c r="I85" s="548"/>
      <c r="J85" s="548"/>
      <c r="K85" s="548"/>
      <c r="L85" s="548"/>
      <c r="M85" s="548"/>
      <c r="N85" s="548"/>
      <c r="O85" s="548"/>
      <c r="P85" s="548"/>
      <c r="Q85" s="548"/>
      <c r="R85" s="548"/>
      <c r="S85" s="548"/>
      <c r="T85" s="548"/>
      <c r="U85" s="548"/>
      <c r="V85" s="548"/>
      <c r="W85" s="548"/>
      <c r="X85" s="548"/>
      <c r="Y85" s="548"/>
      <c r="Z85" s="548"/>
    </row>
    <row r="86" spans="1:26">
      <c r="A86" s="548"/>
      <c r="B86" s="548"/>
      <c r="C86" s="548"/>
      <c r="D86" s="548"/>
      <c r="E86" s="548"/>
      <c r="F86" s="548"/>
      <c r="G86" s="548"/>
      <c r="H86" s="548"/>
      <c r="I86" s="548"/>
      <c r="J86" s="548"/>
      <c r="K86" s="548"/>
      <c r="L86" s="548"/>
      <c r="M86" s="548"/>
      <c r="N86" s="548"/>
      <c r="O86" s="548"/>
      <c r="P86" s="548"/>
      <c r="Q86" s="548"/>
      <c r="R86" s="548"/>
      <c r="S86" s="548"/>
      <c r="T86" s="548"/>
      <c r="U86" s="548"/>
      <c r="V86" s="548"/>
      <c r="W86" s="548"/>
      <c r="X86" s="548"/>
      <c r="Y86" s="548"/>
      <c r="Z86" s="548"/>
    </row>
    <row r="87" spans="1:26">
      <c r="A87" s="548"/>
      <c r="B87" s="548"/>
      <c r="C87" s="548"/>
      <c r="D87" s="548"/>
      <c r="E87" s="548"/>
      <c r="F87" s="548"/>
      <c r="G87" s="548"/>
      <c r="H87" s="548"/>
      <c r="I87" s="548"/>
      <c r="J87" s="548"/>
      <c r="K87" s="548"/>
      <c r="L87" s="548"/>
      <c r="M87" s="548"/>
      <c r="N87" s="548"/>
      <c r="O87" s="548"/>
      <c r="P87" s="548"/>
      <c r="Q87" s="548"/>
      <c r="R87" s="548"/>
      <c r="S87" s="548"/>
      <c r="T87" s="548"/>
      <c r="U87" s="548"/>
      <c r="V87" s="548"/>
      <c r="W87" s="548"/>
      <c r="X87" s="548"/>
      <c r="Y87" s="548"/>
      <c r="Z87" s="548"/>
    </row>
    <row r="88" spans="1:26">
      <c r="A88" s="548"/>
      <c r="B88" s="548"/>
      <c r="C88" s="548"/>
      <c r="D88" s="548"/>
      <c r="E88" s="548"/>
      <c r="F88" s="548"/>
      <c r="G88" s="548"/>
      <c r="H88" s="548"/>
      <c r="I88" s="548"/>
      <c r="J88" s="548"/>
      <c r="K88" s="548"/>
      <c r="L88" s="548"/>
      <c r="M88" s="548"/>
      <c r="N88" s="548"/>
      <c r="O88" s="548"/>
      <c r="P88" s="548"/>
      <c r="Q88" s="548"/>
      <c r="R88" s="548"/>
      <c r="S88" s="548"/>
      <c r="T88" s="548"/>
      <c r="U88" s="548"/>
      <c r="V88" s="548"/>
      <c r="W88" s="548"/>
      <c r="X88" s="548"/>
      <c r="Y88" s="548"/>
      <c r="Z88" s="548"/>
    </row>
    <row r="89" spans="1:26">
      <c r="A89" s="548"/>
      <c r="B89" s="548"/>
      <c r="C89" s="548"/>
      <c r="D89" s="548"/>
      <c r="E89" s="548"/>
      <c r="F89" s="548"/>
      <c r="G89" s="548"/>
      <c r="H89" s="548"/>
      <c r="I89" s="548"/>
      <c r="J89" s="548"/>
      <c r="K89" s="548"/>
      <c r="L89" s="548"/>
      <c r="M89" s="548"/>
      <c r="N89" s="548"/>
      <c r="O89" s="548"/>
      <c r="P89" s="548"/>
      <c r="Q89" s="548"/>
      <c r="R89" s="548"/>
      <c r="S89" s="548"/>
      <c r="T89" s="548"/>
      <c r="U89" s="548"/>
      <c r="V89" s="548"/>
      <c r="W89" s="548"/>
      <c r="X89" s="548"/>
      <c r="Y89" s="548"/>
      <c r="Z89" s="548"/>
    </row>
    <row r="90" spans="1:26">
      <c r="A90" s="548"/>
      <c r="B90" s="548"/>
      <c r="C90" s="548"/>
      <c r="D90" s="548"/>
      <c r="E90" s="548"/>
      <c r="F90" s="548"/>
      <c r="G90" s="548"/>
      <c r="H90" s="548"/>
      <c r="I90" s="548"/>
      <c r="J90" s="548"/>
      <c r="K90" s="548"/>
      <c r="L90" s="548"/>
      <c r="M90" s="548"/>
      <c r="N90" s="548"/>
      <c r="O90" s="548"/>
      <c r="P90" s="548"/>
      <c r="Q90" s="548"/>
      <c r="R90" s="548"/>
      <c r="S90" s="548"/>
      <c r="T90" s="548"/>
      <c r="U90" s="548"/>
      <c r="V90" s="548"/>
      <c r="W90" s="548"/>
      <c r="X90" s="548"/>
      <c r="Y90" s="548"/>
      <c r="Z90" s="548"/>
    </row>
    <row r="91" spans="1:26">
      <c r="A91" s="548"/>
      <c r="B91" s="548"/>
      <c r="C91" s="548"/>
      <c r="D91" s="548"/>
      <c r="E91" s="548"/>
      <c r="F91" s="548"/>
      <c r="G91" s="548"/>
      <c r="H91" s="548"/>
      <c r="I91" s="548"/>
      <c r="J91" s="548"/>
      <c r="K91" s="548"/>
      <c r="L91" s="548"/>
      <c r="M91" s="548"/>
      <c r="N91" s="548"/>
      <c r="O91" s="548"/>
      <c r="P91" s="548"/>
      <c r="Q91" s="548"/>
      <c r="R91" s="548"/>
      <c r="S91" s="548"/>
      <c r="T91" s="548"/>
      <c r="U91" s="548"/>
      <c r="V91" s="548"/>
      <c r="W91" s="548"/>
      <c r="X91" s="548"/>
      <c r="Y91" s="548"/>
      <c r="Z91" s="548"/>
    </row>
    <row r="92" spans="1:26">
      <c r="A92" s="548"/>
      <c r="B92" s="548"/>
      <c r="C92" s="548"/>
      <c r="D92" s="548"/>
      <c r="E92" s="548"/>
      <c r="F92" s="548"/>
      <c r="G92" s="548"/>
      <c r="H92" s="548"/>
      <c r="I92" s="548"/>
      <c r="J92" s="548"/>
      <c r="K92" s="548"/>
      <c r="L92" s="548"/>
      <c r="M92" s="548"/>
      <c r="N92" s="548"/>
      <c r="O92" s="548"/>
      <c r="P92" s="548"/>
      <c r="Q92" s="548"/>
      <c r="R92" s="548"/>
      <c r="S92" s="548"/>
      <c r="T92" s="548"/>
      <c r="U92" s="548"/>
      <c r="V92" s="548"/>
      <c r="W92" s="548"/>
      <c r="X92" s="548"/>
      <c r="Y92" s="548"/>
      <c r="Z92" s="548"/>
    </row>
    <row r="93" spans="1:26">
      <c r="A93" s="548"/>
      <c r="B93" s="548"/>
      <c r="C93" s="548"/>
      <c r="D93" s="548"/>
      <c r="E93" s="548"/>
      <c r="F93" s="548"/>
      <c r="G93" s="548"/>
      <c r="H93" s="548"/>
      <c r="I93" s="548"/>
      <c r="J93" s="548"/>
      <c r="K93" s="548"/>
      <c r="L93" s="548"/>
      <c r="M93" s="548"/>
      <c r="N93" s="548"/>
      <c r="O93" s="548"/>
      <c r="P93" s="548"/>
      <c r="Q93" s="548"/>
      <c r="R93" s="548"/>
      <c r="S93" s="548"/>
      <c r="T93" s="548"/>
      <c r="U93" s="548"/>
      <c r="V93" s="548"/>
      <c r="W93" s="548"/>
      <c r="X93" s="548"/>
      <c r="Y93" s="548"/>
      <c r="Z93" s="548"/>
    </row>
    <row r="94" spans="1:26">
      <c r="A94" s="548"/>
      <c r="B94" s="548"/>
      <c r="C94" s="548"/>
      <c r="D94" s="548"/>
      <c r="E94" s="548"/>
      <c r="F94" s="548"/>
      <c r="G94" s="548"/>
      <c r="H94" s="548"/>
      <c r="I94" s="548"/>
      <c r="J94" s="548"/>
      <c r="K94" s="548"/>
      <c r="L94" s="548"/>
      <c r="M94" s="548"/>
      <c r="N94" s="548"/>
      <c r="O94" s="548"/>
      <c r="P94" s="548"/>
      <c r="Q94" s="548"/>
      <c r="R94" s="548"/>
      <c r="S94" s="548"/>
      <c r="T94" s="548"/>
      <c r="U94" s="548"/>
      <c r="V94" s="548"/>
      <c r="W94" s="548"/>
      <c r="X94" s="548"/>
      <c r="Y94" s="548"/>
      <c r="Z94" s="548"/>
    </row>
    <row r="95" spans="1:26">
      <c r="A95" s="548"/>
      <c r="B95" s="548"/>
      <c r="C95" s="548"/>
      <c r="D95" s="548"/>
      <c r="E95" s="548"/>
      <c r="F95" s="548"/>
      <c r="G95" s="548"/>
      <c r="H95" s="548"/>
      <c r="I95" s="548"/>
      <c r="J95" s="548"/>
      <c r="K95" s="548"/>
      <c r="L95" s="548"/>
      <c r="M95" s="548"/>
      <c r="N95" s="548"/>
      <c r="O95" s="548"/>
      <c r="P95" s="548"/>
      <c r="Q95" s="548"/>
      <c r="R95" s="548"/>
      <c r="S95" s="548"/>
      <c r="T95" s="548"/>
      <c r="U95" s="548"/>
      <c r="V95" s="548"/>
      <c r="W95" s="548"/>
      <c r="X95" s="548"/>
      <c r="Y95" s="548"/>
      <c r="Z95" s="548"/>
    </row>
    <row r="96" spans="1:26">
      <c r="A96" s="548"/>
      <c r="B96" s="548"/>
      <c r="C96" s="548"/>
      <c r="D96" s="548"/>
      <c r="E96" s="548"/>
      <c r="F96" s="548"/>
      <c r="G96" s="548"/>
      <c r="H96" s="548"/>
      <c r="I96" s="548"/>
      <c r="J96" s="548"/>
      <c r="K96" s="548"/>
      <c r="L96" s="548"/>
      <c r="M96" s="548"/>
      <c r="N96" s="548"/>
      <c r="O96" s="548"/>
      <c r="P96" s="548"/>
      <c r="Q96" s="548"/>
      <c r="R96" s="548"/>
      <c r="S96" s="548"/>
      <c r="T96" s="548"/>
      <c r="U96" s="548"/>
      <c r="V96" s="548"/>
      <c r="W96" s="548"/>
      <c r="X96" s="548"/>
      <c r="Y96" s="548"/>
      <c r="Z96" s="548"/>
    </row>
    <row r="97" spans="1:26">
      <c r="A97" s="548"/>
      <c r="B97" s="548"/>
      <c r="C97" s="548"/>
      <c r="D97" s="548"/>
      <c r="E97" s="548"/>
      <c r="F97" s="548"/>
      <c r="G97" s="548"/>
      <c r="H97" s="548"/>
      <c r="I97" s="548"/>
      <c r="J97" s="548"/>
      <c r="K97" s="548"/>
      <c r="L97" s="548"/>
      <c r="M97" s="548"/>
      <c r="N97" s="548"/>
      <c r="O97" s="548"/>
      <c r="P97" s="548"/>
      <c r="Q97" s="548"/>
      <c r="R97" s="548"/>
      <c r="S97" s="548"/>
      <c r="T97" s="548"/>
      <c r="U97" s="548"/>
      <c r="V97" s="548"/>
      <c r="W97" s="548"/>
      <c r="X97" s="548"/>
      <c r="Y97" s="548"/>
      <c r="Z97" s="548"/>
    </row>
    <row r="98" spans="1:26">
      <c r="A98" s="548"/>
      <c r="B98" s="548"/>
      <c r="C98" s="548"/>
      <c r="D98" s="548"/>
      <c r="E98" s="548"/>
      <c r="F98" s="548"/>
      <c r="G98" s="548"/>
      <c r="H98" s="548"/>
      <c r="I98" s="548"/>
      <c r="J98" s="548"/>
      <c r="K98" s="548"/>
      <c r="L98" s="548"/>
      <c r="M98" s="548"/>
      <c r="N98" s="548"/>
      <c r="O98" s="548"/>
      <c r="P98" s="548"/>
      <c r="Q98" s="548"/>
      <c r="R98" s="548"/>
      <c r="S98" s="548"/>
      <c r="T98" s="548"/>
      <c r="U98" s="548"/>
      <c r="V98" s="548"/>
      <c r="W98" s="548"/>
      <c r="X98" s="548"/>
      <c r="Y98" s="548"/>
      <c r="Z98" s="548"/>
    </row>
    <row r="99" spans="1:26">
      <c r="A99" s="548"/>
      <c r="B99" s="548"/>
      <c r="C99" s="548"/>
      <c r="D99" s="548"/>
      <c r="E99" s="548"/>
      <c r="F99" s="548"/>
      <c r="G99" s="548"/>
      <c r="H99" s="548"/>
      <c r="I99" s="548"/>
      <c r="J99" s="548"/>
      <c r="K99" s="548"/>
      <c r="L99" s="548"/>
      <c r="M99" s="548"/>
      <c r="N99" s="548"/>
      <c r="O99" s="548"/>
      <c r="P99" s="548"/>
      <c r="Q99" s="548"/>
      <c r="R99" s="548"/>
      <c r="S99" s="548"/>
      <c r="T99" s="548"/>
      <c r="U99" s="548"/>
      <c r="V99" s="548"/>
      <c r="W99" s="548"/>
      <c r="X99" s="548"/>
      <c r="Y99" s="548"/>
      <c r="Z99" s="548"/>
    </row>
    <row r="100" spans="1:26">
      <c r="A100" s="548"/>
      <c r="B100" s="548"/>
      <c r="C100" s="548"/>
      <c r="D100" s="548"/>
      <c r="E100" s="548"/>
      <c r="F100" s="548"/>
      <c r="G100" s="548"/>
      <c r="H100" s="548"/>
      <c r="I100" s="548"/>
      <c r="J100" s="548"/>
      <c r="K100" s="548"/>
      <c r="L100" s="548"/>
      <c r="M100" s="548"/>
      <c r="N100" s="548"/>
      <c r="O100" s="548"/>
      <c r="P100" s="548"/>
      <c r="Q100" s="548"/>
      <c r="R100" s="548"/>
      <c r="S100" s="548"/>
      <c r="T100" s="548"/>
      <c r="U100" s="548"/>
      <c r="V100" s="548"/>
      <c r="W100" s="548"/>
      <c r="X100" s="548"/>
      <c r="Y100" s="548"/>
      <c r="Z100" s="548"/>
    </row>
    <row r="101" spans="1:26">
      <c r="A101" s="548"/>
      <c r="B101" s="548"/>
      <c r="C101" s="548"/>
      <c r="D101" s="548"/>
      <c r="E101" s="548"/>
      <c r="F101" s="548"/>
      <c r="G101" s="548"/>
      <c r="H101" s="548"/>
      <c r="I101" s="548"/>
      <c r="J101" s="548"/>
      <c r="K101" s="548"/>
      <c r="L101" s="548"/>
      <c r="M101" s="548"/>
      <c r="N101" s="548"/>
      <c r="O101" s="548"/>
      <c r="P101" s="548"/>
      <c r="Q101" s="548"/>
      <c r="R101" s="548"/>
      <c r="S101" s="548"/>
      <c r="T101" s="548"/>
      <c r="U101" s="548"/>
      <c r="V101" s="548"/>
      <c r="W101" s="548"/>
      <c r="X101" s="548"/>
      <c r="Y101" s="548"/>
      <c r="Z101" s="548"/>
    </row>
    <row r="102" spans="1:26">
      <c r="A102" s="548"/>
      <c r="B102" s="548"/>
      <c r="C102" s="548"/>
      <c r="D102" s="548"/>
      <c r="E102" s="548"/>
      <c r="F102" s="548"/>
      <c r="G102" s="548"/>
      <c r="H102" s="548"/>
      <c r="I102" s="548"/>
      <c r="J102" s="548"/>
      <c r="K102" s="548"/>
      <c r="L102" s="548"/>
      <c r="M102" s="548"/>
      <c r="N102" s="548"/>
      <c r="O102" s="548"/>
      <c r="P102" s="548"/>
      <c r="Q102" s="548"/>
      <c r="R102" s="548"/>
      <c r="S102" s="548"/>
      <c r="T102" s="548"/>
      <c r="U102" s="548"/>
      <c r="V102" s="548"/>
      <c r="W102" s="548"/>
      <c r="X102" s="548"/>
      <c r="Y102" s="548"/>
      <c r="Z102" s="548"/>
    </row>
    <row r="103" spans="1:26">
      <c r="A103" s="548"/>
      <c r="B103" s="548"/>
      <c r="C103" s="548"/>
      <c r="D103" s="548"/>
      <c r="E103" s="548"/>
      <c r="F103" s="548"/>
      <c r="G103" s="548"/>
      <c r="H103" s="548"/>
      <c r="I103" s="548"/>
      <c r="J103" s="548"/>
      <c r="K103" s="548"/>
      <c r="L103" s="548"/>
      <c r="M103" s="548"/>
      <c r="N103" s="548"/>
      <c r="O103" s="548"/>
      <c r="P103" s="548"/>
      <c r="Q103" s="548"/>
      <c r="R103" s="548"/>
      <c r="S103" s="548"/>
      <c r="T103" s="548"/>
      <c r="U103" s="548"/>
      <c r="V103" s="548"/>
      <c r="W103" s="548"/>
      <c r="X103" s="548"/>
      <c r="Y103" s="548"/>
      <c r="Z103" s="548"/>
    </row>
    <row r="104" spans="1:26">
      <c r="A104" s="548"/>
      <c r="B104" s="548"/>
      <c r="C104" s="548"/>
      <c r="D104" s="548"/>
      <c r="E104" s="548"/>
      <c r="F104" s="548"/>
      <c r="G104" s="548"/>
      <c r="H104" s="548"/>
      <c r="I104" s="548"/>
      <c r="J104" s="548"/>
      <c r="K104" s="548"/>
      <c r="L104" s="548"/>
      <c r="M104" s="548"/>
      <c r="N104" s="548"/>
      <c r="O104" s="548"/>
      <c r="P104" s="548"/>
      <c r="Q104" s="548"/>
      <c r="R104" s="548"/>
      <c r="S104" s="548"/>
      <c r="T104" s="548"/>
      <c r="U104" s="548"/>
      <c r="V104" s="548"/>
      <c r="W104" s="548"/>
      <c r="X104" s="548"/>
      <c r="Y104" s="548"/>
      <c r="Z104" s="548"/>
    </row>
    <row r="105" spans="1:26">
      <c r="A105" s="548"/>
      <c r="B105" s="548"/>
      <c r="C105" s="548"/>
      <c r="D105" s="548"/>
      <c r="E105" s="548"/>
      <c r="F105" s="548"/>
      <c r="G105" s="548"/>
      <c r="H105" s="548"/>
      <c r="I105" s="548"/>
      <c r="J105" s="548"/>
      <c r="K105" s="548"/>
      <c r="L105" s="548"/>
      <c r="M105" s="548"/>
      <c r="N105" s="548"/>
      <c r="O105" s="548"/>
      <c r="P105" s="548"/>
      <c r="Q105" s="548"/>
      <c r="R105" s="548"/>
      <c r="S105" s="548"/>
      <c r="T105" s="548"/>
      <c r="U105" s="548"/>
      <c r="V105" s="548"/>
      <c r="W105" s="548"/>
      <c r="X105" s="548"/>
      <c r="Y105" s="548"/>
      <c r="Z105" s="548"/>
    </row>
    <row r="106" spans="1:26">
      <c r="A106" s="548"/>
      <c r="B106" s="548"/>
      <c r="C106" s="548"/>
      <c r="D106" s="548"/>
      <c r="E106" s="548"/>
      <c r="F106" s="548"/>
      <c r="G106" s="548"/>
      <c r="H106" s="548"/>
      <c r="I106" s="548"/>
      <c r="J106" s="548"/>
      <c r="K106" s="548"/>
      <c r="L106" s="548"/>
      <c r="M106" s="548"/>
      <c r="N106" s="548"/>
      <c r="O106" s="548"/>
      <c r="P106" s="548"/>
      <c r="Q106" s="548"/>
      <c r="R106" s="548"/>
      <c r="S106" s="548"/>
      <c r="T106" s="548"/>
      <c r="U106" s="548"/>
      <c r="V106" s="548"/>
      <c r="W106" s="548"/>
      <c r="X106" s="548"/>
      <c r="Y106" s="548"/>
      <c r="Z106" s="548"/>
    </row>
    <row r="107" spans="1:26">
      <c r="A107" s="548"/>
      <c r="B107" s="548"/>
      <c r="C107" s="548"/>
      <c r="D107" s="548"/>
      <c r="E107" s="548"/>
      <c r="F107" s="548"/>
      <c r="G107" s="548"/>
      <c r="H107" s="548"/>
      <c r="I107" s="548"/>
      <c r="J107" s="548"/>
      <c r="K107" s="548"/>
      <c r="L107" s="548"/>
      <c r="M107" s="548"/>
      <c r="N107" s="548"/>
      <c r="O107" s="548"/>
      <c r="P107" s="548"/>
      <c r="Q107" s="548"/>
      <c r="R107" s="548"/>
      <c r="S107" s="548"/>
      <c r="T107" s="548"/>
      <c r="U107" s="548"/>
      <c r="V107" s="548"/>
      <c r="W107" s="548"/>
      <c r="X107" s="548"/>
      <c r="Y107" s="548"/>
      <c r="Z107" s="548"/>
    </row>
    <row r="108" spans="1:26">
      <c r="A108" s="548"/>
      <c r="B108" s="548"/>
      <c r="C108" s="548"/>
      <c r="D108" s="548"/>
      <c r="E108" s="548"/>
      <c r="F108" s="548"/>
      <c r="G108" s="548"/>
      <c r="H108" s="548"/>
      <c r="I108" s="548"/>
      <c r="J108" s="548"/>
      <c r="K108" s="548"/>
      <c r="L108" s="548"/>
      <c r="M108" s="548"/>
      <c r="N108" s="548"/>
      <c r="O108" s="548"/>
      <c r="P108" s="548"/>
      <c r="Q108" s="548"/>
      <c r="R108" s="548"/>
      <c r="S108" s="548"/>
      <c r="T108" s="548"/>
      <c r="U108" s="548"/>
      <c r="V108" s="548"/>
      <c r="W108" s="548"/>
      <c r="X108" s="548"/>
      <c r="Y108" s="548"/>
      <c r="Z108" s="548"/>
    </row>
    <row r="109" spans="1:26">
      <c r="A109" s="548"/>
      <c r="B109" s="548"/>
      <c r="C109" s="548"/>
      <c r="D109" s="548"/>
      <c r="E109" s="548"/>
      <c r="F109" s="548"/>
      <c r="G109" s="548"/>
      <c r="H109" s="548"/>
      <c r="I109" s="548"/>
      <c r="J109" s="548"/>
      <c r="K109" s="548"/>
      <c r="L109" s="548"/>
      <c r="M109" s="548"/>
      <c r="N109" s="548"/>
      <c r="O109" s="548"/>
      <c r="P109" s="548"/>
      <c r="Q109" s="548"/>
      <c r="R109" s="548"/>
      <c r="S109" s="548"/>
      <c r="T109" s="548"/>
      <c r="U109" s="548"/>
      <c r="V109" s="548"/>
      <c r="W109" s="548"/>
      <c r="X109" s="548"/>
      <c r="Y109" s="548"/>
      <c r="Z109" s="548"/>
    </row>
    <row r="110" spans="1:26">
      <c r="A110" s="548"/>
      <c r="B110" s="548"/>
      <c r="C110" s="548"/>
      <c r="D110" s="548"/>
      <c r="E110" s="548"/>
      <c r="F110" s="548"/>
      <c r="G110" s="548"/>
      <c r="H110" s="548"/>
      <c r="I110" s="548"/>
      <c r="J110" s="548"/>
      <c r="K110" s="548"/>
      <c r="L110" s="548"/>
      <c r="M110" s="548"/>
      <c r="N110" s="548"/>
      <c r="O110" s="548"/>
      <c r="P110" s="548"/>
      <c r="Q110" s="548"/>
      <c r="R110" s="548"/>
      <c r="S110" s="548"/>
      <c r="T110" s="548"/>
      <c r="U110" s="548"/>
      <c r="V110" s="548"/>
      <c r="W110" s="548"/>
      <c r="X110" s="548"/>
      <c r="Y110" s="548"/>
      <c r="Z110" s="548"/>
    </row>
    <row r="111" spans="1:26">
      <c r="A111" s="548"/>
      <c r="B111" s="548"/>
      <c r="C111" s="548"/>
      <c r="D111" s="548"/>
      <c r="E111" s="548"/>
      <c r="F111" s="548"/>
      <c r="G111" s="548"/>
      <c r="H111" s="548"/>
      <c r="I111" s="548"/>
      <c r="J111" s="548"/>
      <c r="K111" s="548"/>
      <c r="L111" s="548"/>
      <c r="M111" s="548"/>
      <c r="N111" s="548"/>
      <c r="O111" s="548"/>
      <c r="P111" s="548"/>
      <c r="Q111" s="548"/>
      <c r="R111" s="548"/>
      <c r="S111" s="548"/>
      <c r="T111" s="548"/>
      <c r="U111" s="548"/>
      <c r="V111" s="548"/>
      <c r="W111" s="548"/>
      <c r="X111" s="548"/>
      <c r="Y111" s="548"/>
      <c r="Z111" s="548"/>
    </row>
    <row r="112" spans="1:26">
      <c r="A112" s="548"/>
      <c r="B112" s="548"/>
      <c r="C112" s="548"/>
      <c r="D112" s="548"/>
      <c r="E112" s="548"/>
      <c r="F112" s="548"/>
      <c r="G112" s="548"/>
      <c r="H112" s="548"/>
      <c r="I112" s="548"/>
      <c r="J112" s="548"/>
      <c r="K112" s="548"/>
      <c r="L112" s="548"/>
      <c r="M112" s="548"/>
      <c r="N112" s="548"/>
      <c r="O112" s="548"/>
      <c r="P112" s="548"/>
      <c r="Q112" s="548"/>
      <c r="R112" s="548"/>
      <c r="S112" s="548"/>
      <c r="T112" s="548"/>
      <c r="U112" s="548"/>
      <c r="V112" s="548"/>
      <c r="W112" s="548"/>
      <c r="X112" s="548"/>
      <c r="Y112" s="548"/>
      <c r="Z112" s="548"/>
    </row>
    <row r="113" spans="1:26">
      <c r="A113" s="548"/>
      <c r="B113" s="548"/>
      <c r="C113" s="548"/>
      <c r="D113" s="548"/>
      <c r="E113" s="548"/>
      <c r="F113" s="548"/>
      <c r="G113" s="548"/>
      <c r="H113" s="548"/>
      <c r="I113" s="548"/>
      <c r="J113" s="548"/>
      <c r="K113" s="548"/>
      <c r="L113" s="548"/>
      <c r="M113" s="548"/>
      <c r="N113" s="548"/>
      <c r="O113" s="548"/>
      <c r="P113" s="548"/>
      <c r="Q113" s="548"/>
      <c r="R113" s="548"/>
      <c r="S113" s="548"/>
      <c r="T113" s="548"/>
      <c r="U113" s="548"/>
      <c r="V113" s="548"/>
      <c r="W113" s="548"/>
      <c r="X113" s="548"/>
      <c r="Y113" s="548"/>
      <c r="Z113" s="548"/>
    </row>
    <row r="114" spans="1:26">
      <c r="A114" s="548"/>
      <c r="B114" s="548"/>
      <c r="C114" s="548"/>
      <c r="D114" s="548"/>
      <c r="E114" s="548"/>
      <c r="F114" s="548"/>
      <c r="G114" s="548"/>
      <c r="H114" s="548"/>
      <c r="I114" s="548"/>
      <c r="J114" s="548"/>
      <c r="K114" s="548"/>
      <c r="L114" s="548"/>
      <c r="M114" s="548"/>
      <c r="N114" s="548"/>
      <c r="O114" s="548"/>
      <c r="P114" s="548"/>
      <c r="Q114" s="548"/>
      <c r="R114" s="548"/>
      <c r="S114" s="548"/>
      <c r="T114" s="548"/>
      <c r="U114" s="548"/>
      <c r="V114" s="548"/>
      <c r="W114" s="548"/>
      <c r="X114" s="548"/>
      <c r="Y114" s="548"/>
      <c r="Z114" s="548"/>
    </row>
    <row r="115" spans="1:26">
      <c r="A115" s="548"/>
      <c r="B115" s="548"/>
      <c r="C115" s="548"/>
      <c r="D115" s="548"/>
      <c r="E115" s="548"/>
      <c r="F115" s="548"/>
      <c r="G115" s="548"/>
      <c r="H115" s="548"/>
      <c r="I115" s="548"/>
      <c r="J115" s="548"/>
      <c r="K115" s="548"/>
      <c r="L115" s="548"/>
      <c r="M115" s="548"/>
      <c r="N115" s="548"/>
      <c r="O115" s="548"/>
      <c r="P115" s="548"/>
      <c r="Q115" s="548"/>
      <c r="R115" s="548"/>
      <c r="S115" s="548"/>
      <c r="T115" s="548"/>
      <c r="U115" s="548"/>
      <c r="V115" s="548"/>
      <c r="W115" s="548"/>
      <c r="X115" s="548"/>
      <c r="Y115" s="548"/>
      <c r="Z115" s="548"/>
    </row>
    <row r="116" spans="1:26">
      <c r="A116" s="548"/>
      <c r="B116" s="548"/>
      <c r="C116" s="548"/>
      <c r="D116" s="548"/>
      <c r="E116" s="548"/>
      <c r="F116" s="548"/>
      <c r="G116" s="548"/>
      <c r="H116" s="548"/>
      <c r="I116" s="548"/>
      <c r="J116" s="548"/>
      <c r="K116" s="548"/>
      <c r="L116" s="548"/>
      <c r="M116" s="548"/>
      <c r="N116" s="548"/>
      <c r="O116" s="548"/>
      <c r="P116" s="548"/>
      <c r="Q116" s="548"/>
      <c r="R116" s="548"/>
      <c r="S116" s="548"/>
      <c r="T116" s="548"/>
      <c r="U116" s="548"/>
      <c r="V116" s="548"/>
      <c r="W116" s="548"/>
      <c r="X116" s="548"/>
      <c r="Y116" s="548"/>
      <c r="Z116" s="548"/>
    </row>
    <row r="117" spans="1:26">
      <c r="A117" s="548"/>
      <c r="B117" s="548"/>
      <c r="C117" s="548"/>
      <c r="D117" s="548"/>
      <c r="E117" s="548"/>
      <c r="F117" s="548"/>
      <c r="G117" s="548"/>
      <c r="H117" s="548"/>
      <c r="I117" s="548"/>
      <c r="J117" s="548"/>
      <c r="K117" s="548"/>
      <c r="L117" s="548"/>
      <c r="M117" s="548"/>
      <c r="N117" s="548"/>
      <c r="O117" s="548"/>
      <c r="P117" s="548"/>
      <c r="Q117" s="548"/>
      <c r="R117" s="548"/>
      <c r="S117" s="548"/>
      <c r="T117" s="548"/>
      <c r="U117" s="548"/>
      <c r="V117" s="548"/>
      <c r="W117" s="548"/>
      <c r="X117" s="548"/>
      <c r="Y117" s="548"/>
      <c r="Z117" s="548"/>
    </row>
    <row r="118" spans="1:26">
      <c r="A118" s="548"/>
      <c r="B118" s="548"/>
      <c r="C118" s="548"/>
      <c r="D118" s="548"/>
      <c r="E118" s="548"/>
      <c r="F118" s="548"/>
      <c r="G118" s="548"/>
      <c r="H118" s="548"/>
      <c r="I118" s="548"/>
      <c r="J118" s="548"/>
      <c r="K118" s="548"/>
      <c r="L118" s="548"/>
      <c r="M118" s="548"/>
      <c r="N118" s="548"/>
      <c r="O118" s="548"/>
      <c r="P118" s="548"/>
      <c r="Q118" s="548"/>
      <c r="R118" s="548"/>
      <c r="S118" s="548"/>
      <c r="T118" s="548"/>
      <c r="U118" s="548"/>
      <c r="V118" s="548"/>
      <c r="W118" s="548"/>
      <c r="X118" s="548"/>
      <c r="Y118" s="548"/>
      <c r="Z118" s="548"/>
    </row>
    <row r="119" spans="1:26">
      <c r="A119" s="548"/>
      <c r="B119" s="548"/>
      <c r="C119" s="548"/>
      <c r="D119" s="548"/>
      <c r="E119" s="548"/>
      <c r="F119" s="548"/>
      <c r="G119" s="548"/>
      <c r="H119" s="548"/>
      <c r="I119" s="548"/>
      <c r="J119" s="548"/>
      <c r="K119" s="548"/>
      <c r="L119" s="548"/>
      <c r="M119" s="548"/>
      <c r="N119" s="548"/>
      <c r="O119" s="548"/>
      <c r="P119" s="548"/>
      <c r="Q119" s="548"/>
      <c r="R119" s="548"/>
      <c r="S119" s="548"/>
      <c r="T119" s="548"/>
      <c r="U119" s="548"/>
      <c r="V119" s="548"/>
      <c r="W119" s="548"/>
      <c r="X119" s="548"/>
      <c r="Y119" s="548"/>
      <c r="Z119" s="548"/>
    </row>
    <row r="120" spans="1:26">
      <c r="A120" s="548"/>
      <c r="B120" s="548"/>
      <c r="C120" s="548"/>
      <c r="D120" s="548"/>
      <c r="E120" s="548"/>
      <c r="F120" s="548"/>
      <c r="G120" s="548"/>
      <c r="H120" s="548"/>
      <c r="I120" s="548"/>
      <c r="J120" s="548"/>
      <c r="K120" s="548"/>
      <c r="L120" s="548"/>
      <c r="M120" s="548"/>
      <c r="N120" s="548"/>
      <c r="O120" s="548"/>
      <c r="P120" s="548"/>
      <c r="Q120" s="548"/>
      <c r="R120" s="548"/>
      <c r="S120" s="548"/>
      <c r="T120" s="548"/>
      <c r="U120" s="548"/>
      <c r="V120" s="548"/>
      <c r="W120" s="548"/>
      <c r="X120" s="548"/>
      <c r="Y120" s="548"/>
      <c r="Z120" s="548"/>
    </row>
    <row r="121" spans="1:26">
      <c r="A121" s="548"/>
      <c r="B121" s="548"/>
      <c r="C121" s="548"/>
      <c r="D121" s="548"/>
      <c r="E121" s="548"/>
      <c r="F121" s="548"/>
      <c r="G121" s="548"/>
      <c r="H121" s="548"/>
      <c r="I121" s="548"/>
      <c r="J121" s="548"/>
      <c r="K121" s="548"/>
      <c r="L121" s="548"/>
      <c r="M121" s="548"/>
      <c r="N121" s="548"/>
      <c r="O121" s="548"/>
      <c r="P121" s="548"/>
      <c r="Q121" s="548"/>
      <c r="R121" s="548"/>
      <c r="S121" s="548"/>
      <c r="T121" s="548"/>
      <c r="U121" s="548"/>
      <c r="V121" s="548"/>
      <c r="W121" s="548"/>
      <c r="X121" s="548"/>
      <c r="Y121" s="548"/>
      <c r="Z121" s="548"/>
    </row>
    <row r="122" spans="1:26">
      <c r="A122" s="548"/>
      <c r="B122" s="548"/>
      <c r="C122" s="548"/>
      <c r="D122" s="548"/>
      <c r="E122" s="548"/>
      <c r="F122" s="548"/>
      <c r="G122" s="548"/>
      <c r="H122" s="548"/>
      <c r="I122" s="548"/>
      <c r="J122" s="548"/>
      <c r="K122" s="548"/>
      <c r="L122" s="548"/>
      <c r="M122" s="548"/>
      <c r="N122" s="548"/>
      <c r="O122" s="548"/>
      <c r="P122" s="548"/>
      <c r="Q122" s="548"/>
      <c r="R122" s="548"/>
      <c r="S122" s="548"/>
      <c r="T122" s="548"/>
      <c r="U122" s="548"/>
      <c r="V122" s="548"/>
      <c r="W122" s="548"/>
      <c r="X122" s="548"/>
      <c r="Y122" s="548"/>
      <c r="Z122" s="548"/>
    </row>
    <row r="123" spans="1:26">
      <c r="A123" s="548"/>
      <c r="B123" s="548"/>
      <c r="C123" s="548"/>
      <c r="D123" s="548"/>
      <c r="E123" s="548"/>
      <c r="F123" s="548"/>
      <c r="G123" s="548"/>
      <c r="H123" s="548"/>
      <c r="I123" s="548"/>
      <c r="J123" s="548"/>
      <c r="K123" s="548"/>
      <c r="L123" s="548"/>
      <c r="M123" s="548"/>
      <c r="N123" s="548"/>
      <c r="O123" s="548"/>
      <c r="P123" s="548"/>
      <c r="Q123" s="548"/>
      <c r="R123" s="548"/>
      <c r="S123" s="548"/>
      <c r="T123" s="548"/>
      <c r="U123" s="548"/>
      <c r="V123" s="548"/>
      <c r="W123" s="548"/>
      <c r="X123" s="548"/>
      <c r="Y123" s="548"/>
      <c r="Z123" s="548"/>
    </row>
    <row r="124" spans="1:26">
      <c r="A124" s="548"/>
      <c r="B124" s="548"/>
      <c r="C124" s="548"/>
      <c r="D124" s="548"/>
      <c r="E124" s="548"/>
      <c r="F124" s="548"/>
      <c r="G124" s="548"/>
      <c r="H124" s="548"/>
      <c r="I124" s="548"/>
      <c r="J124" s="548"/>
      <c r="K124" s="548"/>
      <c r="L124" s="548"/>
      <c r="M124" s="548"/>
      <c r="N124" s="548"/>
      <c r="O124" s="548"/>
      <c r="P124" s="548"/>
      <c r="Q124" s="548"/>
      <c r="R124" s="548"/>
      <c r="S124" s="548"/>
      <c r="T124" s="548"/>
      <c r="U124" s="548"/>
      <c r="V124" s="548"/>
      <c r="W124" s="548"/>
      <c r="X124" s="548"/>
      <c r="Y124" s="548"/>
      <c r="Z124" s="548"/>
    </row>
    <row r="125" spans="1:26">
      <c r="A125" s="548"/>
      <c r="B125" s="548"/>
      <c r="C125" s="548"/>
      <c r="D125" s="548"/>
      <c r="E125" s="548"/>
      <c r="F125" s="548"/>
      <c r="G125" s="548"/>
      <c r="H125" s="548"/>
      <c r="I125" s="548"/>
      <c r="J125" s="548"/>
      <c r="K125" s="548"/>
      <c r="L125" s="548"/>
      <c r="M125" s="548"/>
      <c r="N125" s="548"/>
      <c r="O125" s="548"/>
      <c r="P125" s="548"/>
      <c r="Q125" s="548"/>
      <c r="R125" s="548"/>
      <c r="S125" s="548"/>
      <c r="T125" s="548"/>
      <c r="U125" s="548"/>
      <c r="V125" s="548"/>
      <c r="W125" s="548"/>
      <c r="X125" s="548"/>
      <c r="Y125" s="548"/>
      <c r="Z125" s="548"/>
    </row>
    <row r="126" spans="1:26">
      <c r="A126" s="548"/>
      <c r="B126" s="548"/>
      <c r="C126" s="548"/>
      <c r="D126" s="548"/>
      <c r="E126" s="548"/>
      <c r="F126" s="548"/>
      <c r="G126" s="548"/>
      <c r="H126" s="548"/>
      <c r="I126" s="548"/>
      <c r="J126" s="548"/>
      <c r="K126" s="548"/>
      <c r="L126" s="548"/>
      <c r="M126" s="548"/>
      <c r="N126" s="548"/>
      <c r="O126" s="548"/>
      <c r="P126" s="548"/>
      <c r="Q126" s="548"/>
      <c r="R126" s="548"/>
      <c r="S126" s="548"/>
      <c r="T126" s="548"/>
      <c r="U126" s="548"/>
      <c r="V126" s="548"/>
      <c r="W126" s="548"/>
      <c r="X126" s="548"/>
      <c r="Y126" s="548"/>
      <c r="Z126" s="548"/>
    </row>
    <row r="127" spans="1:26">
      <c r="A127" s="548"/>
      <c r="B127" s="548"/>
      <c r="C127" s="548"/>
      <c r="D127" s="548"/>
      <c r="E127" s="548"/>
      <c r="F127" s="548"/>
      <c r="G127" s="548"/>
      <c r="H127" s="548"/>
      <c r="I127" s="548"/>
      <c r="J127" s="548"/>
      <c r="K127" s="548"/>
      <c r="L127" s="548"/>
      <c r="M127" s="548"/>
      <c r="N127" s="548"/>
      <c r="O127" s="548"/>
      <c r="P127" s="548"/>
      <c r="Q127" s="548"/>
      <c r="R127" s="548"/>
      <c r="S127" s="548"/>
      <c r="T127" s="548"/>
      <c r="U127" s="548"/>
      <c r="V127" s="548"/>
      <c r="W127" s="548"/>
      <c r="X127" s="548"/>
      <c r="Y127" s="548"/>
      <c r="Z127" s="548"/>
    </row>
    <row r="128" spans="1:26">
      <c r="A128" s="548"/>
      <c r="B128" s="548"/>
      <c r="C128" s="548"/>
      <c r="D128" s="548"/>
      <c r="E128" s="548"/>
      <c r="F128" s="548"/>
      <c r="G128" s="548"/>
      <c r="H128" s="548"/>
      <c r="I128" s="548"/>
      <c r="J128" s="548"/>
      <c r="K128" s="548"/>
      <c r="L128" s="548"/>
      <c r="M128" s="548"/>
      <c r="N128" s="548"/>
      <c r="O128" s="548"/>
      <c r="P128" s="548"/>
      <c r="Q128" s="548"/>
      <c r="R128" s="548"/>
      <c r="S128" s="548"/>
      <c r="T128" s="548"/>
      <c r="U128" s="548"/>
      <c r="V128" s="548"/>
      <c r="W128" s="548"/>
      <c r="X128" s="548"/>
      <c r="Y128" s="548"/>
      <c r="Z128" s="548"/>
    </row>
    <row r="129" spans="1:26">
      <c r="A129" s="548"/>
      <c r="B129" s="548"/>
      <c r="C129" s="548"/>
      <c r="D129" s="548"/>
      <c r="E129" s="548"/>
      <c r="F129" s="548"/>
      <c r="G129" s="548"/>
      <c r="H129" s="548"/>
      <c r="I129" s="548"/>
      <c r="J129" s="548"/>
      <c r="K129" s="548"/>
      <c r="L129" s="548"/>
      <c r="M129" s="548"/>
      <c r="N129" s="548"/>
      <c r="O129" s="548"/>
      <c r="P129" s="548"/>
      <c r="Q129" s="548"/>
      <c r="R129" s="548"/>
      <c r="S129" s="548"/>
      <c r="T129" s="548"/>
      <c r="U129" s="548"/>
      <c r="V129" s="548"/>
      <c r="W129" s="548"/>
      <c r="X129" s="548"/>
      <c r="Y129" s="548"/>
      <c r="Z129" s="548"/>
    </row>
    <row r="130" spans="1:26">
      <c r="A130" s="548"/>
      <c r="B130" s="548"/>
      <c r="C130" s="548"/>
      <c r="D130" s="548"/>
      <c r="E130" s="548"/>
      <c r="F130" s="548"/>
      <c r="G130" s="548"/>
      <c r="H130" s="548"/>
      <c r="I130" s="548"/>
      <c r="J130" s="548"/>
      <c r="K130" s="548"/>
      <c r="L130" s="548"/>
      <c r="M130" s="548"/>
      <c r="N130" s="548"/>
      <c r="O130" s="548"/>
      <c r="P130" s="548"/>
      <c r="Q130" s="548"/>
      <c r="R130" s="548"/>
      <c r="S130" s="548"/>
      <c r="T130" s="548"/>
      <c r="U130" s="548"/>
      <c r="V130" s="548"/>
      <c r="W130" s="548"/>
      <c r="X130" s="548"/>
      <c r="Y130" s="548"/>
      <c r="Z130" s="548"/>
    </row>
    <row r="131" spans="1:26">
      <c r="A131" s="548"/>
      <c r="B131" s="548"/>
      <c r="C131" s="548"/>
      <c r="D131" s="548"/>
      <c r="E131" s="548"/>
      <c r="F131" s="548"/>
      <c r="G131" s="548"/>
      <c r="H131" s="548"/>
      <c r="I131" s="548"/>
      <c r="J131" s="548"/>
      <c r="K131" s="548"/>
      <c r="L131" s="548"/>
      <c r="M131" s="548"/>
      <c r="N131" s="548"/>
      <c r="O131" s="548"/>
      <c r="P131" s="548"/>
      <c r="Q131" s="548"/>
      <c r="R131" s="548"/>
      <c r="S131" s="548"/>
      <c r="T131" s="548"/>
      <c r="U131" s="548"/>
      <c r="V131" s="548"/>
      <c r="W131" s="548"/>
      <c r="X131" s="548"/>
      <c r="Y131" s="548"/>
      <c r="Z131" s="548"/>
    </row>
    <row r="132" spans="1:26">
      <c r="A132" s="548"/>
      <c r="B132" s="548"/>
      <c r="C132" s="548"/>
      <c r="D132" s="548"/>
      <c r="E132" s="548"/>
      <c r="F132" s="548"/>
      <c r="G132" s="548"/>
      <c r="H132" s="548"/>
      <c r="I132" s="548"/>
      <c r="J132" s="548"/>
      <c r="K132" s="548"/>
      <c r="L132" s="548"/>
      <c r="M132" s="548"/>
      <c r="N132" s="548"/>
      <c r="O132" s="548"/>
      <c r="P132" s="548"/>
      <c r="Q132" s="548"/>
      <c r="R132" s="548"/>
      <c r="S132" s="548"/>
      <c r="T132" s="548"/>
      <c r="U132" s="548"/>
      <c r="V132" s="548"/>
      <c r="W132" s="548"/>
      <c r="X132" s="548"/>
      <c r="Y132" s="548"/>
      <c r="Z132" s="548"/>
    </row>
    <row r="133" spans="1:26">
      <c r="A133" s="548"/>
      <c r="B133" s="548"/>
      <c r="C133" s="548"/>
      <c r="D133" s="548"/>
      <c r="E133" s="548"/>
      <c r="F133" s="548"/>
      <c r="G133" s="548"/>
      <c r="H133" s="548"/>
      <c r="I133" s="548"/>
      <c r="J133" s="548"/>
      <c r="K133" s="548"/>
      <c r="L133" s="548"/>
      <c r="M133" s="548"/>
      <c r="N133" s="548"/>
      <c r="O133" s="548"/>
      <c r="P133" s="548"/>
      <c r="Q133" s="548"/>
      <c r="R133" s="548"/>
      <c r="S133" s="548"/>
      <c r="T133" s="548"/>
      <c r="U133" s="548"/>
      <c r="V133" s="548"/>
      <c r="W133" s="548"/>
      <c r="X133" s="548"/>
      <c r="Y133" s="548"/>
      <c r="Z133" s="548"/>
    </row>
    <row r="134" spans="1:26">
      <c r="A134" s="548"/>
      <c r="B134" s="548"/>
      <c r="C134" s="548"/>
      <c r="D134" s="548"/>
      <c r="E134" s="548"/>
      <c r="F134" s="548"/>
      <c r="G134" s="548"/>
      <c r="H134" s="548"/>
      <c r="I134" s="548"/>
      <c r="J134" s="548"/>
      <c r="K134" s="548"/>
      <c r="L134" s="548"/>
      <c r="M134" s="548"/>
      <c r="N134" s="548"/>
      <c r="O134" s="548"/>
      <c r="P134" s="548"/>
      <c r="Q134" s="548"/>
      <c r="R134" s="548"/>
      <c r="S134" s="548"/>
      <c r="T134" s="548"/>
      <c r="U134" s="548"/>
      <c r="V134" s="548"/>
      <c r="W134" s="548"/>
      <c r="X134" s="548"/>
      <c r="Y134" s="548"/>
      <c r="Z134" s="548"/>
    </row>
    <row r="135" spans="1:26">
      <c r="A135" s="548"/>
      <c r="B135" s="548"/>
      <c r="C135" s="548"/>
      <c r="D135" s="548"/>
      <c r="E135" s="548"/>
      <c r="F135" s="548"/>
      <c r="G135" s="548"/>
      <c r="H135" s="548"/>
      <c r="I135" s="548"/>
      <c r="J135" s="548"/>
      <c r="K135" s="548"/>
      <c r="L135" s="548"/>
      <c r="M135" s="548"/>
      <c r="N135" s="548"/>
      <c r="O135" s="548"/>
      <c r="P135" s="548"/>
      <c r="Q135" s="548"/>
      <c r="R135" s="548"/>
      <c r="S135" s="548"/>
      <c r="T135" s="548"/>
      <c r="U135" s="548"/>
      <c r="V135" s="548"/>
      <c r="W135" s="548"/>
      <c r="X135" s="548"/>
      <c r="Y135" s="548"/>
      <c r="Z135" s="548"/>
    </row>
    <row r="136" spans="1:26">
      <c r="A136" s="548"/>
      <c r="B136" s="548"/>
      <c r="C136" s="548"/>
      <c r="D136" s="548"/>
      <c r="E136" s="548"/>
      <c r="F136" s="548"/>
      <c r="G136" s="548"/>
      <c r="H136" s="548"/>
      <c r="I136" s="548"/>
      <c r="J136" s="548"/>
      <c r="K136" s="548"/>
      <c r="L136" s="548"/>
      <c r="M136" s="548"/>
      <c r="N136" s="548"/>
      <c r="O136" s="548"/>
      <c r="P136" s="548"/>
      <c r="Q136" s="548"/>
      <c r="R136" s="548"/>
      <c r="S136" s="548"/>
      <c r="T136" s="548"/>
      <c r="U136" s="548"/>
      <c r="V136" s="548"/>
      <c r="W136" s="548"/>
      <c r="X136" s="548"/>
      <c r="Y136" s="548"/>
      <c r="Z136" s="548"/>
    </row>
    <row r="137" spans="1:26">
      <c r="A137" s="548"/>
      <c r="B137" s="548"/>
      <c r="C137" s="548"/>
      <c r="D137" s="548"/>
      <c r="E137" s="548"/>
      <c r="F137" s="548"/>
      <c r="G137" s="548"/>
      <c r="H137" s="548"/>
      <c r="I137" s="548"/>
      <c r="J137" s="548"/>
      <c r="K137" s="548"/>
      <c r="L137" s="548"/>
      <c r="M137" s="548"/>
      <c r="N137" s="548"/>
      <c r="O137" s="548"/>
      <c r="P137" s="548"/>
      <c r="Q137" s="548"/>
      <c r="R137" s="548"/>
      <c r="S137" s="548"/>
      <c r="T137" s="548"/>
      <c r="U137" s="548"/>
      <c r="V137" s="548"/>
      <c r="W137" s="548"/>
      <c r="X137" s="548"/>
      <c r="Y137" s="548"/>
      <c r="Z137" s="548"/>
    </row>
    <row r="138" spans="1:26">
      <c r="A138" s="548"/>
      <c r="B138" s="548"/>
      <c r="C138" s="548"/>
      <c r="D138" s="548"/>
      <c r="E138" s="548"/>
      <c r="F138" s="548"/>
      <c r="G138" s="548"/>
      <c r="H138" s="548"/>
      <c r="I138" s="548"/>
      <c r="J138" s="548"/>
      <c r="K138" s="548"/>
      <c r="L138" s="548"/>
      <c r="M138" s="548"/>
      <c r="N138" s="548"/>
      <c r="O138" s="548"/>
      <c r="P138" s="548"/>
      <c r="Q138" s="548"/>
      <c r="R138" s="548"/>
      <c r="S138" s="548"/>
      <c r="T138" s="548"/>
      <c r="U138" s="548"/>
      <c r="V138" s="548"/>
      <c r="W138" s="548"/>
      <c r="X138" s="548"/>
      <c r="Y138" s="548"/>
      <c r="Z138" s="548"/>
    </row>
    <row r="139" spans="1:26">
      <c r="A139" s="548"/>
      <c r="B139" s="548"/>
      <c r="C139" s="548"/>
      <c r="D139" s="548"/>
      <c r="E139" s="548"/>
      <c r="F139" s="548"/>
      <c r="G139" s="548"/>
      <c r="H139" s="548"/>
      <c r="I139" s="548"/>
      <c r="J139" s="548"/>
      <c r="K139" s="548"/>
      <c r="L139" s="548"/>
      <c r="M139" s="548"/>
      <c r="N139" s="548"/>
      <c r="O139" s="548"/>
      <c r="P139" s="548"/>
      <c r="Q139" s="548"/>
      <c r="R139" s="548"/>
      <c r="S139" s="548"/>
      <c r="T139" s="548"/>
      <c r="U139" s="548"/>
      <c r="V139" s="548"/>
      <c r="W139" s="548"/>
      <c r="X139" s="548"/>
      <c r="Y139" s="548"/>
      <c r="Z139" s="548"/>
    </row>
    <row r="140" spans="1:26">
      <c r="A140" s="548"/>
      <c r="B140" s="548"/>
      <c r="C140" s="548"/>
      <c r="D140" s="548"/>
      <c r="E140" s="548"/>
      <c r="F140" s="548"/>
      <c r="G140" s="548"/>
      <c r="H140" s="548"/>
      <c r="I140" s="548"/>
      <c r="J140" s="548"/>
      <c r="K140" s="548"/>
      <c r="L140" s="548"/>
      <c r="M140" s="548"/>
      <c r="N140" s="548"/>
      <c r="O140" s="548"/>
      <c r="P140" s="548"/>
      <c r="Q140" s="548"/>
      <c r="R140" s="548"/>
      <c r="S140" s="548"/>
      <c r="T140" s="548"/>
      <c r="U140" s="548"/>
      <c r="V140" s="548"/>
      <c r="W140" s="548"/>
      <c r="X140" s="548"/>
      <c r="Y140" s="548"/>
      <c r="Z140" s="548"/>
    </row>
    <row r="141" spans="1:26">
      <c r="A141" s="548"/>
      <c r="B141" s="548"/>
      <c r="C141" s="548"/>
      <c r="D141" s="548"/>
      <c r="E141" s="548"/>
      <c r="F141" s="548"/>
      <c r="G141" s="548"/>
      <c r="H141" s="548"/>
      <c r="I141" s="548"/>
      <c r="J141" s="548"/>
      <c r="K141" s="548"/>
      <c r="L141" s="548"/>
      <c r="M141" s="548"/>
      <c r="N141" s="548"/>
      <c r="O141" s="548"/>
      <c r="P141" s="548"/>
      <c r="Q141" s="548"/>
      <c r="R141" s="548"/>
      <c r="S141" s="548"/>
      <c r="T141" s="548"/>
      <c r="U141" s="548"/>
      <c r="V141" s="548"/>
      <c r="W141" s="548"/>
      <c r="X141" s="548"/>
      <c r="Y141" s="548"/>
      <c r="Z141" s="548"/>
    </row>
    <row r="142" spans="1:26">
      <c r="A142" s="548"/>
      <c r="B142" s="548"/>
      <c r="C142" s="548"/>
      <c r="D142" s="548"/>
      <c r="E142" s="548"/>
      <c r="F142" s="548"/>
      <c r="G142" s="548"/>
      <c r="H142" s="548"/>
      <c r="I142" s="548"/>
      <c r="J142" s="548"/>
      <c r="K142" s="548"/>
      <c r="L142" s="548"/>
      <c r="M142" s="548"/>
      <c r="N142" s="548"/>
      <c r="O142" s="548"/>
      <c r="P142" s="548"/>
      <c r="Q142" s="548"/>
      <c r="R142" s="548"/>
      <c r="S142" s="548"/>
      <c r="T142" s="548"/>
      <c r="U142" s="548"/>
      <c r="V142" s="548"/>
      <c r="W142" s="548"/>
      <c r="X142" s="548"/>
      <c r="Y142" s="548"/>
      <c r="Z142" s="548"/>
    </row>
    <row r="143" spans="1:26">
      <c r="A143" s="548"/>
      <c r="B143" s="548"/>
      <c r="C143" s="548"/>
      <c r="D143" s="548"/>
      <c r="E143" s="548"/>
      <c r="F143" s="548"/>
      <c r="G143" s="548"/>
      <c r="H143" s="548"/>
      <c r="I143" s="548"/>
      <c r="J143" s="548"/>
      <c r="K143" s="548"/>
      <c r="L143" s="548"/>
      <c r="M143" s="548"/>
      <c r="N143" s="548"/>
      <c r="O143" s="548"/>
      <c r="P143" s="548"/>
      <c r="Q143" s="548"/>
      <c r="R143" s="548"/>
      <c r="S143" s="548"/>
      <c r="T143" s="548"/>
      <c r="U143" s="548"/>
      <c r="V143" s="548"/>
      <c r="W143" s="548"/>
      <c r="X143" s="548"/>
      <c r="Y143" s="548"/>
      <c r="Z143" s="548"/>
    </row>
    <row r="144" spans="1:26">
      <c r="A144" s="548"/>
      <c r="B144" s="548"/>
      <c r="C144" s="548"/>
      <c r="D144" s="548"/>
      <c r="E144" s="548"/>
      <c r="F144" s="548"/>
      <c r="G144" s="548"/>
      <c r="H144" s="548"/>
      <c r="I144" s="548"/>
      <c r="J144" s="548"/>
      <c r="K144" s="548"/>
      <c r="L144" s="548"/>
      <c r="M144" s="548"/>
      <c r="N144" s="548"/>
      <c r="O144" s="548"/>
      <c r="P144" s="548"/>
      <c r="Q144" s="548"/>
      <c r="R144" s="548"/>
      <c r="S144" s="548"/>
      <c r="T144" s="548"/>
      <c r="U144" s="548"/>
      <c r="V144" s="548"/>
      <c r="W144" s="548"/>
      <c r="X144" s="548"/>
      <c r="Y144" s="548"/>
      <c r="Z144" s="548"/>
    </row>
    <row r="145" spans="1:26">
      <c r="A145" s="548"/>
      <c r="B145" s="548"/>
      <c r="C145" s="548"/>
      <c r="D145" s="548"/>
      <c r="E145" s="548"/>
      <c r="F145" s="548"/>
      <c r="G145" s="548"/>
      <c r="H145" s="548"/>
      <c r="I145" s="548"/>
      <c r="J145" s="548"/>
      <c r="K145" s="548"/>
      <c r="L145" s="548"/>
      <c r="M145" s="548"/>
      <c r="N145" s="548"/>
      <c r="O145" s="548"/>
      <c r="P145" s="548"/>
      <c r="Q145" s="548"/>
      <c r="R145" s="548"/>
      <c r="S145" s="548"/>
      <c r="T145" s="548"/>
      <c r="U145" s="548"/>
      <c r="V145" s="548"/>
      <c r="W145" s="548"/>
      <c r="X145" s="548"/>
      <c r="Y145" s="548"/>
      <c r="Z145" s="548"/>
    </row>
    <row r="146" spans="1:26">
      <c r="A146" s="548"/>
      <c r="B146" s="548"/>
      <c r="C146" s="548"/>
      <c r="D146" s="548"/>
      <c r="E146" s="548"/>
      <c r="F146" s="548"/>
      <c r="G146" s="548"/>
      <c r="H146" s="548"/>
      <c r="I146" s="548"/>
      <c r="J146" s="548"/>
      <c r="K146" s="548"/>
      <c r="L146" s="548"/>
      <c r="M146" s="548"/>
      <c r="N146" s="548"/>
      <c r="O146" s="548"/>
      <c r="P146" s="548"/>
      <c r="Q146" s="548"/>
      <c r="R146" s="548"/>
      <c r="S146" s="548"/>
      <c r="T146" s="548"/>
      <c r="U146" s="548"/>
      <c r="V146" s="548"/>
      <c r="W146" s="548"/>
      <c r="X146" s="548"/>
      <c r="Y146" s="548"/>
      <c r="Z146" s="548"/>
    </row>
    <row r="147" spans="1:26">
      <c r="A147" s="548"/>
      <c r="B147" s="548"/>
      <c r="C147" s="548"/>
      <c r="D147" s="548"/>
      <c r="E147" s="548"/>
      <c r="F147" s="548"/>
      <c r="G147" s="548"/>
      <c r="H147" s="548"/>
      <c r="I147" s="548"/>
      <c r="J147" s="548"/>
      <c r="K147" s="548"/>
      <c r="L147" s="548"/>
      <c r="M147" s="548"/>
      <c r="N147" s="548"/>
      <c r="O147" s="548"/>
      <c r="P147" s="548"/>
      <c r="Q147" s="548"/>
      <c r="R147" s="548"/>
      <c r="S147" s="548"/>
      <c r="T147" s="548"/>
      <c r="U147" s="548"/>
      <c r="V147" s="548"/>
      <c r="W147" s="548"/>
      <c r="X147" s="548"/>
      <c r="Y147" s="548"/>
      <c r="Z147" s="548"/>
    </row>
    <row r="148" spans="1:26">
      <c r="A148" s="548"/>
      <c r="B148" s="548"/>
      <c r="C148" s="548"/>
      <c r="D148" s="548"/>
      <c r="E148" s="548"/>
      <c r="F148" s="548"/>
      <c r="G148" s="548"/>
      <c r="H148" s="548"/>
      <c r="I148" s="548"/>
      <c r="J148" s="548"/>
      <c r="K148" s="548"/>
      <c r="L148" s="548"/>
      <c r="M148" s="548"/>
      <c r="N148" s="548"/>
      <c r="O148" s="548"/>
      <c r="P148" s="548"/>
      <c r="Q148" s="548"/>
      <c r="R148" s="548"/>
      <c r="S148" s="548"/>
      <c r="T148" s="548"/>
      <c r="U148" s="548"/>
      <c r="V148" s="548"/>
      <c r="W148" s="548"/>
      <c r="X148" s="548"/>
      <c r="Y148" s="548"/>
      <c r="Z148" s="548"/>
    </row>
    <row r="149" spans="1:26">
      <c r="A149" s="548"/>
      <c r="B149" s="548"/>
      <c r="C149" s="548"/>
      <c r="D149" s="548"/>
      <c r="E149" s="548"/>
      <c r="F149" s="548"/>
      <c r="G149" s="548"/>
      <c r="H149" s="548"/>
      <c r="I149" s="548"/>
      <c r="J149" s="548"/>
      <c r="K149" s="548"/>
      <c r="L149" s="548"/>
      <c r="M149" s="548"/>
      <c r="N149" s="548"/>
      <c r="O149" s="548"/>
      <c r="P149" s="548"/>
      <c r="Q149" s="548"/>
      <c r="R149" s="548"/>
      <c r="S149" s="548"/>
      <c r="T149" s="548"/>
      <c r="U149" s="548"/>
      <c r="V149" s="548"/>
      <c r="W149" s="548"/>
      <c r="X149" s="548"/>
      <c r="Y149" s="548"/>
      <c r="Z149" s="548"/>
    </row>
    <row r="150" spans="1:26">
      <c r="A150" s="548"/>
      <c r="B150" s="548"/>
      <c r="C150" s="548"/>
      <c r="D150" s="548"/>
      <c r="E150" s="548"/>
      <c r="F150" s="548"/>
      <c r="G150" s="548"/>
      <c r="H150" s="548"/>
      <c r="I150" s="548"/>
      <c r="J150" s="548"/>
      <c r="K150" s="548"/>
      <c r="L150" s="548"/>
      <c r="M150" s="548"/>
      <c r="N150" s="548"/>
      <c r="O150" s="548"/>
      <c r="P150" s="548"/>
      <c r="Q150" s="548"/>
      <c r="R150" s="548"/>
      <c r="S150" s="548"/>
      <c r="T150" s="548"/>
      <c r="U150" s="548"/>
      <c r="V150" s="548"/>
      <c r="W150" s="548"/>
      <c r="X150" s="548"/>
      <c r="Y150" s="548"/>
      <c r="Z150" s="548"/>
    </row>
    <row r="151" spans="1:26">
      <c r="A151" s="548"/>
      <c r="B151" s="548"/>
      <c r="C151" s="548"/>
      <c r="D151" s="548"/>
      <c r="E151" s="548"/>
      <c r="F151" s="548"/>
      <c r="G151" s="548"/>
      <c r="H151" s="548"/>
      <c r="I151" s="548"/>
      <c r="J151" s="548"/>
      <c r="K151" s="548"/>
      <c r="L151" s="548"/>
      <c r="M151" s="548"/>
      <c r="N151" s="548"/>
      <c r="O151" s="548"/>
      <c r="P151" s="548"/>
      <c r="Q151" s="548"/>
      <c r="R151" s="548"/>
      <c r="S151" s="548"/>
      <c r="T151" s="548"/>
      <c r="U151" s="548"/>
      <c r="V151" s="548"/>
      <c r="W151" s="548"/>
      <c r="X151" s="548"/>
      <c r="Y151" s="548"/>
      <c r="Z151" s="548"/>
    </row>
    <row r="152" spans="1:26">
      <c r="A152" s="548"/>
      <c r="B152" s="548"/>
      <c r="C152" s="548"/>
      <c r="D152" s="548"/>
      <c r="E152" s="548"/>
      <c r="F152" s="548"/>
      <c r="G152" s="548"/>
      <c r="H152" s="548"/>
      <c r="I152" s="548"/>
      <c r="J152" s="548"/>
      <c r="K152" s="548"/>
      <c r="L152" s="548"/>
      <c r="M152" s="548"/>
      <c r="N152" s="548"/>
      <c r="O152" s="548"/>
      <c r="P152" s="548"/>
      <c r="Q152" s="548"/>
      <c r="R152" s="548"/>
      <c r="S152" s="548"/>
      <c r="T152" s="548"/>
      <c r="U152" s="548"/>
      <c r="V152" s="548"/>
      <c r="W152" s="548"/>
      <c r="X152" s="548"/>
      <c r="Y152" s="548"/>
      <c r="Z152" s="548"/>
    </row>
    <row r="153" spans="1:26">
      <c r="A153" s="548"/>
      <c r="B153" s="548"/>
      <c r="C153" s="548"/>
      <c r="D153" s="548"/>
      <c r="E153" s="548"/>
      <c r="F153" s="548"/>
      <c r="G153" s="548"/>
      <c r="H153" s="548"/>
      <c r="I153" s="548"/>
      <c r="J153" s="548"/>
      <c r="K153" s="548"/>
      <c r="L153" s="548"/>
      <c r="M153" s="548"/>
      <c r="N153" s="548"/>
      <c r="O153" s="548"/>
      <c r="P153" s="548"/>
      <c r="Q153" s="548"/>
      <c r="R153" s="548"/>
      <c r="S153" s="548"/>
      <c r="T153" s="548"/>
      <c r="U153" s="548"/>
      <c r="V153" s="548"/>
      <c r="W153" s="548"/>
      <c r="X153" s="548"/>
      <c r="Y153" s="548"/>
      <c r="Z153" s="548"/>
    </row>
    <row r="154" spans="1:26">
      <c r="A154" s="548"/>
      <c r="B154" s="548"/>
      <c r="C154" s="548"/>
      <c r="D154" s="548"/>
      <c r="E154" s="548"/>
      <c r="F154" s="548"/>
      <c r="G154" s="548"/>
      <c r="H154" s="548"/>
      <c r="I154" s="548"/>
      <c r="J154" s="548"/>
      <c r="K154" s="548"/>
      <c r="L154" s="548"/>
      <c r="M154" s="548"/>
      <c r="N154" s="548"/>
      <c r="O154" s="548"/>
      <c r="P154" s="548"/>
      <c r="Q154" s="548"/>
      <c r="R154" s="548"/>
      <c r="S154" s="548"/>
      <c r="T154" s="548"/>
      <c r="U154" s="548"/>
      <c r="V154" s="548"/>
      <c r="W154" s="548"/>
      <c r="X154" s="548"/>
      <c r="Y154" s="548"/>
      <c r="Z154" s="548"/>
    </row>
    <row r="155" spans="1:26">
      <c r="A155" s="548"/>
      <c r="B155" s="548"/>
      <c r="C155" s="548"/>
      <c r="D155" s="548"/>
      <c r="E155" s="548"/>
      <c r="F155" s="548"/>
      <c r="G155" s="548"/>
      <c r="H155" s="548"/>
      <c r="I155" s="548"/>
      <c r="J155" s="548"/>
      <c r="K155" s="548"/>
      <c r="L155" s="548"/>
      <c r="M155" s="548"/>
      <c r="N155" s="548"/>
      <c r="O155" s="548"/>
      <c r="P155" s="548"/>
      <c r="Q155" s="548"/>
      <c r="R155" s="548"/>
      <c r="S155" s="548"/>
      <c r="T155" s="548"/>
      <c r="U155" s="548"/>
      <c r="V155" s="548"/>
      <c r="W155" s="548"/>
      <c r="X155" s="548"/>
      <c r="Y155" s="548"/>
      <c r="Z155" s="548"/>
    </row>
    <row r="156" spans="1:26">
      <c r="A156" s="548"/>
      <c r="B156" s="548"/>
      <c r="C156" s="548"/>
      <c r="D156" s="548"/>
      <c r="E156" s="548"/>
      <c r="F156" s="548"/>
      <c r="G156" s="548"/>
      <c r="H156" s="548"/>
      <c r="I156" s="548"/>
      <c r="J156" s="548"/>
      <c r="K156" s="548"/>
      <c r="L156" s="548"/>
      <c r="M156" s="548"/>
      <c r="N156" s="548"/>
      <c r="O156" s="548"/>
      <c r="P156" s="548"/>
      <c r="Q156" s="548"/>
      <c r="R156" s="548"/>
      <c r="S156" s="548"/>
      <c r="T156" s="548"/>
      <c r="U156" s="548"/>
      <c r="V156" s="548"/>
      <c r="W156" s="548"/>
      <c r="X156" s="548"/>
      <c r="Y156" s="548"/>
      <c r="Z156" s="548"/>
    </row>
    <row r="157" spans="1:26">
      <c r="A157" s="548"/>
      <c r="B157" s="548"/>
      <c r="C157" s="548"/>
      <c r="D157" s="548"/>
      <c r="E157" s="548"/>
      <c r="F157" s="548"/>
      <c r="G157" s="548"/>
      <c r="H157" s="548"/>
      <c r="I157" s="548"/>
      <c r="J157" s="548"/>
      <c r="K157" s="548"/>
      <c r="L157" s="548"/>
      <c r="M157" s="548"/>
      <c r="N157" s="548"/>
      <c r="O157" s="548"/>
      <c r="P157" s="548"/>
      <c r="Q157" s="548"/>
      <c r="R157" s="548"/>
      <c r="S157" s="548"/>
      <c r="T157" s="548"/>
      <c r="U157" s="548"/>
      <c r="V157" s="548"/>
      <c r="W157" s="548"/>
      <c r="X157" s="548"/>
      <c r="Y157" s="548"/>
      <c r="Z157" s="548"/>
    </row>
    <row r="158" spans="1:26">
      <c r="A158" s="548"/>
      <c r="B158" s="548"/>
      <c r="C158" s="548"/>
      <c r="D158" s="548"/>
      <c r="E158" s="548"/>
      <c r="F158" s="548"/>
      <c r="G158" s="548"/>
      <c r="H158" s="548"/>
      <c r="I158" s="548"/>
      <c r="J158" s="548"/>
      <c r="K158" s="548"/>
      <c r="L158" s="548"/>
      <c r="M158" s="548"/>
      <c r="N158" s="548"/>
      <c r="O158" s="548"/>
      <c r="P158" s="548"/>
      <c r="Q158" s="548"/>
      <c r="R158" s="548"/>
      <c r="S158" s="548"/>
      <c r="T158" s="548"/>
      <c r="U158" s="548"/>
      <c r="V158" s="548"/>
      <c r="W158" s="548"/>
      <c r="X158" s="548"/>
      <c r="Y158" s="548"/>
      <c r="Z158" s="548"/>
    </row>
    <row r="159" spans="1:26">
      <c r="A159" s="548"/>
      <c r="B159" s="548"/>
      <c r="C159" s="548"/>
      <c r="D159" s="548"/>
      <c r="E159" s="548"/>
      <c r="F159" s="548"/>
      <c r="G159" s="548"/>
      <c r="H159" s="548"/>
      <c r="I159" s="548"/>
      <c r="J159" s="548"/>
      <c r="K159" s="548"/>
      <c r="L159" s="548"/>
      <c r="M159" s="548"/>
      <c r="N159" s="548"/>
      <c r="O159" s="548"/>
      <c r="P159" s="548"/>
      <c r="Q159" s="548"/>
      <c r="R159" s="548"/>
      <c r="S159" s="548"/>
      <c r="T159" s="548"/>
      <c r="U159" s="548"/>
      <c r="V159" s="548"/>
      <c r="W159" s="548"/>
      <c r="X159" s="548"/>
      <c r="Y159" s="548"/>
      <c r="Z159" s="548"/>
    </row>
    <row r="160" spans="1:26">
      <c r="A160" s="548"/>
      <c r="B160" s="548"/>
      <c r="C160" s="548"/>
      <c r="D160" s="548"/>
      <c r="E160" s="548"/>
      <c r="F160" s="548"/>
      <c r="G160" s="548"/>
      <c r="H160" s="548"/>
      <c r="I160" s="548"/>
      <c r="J160" s="548"/>
      <c r="K160" s="548"/>
      <c r="L160" s="548"/>
      <c r="M160" s="548"/>
      <c r="N160" s="548"/>
      <c r="O160" s="548"/>
      <c r="P160" s="548"/>
      <c r="Q160" s="548"/>
      <c r="R160" s="548"/>
      <c r="S160" s="548"/>
      <c r="T160" s="548"/>
      <c r="U160" s="548"/>
      <c r="V160" s="548"/>
      <c r="W160" s="548"/>
      <c r="X160" s="548"/>
      <c r="Y160" s="548"/>
      <c r="Z160" s="548"/>
    </row>
    <row r="161" spans="1:26">
      <c r="A161" s="548"/>
      <c r="B161" s="548"/>
      <c r="C161" s="548"/>
      <c r="D161" s="548"/>
      <c r="E161" s="548"/>
      <c r="F161" s="548"/>
      <c r="G161" s="548"/>
      <c r="H161" s="548"/>
      <c r="I161" s="548"/>
      <c r="J161" s="548"/>
      <c r="K161" s="548"/>
      <c r="L161" s="548"/>
      <c r="M161" s="548"/>
      <c r="N161" s="548"/>
      <c r="O161" s="548"/>
      <c r="P161" s="548"/>
      <c r="Q161" s="548"/>
      <c r="R161" s="548"/>
      <c r="S161" s="548"/>
      <c r="T161" s="548"/>
      <c r="U161" s="548"/>
      <c r="V161" s="548"/>
      <c r="W161" s="548"/>
      <c r="X161" s="548"/>
      <c r="Y161" s="548"/>
      <c r="Z161" s="548"/>
    </row>
    <row r="162" spans="1:26">
      <c r="A162" s="548"/>
      <c r="B162" s="548"/>
      <c r="C162" s="548"/>
      <c r="D162" s="548"/>
      <c r="E162" s="548"/>
      <c r="F162" s="548"/>
      <c r="G162" s="548"/>
      <c r="H162" s="548"/>
      <c r="I162" s="548"/>
      <c r="J162" s="548"/>
      <c r="K162" s="548"/>
      <c r="L162" s="548"/>
      <c r="M162" s="548"/>
      <c r="N162" s="548"/>
      <c r="O162" s="548"/>
      <c r="P162" s="548"/>
      <c r="Q162" s="548"/>
      <c r="R162" s="548"/>
      <c r="S162" s="548"/>
      <c r="T162" s="548"/>
      <c r="U162" s="548"/>
      <c r="V162" s="548"/>
      <c r="W162" s="548"/>
      <c r="X162" s="548"/>
      <c r="Y162" s="548"/>
      <c r="Z162" s="548"/>
    </row>
    <row r="163" spans="1:26">
      <c r="A163" s="548"/>
      <c r="B163" s="548"/>
      <c r="C163" s="548"/>
      <c r="D163" s="548"/>
      <c r="E163" s="548"/>
      <c r="F163" s="548"/>
      <c r="G163" s="548"/>
      <c r="H163" s="548"/>
      <c r="I163" s="548"/>
      <c r="J163" s="548"/>
      <c r="K163" s="548"/>
      <c r="L163" s="548"/>
      <c r="M163" s="548"/>
      <c r="N163" s="548"/>
      <c r="O163" s="548"/>
      <c r="P163" s="548"/>
      <c r="Q163" s="548"/>
      <c r="R163" s="548"/>
      <c r="S163" s="548"/>
      <c r="T163" s="548"/>
      <c r="U163" s="548"/>
      <c r="V163" s="548"/>
      <c r="W163" s="548"/>
      <c r="X163" s="548"/>
      <c r="Y163" s="548"/>
      <c r="Z163" s="548"/>
    </row>
    <row r="164" spans="1:26">
      <c r="A164" s="548"/>
      <c r="B164" s="548"/>
      <c r="C164" s="548"/>
      <c r="D164" s="548"/>
      <c r="E164" s="548"/>
      <c r="F164" s="548"/>
      <c r="G164" s="548"/>
      <c r="H164" s="548"/>
      <c r="I164" s="548"/>
      <c r="J164" s="548"/>
      <c r="K164" s="548"/>
      <c r="L164" s="548"/>
      <c r="M164" s="548"/>
      <c r="N164" s="548"/>
      <c r="O164" s="548"/>
      <c r="P164" s="548"/>
      <c r="Q164" s="548"/>
      <c r="R164" s="548"/>
      <c r="S164" s="548"/>
      <c r="T164" s="548"/>
      <c r="U164" s="548"/>
      <c r="V164" s="548"/>
      <c r="W164" s="548"/>
      <c r="X164" s="548"/>
      <c r="Y164" s="548"/>
      <c r="Z164" s="548"/>
    </row>
    <row r="165" spans="1:26">
      <c r="A165" s="548"/>
      <c r="B165" s="548"/>
      <c r="C165" s="548"/>
      <c r="D165" s="548"/>
      <c r="E165" s="548"/>
      <c r="F165" s="548"/>
      <c r="G165" s="548"/>
      <c r="H165" s="548"/>
      <c r="I165" s="548"/>
      <c r="J165" s="548"/>
      <c r="K165" s="548"/>
      <c r="L165" s="548"/>
      <c r="M165" s="548"/>
      <c r="N165" s="548"/>
      <c r="O165" s="548"/>
      <c r="P165" s="548"/>
      <c r="Q165" s="548"/>
      <c r="R165" s="548"/>
      <c r="S165" s="548"/>
      <c r="T165" s="548"/>
      <c r="U165" s="548"/>
      <c r="V165" s="548"/>
      <c r="W165" s="548"/>
      <c r="X165" s="548"/>
      <c r="Y165" s="548"/>
      <c r="Z165" s="548"/>
    </row>
    <row r="166" spans="1:26">
      <c r="A166" s="548"/>
      <c r="B166" s="548"/>
      <c r="C166" s="548"/>
      <c r="D166" s="548"/>
      <c r="E166" s="548"/>
      <c r="F166" s="548"/>
      <c r="G166" s="548"/>
      <c r="H166" s="548"/>
      <c r="I166" s="548"/>
      <c r="J166" s="548"/>
      <c r="K166" s="548"/>
      <c r="L166" s="548"/>
      <c r="M166" s="548"/>
      <c r="N166" s="548"/>
      <c r="O166" s="548"/>
      <c r="P166" s="548"/>
      <c r="Q166" s="548"/>
      <c r="R166" s="548"/>
      <c r="S166" s="548"/>
      <c r="T166" s="548"/>
      <c r="U166" s="548"/>
      <c r="V166" s="548"/>
      <c r="W166" s="548"/>
      <c r="X166" s="548"/>
      <c r="Y166" s="548"/>
      <c r="Z166" s="548"/>
    </row>
    <row r="167" spans="1:26">
      <c r="A167" s="548"/>
      <c r="B167" s="548"/>
      <c r="C167" s="548"/>
      <c r="D167" s="548"/>
      <c r="E167" s="548"/>
      <c r="F167" s="548"/>
      <c r="G167" s="548"/>
      <c r="H167" s="548"/>
      <c r="I167" s="548"/>
      <c r="J167" s="548"/>
      <c r="K167" s="548"/>
      <c r="L167" s="548"/>
      <c r="M167" s="548"/>
      <c r="N167" s="548"/>
      <c r="O167" s="548"/>
      <c r="P167" s="548"/>
      <c r="Q167" s="548"/>
      <c r="R167" s="548"/>
      <c r="S167" s="548"/>
      <c r="T167" s="548"/>
      <c r="U167" s="548"/>
      <c r="V167" s="548"/>
      <c r="W167" s="548"/>
      <c r="X167" s="548"/>
      <c r="Y167" s="548"/>
      <c r="Z167" s="548"/>
    </row>
    <row r="168" spans="1:26">
      <c r="A168" s="548"/>
      <c r="B168" s="548"/>
      <c r="C168" s="548"/>
      <c r="D168" s="548"/>
      <c r="E168" s="548"/>
      <c r="F168" s="548"/>
      <c r="G168" s="548"/>
      <c r="H168" s="548"/>
      <c r="I168" s="548"/>
      <c r="J168" s="548"/>
      <c r="K168" s="548"/>
      <c r="L168" s="548"/>
      <c r="M168" s="548"/>
      <c r="N168" s="548"/>
      <c r="O168" s="548"/>
      <c r="P168" s="548"/>
      <c r="Q168" s="548"/>
      <c r="R168" s="548"/>
      <c r="S168" s="548"/>
      <c r="T168" s="548"/>
      <c r="U168" s="548"/>
      <c r="V168" s="548"/>
      <c r="W168" s="548"/>
      <c r="X168" s="548"/>
      <c r="Y168" s="548"/>
      <c r="Z168" s="548"/>
    </row>
    <row r="169" spans="1:26">
      <c r="A169" s="548"/>
      <c r="B169" s="548"/>
      <c r="C169" s="548"/>
      <c r="D169" s="548"/>
      <c r="E169" s="548"/>
      <c r="F169" s="548"/>
      <c r="G169" s="548"/>
      <c r="H169" s="548"/>
      <c r="I169" s="548"/>
      <c r="J169" s="548"/>
      <c r="K169" s="548"/>
      <c r="L169" s="548"/>
      <c r="M169" s="548"/>
      <c r="N169" s="548"/>
      <c r="O169" s="548"/>
      <c r="P169" s="548"/>
      <c r="Q169" s="548"/>
      <c r="R169" s="548"/>
      <c r="S169" s="548"/>
      <c r="T169" s="548"/>
      <c r="U169" s="548"/>
      <c r="V169" s="548"/>
      <c r="W169" s="548"/>
      <c r="X169" s="548"/>
      <c r="Y169" s="548"/>
      <c r="Z169" s="548"/>
    </row>
    <row r="170" spans="1:26">
      <c r="A170" s="548"/>
      <c r="B170" s="548"/>
      <c r="C170" s="548"/>
      <c r="D170" s="548"/>
      <c r="E170" s="548"/>
      <c r="F170" s="548"/>
      <c r="G170" s="548"/>
      <c r="H170" s="548"/>
      <c r="I170" s="548"/>
      <c r="J170" s="548"/>
      <c r="K170" s="548"/>
      <c r="L170" s="548"/>
      <c r="M170" s="548"/>
      <c r="N170" s="548"/>
      <c r="O170" s="548"/>
      <c r="P170" s="548"/>
      <c r="Q170" s="548"/>
      <c r="R170" s="548"/>
      <c r="S170" s="548"/>
      <c r="T170" s="548"/>
      <c r="U170" s="548"/>
      <c r="V170" s="548"/>
      <c r="W170" s="548"/>
      <c r="X170" s="548"/>
      <c r="Y170" s="548"/>
      <c r="Z170" s="548"/>
    </row>
    <row r="171" spans="1:26">
      <c r="A171" s="548"/>
      <c r="B171" s="548"/>
      <c r="C171" s="548"/>
      <c r="D171" s="548"/>
      <c r="E171" s="548"/>
      <c r="F171" s="548"/>
      <c r="G171" s="548"/>
      <c r="H171" s="548"/>
      <c r="I171" s="548"/>
      <c r="J171" s="548"/>
      <c r="K171" s="548"/>
      <c r="L171" s="548"/>
      <c r="M171" s="548"/>
      <c r="N171" s="548"/>
      <c r="O171" s="548"/>
      <c r="P171" s="548"/>
      <c r="Q171" s="548"/>
      <c r="R171" s="548"/>
      <c r="S171" s="548"/>
      <c r="T171" s="548"/>
      <c r="U171" s="548"/>
      <c r="V171" s="548"/>
      <c r="W171" s="548"/>
      <c r="X171" s="548"/>
      <c r="Y171" s="548"/>
      <c r="Z171" s="548"/>
    </row>
    <row r="172" spans="1:26">
      <c r="A172" s="548"/>
      <c r="B172" s="548"/>
      <c r="C172" s="548"/>
      <c r="D172" s="548"/>
      <c r="E172" s="548"/>
      <c r="F172" s="548"/>
      <c r="G172" s="548"/>
      <c r="H172" s="548"/>
      <c r="I172" s="548"/>
      <c r="J172" s="548"/>
      <c r="K172" s="548"/>
      <c r="L172" s="548"/>
      <c r="M172" s="548"/>
      <c r="N172" s="548"/>
      <c r="O172" s="548"/>
      <c r="P172" s="548"/>
      <c r="Q172" s="548"/>
      <c r="R172" s="548"/>
      <c r="S172" s="548"/>
      <c r="T172" s="548"/>
      <c r="U172" s="548"/>
      <c r="V172" s="548"/>
      <c r="W172" s="548"/>
      <c r="X172" s="548"/>
      <c r="Y172" s="548"/>
      <c r="Z172" s="548"/>
    </row>
    <row r="173" spans="1:26">
      <c r="A173" s="548"/>
      <c r="B173" s="548"/>
      <c r="C173" s="548"/>
      <c r="D173" s="548"/>
      <c r="E173" s="548"/>
      <c r="F173" s="548"/>
      <c r="G173" s="548"/>
      <c r="H173" s="548"/>
      <c r="I173" s="548"/>
      <c r="J173" s="548"/>
      <c r="K173" s="548"/>
      <c r="L173" s="548"/>
      <c r="M173" s="548"/>
      <c r="N173" s="548"/>
      <c r="O173" s="548"/>
      <c r="P173" s="548"/>
      <c r="Q173" s="548"/>
      <c r="R173" s="548"/>
      <c r="S173" s="548"/>
      <c r="T173" s="548"/>
      <c r="U173" s="548"/>
      <c r="V173" s="548"/>
      <c r="W173" s="548"/>
      <c r="X173" s="548"/>
      <c r="Y173" s="548"/>
      <c r="Z173" s="548"/>
    </row>
    <row r="174" spans="1:26">
      <c r="A174" s="548"/>
      <c r="B174" s="548"/>
      <c r="C174" s="548"/>
      <c r="D174" s="548"/>
      <c r="E174" s="548"/>
      <c r="F174" s="548"/>
      <c r="G174" s="548"/>
      <c r="H174" s="548"/>
      <c r="I174" s="548"/>
      <c r="J174" s="548"/>
      <c r="K174" s="548"/>
      <c r="L174" s="548"/>
      <c r="M174" s="548"/>
      <c r="N174" s="548"/>
      <c r="O174" s="548"/>
      <c r="P174" s="548"/>
      <c r="Q174" s="548"/>
      <c r="R174" s="548"/>
      <c r="S174" s="548"/>
      <c r="T174" s="548"/>
      <c r="U174" s="548"/>
      <c r="V174" s="548"/>
      <c r="W174" s="548"/>
      <c r="X174" s="548"/>
      <c r="Y174" s="548"/>
      <c r="Z174" s="548"/>
    </row>
    <row r="175" spans="1:26">
      <c r="A175" s="548"/>
      <c r="B175" s="548"/>
      <c r="C175" s="548"/>
      <c r="D175" s="548"/>
      <c r="E175" s="548"/>
      <c r="F175" s="548"/>
      <c r="G175" s="548"/>
      <c r="H175" s="548"/>
      <c r="I175" s="548"/>
      <c r="J175" s="548"/>
      <c r="K175" s="548"/>
      <c r="L175" s="548"/>
      <c r="M175" s="548"/>
      <c r="N175" s="548"/>
      <c r="O175" s="548"/>
      <c r="P175" s="548"/>
      <c r="Q175" s="548"/>
      <c r="R175" s="548"/>
      <c r="S175" s="548"/>
      <c r="T175" s="548"/>
      <c r="U175" s="548"/>
      <c r="V175" s="548"/>
      <c r="W175" s="548"/>
      <c r="X175" s="548"/>
      <c r="Y175" s="548"/>
      <c r="Z175" s="548"/>
    </row>
    <row r="176" spans="1:26">
      <c r="A176" s="548"/>
      <c r="B176" s="548"/>
      <c r="C176" s="548"/>
      <c r="D176" s="548"/>
      <c r="E176" s="548"/>
      <c r="F176" s="548"/>
      <c r="G176" s="548"/>
      <c r="H176" s="548"/>
      <c r="I176" s="548"/>
      <c r="J176" s="548"/>
      <c r="K176" s="548"/>
      <c r="L176" s="548"/>
      <c r="M176" s="548"/>
      <c r="N176" s="548"/>
      <c r="O176" s="548"/>
      <c r="P176" s="548"/>
      <c r="Q176" s="548"/>
      <c r="R176" s="548"/>
      <c r="S176" s="548"/>
      <c r="T176" s="548"/>
      <c r="U176" s="548"/>
      <c r="V176" s="548"/>
      <c r="W176" s="548"/>
      <c r="X176" s="548"/>
      <c r="Y176" s="548"/>
      <c r="Z176" s="548"/>
    </row>
    <row r="177" spans="1:26">
      <c r="A177" s="548"/>
      <c r="B177" s="548"/>
      <c r="C177" s="548"/>
      <c r="D177" s="548"/>
      <c r="E177" s="548"/>
      <c r="F177" s="548"/>
      <c r="G177" s="548"/>
      <c r="H177" s="548"/>
      <c r="I177" s="548"/>
      <c r="J177" s="548"/>
      <c r="K177" s="548"/>
      <c r="L177" s="548"/>
      <c r="M177" s="548"/>
      <c r="N177" s="548"/>
      <c r="O177" s="548"/>
      <c r="P177" s="548"/>
      <c r="Q177" s="548"/>
      <c r="R177" s="548"/>
      <c r="S177" s="548"/>
      <c r="T177" s="548"/>
      <c r="U177" s="548"/>
      <c r="V177" s="548"/>
      <c r="W177" s="548"/>
      <c r="X177" s="548"/>
      <c r="Y177" s="548"/>
      <c r="Z177" s="548"/>
    </row>
    <row r="178" spans="1:26">
      <c r="A178" s="548"/>
      <c r="B178" s="548"/>
      <c r="C178" s="548"/>
      <c r="D178" s="548"/>
      <c r="E178" s="548"/>
      <c r="F178" s="548"/>
      <c r="G178" s="548"/>
      <c r="H178" s="548"/>
      <c r="I178" s="548"/>
      <c r="J178" s="548"/>
      <c r="K178" s="548"/>
      <c r="L178" s="548"/>
      <c r="M178" s="548"/>
      <c r="N178" s="548"/>
      <c r="O178" s="548"/>
      <c r="P178" s="548"/>
      <c r="Q178" s="548"/>
      <c r="R178" s="548"/>
      <c r="S178" s="548"/>
      <c r="T178" s="548"/>
      <c r="U178" s="548"/>
      <c r="V178" s="548"/>
      <c r="W178" s="548"/>
      <c r="X178" s="548"/>
      <c r="Y178" s="548"/>
      <c r="Z178" s="548"/>
    </row>
    <row r="179" spans="1:26">
      <c r="A179" s="548"/>
      <c r="B179" s="548"/>
      <c r="C179" s="548"/>
      <c r="D179" s="548"/>
      <c r="E179" s="548"/>
      <c r="F179" s="548"/>
      <c r="G179" s="548"/>
      <c r="H179" s="548"/>
      <c r="I179" s="548"/>
      <c r="J179" s="548"/>
      <c r="K179" s="548"/>
      <c r="L179" s="548"/>
      <c r="M179" s="548"/>
      <c r="N179" s="548"/>
      <c r="O179" s="548"/>
      <c r="P179" s="548"/>
      <c r="Q179" s="548"/>
      <c r="R179" s="548"/>
      <c r="S179" s="548"/>
      <c r="T179" s="548"/>
      <c r="U179" s="548"/>
      <c r="V179" s="548"/>
      <c r="W179" s="548"/>
      <c r="X179" s="548"/>
      <c r="Y179" s="548"/>
      <c r="Z179" s="548"/>
    </row>
    <row r="180" spans="1:26">
      <c r="A180" s="548"/>
      <c r="B180" s="548"/>
      <c r="C180" s="548"/>
      <c r="D180" s="548"/>
      <c r="E180" s="548"/>
      <c r="F180" s="548"/>
      <c r="G180" s="548"/>
      <c r="H180" s="548"/>
      <c r="I180" s="548"/>
      <c r="J180" s="548"/>
      <c r="K180" s="548"/>
      <c r="L180" s="548"/>
      <c r="M180" s="548"/>
      <c r="N180" s="548"/>
      <c r="O180" s="548"/>
      <c r="P180" s="548"/>
      <c r="Q180" s="548"/>
      <c r="R180" s="548"/>
      <c r="S180" s="548"/>
      <c r="T180" s="548"/>
      <c r="U180" s="548"/>
      <c r="V180" s="548"/>
      <c r="W180" s="548"/>
      <c r="X180" s="548"/>
      <c r="Y180" s="548"/>
      <c r="Z180" s="548"/>
    </row>
    <row r="181" spans="1:26">
      <c r="A181" s="548"/>
      <c r="B181" s="548"/>
      <c r="C181" s="548"/>
      <c r="D181" s="548"/>
      <c r="E181" s="548"/>
      <c r="F181" s="548"/>
      <c r="G181" s="548"/>
      <c r="H181" s="548"/>
      <c r="I181" s="548"/>
      <c r="J181" s="548"/>
      <c r="K181" s="548"/>
      <c r="L181" s="548"/>
      <c r="M181" s="548"/>
      <c r="N181" s="548"/>
      <c r="O181" s="548"/>
      <c r="P181" s="548"/>
      <c r="Q181" s="548"/>
      <c r="R181" s="548"/>
      <c r="S181" s="548"/>
      <c r="T181" s="548"/>
      <c r="U181" s="548"/>
      <c r="V181" s="548"/>
      <c r="W181" s="548"/>
      <c r="X181" s="548"/>
      <c r="Y181" s="548"/>
      <c r="Z181" s="548"/>
    </row>
    <row r="182" spans="1:26">
      <c r="A182" s="548"/>
      <c r="B182" s="548"/>
      <c r="C182" s="548"/>
      <c r="D182" s="548"/>
      <c r="E182" s="548"/>
      <c r="F182" s="548"/>
      <c r="G182" s="548"/>
      <c r="H182" s="548"/>
      <c r="I182" s="548"/>
      <c r="J182" s="548"/>
      <c r="K182" s="548"/>
      <c r="L182" s="548"/>
      <c r="M182" s="548"/>
      <c r="N182" s="548"/>
      <c r="O182" s="548"/>
      <c r="P182" s="548"/>
      <c r="Q182" s="548"/>
      <c r="R182" s="548"/>
      <c r="S182" s="548"/>
      <c r="T182" s="548"/>
      <c r="U182" s="548"/>
      <c r="V182" s="548"/>
      <c r="W182" s="548"/>
      <c r="X182" s="548"/>
      <c r="Y182" s="548"/>
      <c r="Z182" s="548"/>
    </row>
    <row r="183" spans="1:26">
      <c r="A183" s="548"/>
      <c r="B183" s="548"/>
      <c r="C183" s="548"/>
      <c r="D183" s="548"/>
      <c r="E183" s="548"/>
      <c r="F183" s="548"/>
      <c r="G183" s="548"/>
      <c r="H183" s="548"/>
      <c r="I183" s="548"/>
      <c r="J183" s="548"/>
      <c r="K183" s="548"/>
      <c r="L183" s="548"/>
      <c r="M183" s="548"/>
      <c r="N183" s="548"/>
      <c r="O183" s="548"/>
      <c r="P183" s="548"/>
      <c r="Q183" s="548"/>
      <c r="R183" s="548"/>
      <c r="S183" s="548"/>
      <c r="T183" s="548"/>
      <c r="U183" s="548"/>
      <c r="V183" s="548"/>
      <c r="W183" s="548"/>
      <c r="X183" s="548"/>
      <c r="Y183" s="548"/>
      <c r="Z183" s="548"/>
    </row>
    <row r="184" spans="1:26">
      <c r="A184" s="548"/>
      <c r="B184" s="548"/>
      <c r="C184" s="548"/>
      <c r="D184" s="548"/>
      <c r="E184" s="548"/>
      <c r="F184" s="548"/>
      <c r="G184" s="548"/>
      <c r="H184" s="548"/>
      <c r="I184" s="548"/>
      <c r="J184" s="548"/>
      <c r="K184" s="548"/>
      <c r="L184" s="548"/>
      <c r="M184" s="548"/>
      <c r="N184" s="548"/>
      <c r="O184" s="548"/>
      <c r="P184" s="548"/>
      <c r="Q184" s="548"/>
      <c r="R184" s="548"/>
      <c r="S184" s="548"/>
      <c r="T184" s="548"/>
      <c r="U184" s="548"/>
      <c r="V184" s="548"/>
      <c r="W184" s="548"/>
      <c r="X184" s="548"/>
      <c r="Y184" s="548"/>
      <c r="Z184" s="548"/>
    </row>
    <row r="185" spans="1:26">
      <c r="A185" s="548"/>
      <c r="B185" s="548"/>
      <c r="C185" s="548"/>
      <c r="D185" s="548"/>
      <c r="E185" s="548"/>
      <c r="F185" s="548"/>
      <c r="G185" s="548"/>
      <c r="H185" s="548"/>
      <c r="I185" s="548"/>
      <c r="J185" s="548"/>
      <c r="K185" s="548"/>
      <c r="L185" s="548"/>
      <c r="M185" s="548"/>
      <c r="N185" s="548"/>
      <c r="O185" s="548"/>
      <c r="P185" s="548"/>
      <c r="Q185" s="548"/>
      <c r="R185" s="548"/>
      <c r="S185" s="548"/>
      <c r="T185" s="548"/>
      <c r="U185" s="548"/>
      <c r="V185" s="548"/>
      <c r="W185" s="548"/>
      <c r="X185" s="548"/>
      <c r="Y185" s="548"/>
      <c r="Z185" s="548"/>
    </row>
    <row r="186" spans="1:26">
      <c r="A186" s="548"/>
      <c r="B186" s="548"/>
      <c r="C186" s="548"/>
      <c r="D186" s="548"/>
      <c r="E186" s="548"/>
      <c r="F186" s="548"/>
      <c r="G186" s="548"/>
      <c r="H186" s="548"/>
      <c r="I186" s="548"/>
      <c r="J186" s="548"/>
      <c r="K186" s="548"/>
      <c r="L186" s="548"/>
      <c r="M186" s="548"/>
      <c r="N186" s="548"/>
      <c r="O186" s="548"/>
      <c r="P186" s="548"/>
      <c r="Q186" s="548"/>
      <c r="R186" s="548"/>
      <c r="S186" s="548"/>
      <c r="T186" s="548"/>
      <c r="U186" s="548"/>
      <c r="V186" s="548"/>
      <c r="W186" s="548"/>
      <c r="X186" s="548"/>
      <c r="Y186" s="548"/>
      <c r="Z186" s="548"/>
    </row>
    <row r="187" spans="1:26">
      <c r="A187" s="548"/>
      <c r="B187" s="548"/>
      <c r="C187" s="548"/>
      <c r="D187" s="548"/>
      <c r="E187" s="548"/>
      <c r="F187" s="548"/>
      <c r="G187" s="548"/>
      <c r="H187" s="548"/>
      <c r="I187" s="548"/>
      <c r="J187" s="548"/>
      <c r="K187" s="548"/>
      <c r="L187" s="548"/>
      <c r="M187" s="548"/>
      <c r="N187" s="548"/>
      <c r="O187" s="548"/>
      <c r="P187" s="548"/>
      <c r="Q187" s="548"/>
      <c r="R187" s="548"/>
      <c r="S187" s="548"/>
      <c r="T187" s="548"/>
      <c r="U187" s="548"/>
      <c r="V187" s="548"/>
      <c r="W187" s="548"/>
      <c r="X187" s="548"/>
      <c r="Y187" s="548"/>
      <c r="Z187" s="548"/>
    </row>
    <row r="188" spans="1:26">
      <c r="A188" s="548"/>
      <c r="B188" s="548"/>
      <c r="C188" s="548"/>
      <c r="D188" s="548"/>
      <c r="E188" s="548"/>
      <c r="F188" s="548"/>
      <c r="G188" s="548"/>
      <c r="H188" s="548"/>
      <c r="I188" s="548"/>
      <c r="J188" s="548"/>
      <c r="K188" s="548"/>
      <c r="L188" s="548"/>
      <c r="M188" s="548"/>
      <c r="N188" s="548"/>
      <c r="O188" s="548"/>
      <c r="P188" s="548"/>
      <c r="Q188" s="548"/>
      <c r="R188" s="548"/>
      <c r="S188" s="548"/>
      <c r="T188" s="548"/>
      <c r="U188" s="548"/>
      <c r="V188" s="548"/>
      <c r="W188" s="548"/>
      <c r="X188" s="548"/>
      <c r="Y188" s="548"/>
      <c r="Z188" s="548"/>
    </row>
    <row r="189" spans="1:26">
      <c r="A189" s="548"/>
      <c r="B189" s="548"/>
      <c r="C189" s="548"/>
      <c r="D189" s="548"/>
      <c r="E189" s="548"/>
      <c r="F189" s="548"/>
      <c r="G189" s="548"/>
      <c r="H189" s="548"/>
      <c r="I189" s="548"/>
      <c r="J189" s="548"/>
      <c r="K189" s="548"/>
      <c r="L189" s="548"/>
      <c r="M189" s="548"/>
      <c r="N189" s="548"/>
      <c r="O189" s="548"/>
      <c r="P189" s="548"/>
      <c r="Q189" s="548"/>
      <c r="R189" s="548"/>
      <c r="S189" s="548"/>
      <c r="T189" s="548"/>
      <c r="U189" s="548"/>
      <c r="V189" s="548"/>
      <c r="W189" s="548"/>
      <c r="X189" s="548"/>
      <c r="Y189" s="548"/>
      <c r="Z189" s="548"/>
    </row>
    <row r="190" spans="1:26">
      <c r="A190" s="548"/>
      <c r="B190" s="548"/>
      <c r="C190" s="548"/>
      <c r="D190" s="548"/>
      <c r="E190" s="548"/>
      <c r="F190" s="548"/>
      <c r="G190" s="548"/>
      <c r="H190" s="548"/>
      <c r="I190" s="548"/>
      <c r="J190" s="548"/>
      <c r="K190" s="548"/>
      <c r="L190" s="548"/>
      <c r="M190" s="548"/>
      <c r="N190" s="548"/>
      <c r="O190" s="548"/>
      <c r="P190" s="548"/>
      <c r="Q190" s="548"/>
      <c r="R190" s="548"/>
      <c r="S190" s="548"/>
      <c r="T190" s="548"/>
      <c r="U190" s="548"/>
      <c r="V190" s="548"/>
      <c r="W190" s="548"/>
      <c r="X190" s="548"/>
      <c r="Y190" s="548"/>
      <c r="Z190" s="548"/>
    </row>
    <row r="191" spans="1:26">
      <c r="A191" s="548"/>
      <c r="B191" s="548"/>
      <c r="C191" s="548"/>
      <c r="D191" s="548"/>
      <c r="E191" s="548"/>
      <c r="F191" s="548"/>
      <c r="G191" s="548"/>
      <c r="H191" s="548"/>
      <c r="I191" s="548"/>
      <c r="J191" s="548"/>
      <c r="K191" s="548"/>
      <c r="L191" s="548"/>
      <c r="M191" s="548"/>
      <c r="N191" s="548"/>
      <c r="O191" s="548"/>
      <c r="P191" s="548"/>
      <c r="Q191" s="548"/>
      <c r="R191" s="548"/>
      <c r="S191" s="548"/>
      <c r="T191" s="548"/>
      <c r="U191" s="548"/>
      <c r="V191" s="548"/>
      <c r="W191" s="548"/>
      <c r="X191" s="548"/>
      <c r="Y191" s="548"/>
      <c r="Z191" s="548"/>
    </row>
    <row r="192" spans="1:26">
      <c r="A192" s="548"/>
      <c r="B192" s="548"/>
      <c r="C192" s="548"/>
      <c r="D192" s="548"/>
      <c r="E192" s="548"/>
      <c r="F192" s="548"/>
      <c r="G192" s="548"/>
      <c r="H192" s="548"/>
      <c r="I192" s="548"/>
      <c r="J192" s="548"/>
      <c r="K192" s="548"/>
      <c r="L192" s="548"/>
      <c r="M192" s="548"/>
      <c r="N192" s="548"/>
      <c r="O192" s="548"/>
      <c r="P192" s="548"/>
      <c r="Q192" s="548"/>
      <c r="R192" s="548"/>
      <c r="S192" s="548"/>
      <c r="T192" s="548"/>
      <c r="U192" s="548"/>
      <c r="V192" s="548"/>
      <c r="W192" s="548"/>
      <c r="X192" s="548"/>
      <c r="Y192" s="548"/>
      <c r="Z192" s="548"/>
    </row>
    <row r="193" spans="1:26">
      <c r="A193" s="548"/>
      <c r="B193" s="548"/>
      <c r="C193" s="548"/>
      <c r="D193" s="548"/>
      <c r="E193" s="548"/>
      <c r="F193" s="548"/>
      <c r="G193" s="548"/>
      <c r="H193" s="548"/>
      <c r="I193" s="548"/>
      <c r="J193" s="548"/>
      <c r="K193" s="548"/>
      <c r="L193" s="548"/>
      <c r="M193" s="548"/>
      <c r="N193" s="548"/>
      <c r="O193" s="548"/>
      <c r="P193" s="548"/>
      <c r="Q193" s="548"/>
      <c r="R193" s="548"/>
      <c r="S193" s="548"/>
      <c r="T193" s="548"/>
      <c r="U193" s="548"/>
      <c r="V193" s="548"/>
      <c r="W193" s="548"/>
      <c r="X193" s="548"/>
      <c r="Y193" s="548"/>
      <c r="Z193" s="548"/>
    </row>
    <row r="194" spans="1:26">
      <c r="A194" s="548"/>
      <c r="B194" s="548"/>
      <c r="C194" s="548"/>
      <c r="D194" s="548"/>
      <c r="E194" s="548"/>
      <c r="F194" s="548"/>
      <c r="G194" s="548"/>
      <c r="H194" s="548"/>
      <c r="I194" s="548"/>
      <c r="J194" s="548"/>
      <c r="K194" s="548"/>
      <c r="L194" s="548"/>
      <c r="M194" s="548"/>
      <c r="N194" s="548"/>
      <c r="O194" s="548"/>
      <c r="P194" s="548"/>
      <c r="Q194" s="548"/>
      <c r="R194" s="548"/>
      <c r="S194" s="548"/>
      <c r="T194" s="548"/>
      <c r="U194" s="548"/>
      <c r="V194" s="548"/>
      <c r="W194" s="548"/>
      <c r="X194" s="548"/>
      <c r="Y194" s="548"/>
      <c r="Z194" s="548"/>
    </row>
    <row r="195" spans="1:26">
      <c r="A195" s="548"/>
      <c r="B195" s="548"/>
      <c r="C195" s="548"/>
      <c r="D195" s="548"/>
      <c r="E195" s="548"/>
      <c r="F195" s="548"/>
      <c r="G195" s="548"/>
      <c r="H195" s="548"/>
      <c r="I195" s="548"/>
      <c r="J195" s="548"/>
      <c r="K195" s="548"/>
      <c r="L195" s="548"/>
      <c r="M195" s="548"/>
      <c r="N195" s="548"/>
      <c r="O195" s="548"/>
      <c r="P195" s="548"/>
      <c r="Q195" s="548"/>
      <c r="R195" s="548"/>
      <c r="S195" s="548"/>
      <c r="T195" s="548"/>
      <c r="U195" s="548"/>
      <c r="V195" s="548"/>
      <c r="W195" s="548"/>
      <c r="X195" s="548"/>
      <c r="Y195" s="548"/>
      <c r="Z195" s="548"/>
    </row>
    <row r="196" spans="1:26">
      <c r="A196" s="548"/>
      <c r="B196" s="548"/>
      <c r="C196" s="548"/>
      <c r="D196" s="548"/>
      <c r="E196" s="548"/>
      <c r="F196" s="548"/>
      <c r="G196" s="548"/>
      <c r="H196" s="548"/>
      <c r="I196" s="548"/>
      <c r="J196" s="548"/>
      <c r="K196" s="548"/>
      <c r="L196" s="548"/>
      <c r="M196" s="548"/>
      <c r="N196" s="548"/>
      <c r="O196" s="548"/>
      <c r="P196" s="548"/>
      <c r="Q196" s="548"/>
      <c r="R196" s="548"/>
      <c r="S196" s="548"/>
      <c r="T196" s="548"/>
      <c r="U196" s="548"/>
      <c r="V196" s="548"/>
      <c r="W196" s="548"/>
      <c r="X196" s="548"/>
      <c r="Y196" s="548"/>
      <c r="Z196" s="548"/>
    </row>
    <row r="197" spans="1:26">
      <c r="A197" s="548"/>
      <c r="B197" s="548"/>
      <c r="C197" s="548"/>
      <c r="D197" s="548"/>
      <c r="E197" s="548"/>
      <c r="F197" s="548"/>
      <c r="G197" s="548"/>
      <c r="H197" s="548"/>
      <c r="I197" s="548"/>
      <c r="J197" s="548"/>
      <c r="K197" s="548"/>
      <c r="L197" s="548"/>
      <c r="M197" s="548"/>
      <c r="N197" s="548"/>
      <c r="O197" s="548"/>
      <c r="P197" s="548"/>
      <c r="Q197" s="548"/>
      <c r="R197" s="548"/>
      <c r="S197" s="548"/>
      <c r="T197" s="548"/>
      <c r="U197" s="548"/>
      <c r="V197" s="548"/>
      <c r="W197" s="548"/>
      <c r="X197" s="548"/>
      <c r="Y197" s="548"/>
      <c r="Z197" s="548"/>
    </row>
    <row r="198" spans="1:26">
      <c r="A198" s="548"/>
      <c r="B198" s="548"/>
      <c r="C198" s="548"/>
      <c r="D198" s="548"/>
      <c r="E198" s="548"/>
      <c r="F198" s="548"/>
      <c r="G198" s="548"/>
      <c r="H198" s="548"/>
      <c r="I198" s="548"/>
      <c r="J198" s="548"/>
      <c r="K198" s="548"/>
      <c r="L198" s="548"/>
      <c r="M198" s="548"/>
      <c r="N198" s="548"/>
      <c r="O198" s="548"/>
      <c r="P198" s="548"/>
      <c r="Q198" s="548"/>
      <c r="R198" s="548"/>
      <c r="S198" s="548"/>
      <c r="T198" s="548"/>
      <c r="U198" s="548"/>
      <c r="V198" s="548"/>
      <c r="W198" s="548"/>
      <c r="X198" s="548"/>
      <c r="Y198" s="548"/>
      <c r="Z198" s="548"/>
    </row>
    <row r="199" spans="1:26">
      <c r="A199" s="548"/>
      <c r="B199" s="548"/>
      <c r="C199" s="548"/>
      <c r="D199" s="548"/>
      <c r="E199" s="548"/>
      <c r="F199" s="548"/>
      <c r="G199" s="548"/>
      <c r="H199" s="548"/>
      <c r="I199" s="548"/>
      <c r="J199" s="548"/>
      <c r="K199" s="548"/>
      <c r="L199" s="548"/>
      <c r="M199" s="548"/>
      <c r="N199" s="548"/>
      <c r="O199" s="548"/>
      <c r="P199" s="548"/>
      <c r="Q199" s="548"/>
      <c r="R199" s="548"/>
      <c r="S199" s="548"/>
      <c r="T199" s="548"/>
      <c r="U199" s="548"/>
      <c r="V199" s="548"/>
      <c r="W199" s="548"/>
      <c r="X199" s="548"/>
      <c r="Y199" s="548"/>
      <c r="Z199" s="548"/>
    </row>
    <row r="200" spans="1:26">
      <c r="A200" s="548"/>
      <c r="B200" s="548"/>
      <c r="C200" s="548"/>
      <c r="D200" s="548"/>
      <c r="E200" s="548"/>
      <c r="F200" s="548"/>
      <c r="G200" s="548"/>
      <c r="H200" s="548"/>
      <c r="I200" s="548"/>
      <c r="J200" s="548"/>
      <c r="K200" s="548"/>
      <c r="L200" s="548"/>
      <c r="M200" s="548"/>
      <c r="N200" s="548"/>
      <c r="O200" s="548"/>
      <c r="P200" s="548"/>
      <c r="Q200" s="548"/>
      <c r="R200" s="548"/>
      <c r="S200" s="548"/>
      <c r="T200" s="548"/>
      <c r="U200" s="548"/>
      <c r="V200" s="548"/>
      <c r="W200" s="548"/>
      <c r="X200" s="548"/>
      <c r="Y200" s="548"/>
      <c r="Z200" s="548"/>
    </row>
    <row r="201" spans="1:26">
      <c r="A201" s="548"/>
      <c r="B201" s="548"/>
      <c r="C201" s="548"/>
      <c r="D201" s="548"/>
      <c r="E201" s="548"/>
      <c r="F201" s="548"/>
      <c r="G201" s="548"/>
      <c r="H201" s="548"/>
      <c r="I201" s="548"/>
      <c r="J201" s="548"/>
      <c r="K201" s="548"/>
      <c r="L201" s="548"/>
      <c r="M201" s="548"/>
      <c r="N201" s="548"/>
      <c r="O201" s="548"/>
      <c r="P201" s="548"/>
      <c r="Q201" s="548"/>
      <c r="R201" s="548"/>
      <c r="S201" s="548"/>
      <c r="T201" s="548"/>
      <c r="U201" s="548"/>
      <c r="V201" s="548"/>
      <c r="W201" s="548"/>
      <c r="X201" s="548"/>
      <c r="Y201" s="548"/>
      <c r="Z201" s="548"/>
    </row>
    <row r="202" spans="1:26">
      <c r="A202" s="548"/>
      <c r="B202" s="548"/>
      <c r="C202" s="548"/>
      <c r="D202" s="548"/>
      <c r="E202" s="548"/>
      <c r="F202" s="548"/>
      <c r="G202" s="548"/>
      <c r="H202" s="548"/>
      <c r="I202" s="548"/>
      <c r="J202" s="548"/>
      <c r="K202" s="548"/>
      <c r="L202" s="548"/>
      <c r="M202" s="548"/>
      <c r="N202" s="548"/>
      <c r="O202" s="548"/>
      <c r="P202" s="548"/>
      <c r="Q202" s="548"/>
      <c r="R202" s="548"/>
      <c r="S202" s="548"/>
      <c r="T202" s="548"/>
      <c r="U202" s="548"/>
      <c r="V202" s="548"/>
      <c r="W202" s="548"/>
      <c r="X202" s="548"/>
      <c r="Y202" s="548"/>
      <c r="Z202" s="548"/>
    </row>
    <row r="203" spans="1:26">
      <c r="A203" s="548"/>
      <c r="B203" s="548"/>
      <c r="C203" s="548"/>
      <c r="D203" s="548"/>
      <c r="E203" s="548"/>
      <c r="F203" s="548"/>
      <c r="G203" s="548"/>
      <c r="H203" s="548"/>
      <c r="I203" s="548"/>
      <c r="J203" s="548"/>
      <c r="K203" s="548"/>
      <c r="L203" s="548"/>
      <c r="M203" s="548"/>
      <c r="N203" s="548"/>
      <c r="O203" s="548"/>
      <c r="P203" s="548"/>
      <c r="Q203" s="548"/>
      <c r="R203" s="548"/>
      <c r="S203" s="548"/>
      <c r="T203" s="548"/>
      <c r="U203" s="548"/>
      <c r="V203" s="548"/>
      <c r="W203" s="548"/>
      <c r="X203" s="548"/>
      <c r="Y203" s="548"/>
      <c r="Z203" s="548"/>
    </row>
    <row r="204" spans="1:26">
      <c r="A204" s="548"/>
      <c r="B204" s="548"/>
      <c r="C204" s="548"/>
      <c r="D204" s="548"/>
      <c r="E204" s="548"/>
      <c r="F204" s="548"/>
      <c r="G204" s="548"/>
      <c r="H204" s="548"/>
      <c r="I204" s="548"/>
      <c r="J204" s="548"/>
      <c r="K204" s="548"/>
      <c r="L204" s="548"/>
      <c r="M204" s="548"/>
      <c r="N204" s="548"/>
      <c r="O204" s="548"/>
      <c r="P204" s="548"/>
      <c r="Q204" s="548"/>
      <c r="R204" s="548"/>
      <c r="S204" s="548"/>
      <c r="T204" s="548"/>
      <c r="U204" s="548"/>
      <c r="V204" s="548"/>
      <c r="W204" s="548"/>
      <c r="X204" s="548"/>
      <c r="Y204" s="548"/>
      <c r="Z204" s="548"/>
    </row>
    <row r="205" spans="1:26">
      <c r="A205" s="548"/>
      <c r="B205" s="548"/>
      <c r="C205" s="548"/>
      <c r="D205" s="548"/>
      <c r="E205" s="548"/>
      <c r="F205" s="548"/>
      <c r="G205" s="548"/>
      <c r="H205" s="548"/>
      <c r="I205" s="548"/>
      <c r="J205" s="548"/>
      <c r="K205" s="548"/>
      <c r="L205" s="548"/>
      <c r="M205" s="548"/>
      <c r="N205" s="548"/>
      <c r="O205" s="548"/>
      <c r="P205" s="548"/>
      <c r="Q205" s="548"/>
      <c r="R205" s="548"/>
      <c r="S205" s="548"/>
      <c r="T205" s="548"/>
      <c r="U205" s="548"/>
      <c r="V205" s="548"/>
      <c r="W205" s="548"/>
      <c r="X205" s="548"/>
      <c r="Y205" s="548"/>
      <c r="Z205" s="548"/>
    </row>
    <row r="206" spans="1:26">
      <c r="A206" s="548"/>
      <c r="B206" s="548"/>
      <c r="C206" s="548"/>
      <c r="D206" s="548"/>
      <c r="E206" s="548"/>
      <c r="F206" s="548"/>
      <c r="G206" s="548"/>
      <c r="H206" s="548"/>
      <c r="I206" s="548"/>
      <c r="J206" s="548"/>
      <c r="K206" s="548"/>
      <c r="L206" s="548"/>
      <c r="M206" s="548"/>
      <c r="N206" s="548"/>
      <c r="O206" s="548"/>
      <c r="P206" s="548"/>
      <c r="Q206" s="548"/>
      <c r="R206" s="548"/>
      <c r="S206" s="548"/>
      <c r="T206" s="548"/>
      <c r="U206" s="548"/>
      <c r="V206" s="548"/>
      <c r="W206" s="548"/>
      <c r="X206" s="548"/>
      <c r="Y206" s="548"/>
      <c r="Z206" s="548"/>
    </row>
    <row r="207" spans="1:26">
      <c r="A207" s="548"/>
      <c r="B207" s="548"/>
      <c r="C207" s="548"/>
      <c r="D207" s="548"/>
      <c r="E207" s="548"/>
      <c r="F207" s="548"/>
      <c r="G207" s="548"/>
      <c r="H207" s="548"/>
      <c r="I207" s="548"/>
      <c r="J207" s="548"/>
      <c r="K207" s="548"/>
      <c r="L207" s="548"/>
      <c r="M207" s="548"/>
      <c r="N207" s="548"/>
      <c r="O207" s="548"/>
      <c r="P207" s="548"/>
      <c r="Q207" s="548"/>
      <c r="R207" s="548"/>
      <c r="S207" s="548"/>
      <c r="T207" s="548"/>
      <c r="U207" s="548"/>
      <c r="V207" s="548"/>
      <c r="W207" s="548"/>
      <c r="X207" s="548"/>
      <c r="Y207" s="548"/>
      <c r="Z207" s="548"/>
    </row>
    <row r="208" spans="1:26">
      <c r="A208" s="548"/>
      <c r="B208" s="548"/>
      <c r="C208" s="548"/>
      <c r="D208" s="548"/>
      <c r="E208" s="548"/>
      <c r="F208" s="548"/>
      <c r="G208" s="548"/>
      <c r="H208" s="548"/>
      <c r="I208" s="548"/>
      <c r="J208" s="548"/>
      <c r="K208" s="548"/>
      <c r="L208" s="548"/>
      <c r="M208" s="548"/>
      <c r="N208" s="548"/>
      <c r="O208" s="548"/>
      <c r="P208" s="548"/>
      <c r="Q208" s="548"/>
      <c r="R208" s="548"/>
      <c r="S208" s="548"/>
      <c r="T208" s="548"/>
      <c r="U208" s="548"/>
      <c r="V208" s="548"/>
      <c r="W208" s="548"/>
      <c r="X208" s="548"/>
      <c r="Y208" s="548"/>
      <c r="Z208" s="548"/>
    </row>
    <row r="209" spans="1:26">
      <c r="A209" s="548"/>
      <c r="B209" s="548"/>
      <c r="C209" s="548"/>
      <c r="D209" s="548"/>
      <c r="E209" s="548"/>
      <c r="F209" s="548"/>
      <c r="G209" s="548"/>
      <c r="H209" s="548"/>
      <c r="I209" s="548"/>
      <c r="J209" s="548"/>
      <c r="K209" s="548"/>
      <c r="L209" s="548"/>
      <c r="M209" s="548"/>
      <c r="N209" s="548"/>
      <c r="O209" s="548"/>
      <c r="P209" s="548"/>
      <c r="Q209" s="548"/>
      <c r="R209" s="548"/>
      <c r="S209" s="548"/>
      <c r="T209" s="548"/>
      <c r="U209" s="548"/>
      <c r="V209" s="548"/>
      <c r="W209" s="548"/>
      <c r="X209" s="548"/>
      <c r="Y209" s="548"/>
      <c r="Z209" s="548"/>
    </row>
    <row r="210" spans="1:26">
      <c r="A210" s="548"/>
      <c r="B210" s="548"/>
      <c r="C210" s="548"/>
      <c r="D210" s="548"/>
      <c r="E210" s="548"/>
      <c r="F210" s="548"/>
      <c r="G210" s="548"/>
      <c r="H210" s="548"/>
      <c r="I210" s="548"/>
      <c r="J210" s="548"/>
      <c r="K210" s="548"/>
      <c r="L210" s="548"/>
      <c r="M210" s="548"/>
      <c r="N210" s="548"/>
      <c r="O210" s="548"/>
      <c r="P210" s="548"/>
      <c r="Q210" s="548"/>
      <c r="R210" s="548"/>
      <c r="S210" s="548"/>
      <c r="T210" s="548"/>
      <c r="U210" s="548"/>
      <c r="V210" s="548"/>
      <c r="W210" s="548"/>
      <c r="X210" s="548"/>
      <c r="Y210" s="548"/>
      <c r="Z210" s="548"/>
    </row>
    <row r="211" spans="1:26">
      <c r="A211" s="548"/>
      <c r="B211" s="548"/>
      <c r="C211" s="548"/>
      <c r="D211" s="548"/>
      <c r="E211" s="548"/>
      <c r="F211" s="548"/>
      <c r="G211" s="548"/>
      <c r="H211" s="548"/>
      <c r="I211" s="548"/>
      <c r="J211" s="548"/>
      <c r="K211" s="548"/>
      <c r="L211" s="548"/>
      <c r="M211" s="548"/>
      <c r="N211" s="548"/>
      <c r="O211" s="548"/>
      <c r="P211" s="548"/>
      <c r="Q211" s="548"/>
      <c r="R211" s="548"/>
      <c r="S211" s="548"/>
      <c r="T211" s="548"/>
      <c r="U211" s="548"/>
      <c r="V211" s="548"/>
      <c r="W211" s="548"/>
      <c r="X211" s="548"/>
      <c r="Y211" s="548"/>
      <c r="Z211" s="548"/>
    </row>
    <row r="212" spans="1:26">
      <c r="A212" s="548"/>
      <c r="B212" s="548"/>
      <c r="C212" s="548"/>
      <c r="D212" s="548"/>
      <c r="E212" s="548"/>
      <c r="F212" s="548"/>
      <c r="G212" s="548"/>
      <c r="H212" s="548"/>
      <c r="I212" s="548"/>
      <c r="J212" s="548"/>
      <c r="K212" s="548"/>
      <c r="L212" s="548"/>
      <c r="M212" s="548"/>
      <c r="N212" s="548"/>
      <c r="O212" s="548"/>
      <c r="P212" s="548"/>
      <c r="Q212" s="548"/>
      <c r="R212" s="548"/>
      <c r="S212" s="548"/>
      <c r="T212" s="548"/>
      <c r="U212" s="548"/>
      <c r="V212" s="548"/>
      <c r="W212" s="548"/>
      <c r="X212" s="548"/>
      <c r="Y212" s="548"/>
      <c r="Z212" s="548"/>
    </row>
    <row r="213" spans="1:26">
      <c r="A213" s="548"/>
      <c r="B213" s="548"/>
      <c r="C213" s="548"/>
      <c r="D213" s="548"/>
      <c r="E213" s="548"/>
      <c r="F213" s="548"/>
      <c r="G213" s="548"/>
      <c r="H213" s="548"/>
      <c r="I213" s="548"/>
      <c r="J213" s="548"/>
      <c r="K213" s="548"/>
      <c r="L213" s="548"/>
      <c r="M213" s="548"/>
      <c r="N213" s="548"/>
      <c r="O213" s="548"/>
      <c r="P213" s="548"/>
      <c r="Q213" s="548"/>
      <c r="R213" s="548"/>
      <c r="S213" s="548"/>
      <c r="T213" s="548"/>
      <c r="U213" s="548"/>
      <c r="V213" s="548"/>
      <c r="W213" s="548"/>
      <c r="X213" s="548"/>
      <c r="Y213" s="548"/>
      <c r="Z213" s="548"/>
    </row>
    <row r="214" spans="1:26">
      <c r="A214" s="548"/>
      <c r="B214" s="548"/>
      <c r="C214" s="548"/>
      <c r="D214" s="548"/>
      <c r="E214" s="548"/>
      <c r="F214" s="548"/>
      <c r="G214" s="548"/>
      <c r="H214" s="548"/>
      <c r="I214" s="548"/>
      <c r="J214" s="548"/>
      <c r="K214" s="548"/>
      <c r="L214" s="548"/>
      <c r="M214" s="548"/>
      <c r="N214" s="548"/>
      <c r="O214" s="548"/>
      <c r="P214" s="548"/>
      <c r="Q214" s="548"/>
      <c r="R214" s="548"/>
      <c r="S214" s="548"/>
      <c r="T214" s="548"/>
      <c r="U214" s="548"/>
      <c r="V214" s="548"/>
      <c r="W214" s="548"/>
      <c r="X214" s="548"/>
      <c r="Y214" s="548"/>
      <c r="Z214" s="548"/>
    </row>
    <row r="215" spans="1:26">
      <c r="A215" s="548"/>
      <c r="B215" s="548"/>
      <c r="C215" s="548"/>
      <c r="D215" s="548"/>
      <c r="E215" s="548"/>
      <c r="F215" s="548"/>
      <c r="G215" s="548"/>
      <c r="H215" s="548"/>
      <c r="I215" s="548"/>
      <c r="J215" s="548"/>
      <c r="K215" s="548"/>
      <c r="L215" s="548"/>
      <c r="M215" s="548"/>
      <c r="N215" s="548"/>
      <c r="O215" s="548"/>
      <c r="P215" s="548"/>
      <c r="Q215" s="548"/>
      <c r="R215" s="548"/>
      <c r="S215" s="548"/>
      <c r="T215" s="548"/>
      <c r="U215" s="548"/>
      <c r="V215" s="548"/>
      <c r="W215" s="548"/>
      <c r="X215" s="548"/>
      <c r="Y215" s="548"/>
      <c r="Z215" s="548"/>
    </row>
    <row r="216" spans="1:26">
      <c r="A216" s="548"/>
      <c r="B216" s="548"/>
      <c r="C216" s="548"/>
      <c r="D216" s="548"/>
      <c r="E216" s="548"/>
      <c r="F216" s="548"/>
      <c r="G216" s="548"/>
      <c r="H216" s="548"/>
      <c r="I216" s="548"/>
      <c r="J216" s="548"/>
      <c r="K216" s="548"/>
      <c r="L216" s="548"/>
      <c r="M216" s="548"/>
      <c r="N216" s="548"/>
      <c r="O216" s="548"/>
      <c r="P216" s="548"/>
      <c r="Q216" s="548"/>
      <c r="R216" s="548"/>
      <c r="S216" s="548"/>
      <c r="T216" s="548"/>
      <c r="U216" s="548"/>
      <c r="V216" s="548"/>
      <c r="W216" s="548"/>
      <c r="X216" s="548"/>
      <c r="Y216" s="548"/>
      <c r="Z216" s="548"/>
    </row>
    <row r="217" spans="1:26">
      <c r="A217" s="548"/>
      <c r="B217" s="548"/>
      <c r="C217" s="548"/>
      <c r="D217" s="548"/>
      <c r="E217" s="548"/>
      <c r="F217" s="548"/>
      <c r="G217" s="548"/>
      <c r="H217" s="548"/>
      <c r="I217" s="548"/>
      <c r="J217" s="548"/>
      <c r="K217" s="548"/>
      <c r="L217" s="548"/>
      <c r="M217" s="548"/>
      <c r="N217" s="548"/>
      <c r="O217" s="548"/>
      <c r="P217" s="548"/>
      <c r="Q217" s="548"/>
      <c r="R217" s="548"/>
      <c r="S217" s="548"/>
      <c r="T217" s="548"/>
      <c r="U217" s="548"/>
      <c r="V217" s="548"/>
      <c r="W217" s="548"/>
      <c r="X217" s="548"/>
      <c r="Y217" s="548"/>
      <c r="Z217" s="548"/>
    </row>
    <row r="218" spans="1:26">
      <c r="A218" s="548"/>
      <c r="B218" s="548"/>
      <c r="C218" s="548"/>
      <c r="D218" s="548"/>
      <c r="E218" s="548"/>
      <c r="F218" s="548"/>
      <c r="G218" s="548"/>
      <c r="H218" s="548"/>
      <c r="I218" s="548"/>
      <c r="J218" s="548"/>
      <c r="K218" s="548"/>
      <c r="L218" s="548"/>
      <c r="M218" s="548"/>
      <c r="N218" s="548"/>
      <c r="O218" s="548"/>
      <c r="P218" s="548"/>
      <c r="Q218" s="548"/>
      <c r="R218" s="548"/>
      <c r="S218" s="548"/>
      <c r="T218" s="548"/>
      <c r="U218" s="548"/>
      <c r="V218" s="548"/>
      <c r="W218" s="548"/>
      <c r="X218" s="548"/>
      <c r="Y218" s="548"/>
      <c r="Z218" s="548"/>
    </row>
    <row r="219" spans="1:26">
      <c r="A219" s="548"/>
      <c r="B219" s="548"/>
      <c r="C219" s="548"/>
      <c r="D219" s="548"/>
      <c r="E219" s="548"/>
      <c r="F219" s="548"/>
      <c r="G219" s="548"/>
      <c r="H219" s="548"/>
      <c r="I219" s="548"/>
      <c r="J219" s="548"/>
      <c r="K219" s="548"/>
      <c r="L219" s="548"/>
      <c r="M219" s="548"/>
      <c r="N219" s="548"/>
      <c r="O219" s="548"/>
      <c r="P219" s="548"/>
      <c r="Q219" s="548"/>
      <c r="R219" s="548"/>
      <c r="S219" s="548"/>
      <c r="T219" s="548"/>
      <c r="U219" s="548"/>
      <c r="V219" s="548"/>
      <c r="W219" s="548"/>
      <c r="X219" s="548"/>
      <c r="Y219" s="548"/>
      <c r="Z219" s="548"/>
    </row>
    <row r="220" spans="1:26">
      <c r="A220" s="548"/>
      <c r="B220" s="548"/>
      <c r="C220" s="548"/>
      <c r="D220" s="548"/>
      <c r="E220" s="548"/>
      <c r="F220" s="548"/>
      <c r="G220" s="548"/>
      <c r="H220" s="548"/>
      <c r="I220" s="548"/>
      <c r="J220" s="548"/>
      <c r="K220" s="548"/>
      <c r="L220" s="548"/>
      <c r="M220" s="548"/>
      <c r="N220" s="548"/>
      <c r="O220" s="548"/>
      <c r="P220" s="548"/>
      <c r="Q220" s="548"/>
      <c r="R220" s="548"/>
      <c r="S220" s="548"/>
      <c r="T220" s="548"/>
      <c r="U220" s="548"/>
      <c r="V220" s="548"/>
      <c r="W220" s="548"/>
      <c r="X220" s="548"/>
      <c r="Y220" s="548"/>
      <c r="Z220" s="548"/>
    </row>
    <row r="221" spans="1:26">
      <c r="A221" s="548"/>
      <c r="B221" s="548"/>
      <c r="C221" s="548"/>
      <c r="D221" s="548"/>
      <c r="E221" s="548"/>
      <c r="F221" s="548"/>
      <c r="G221" s="548"/>
      <c r="H221" s="548"/>
      <c r="I221" s="548"/>
      <c r="J221" s="548"/>
      <c r="K221" s="548"/>
      <c r="L221" s="548"/>
      <c r="M221" s="548"/>
      <c r="N221" s="548"/>
      <c r="O221" s="548"/>
      <c r="P221" s="548"/>
      <c r="Q221" s="548"/>
      <c r="R221" s="548"/>
      <c r="S221" s="548"/>
      <c r="T221" s="548"/>
      <c r="U221" s="548"/>
      <c r="V221" s="548"/>
      <c r="W221" s="548"/>
      <c r="X221" s="548"/>
      <c r="Y221" s="548"/>
      <c r="Z221" s="548"/>
    </row>
    <row r="222" spans="1:26">
      <c r="A222" s="548"/>
      <c r="B222" s="548"/>
      <c r="C222" s="548"/>
      <c r="D222" s="548"/>
      <c r="E222" s="548"/>
      <c r="F222" s="548"/>
      <c r="G222" s="548"/>
      <c r="H222" s="548"/>
      <c r="I222" s="548"/>
      <c r="J222" s="548"/>
      <c r="K222" s="548"/>
      <c r="L222" s="548"/>
      <c r="M222" s="548"/>
      <c r="N222" s="548"/>
      <c r="O222" s="548"/>
      <c r="P222" s="548"/>
      <c r="Q222" s="548"/>
      <c r="R222" s="548"/>
      <c r="S222" s="548"/>
      <c r="T222" s="548"/>
      <c r="U222" s="548"/>
      <c r="V222" s="548"/>
      <c r="W222" s="548"/>
      <c r="X222" s="548"/>
      <c r="Y222" s="548"/>
      <c r="Z222" s="548"/>
    </row>
    <row r="223" spans="1:26">
      <c r="A223" s="548"/>
      <c r="B223" s="548"/>
      <c r="C223" s="548"/>
      <c r="D223" s="548"/>
      <c r="E223" s="548"/>
      <c r="F223" s="548"/>
      <c r="G223" s="548"/>
      <c r="H223" s="548"/>
      <c r="I223" s="548"/>
      <c r="J223" s="548"/>
      <c r="K223" s="548"/>
      <c r="L223" s="548"/>
      <c r="M223" s="548"/>
      <c r="N223" s="548"/>
      <c r="O223" s="548"/>
      <c r="P223" s="548"/>
      <c r="Q223" s="548"/>
      <c r="R223" s="548"/>
      <c r="S223" s="548"/>
      <c r="T223" s="548"/>
      <c r="U223" s="548"/>
      <c r="V223" s="548"/>
      <c r="W223" s="548"/>
      <c r="X223" s="548"/>
      <c r="Y223" s="548"/>
      <c r="Z223" s="548"/>
    </row>
    <row r="224" spans="1:26">
      <c r="A224" s="548"/>
      <c r="B224" s="548"/>
      <c r="C224" s="548"/>
      <c r="D224" s="548"/>
      <c r="E224" s="548"/>
      <c r="F224" s="548"/>
      <c r="G224" s="548"/>
      <c r="H224" s="548"/>
      <c r="I224" s="548"/>
      <c r="J224" s="548"/>
      <c r="K224" s="548"/>
      <c r="L224" s="548"/>
      <c r="M224" s="548"/>
      <c r="N224" s="548"/>
      <c r="O224" s="548"/>
      <c r="P224" s="548"/>
      <c r="Q224" s="548"/>
      <c r="R224" s="548"/>
      <c r="S224" s="548"/>
      <c r="T224" s="548"/>
      <c r="U224" s="548"/>
      <c r="V224" s="548"/>
      <c r="W224" s="548"/>
      <c r="X224" s="548"/>
      <c r="Y224" s="548"/>
      <c r="Z224" s="548"/>
    </row>
    <row r="225" spans="1:26">
      <c r="A225" s="548"/>
      <c r="B225" s="548"/>
      <c r="C225" s="548"/>
      <c r="D225" s="548"/>
      <c r="E225" s="548"/>
      <c r="F225" s="548"/>
      <c r="G225" s="548"/>
      <c r="H225" s="548"/>
      <c r="I225" s="548"/>
      <c r="J225" s="548"/>
      <c r="K225" s="548"/>
      <c r="L225" s="548"/>
      <c r="M225" s="548"/>
      <c r="N225" s="548"/>
      <c r="O225" s="548"/>
      <c r="P225" s="548"/>
      <c r="Q225" s="548"/>
      <c r="R225" s="548"/>
      <c r="S225" s="548"/>
      <c r="T225" s="548"/>
      <c r="U225" s="548"/>
      <c r="V225" s="548"/>
      <c r="W225" s="548"/>
      <c r="X225" s="548"/>
      <c r="Y225" s="548"/>
      <c r="Z225" s="548"/>
    </row>
    <row r="226" spans="1:26">
      <c r="A226" s="548"/>
      <c r="B226" s="548"/>
      <c r="C226" s="548"/>
      <c r="D226" s="548"/>
      <c r="E226" s="548"/>
      <c r="F226" s="548"/>
      <c r="G226" s="548"/>
      <c r="H226" s="548"/>
      <c r="I226" s="548"/>
      <c r="J226" s="548"/>
      <c r="K226" s="548"/>
      <c r="L226" s="548"/>
      <c r="M226" s="548"/>
      <c r="N226" s="548"/>
      <c r="O226" s="548"/>
      <c r="P226" s="548"/>
      <c r="Q226" s="548"/>
      <c r="R226" s="548"/>
      <c r="S226" s="548"/>
      <c r="T226" s="548"/>
      <c r="U226" s="548"/>
      <c r="V226" s="548"/>
      <c r="W226" s="548"/>
      <c r="X226" s="548"/>
      <c r="Y226" s="548"/>
      <c r="Z226" s="548"/>
    </row>
    <row r="227" spans="1:26">
      <c r="A227" s="548"/>
      <c r="B227" s="548"/>
      <c r="C227" s="548"/>
      <c r="D227" s="548"/>
      <c r="E227" s="548"/>
      <c r="F227" s="548"/>
      <c r="G227" s="548"/>
      <c r="H227" s="548"/>
      <c r="I227" s="548"/>
      <c r="J227" s="548"/>
      <c r="K227" s="548"/>
      <c r="L227" s="548"/>
      <c r="M227" s="548"/>
      <c r="N227" s="548"/>
      <c r="O227" s="548"/>
      <c r="P227" s="548"/>
      <c r="Q227" s="548"/>
      <c r="R227" s="548"/>
      <c r="S227" s="548"/>
      <c r="T227" s="548"/>
      <c r="U227" s="548"/>
      <c r="V227" s="548"/>
      <c r="W227" s="548"/>
      <c r="X227" s="548"/>
      <c r="Y227" s="548"/>
      <c r="Z227" s="548"/>
    </row>
    <row r="228" spans="1:26">
      <c r="A228" s="548"/>
      <c r="B228" s="548"/>
      <c r="C228" s="548"/>
      <c r="D228" s="548"/>
      <c r="E228" s="548"/>
      <c r="F228" s="548"/>
      <c r="G228" s="548"/>
      <c r="H228" s="548"/>
      <c r="I228" s="548"/>
      <c r="J228" s="548"/>
      <c r="K228" s="548"/>
      <c r="L228" s="548"/>
      <c r="M228" s="548"/>
      <c r="N228" s="548"/>
      <c r="O228" s="548"/>
      <c r="P228" s="548"/>
      <c r="Q228" s="548"/>
      <c r="R228" s="548"/>
      <c r="S228" s="548"/>
      <c r="T228" s="548"/>
      <c r="U228" s="548"/>
      <c r="V228" s="548"/>
      <c r="W228" s="548"/>
      <c r="X228" s="548"/>
      <c r="Y228" s="548"/>
      <c r="Z228" s="548"/>
    </row>
    <row r="229" spans="1:26">
      <c r="A229" s="548"/>
      <c r="B229" s="548"/>
      <c r="C229" s="548"/>
      <c r="D229" s="548"/>
      <c r="E229" s="548"/>
      <c r="F229" s="548"/>
      <c r="G229" s="548"/>
      <c r="H229" s="548"/>
      <c r="I229" s="548"/>
      <c r="J229" s="548"/>
      <c r="K229" s="548"/>
      <c r="L229" s="548"/>
      <c r="M229" s="548"/>
      <c r="N229" s="548"/>
      <c r="O229" s="548"/>
      <c r="P229" s="548"/>
      <c r="Q229" s="548"/>
      <c r="R229" s="548"/>
      <c r="S229" s="548"/>
      <c r="T229" s="548"/>
      <c r="U229" s="548"/>
      <c r="V229" s="548"/>
      <c r="W229" s="548"/>
      <c r="X229" s="548"/>
      <c r="Y229" s="548"/>
      <c r="Z229" s="548"/>
    </row>
    <row r="230" spans="1:26">
      <c r="A230" s="548"/>
      <c r="B230" s="548"/>
      <c r="C230" s="548"/>
      <c r="D230" s="548"/>
      <c r="E230" s="548"/>
      <c r="F230" s="548"/>
      <c r="G230" s="548"/>
      <c r="H230" s="548"/>
      <c r="I230" s="548"/>
      <c r="J230" s="548"/>
      <c r="K230" s="548"/>
      <c r="L230" s="548"/>
      <c r="M230" s="548"/>
      <c r="N230" s="548"/>
      <c r="O230" s="548"/>
      <c r="P230" s="548"/>
      <c r="Q230" s="548"/>
      <c r="R230" s="548"/>
      <c r="S230" s="548"/>
      <c r="T230" s="548"/>
      <c r="U230" s="548"/>
      <c r="V230" s="548"/>
      <c r="W230" s="548"/>
      <c r="X230" s="548"/>
      <c r="Y230" s="548"/>
      <c r="Z230" s="548"/>
    </row>
    <row r="231" spans="1:26">
      <c r="A231" s="548"/>
      <c r="B231" s="548"/>
      <c r="C231" s="548"/>
      <c r="D231" s="548"/>
      <c r="E231" s="548"/>
      <c r="F231" s="548"/>
      <c r="G231" s="548"/>
      <c r="H231" s="548"/>
      <c r="I231" s="548"/>
      <c r="J231" s="548"/>
      <c r="K231" s="548"/>
      <c r="L231" s="548"/>
      <c r="M231" s="548"/>
      <c r="N231" s="548"/>
      <c r="O231" s="548"/>
      <c r="P231" s="548"/>
      <c r="Q231" s="548"/>
      <c r="R231" s="548"/>
      <c r="S231" s="548"/>
      <c r="T231" s="548"/>
      <c r="U231" s="548"/>
      <c r="V231" s="548"/>
      <c r="W231" s="548"/>
      <c r="X231" s="548"/>
      <c r="Y231" s="548"/>
      <c r="Z231" s="548"/>
    </row>
    <row r="232" spans="1:26">
      <c r="A232" s="548"/>
      <c r="B232" s="548"/>
      <c r="C232" s="548"/>
      <c r="D232" s="548"/>
      <c r="E232" s="548"/>
      <c r="F232" s="548"/>
      <c r="G232" s="548"/>
      <c r="H232" s="548"/>
      <c r="I232" s="548"/>
      <c r="J232" s="548"/>
      <c r="K232" s="548"/>
      <c r="L232" s="548"/>
      <c r="M232" s="548"/>
      <c r="N232" s="548"/>
      <c r="O232" s="548"/>
      <c r="P232" s="548"/>
      <c r="Q232" s="548"/>
      <c r="R232" s="548"/>
      <c r="S232" s="548"/>
      <c r="T232" s="548"/>
      <c r="U232" s="548"/>
      <c r="V232" s="548"/>
      <c r="W232" s="548"/>
      <c r="X232" s="548"/>
      <c r="Y232" s="548"/>
      <c r="Z232" s="548"/>
    </row>
    <row r="233" spans="1:26">
      <c r="A233" s="548"/>
      <c r="B233" s="548"/>
      <c r="C233" s="548"/>
      <c r="D233" s="548"/>
      <c r="E233" s="548"/>
      <c r="F233" s="548"/>
      <c r="G233" s="548"/>
      <c r="H233" s="548"/>
      <c r="I233" s="548"/>
      <c r="J233" s="548"/>
      <c r="K233" s="548"/>
      <c r="L233" s="548"/>
      <c r="M233" s="548"/>
      <c r="N233" s="548"/>
      <c r="O233" s="548"/>
      <c r="P233" s="548"/>
      <c r="Q233" s="548"/>
      <c r="R233" s="548"/>
      <c r="S233" s="548"/>
      <c r="T233" s="548"/>
      <c r="U233" s="548"/>
      <c r="V233" s="548"/>
      <c r="W233" s="548"/>
      <c r="X233" s="548"/>
      <c r="Y233" s="548"/>
      <c r="Z233" s="548"/>
    </row>
    <row r="234" spans="1:26">
      <c r="A234" s="548"/>
      <c r="B234" s="548"/>
      <c r="C234" s="548"/>
      <c r="D234" s="548"/>
      <c r="E234" s="548"/>
      <c r="F234" s="548"/>
      <c r="G234" s="548"/>
      <c r="H234" s="548"/>
      <c r="I234" s="548"/>
      <c r="J234" s="548"/>
      <c r="K234" s="548"/>
      <c r="L234" s="548"/>
      <c r="M234" s="548"/>
      <c r="N234" s="548"/>
      <c r="O234" s="548"/>
      <c r="P234" s="548"/>
      <c r="Q234" s="548"/>
      <c r="R234" s="548"/>
      <c r="S234" s="548"/>
      <c r="T234" s="548"/>
      <c r="U234" s="548"/>
      <c r="V234" s="548"/>
      <c r="W234" s="548"/>
      <c r="X234" s="548"/>
      <c r="Y234" s="548"/>
      <c r="Z234" s="548"/>
    </row>
    <row r="235" spans="1:26">
      <c r="A235" s="548"/>
      <c r="B235" s="548"/>
      <c r="C235" s="548"/>
      <c r="D235" s="548"/>
      <c r="E235" s="548"/>
      <c r="F235" s="548"/>
      <c r="G235" s="548"/>
      <c r="H235" s="548"/>
      <c r="I235" s="548"/>
      <c r="J235" s="548"/>
      <c r="K235" s="548"/>
      <c r="L235" s="548"/>
      <c r="M235" s="548"/>
      <c r="N235" s="548"/>
      <c r="O235" s="548"/>
      <c r="P235" s="548"/>
      <c r="Q235" s="548"/>
      <c r="R235" s="548"/>
      <c r="S235" s="548"/>
      <c r="T235" s="548"/>
      <c r="U235" s="548"/>
      <c r="V235" s="548"/>
      <c r="W235" s="548"/>
      <c r="X235" s="548"/>
      <c r="Y235" s="548"/>
      <c r="Z235" s="548"/>
    </row>
    <row r="236" spans="1:26">
      <c r="A236" s="548"/>
      <c r="B236" s="548"/>
      <c r="C236" s="548"/>
      <c r="D236" s="548"/>
      <c r="E236" s="548"/>
      <c r="F236" s="548"/>
      <c r="G236" s="548"/>
      <c r="H236" s="548"/>
      <c r="I236" s="548"/>
      <c r="J236" s="548"/>
      <c r="K236" s="548"/>
      <c r="L236" s="548"/>
      <c r="M236" s="548"/>
      <c r="N236" s="548"/>
      <c r="O236" s="548"/>
      <c r="P236" s="548"/>
      <c r="Q236" s="548"/>
      <c r="R236" s="548"/>
      <c r="S236" s="548"/>
      <c r="T236" s="548"/>
      <c r="U236" s="548"/>
      <c r="V236" s="548"/>
      <c r="W236" s="548"/>
      <c r="X236" s="548"/>
      <c r="Y236" s="548"/>
      <c r="Z236" s="548"/>
    </row>
    <row r="237" spans="1:26">
      <c r="A237" s="548"/>
      <c r="B237" s="548"/>
      <c r="C237" s="548"/>
      <c r="D237" s="548"/>
      <c r="E237" s="548"/>
      <c r="F237" s="548"/>
      <c r="G237" s="548"/>
      <c r="H237" s="548"/>
      <c r="I237" s="548"/>
      <c r="J237" s="548"/>
      <c r="K237" s="548"/>
      <c r="L237" s="548"/>
      <c r="M237" s="548"/>
      <c r="N237" s="548"/>
      <c r="O237" s="548"/>
      <c r="P237" s="548"/>
      <c r="Q237" s="548"/>
      <c r="R237" s="548"/>
      <c r="S237" s="548"/>
      <c r="T237" s="548"/>
      <c r="U237" s="548"/>
      <c r="V237" s="548"/>
      <c r="W237" s="548"/>
      <c r="X237" s="548"/>
      <c r="Y237" s="548"/>
      <c r="Z237" s="548"/>
    </row>
    <row r="238" spans="1:26">
      <c r="A238" s="548"/>
      <c r="B238" s="548"/>
      <c r="C238" s="548"/>
      <c r="D238" s="548"/>
      <c r="E238" s="548"/>
      <c r="F238" s="548"/>
      <c r="G238" s="548"/>
      <c r="H238" s="548"/>
      <c r="I238" s="548"/>
      <c r="J238" s="548"/>
      <c r="K238" s="548"/>
      <c r="L238" s="548"/>
      <c r="M238" s="548"/>
      <c r="N238" s="548"/>
      <c r="O238" s="548"/>
      <c r="P238" s="548"/>
      <c r="Q238" s="548"/>
      <c r="R238" s="548"/>
      <c r="S238" s="548"/>
      <c r="T238" s="548"/>
      <c r="U238" s="548"/>
      <c r="V238" s="548"/>
      <c r="W238" s="548"/>
      <c r="X238" s="548"/>
      <c r="Y238" s="548"/>
      <c r="Z238" s="548"/>
    </row>
    <row r="239" spans="1:26">
      <c r="A239" s="548"/>
      <c r="B239" s="548"/>
      <c r="C239" s="548"/>
      <c r="D239" s="548"/>
      <c r="E239" s="548"/>
      <c r="F239" s="548"/>
      <c r="G239" s="548"/>
      <c r="H239" s="548"/>
      <c r="I239" s="548"/>
      <c r="J239" s="548"/>
      <c r="K239" s="548"/>
      <c r="L239" s="548"/>
      <c r="M239" s="548"/>
      <c r="N239" s="548"/>
      <c r="O239" s="548"/>
      <c r="P239" s="548"/>
      <c r="Q239" s="548"/>
      <c r="R239" s="548"/>
      <c r="S239" s="548"/>
      <c r="T239" s="548"/>
      <c r="U239" s="548"/>
      <c r="V239" s="548"/>
      <c r="W239" s="548"/>
      <c r="X239" s="548"/>
      <c r="Y239" s="548"/>
      <c r="Z239" s="548"/>
    </row>
    <row r="240" spans="1:26">
      <c r="A240" s="548"/>
      <c r="B240" s="548"/>
      <c r="C240" s="548"/>
      <c r="D240" s="548"/>
      <c r="E240" s="548"/>
      <c r="F240" s="548"/>
      <c r="G240" s="548"/>
      <c r="H240" s="548"/>
      <c r="I240" s="548"/>
      <c r="J240" s="548"/>
      <c r="K240" s="548"/>
      <c r="L240" s="548"/>
      <c r="M240" s="548"/>
      <c r="N240" s="548"/>
      <c r="O240" s="548"/>
      <c r="P240" s="548"/>
      <c r="Q240" s="548"/>
      <c r="R240" s="548"/>
      <c r="S240" s="548"/>
      <c r="T240" s="548"/>
      <c r="U240" s="548"/>
      <c r="V240" s="548"/>
      <c r="W240" s="548"/>
      <c r="X240" s="548"/>
      <c r="Y240" s="548"/>
      <c r="Z240" s="548"/>
    </row>
    <row r="241" spans="1:26">
      <c r="A241" s="548"/>
      <c r="B241" s="548"/>
      <c r="C241" s="548"/>
      <c r="D241" s="548"/>
      <c r="E241" s="548"/>
      <c r="F241" s="548"/>
      <c r="G241" s="548"/>
      <c r="H241" s="548"/>
      <c r="I241" s="548"/>
      <c r="J241" s="548"/>
      <c r="K241" s="548"/>
      <c r="L241" s="548"/>
      <c r="M241" s="548"/>
      <c r="N241" s="548"/>
      <c r="O241" s="548"/>
      <c r="P241" s="548"/>
      <c r="Q241" s="548"/>
      <c r="R241" s="548"/>
      <c r="S241" s="548"/>
      <c r="T241" s="548"/>
      <c r="U241" s="548"/>
      <c r="V241" s="548"/>
      <c r="W241" s="548"/>
      <c r="X241" s="548"/>
      <c r="Y241" s="548"/>
      <c r="Z241" s="548"/>
    </row>
    <row r="242" spans="1:26">
      <c r="A242" s="548"/>
      <c r="B242" s="548"/>
      <c r="C242" s="548"/>
      <c r="D242" s="548"/>
      <c r="E242" s="548"/>
      <c r="F242" s="548"/>
      <c r="G242" s="548"/>
      <c r="H242" s="548"/>
      <c r="I242" s="548"/>
      <c r="J242" s="548"/>
      <c r="K242" s="548"/>
      <c r="L242" s="548"/>
      <c r="M242" s="548"/>
      <c r="N242" s="548"/>
      <c r="O242" s="548"/>
      <c r="P242" s="548"/>
      <c r="Q242" s="548"/>
      <c r="R242" s="548"/>
      <c r="S242" s="548"/>
      <c r="T242" s="548"/>
      <c r="U242" s="548"/>
      <c r="V242" s="548"/>
      <c r="W242" s="548"/>
      <c r="X242" s="548"/>
      <c r="Y242" s="548"/>
      <c r="Z242" s="548"/>
    </row>
    <row r="243" spans="1:26">
      <c r="A243" s="548"/>
      <c r="B243" s="548"/>
      <c r="C243" s="548"/>
      <c r="D243" s="548"/>
      <c r="E243" s="548"/>
      <c r="F243" s="548"/>
      <c r="G243" s="548"/>
      <c r="H243" s="548"/>
      <c r="I243" s="548"/>
      <c r="J243" s="548"/>
      <c r="K243" s="548"/>
      <c r="L243" s="548"/>
      <c r="M243" s="548"/>
      <c r="N243" s="548"/>
      <c r="O243" s="548"/>
      <c r="P243" s="548"/>
      <c r="Q243" s="548"/>
      <c r="R243" s="548"/>
      <c r="S243" s="548"/>
      <c r="T243" s="548"/>
      <c r="U243" s="548"/>
      <c r="V243" s="548"/>
      <c r="W243" s="548"/>
      <c r="X243" s="548"/>
      <c r="Y243" s="548"/>
      <c r="Z243" s="548"/>
    </row>
    <row r="244" spans="1:26">
      <c r="A244" s="548"/>
      <c r="B244" s="548"/>
      <c r="C244" s="548"/>
      <c r="D244" s="548"/>
      <c r="E244" s="548"/>
      <c r="F244" s="548"/>
      <c r="G244" s="548"/>
      <c r="H244" s="548"/>
      <c r="I244" s="548"/>
      <c r="J244" s="548"/>
      <c r="K244" s="548"/>
      <c r="L244" s="548"/>
      <c r="M244" s="548"/>
      <c r="N244" s="548"/>
      <c r="O244" s="548"/>
      <c r="P244" s="548"/>
      <c r="Q244" s="548"/>
      <c r="R244" s="548"/>
      <c r="S244" s="548"/>
      <c r="T244" s="548"/>
      <c r="U244" s="548"/>
      <c r="V244" s="548"/>
      <c r="W244" s="548"/>
      <c r="X244" s="548"/>
      <c r="Y244" s="548"/>
      <c r="Z244" s="548"/>
    </row>
    <row r="245" spans="1:26">
      <c r="A245" s="548"/>
      <c r="B245" s="548"/>
      <c r="C245" s="548"/>
      <c r="D245" s="548"/>
      <c r="E245" s="548"/>
      <c r="F245" s="548"/>
      <c r="G245" s="548"/>
      <c r="H245" s="548"/>
      <c r="I245" s="548"/>
      <c r="J245" s="548"/>
      <c r="K245" s="548"/>
      <c r="L245" s="548"/>
      <c r="M245" s="548"/>
      <c r="N245" s="548"/>
      <c r="O245" s="548"/>
      <c r="P245" s="548"/>
      <c r="Q245" s="548"/>
      <c r="R245" s="548"/>
      <c r="S245" s="548"/>
      <c r="T245" s="548"/>
      <c r="U245" s="548"/>
      <c r="V245" s="548"/>
      <c r="W245" s="548"/>
      <c r="X245" s="548"/>
      <c r="Y245" s="548"/>
      <c r="Z245" s="548"/>
    </row>
    <row r="246" spans="1:26">
      <c r="A246" s="548"/>
      <c r="B246" s="548"/>
      <c r="C246" s="548"/>
      <c r="D246" s="548"/>
      <c r="E246" s="548"/>
      <c r="F246" s="548"/>
      <c r="G246" s="548"/>
      <c r="H246" s="548"/>
      <c r="I246" s="548"/>
      <c r="J246" s="548"/>
      <c r="K246" s="548"/>
      <c r="L246" s="548"/>
      <c r="M246" s="548"/>
      <c r="N246" s="548"/>
      <c r="O246" s="548"/>
      <c r="P246" s="548"/>
      <c r="Q246" s="548"/>
      <c r="R246" s="548"/>
      <c r="S246" s="548"/>
      <c r="T246" s="548"/>
      <c r="U246" s="548"/>
      <c r="V246" s="548"/>
      <c r="W246" s="548"/>
      <c r="X246" s="548"/>
      <c r="Y246" s="548"/>
      <c r="Z246" s="548"/>
    </row>
    <row r="247" spans="1:26">
      <c r="A247" s="548"/>
      <c r="B247" s="548"/>
      <c r="C247" s="548"/>
      <c r="D247" s="548"/>
      <c r="E247" s="548"/>
      <c r="F247" s="548"/>
      <c r="G247" s="548"/>
      <c r="H247" s="548"/>
      <c r="I247" s="548"/>
      <c r="J247" s="548"/>
      <c r="K247" s="548"/>
      <c r="L247" s="548"/>
      <c r="M247" s="548"/>
      <c r="N247" s="548"/>
      <c r="O247" s="548"/>
      <c r="P247" s="548"/>
      <c r="Q247" s="548"/>
      <c r="R247" s="548"/>
      <c r="S247" s="548"/>
      <c r="T247" s="548"/>
      <c r="U247" s="548"/>
      <c r="V247" s="548"/>
      <c r="W247" s="548"/>
      <c r="X247" s="548"/>
      <c r="Y247" s="548"/>
      <c r="Z247" s="548"/>
    </row>
    <row r="248" spans="1:26">
      <c r="A248" s="548"/>
      <c r="B248" s="548"/>
      <c r="C248" s="548"/>
      <c r="D248" s="548"/>
      <c r="E248" s="548"/>
      <c r="F248" s="548"/>
      <c r="G248" s="548"/>
      <c r="H248" s="548"/>
      <c r="I248" s="548"/>
      <c r="J248" s="548"/>
      <c r="K248" s="548"/>
      <c r="L248" s="548"/>
      <c r="M248" s="548"/>
      <c r="N248" s="548"/>
      <c r="O248" s="548"/>
      <c r="P248" s="548"/>
      <c r="Q248" s="548"/>
      <c r="R248" s="548"/>
      <c r="S248" s="548"/>
      <c r="T248" s="548"/>
      <c r="U248" s="548"/>
      <c r="V248" s="548"/>
      <c r="W248" s="548"/>
      <c r="X248" s="548"/>
      <c r="Y248" s="548"/>
      <c r="Z248" s="548"/>
    </row>
    <row r="249" spans="1:26">
      <c r="A249" s="548"/>
      <c r="B249" s="548"/>
      <c r="C249" s="548"/>
      <c r="D249" s="548"/>
      <c r="E249" s="548"/>
      <c r="F249" s="548"/>
      <c r="G249" s="548"/>
      <c r="H249" s="548"/>
      <c r="I249" s="548"/>
      <c r="J249" s="548"/>
      <c r="K249" s="548"/>
      <c r="L249" s="548"/>
      <c r="M249" s="548"/>
      <c r="N249" s="548"/>
      <c r="O249" s="548"/>
      <c r="P249" s="548"/>
      <c r="Q249" s="548"/>
      <c r="R249" s="548"/>
      <c r="S249" s="548"/>
      <c r="T249" s="548"/>
      <c r="U249" s="548"/>
      <c r="V249" s="548"/>
      <c r="W249" s="548"/>
      <c r="X249" s="548"/>
      <c r="Y249" s="548"/>
      <c r="Z249" s="548"/>
    </row>
    <row r="250" spans="1:26">
      <c r="A250" s="548"/>
      <c r="B250" s="548"/>
      <c r="C250" s="548"/>
      <c r="D250" s="548"/>
      <c r="E250" s="548"/>
      <c r="F250" s="548"/>
      <c r="G250" s="548"/>
      <c r="H250" s="548"/>
      <c r="I250" s="548"/>
      <c r="J250" s="548"/>
      <c r="K250" s="548"/>
      <c r="L250" s="548"/>
      <c r="M250" s="548"/>
      <c r="N250" s="548"/>
      <c r="O250" s="548"/>
      <c r="P250" s="548"/>
      <c r="Q250" s="548"/>
      <c r="R250" s="548"/>
      <c r="S250" s="548"/>
      <c r="T250" s="548"/>
      <c r="U250" s="548"/>
      <c r="V250" s="548"/>
      <c r="W250" s="548"/>
      <c r="X250" s="548"/>
      <c r="Y250" s="548"/>
      <c r="Z250" s="548"/>
    </row>
    <row r="251" spans="1:26">
      <c r="A251" s="548"/>
      <c r="B251" s="548"/>
      <c r="C251" s="548"/>
      <c r="D251" s="548"/>
      <c r="E251" s="548"/>
      <c r="F251" s="548"/>
      <c r="G251" s="548"/>
      <c r="H251" s="548"/>
      <c r="I251" s="548"/>
      <c r="J251" s="548"/>
      <c r="K251" s="548"/>
      <c r="L251" s="548"/>
      <c r="M251" s="548"/>
      <c r="N251" s="548"/>
      <c r="O251" s="548"/>
      <c r="P251" s="548"/>
      <c r="Q251" s="548"/>
      <c r="R251" s="548"/>
      <c r="S251" s="548"/>
      <c r="T251" s="548"/>
      <c r="U251" s="548"/>
      <c r="V251" s="548"/>
      <c r="W251" s="548"/>
      <c r="X251" s="548"/>
      <c r="Y251" s="548"/>
      <c r="Z251" s="548"/>
    </row>
    <row r="252" spans="1:26">
      <c r="A252" s="548"/>
      <c r="B252" s="548"/>
      <c r="C252" s="548"/>
      <c r="D252" s="548"/>
      <c r="E252" s="548"/>
      <c r="F252" s="548"/>
      <c r="G252" s="548"/>
      <c r="H252" s="548"/>
      <c r="I252" s="548"/>
      <c r="J252" s="548"/>
      <c r="K252" s="548"/>
      <c r="L252" s="548"/>
      <c r="M252" s="548"/>
      <c r="N252" s="548"/>
      <c r="O252" s="548"/>
      <c r="P252" s="548"/>
      <c r="Q252" s="548"/>
      <c r="R252" s="548"/>
      <c r="S252" s="548"/>
      <c r="T252" s="548"/>
      <c r="U252" s="548"/>
      <c r="V252" s="548"/>
      <c r="W252" s="548"/>
      <c r="X252" s="548"/>
      <c r="Y252" s="548"/>
      <c r="Z252" s="548"/>
    </row>
    <row r="253" spans="1:26">
      <c r="A253" s="548"/>
      <c r="B253" s="548"/>
      <c r="C253" s="548"/>
      <c r="D253" s="548"/>
      <c r="E253" s="548"/>
      <c r="F253" s="548"/>
      <c r="G253" s="548"/>
      <c r="H253" s="548"/>
      <c r="I253" s="548"/>
      <c r="J253" s="548"/>
      <c r="K253" s="548"/>
      <c r="L253" s="548"/>
      <c r="M253" s="548"/>
      <c r="N253" s="548"/>
      <c r="O253" s="548"/>
      <c r="P253" s="548"/>
      <c r="Q253" s="548"/>
      <c r="R253" s="548"/>
      <c r="S253" s="548"/>
      <c r="T253" s="548"/>
      <c r="U253" s="548"/>
      <c r="V253" s="548"/>
      <c r="W253" s="548"/>
      <c r="X253" s="548"/>
      <c r="Y253" s="548"/>
      <c r="Z253" s="548"/>
    </row>
    <row r="254" spans="1:26">
      <c r="A254" s="548"/>
      <c r="B254" s="548"/>
      <c r="C254" s="548"/>
      <c r="D254" s="548"/>
      <c r="E254" s="548"/>
      <c r="F254" s="548"/>
      <c r="G254" s="548"/>
      <c r="H254" s="548"/>
      <c r="I254" s="548"/>
      <c r="J254" s="548"/>
      <c r="K254" s="548"/>
      <c r="L254" s="548"/>
      <c r="M254" s="548"/>
      <c r="N254" s="548"/>
      <c r="O254" s="548"/>
      <c r="P254" s="548"/>
      <c r="Q254" s="548"/>
      <c r="R254" s="548"/>
      <c r="S254" s="548"/>
      <c r="T254" s="548"/>
      <c r="U254" s="548"/>
      <c r="V254" s="548"/>
      <c r="W254" s="548"/>
      <c r="X254" s="548"/>
      <c r="Y254" s="548"/>
      <c r="Z254" s="548"/>
    </row>
    <row r="255" spans="1:26">
      <c r="A255" s="548"/>
      <c r="B255" s="548"/>
      <c r="C255" s="548"/>
      <c r="D255" s="548"/>
      <c r="E255" s="548"/>
      <c r="F255" s="548"/>
      <c r="G255" s="548"/>
      <c r="H255" s="548"/>
      <c r="I255" s="548"/>
      <c r="J255" s="548"/>
      <c r="K255" s="548"/>
      <c r="L255" s="548"/>
      <c r="M255" s="548"/>
      <c r="N255" s="548"/>
      <c r="O255" s="548"/>
      <c r="P255" s="548"/>
      <c r="Q255" s="548"/>
      <c r="R255" s="548"/>
      <c r="S255" s="548"/>
      <c r="T255" s="548"/>
      <c r="U255" s="548"/>
      <c r="V255" s="548"/>
      <c r="W255" s="548"/>
      <c r="X255" s="548"/>
      <c r="Y255" s="548"/>
      <c r="Z255" s="548"/>
    </row>
    <row r="256" spans="1:26">
      <c r="A256" s="548"/>
      <c r="B256" s="548"/>
      <c r="C256" s="548"/>
      <c r="D256" s="548"/>
      <c r="E256" s="548"/>
      <c r="F256" s="548"/>
      <c r="G256" s="548"/>
      <c r="H256" s="548"/>
      <c r="I256" s="548"/>
      <c r="J256" s="548"/>
      <c r="K256" s="548"/>
      <c r="L256" s="548"/>
      <c r="M256" s="548"/>
      <c r="N256" s="548"/>
      <c r="O256" s="548"/>
      <c r="P256" s="548"/>
      <c r="Q256" s="548"/>
      <c r="R256" s="548"/>
      <c r="S256" s="548"/>
      <c r="T256" s="548"/>
      <c r="U256" s="548"/>
      <c r="V256" s="548"/>
      <c r="W256" s="548"/>
      <c r="X256" s="548"/>
      <c r="Y256" s="548"/>
      <c r="Z256" s="548"/>
    </row>
    <row r="257" spans="1:26">
      <c r="A257" s="548"/>
      <c r="B257" s="548"/>
      <c r="C257" s="548"/>
      <c r="D257" s="548"/>
      <c r="E257" s="548"/>
      <c r="F257" s="548"/>
      <c r="G257" s="548"/>
      <c r="H257" s="548"/>
      <c r="I257" s="548"/>
      <c r="J257" s="548"/>
      <c r="K257" s="548"/>
      <c r="L257" s="548"/>
      <c r="M257" s="548"/>
      <c r="N257" s="548"/>
      <c r="O257" s="548"/>
      <c r="P257" s="548"/>
      <c r="Q257" s="548"/>
      <c r="R257" s="548"/>
      <c r="S257" s="548"/>
      <c r="T257" s="548"/>
      <c r="U257" s="548"/>
      <c r="V257" s="548"/>
      <c r="W257" s="548"/>
      <c r="X257" s="548"/>
      <c r="Y257" s="548"/>
      <c r="Z257" s="548"/>
    </row>
    <row r="258" spans="1:26">
      <c r="A258" s="548"/>
      <c r="B258" s="548"/>
      <c r="C258" s="548"/>
      <c r="D258" s="548"/>
      <c r="E258" s="548"/>
      <c r="F258" s="548"/>
      <c r="G258" s="548"/>
      <c r="H258" s="548"/>
      <c r="I258" s="548"/>
      <c r="J258" s="548"/>
      <c r="K258" s="548"/>
      <c r="L258" s="548"/>
      <c r="M258" s="548"/>
      <c r="N258" s="548"/>
      <c r="O258" s="548"/>
      <c r="P258" s="548"/>
      <c r="Q258" s="548"/>
      <c r="R258" s="548"/>
      <c r="S258" s="548"/>
      <c r="T258" s="548"/>
      <c r="U258" s="548"/>
      <c r="V258" s="548"/>
      <c r="W258" s="548"/>
      <c r="X258" s="548"/>
      <c r="Y258" s="548"/>
      <c r="Z258" s="548"/>
    </row>
    <row r="259" spans="1:26">
      <c r="A259" s="548"/>
      <c r="B259" s="548"/>
      <c r="C259" s="548"/>
      <c r="D259" s="548"/>
      <c r="E259" s="548"/>
      <c r="F259" s="548"/>
      <c r="G259" s="548"/>
      <c r="H259" s="548"/>
      <c r="I259" s="548"/>
      <c r="J259" s="548"/>
      <c r="K259" s="548"/>
      <c r="L259" s="548"/>
      <c r="M259" s="548"/>
      <c r="N259" s="548"/>
      <c r="O259" s="548"/>
      <c r="P259" s="548"/>
      <c r="Q259" s="548"/>
      <c r="R259" s="548"/>
      <c r="S259" s="548"/>
      <c r="T259" s="548"/>
      <c r="U259" s="548"/>
      <c r="V259" s="548"/>
      <c r="W259" s="548"/>
      <c r="X259" s="548"/>
      <c r="Y259" s="548"/>
      <c r="Z259" s="548"/>
    </row>
    <row r="260" spans="1:26">
      <c r="A260" s="548"/>
      <c r="B260" s="548"/>
      <c r="C260" s="548"/>
      <c r="D260" s="548"/>
      <c r="E260" s="548"/>
      <c r="F260" s="548"/>
      <c r="G260" s="548"/>
      <c r="H260" s="548"/>
      <c r="I260" s="548"/>
      <c r="J260" s="548"/>
      <c r="K260" s="548"/>
      <c r="L260" s="548"/>
      <c r="M260" s="548"/>
      <c r="N260" s="548"/>
      <c r="O260" s="548"/>
      <c r="P260" s="548"/>
      <c r="Q260" s="548"/>
      <c r="R260" s="548"/>
      <c r="S260" s="548"/>
      <c r="T260" s="548"/>
      <c r="U260" s="548"/>
      <c r="V260" s="548"/>
      <c r="W260" s="548"/>
      <c r="X260" s="548"/>
      <c r="Y260" s="548"/>
      <c r="Z260" s="548"/>
    </row>
    <row r="261" spans="1:26">
      <c r="A261" s="548"/>
      <c r="B261" s="548"/>
      <c r="C261" s="548"/>
      <c r="D261" s="548"/>
      <c r="E261" s="548"/>
      <c r="F261" s="548"/>
      <c r="G261" s="548"/>
      <c r="H261" s="548"/>
      <c r="I261" s="548"/>
      <c r="J261" s="548"/>
      <c r="K261" s="548"/>
      <c r="L261" s="548"/>
      <c r="M261" s="548"/>
      <c r="N261" s="548"/>
      <c r="O261" s="548"/>
      <c r="P261" s="548"/>
      <c r="Q261" s="548"/>
      <c r="R261" s="548"/>
      <c r="S261" s="548"/>
      <c r="T261" s="548"/>
      <c r="U261" s="548"/>
      <c r="V261" s="548"/>
      <c r="W261" s="548"/>
      <c r="X261" s="548"/>
      <c r="Y261" s="548"/>
      <c r="Z261" s="548"/>
    </row>
    <row r="262" spans="1:26">
      <c r="A262" s="548"/>
      <c r="B262" s="548"/>
      <c r="C262" s="548"/>
      <c r="D262" s="548"/>
      <c r="E262" s="548"/>
      <c r="F262" s="548"/>
      <c r="G262" s="548"/>
      <c r="H262" s="548"/>
      <c r="I262" s="548"/>
      <c r="J262" s="548"/>
      <c r="K262" s="548"/>
      <c r="L262" s="548"/>
      <c r="M262" s="548"/>
      <c r="N262" s="548"/>
      <c r="O262" s="548"/>
      <c r="P262" s="548"/>
      <c r="Q262" s="548"/>
      <c r="R262" s="548"/>
      <c r="S262" s="548"/>
      <c r="T262" s="548"/>
      <c r="U262" s="548"/>
      <c r="V262" s="548"/>
      <c r="W262" s="548"/>
      <c r="X262" s="548"/>
      <c r="Y262" s="548"/>
      <c r="Z262" s="548"/>
    </row>
    <row r="263" spans="1:26">
      <c r="A263" s="548"/>
      <c r="B263" s="548"/>
      <c r="C263" s="548"/>
      <c r="D263" s="548"/>
      <c r="E263" s="548"/>
      <c r="F263" s="548"/>
      <c r="G263" s="548"/>
      <c r="H263" s="548"/>
      <c r="I263" s="548"/>
      <c r="J263" s="548"/>
      <c r="K263" s="548"/>
      <c r="L263" s="548"/>
      <c r="M263" s="548"/>
      <c r="N263" s="548"/>
      <c r="O263" s="548"/>
      <c r="P263" s="548"/>
      <c r="Q263" s="548"/>
      <c r="R263" s="548"/>
      <c r="S263" s="548"/>
      <c r="T263" s="548"/>
      <c r="U263" s="548"/>
      <c r="V263" s="548"/>
      <c r="W263" s="548"/>
      <c r="X263" s="548"/>
      <c r="Y263" s="548"/>
      <c r="Z263" s="548"/>
    </row>
    <row r="264" spans="1:26">
      <c r="A264" s="548"/>
      <c r="B264" s="548"/>
      <c r="C264" s="548"/>
      <c r="D264" s="548"/>
      <c r="E264" s="548"/>
      <c r="F264" s="548"/>
      <c r="G264" s="548"/>
      <c r="H264" s="548"/>
      <c r="I264" s="548"/>
      <c r="J264" s="548"/>
      <c r="K264" s="548"/>
      <c r="L264" s="548"/>
      <c r="M264" s="548"/>
      <c r="N264" s="548"/>
      <c r="O264" s="548"/>
      <c r="P264" s="548"/>
      <c r="Q264" s="548"/>
      <c r="R264" s="548"/>
      <c r="S264" s="548"/>
      <c r="T264" s="548"/>
      <c r="U264" s="548"/>
      <c r="V264" s="548"/>
      <c r="W264" s="548"/>
      <c r="X264" s="548"/>
      <c r="Y264" s="548"/>
      <c r="Z264" s="548"/>
    </row>
    <row r="265" spans="1:26">
      <c r="A265" s="548"/>
      <c r="B265" s="548"/>
      <c r="C265" s="548"/>
      <c r="D265" s="548"/>
      <c r="E265" s="548"/>
      <c r="F265" s="548"/>
      <c r="G265" s="548"/>
      <c r="H265" s="548"/>
      <c r="I265" s="548"/>
      <c r="J265" s="548"/>
      <c r="K265" s="548"/>
      <c r="L265" s="548"/>
      <c r="M265" s="548"/>
      <c r="N265" s="548"/>
      <c r="O265" s="548"/>
      <c r="P265" s="548"/>
      <c r="Q265" s="548"/>
      <c r="R265" s="548"/>
      <c r="S265" s="548"/>
      <c r="T265" s="548"/>
      <c r="U265" s="548"/>
      <c r="V265" s="548"/>
      <c r="W265" s="548"/>
      <c r="X265" s="548"/>
      <c r="Y265" s="548"/>
      <c r="Z265" s="548"/>
    </row>
    <row r="266" spans="1:26">
      <c r="A266" s="548"/>
      <c r="B266" s="548"/>
      <c r="C266" s="548"/>
      <c r="D266" s="548"/>
      <c r="E266" s="548"/>
      <c r="F266" s="548"/>
      <c r="G266" s="548"/>
      <c r="H266" s="548"/>
      <c r="I266" s="548"/>
      <c r="J266" s="548"/>
      <c r="K266" s="548"/>
      <c r="L266" s="548"/>
      <c r="M266" s="548"/>
      <c r="N266" s="548"/>
      <c r="O266" s="548"/>
      <c r="P266" s="548"/>
      <c r="Q266" s="548"/>
      <c r="R266" s="548"/>
      <c r="S266" s="548"/>
      <c r="T266" s="548"/>
      <c r="U266" s="548"/>
      <c r="V266" s="548"/>
      <c r="W266" s="548"/>
      <c r="X266" s="548"/>
      <c r="Y266" s="548"/>
      <c r="Z266" s="548"/>
    </row>
    <row r="267" spans="1:26">
      <c r="A267" s="548"/>
      <c r="B267" s="548"/>
      <c r="C267" s="548"/>
      <c r="D267" s="548"/>
      <c r="E267" s="548"/>
      <c r="F267" s="548"/>
      <c r="G267" s="548"/>
      <c r="H267" s="548"/>
      <c r="I267" s="548"/>
      <c r="J267" s="548"/>
      <c r="K267" s="548"/>
      <c r="L267" s="548"/>
      <c r="M267" s="548"/>
      <c r="N267" s="548"/>
      <c r="O267" s="548"/>
      <c r="P267" s="548"/>
      <c r="Q267" s="548"/>
      <c r="R267" s="548"/>
      <c r="S267" s="548"/>
      <c r="T267" s="548"/>
      <c r="U267" s="548"/>
      <c r="V267" s="548"/>
      <c r="W267" s="548"/>
      <c r="X267" s="548"/>
      <c r="Y267" s="548"/>
      <c r="Z267" s="548"/>
    </row>
    <row r="268" spans="1:26">
      <c r="A268" s="548"/>
      <c r="B268" s="548"/>
      <c r="C268" s="548"/>
      <c r="D268" s="548"/>
      <c r="E268" s="548"/>
      <c r="F268" s="548"/>
      <c r="G268" s="548"/>
      <c r="H268" s="548"/>
      <c r="I268" s="548"/>
      <c r="J268" s="548"/>
      <c r="K268" s="548"/>
      <c r="L268" s="548"/>
      <c r="M268" s="548"/>
      <c r="N268" s="548"/>
      <c r="O268" s="548"/>
      <c r="P268" s="548"/>
      <c r="Q268" s="548"/>
      <c r="R268" s="548"/>
      <c r="S268" s="548"/>
      <c r="T268" s="548"/>
      <c r="U268" s="548"/>
      <c r="V268" s="548"/>
      <c r="W268" s="548"/>
      <c r="X268" s="548"/>
      <c r="Y268" s="548"/>
      <c r="Z268" s="548"/>
    </row>
    <row r="269" spans="1:26">
      <c r="A269" s="548"/>
      <c r="B269" s="548"/>
      <c r="C269" s="548"/>
      <c r="D269" s="548"/>
      <c r="E269" s="548"/>
      <c r="F269" s="548"/>
      <c r="G269" s="548"/>
      <c r="H269" s="548"/>
      <c r="I269" s="548"/>
      <c r="J269" s="548"/>
      <c r="K269" s="548"/>
      <c r="L269" s="548"/>
      <c r="M269" s="548"/>
      <c r="N269" s="548"/>
      <c r="O269" s="548"/>
      <c r="P269" s="548"/>
      <c r="Q269" s="548"/>
      <c r="R269" s="548"/>
      <c r="S269" s="548"/>
      <c r="T269" s="548"/>
      <c r="U269" s="548"/>
      <c r="V269" s="548"/>
      <c r="W269" s="548"/>
      <c r="X269" s="548"/>
      <c r="Y269" s="548"/>
      <c r="Z269" s="548"/>
    </row>
    <row r="270" spans="1:26">
      <c r="A270" s="548"/>
      <c r="B270" s="548"/>
      <c r="C270" s="548"/>
      <c r="D270" s="548"/>
      <c r="E270" s="548"/>
      <c r="F270" s="548"/>
      <c r="G270" s="548"/>
      <c r="H270" s="548"/>
      <c r="I270" s="548"/>
      <c r="J270" s="548"/>
      <c r="K270" s="548"/>
      <c r="L270" s="548"/>
      <c r="M270" s="548"/>
      <c r="N270" s="548"/>
      <c r="O270" s="548"/>
      <c r="P270" s="548"/>
      <c r="Q270" s="548"/>
      <c r="R270" s="548"/>
      <c r="S270" s="548"/>
      <c r="T270" s="548"/>
      <c r="U270" s="548"/>
      <c r="V270" s="548"/>
      <c r="W270" s="548"/>
      <c r="X270" s="548"/>
      <c r="Y270" s="548"/>
      <c r="Z270" s="548"/>
    </row>
    <row r="271" spans="1:26">
      <c r="A271" s="548"/>
      <c r="B271" s="548"/>
      <c r="C271" s="548"/>
      <c r="D271" s="548"/>
      <c r="E271" s="548"/>
      <c r="F271" s="548"/>
      <c r="G271" s="548"/>
      <c r="H271" s="548"/>
      <c r="I271" s="548"/>
      <c r="J271" s="548"/>
      <c r="K271" s="548"/>
      <c r="L271" s="548"/>
      <c r="M271" s="548"/>
      <c r="N271" s="548"/>
      <c r="O271" s="548"/>
      <c r="P271" s="548"/>
      <c r="Q271" s="548"/>
      <c r="R271" s="548"/>
      <c r="S271" s="548"/>
      <c r="T271" s="548"/>
      <c r="U271" s="548"/>
      <c r="V271" s="548"/>
      <c r="W271" s="548"/>
      <c r="X271" s="548"/>
      <c r="Y271" s="548"/>
      <c r="Z271" s="548"/>
    </row>
    <row r="272" spans="1:26">
      <c r="A272" s="548"/>
      <c r="B272" s="548"/>
      <c r="C272" s="548"/>
      <c r="D272" s="548"/>
      <c r="E272" s="548"/>
      <c r="F272" s="548"/>
      <c r="G272" s="548"/>
      <c r="H272" s="548"/>
      <c r="I272" s="548"/>
      <c r="J272" s="548"/>
      <c r="K272" s="548"/>
      <c r="L272" s="548"/>
      <c r="M272" s="548"/>
      <c r="N272" s="548"/>
      <c r="O272" s="548"/>
      <c r="P272" s="548"/>
      <c r="Q272" s="548"/>
      <c r="R272" s="548"/>
      <c r="S272" s="548"/>
      <c r="T272" s="548"/>
      <c r="U272" s="548"/>
      <c r="V272" s="548"/>
      <c r="W272" s="548"/>
      <c r="X272" s="548"/>
      <c r="Y272" s="548"/>
      <c r="Z272" s="548"/>
    </row>
    <row r="273" spans="1:26">
      <c r="A273" s="548"/>
      <c r="B273" s="548"/>
      <c r="C273" s="548"/>
      <c r="D273" s="548"/>
      <c r="E273" s="548"/>
      <c r="F273" s="548"/>
      <c r="G273" s="548"/>
      <c r="H273" s="548"/>
      <c r="I273" s="548"/>
      <c r="J273" s="548"/>
      <c r="K273" s="548"/>
      <c r="L273" s="548"/>
      <c r="M273" s="548"/>
      <c r="N273" s="548"/>
      <c r="O273" s="548"/>
      <c r="P273" s="548"/>
      <c r="Q273" s="548"/>
      <c r="R273" s="548"/>
      <c r="S273" s="548"/>
      <c r="T273" s="548"/>
      <c r="U273" s="548"/>
      <c r="V273" s="548"/>
      <c r="W273" s="548"/>
      <c r="X273" s="548"/>
      <c r="Y273" s="548"/>
      <c r="Z273" s="548"/>
    </row>
    <row r="274" spans="1:26">
      <c r="A274" s="548"/>
      <c r="B274" s="548"/>
      <c r="C274" s="548"/>
      <c r="D274" s="548"/>
      <c r="E274" s="548"/>
      <c r="F274" s="548"/>
      <c r="G274" s="548"/>
      <c r="H274" s="548"/>
      <c r="I274" s="548"/>
      <c r="J274" s="548"/>
      <c r="K274" s="548"/>
      <c r="L274" s="548"/>
      <c r="M274" s="548"/>
      <c r="N274" s="548"/>
      <c r="O274" s="548"/>
      <c r="P274" s="548"/>
      <c r="Q274" s="548"/>
      <c r="R274" s="548"/>
      <c r="S274" s="548"/>
      <c r="T274" s="548"/>
      <c r="U274" s="548"/>
      <c r="V274" s="548"/>
      <c r="W274" s="548"/>
      <c r="X274" s="548"/>
      <c r="Y274" s="548"/>
      <c r="Z274" s="548"/>
    </row>
    <row r="275" spans="1:26">
      <c r="A275" s="548"/>
      <c r="B275" s="548"/>
      <c r="C275" s="548"/>
      <c r="D275" s="548"/>
      <c r="E275" s="548"/>
      <c r="F275" s="548"/>
      <c r="G275" s="548"/>
      <c r="H275" s="548"/>
      <c r="I275" s="548"/>
      <c r="J275" s="548"/>
      <c r="K275" s="548"/>
      <c r="L275" s="548"/>
      <c r="M275" s="548"/>
      <c r="N275" s="548"/>
      <c r="O275" s="548"/>
      <c r="P275" s="548"/>
      <c r="Q275" s="548"/>
      <c r="R275" s="548"/>
      <c r="S275" s="548"/>
      <c r="T275" s="548"/>
      <c r="U275" s="548"/>
      <c r="V275" s="548"/>
      <c r="W275" s="548"/>
      <c r="X275" s="548"/>
      <c r="Y275" s="548"/>
      <c r="Z275" s="548"/>
    </row>
    <row r="276" spans="1:26">
      <c r="A276" s="548"/>
      <c r="B276" s="548"/>
      <c r="C276" s="548"/>
      <c r="D276" s="548"/>
      <c r="E276" s="548"/>
      <c r="F276" s="548"/>
      <c r="G276" s="548"/>
      <c r="H276" s="548"/>
      <c r="I276" s="548"/>
      <c r="J276" s="548"/>
      <c r="K276" s="548"/>
      <c r="L276" s="548"/>
      <c r="M276" s="548"/>
      <c r="N276" s="548"/>
      <c r="O276" s="548"/>
      <c r="P276" s="548"/>
      <c r="Q276" s="548"/>
      <c r="R276" s="548"/>
      <c r="S276" s="548"/>
      <c r="T276" s="548"/>
      <c r="U276" s="548"/>
      <c r="V276" s="548"/>
      <c r="W276" s="548"/>
      <c r="X276" s="548"/>
      <c r="Y276" s="548"/>
      <c r="Z276" s="548"/>
    </row>
    <row r="277" spans="1:26">
      <c r="A277" s="548"/>
      <c r="B277" s="548"/>
      <c r="C277" s="548"/>
      <c r="D277" s="548"/>
      <c r="E277" s="548"/>
      <c r="F277" s="548"/>
      <c r="G277" s="548"/>
      <c r="H277" s="548"/>
      <c r="I277" s="548"/>
      <c r="J277" s="548"/>
      <c r="K277" s="548"/>
      <c r="L277" s="548"/>
      <c r="M277" s="548"/>
      <c r="N277" s="548"/>
      <c r="O277" s="548"/>
      <c r="P277" s="548"/>
      <c r="Q277" s="548"/>
      <c r="R277" s="548"/>
      <c r="S277" s="548"/>
      <c r="T277" s="548"/>
      <c r="U277" s="548"/>
      <c r="V277" s="548"/>
      <c r="W277" s="548"/>
      <c r="X277" s="548"/>
      <c r="Y277" s="548"/>
      <c r="Z277" s="548"/>
    </row>
    <row r="278" spans="1:26">
      <c r="A278" s="548"/>
      <c r="B278" s="548"/>
      <c r="C278" s="548"/>
      <c r="D278" s="548"/>
      <c r="E278" s="548"/>
      <c r="F278" s="548"/>
      <c r="G278" s="548"/>
      <c r="H278" s="548"/>
      <c r="I278" s="548"/>
      <c r="J278" s="548"/>
      <c r="K278" s="548"/>
      <c r="L278" s="548"/>
      <c r="M278" s="548"/>
      <c r="N278" s="548"/>
      <c r="O278" s="548"/>
      <c r="P278" s="548"/>
      <c r="Q278" s="548"/>
      <c r="R278" s="548"/>
      <c r="S278" s="548"/>
      <c r="T278" s="548"/>
      <c r="U278" s="548"/>
      <c r="V278" s="548"/>
      <c r="W278" s="548"/>
      <c r="X278" s="548"/>
      <c r="Y278" s="548"/>
      <c r="Z278" s="548"/>
    </row>
    <row r="279" spans="1:26">
      <c r="A279" s="548"/>
      <c r="B279" s="548"/>
      <c r="C279" s="548"/>
      <c r="D279" s="548"/>
      <c r="E279" s="548"/>
      <c r="F279" s="548"/>
      <c r="G279" s="548"/>
      <c r="H279" s="548"/>
      <c r="I279" s="548"/>
      <c r="J279" s="548"/>
      <c r="K279" s="548"/>
      <c r="L279" s="548"/>
      <c r="M279" s="548"/>
      <c r="N279" s="548"/>
      <c r="O279" s="548"/>
      <c r="P279" s="548"/>
      <c r="Q279" s="548"/>
      <c r="R279" s="548"/>
      <c r="S279" s="548"/>
      <c r="T279" s="548"/>
      <c r="U279" s="548"/>
      <c r="V279" s="548"/>
      <c r="W279" s="548"/>
      <c r="X279" s="548"/>
      <c r="Y279" s="548"/>
      <c r="Z279" s="548"/>
    </row>
    <row r="280" spans="1:26">
      <c r="A280" s="548"/>
      <c r="B280" s="548"/>
      <c r="C280" s="548"/>
      <c r="D280" s="548"/>
      <c r="E280" s="548"/>
      <c r="F280" s="548"/>
      <c r="G280" s="548"/>
      <c r="H280" s="548"/>
      <c r="I280" s="548"/>
      <c r="J280" s="548"/>
      <c r="K280" s="548"/>
      <c r="L280" s="548"/>
      <c r="M280" s="548"/>
      <c r="N280" s="548"/>
      <c r="O280" s="548"/>
      <c r="P280" s="548"/>
      <c r="Q280" s="548"/>
      <c r="R280" s="548"/>
      <c r="S280" s="548"/>
      <c r="T280" s="548"/>
      <c r="U280" s="548"/>
      <c r="V280" s="548"/>
      <c r="W280" s="548"/>
      <c r="X280" s="548"/>
      <c r="Y280" s="548"/>
      <c r="Z280" s="548"/>
    </row>
    <row r="281" spans="1:26">
      <c r="A281" s="548"/>
      <c r="B281" s="548"/>
      <c r="C281" s="548"/>
      <c r="D281" s="548"/>
      <c r="E281" s="548"/>
      <c r="F281" s="548"/>
      <c r="G281" s="548"/>
      <c r="H281" s="548"/>
      <c r="I281" s="548"/>
      <c r="J281" s="548"/>
      <c r="K281" s="548"/>
      <c r="L281" s="548"/>
      <c r="M281" s="548"/>
      <c r="N281" s="548"/>
      <c r="O281" s="548"/>
      <c r="P281" s="548"/>
      <c r="Q281" s="548"/>
      <c r="R281" s="548"/>
      <c r="S281" s="548"/>
      <c r="T281" s="548"/>
      <c r="U281" s="548"/>
      <c r="V281" s="548"/>
      <c r="W281" s="548"/>
      <c r="X281" s="548"/>
      <c r="Y281" s="548"/>
      <c r="Z281" s="548"/>
    </row>
    <row r="282" spans="1:26">
      <c r="A282" s="548"/>
      <c r="B282" s="548"/>
      <c r="C282" s="548"/>
      <c r="D282" s="548"/>
      <c r="E282" s="548"/>
      <c r="F282" s="548"/>
      <c r="G282" s="548"/>
      <c r="H282" s="548"/>
      <c r="I282" s="548"/>
      <c r="J282" s="548"/>
      <c r="K282" s="548"/>
      <c r="L282" s="548"/>
      <c r="M282" s="548"/>
      <c r="N282" s="548"/>
      <c r="O282" s="548"/>
      <c r="P282" s="548"/>
      <c r="Q282" s="548"/>
      <c r="R282" s="548"/>
      <c r="S282" s="548"/>
      <c r="T282" s="548"/>
      <c r="U282" s="548"/>
      <c r="V282" s="548"/>
      <c r="W282" s="548"/>
      <c r="X282" s="548"/>
      <c r="Y282" s="548"/>
      <c r="Z282" s="548"/>
    </row>
    <row r="283" spans="1:26">
      <c r="A283" s="548"/>
      <c r="B283" s="548"/>
      <c r="C283" s="548"/>
      <c r="D283" s="548"/>
      <c r="E283" s="548"/>
      <c r="F283" s="548"/>
      <c r="G283" s="548"/>
      <c r="H283" s="548"/>
      <c r="I283" s="548"/>
      <c r="J283" s="548"/>
      <c r="K283" s="548"/>
      <c r="L283" s="548"/>
      <c r="M283" s="548"/>
      <c r="N283" s="548"/>
      <c r="O283" s="548"/>
      <c r="P283" s="548"/>
      <c r="Q283" s="548"/>
      <c r="R283" s="548"/>
      <c r="S283" s="548"/>
      <c r="T283" s="548"/>
      <c r="U283" s="548"/>
      <c r="V283" s="548"/>
      <c r="W283" s="548"/>
      <c r="X283" s="548"/>
      <c r="Y283" s="548"/>
      <c r="Z283" s="548"/>
    </row>
    <row r="284" spans="1:26">
      <c r="A284" s="548"/>
      <c r="B284" s="548"/>
      <c r="C284" s="548"/>
      <c r="D284" s="548"/>
      <c r="E284" s="548"/>
      <c r="F284" s="548"/>
      <c r="G284" s="548"/>
      <c r="H284" s="548"/>
      <c r="I284" s="548"/>
      <c r="J284" s="548"/>
      <c r="K284" s="548"/>
      <c r="L284" s="548"/>
      <c r="M284" s="548"/>
      <c r="N284" s="548"/>
      <c r="O284" s="548"/>
      <c r="P284" s="548"/>
      <c r="Q284" s="548"/>
      <c r="R284" s="548"/>
      <c r="S284" s="548"/>
      <c r="T284" s="548"/>
      <c r="U284" s="548"/>
      <c r="V284" s="548"/>
      <c r="W284" s="548"/>
      <c r="X284" s="548"/>
      <c r="Y284" s="548"/>
      <c r="Z284" s="548"/>
    </row>
    <row r="285" spans="1:26">
      <c r="A285" s="548"/>
      <c r="B285" s="548"/>
      <c r="C285" s="548"/>
      <c r="D285" s="548"/>
      <c r="E285" s="548"/>
      <c r="F285" s="548"/>
      <c r="G285" s="548"/>
      <c r="H285" s="548"/>
      <c r="I285" s="548"/>
      <c r="J285" s="548"/>
      <c r="K285" s="548"/>
      <c r="L285" s="548"/>
      <c r="M285" s="548"/>
      <c r="N285" s="548"/>
      <c r="O285" s="548"/>
      <c r="P285" s="548"/>
      <c r="Q285" s="548"/>
      <c r="R285" s="548"/>
      <c r="S285" s="548"/>
      <c r="T285" s="548"/>
      <c r="U285" s="548"/>
      <c r="V285" s="548"/>
      <c r="W285" s="548"/>
      <c r="X285" s="548"/>
      <c r="Y285" s="548"/>
      <c r="Z285" s="548"/>
    </row>
    <row r="286" spans="1:26">
      <c r="A286" s="548"/>
      <c r="B286" s="548"/>
      <c r="C286" s="548"/>
      <c r="D286" s="548"/>
      <c r="E286" s="548"/>
      <c r="F286" s="548"/>
      <c r="G286" s="548"/>
      <c r="H286" s="548"/>
      <c r="I286" s="548"/>
      <c r="J286" s="548"/>
      <c r="K286" s="548"/>
      <c r="L286" s="548"/>
      <c r="M286" s="548"/>
      <c r="N286" s="548"/>
      <c r="O286" s="548"/>
      <c r="P286" s="548"/>
      <c r="Q286" s="548"/>
      <c r="R286" s="548"/>
      <c r="S286" s="548"/>
      <c r="T286" s="548"/>
      <c r="U286" s="548"/>
      <c r="V286" s="548"/>
      <c r="W286" s="548"/>
      <c r="X286" s="548"/>
      <c r="Y286" s="548"/>
      <c r="Z286" s="548"/>
    </row>
    <row r="287" spans="1:26">
      <c r="A287" s="548"/>
      <c r="B287" s="548"/>
      <c r="C287" s="548"/>
      <c r="D287" s="548"/>
      <c r="E287" s="548"/>
      <c r="F287" s="548"/>
      <c r="G287" s="548"/>
      <c r="H287" s="548"/>
      <c r="I287" s="548"/>
      <c r="J287" s="548"/>
      <c r="K287" s="548"/>
      <c r="L287" s="548"/>
      <c r="M287" s="548"/>
      <c r="N287" s="548"/>
      <c r="O287" s="548"/>
      <c r="P287" s="548"/>
      <c r="Q287" s="548"/>
      <c r="R287" s="548"/>
      <c r="S287" s="548"/>
      <c r="T287" s="548"/>
      <c r="U287" s="548"/>
      <c r="V287" s="548"/>
      <c r="W287" s="548"/>
      <c r="X287" s="548"/>
      <c r="Y287" s="548"/>
      <c r="Z287" s="548"/>
    </row>
    <row r="288" spans="1:26">
      <c r="A288" s="548"/>
      <c r="B288" s="548"/>
      <c r="C288" s="548"/>
      <c r="D288" s="548"/>
      <c r="E288" s="548"/>
      <c r="F288" s="548"/>
      <c r="G288" s="548"/>
      <c r="H288" s="548"/>
      <c r="I288" s="548"/>
      <c r="J288" s="548"/>
      <c r="K288" s="548"/>
      <c r="L288" s="548"/>
      <c r="M288" s="548"/>
      <c r="N288" s="548"/>
      <c r="O288" s="548"/>
      <c r="P288" s="548"/>
      <c r="Q288" s="548"/>
      <c r="R288" s="548"/>
      <c r="S288" s="548"/>
      <c r="T288" s="548"/>
      <c r="U288" s="548"/>
      <c r="V288" s="548"/>
      <c r="W288" s="548"/>
      <c r="X288" s="548"/>
      <c r="Y288" s="548"/>
      <c r="Z288" s="548"/>
    </row>
    <row r="289" spans="1:26">
      <c r="A289" s="548"/>
      <c r="B289" s="548"/>
      <c r="C289" s="548"/>
      <c r="D289" s="548"/>
      <c r="E289" s="548"/>
      <c r="F289" s="548"/>
      <c r="G289" s="548"/>
      <c r="H289" s="548"/>
      <c r="I289" s="548"/>
      <c r="J289" s="548"/>
      <c r="K289" s="548"/>
      <c r="L289" s="548"/>
      <c r="M289" s="548"/>
      <c r="N289" s="548"/>
      <c r="O289" s="548"/>
      <c r="P289" s="548"/>
      <c r="Q289" s="548"/>
      <c r="R289" s="548"/>
      <c r="S289" s="548"/>
      <c r="T289" s="548"/>
      <c r="U289" s="548"/>
      <c r="V289" s="548"/>
      <c r="W289" s="548"/>
      <c r="X289" s="548"/>
      <c r="Y289" s="548"/>
      <c r="Z289" s="548"/>
    </row>
    <row r="290" spans="1:26">
      <c r="A290" s="548"/>
      <c r="B290" s="548"/>
      <c r="C290" s="548"/>
      <c r="D290" s="548"/>
      <c r="E290" s="548"/>
      <c r="F290" s="548"/>
      <c r="G290" s="548"/>
      <c r="H290" s="548"/>
      <c r="I290" s="548"/>
      <c r="J290" s="548"/>
      <c r="K290" s="548"/>
      <c r="L290" s="548"/>
      <c r="M290" s="548"/>
      <c r="N290" s="548"/>
      <c r="O290" s="548"/>
      <c r="P290" s="548"/>
      <c r="Q290" s="548"/>
      <c r="R290" s="548"/>
      <c r="S290" s="548"/>
      <c r="T290" s="548"/>
      <c r="U290" s="548"/>
      <c r="V290" s="548"/>
      <c r="W290" s="548"/>
      <c r="X290" s="548"/>
      <c r="Y290" s="548"/>
      <c r="Z290" s="548"/>
    </row>
    <row r="291" spans="1:26">
      <c r="A291" s="548"/>
      <c r="B291" s="548"/>
      <c r="C291" s="548"/>
      <c r="D291" s="548"/>
      <c r="E291" s="548"/>
      <c r="F291" s="548"/>
      <c r="G291" s="548"/>
      <c r="H291" s="548"/>
      <c r="I291" s="548"/>
      <c r="J291" s="548"/>
      <c r="K291" s="548"/>
      <c r="L291" s="548"/>
      <c r="M291" s="548"/>
      <c r="N291" s="548"/>
      <c r="O291" s="548"/>
      <c r="P291" s="548"/>
      <c r="Q291" s="548"/>
      <c r="R291" s="548"/>
      <c r="S291" s="548"/>
      <c r="T291" s="548"/>
      <c r="U291" s="548"/>
      <c r="V291" s="548"/>
      <c r="W291" s="548"/>
      <c r="X291" s="548"/>
      <c r="Y291" s="548"/>
      <c r="Z291" s="548"/>
    </row>
    <row r="292" spans="1:26">
      <c r="A292" s="548"/>
      <c r="B292" s="548"/>
      <c r="C292" s="548"/>
      <c r="D292" s="548"/>
      <c r="E292" s="548"/>
      <c r="F292" s="548"/>
      <c r="G292" s="548"/>
      <c r="H292" s="548"/>
      <c r="I292" s="548"/>
      <c r="J292" s="548"/>
      <c r="K292" s="548"/>
      <c r="L292" s="548"/>
      <c r="M292" s="548"/>
      <c r="N292" s="548"/>
      <c r="O292" s="548"/>
      <c r="P292" s="548"/>
      <c r="Q292" s="548"/>
      <c r="R292" s="548"/>
      <c r="S292" s="548"/>
      <c r="T292" s="548"/>
      <c r="U292" s="548"/>
      <c r="V292" s="548"/>
      <c r="W292" s="548"/>
      <c r="X292" s="548"/>
      <c r="Y292" s="548"/>
      <c r="Z292" s="548"/>
    </row>
    <row r="293" spans="1:26">
      <c r="A293" s="548"/>
      <c r="B293" s="548"/>
      <c r="C293" s="548"/>
      <c r="D293" s="548"/>
      <c r="E293" s="548"/>
      <c r="F293" s="548"/>
      <c r="G293" s="548"/>
      <c r="H293" s="548"/>
      <c r="I293" s="548"/>
      <c r="J293" s="548"/>
      <c r="K293" s="548"/>
      <c r="L293" s="548"/>
      <c r="M293" s="548"/>
      <c r="N293" s="548"/>
      <c r="O293" s="548"/>
      <c r="P293" s="548"/>
      <c r="Q293" s="548"/>
      <c r="R293" s="548"/>
      <c r="S293" s="548"/>
      <c r="T293" s="548"/>
      <c r="U293" s="548"/>
      <c r="V293" s="548"/>
      <c r="W293" s="548"/>
      <c r="X293" s="548"/>
      <c r="Y293" s="548"/>
      <c r="Z293" s="548"/>
    </row>
    <row r="294" spans="1:26">
      <c r="A294" s="548"/>
      <c r="B294" s="548"/>
      <c r="C294" s="548"/>
      <c r="D294" s="548"/>
      <c r="E294" s="548"/>
      <c r="F294" s="548"/>
      <c r="G294" s="548"/>
      <c r="H294" s="548"/>
      <c r="I294" s="548"/>
      <c r="J294" s="548"/>
      <c r="K294" s="548"/>
      <c r="L294" s="548"/>
      <c r="M294" s="548"/>
      <c r="N294" s="548"/>
      <c r="O294" s="548"/>
      <c r="P294" s="548"/>
      <c r="Q294" s="548"/>
      <c r="R294" s="548"/>
      <c r="S294" s="548"/>
      <c r="T294" s="548"/>
      <c r="U294" s="548"/>
      <c r="V294" s="548"/>
      <c r="W294" s="548"/>
      <c r="X294" s="548"/>
      <c r="Y294" s="548"/>
      <c r="Z294" s="548"/>
    </row>
    <row r="295" spans="1:26">
      <c r="A295" s="548"/>
      <c r="B295" s="548"/>
      <c r="C295" s="548"/>
      <c r="D295" s="548"/>
      <c r="E295" s="548"/>
      <c r="F295" s="548"/>
      <c r="G295" s="548"/>
      <c r="H295" s="548"/>
      <c r="I295" s="548"/>
      <c r="J295" s="548"/>
      <c r="K295" s="548"/>
      <c r="L295" s="548"/>
      <c r="M295" s="548"/>
      <c r="N295" s="548"/>
      <c r="O295" s="548"/>
      <c r="P295" s="548"/>
      <c r="Q295" s="548"/>
      <c r="R295" s="548"/>
      <c r="S295" s="548"/>
      <c r="T295" s="548"/>
      <c r="U295" s="548"/>
      <c r="V295" s="548"/>
      <c r="W295" s="548"/>
      <c r="X295" s="548"/>
      <c r="Y295" s="548"/>
      <c r="Z295" s="548"/>
    </row>
    <row r="296" spans="1:26">
      <c r="A296" s="548"/>
      <c r="B296" s="548"/>
      <c r="C296" s="548"/>
      <c r="D296" s="548"/>
      <c r="E296" s="548"/>
      <c r="F296" s="548"/>
      <c r="G296" s="548"/>
      <c r="H296" s="548"/>
      <c r="I296" s="548"/>
      <c r="J296" s="548"/>
      <c r="K296" s="548"/>
      <c r="L296" s="548"/>
      <c r="M296" s="548"/>
      <c r="N296" s="548"/>
      <c r="O296" s="548"/>
      <c r="P296" s="548"/>
      <c r="Q296" s="548"/>
      <c r="R296" s="548"/>
      <c r="S296" s="548"/>
      <c r="T296" s="548"/>
      <c r="U296" s="548"/>
      <c r="V296" s="548"/>
      <c r="W296" s="548"/>
      <c r="X296" s="548"/>
      <c r="Y296" s="548"/>
      <c r="Z296" s="548"/>
    </row>
    <row r="297" spans="1:26">
      <c r="A297" s="548"/>
      <c r="B297" s="548"/>
      <c r="C297" s="548"/>
      <c r="D297" s="548"/>
      <c r="E297" s="548"/>
      <c r="F297" s="548"/>
      <c r="G297" s="548"/>
      <c r="H297" s="548"/>
      <c r="I297" s="548"/>
      <c r="J297" s="548"/>
      <c r="K297" s="548"/>
      <c r="L297" s="548"/>
      <c r="M297" s="548"/>
      <c r="N297" s="548"/>
      <c r="O297" s="548"/>
      <c r="P297" s="548"/>
      <c r="Q297" s="548"/>
      <c r="R297" s="548"/>
      <c r="S297" s="548"/>
      <c r="T297" s="548"/>
      <c r="U297" s="548"/>
      <c r="V297" s="548"/>
      <c r="W297" s="548"/>
      <c r="X297" s="548"/>
      <c r="Y297" s="548"/>
      <c r="Z297" s="548"/>
    </row>
    <row r="298" spans="1:26">
      <c r="A298" s="548"/>
      <c r="B298" s="548"/>
      <c r="C298" s="548"/>
      <c r="D298" s="548"/>
      <c r="E298" s="548"/>
      <c r="F298" s="548"/>
      <c r="G298" s="548"/>
      <c r="H298" s="548"/>
      <c r="I298" s="548"/>
      <c r="J298" s="548"/>
      <c r="K298" s="548"/>
      <c r="L298" s="548"/>
      <c r="M298" s="548"/>
      <c r="N298" s="548"/>
      <c r="O298" s="548"/>
      <c r="P298" s="548"/>
      <c r="Q298" s="548"/>
      <c r="R298" s="548"/>
      <c r="S298" s="548"/>
      <c r="T298" s="548"/>
      <c r="U298" s="548"/>
      <c r="V298" s="548"/>
      <c r="W298" s="548"/>
      <c r="X298" s="548"/>
      <c r="Y298" s="548"/>
      <c r="Z298" s="548"/>
    </row>
    <row r="299" spans="1:26">
      <c r="A299" s="548"/>
      <c r="B299" s="548"/>
      <c r="C299" s="548"/>
      <c r="D299" s="548"/>
      <c r="E299" s="548"/>
      <c r="F299" s="548"/>
      <c r="G299" s="548"/>
      <c r="H299" s="548"/>
      <c r="I299" s="548"/>
      <c r="J299" s="548"/>
      <c r="K299" s="548"/>
      <c r="L299" s="548"/>
      <c r="M299" s="548"/>
      <c r="N299" s="548"/>
      <c r="O299" s="548"/>
      <c r="P299" s="548"/>
      <c r="Q299" s="548"/>
      <c r="R299" s="548"/>
      <c r="S299" s="548"/>
      <c r="T299" s="548"/>
      <c r="U299" s="548"/>
      <c r="V299" s="548"/>
      <c r="W299" s="548"/>
      <c r="X299" s="548"/>
      <c r="Y299" s="548"/>
      <c r="Z299" s="548"/>
    </row>
    <row r="300" spans="1:26">
      <c r="A300" s="548"/>
      <c r="B300" s="548"/>
      <c r="C300" s="548"/>
      <c r="D300" s="548"/>
      <c r="E300" s="548"/>
      <c r="F300" s="548"/>
      <c r="G300" s="548"/>
      <c r="H300" s="548"/>
      <c r="I300" s="548"/>
      <c r="J300" s="548"/>
      <c r="K300" s="548"/>
      <c r="L300" s="548"/>
      <c r="M300" s="548"/>
      <c r="N300" s="548"/>
      <c r="O300" s="548"/>
      <c r="P300" s="548"/>
      <c r="Q300" s="548"/>
      <c r="R300" s="548"/>
      <c r="S300" s="548"/>
      <c r="T300" s="548"/>
      <c r="U300" s="548"/>
      <c r="V300" s="548"/>
      <c r="W300" s="548"/>
      <c r="X300" s="548"/>
      <c r="Y300" s="548"/>
      <c r="Z300" s="548"/>
    </row>
    <row r="301" spans="1:26">
      <c r="A301" s="548"/>
      <c r="B301" s="548"/>
      <c r="C301" s="548"/>
      <c r="D301" s="548"/>
      <c r="E301" s="548"/>
      <c r="F301" s="548"/>
      <c r="G301" s="548"/>
      <c r="H301" s="548"/>
      <c r="I301" s="548"/>
      <c r="J301" s="548"/>
      <c r="K301" s="548"/>
      <c r="L301" s="548"/>
      <c r="M301" s="548"/>
      <c r="N301" s="548"/>
      <c r="O301" s="548"/>
      <c r="P301" s="548"/>
      <c r="Q301" s="548"/>
      <c r="R301" s="548"/>
      <c r="S301" s="548"/>
      <c r="T301" s="548"/>
      <c r="U301" s="548"/>
      <c r="V301" s="548"/>
      <c r="W301" s="548"/>
      <c r="X301" s="548"/>
      <c r="Y301" s="548"/>
      <c r="Z301" s="548"/>
    </row>
    <row r="302" spans="1:26">
      <c r="A302" s="548"/>
      <c r="B302" s="548"/>
      <c r="C302" s="548"/>
      <c r="D302" s="548"/>
      <c r="E302" s="548"/>
      <c r="F302" s="548"/>
      <c r="G302" s="548"/>
      <c r="H302" s="548"/>
      <c r="I302" s="548"/>
      <c r="J302" s="548"/>
      <c r="K302" s="548"/>
      <c r="L302" s="548"/>
      <c r="M302" s="548"/>
      <c r="N302" s="548"/>
      <c r="O302" s="548"/>
      <c r="P302" s="548"/>
      <c r="Q302" s="548"/>
      <c r="R302" s="548"/>
      <c r="S302" s="548"/>
      <c r="T302" s="548"/>
      <c r="U302" s="548"/>
      <c r="V302" s="548"/>
      <c r="W302" s="548"/>
      <c r="X302" s="548"/>
      <c r="Y302" s="548"/>
      <c r="Z302" s="548"/>
    </row>
    <row r="303" spans="1:26">
      <c r="A303" s="548"/>
      <c r="B303" s="548"/>
      <c r="C303" s="548"/>
      <c r="D303" s="548"/>
      <c r="E303" s="548"/>
      <c r="F303" s="548"/>
      <c r="G303" s="548"/>
      <c r="H303" s="548"/>
      <c r="I303" s="548"/>
      <c r="J303" s="548"/>
      <c r="K303" s="548"/>
      <c r="L303" s="548"/>
      <c r="M303" s="548"/>
      <c r="N303" s="548"/>
      <c r="O303" s="548"/>
      <c r="P303" s="548"/>
      <c r="Q303" s="548"/>
      <c r="R303" s="548"/>
      <c r="S303" s="548"/>
      <c r="T303" s="548"/>
      <c r="U303" s="548"/>
      <c r="V303" s="548"/>
      <c r="W303" s="548"/>
      <c r="X303" s="548"/>
      <c r="Y303" s="548"/>
      <c r="Z303" s="548"/>
    </row>
    <row r="304" spans="1:26">
      <c r="A304" s="548"/>
      <c r="B304" s="548"/>
      <c r="C304" s="548"/>
      <c r="D304" s="548"/>
      <c r="E304" s="548"/>
      <c r="F304" s="548"/>
      <c r="G304" s="548"/>
      <c r="H304" s="548"/>
      <c r="I304" s="548"/>
      <c r="J304" s="548"/>
      <c r="K304" s="548"/>
      <c r="L304" s="548"/>
      <c r="M304" s="548"/>
      <c r="N304" s="548"/>
      <c r="O304" s="548"/>
      <c r="P304" s="548"/>
      <c r="Q304" s="548"/>
      <c r="R304" s="548"/>
      <c r="S304" s="548"/>
      <c r="T304" s="548"/>
      <c r="U304" s="548"/>
      <c r="V304" s="548"/>
      <c r="W304" s="548"/>
      <c r="X304" s="548"/>
      <c r="Y304" s="548"/>
      <c r="Z304" s="548"/>
    </row>
    <row r="305" spans="1:26">
      <c r="A305" s="548"/>
      <c r="B305" s="548"/>
      <c r="C305" s="548"/>
      <c r="D305" s="548"/>
      <c r="E305" s="548"/>
      <c r="F305" s="548"/>
      <c r="G305" s="548"/>
      <c r="H305" s="548"/>
      <c r="I305" s="548"/>
      <c r="J305" s="548"/>
      <c r="K305" s="548"/>
      <c r="L305" s="548"/>
      <c r="M305" s="548"/>
      <c r="N305" s="548"/>
      <c r="O305" s="548"/>
      <c r="P305" s="548"/>
      <c r="Q305" s="548"/>
      <c r="R305" s="548"/>
      <c r="S305" s="548"/>
      <c r="T305" s="548"/>
      <c r="U305" s="548"/>
      <c r="V305" s="548"/>
      <c r="W305" s="548"/>
      <c r="X305" s="548"/>
      <c r="Y305" s="548"/>
      <c r="Z305" s="548"/>
    </row>
    <row r="306" spans="1:26">
      <c r="A306" s="548"/>
      <c r="B306" s="548"/>
      <c r="C306" s="548"/>
      <c r="D306" s="548"/>
      <c r="E306" s="548"/>
      <c r="F306" s="548"/>
      <c r="G306" s="548"/>
      <c r="H306" s="548"/>
      <c r="I306" s="548"/>
      <c r="J306" s="548"/>
      <c r="K306" s="548"/>
      <c r="L306" s="548"/>
      <c r="M306" s="548"/>
      <c r="N306" s="548"/>
      <c r="O306" s="548"/>
      <c r="P306" s="548"/>
      <c r="Q306" s="548"/>
      <c r="R306" s="548"/>
      <c r="S306" s="548"/>
      <c r="T306" s="548"/>
      <c r="U306" s="548"/>
      <c r="V306" s="548"/>
      <c r="W306" s="548"/>
      <c r="X306" s="548"/>
      <c r="Y306" s="548"/>
      <c r="Z306" s="548"/>
    </row>
    <row r="307" spans="1:26">
      <c r="A307" s="548"/>
      <c r="B307" s="548"/>
      <c r="C307" s="548"/>
      <c r="D307" s="548"/>
      <c r="E307" s="548"/>
      <c r="F307" s="548"/>
      <c r="G307" s="548"/>
      <c r="H307" s="548"/>
      <c r="I307" s="548"/>
      <c r="J307" s="548"/>
      <c r="K307" s="548"/>
      <c r="L307" s="548"/>
      <c r="M307" s="548"/>
      <c r="N307" s="548"/>
      <c r="O307" s="548"/>
      <c r="P307" s="548"/>
      <c r="Q307" s="548"/>
      <c r="R307" s="548"/>
      <c r="S307" s="548"/>
      <c r="T307" s="548"/>
      <c r="U307" s="548"/>
      <c r="V307" s="548"/>
      <c r="W307" s="548"/>
      <c r="X307" s="548"/>
      <c r="Y307" s="548"/>
      <c r="Z307" s="548"/>
    </row>
    <row r="308" spans="1:26">
      <c r="A308" s="548"/>
      <c r="B308" s="548"/>
      <c r="C308" s="548"/>
      <c r="D308" s="548"/>
      <c r="E308" s="548"/>
      <c r="F308" s="548"/>
      <c r="G308" s="548"/>
      <c r="H308" s="548"/>
      <c r="I308" s="548"/>
      <c r="J308" s="548"/>
      <c r="K308" s="548"/>
      <c r="L308" s="548"/>
      <c r="M308" s="548"/>
      <c r="N308" s="548"/>
      <c r="O308" s="548"/>
      <c r="P308" s="548"/>
      <c r="Q308" s="548"/>
      <c r="R308" s="548"/>
      <c r="S308" s="548"/>
      <c r="T308" s="548"/>
      <c r="U308" s="548"/>
      <c r="V308" s="548"/>
      <c r="W308" s="548"/>
      <c r="X308" s="548"/>
      <c r="Y308" s="548"/>
      <c r="Z308" s="548"/>
    </row>
    <row r="309" spans="1:26">
      <c r="A309" s="548"/>
      <c r="B309" s="548"/>
      <c r="C309" s="548"/>
      <c r="D309" s="548"/>
      <c r="E309" s="548"/>
      <c r="F309" s="548"/>
      <c r="G309" s="548"/>
      <c r="H309" s="548"/>
      <c r="I309" s="548"/>
      <c r="J309" s="548"/>
      <c r="K309" s="548"/>
      <c r="L309" s="548"/>
      <c r="M309" s="548"/>
      <c r="N309" s="548"/>
      <c r="O309" s="548"/>
      <c r="P309" s="548"/>
      <c r="Q309" s="548"/>
      <c r="R309" s="548"/>
      <c r="S309" s="548"/>
      <c r="T309" s="548"/>
      <c r="U309" s="548"/>
      <c r="V309" s="548"/>
      <c r="W309" s="548"/>
      <c r="X309" s="548"/>
      <c r="Y309" s="548"/>
      <c r="Z309" s="548"/>
    </row>
    <row r="310" spans="1:26">
      <c r="A310" s="548"/>
      <c r="B310" s="548"/>
      <c r="C310" s="548"/>
      <c r="D310" s="548"/>
      <c r="E310" s="548"/>
      <c r="F310" s="548"/>
      <c r="G310" s="548"/>
      <c r="H310" s="548"/>
      <c r="I310" s="548"/>
      <c r="J310" s="548"/>
      <c r="K310" s="548"/>
      <c r="L310" s="548"/>
      <c r="M310" s="548"/>
      <c r="N310" s="548"/>
      <c r="O310" s="548"/>
      <c r="P310" s="548"/>
      <c r="Q310" s="548"/>
      <c r="R310" s="548"/>
      <c r="S310" s="548"/>
      <c r="T310" s="548"/>
      <c r="U310" s="548"/>
      <c r="V310" s="548"/>
      <c r="W310" s="548"/>
      <c r="X310" s="548"/>
      <c r="Y310" s="548"/>
      <c r="Z310" s="548"/>
    </row>
    <row r="311" spans="1:26">
      <c r="A311" s="548"/>
      <c r="B311" s="548"/>
      <c r="C311" s="548"/>
      <c r="D311" s="548"/>
      <c r="E311" s="548"/>
      <c r="F311" s="548"/>
      <c r="G311" s="548"/>
      <c r="H311" s="548"/>
      <c r="I311" s="548"/>
      <c r="J311" s="548"/>
      <c r="K311" s="548"/>
      <c r="L311" s="548"/>
      <c r="M311" s="548"/>
      <c r="N311" s="548"/>
      <c r="O311" s="548"/>
      <c r="P311" s="548"/>
      <c r="Q311" s="548"/>
      <c r="R311" s="548"/>
      <c r="S311" s="548"/>
      <c r="T311" s="548"/>
      <c r="U311" s="548"/>
      <c r="V311" s="548"/>
      <c r="W311" s="548"/>
      <c r="X311" s="548"/>
      <c r="Y311" s="548"/>
      <c r="Z311" s="548"/>
    </row>
    <row r="312" spans="1:26">
      <c r="A312" s="548"/>
      <c r="B312" s="548"/>
      <c r="C312" s="548"/>
      <c r="D312" s="548"/>
      <c r="E312" s="548"/>
      <c r="F312" s="548"/>
      <c r="G312" s="548"/>
      <c r="H312" s="548"/>
      <c r="I312" s="548"/>
      <c r="J312" s="548"/>
      <c r="K312" s="548"/>
      <c r="L312" s="548"/>
      <c r="M312" s="548"/>
      <c r="N312" s="548"/>
      <c r="O312" s="548"/>
      <c r="P312" s="548"/>
      <c r="Q312" s="548"/>
      <c r="R312" s="548"/>
      <c r="S312" s="548"/>
      <c r="T312" s="548"/>
      <c r="U312" s="548"/>
      <c r="V312" s="548"/>
      <c r="W312" s="548"/>
      <c r="X312" s="548"/>
      <c r="Y312" s="548"/>
      <c r="Z312" s="548"/>
    </row>
    <row r="313" spans="1:26">
      <c r="A313" s="548"/>
      <c r="B313" s="548"/>
      <c r="C313" s="548"/>
      <c r="D313" s="548"/>
      <c r="E313" s="548"/>
      <c r="F313" s="548"/>
      <c r="G313" s="548"/>
      <c r="H313" s="548"/>
      <c r="I313" s="548"/>
      <c r="J313" s="548"/>
      <c r="K313" s="548"/>
      <c r="L313" s="548"/>
      <c r="M313" s="548"/>
      <c r="N313" s="548"/>
      <c r="O313" s="548"/>
      <c r="P313" s="548"/>
      <c r="Q313" s="548"/>
      <c r="R313" s="548"/>
      <c r="S313" s="548"/>
      <c r="T313" s="548"/>
      <c r="U313" s="548"/>
      <c r="V313" s="548"/>
      <c r="W313" s="548"/>
      <c r="X313" s="548"/>
      <c r="Y313" s="548"/>
      <c r="Z313" s="548"/>
    </row>
    <row r="314" spans="1:26">
      <c r="A314" s="548"/>
      <c r="B314" s="548"/>
      <c r="C314" s="548"/>
      <c r="D314" s="548"/>
      <c r="E314" s="548"/>
      <c r="F314" s="548"/>
      <c r="G314" s="548"/>
      <c r="H314" s="548"/>
      <c r="I314" s="548"/>
      <c r="J314" s="548"/>
      <c r="K314" s="548"/>
      <c r="L314" s="548"/>
      <c r="M314" s="548"/>
      <c r="N314" s="548"/>
      <c r="O314" s="548"/>
      <c r="P314" s="548"/>
      <c r="Q314" s="548"/>
      <c r="R314" s="548"/>
      <c r="S314" s="548"/>
      <c r="T314" s="548"/>
      <c r="U314" s="548"/>
      <c r="V314" s="548"/>
      <c r="W314" s="548"/>
      <c r="X314" s="548"/>
      <c r="Y314" s="548"/>
      <c r="Z314" s="548"/>
    </row>
    <row r="315" spans="1:26">
      <c r="A315" s="548"/>
      <c r="B315" s="548"/>
      <c r="C315" s="548"/>
      <c r="D315" s="548"/>
      <c r="E315" s="548"/>
      <c r="F315" s="548"/>
      <c r="G315" s="548"/>
      <c r="H315" s="548"/>
      <c r="I315" s="548"/>
      <c r="J315" s="548"/>
      <c r="K315" s="548"/>
      <c r="L315" s="548"/>
      <c r="M315" s="548"/>
      <c r="N315" s="548"/>
      <c r="O315" s="548"/>
      <c r="P315" s="548"/>
      <c r="Q315" s="548"/>
      <c r="R315" s="548"/>
      <c r="S315" s="548"/>
      <c r="T315" s="548"/>
      <c r="U315" s="548"/>
      <c r="V315" s="548"/>
      <c r="W315" s="548"/>
      <c r="X315" s="548"/>
      <c r="Y315" s="548"/>
      <c r="Z315" s="548"/>
    </row>
    <row r="316" spans="1:26">
      <c r="A316" s="548"/>
      <c r="B316" s="548"/>
      <c r="C316" s="548"/>
      <c r="D316" s="548"/>
      <c r="E316" s="548"/>
      <c r="F316" s="548"/>
      <c r="G316" s="548"/>
      <c r="H316" s="548"/>
      <c r="I316" s="548"/>
      <c r="J316" s="548"/>
      <c r="K316" s="548"/>
      <c r="L316" s="548"/>
      <c r="M316" s="548"/>
      <c r="N316" s="548"/>
      <c r="O316" s="548"/>
      <c r="P316" s="548"/>
      <c r="Q316" s="548"/>
      <c r="R316" s="548"/>
      <c r="S316" s="548"/>
      <c r="T316" s="548"/>
      <c r="U316" s="548"/>
      <c r="V316" s="548"/>
      <c r="W316" s="548"/>
      <c r="X316" s="548"/>
      <c r="Y316" s="548"/>
      <c r="Z316" s="548"/>
    </row>
    <row r="317" spans="1:26">
      <c r="A317" s="548"/>
      <c r="B317" s="548"/>
      <c r="C317" s="548"/>
      <c r="D317" s="548"/>
      <c r="E317" s="548"/>
      <c r="F317" s="548"/>
      <c r="G317" s="548"/>
      <c r="H317" s="548"/>
      <c r="I317" s="548"/>
      <c r="J317" s="548"/>
      <c r="K317" s="548"/>
      <c r="L317" s="548"/>
      <c r="M317" s="548"/>
      <c r="N317" s="548"/>
      <c r="O317" s="548"/>
      <c r="P317" s="548"/>
      <c r="Q317" s="548"/>
      <c r="R317" s="548"/>
      <c r="S317" s="548"/>
      <c r="T317" s="548"/>
      <c r="U317" s="548"/>
      <c r="V317" s="548"/>
      <c r="W317" s="548"/>
      <c r="X317" s="548"/>
      <c r="Y317" s="548"/>
      <c r="Z317" s="548"/>
    </row>
    <row r="318" spans="1:26">
      <c r="A318" s="548"/>
      <c r="B318" s="548"/>
      <c r="C318" s="548"/>
      <c r="D318" s="548"/>
      <c r="E318" s="548"/>
      <c r="F318" s="548"/>
      <c r="G318" s="548"/>
      <c r="H318" s="548"/>
      <c r="I318" s="548"/>
      <c r="J318" s="548"/>
      <c r="K318" s="548"/>
      <c r="L318" s="548"/>
      <c r="M318" s="548"/>
      <c r="N318" s="548"/>
      <c r="O318" s="548"/>
      <c r="P318" s="548"/>
      <c r="Q318" s="548"/>
      <c r="R318" s="548"/>
      <c r="S318" s="548"/>
      <c r="T318" s="548"/>
      <c r="U318" s="548"/>
      <c r="V318" s="548"/>
      <c r="W318" s="548"/>
      <c r="X318" s="548"/>
      <c r="Y318" s="548"/>
      <c r="Z318" s="548"/>
    </row>
    <row r="319" spans="1:26">
      <c r="A319" s="548"/>
      <c r="B319" s="548"/>
      <c r="C319" s="548"/>
      <c r="D319" s="548"/>
      <c r="E319" s="548"/>
      <c r="F319" s="548"/>
      <c r="G319" s="548"/>
      <c r="H319" s="548"/>
      <c r="I319" s="548"/>
      <c r="J319" s="548"/>
      <c r="K319" s="548"/>
      <c r="L319" s="548"/>
      <c r="M319" s="548"/>
      <c r="N319" s="548"/>
      <c r="O319" s="548"/>
      <c r="P319" s="548"/>
      <c r="Q319" s="548"/>
      <c r="R319" s="548"/>
      <c r="S319" s="548"/>
      <c r="T319" s="548"/>
      <c r="U319" s="548"/>
      <c r="V319" s="548"/>
      <c r="W319" s="548"/>
      <c r="X319" s="548"/>
      <c r="Y319" s="548"/>
      <c r="Z319" s="548"/>
    </row>
    <row r="320" spans="1:26">
      <c r="A320" s="548"/>
      <c r="B320" s="548"/>
      <c r="C320" s="548"/>
      <c r="D320" s="548"/>
      <c r="E320" s="548"/>
      <c r="F320" s="548"/>
      <c r="G320" s="548"/>
      <c r="H320" s="548"/>
      <c r="I320" s="548"/>
      <c r="J320" s="548"/>
      <c r="K320" s="548"/>
      <c r="L320" s="548"/>
      <c r="M320" s="548"/>
      <c r="N320" s="548"/>
      <c r="O320" s="548"/>
      <c r="P320" s="548"/>
      <c r="Q320" s="548"/>
      <c r="R320" s="548"/>
      <c r="S320" s="548"/>
      <c r="T320" s="548"/>
      <c r="U320" s="548"/>
      <c r="V320" s="548"/>
      <c r="W320" s="548"/>
      <c r="X320" s="548"/>
      <c r="Y320" s="548"/>
      <c r="Z320" s="548"/>
    </row>
    <row r="321" spans="1:26">
      <c r="A321" s="548"/>
      <c r="B321" s="548"/>
      <c r="C321" s="548"/>
      <c r="D321" s="548"/>
      <c r="E321" s="548"/>
      <c r="F321" s="548"/>
      <c r="G321" s="548"/>
      <c r="H321" s="548"/>
      <c r="I321" s="548"/>
      <c r="J321" s="548"/>
      <c r="K321" s="548"/>
      <c r="L321" s="548"/>
      <c r="M321" s="548"/>
      <c r="N321" s="548"/>
      <c r="O321" s="548"/>
      <c r="P321" s="548"/>
      <c r="Q321" s="548"/>
      <c r="R321" s="548"/>
      <c r="S321" s="548"/>
      <c r="T321" s="548"/>
      <c r="U321" s="548"/>
      <c r="V321" s="548"/>
      <c r="W321" s="548"/>
      <c r="X321" s="548"/>
      <c r="Y321" s="548"/>
      <c r="Z321" s="548"/>
    </row>
    <row r="322" spans="1:26">
      <c r="A322" s="548"/>
      <c r="B322" s="548"/>
      <c r="C322" s="548"/>
      <c r="D322" s="548"/>
      <c r="E322" s="548"/>
      <c r="F322" s="548"/>
      <c r="G322" s="548"/>
      <c r="H322" s="548"/>
      <c r="I322" s="548"/>
      <c r="J322" s="548"/>
      <c r="K322" s="548"/>
      <c r="L322" s="548"/>
      <c r="M322" s="548"/>
      <c r="N322" s="548"/>
      <c r="O322" s="548"/>
      <c r="P322" s="548"/>
      <c r="Q322" s="548"/>
      <c r="R322" s="548"/>
      <c r="S322" s="548"/>
      <c r="T322" s="548"/>
      <c r="U322" s="548"/>
      <c r="V322" s="548"/>
      <c r="W322" s="548"/>
      <c r="X322" s="548"/>
      <c r="Y322" s="548"/>
      <c r="Z322" s="548"/>
    </row>
    <row r="323" spans="1:26">
      <c r="A323" s="548"/>
      <c r="B323" s="548"/>
      <c r="C323" s="548"/>
      <c r="D323" s="548"/>
      <c r="E323" s="548"/>
      <c r="F323" s="548"/>
      <c r="G323" s="548"/>
      <c r="H323" s="548"/>
      <c r="I323" s="548"/>
      <c r="J323" s="548"/>
      <c r="K323" s="548"/>
      <c r="L323" s="548"/>
      <c r="M323" s="548"/>
      <c r="N323" s="548"/>
      <c r="O323" s="548"/>
      <c r="P323" s="548"/>
      <c r="Q323" s="548"/>
      <c r="R323" s="548"/>
      <c r="S323" s="548"/>
      <c r="T323" s="548"/>
      <c r="U323" s="548"/>
      <c r="V323" s="548"/>
      <c r="W323" s="548"/>
      <c r="X323" s="548"/>
      <c r="Y323" s="548"/>
      <c r="Z323" s="548"/>
    </row>
    <row r="324" spans="1:26">
      <c r="A324" s="548"/>
      <c r="B324" s="548"/>
      <c r="C324" s="548"/>
      <c r="D324" s="548"/>
      <c r="E324" s="548"/>
      <c r="F324" s="548"/>
      <c r="G324" s="548"/>
      <c r="H324" s="548"/>
      <c r="I324" s="548"/>
      <c r="J324" s="548"/>
      <c r="K324" s="548"/>
      <c r="L324" s="548"/>
      <c r="M324" s="548"/>
      <c r="N324" s="548"/>
      <c r="O324" s="548"/>
      <c r="P324" s="548"/>
      <c r="Q324" s="548"/>
      <c r="R324" s="548"/>
      <c r="S324" s="548"/>
      <c r="T324" s="548"/>
      <c r="U324" s="548"/>
      <c r="V324" s="548"/>
      <c r="W324" s="548"/>
      <c r="X324" s="548"/>
      <c r="Y324" s="548"/>
      <c r="Z324" s="548"/>
    </row>
    <row r="325" spans="1:26">
      <c r="A325" s="548"/>
      <c r="B325" s="548"/>
      <c r="C325" s="548"/>
      <c r="D325" s="548"/>
      <c r="E325" s="548"/>
      <c r="F325" s="548"/>
      <c r="G325" s="548"/>
      <c r="H325" s="548"/>
      <c r="I325" s="548"/>
      <c r="J325" s="548"/>
      <c r="K325" s="548"/>
      <c r="L325" s="548"/>
      <c r="M325" s="548"/>
      <c r="N325" s="548"/>
      <c r="O325" s="548"/>
      <c r="P325" s="548"/>
      <c r="Q325" s="548"/>
      <c r="R325" s="548"/>
      <c r="S325" s="548"/>
      <c r="T325" s="548"/>
      <c r="U325" s="548"/>
      <c r="V325" s="548"/>
      <c r="W325" s="548"/>
      <c r="X325" s="548"/>
      <c r="Y325" s="548"/>
      <c r="Z325" s="548"/>
    </row>
    <row r="326" spans="1:26">
      <c r="A326" s="548"/>
      <c r="B326" s="548"/>
      <c r="C326" s="548"/>
      <c r="D326" s="548"/>
      <c r="E326" s="548"/>
      <c r="F326" s="548"/>
      <c r="G326" s="548"/>
      <c r="H326" s="548"/>
      <c r="I326" s="548"/>
      <c r="J326" s="548"/>
      <c r="K326" s="548"/>
      <c r="L326" s="548"/>
      <c r="M326" s="548"/>
      <c r="N326" s="548"/>
      <c r="O326" s="548"/>
      <c r="P326" s="548"/>
      <c r="Q326" s="548"/>
      <c r="R326" s="548"/>
      <c r="S326" s="548"/>
      <c r="T326" s="548"/>
      <c r="U326" s="548"/>
      <c r="V326" s="548"/>
      <c r="W326" s="548"/>
      <c r="X326" s="548"/>
      <c r="Y326" s="548"/>
      <c r="Z326" s="548"/>
    </row>
    <row r="327" spans="1:26">
      <c r="A327" s="548"/>
      <c r="B327" s="548"/>
      <c r="C327" s="548"/>
      <c r="D327" s="548"/>
      <c r="E327" s="548"/>
      <c r="F327" s="548"/>
      <c r="G327" s="548"/>
      <c r="H327" s="548"/>
      <c r="I327" s="548"/>
      <c r="J327" s="548"/>
      <c r="K327" s="548"/>
      <c r="L327" s="548"/>
      <c r="M327" s="548"/>
      <c r="N327" s="548"/>
      <c r="O327" s="548"/>
      <c r="P327" s="548"/>
      <c r="Q327" s="548"/>
      <c r="R327" s="548"/>
      <c r="S327" s="548"/>
      <c r="T327" s="548"/>
      <c r="U327" s="548"/>
      <c r="V327" s="548"/>
      <c r="W327" s="548"/>
      <c r="X327" s="548"/>
      <c r="Y327" s="548"/>
      <c r="Z327" s="548"/>
    </row>
    <row r="328" spans="1:26">
      <c r="A328" s="548"/>
      <c r="B328" s="548"/>
      <c r="C328" s="548"/>
      <c r="D328" s="548"/>
      <c r="E328" s="548"/>
      <c r="F328" s="548"/>
      <c r="G328" s="548"/>
      <c r="H328" s="548"/>
      <c r="I328" s="548"/>
      <c r="J328" s="548"/>
      <c r="K328" s="548"/>
      <c r="L328" s="548"/>
      <c r="M328" s="548"/>
      <c r="N328" s="548"/>
      <c r="O328" s="548"/>
      <c r="P328" s="548"/>
      <c r="Q328" s="548"/>
      <c r="R328" s="548"/>
      <c r="S328" s="548"/>
      <c r="T328" s="548"/>
      <c r="U328" s="548"/>
      <c r="V328" s="548"/>
      <c r="W328" s="548"/>
      <c r="X328" s="548"/>
      <c r="Y328" s="548"/>
      <c r="Z328" s="548"/>
    </row>
    <row r="329" spans="1:26">
      <c r="A329" s="548"/>
      <c r="B329" s="548"/>
      <c r="C329" s="548"/>
      <c r="D329" s="548"/>
      <c r="E329" s="548"/>
      <c r="F329" s="548"/>
      <c r="G329" s="548"/>
      <c r="H329" s="548"/>
      <c r="I329" s="548"/>
      <c r="J329" s="548"/>
      <c r="K329" s="548"/>
      <c r="L329" s="548"/>
      <c r="M329" s="548"/>
      <c r="N329" s="548"/>
      <c r="O329" s="548"/>
      <c r="P329" s="548"/>
      <c r="Q329" s="548"/>
      <c r="R329" s="548"/>
      <c r="S329" s="548"/>
      <c r="T329" s="548"/>
      <c r="U329" s="548"/>
      <c r="V329" s="548"/>
      <c r="W329" s="548"/>
      <c r="X329" s="548"/>
      <c r="Y329" s="548"/>
      <c r="Z329" s="548"/>
    </row>
    <row r="330" spans="1:26">
      <c r="A330" s="548"/>
      <c r="B330" s="548"/>
      <c r="C330" s="548"/>
      <c r="D330" s="548"/>
      <c r="E330" s="548"/>
      <c r="F330" s="548"/>
      <c r="G330" s="548"/>
      <c r="H330" s="548"/>
      <c r="I330" s="548"/>
      <c r="J330" s="548"/>
      <c r="K330" s="548"/>
      <c r="L330" s="548"/>
      <c r="M330" s="548"/>
      <c r="N330" s="548"/>
      <c r="O330" s="548"/>
      <c r="P330" s="548"/>
      <c r="Q330" s="548"/>
      <c r="R330" s="548"/>
      <c r="S330" s="548"/>
      <c r="T330" s="548"/>
      <c r="U330" s="548"/>
      <c r="V330" s="548"/>
      <c r="W330" s="548"/>
      <c r="X330" s="548"/>
      <c r="Y330" s="548"/>
      <c r="Z330" s="548"/>
    </row>
    <row r="331" spans="1:26">
      <c r="A331" s="548"/>
      <c r="B331" s="548"/>
      <c r="C331" s="548"/>
      <c r="D331" s="548"/>
      <c r="E331" s="548"/>
      <c r="F331" s="548"/>
      <c r="G331" s="548"/>
      <c r="H331" s="548"/>
      <c r="I331" s="548"/>
      <c r="J331" s="548"/>
      <c r="K331" s="548"/>
      <c r="L331" s="548"/>
      <c r="M331" s="548"/>
      <c r="N331" s="548"/>
      <c r="O331" s="548"/>
      <c r="P331" s="548"/>
      <c r="Q331" s="548"/>
      <c r="R331" s="548"/>
      <c r="S331" s="548"/>
      <c r="T331" s="548"/>
      <c r="U331" s="548"/>
      <c r="V331" s="548"/>
      <c r="W331" s="548"/>
      <c r="X331" s="548"/>
      <c r="Y331" s="548"/>
      <c r="Z331" s="548"/>
    </row>
    <row r="332" spans="1:26">
      <c r="A332" s="548"/>
      <c r="B332" s="548"/>
      <c r="C332" s="548"/>
      <c r="D332" s="548"/>
      <c r="E332" s="548"/>
      <c r="F332" s="548"/>
      <c r="G332" s="548"/>
      <c r="H332" s="548"/>
      <c r="I332" s="548"/>
      <c r="J332" s="548"/>
      <c r="K332" s="548"/>
      <c r="L332" s="548"/>
      <c r="M332" s="548"/>
      <c r="N332" s="548"/>
      <c r="O332" s="548"/>
      <c r="P332" s="548"/>
      <c r="Q332" s="548"/>
      <c r="R332" s="548"/>
      <c r="S332" s="548"/>
      <c r="T332" s="548"/>
      <c r="U332" s="548"/>
      <c r="V332" s="548"/>
      <c r="W332" s="548"/>
      <c r="X332" s="548"/>
      <c r="Y332" s="548"/>
      <c r="Z332" s="548"/>
    </row>
    <row r="333" spans="1:26">
      <c r="A333" s="548"/>
      <c r="B333" s="548"/>
      <c r="C333" s="548"/>
      <c r="D333" s="548"/>
      <c r="E333" s="548"/>
      <c r="F333" s="548"/>
      <c r="G333" s="548"/>
      <c r="H333" s="548"/>
      <c r="I333" s="548"/>
      <c r="J333" s="548"/>
      <c r="K333" s="548"/>
      <c r="L333" s="548"/>
      <c r="M333" s="548"/>
      <c r="N333" s="548"/>
      <c r="O333" s="548"/>
      <c r="P333" s="548"/>
      <c r="Q333" s="548"/>
      <c r="R333" s="548"/>
      <c r="S333" s="548"/>
      <c r="T333" s="548"/>
      <c r="U333" s="548"/>
      <c r="V333" s="548"/>
      <c r="W333" s="548"/>
      <c r="X333" s="548"/>
      <c r="Y333" s="548"/>
      <c r="Z333" s="548"/>
    </row>
    <row r="334" spans="1:26">
      <c r="A334" s="548"/>
      <c r="B334" s="548"/>
      <c r="C334" s="548"/>
      <c r="D334" s="548"/>
      <c r="E334" s="548"/>
      <c r="F334" s="548"/>
      <c r="G334" s="548"/>
      <c r="H334" s="548"/>
      <c r="I334" s="548"/>
      <c r="J334" s="548"/>
      <c r="K334" s="548"/>
      <c r="L334" s="548"/>
      <c r="M334" s="548"/>
      <c r="N334" s="548"/>
      <c r="O334" s="548"/>
      <c r="P334" s="548"/>
      <c r="Q334" s="548"/>
      <c r="R334" s="548"/>
      <c r="S334" s="548"/>
      <c r="T334" s="548"/>
      <c r="U334" s="548"/>
      <c r="V334" s="548"/>
      <c r="W334" s="548"/>
      <c r="X334" s="548"/>
      <c r="Y334" s="548"/>
      <c r="Z334" s="548"/>
    </row>
    <row r="335" spans="1:26">
      <c r="A335" s="548"/>
      <c r="B335" s="548"/>
      <c r="C335" s="548"/>
      <c r="D335" s="548"/>
      <c r="E335" s="548"/>
      <c r="F335" s="548"/>
      <c r="G335" s="548"/>
      <c r="H335" s="548"/>
      <c r="I335" s="548"/>
      <c r="J335" s="548"/>
      <c r="K335" s="548"/>
      <c r="L335" s="548"/>
      <c r="M335" s="548"/>
      <c r="N335" s="548"/>
      <c r="O335" s="548"/>
      <c r="P335" s="548"/>
      <c r="Q335" s="548"/>
      <c r="R335" s="548"/>
      <c r="S335" s="548"/>
      <c r="T335" s="548"/>
      <c r="U335" s="548"/>
      <c r="V335" s="548"/>
      <c r="W335" s="548"/>
      <c r="X335" s="548"/>
      <c r="Y335" s="548"/>
      <c r="Z335" s="548"/>
    </row>
    <row r="336" spans="1:26">
      <c r="A336" s="548"/>
      <c r="B336" s="548"/>
      <c r="C336" s="548"/>
      <c r="D336" s="548"/>
      <c r="E336" s="548"/>
      <c r="F336" s="548"/>
      <c r="G336" s="548"/>
      <c r="H336" s="548"/>
      <c r="I336" s="548"/>
      <c r="J336" s="548"/>
      <c r="K336" s="548"/>
      <c r="L336" s="548"/>
      <c r="M336" s="548"/>
      <c r="N336" s="548"/>
      <c r="O336" s="548"/>
      <c r="P336" s="548"/>
      <c r="Q336" s="548"/>
      <c r="R336" s="548"/>
      <c r="S336" s="548"/>
      <c r="T336" s="548"/>
      <c r="U336" s="548"/>
      <c r="V336" s="548"/>
      <c r="W336" s="548"/>
      <c r="X336" s="548"/>
      <c r="Y336" s="548"/>
      <c r="Z336" s="548"/>
    </row>
    <row r="337" spans="1:26">
      <c r="A337" s="548"/>
      <c r="B337" s="548"/>
      <c r="C337" s="548"/>
      <c r="D337" s="548"/>
      <c r="E337" s="548"/>
      <c r="F337" s="548"/>
      <c r="G337" s="548"/>
      <c r="H337" s="548"/>
      <c r="I337" s="548"/>
      <c r="J337" s="548"/>
      <c r="K337" s="548"/>
      <c r="L337" s="548"/>
      <c r="M337" s="548"/>
      <c r="N337" s="548"/>
      <c r="O337" s="548"/>
      <c r="P337" s="548"/>
      <c r="Q337" s="548"/>
      <c r="R337" s="548"/>
      <c r="S337" s="548"/>
      <c r="T337" s="548"/>
      <c r="U337" s="548"/>
      <c r="V337" s="548"/>
      <c r="W337" s="548"/>
      <c r="X337" s="548"/>
      <c r="Y337" s="548"/>
      <c r="Z337" s="548"/>
    </row>
    <row r="338" spans="1:26">
      <c r="A338" s="548"/>
      <c r="B338" s="548"/>
      <c r="C338" s="548"/>
      <c r="D338" s="548"/>
      <c r="E338" s="548"/>
      <c r="F338" s="548"/>
      <c r="G338" s="548"/>
      <c r="H338" s="548"/>
      <c r="I338" s="548"/>
      <c r="J338" s="548"/>
      <c r="K338" s="548"/>
      <c r="L338" s="548"/>
      <c r="M338" s="548"/>
      <c r="N338" s="548"/>
      <c r="O338" s="548"/>
      <c r="P338" s="548"/>
      <c r="Q338" s="548"/>
      <c r="R338" s="548"/>
      <c r="S338" s="548"/>
      <c r="T338" s="548"/>
      <c r="U338" s="548"/>
      <c r="V338" s="548"/>
      <c r="W338" s="548"/>
      <c r="X338" s="548"/>
      <c r="Y338" s="548"/>
      <c r="Z338" s="548"/>
    </row>
    <row r="339" spans="1:26">
      <c r="A339" s="548"/>
      <c r="B339" s="548"/>
      <c r="C339" s="548"/>
      <c r="D339" s="548"/>
      <c r="E339" s="548"/>
      <c r="F339" s="548"/>
      <c r="G339" s="548"/>
      <c r="H339" s="548"/>
      <c r="I339" s="548"/>
      <c r="J339" s="548"/>
      <c r="K339" s="548"/>
      <c r="L339" s="548"/>
      <c r="M339" s="548"/>
      <c r="N339" s="548"/>
      <c r="O339" s="548"/>
      <c r="P339" s="548"/>
      <c r="Q339" s="548"/>
      <c r="R339" s="548"/>
      <c r="S339" s="548"/>
      <c r="T339" s="548"/>
      <c r="U339" s="548"/>
      <c r="V339" s="548"/>
      <c r="W339" s="548"/>
      <c r="X339" s="548"/>
      <c r="Y339" s="548"/>
      <c r="Z339" s="548"/>
    </row>
    <row r="340" spans="1:26">
      <c r="A340" s="548"/>
      <c r="B340" s="548"/>
      <c r="C340" s="548"/>
      <c r="D340" s="548"/>
      <c r="E340" s="548"/>
      <c r="F340" s="548"/>
      <c r="G340" s="548"/>
      <c r="H340" s="548"/>
      <c r="I340" s="548"/>
      <c r="J340" s="548"/>
      <c r="K340" s="548"/>
      <c r="L340" s="548"/>
      <c r="M340" s="548"/>
      <c r="N340" s="548"/>
      <c r="O340" s="548"/>
      <c r="P340" s="548"/>
      <c r="Q340" s="548"/>
      <c r="R340" s="548"/>
      <c r="S340" s="548"/>
      <c r="T340" s="548"/>
      <c r="U340" s="548"/>
      <c r="V340" s="548"/>
      <c r="W340" s="548"/>
      <c r="X340" s="548"/>
      <c r="Y340" s="548"/>
      <c r="Z340" s="548"/>
    </row>
    <row r="341" spans="1:26">
      <c r="A341" s="548"/>
      <c r="B341" s="548"/>
      <c r="C341" s="548"/>
      <c r="D341" s="548"/>
      <c r="E341" s="548"/>
      <c r="F341" s="548"/>
      <c r="G341" s="548"/>
      <c r="H341" s="548"/>
      <c r="I341" s="548"/>
      <c r="J341" s="548"/>
      <c r="K341" s="548"/>
      <c r="L341" s="548"/>
      <c r="M341" s="548"/>
      <c r="N341" s="548"/>
      <c r="O341" s="548"/>
      <c r="P341" s="548"/>
      <c r="Q341" s="548"/>
      <c r="R341" s="548"/>
      <c r="S341" s="548"/>
      <c r="T341" s="548"/>
      <c r="U341" s="548"/>
      <c r="V341" s="548"/>
      <c r="W341" s="548"/>
      <c r="X341" s="548"/>
      <c r="Y341" s="548"/>
      <c r="Z341" s="548"/>
    </row>
    <row r="342" spans="1:26">
      <c r="A342" s="548"/>
      <c r="B342" s="548"/>
      <c r="C342" s="548"/>
      <c r="D342" s="548"/>
      <c r="E342" s="548"/>
      <c r="F342" s="548"/>
      <c r="G342" s="548"/>
      <c r="H342" s="548"/>
      <c r="I342" s="548"/>
      <c r="J342" s="548"/>
      <c r="K342" s="548"/>
      <c r="L342" s="548"/>
      <c r="M342" s="548"/>
      <c r="N342" s="548"/>
      <c r="O342" s="548"/>
      <c r="P342" s="548"/>
      <c r="Q342" s="548"/>
      <c r="R342" s="548"/>
      <c r="S342" s="548"/>
      <c r="T342" s="548"/>
      <c r="U342" s="548"/>
      <c r="V342" s="548"/>
      <c r="W342" s="548"/>
      <c r="X342" s="548"/>
      <c r="Y342" s="548"/>
      <c r="Z342" s="548"/>
    </row>
    <row r="343" spans="1:26">
      <c r="A343" s="548"/>
      <c r="B343" s="548"/>
      <c r="C343" s="548"/>
      <c r="D343" s="548"/>
      <c r="E343" s="548"/>
      <c r="F343" s="548"/>
      <c r="G343" s="548"/>
      <c r="H343" s="548"/>
      <c r="I343" s="548"/>
      <c r="J343" s="548"/>
      <c r="K343" s="548"/>
      <c r="L343" s="548"/>
      <c r="M343" s="548"/>
      <c r="N343" s="548"/>
      <c r="O343" s="548"/>
      <c r="P343" s="548"/>
      <c r="Q343" s="548"/>
      <c r="R343" s="548"/>
      <c r="S343" s="548"/>
      <c r="T343" s="548"/>
      <c r="U343" s="548"/>
      <c r="V343" s="548"/>
      <c r="W343" s="548"/>
      <c r="X343" s="548"/>
      <c r="Y343" s="548"/>
      <c r="Z343" s="548"/>
    </row>
    <row r="344" spans="1:26">
      <c r="A344" s="548"/>
      <c r="B344" s="548"/>
      <c r="C344" s="548"/>
      <c r="D344" s="548"/>
      <c r="E344" s="548"/>
      <c r="F344" s="548"/>
      <c r="G344" s="548"/>
      <c r="H344" s="548"/>
      <c r="I344" s="548"/>
      <c r="J344" s="548"/>
      <c r="K344" s="548"/>
      <c r="L344" s="548"/>
      <c r="M344" s="548"/>
      <c r="N344" s="548"/>
      <c r="O344" s="548"/>
      <c r="P344" s="548"/>
      <c r="Q344" s="548"/>
      <c r="R344" s="548"/>
      <c r="S344" s="548"/>
      <c r="T344" s="548"/>
      <c r="U344" s="548"/>
      <c r="V344" s="548"/>
      <c r="W344" s="548"/>
      <c r="X344" s="548"/>
      <c r="Y344" s="548"/>
      <c r="Z344" s="548"/>
    </row>
    <row r="345" spans="1:26">
      <c r="A345" s="548"/>
      <c r="B345" s="548"/>
      <c r="C345" s="548"/>
      <c r="D345" s="548"/>
      <c r="E345" s="548"/>
      <c r="F345" s="548"/>
      <c r="G345" s="548"/>
      <c r="H345" s="548"/>
      <c r="I345" s="548"/>
      <c r="J345" s="548"/>
      <c r="K345" s="548"/>
      <c r="L345" s="548"/>
      <c r="M345" s="548"/>
      <c r="N345" s="548"/>
      <c r="O345" s="548"/>
      <c r="P345" s="548"/>
      <c r="Q345" s="548"/>
      <c r="R345" s="548"/>
      <c r="S345" s="548"/>
      <c r="T345" s="548"/>
      <c r="U345" s="548"/>
      <c r="V345" s="548"/>
      <c r="W345" s="548"/>
      <c r="X345" s="548"/>
      <c r="Y345" s="548"/>
      <c r="Z345" s="548"/>
    </row>
    <row r="346" spans="1:26">
      <c r="A346" s="548"/>
      <c r="B346" s="548"/>
      <c r="C346" s="548"/>
      <c r="D346" s="548"/>
      <c r="E346" s="548"/>
      <c r="F346" s="548"/>
      <c r="G346" s="548"/>
      <c r="H346" s="548"/>
      <c r="I346" s="548"/>
      <c r="J346" s="548"/>
      <c r="K346" s="548"/>
      <c r="L346" s="548"/>
      <c r="M346" s="548"/>
      <c r="N346" s="548"/>
      <c r="O346" s="548"/>
      <c r="P346" s="548"/>
      <c r="Q346" s="548"/>
      <c r="R346" s="548"/>
      <c r="S346" s="548"/>
      <c r="T346" s="548"/>
      <c r="U346" s="548"/>
      <c r="V346" s="548"/>
      <c r="W346" s="548"/>
      <c r="X346" s="548"/>
      <c r="Y346" s="548"/>
      <c r="Z346" s="548"/>
    </row>
    <row r="347" spans="1:26">
      <c r="A347" s="548"/>
      <c r="B347" s="548"/>
      <c r="C347" s="548"/>
      <c r="D347" s="548"/>
      <c r="E347" s="548"/>
      <c r="F347" s="548"/>
      <c r="G347" s="548"/>
      <c r="H347" s="548"/>
      <c r="I347" s="548"/>
      <c r="J347" s="548"/>
      <c r="K347" s="548"/>
      <c r="L347" s="548"/>
      <c r="M347" s="548"/>
      <c r="N347" s="548"/>
      <c r="O347" s="548"/>
      <c r="P347" s="548"/>
      <c r="Q347" s="548"/>
      <c r="R347" s="548"/>
      <c r="S347" s="548"/>
      <c r="T347" s="548"/>
      <c r="U347" s="548"/>
      <c r="V347" s="548"/>
      <c r="W347" s="548"/>
      <c r="X347" s="548"/>
      <c r="Y347" s="548"/>
      <c r="Z347" s="548"/>
    </row>
    <row r="348" spans="1:26">
      <c r="A348" s="548"/>
      <c r="B348" s="548"/>
      <c r="C348" s="548"/>
      <c r="D348" s="548"/>
      <c r="E348" s="548"/>
      <c r="F348" s="548"/>
      <c r="G348" s="548"/>
      <c r="H348" s="548"/>
      <c r="I348" s="548"/>
      <c r="J348" s="548"/>
      <c r="K348" s="548"/>
      <c r="L348" s="548"/>
      <c r="M348" s="548"/>
      <c r="N348" s="548"/>
      <c r="O348" s="548"/>
      <c r="P348" s="548"/>
      <c r="Q348" s="548"/>
      <c r="R348" s="548"/>
      <c r="S348" s="548"/>
      <c r="T348" s="548"/>
      <c r="U348" s="548"/>
      <c r="V348" s="548"/>
      <c r="W348" s="548"/>
      <c r="X348" s="548"/>
      <c r="Y348" s="548"/>
      <c r="Z348" s="548"/>
    </row>
    <row r="349" spans="1:26">
      <c r="A349" s="548"/>
      <c r="B349" s="548"/>
      <c r="C349" s="548"/>
      <c r="D349" s="548"/>
      <c r="E349" s="548"/>
      <c r="F349" s="548"/>
      <c r="G349" s="548"/>
      <c r="H349" s="548"/>
      <c r="I349" s="548"/>
      <c r="J349" s="548"/>
      <c r="K349" s="548"/>
      <c r="L349" s="548"/>
      <c r="M349" s="548"/>
      <c r="N349" s="548"/>
      <c r="O349" s="548"/>
      <c r="P349" s="548"/>
      <c r="Q349" s="548"/>
      <c r="R349" s="548"/>
      <c r="S349" s="548"/>
      <c r="T349" s="548"/>
      <c r="U349" s="548"/>
      <c r="V349" s="548"/>
      <c r="W349" s="548"/>
      <c r="X349" s="548"/>
      <c r="Y349" s="548"/>
      <c r="Z349" s="548"/>
    </row>
    <row r="350" spans="1:26">
      <c r="A350" s="548"/>
      <c r="B350" s="548"/>
      <c r="C350" s="548"/>
      <c r="D350" s="548"/>
      <c r="E350" s="548"/>
      <c r="F350" s="548"/>
      <c r="G350" s="548"/>
      <c r="H350" s="548"/>
      <c r="I350" s="548"/>
      <c r="J350" s="548"/>
      <c r="K350" s="548"/>
      <c r="L350" s="548"/>
      <c r="M350" s="548"/>
      <c r="N350" s="548"/>
      <c r="O350" s="548"/>
      <c r="P350" s="548"/>
      <c r="Q350" s="548"/>
      <c r="R350" s="548"/>
      <c r="S350" s="548"/>
      <c r="T350" s="548"/>
      <c r="U350" s="548"/>
      <c r="V350" s="548"/>
      <c r="W350" s="548"/>
      <c r="X350" s="548"/>
      <c r="Y350" s="548"/>
      <c r="Z350" s="548"/>
    </row>
    <row r="351" spans="1:26">
      <c r="A351" s="548"/>
      <c r="B351" s="548"/>
      <c r="C351" s="548"/>
      <c r="D351" s="548"/>
      <c r="E351" s="548"/>
      <c r="F351" s="548"/>
      <c r="G351" s="548"/>
      <c r="H351" s="548"/>
      <c r="I351" s="548"/>
      <c r="J351" s="548"/>
      <c r="K351" s="548"/>
      <c r="L351" s="548"/>
      <c r="M351" s="548"/>
      <c r="N351" s="548"/>
      <c r="O351" s="548"/>
      <c r="P351" s="548"/>
      <c r="Q351" s="548"/>
      <c r="R351" s="548"/>
      <c r="S351" s="548"/>
      <c r="T351" s="548"/>
      <c r="U351" s="548"/>
      <c r="V351" s="548"/>
      <c r="W351" s="548"/>
      <c r="X351" s="548"/>
      <c r="Y351" s="548"/>
      <c r="Z351" s="548"/>
    </row>
    <row r="352" spans="1:26">
      <c r="A352" s="548"/>
      <c r="B352" s="548"/>
      <c r="C352" s="548"/>
      <c r="D352" s="548"/>
      <c r="E352" s="548"/>
      <c r="F352" s="548"/>
      <c r="G352" s="548"/>
      <c r="H352" s="548"/>
      <c r="I352" s="548"/>
      <c r="J352" s="548"/>
      <c r="K352" s="548"/>
      <c r="L352" s="548"/>
      <c r="M352" s="548"/>
      <c r="N352" s="548"/>
      <c r="O352" s="548"/>
      <c r="P352" s="548"/>
      <c r="Q352" s="548"/>
      <c r="R352" s="548"/>
      <c r="S352" s="548"/>
      <c r="T352" s="548"/>
      <c r="U352" s="548"/>
      <c r="V352" s="548"/>
      <c r="W352" s="548"/>
      <c r="X352" s="548"/>
      <c r="Y352" s="548"/>
      <c r="Z352" s="548"/>
    </row>
    <row r="353" spans="1:26">
      <c r="A353" s="548"/>
      <c r="B353" s="548"/>
      <c r="C353" s="548"/>
      <c r="D353" s="548"/>
      <c r="E353" s="548"/>
      <c r="F353" s="548"/>
      <c r="G353" s="548"/>
      <c r="H353" s="548"/>
      <c r="I353" s="548"/>
      <c r="J353" s="548"/>
      <c r="K353" s="548"/>
      <c r="L353" s="548"/>
      <c r="M353" s="548"/>
      <c r="N353" s="548"/>
      <c r="O353" s="548"/>
      <c r="P353" s="548"/>
      <c r="Q353" s="548"/>
      <c r="R353" s="548"/>
      <c r="S353" s="548"/>
      <c r="T353" s="548"/>
      <c r="U353" s="548"/>
      <c r="V353" s="548"/>
      <c r="W353" s="548"/>
      <c r="X353" s="548"/>
      <c r="Y353" s="548"/>
      <c r="Z353" s="548"/>
    </row>
    <row r="354" spans="1:26">
      <c r="A354" s="548"/>
      <c r="B354" s="548"/>
      <c r="C354" s="548"/>
      <c r="D354" s="548"/>
      <c r="E354" s="548"/>
      <c r="F354" s="548"/>
      <c r="G354" s="548"/>
      <c r="H354" s="548"/>
      <c r="I354" s="548"/>
      <c r="J354" s="548"/>
      <c r="K354" s="548"/>
      <c r="L354" s="548"/>
      <c r="M354" s="548"/>
      <c r="N354" s="548"/>
      <c r="O354" s="548"/>
      <c r="P354" s="548"/>
      <c r="Q354" s="548"/>
      <c r="R354" s="548"/>
      <c r="S354" s="548"/>
      <c r="T354" s="548"/>
      <c r="U354" s="548"/>
      <c r="V354" s="548"/>
      <c r="W354" s="548"/>
      <c r="X354" s="548"/>
      <c r="Y354" s="548"/>
      <c r="Z354" s="548"/>
    </row>
    <row r="355" spans="1:26">
      <c r="A355" s="548"/>
      <c r="B355" s="548"/>
      <c r="C355" s="548"/>
      <c r="D355" s="548"/>
      <c r="E355" s="548"/>
      <c r="F355" s="548"/>
      <c r="G355" s="548"/>
      <c r="H355" s="548"/>
      <c r="I355" s="548"/>
      <c r="J355" s="548"/>
      <c r="K355" s="548"/>
      <c r="L355" s="548"/>
      <c r="M355" s="548"/>
      <c r="N355" s="548"/>
      <c r="O355" s="548"/>
      <c r="P355" s="548"/>
      <c r="Q355" s="548"/>
      <c r="R355" s="548"/>
      <c r="S355" s="548"/>
      <c r="T355" s="548"/>
      <c r="U355" s="548"/>
      <c r="V355" s="548"/>
      <c r="W355" s="548"/>
      <c r="X355" s="548"/>
      <c r="Y355" s="548"/>
      <c r="Z355" s="548"/>
    </row>
    <row r="356" spans="1:26">
      <c r="A356" s="548"/>
      <c r="B356" s="548"/>
      <c r="C356" s="548"/>
      <c r="D356" s="548"/>
      <c r="E356" s="548"/>
      <c r="F356" s="548"/>
      <c r="G356" s="548"/>
      <c r="H356" s="548"/>
      <c r="I356" s="548"/>
      <c r="J356" s="548"/>
      <c r="K356" s="548"/>
      <c r="L356" s="548"/>
      <c r="M356" s="548"/>
      <c r="N356" s="548"/>
      <c r="O356" s="548"/>
      <c r="P356" s="548"/>
      <c r="Q356" s="548"/>
      <c r="R356" s="548"/>
      <c r="S356" s="548"/>
      <c r="T356" s="548"/>
      <c r="U356" s="548"/>
      <c r="V356" s="548"/>
      <c r="W356" s="548"/>
      <c r="X356" s="548"/>
      <c r="Y356" s="548"/>
      <c r="Z356" s="548"/>
    </row>
    <row r="357" spans="1:26">
      <c r="A357" s="548"/>
      <c r="B357" s="548"/>
      <c r="C357" s="548"/>
      <c r="D357" s="548"/>
      <c r="E357" s="548"/>
      <c r="F357" s="548"/>
      <c r="G357" s="548"/>
      <c r="H357" s="548"/>
      <c r="I357" s="548"/>
      <c r="J357" s="548"/>
      <c r="K357" s="548"/>
      <c r="L357" s="548"/>
      <c r="M357" s="548"/>
      <c r="N357" s="548"/>
      <c r="O357" s="548"/>
      <c r="P357" s="548"/>
      <c r="Q357" s="548"/>
      <c r="R357" s="548"/>
      <c r="S357" s="548"/>
      <c r="T357" s="548"/>
      <c r="U357" s="548"/>
      <c r="V357" s="548"/>
      <c r="W357" s="548"/>
      <c r="X357" s="548"/>
      <c r="Y357" s="548"/>
      <c r="Z357" s="548"/>
    </row>
    <row r="358" spans="1:26">
      <c r="A358" s="548"/>
      <c r="B358" s="548"/>
      <c r="C358" s="548"/>
      <c r="D358" s="548"/>
      <c r="E358" s="548"/>
      <c r="F358" s="548"/>
      <c r="G358" s="548"/>
      <c r="H358" s="548"/>
      <c r="I358" s="548"/>
      <c r="J358" s="548"/>
      <c r="K358" s="548"/>
      <c r="L358" s="548"/>
      <c r="M358" s="548"/>
      <c r="N358" s="548"/>
      <c r="O358" s="548"/>
      <c r="P358" s="548"/>
      <c r="Q358" s="548"/>
      <c r="R358" s="548"/>
      <c r="S358" s="548"/>
      <c r="T358" s="548"/>
      <c r="U358" s="548"/>
      <c r="V358" s="548"/>
      <c r="W358" s="548"/>
      <c r="X358" s="548"/>
      <c r="Y358" s="548"/>
      <c r="Z358" s="548"/>
    </row>
    <row r="359" spans="1:26">
      <c r="A359" s="548"/>
      <c r="B359" s="548"/>
      <c r="C359" s="548"/>
      <c r="D359" s="548"/>
      <c r="E359" s="548"/>
      <c r="F359" s="548"/>
      <c r="G359" s="548"/>
      <c r="H359" s="548"/>
      <c r="I359" s="548"/>
      <c r="J359" s="548"/>
      <c r="K359" s="548"/>
      <c r="L359" s="548"/>
      <c r="M359" s="548"/>
      <c r="N359" s="548"/>
      <c r="O359" s="548"/>
      <c r="P359" s="548"/>
      <c r="Q359" s="548"/>
      <c r="R359" s="548"/>
      <c r="S359" s="548"/>
      <c r="T359" s="548"/>
      <c r="U359" s="548"/>
      <c r="V359" s="548"/>
      <c r="W359" s="548"/>
      <c r="X359" s="548"/>
      <c r="Y359" s="548"/>
      <c r="Z359" s="548"/>
    </row>
    <row r="360" spans="1:26">
      <c r="A360" s="548"/>
      <c r="B360" s="548"/>
      <c r="C360" s="548"/>
      <c r="D360" s="548"/>
      <c r="E360" s="548"/>
      <c r="F360" s="548"/>
      <c r="G360" s="548"/>
      <c r="H360" s="548"/>
      <c r="I360" s="548"/>
      <c r="J360" s="548"/>
      <c r="K360" s="548"/>
      <c r="L360" s="548"/>
      <c r="M360" s="548"/>
      <c r="N360" s="548"/>
      <c r="O360" s="548"/>
      <c r="P360" s="548"/>
      <c r="Q360" s="548"/>
      <c r="R360" s="548"/>
      <c r="S360" s="548"/>
      <c r="T360" s="548"/>
      <c r="U360" s="548"/>
      <c r="V360" s="548"/>
      <c r="W360" s="548"/>
      <c r="X360" s="548"/>
      <c r="Y360" s="548"/>
      <c r="Z360" s="548"/>
    </row>
    <row r="361" spans="1:26">
      <c r="A361" s="548"/>
      <c r="B361" s="548"/>
      <c r="C361" s="548"/>
      <c r="D361" s="548"/>
      <c r="E361" s="548"/>
      <c r="F361" s="548"/>
      <c r="G361" s="548"/>
      <c r="H361" s="548"/>
      <c r="I361" s="548"/>
      <c r="J361" s="548"/>
      <c r="K361" s="548"/>
      <c r="L361" s="548"/>
      <c r="M361" s="548"/>
      <c r="N361" s="548"/>
      <c r="O361" s="548"/>
      <c r="P361" s="548"/>
      <c r="Q361" s="548"/>
      <c r="R361" s="548"/>
      <c r="S361" s="548"/>
      <c r="T361" s="548"/>
      <c r="U361" s="548"/>
      <c r="V361" s="548"/>
      <c r="W361" s="548"/>
      <c r="X361" s="548"/>
      <c r="Y361" s="548"/>
      <c r="Z361" s="548"/>
    </row>
    <row r="362" spans="1:26">
      <c r="A362" s="548"/>
      <c r="B362" s="548"/>
      <c r="C362" s="548"/>
      <c r="D362" s="548"/>
      <c r="E362" s="548"/>
      <c r="F362" s="548"/>
      <c r="G362" s="548"/>
      <c r="H362" s="548"/>
      <c r="I362" s="548"/>
      <c r="J362" s="548"/>
      <c r="K362" s="548"/>
      <c r="L362" s="548"/>
      <c r="M362" s="548"/>
      <c r="N362" s="548"/>
      <c r="O362" s="548"/>
      <c r="P362" s="548"/>
      <c r="Q362" s="548"/>
      <c r="R362" s="548"/>
      <c r="S362" s="548"/>
      <c r="T362" s="548"/>
      <c r="U362" s="548"/>
      <c r="V362" s="548"/>
      <c r="W362" s="548"/>
      <c r="X362" s="548"/>
      <c r="Y362" s="548"/>
      <c r="Z362" s="548"/>
    </row>
    <row r="363" spans="1:26">
      <c r="A363" s="548"/>
      <c r="B363" s="548"/>
      <c r="C363" s="548"/>
      <c r="D363" s="548"/>
      <c r="E363" s="548"/>
      <c r="F363" s="548"/>
      <c r="G363" s="548"/>
      <c r="H363" s="548"/>
      <c r="I363" s="548"/>
      <c r="J363" s="548"/>
      <c r="K363" s="548"/>
      <c r="L363" s="548"/>
      <c r="M363" s="548"/>
      <c r="N363" s="548"/>
      <c r="O363" s="548"/>
      <c r="P363" s="548"/>
      <c r="Q363" s="548"/>
      <c r="R363" s="548"/>
      <c r="S363" s="548"/>
      <c r="T363" s="548"/>
      <c r="U363" s="548"/>
      <c r="V363" s="548"/>
      <c r="W363" s="548"/>
      <c r="X363" s="548"/>
      <c r="Y363" s="548"/>
      <c r="Z363" s="548"/>
    </row>
    <row r="364" spans="1:26">
      <c r="A364" s="548"/>
      <c r="B364" s="548"/>
      <c r="C364" s="548"/>
      <c r="D364" s="548"/>
      <c r="E364" s="548"/>
      <c r="F364" s="548"/>
      <c r="G364" s="548"/>
      <c r="H364" s="548"/>
      <c r="I364" s="548"/>
      <c r="J364" s="548"/>
      <c r="K364" s="548"/>
      <c r="L364" s="548"/>
      <c r="M364" s="548"/>
      <c r="N364" s="548"/>
      <c r="O364" s="548"/>
      <c r="P364" s="548"/>
      <c r="Q364" s="548"/>
      <c r="R364" s="548"/>
      <c r="S364" s="548"/>
      <c r="T364" s="548"/>
      <c r="U364" s="548"/>
      <c r="V364" s="548"/>
      <c r="W364" s="548"/>
      <c r="X364" s="548"/>
      <c r="Y364" s="548"/>
      <c r="Z364" s="548"/>
    </row>
    <row r="365" spans="1:26">
      <c r="A365" s="548"/>
      <c r="B365" s="548"/>
      <c r="C365" s="548"/>
      <c r="D365" s="548"/>
      <c r="E365" s="548"/>
      <c r="F365" s="548"/>
      <c r="G365" s="548"/>
      <c r="H365" s="548"/>
      <c r="I365" s="548"/>
      <c r="J365" s="548"/>
      <c r="K365" s="548"/>
      <c r="L365" s="548"/>
      <c r="M365" s="548"/>
      <c r="N365" s="548"/>
      <c r="O365" s="548"/>
      <c r="P365" s="548"/>
      <c r="Q365" s="548"/>
      <c r="R365" s="548"/>
      <c r="S365" s="548"/>
      <c r="T365" s="548"/>
      <c r="U365" s="548"/>
      <c r="V365" s="548"/>
      <c r="W365" s="548"/>
      <c r="X365" s="548"/>
      <c r="Y365" s="548"/>
      <c r="Z365" s="548"/>
    </row>
    <row r="366" spans="1:26">
      <c r="A366" s="548"/>
      <c r="B366" s="548"/>
      <c r="C366" s="548"/>
      <c r="D366" s="548"/>
      <c r="E366" s="548"/>
      <c r="F366" s="548"/>
      <c r="G366" s="548"/>
      <c r="H366" s="548"/>
      <c r="I366" s="548"/>
      <c r="J366" s="548"/>
      <c r="K366" s="548"/>
      <c r="L366" s="548"/>
      <c r="M366" s="548"/>
      <c r="N366" s="548"/>
      <c r="O366" s="548"/>
      <c r="P366" s="548"/>
      <c r="Q366" s="548"/>
      <c r="R366" s="548"/>
      <c r="S366" s="548"/>
      <c r="T366" s="548"/>
      <c r="U366" s="548"/>
      <c r="V366" s="548"/>
      <c r="W366" s="548"/>
      <c r="X366" s="548"/>
      <c r="Y366" s="548"/>
      <c r="Z366" s="548"/>
    </row>
    <row r="367" spans="1:26">
      <c r="A367" s="548"/>
      <c r="B367" s="548"/>
      <c r="C367" s="548"/>
      <c r="D367" s="548"/>
      <c r="E367" s="548"/>
      <c r="F367" s="548"/>
      <c r="G367" s="548"/>
      <c r="H367" s="548"/>
      <c r="I367" s="548"/>
      <c r="J367" s="548"/>
      <c r="K367" s="548"/>
      <c r="L367" s="548"/>
      <c r="M367" s="548"/>
      <c r="N367" s="548"/>
      <c r="O367" s="548"/>
      <c r="P367" s="548"/>
      <c r="Q367" s="548"/>
      <c r="R367" s="548"/>
      <c r="S367" s="548"/>
      <c r="T367" s="548"/>
      <c r="U367" s="548"/>
      <c r="V367" s="548"/>
      <c r="W367" s="548"/>
      <c r="X367" s="548"/>
      <c r="Y367" s="548"/>
      <c r="Z367" s="548"/>
    </row>
    <row r="368" spans="1:26">
      <c r="A368" s="548"/>
      <c r="B368" s="548"/>
      <c r="C368" s="548"/>
      <c r="D368" s="548"/>
      <c r="E368" s="548"/>
      <c r="F368" s="548"/>
      <c r="G368" s="548"/>
      <c r="H368" s="548"/>
      <c r="I368" s="548"/>
      <c r="J368" s="548"/>
      <c r="K368" s="548"/>
      <c r="L368" s="548"/>
      <c r="M368" s="548"/>
      <c r="N368" s="548"/>
      <c r="O368" s="548"/>
      <c r="P368" s="548"/>
      <c r="Q368" s="548"/>
      <c r="R368" s="548"/>
      <c r="S368" s="548"/>
      <c r="T368" s="548"/>
      <c r="U368" s="548"/>
      <c r="V368" s="548"/>
      <c r="W368" s="548"/>
      <c r="X368" s="548"/>
      <c r="Y368" s="548"/>
      <c r="Z368" s="548"/>
    </row>
    <row r="369" spans="1:26">
      <c r="A369" s="548"/>
      <c r="B369" s="548"/>
      <c r="C369" s="548"/>
      <c r="D369" s="548"/>
      <c r="E369" s="548"/>
      <c r="F369" s="548"/>
      <c r="G369" s="548"/>
      <c r="H369" s="548"/>
      <c r="I369" s="548"/>
      <c r="J369" s="548"/>
      <c r="K369" s="548"/>
      <c r="L369" s="548"/>
      <c r="M369" s="548"/>
      <c r="N369" s="548"/>
      <c r="O369" s="548"/>
      <c r="P369" s="548"/>
      <c r="Q369" s="548"/>
      <c r="R369" s="548"/>
      <c r="S369" s="548"/>
      <c r="T369" s="548"/>
      <c r="U369" s="548"/>
      <c r="V369" s="548"/>
      <c r="W369" s="548"/>
      <c r="X369" s="548"/>
      <c r="Y369" s="548"/>
      <c r="Z369" s="548"/>
    </row>
    <row r="370" spans="1:26">
      <c r="A370" s="548"/>
      <c r="B370" s="548"/>
      <c r="C370" s="548"/>
      <c r="D370" s="548"/>
      <c r="E370" s="548"/>
      <c r="F370" s="548"/>
      <c r="G370" s="548"/>
      <c r="H370" s="548"/>
      <c r="I370" s="548"/>
      <c r="J370" s="548"/>
      <c r="K370" s="548"/>
      <c r="L370" s="548"/>
      <c r="M370" s="548"/>
      <c r="N370" s="548"/>
      <c r="O370" s="548"/>
      <c r="P370" s="548"/>
      <c r="Q370" s="548"/>
      <c r="R370" s="548"/>
      <c r="S370" s="548"/>
      <c r="T370" s="548"/>
      <c r="U370" s="548"/>
      <c r="V370" s="548"/>
      <c r="W370" s="548"/>
      <c r="X370" s="548"/>
      <c r="Y370" s="548"/>
      <c r="Z370" s="548"/>
    </row>
    <row r="371" spans="1:26">
      <c r="A371" s="548"/>
      <c r="B371" s="548"/>
      <c r="C371" s="548"/>
      <c r="D371" s="548"/>
      <c r="E371" s="548"/>
      <c r="F371" s="548"/>
      <c r="G371" s="548"/>
      <c r="H371" s="548"/>
      <c r="I371" s="548"/>
      <c r="J371" s="548"/>
      <c r="K371" s="548"/>
      <c r="L371" s="548"/>
      <c r="M371" s="548"/>
      <c r="N371" s="548"/>
      <c r="O371" s="548"/>
      <c r="P371" s="548"/>
      <c r="Q371" s="548"/>
      <c r="R371" s="548"/>
      <c r="S371" s="548"/>
      <c r="T371" s="548"/>
      <c r="U371" s="548"/>
      <c r="V371" s="548"/>
      <c r="W371" s="548"/>
      <c r="X371" s="548"/>
      <c r="Y371" s="548"/>
      <c r="Z371" s="548"/>
    </row>
    <row r="372" spans="1:26">
      <c r="A372" s="548"/>
      <c r="B372" s="548"/>
      <c r="C372" s="548"/>
      <c r="D372" s="548"/>
      <c r="E372" s="548"/>
      <c r="F372" s="548"/>
      <c r="G372" s="548"/>
      <c r="H372" s="548"/>
      <c r="I372" s="548"/>
      <c r="J372" s="548"/>
      <c r="K372" s="548"/>
      <c r="L372" s="548"/>
      <c r="M372" s="548"/>
      <c r="N372" s="548"/>
      <c r="O372" s="548"/>
      <c r="P372" s="548"/>
      <c r="Q372" s="548"/>
      <c r="R372" s="548"/>
      <c r="S372" s="548"/>
      <c r="T372" s="548"/>
      <c r="U372" s="548"/>
      <c r="V372" s="548"/>
      <c r="W372" s="548"/>
      <c r="X372" s="548"/>
      <c r="Y372" s="548"/>
      <c r="Z372" s="548"/>
    </row>
    <row r="373" spans="1:26">
      <c r="A373" s="548"/>
      <c r="B373" s="548"/>
      <c r="C373" s="548"/>
      <c r="D373" s="548"/>
      <c r="E373" s="548"/>
      <c r="F373" s="548"/>
      <c r="G373" s="548"/>
      <c r="H373" s="548"/>
      <c r="I373" s="548"/>
      <c r="J373" s="548"/>
      <c r="K373" s="548"/>
      <c r="L373" s="548"/>
      <c r="M373" s="548"/>
      <c r="N373" s="548"/>
      <c r="O373" s="548"/>
      <c r="P373" s="548"/>
      <c r="Q373" s="548"/>
      <c r="R373" s="548"/>
      <c r="S373" s="548"/>
      <c r="T373" s="548"/>
      <c r="U373" s="548"/>
      <c r="V373" s="548"/>
      <c r="W373" s="548"/>
      <c r="X373" s="548"/>
      <c r="Y373" s="548"/>
      <c r="Z373" s="548"/>
    </row>
    <row r="374" spans="1:26">
      <c r="A374" s="548"/>
      <c r="B374" s="548"/>
      <c r="C374" s="548"/>
      <c r="D374" s="548"/>
      <c r="E374" s="548"/>
      <c r="F374" s="548"/>
      <c r="G374" s="548"/>
      <c r="H374" s="548"/>
      <c r="I374" s="548"/>
      <c r="J374" s="548"/>
      <c r="K374" s="548"/>
      <c r="L374" s="548"/>
      <c r="M374" s="548"/>
      <c r="N374" s="548"/>
      <c r="O374" s="548"/>
      <c r="P374" s="548"/>
      <c r="Q374" s="548"/>
      <c r="R374" s="548"/>
      <c r="S374" s="548"/>
      <c r="T374" s="548"/>
      <c r="U374" s="548"/>
      <c r="V374" s="548"/>
      <c r="W374" s="548"/>
      <c r="X374" s="548"/>
      <c r="Y374" s="548"/>
      <c r="Z374" s="548"/>
    </row>
    <row r="375" spans="1:26">
      <c r="A375" s="548"/>
      <c r="B375" s="548"/>
      <c r="C375" s="548"/>
      <c r="D375" s="548"/>
      <c r="E375" s="548"/>
      <c r="F375" s="548"/>
      <c r="G375" s="548"/>
      <c r="H375" s="548"/>
      <c r="I375" s="548"/>
      <c r="J375" s="548"/>
      <c r="K375" s="548"/>
      <c r="L375" s="548"/>
      <c r="M375" s="548"/>
      <c r="N375" s="548"/>
      <c r="O375" s="548"/>
      <c r="P375" s="548"/>
      <c r="Q375" s="548"/>
      <c r="R375" s="548"/>
      <c r="S375" s="548"/>
      <c r="T375" s="548"/>
      <c r="U375" s="548"/>
      <c r="V375" s="548"/>
      <c r="W375" s="548"/>
      <c r="X375" s="548"/>
      <c r="Y375" s="548"/>
      <c r="Z375" s="548"/>
    </row>
    <row r="376" spans="1:26">
      <c r="A376" s="548"/>
      <c r="B376" s="548"/>
      <c r="C376" s="548"/>
      <c r="D376" s="548"/>
      <c r="E376" s="548"/>
      <c r="F376" s="548"/>
      <c r="G376" s="548"/>
      <c r="H376" s="548"/>
      <c r="I376" s="548"/>
      <c r="J376" s="548"/>
      <c r="K376" s="548"/>
      <c r="L376" s="548"/>
      <c r="M376" s="548"/>
      <c r="N376" s="548"/>
      <c r="O376" s="548"/>
      <c r="P376" s="548"/>
      <c r="Q376" s="548"/>
      <c r="R376" s="548"/>
      <c r="S376" s="548"/>
      <c r="T376" s="548"/>
      <c r="U376" s="548"/>
      <c r="V376" s="548"/>
      <c r="W376" s="548"/>
      <c r="X376" s="548"/>
      <c r="Y376" s="548"/>
      <c r="Z376" s="548"/>
    </row>
    <row r="377" spans="1:26">
      <c r="A377" s="548"/>
      <c r="B377" s="548"/>
      <c r="C377" s="548"/>
      <c r="D377" s="548"/>
      <c r="E377" s="548"/>
      <c r="F377" s="548"/>
      <c r="G377" s="548"/>
      <c r="H377" s="548"/>
      <c r="I377" s="548"/>
      <c r="J377" s="548"/>
      <c r="K377" s="548"/>
      <c r="L377" s="548"/>
      <c r="M377" s="548"/>
      <c r="N377" s="548"/>
      <c r="O377" s="548"/>
      <c r="P377" s="548"/>
      <c r="Q377" s="548"/>
      <c r="R377" s="548"/>
      <c r="S377" s="548"/>
      <c r="T377" s="548"/>
      <c r="U377" s="548"/>
      <c r="V377" s="548"/>
      <c r="W377" s="548"/>
      <c r="X377" s="548"/>
      <c r="Y377" s="548"/>
      <c r="Z377" s="548"/>
    </row>
    <row r="378" spans="1:26">
      <c r="A378" s="548"/>
      <c r="B378" s="548"/>
      <c r="C378" s="548"/>
      <c r="D378" s="548"/>
      <c r="E378" s="548"/>
      <c r="F378" s="548"/>
      <c r="G378" s="548"/>
      <c r="H378" s="548"/>
      <c r="I378" s="548"/>
      <c r="J378" s="548"/>
      <c r="K378" s="548"/>
      <c r="L378" s="548"/>
      <c r="M378" s="548"/>
      <c r="N378" s="548"/>
      <c r="O378" s="548"/>
      <c r="P378" s="548"/>
      <c r="Q378" s="548"/>
      <c r="R378" s="548"/>
      <c r="S378" s="548"/>
      <c r="T378" s="548"/>
      <c r="U378" s="548"/>
      <c r="V378" s="548"/>
      <c r="W378" s="548"/>
      <c r="X378" s="548"/>
      <c r="Y378" s="548"/>
      <c r="Z378" s="548"/>
    </row>
    <row r="379" spans="1:26">
      <c r="A379" s="548"/>
      <c r="B379" s="548"/>
      <c r="C379" s="548"/>
      <c r="D379" s="548"/>
      <c r="E379" s="548"/>
      <c r="F379" s="548"/>
      <c r="G379" s="548"/>
      <c r="H379" s="548"/>
      <c r="I379" s="548"/>
      <c r="J379" s="548"/>
      <c r="K379" s="548"/>
      <c r="L379" s="548"/>
      <c r="M379" s="548"/>
      <c r="N379" s="548"/>
      <c r="O379" s="548"/>
      <c r="P379" s="548"/>
      <c r="Q379" s="548"/>
      <c r="R379" s="548"/>
      <c r="S379" s="548"/>
      <c r="T379" s="548"/>
      <c r="U379" s="548"/>
      <c r="V379" s="548"/>
      <c r="W379" s="548"/>
      <c r="X379" s="548"/>
      <c r="Y379" s="548"/>
      <c r="Z379" s="548"/>
    </row>
    <row r="380" spans="1:26">
      <c r="A380" s="548"/>
      <c r="B380" s="548"/>
      <c r="C380" s="548"/>
      <c r="D380" s="548"/>
      <c r="E380" s="548"/>
      <c r="F380" s="548"/>
      <c r="G380" s="548"/>
      <c r="H380" s="548"/>
      <c r="I380" s="548"/>
      <c r="J380" s="548"/>
      <c r="K380" s="548"/>
      <c r="L380" s="548"/>
      <c r="M380" s="548"/>
      <c r="N380" s="548"/>
      <c r="O380" s="548"/>
      <c r="P380" s="548"/>
      <c r="Q380" s="548"/>
      <c r="R380" s="548"/>
      <c r="S380" s="548"/>
      <c r="T380" s="548"/>
      <c r="U380" s="548"/>
      <c r="V380" s="548"/>
      <c r="W380" s="548"/>
      <c r="X380" s="548"/>
      <c r="Y380" s="548"/>
      <c r="Z380" s="548"/>
    </row>
    <row r="381" spans="1:26">
      <c r="A381" s="548"/>
      <c r="B381" s="548"/>
      <c r="C381" s="548"/>
      <c r="D381" s="548"/>
      <c r="E381" s="548"/>
      <c r="F381" s="548"/>
      <c r="G381" s="548"/>
      <c r="H381" s="548"/>
      <c r="I381" s="548"/>
      <c r="J381" s="548"/>
      <c r="K381" s="548"/>
      <c r="L381" s="548"/>
      <c r="M381" s="548"/>
      <c r="N381" s="548"/>
      <c r="O381" s="548"/>
      <c r="P381" s="548"/>
      <c r="Q381" s="548"/>
      <c r="R381" s="548"/>
      <c r="S381" s="548"/>
      <c r="T381" s="548"/>
      <c r="U381" s="548"/>
      <c r="V381" s="548"/>
      <c r="W381" s="548"/>
      <c r="X381" s="548"/>
      <c r="Y381" s="548"/>
      <c r="Z381" s="548"/>
    </row>
    <row r="382" spans="1:26">
      <c r="A382" s="548"/>
      <c r="B382" s="548"/>
      <c r="C382" s="548"/>
      <c r="D382" s="548"/>
      <c r="E382" s="548"/>
      <c r="F382" s="548"/>
      <c r="G382" s="548"/>
      <c r="H382" s="548"/>
      <c r="I382" s="548"/>
      <c r="J382" s="548"/>
      <c r="K382" s="548"/>
      <c r="L382" s="548"/>
      <c r="M382" s="548"/>
      <c r="N382" s="548"/>
      <c r="O382" s="548"/>
      <c r="P382" s="548"/>
      <c r="Q382" s="548"/>
      <c r="R382" s="548"/>
      <c r="S382" s="548"/>
      <c r="T382" s="548"/>
      <c r="U382" s="548"/>
      <c r="V382" s="548"/>
      <c r="W382" s="548"/>
      <c r="X382" s="548"/>
      <c r="Y382" s="548"/>
      <c r="Z382" s="548"/>
    </row>
    <row r="383" spans="1:26">
      <c r="A383" s="548"/>
      <c r="B383" s="548"/>
      <c r="C383" s="548"/>
      <c r="D383" s="548"/>
      <c r="E383" s="548"/>
      <c r="F383" s="548"/>
      <c r="G383" s="548"/>
      <c r="H383" s="548"/>
      <c r="I383" s="548"/>
      <c r="J383" s="548"/>
      <c r="K383" s="548"/>
      <c r="L383" s="548"/>
      <c r="M383" s="548"/>
      <c r="N383" s="548"/>
      <c r="O383" s="548"/>
      <c r="P383" s="548"/>
      <c r="Q383" s="548"/>
      <c r="R383" s="548"/>
      <c r="S383" s="548"/>
      <c r="T383" s="548"/>
      <c r="U383" s="548"/>
      <c r="V383" s="548"/>
      <c r="W383" s="548"/>
      <c r="X383" s="548"/>
      <c r="Y383" s="548"/>
      <c r="Z383" s="548"/>
    </row>
    <row r="384" spans="1:26">
      <c r="A384" s="548"/>
      <c r="B384" s="548"/>
      <c r="C384" s="548"/>
      <c r="D384" s="548"/>
      <c r="E384" s="548"/>
      <c r="F384" s="548"/>
      <c r="G384" s="548"/>
      <c r="H384" s="548"/>
      <c r="I384" s="548"/>
      <c r="J384" s="548"/>
      <c r="K384" s="548"/>
      <c r="L384" s="548"/>
      <c r="M384" s="548"/>
      <c r="N384" s="548"/>
      <c r="O384" s="548"/>
      <c r="P384" s="548"/>
      <c r="Q384" s="548"/>
      <c r="R384" s="548"/>
      <c r="S384" s="548"/>
      <c r="T384" s="548"/>
      <c r="U384" s="548"/>
      <c r="V384" s="548"/>
      <c r="W384" s="548"/>
      <c r="X384" s="548"/>
      <c r="Y384" s="548"/>
      <c r="Z384" s="548"/>
    </row>
    <row r="385" spans="1:26">
      <c r="A385" s="548"/>
      <c r="B385" s="548"/>
      <c r="C385" s="548"/>
      <c r="D385" s="548"/>
      <c r="E385" s="548"/>
      <c r="F385" s="548"/>
      <c r="G385" s="548"/>
      <c r="H385" s="548"/>
      <c r="I385" s="548"/>
      <c r="J385" s="548"/>
      <c r="K385" s="548"/>
      <c r="L385" s="548"/>
      <c r="M385" s="548"/>
      <c r="N385" s="548"/>
      <c r="O385" s="548"/>
      <c r="P385" s="548"/>
      <c r="Q385" s="548"/>
      <c r="R385" s="548"/>
      <c r="S385" s="548"/>
      <c r="T385" s="548"/>
      <c r="U385" s="548"/>
      <c r="V385" s="548"/>
      <c r="W385" s="548"/>
      <c r="X385" s="548"/>
      <c r="Y385" s="548"/>
      <c r="Z385" s="548"/>
    </row>
    <row r="386" spans="1:26">
      <c r="A386" s="548"/>
      <c r="B386" s="548"/>
      <c r="C386" s="548"/>
      <c r="D386" s="548"/>
      <c r="E386" s="548"/>
      <c r="F386" s="548"/>
      <c r="G386" s="548"/>
      <c r="H386" s="548"/>
      <c r="I386" s="548"/>
      <c r="J386" s="548"/>
      <c r="K386" s="548"/>
      <c r="L386" s="548"/>
      <c r="M386" s="548"/>
      <c r="N386" s="548"/>
      <c r="O386" s="548"/>
      <c r="P386" s="548"/>
      <c r="Q386" s="548"/>
      <c r="R386" s="548"/>
      <c r="S386" s="548"/>
      <c r="T386" s="548"/>
      <c r="U386" s="548"/>
      <c r="V386" s="548"/>
      <c r="W386" s="548"/>
      <c r="X386" s="548"/>
      <c r="Y386" s="548"/>
      <c r="Z386" s="548"/>
    </row>
    <row r="387" spans="1:26">
      <c r="A387" s="548"/>
      <c r="B387" s="548"/>
      <c r="C387" s="548"/>
      <c r="D387" s="548"/>
      <c r="E387" s="548"/>
      <c r="F387" s="548"/>
      <c r="G387" s="548"/>
      <c r="H387" s="548"/>
      <c r="I387" s="548"/>
      <c r="J387" s="548"/>
      <c r="K387" s="548"/>
      <c r="L387" s="548"/>
      <c r="M387" s="548"/>
      <c r="N387" s="548"/>
      <c r="O387" s="548"/>
      <c r="P387" s="548"/>
      <c r="Q387" s="548"/>
      <c r="R387" s="548"/>
      <c r="S387" s="548"/>
      <c r="T387" s="548"/>
      <c r="U387" s="548"/>
      <c r="V387" s="548"/>
      <c r="W387" s="548"/>
      <c r="X387" s="548"/>
      <c r="Y387" s="548"/>
      <c r="Z387" s="548"/>
    </row>
    <row r="388" spans="1:26">
      <c r="A388" s="548"/>
      <c r="B388" s="548"/>
      <c r="C388" s="548"/>
      <c r="D388" s="548"/>
      <c r="E388" s="548"/>
      <c r="F388" s="548"/>
      <c r="G388" s="548"/>
      <c r="H388" s="548"/>
      <c r="I388" s="548"/>
      <c r="J388" s="548"/>
      <c r="K388" s="548"/>
      <c r="L388" s="548"/>
      <c r="M388" s="548"/>
      <c r="N388" s="548"/>
      <c r="O388" s="548"/>
      <c r="P388" s="548"/>
      <c r="Q388" s="548"/>
      <c r="R388" s="548"/>
      <c r="S388" s="548"/>
      <c r="T388" s="548"/>
      <c r="U388" s="548"/>
      <c r="V388" s="548"/>
      <c r="W388" s="548"/>
      <c r="X388" s="548"/>
      <c r="Y388" s="548"/>
      <c r="Z388" s="548"/>
    </row>
    <row r="389" spans="1:26">
      <c r="A389" s="548"/>
      <c r="B389" s="548"/>
      <c r="C389" s="548"/>
      <c r="D389" s="548"/>
      <c r="E389" s="548"/>
      <c r="F389" s="548"/>
      <c r="G389" s="548"/>
      <c r="H389" s="548"/>
      <c r="I389" s="548"/>
      <c r="J389" s="548"/>
      <c r="K389" s="548"/>
      <c r="L389" s="548"/>
      <c r="M389" s="548"/>
      <c r="N389" s="548"/>
      <c r="O389" s="548"/>
      <c r="P389" s="548"/>
      <c r="Q389" s="548"/>
      <c r="R389" s="548"/>
      <c r="S389" s="548"/>
      <c r="T389" s="548"/>
      <c r="U389" s="548"/>
      <c r="V389" s="548"/>
      <c r="W389" s="548"/>
      <c r="X389" s="548"/>
      <c r="Y389" s="548"/>
      <c r="Z389" s="548"/>
    </row>
    <row r="390" spans="1:26">
      <c r="A390" s="548"/>
      <c r="B390" s="548"/>
      <c r="C390" s="548"/>
      <c r="D390" s="548"/>
      <c r="E390" s="548"/>
      <c r="F390" s="548"/>
      <c r="G390" s="548"/>
      <c r="H390" s="548"/>
      <c r="I390" s="548"/>
      <c r="J390" s="548"/>
      <c r="K390" s="548"/>
      <c r="L390" s="548"/>
      <c r="M390" s="548"/>
      <c r="N390" s="548"/>
      <c r="O390" s="548"/>
      <c r="P390" s="548"/>
      <c r="Q390" s="548"/>
      <c r="R390" s="548"/>
      <c r="S390" s="548"/>
      <c r="T390" s="548"/>
      <c r="U390" s="548"/>
      <c r="V390" s="548"/>
      <c r="W390" s="548"/>
      <c r="X390" s="548"/>
      <c r="Y390" s="548"/>
      <c r="Z390" s="548"/>
    </row>
    <row r="391" spans="1:26">
      <c r="A391" s="548"/>
      <c r="B391" s="548"/>
      <c r="C391" s="548"/>
      <c r="D391" s="548"/>
      <c r="E391" s="548"/>
      <c r="F391" s="548"/>
      <c r="G391" s="548"/>
      <c r="H391" s="548"/>
      <c r="I391" s="548"/>
      <c r="J391" s="548"/>
      <c r="K391" s="548"/>
      <c r="L391" s="548"/>
      <c r="M391" s="548"/>
      <c r="N391" s="548"/>
      <c r="O391" s="548"/>
      <c r="P391" s="548"/>
      <c r="Q391" s="548"/>
      <c r="R391" s="548"/>
      <c r="S391" s="548"/>
      <c r="T391" s="548"/>
      <c r="U391" s="548"/>
      <c r="V391" s="548"/>
      <c r="W391" s="548"/>
      <c r="X391" s="548"/>
      <c r="Y391" s="548"/>
      <c r="Z391" s="548"/>
    </row>
    <row r="392" spans="1:26">
      <c r="A392" s="548"/>
      <c r="B392" s="548"/>
      <c r="C392" s="548"/>
      <c r="D392" s="548"/>
      <c r="E392" s="548"/>
      <c r="F392" s="548"/>
      <c r="G392" s="548"/>
      <c r="H392" s="548"/>
      <c r="I392" s="548"/>
      <c r="J392" s="548"/>
      <c r="K392" s="548"/>
      <c r="L392" s="548"/>
      <c r="M392" s="548"/>
      <c r="N392" s="548"/>
      <c r="O392" s="548"/>
      <c r="P392" s="548"/>
      <c r="Q392" s="548"/>
      <c r="R392" s="548"/>
      <c r="S392" s="548"/>
      <c r="T392" s="548"/>
      <c r="U392" s="548"/>
      <c r="V392" s="548"/>
      <c r="W392" s="548"/>
      <c r="X392" s="548"/>
      <c r="Y392" s="548"/>
      <c r="Z392" s="548"/>
    </row>
    <row r="393" spans="1:26">
      <c r="A393" s="548"/>
      <c r="B393" s="548"/>
      <c r="C393" s="548"/>
      <c r="D393" s="548"/>
      <c r="E393" s="548"/>
      <c r="F393" s="548"/>
      <c r="G393" s="548"/>
      <c r="H393" s="548"/>
      <c r="I393" s="548"/>
      <c r="J393" s="548"/>
      <c r="K393" s="548"/>
      <c r="L393" s="548"/>
      <c r="M393" s="548"/>
      <c r="N393" s="548"/>
      <c r="O393" s="548"/>
      <c r="P393" s="548"/>
      <c r="Q393" s="548"/>
      <c r="R393" s="548"/>
      <c r="S393" s="548"/>
      <c r="T393" s="548"/>
      <c r="U393" s="548"/>
      <c r="V393" s="548"/>
      <c r="W393" s="548"/>
      <c r="X393" s="548"/>
      <c r="Y393" s="548"/>
      <c r="Z393" s="548"/>
    </row>
    <row r="394" spans="1:26">
      <c r="A394" s="548"/>
      <c r="B394" s="548"/>
      <c r="C394" s="548"/>
      <c r="D394" s="548"/>
      <c r="E394" s="548"/>
      <c r="F394" s="548"/>
      <c r="G394" s="548"/>
      <c r="H394" s="548"/>
      <c r="I394" s="548"/>
      <c r="J394" s="548"/>
      <c r="K394" s="548"/>
      <c r="L394" s="548"/>
      <c r="M394" s="548"/>
      <c r="N394" s="548"/>
      <c r="O394" s="548"/>
      <c r="P394" s="548"/>
      <c r="Q394" s="548"/>
      <c r="R394" s="548"/>
      <c r="S394" s="548"/>
      <c r="T394" s="548"/>
      <c r="U394" s="548"/>
      <c r="V394" s="548"/>
      <c r="W394" s="548"/>
      <c r="X394" s="548"/>
      <c r="Y394" s="548"/>
      <c r="Z394" s="548"/>
    </row>
    <row r="395" spans="1:26">
      <c r="A395" s="548"/>
      <c r="B395" s="548"/>
      <c r="C395" s="548"/>
      <c r="D395" s="548"/>
      <c r="E395" s="548"/>
      <c r="F395" s="548"/>
      <c r="G395" s="548"/>
      <c r="H395" s="548"/>
      <c r="I395" s="548"/>
      <c r="J395" s="548"/>
      <c r="K395" s="548"/>
      <c r="L395" s="548"/>
      <c r="M395" s="548"/>
      <c r="N395" s="548"/>
      <c r="O395" s="548"/>
      <c r="P395" s="548"/>
      <c r="Q395" s="548"/>
      <c r="R395" s="548"/>
      <c r="S395" s="548"/>
      <c r="T395" s="548"/>
      <c r="U395" s="548"/>
      <c r="V395" s="548"/>
      <c r="W395" s="548"/>
      <c r="X395" s="548"/>
      <c r="Y395" s="548"/>
      <c r="Z395" s="548"/>
    </row>
    <row r="396" spans="1:26">
      <c r="A396" s="548"/>
      <c r="B396" s="548"/>
      <c r="C396" s="548"/>
      <c r="D396" s="548"/>
      <c r="E396" s="548"/>
      <c r="F396" s="548"/>
      <c r="G396" s="548"/>
      <c r="H396" s="548"/>
      <c r="I396" s="548"/>
      <c r="J396" s="548"/>
      <c r="K396" s="548"/>
      <c r="L396" s="548"/>
      <c r="M396" s="548"/>
      <c r="N396" s="548"/>
      <c r="O396" s="548"/>
      <c r="P396" s="548"/>
      <c r="Q396" s="548"/>
      <c r="R396" s="548"/>
      <c r="S396" s="548"/>
      <c r="T396" s="548"/>
      <c r="U396" s="548"/>
      <c r="V396" s="548"/>
      <c r="W396" s="548"/>
      <c r="X396" s="548"/>
      <c r="Y396" s="548"/>
      <c r="Z396" s="548"/>
    </row>
    <row r="397" spans="1:26">
      <c r="A397" s="548"/>
      <c r="B397" s="548"/>
      <c r="C397" s="548"/>
      <c r="D397" s="548"/>
      <c r="E397" s="548"/>
      <c r="F397" s="548"/>
      <c r="G397" s="548"/>
      <c r="H397" s="548"/>
      <c r="I397" s="548"/>
      <c r="J397" s="548"/>
      <c r="K397" s="548"/>
      <c r="L397" s="548"/>
      <c r="M397" s="548"/>
      <c r="N397" s="548"/>
      <c r="O397" s="548"/>
      <c r="P397" s="548"/>
      <c r="Q397" s="548"/>
      <c r="R397" s="548"/>
      <c r="S397" s="548"/>
      <c r="T397" s="548"/>
      <c r="U397" s="548"/>
      <c r="V397" s="548"/>
      <c r="W397" s="548"/>
      <c r="X397" s="548"/>
      <c r="Y397" s="548"/>
      <c r="Z397" s="548"/>
    </row>
    <row r="398" spans="1:26">
      <c r="A398" s="548"/>
      <c r="B398" s="548"/>
      <c r="C398" s="548"/>
      <c r="D398" s="548"/>
      <c r="E398" s="548"/>
      <c r="F398" s="548"/>
      <c r="G398" s="548"/>
      <c r="H398" s="548"/>
      <c r="I398" s="548"/>
      <c r="J398" s="548"/>
      <c r="K398" s="548"/>
      <c r="L398" s="548"/>
      <c r="M398" s="548"/>
      <c r="N398" s="548"/>
      <c r="O398" s="548"/>
      <c r="P398" s="548"/>
      <c r="Q398" s="548"/>
      <c r="R398" s="548"/>
      <c r="S398" s="548"/>
      <c r="T398" s="548"/>
      <c r="U398" s="548"/>
      <c r="V398" s="548"/>
      <c r="W398" s="548"/>
      <c r="X398" s="548"/>
      <c r="Y398" s="548"/>
      <c r="Z398" s="548"/>
    </row>
    <row r="399" spans="1:26">
      <c r="A399" s="548"/>
      <c r="B399" s="548"/>
      <c r="C399" s="548"/>
      <c r="D399" s="548"/>
      <c r="E399" s="548"/>
      <c r="F399" s="548"/>
      <c r="G399" s="548"/>
      <c r="H399" s="548"/>
      <c r="I399" s="548"/>
      <c r="J399" s="548"/>
      <c r="K399" s="548"/>
      <c r="L399" s="548"/>
      <c r="M399" s="548"/>
      <c r="N399" s="548"/>
      <c r="O399" s="548"/>
      <c r="P399" s="548"/>
      <c r="Q399" s="548"/>
      <c r="R399" s="548"/>
      <c r="S399" s="548"/>
      <c r="T399" s="548"/>
      <c r="U399" s="548"/>
      <c r="V399" s="548"/>
      <c r="W399" s="548"/>
      <c r="X399" s="548"/>
      <c r="Y399" s="548"/>
      <c r="Z399" s="548"/>
    </row>
    <row r="400" spans="1:26">
      <c r="A400" s="548"/>
      <c r="B400" s="548"/>
      <c r="C400" s="548"/>
      <c r="D400" s="548"/>
      <c r="E400" s="548"/>
      <c r="F400" s="548"/>
      <c r="G400" s="548"/>
      <c r="H400" s="548"/>
      <c r="I400" s="548"/>
      <c r="J400" s="548"/>
      <c r="K400" s="548"/>
      <c r="L400" s="548"/>
      <c r="M400" s="548"/>
      <c r="N400" s="548"/>
      <c r="O400" s="548"/>
      <c r="P400" s="548"/>
      <c r="Q400" s="548"/>
      <c r="R400" s="548"/>
      <c r="S400" s="548"/>
      <c r="T400" s="548"/>
      <c r="U400" s="548"/>
      <c r="V400" s="548"/>
      <c r="W400" s="548"/>
      <c r="X400" s="548"/>
      <c r="Y400" s="548"/>
      <c r="Z400" s="548"/>
    </row>
    <row r="401" spans="1:26">
      <c r="A401" s="548"/>
      <c r="B401" s="548"/>
      <c r="C401" s="548"/>
      <c r="D401" s="548"/>
      <c r="E401" s="548"/>
      <c r="F401" s="548"/>
      <c r="G401" s="548"/>
      <c r="H401" s="548"/>
      <c r="I401" s="548"/>
      <c r="J401" s="548"/>
      <c r="K401" s="548"/>
      <c r="L401" s="548"/>
      <c r="M401" s="548"/>
      <c r="N401" s="548"/>
      <c r="O401" s="548"/>
      <c r="P401" s="548"/>
      <c r="Q401" s="548"/>
      <c r="R401" s="548"/>
      <c r="S401" s="548"/>
      <c r="T401" s="548"/>
      <c r="U401" s="548"/>
      <c r="V401" s="548"/>
      <c r="W401" s="548"/>
      <c r="X401" s="548"/>
      <c r="Y401" s="548"/>
      <c r="Z401" s="548"/>
    </row>
    <row r="402" spans="1:26">
      <c r="A402" s="548"/>
      <c r="B402" s="548"/>
      <c r="C402" s="548"/>
      <c r="D402" s="548"/>
      <c r="E402" s="548"/>
      <c r="F402" s="548"/>
      <c r="G402" s="548"/>
      <c r="H402" s="548"/>
      <c r="I402" s="548"/>
      <c r="J402" s="548"/>
      <c r="K402" s="548"/>
      <c r="L402" s="548"/>
      <c r="M402" s="548"/>
      <c r="N402" s="548"/>
      <c r="O402" s="548"/>
      <c r="P402" s="548"/>
      <c r="Q402" s="548"/>
      <c r="R402" s="548"/>
      <c r="S402" s="548"/>
      <c r="T402" s="548"/>
      <c r="U402" s="548"/>
      <c r="V402" s="548"/>
      <c r="W402" s="548"/>
      <c r="X402" s="548"/>
      <c r="Y402" s="548"/>
      <c r="Z402" s="548"/>
    </row>
    <row r="403" spans="1:26">
      <c r="A403" s="548"/>
      <c r="B403" s="548"/>
      <c r="C403" s="548"/>
      <c r="D403" s="548"/>
      <c r="E403" s="548"/>
      <c r="F403" s="548"/>
      <c r="G403" s="548"/>
      <c r="H403" s="548"/>
      <c r="I403" s="548"/>
      <c r="J403" s="548"/>
      <c r="K403" s="548"/>
      <c r="L403" s="548"/>
      <c r="M403" s="548"/>
      <c r="N403" s="548"/>
      <c r="O403" s="548"/>
      <c r="P403" s="548"/>
      <c r="Q403" s="548"/>
      <c r="R403" s="548"/>
      <c r="S403" s="548"/>
      <c r="T403" s="548"/>
      <c r="U403" s="548"/>
      <c r="V403" s="548"/>
      <c r="W403" s="548"/>
      <c r="X403" s="548"/>
      <c r="Y403" s="548"/>
      <c r="Z403" s="548"/>
    </row>
    <row r="404" spans="1:26">
      <c r="A404" s="548"/>
      <c r="B404" s="548"/>
      <c r="C404" s="548"/>
      <c r="D404" s="548"/>
      <c r="E404" s="548"/>
      <c r="F404" s="548"/>
      <c r="G404" s="548"/>
      <c r="H404" s="548"/>
      <c r="I404" s="548"/>
      <c r="J404" s="548"/>
      <c r="K404" s="548"/>
      <c r="L404" s="548"/>
      <c r="M404" s="548"/>
      <c r="N404" s="548"/>
      <c r="O404" s="548"/>
      <c r="P404" s="548"/>
      <c r="Q404" s="548"/>
      <c r="R404" s="548"/>
      <c r="S404" s="548"/>
      <c r="T404" s="548"/>
      <c r="U404" s="548"/>
      <c r="V404" s="548"/>
      <c r="W404" s="548"/>
      <c r="X404" s="548"/>
      <c r="Y404" s="548"/>
      <c r="Z404" s="548"/>
    </row>
    <row r="405" spans="1:26">
      <c r="A405" s="548"/>
      <c r="B405" s="548"/>
      <c r="C405" s="548"/>
      <c r="D405" s="548"/>
      <c r="E405" s="548"/>
      <c r="F405" s="548"/>
      <c r="G405" s="548"/>
      <c r="H405" s="548"/>
      <c r="I405" s="548"/>
      <c r="J405" s="548"/>
      <c r="K405" s="548"/>
      <c r="L405" s="548"/>
      <c r="M405" s="548"/>
      <c r="N405" s="548"/>
      <c r="O405" s="548"/>
      <c r="P405" s="548"/>
      <c r="Q405" s="548"/>
      <c r="R405" s="548"/>
      <c r="S405" s="548"/>
      <c r="T405" s="548"/>
      <c r="U405" s="548"/>
      <c r="V405" s="548"/>
      <c r="W405" s="548"/>
      <c r="X405" s="548"/>
      <c r="Y405" s="548"/>
      <c r="Z405" s="548"/>
    </row>
    <row r="406" spans="1:26">
      <c r="A406" s="548"/>
      <c r="B406" s="548"/>
      <c r="C406" s="548"/>
      <c r="D406" s="548"/>
      <c r="E406" s="548"/>
      <c r="F406" s="548"/>
      <c r="G406" s="548"/>
      <c r="H406" s="548"/>
      <c r="I406" s="548"/>
      <c r="J406" s="548"/>
      <c r="K406" s="548"/>
      <c r="L406" s="548"/>
      <c r="M406" s="548"/>
      <c r="N406" s="548"/>
      <c r="O406" s="548"/>
      <c r="P406" s="548"/>
      <c r="Q406" s="548"/>
      <c r="R406" s="548"/>
      <c r="S406" s="548"/>
      <c r="T406" s="548"/>
      <c r="U406" s="548"/>
      <c r="V406" s="548"/>
      <c r="W406" s="548"/>
      <c r="X406" s="548"/>
      <c r="Y406" s="548"/>
      <c r="Z406" s="548"/>
    </row>
    <row r="407" spans="1:26">
      <c r="A407" s="548"/>
      <c r="B407" s="548"/>
      <c r="C407" s="548"/>
      <c r="D407" s="548"/>
      <c r="E407" s="548"/>
      <c r="F407" s="548"/>
      <c r="G407" s="548"/>
      <c r="H407" s="548"/>
      <c r="I407" s="548"/>
      <c r="J407" s="548"/>
      <c r="K407" s="548"/>
      <c r="L407" s="548"/>
      <c r="M407" s="548"/>
      <c r="N407" s="548"/>
      <c r="O407" s="548"/>
      <c r="P407" s="548"/>
      <c r="Q407" s="548"/>
      <c r="R407" s="548"/>
      <c r="S407" s="548"/>
      <c r="T407" s="548"/>
      <c r="U407" s="548"/>
      <c r="V407" s="548"/>
      <c r="W407" s="548"/>
      <c r="X407" s="548"/>
      <c r="Y407" s="548"/>
      <c r="Z407" s="548"/>
    </row>
    <row r="408" spans="1:26">
      <c r="A408" s="548"/>
      <c r="B408" s="548"/>
      <c r="C408" s="548"/>
      <c r="D408" s="548"/>
      <c r="E408" s="548"/>
      <c r="F408" s="548"/>
      <c r="G408" s="548"/>
      <c r="H408" s="548"/>
      <c r="I408" s="548"/>
      <c r="J408" s="548"/>
      <c r="K408" s="548"/>
      <c r="L408" s="548"/>
      <c r="M408" s="548"/>
      <c r="N408" s="548"/>
      <c r="O408" s="548"/>
      <c r="P408" s="548"/>
      <c r="Q408" s="548"/>
      <c r="R408" s="548"/>
      <c r="S408" s="548"/>
      <c r="T408" s="548"/>
      <c r="U408" s="548"/>
      <c r="V408" s="548"/>
      <c r="W408" s="548"/>
      <c r="X408" s="548"/>
      <c r="Y408" s="548"/>
      <c r="Z408" s="548"/>
    </row>
    <row r="409" spans="1:26">
      <c r="A409" s="548"/>
      <c r="B409" s="548"/>
      <c r="C409" s="548"/>
      <c r="D409" s="548"/>
      <c r="E409" s="548"/>
      <c r="F409" s="548"/>
      <c r="G409" s="548"/>
      <c r="H409" s="548"/>
      <c r="I409" s="548"/>
      <c r="J409" s="548"/>
      <c r="K409" s="548"/>
      <c r="L409" s="548"/>
      <c r="M409" s="548"/>
      <c r="N409" s="548"/>
      <c r="O409" s="548"/>
      <c r="P409" s="548"/>
      <c r="Q409" s="548"/>
      <c r="R409" s="548"/>
      <c r="S409" s="548"/>
      <c r="T409" s="548"/>
      <c r="U409" s="548"/>
      <c r="V409" s="548"/>
      <c r="W409" s="548"/>
      <c r="X409" s="548"/>
      <c r="Y409" s="548"/>
      <c r="Z409" s="548"/>
    </row>
    <row r="410" spans="1:26">
      <c r="A410" s="548"/>
      <c r="B410" s="548"/>
      <c r="C410" s="548"/>
      <c r="D410" s="548"/>
      <c r="E410" s="548"/>
      <c r="F410" s="548"/>
      <c r="G410" s="548"/>
      <c r="H410" s="548"/>
      <c r="I410" s="548"/>
      <c r="J410" s="548"/>
      <c r="K410" s="548"/>
      <c r="L410" s="548"/>
      <c r="M410" s="548"/>
      <c r="N410" s="548"/>
      <c r="O410" s="548"/>
      <c r="P410" s="548"/>
      <c r="Q410" s="548"/>
      <c r="R410" s="548"/>
      <c r="S410" s="548"/>
      <c r="T410" s="548"/>
      <c r="U410" s="548"/>
      <c r="V410" s="548"/>
      <c r="W410" s="548"/>
      <c r="X410" s="548"/>
      <c r="Y410" s="548"/>
      <c r="Z410" s="548"/>
    </row>
    <row r="411" spans="1:26">
      <c r="A411" s="548"/>
      <c r="B411" s="548"/>
      <c r="C411" s="548"/>
      <c r="D411" s="548"/>
      <c r="E411" s="548"/>
      <c r="F411" s="548"/>
      <c r="G411" s="548"/>
      <c r="H411" s="548"/>
      <c r="I411" s="548"/>
      <c r="J411" s="548"/>
      <c r="K411" s="548"/>
      <c r="L411" s="548"/>
      <c r="M411" s="548"/>
      <c r="N411" s="548"/>
      <c r="O411" s="548"/>
      <c r="P411" s="548"/>
      <c r="Q411" s="548"/>
      <c r="R411" s="548"/>
      <c r="S411" s="548"/>
      <c r="T411" s="548"/>
      <c r="U411" s="548"/>
      <c r="V411" s="548"/>
      <c r="W411" s="548"/>
      <c r="X411" s="548"/>
      <c r="Y411" s="548"/>
      <c r="Z411" s="548"/>
    </row>
    <row r="412" spans="1:26">
      <c r="A412" s="548"/>
      <c r="B412" s="548"/>
      <c r="C412" s="548"/>
      <c r="D412" s="548"/>
      <c r="E412" s="548"/>
      <c r="F412" s="548"/>
      <c r="G412" s="548"/>
      <c r="H412" s="548"/>
      <c r="I412" s="548"/>
      <c r="J412" s="548"/>
      <c r="K412" s="548"/>
      <c r="L412" s="548"/>
      <c r="M412" s="548"/>
      <c r="N412" s="548"/>
      <c r="O412" s="548"/>
      <c r="P412" s="548"/>
      <c r="Q412" s="548"/>
      <c r="R412" s="548"/>
      <c r="S412" s="548"/>
      <c r="T412" s="548"/>
      <c r="U412" s="548"/>
      <c r="V412" s="548"/>
      <c r="W412" s="548"/>
      <c r="X412" s="548"/>
      <c r="Y412" s="548"/>
      <c r="Z412" s="548"/>
    </row>
    <row r="413" spans="1:26">
      <c r="A413" s="548"/>
      <c r="B413" s="548"/>
      <c r="C413" s="548"/>
      <c r="D413" s="548"/>
      <c r="E413" s="548"/>
      <c r="F413" s="548"/>
      <c r="G413" s="548"/>
      <c r="H413" s="548"/>
      <c r="I413" s="548"/>
      <c r="J413" s="548"/>
      <c r="K413" s="548"/>
      <c r="L413" s="548"/>
      <c r="M413" s="548"/>
      <c r="N413" s="548"/>
      <c r="O413" s="548"/>
      <c r="P413" s="548"/>
      <c r="Q413" s="548"/>
      <c r="R413" s="548"/>
      <c r="S413" s="548"/>
      <c r="T413" s="548"/>
      <c r="U413" s="548"/>
      <c r="V413" s="548"/>
      <c r="W413" s="548"/>
      <c r="X413" s="548"/>
      <c r="Y413" s="548"/>
      <c r="Z413" s="548"/>
    </row>
    <row r="414" spans="1:26">
      <c r="A414" s="548"/>
      <c r="B414" s="548"/>
      <c r="C414" s="548"/>
      <c r="D414" s="548"/>
      <c r="E414" s="548"/>
      <c r="F414" s="548"/>
      <c r="G414" s="548"/>
      <c r="H414" s="548"/>
      <c r="I414" s="548"/>
      <c r="J414" s="548"/>
      <c r="K414" s="548"/>
      <c r="L414" s="548"/>
      <c r="M414" s="548"/>
      <c r="N414" s="548"/>
      <c r="O414" s="548"/>
      <c r="P414" s="548"/>
      <c r="Q414" s="548"/>
      <c r="R414" s="548"/>
      <c r="S414" s="548"/>
      <c r="T414" s="548"/>
      <c r="U414" s="548"/>
      <c r="V414" s="548"/>
      <c r="W414" s="548"/>
      <c r="X414" s="548"/>
      <c r="Y414" s="548"/>
      <c r="Z414" s="548"/>
    </row>
    <row r="415" spans="1:26">
      <c r="A415" s="548"/>
      <c r="B415" s="548"/>
      <c r="C415" s="548"/>
      <c r="D415" s="548"/>
      <c r="E415" s="548"/>
      <c r="F415" s="548"/>
      <c r="G415" s="548"/>
      <c r="H415" s="548"/>
      <c r="I415" s="548"/>
      <c r="J415" s="548"/>
      <c r="K415" s="548"/>
      <c r="L415" s="548"/>
      <c r="M415" s="548"/>
      <c r="N415" s="548"/>
      <c r="O415" s="548"/>
      <c r="P415" s="548"/>
      <c r="Q415" s="548"/>
      <c r="R415" s="548"/>
      <c r="S415" s="548"/>
      <c r="T415" s="548"/>
      <c r="U415" s="548"/>
      <c r="V415" s="548"/>
      <c r="W415" s="548"/>
      <c r="X415" s="548"/>
      <c r="Y415" s="548"/>
      <c r="Z415" s="548"/>
    </row>
    <row r="416" spans="1:26">
      <c r="A416" s="548"/>
      <c r="B416" s="548"/>
      <c r="C416" s="548"/>
      <c r="D416" s="548"/>
      <c r="E416" s="548"/>
      <c r="F416" s="548"/>
      <c r="G416" s="548"/>
      <c r="H416" s="548"/>
      <c r="I416" s="548"/>
      <c r="J416" s="548"/>
      <c r="K416" s="548"/>
      <c r="L416" s="548"/>
      <c r="M416" s="548"/>
      <c r="N416" s="548"/>
      <c r="O416" s="548"/>
      <c r="P416" s="548"/>
      <c r="Q416" s="548"/>
      <c r="R416" s="548"/>
      <c r="S416" s="548"/>
      <c r="T416" s="548"/>
      <c r="U416" s="548"/>
      <c r="V416" s="548"/>
      <c r="W416" s="548"/>
      <c r="X416" s="548"/>
      <c r="Y416" s="548"/>
      <c r="Z416" s="548"/>
    </row>
    <row r="417" spans="1:26">
      <c r="A417" s="548"/>
      <c r="B417" s="548"/>
      <c r="C417" s="548"/>
      <c r="D417" s="548"/>
      <c r="E417" s="548"/>
      <c r="F417" s="548"/>
      <c r="G417" s="548"/>
      <c r="H417" s="548"/>
      <c r="I417" s="548"/>
      <c r="J417" s="548"/>
      <c r="K417" s="548"/>
      <c r="L417" s="548"/>
      <c r="M417" s="548"/>
      <c r="N417" s="548"/>
      <c r="O417" s="548"/>
      <c r="P417" s="548"/>
      <c r="Q417" s="548"/>
      <c r="R417" s="548"/>
      <c r="S417" s="548"/>
      <c r="T417" s="548"/>
      <c r="U417" s="548"/>
      <c r="V417" s="548"/>
      <c r="W417" s="548"/>
      <c r="X417" s="548"/>
      <c r="Y417" s="548"/>
      <c r="Z417" s="548"/>
    </row>
    <row r="418" spans="1:26">
      <c r="A418" s="548"/>
      <c r="B418" s="548"/>
      <c r="C418" s="548"/>
      <c r="D418" s="548"/>
      <c r="E418" s="548"/>
      <c r="F418" s="548"/>
      <c r="G418" s="548"/>
      <c r="H418" s="548"/>
      <c r="I418" s="548"/>
      <c r="J418" s="548"/>
      <c r="K418" s="548"/>
      <c r="L418" s="548"/>
      <c r="M418" s="548"/>
      <c r="N418" s="548"/>
      <c r="O418" s="548"/>
      <c r="P418" s="548"/>
      <c r="Q418" s="548"/>
      <c r="R418" s="548"/>
      <c r="S418" s="548"/>
      <c r="T418" s="548"/>
      <c r="U418" s="548"/>
      <c r="V418" s="548"/>
      <c r="W418" s="548"/>
      <c r="X418" s="548"/>
      <c r="Y418" s="548"/>
      <c r="Z418" s="548"/>
    </row>
    <row r="419" spans="1:26">
      <c r="A419" s="548"/>
      <c r="B419" s="548"/>
      <c r="C419" s="548"/>
      <c r="D419" s="548"/>
      <c r="E419" s="548"/>
      <c r="F419" s="548"/>
      <c r="G419" s="548"/>
      <c r="H419" s="548"/>
      <c r="I419" s="548"/>
      <c r="J419" s="548"/>
      <c r="K419" s="548"/>
      <c r="L419" s="548"/>
      <c r="M419" s="548"/>
      <c r="N419" s="548"/>
      <c r="O419" s="548"/>
      <c r="P419" s="548"/>
      <c r="Q419" s="548"/>
      <c r="R419" s="548"/>
      <c r="S419" s="548"/>
      <c r="T419" s="548"/>
      <c r="U419" s="548"/>
      <c r="V419" s="548"/>
      <c r="W419" s="548"/>
      <c r="X419" s="548"/>
      <c r="Y419" s="548"/>
      <c r="Z419" s="548"/>
    </row>
    <row r="420" spans="1:26">
      <c r="A420" s="548"/>
      <c r="B420" s="548"/>
      <c r="C420" s="548"/>
      <c r="D420" s="548"/>
      <c r="E420" s="548"/>
      <c r="F420" s="548"/>
      <c r="G420" s="548"/>
      <c r="H420" s="548"/>
      <c r="I420" s="548"/>
      <c r="J420" s="548"/>
      <c r="K420" s="548"/>
      <c r="L420" s="548"/>
      <c r="M420" s="548"/>
      <c r="N420" s="548"/>
      <c r="O420" s="548"/>
      <c r="P420" s="548"/>
      <c r="Q420" s="548"/>
      <c r="R420" s="548"/>
      <c r="S420" s="548"/>
      <c r="T420" s="548"/>
      <c r="U420" s="548"/>
      <c r="V420" s="548"/>
      <c r="W420" s="548"/>
      <c r="X420" s="548"/>
      <c r="Y420" s="548"/>
      <c r="Z420" s="548"/>
    </row>
    <row r="421" spans="1:26">
      <c r="A421" s="548"/>
      <c r="B421" s="548"/>
      <c r="C421" s="548"/>
      <c r="D421" s="548"/>
      <c r="E421" s="548"/>
      <c r="F421" s="548"/>
      <c r="G421" s="548"/>
      <c r="H421" s="548"/>
      <c r="I421" s="548"/>
      <c r="J421" s="548"/>
      <c r="K421" s="548"/>
      <c r="L421" s="548"/>
      <c r="M421" s="548"/>
      <c r="N421" s="548"/>
      <c r="O421" s="548"/>
      <c r="P421" s="548"/>
      <c r="Q421" s="548"/>
      <c r="R421" s="548"/>
      <c r="S421" s="548"/>
      <c r="T421" s="548"/>
      <c r="U421" s="548"/>
      <c r="V421" s="548"/>
      <c r="W421" s="548"/>
      <c r="X421" s="548"/>
      <c r="Y421" s="548"/>
      <c r="Z421" s="548"/>
    </row>
    <row r="422" spans="1:26">
      <c r="A422" s="548"/>
      <c r="B422" s="548"/>
      <c r="C422" s="548"/>
      <c r="D422" s="548"/>
      <c r="E422" s="548"/>
      <c r="F422" s="548"/>
      <c r="G422" s="548"/>
      <c r="H422" s="548"/>
      <c r="I422" s="548"/>
      <c r="J422" s="548"/>
      <c r="K422" s="548"/>
      <c r="L422" s="548"/>
      <c r="M422" s="548"/>
      <c r="N422" s="548"/>
      <c r="O422" s="548"/>
      <c r="P422" s="548"/>
      <c r="Q422" s="548"/>
      <c r="R422" s="548"/>
      <c r="S422" s="548"/>
      <c r="T422" s="548"/>
      <c r="U422" s="548"/>
      <c r="V422" s="548"/>
      <c r="W422" s="548"/>
      <c r="X422" s="548"/>
      <c r="Y422" s="548"/>
      <c r="Z422" s="548"/>
    </row>
    <row r="423" spans="1:26">
      <c r="A423" s="548"/>
      <c r="B423" s="548"/>
      <c r="C423" s="548"/>
      <c r="D423" s="548"/>
      <c r="E423" s="548"/>
      <c r="F423" s="548"/>
      <c r="G423" s="548"/>
      <c r="H423" s="548"/>
      <c r="I423" s="548"/>
      <c r="J423" s="548"/>
      <c r="K423" s="548"/>
      <c r="L423" s="548"/>
      <c r="M423" s="548"/>
      <c r="N423" s="548"/>
      <c r="O423" s="548"/>
      <c r="P423" s="548"/>
      <c r="Q423" s="548"/>
      <c r="R423" s="548"/>
      <c r="S423" s="548"/>
      <c r="T423" s="548"/>
      <c r="U423" s="548"/>
      <c r="V423" s="548"/>
      <c r="W423" s="548"/>
      <c r="X423" s="548"/>
      <c r="Y423" s="548"/>
      <c r="Z423" s="548"/>
    </row>
    <row r="424" spans="1:26">
      <c r="A424" s="548"/>
      <c r="B424" s="548"/>
      <c r="C424" s="548"/>
      <c r="D424" s="548"/>
      <c r="E424" s="548"/>
      <c r="F424" s="548"/>
      <c r="G424" s="548"/>
      <c r="H424" s="548"/>
      <c r="I424" s="548"/>
      <c r="J424" s="548"/>
      <c r="K424" s="548"/>
      <c r="L424" s="548"/>
      <c r="M424" s="548"/>
      <c r="N424" s="548"/>
      <c r="O424" s="548"/>
      <c r="P424" s="548"/>
      <c r="Q424" s="548"/>
      <c r="R424" s="548"/>
      <c r="S424" s="548"/>
      <c r="T424" s="548"/>
      <c r="U424" s="548"/>
      <c r="V424" s="548"/>
      <c r="W424" s="548"/>
      <c r="X424" s="548"/>
      <c r="Y424" s="548"/>
      <c r="Z424" s="548"/>
    </row>
    <row r="425" spans="1:26">
      <c r="A425" s="548"/>
      <c r="B425" s="548"/>
      <c r="C425" s="548"/>
      <c r="D425" s="548"/>
      <c r="E425" s="548"/>
      <c r="F425" s="548"/>
      <c r="G425" s="548"/>
      <c r="H425" s="548"/>
      <c r="I425" s="548"/>
      <c r="J425" s="548"/>
      <c r="K425" s="548"/>
      <c r="L425" s="548"/>
      <c r="M425" s="548"/>
      <c r="N425" s="548"/>
      <c r="O425" s="548"/>
      <c r="P425" s="548"/>
      <c r="Q425" s="548"/>
      <c r="R425" s="548"/>
      <c r="S425" s="548"/>
      <c r="T425" s="548"/>
      <c r="U425" s="548"/>
      <c r="V425" s="548"/>
      <c r="W425" s="548"/>
      <c r="X425" s="548"/>
      <c r="Y425" s="548"/>
      <c r="Z425" s="548"/>
    </row>
    <row r="426" spans="1:26">
      <c r="A426" s="548"/>
      <c r="B426" s="548"/>
      <c r="C426" s="548"/>
      <c r="D426" s="548"/>
      <c r="E426" s="548"/>
      <c r="F426" s="548"/>
      <c r="G426" s="548"/>
      <c r="H426" s="548"/>
      <c r="I426" s="548"/>
      <c r="J426" s="548"/>
      <c r="K426" s="548"/>
      <c r="L426" s="548"/>
      <c r="M426" s="548"/>
      <c r="N426" s="548"/>
      <c r="O426" s="548"/>
      <c r="P426" s="548"/>
      <c r="Q426" s="548"/>
      <c r="R426" s="548"/>
      <c r="S426" s="548"/>
      <c r="T426" s="548"/>
      <c r="U426" s="548"/>
      <c r="V426" s="548"/>
      <c r="W426" s="548"/>
      <c r="X426" s="548"/>
      <c r="Y426" s="548"/>
      <c r="Z426" s="548"/>
    </row>
    <row r="427" spans="1:26">
      <c r="A427" s="548"/>
      <c r="B427" s="548"/>
      <c r="C427" s="548"/>
      <c r="D427" s="548"/>
      <c r="E427" s="548"/>
      <c r="F427" s="548"/>
      <c r="G427" s="548"/>
      <c r="H427" s="548"/>
      <c r="I427" s="548"/>
      <c r="J427" s="548"/>
      <c r="K427" s="548"/>
      <c r="L427" s="548"/>
      <c r="M427" s="548"/>
      <c r="N427" s="548"/>
      <c r="O427" s="548"/>
      <c r="P427" s="548"/>
      <c r="Q427" s="548"/>
      <c r="R427" s="548"/>
      <c r="S427" s="548"/>
      <c r="T427" s="548"/>
      <c r="U427" s="548"/>
      <c r="V427" s="548"/>
      <c r="W427" s="548"/>
      <c r="X427" s="548"/>
      <c r="Y427" s="548"/>
      <c r="Z427" s="548"/>
    </row>
    <row r="428" spans="1:26">
      <c r="A428" s="548"/>
      <c r="B428" s="548"/>
      <c r="C428" s="548"/>
      <c r="D428" s="548"/>
      <c r="E428" s="548"/>
      <c r="F428" s="548"/>
      <c r="G428" s="548"/>
      <c r="H428" s="548"/>
      <c r="I428" s="548"/>
      <c r="J428" s="548"/>
      <c r="K428" s="548"/>
      <c r="L428" s="548"/>
      <c r="M428" s="548"/>
      <c r="N428" s="548"/>
      <c r="O428" s="548"/>
      <c r="P428" s="548"/>
      <c r="Q428" s="548"/>
      <c r="R428" s="548"/>
      <c r="S428" s="548"/>
      <c r="T428" s="548"/>
      <c r="U428" s="548"/>
      <c r="V428" s="548"/>
      <c r="W428" s="548"/>
      <c r="X428" s="548"/>
      <c r="Y428" s="548"/>
      <c r="Z428" s="548"/>
    </row>
    <row r="429" spans="1:26">
      <c r="A429" s="548"/>
      <c r="B429" s="548"/>
      <c r="C429" s="548"/>
      <c r="D429" s="548"/>
      <c r="E429" s="548"/>
      <c r="F429" s="548"/>
      <c r="G429" s="548"/>
      <c r="H429" s="548"/>
      <c r="I429" s="548"/>
      <c r="J429" s="548"/>
      <c r="K429" s="548"/>
      <c r="L429" s="548"/>
      <c r="M429" s="548"/>
      <c r="N429" s="548"/>
      <c r="O429" s="548"/>
      <c r="P429" s="548"/>
      <c r="Q429" s="548"/>
      <c r="R429" s="548"/>
      <c r="S429" s="548"/>
      <c r="T429" s="548"/>
      <c r="U429" s="548"/>
      <c r="V429" s="548"/>
      <c r="W429" s="548"/>
      <c r="X429" s="548"/>
      <c r="Y429" s="548"/>
      <c r="Z429" s="548"/>
    </row>
    <row r="430" spans="1:26">
      <c r="A430" s="548"/>
      <c r="B430" s="548"/>
      <c r="C430" s="548"/>
      <c r="D430" s="548"/>
      <c r="E430" s="548"/>
      <c r="F430" s="548"/>
      <c r="G430" s="548"/>
      <c r="H430" s="548"/>
      <c r="I430" s="548"/>
      <c r="J430" s="548"/>
      <c r="K430" s="548"/>
      <c r="L430" s="548"/>
      <c r="M430" s="548"/>
      <c r="N430" s="548"/>
      <c r="O430" s="548"/>
      <c r="P430" s="548"/>
      <c r="Q430" s="548"/>
      <c r="R430" s="548"/>
      <c r="S430" s="548"/>
      <c r="T430" s="548"/>
      <c r="U430" s="548"/>
      <c r="V430" s="548"/>
      <c r="W430" s="548"/>
      <c r="X430" s="548"/>
      <c r="Y430" s="548"/>
      <c r="Z430" s="548"/>
    </row>
    <row r="431" spans="1:26">
      <c r="A431" s="548"/>
      <c r="B431" s="548"/>
      <c r="C431" s="548"/>
      <c r="D431" s="548"/>
      <c r="E431" s="548"/>
      <c r="F431" s="548"/>
      <c r="G431" s="548"/>
      <c r="H431" s="548"/>
      <c r="I431" s="548"/>
      <c r="J431" s="548"/>
      <c r="K431" s="548"/>
      <c r="L431" s="548"/>
      <c r="M431" s="548"/>
      <c r="N431" s="548"/>
      <c r="O431" s="548"/>
      <c r="P431" s="548"/>
      <c r="Q431" s="548"/>
      <c r="R431" s="548"/>
      <c r="S431" s="548"/>
      <c r="T431" s="548"/>
      <c r="U431" s="548"/>
      <c r="V431" s="548"/>
      <c r="W431" s="548"/>
      <c r="X431" s="548"/>
      <c r="Y431" s="548"/>
      <c r="Z431" s="548"/>
    </row>
    <row r="432" spans="1:26">
      <c r="A432" s="548"/>
      <c r="B432" s="548"/>
      <c r="C432" s="548"/>
      <c r="D432" s="548"/>
      <c r="E432" s="548"/>
      <c r="F432" s="548"/>
      <c r="G432" s="548"/>
      <c r="H432" s="548"/>
      <c r="I432" s="548"/>
      <c r="J432" s="548"/>
      <c r="K432" s="548"/>
      <c r="L432" s="548"/>
      <c r="M432" s="548"/>
      <c r="N432" s="548"/>
      <c r="O432" s="548"/>
      <c r="P432" s="548"/>
      <c r="Q432" s="548"/>
      <c r="R432" s="548"/>
      <c r="S432" s="548"/>
      <c r="T432" s="548"/>
      <c r="U432" s="548"/>
      <c r="V432" s="548"/>
      <c r="W432" s="548"/>
      <c r="X432" s="548"/>
      <c r="Y432" s="548"/>
      <c r="Z432" s="548"/>
    </row>
    <row r="433" spans="1:26">
      <c r="A433" s="548"/>
      <c r="B433" s="548"/>
      <c r="C433" s="548"/>
      <c r="D433" s="548"/>
      <c r="E433" s="548"/>
      <c r="F433" s="548"/>
      <c r="G433" s="548"/>
      <c r="H433" s="548"/>
      <c r="I433" s="548"/>
      <c r="J433" s="548"/>
      <c r="K433" s="548"/>
      <c r="L433" s="548"/>
      <c r="M433" s="548"/>
      <c r="N433" s="548"/>
      <c r="O433" s="548"/>
      <c r="P433" s="548"/>
      <c r="Q433" s="548"/>
      <c r="R433" s="548"/>
      <c r="S433" s="548"/>
      <c r="T433" s="548"/>
      <c r="U433" s="548"/>
      <c r="V433" s="548"/>
      <c r="W433" s="548"/>
      <c r="X433" s="548"/>
      <c r="Y433" s="548"/>
      <c r="Z433" s="548"/>
    </row>
    <row r="434" spans="1:26">
      <c r="A434" s="548"/>
      <c r="B434" s="548"/>
      <c r="C434" s="548"/>
      <c r="D434" s="548"/>
      <c r="E434" s="548"/>
      <c r="F434" s="548"/>
      <c r="G434" s="548"/>
      <c r="H434" s="548"/>
      <c r="I434" s="548"/>
      <c r="J434" s="548"/>
      <c r="K434" s="548"/>
      <c r="L434" s="548"/>
      <c r="M434" s="548"/>
      <c r="N434" s="548"/>
      <c r="O434" s="548"/>
      <c r="P434" s="548"/>
      <c r="Q434" s="548"/>
      <c r="R434" s="548"/>
      <c r="S434" s="548"/>
      <c r="T434" s="548"/>
      <c r="U434" s="548"/>
      <c r="V434" s="548"/>
      <c r="W434" s="548"/>
      <c r="X434" s="548"/>
      <c r="Y434" s="548"/>
      <c r="Z434" s="548"/>
    </row>
    <row r="435" spans="1:26">
      <c r="A435" s="548"/>
      <c r="B435" s="548"/>
      <c r="C435" s="548"/>
      <c r="D435" s="548"/>
      <c r="E435" s="548"/>
      <c r="F435" s="548"/>
      <c r="G435" s="548"/>
      <c r="H435" s="548"/>
      <c r="I435" s="548"/>
      <c r="J435" s="548"/>
      <c r="K435" s="548"/>
      <c r="L435" s="548"/>
      <c r="M435" s="548"/>
      <c r="N435" s="548"/>
      <c r="O435" s="548"/>
      <c r="P435" s="548"/>
      <c r="Q435" s="548"/>
      <c r="R435" s="548"/>
      <c r="S435" s="548"/>
      <c r="T435" s="548"/>
      <c r="U435" s="548"/>
      <c r="V435" s="548"/>
      <c r="W435" s="548"/>
      <c r="X435" s="548"/>
      <c r="Y435" s="548"/>
      <c r="Z435" s="548"/>
    </row>
    <row r="436" spans="1:26">
      <c r="A436" s="548"/>
      <c r="B436" s="548"/>
      <c r="C436" s="548"/>
      <c r="D436" s="548"/>
      <c r="E436" s="548"/>
      <c r="F436" s="548"/>
      <c r="G436" s="548"/>
      <c r="H436" s="548"/>
      <c r="I436" s="548"/>
      <c r="J436" s="548"/>
      <c r="K436" s="548"/>
      <c r="L436" s="548"/>
      <c r="M436" s="548"/>
      <c r="N436" s="548"/>
      <c r="O436" s="548"/>
      <c r="P436" s="548"/>
      <c r="Q436" s="548"/>
      <c r="R436" s="548"/>
      <c r="S436" s="548"/>
      <c r="T436" s="548"/>
      <c r="U436" s="548"/>
      <c r="V436" s="548"/>
      <c r="W436" s="548"/>
      <c r="X436" s="548"/>
      <c r="Y436" s="548"/>
      <c r="Z436" s="548"/>
    </row>
    <row r="437" spans="1:26">
      <c r="A437" s="548"/>
      <c r="B437" s="548"/>
      <c r="C437" s="548"/>
      <c r="D437" s="548"/>
      <c r="E437" s="548"/>
      <c r="F437" s="548"/>
      <c r="G437" s="548"/>
      <c r="H437" s="548"/>
      <c r="I437" s="548"/>
      <c r="J437" s="548"/>
      <c r="K437" s="548"/>
      <c r="L437" s="548"/>
      <c r="M437" s="548"/>
      <c r="N437" s="548"/>
      <c r="O437" s="548"/>
      <c r="P437" s="548"/>
      <c r="Q437" s="548"/>
      <c r="R437" s="548"/>
      <c r="S437" s="548"/>
      <c r="T437" s="548"/>
      <c r="U437" s="548"/>
      <c r="V437" s="548"/>
      <c r="W437" s="548"/>
      <c r="X437" s="548"/>
      <c r="Y437" s="548"/>
      <c r="Z437" s="548"/>
    </row>
    <row r="438" spans="1:26">
      <c r="A438" s="548"/>
      <c r="B438" s="548"/>
      <c r="C438" s="548"/>
      <c r="D438" s="548"/>
      <c r="E438" s="548"/>
      <c r="F438" s="548"/>
      <c r="G438" s="548"/>
      <c r="H438" s="548"/>
      <c r="I438" s="548"/>
      <c r="J438" s="548"/>
      <c r="K438" s="548"/>
      <c r="L438" s="548"/>
      <c r="M438" s="548"/>
      <c r="N438" s="548"/>
      <c r="O438" s="548"/>
      <c r="P438" s="548"/>
      <c r="Q438" s="548"/>
      <c r="R438" s="548"/>
      <c r="S438" s="548"/>
      <c r="T438" s="548"/>
      <c r="U438" s="548"/>
      <c r="V438" s="548"/>
      <c r="W438" s="548"/>
      <c r="X438" s="548"/>
      <c r="Y438" s="548"/>
      <c r="Z438" s="548"/>
    </row>
    <row r="439" spans="1:26">
      <c r="A439" s="548"/>
      <c r="B439" s="548"/>
      <c r="C439" s="548"/>
      <c r="D439" s="548"/>
      <c r="E439" s="548"/>
      <c r="F439" s="548"/>
      <c r="G439" s="548"/>
      <c r="H439" s="548"/>
      <c r="I439" s="548"/>
      <c r="J439" s="548"/>
      <c r="K439" s="548"/>
      <c r="L439" s="548"/>
      <c r="M439" s="548"/>
      <c r="N439" s="548"/>
      <c r="O439" s="548"/>
      <c r="P439" s="548"/>
      <c r="Q439" s="548"/>
      <c r="R439" s="548"/>
      <c r="S439" s="548"/>
      <c r="T439" s="548"/>
      <c r="U439" s="548"/>
      <c r="V439" s="548"/>
      <c r="W439" s="548"/>
      <c r="X439" s="548"/>
      <c r="Y439" s="548"/>
      <c r="Z439" s="548"/>
    </row>
    <row r="440" spans="1:26">
      <c r="A440" s="548"/>
      <c r="B440" s="548"/>
      <c r="C440" s="548"/>
      <c r="D440" s="548"/>
      <c r="E440" s="548"/>
      <c r="F440" s="548"/>
      <c r="G440" s="548"/>
      <c r="H440" s="548"/>
      <c r="I440" s="548"/>
      <c r="J440" s="548"/>
      <c r="K440" s="548"/>
      <c r="L440" s="548"/>
      <c r="M440" s="548"/>
      <c r="N440" s="548"/>
      <c r="O440" s="548"/>
      <c r="P440" s="548"/>
      <c r="Q440" s="548"/>
      <c r="R440" s="548"/>
      <c r="S440" s="548"/>
      <c r="T440" s="548"/>
      <c r="U440" s="548"/>
      <c r="V440" s="548"/>
      <c r="W440" s="548"/>
      <c r="X440" s="548"/>
      <c r="Y440" s="548"/>
      <c r="Z440" s="548"/>
    </row>
    <row r="441" spans="1:26">
      <c r="A441" s="548"/>
      <c r="B441" s="548"/>
      <c r="C441" s="548"/>
      <c r="D441" s="548"/>
      <c r="E441" s="548"/>
      <c r="F441" s="548"/>
      <c r="G441" s="548"/>
      <c r="H441" s="548"/>
      <c r="I441" s="548"/>
      <c r="J441" s="548"/>
      <c r="K441" s="548"/>
      <c r="L441" s="548"/>
      <c r="M441" s="548"/>
      <c r="N441" s="548"/>
      <c r="O441" s="548"/>
      <c r="P441" s="548"/>
      <c r="Q441" s="548"/>
      <c r="R441" s="548"/>
      <c r="S441" s="548"/>
      <c r="T441" s="548"/>
      <c r="U441" s="548"/>
      <c r="V441" s="548"/>
      <c r="W441" s="548"/>
      <c r="X441" s="548"/>
      <c r="Y441" s="548"/>
      <c r="Z441" s="548"/>
    </row>
    <row r="442" spans="1:26">
      <c r="A442" s="548"/>
      <c r="B442" s="548"/>
      <c r="C442" s="548"/>
      <c r="D442" s="548"/>
      <c r="E442" s="548"/>
      <c r="F442" s="548"/>
      <c r="G442" s="548"/>
      <c r="H442" s="548"/>
      <c r="I442" s="548"/>
      <c r="J442" s="548"/>
      <c r="K442" s="548"/>
      <c r="L442" s="548"/>
      <c r="M442" s="548"/>
      <c r="N442" s="548"/>
      <c r="O442" s="548"/>
      <c r="P442" s="548"/>
      <c r="Q442" s="548"/>
      <c r="R442" s="548"/>
      <c r="S442" s="548"/>
      <c r="T442" s="548"/>
      <c r="U442" s="548"/>
      <c r="V442" s="548"/>
      <c r="W442" s="548"/>
      <c r="X442" s="548"/>
      <c r="Y442" s="548"/>
      <c r="Z442" s="548"/>
    </row>
    <row r="443" spans="1:26">
      <c r="A443" s="548"/>
      <c r="B443" s="548"/>
      <c r="C443" s="548"/>
      <c r="D443" s="548"/>
      <c r="E443" s="548"/>
      <c r="F443" s="548"/>
      <c r="G443" s="548"/>
      <c r="H443" s="548"/>
      <c r="I443" s="548"/>
      <c r="J443" s="548"/>
      <c r="K443" s="548"/>
      <c r="L443" s="548"/>
      <c r="M443" s="548"/>
      <c r="N443" s="548"/>
      <c r="O443" s="548"/>
      <c r="P443" s="548"/>
      <c r="Q443" s="548"/>
      <c r="R443" s="548"/>
      <c r="S443" s="548"/>
      <c r="T443" s="548"/>
      <c r="U443" s="548"/>
      <c r="V443" s="548"/>
      <c r="W443" s="548"/>
      <c r="X443" s="548"/>
      <c r="Y443" s="548"/>
      <c r="Z443" s="548"/>
    </row>
    <row r="444" spans="1:26">
      <c r="A444" s="548"/>
      <c r="B444" s="548"/>
      <c r="C444" s="548"/>
      <c r="D444" s="548"/>
      <c r="E444" s="548"/>
      <c r="F444" s="548"/>
      <c r="G444" s="548"/>
      <c r="H444" s="548"/>
      <c r="I444" s="548"/>
      <c r="J444" s="548"/>
      <c r="K444" s="548"/>
      <c r="L444" s="548"/>
      <c r="M444" s="548"/>
      <c r="N444" s="548"/>
      <c r="O444" s="548"/>
      <c r="P444" s="548"/>
      <c r="Q444" s="548"/>
      <c r="R444" s="548"/>
      <c r="S444" s="548"/>
      <c r="T444" s="548"/>
      <c r="U444" s="548"/>
      <c r="V444" s="548"/>
      <c r="W444" s="548"/>
      <c r="X444" s="548"/>
      <c r="Y444" s="548"/>
      <c r="Z444" s="548"/>
    </row>
    <row r="445" spans="1:26">
      <c r="A445" s="548"/>
      <c r="B445" s="548"/>
      <c r="C445" s="548"/>
      <c r="D445" s="548"/>
      <c r="E445" s="548"/>
      <c r="F445" s="548"/>
      <c r="G445" s="548"/>
      <c r="H445" s="548"/>
      <c r="I445" s="548"/>
      <c r="J445" s="548"/>
      <c r="K445" s="548"/>
      <c r="L445" s="548"/>
      <c r="M445" s="548"/>
      <c r="N445" s="548"/>
      <c r="O445" s="548"/>
      <c r="P445" s="548"/>
      <c r="Q445" s="548"/>
      <c r="R445" s="548"/>
      <c r="S445" s="548"/>
      <c r="T445" s="548"/>
      <c r="U445" s="548"/>
      <c r="V445" s="548"/>
      <c r="W445" s="548"/>
      <c r="X445" s="548"/>
      <c r="Y445" s="548"/>
      <c r="Z445" s="548"/>
    </row>
    <row r="446" spans="1:26">
      <c r="A446" s="548"/>
      <c r="B446" s="548"/>
      <c r="C446" s="548"/>
      <c r="D446" s="548"/>
      <c r="E446" s="548"/>
      <c r="F446" s="548"/>
      <c r="G446" s="548"/>
      <c r="H446" s="548"/>
      <c r="I446" s="548"/>
      <c r="J446" s="548"/>
      <c r="K446" s="548"/>
      <c r="L446" s="548"/>
      <c r="M446" s="548"/>
      <c r="N446" s="548"/>
      <c r="O446" s="548"/>
      <c r="P446" s="548"/>
      <c r="Q446" s="548"/>
      <c r="R446" s="548"/>
      <c r="S446" s="548"/>
      <c r="T446" s="548"/>
      <c r="U446" s="548"/>
      <c r="V446" s="548"/>
      <c r="W446" s="548"/>
      <c r="X446" s="548"/>
      <c r="Y446" s="548"/>
      <c r="Z446" s="548"/>
    </row>
    <row r="447" spans="1:26">
      <c r="A447" s="548"/>
      <c r="B447" s="548"/>
      <c r="C447" s="548"/>
      <c r="D447" s="548"/>
      <c r="E447" s="548"/>
      <c r="F447" s="548"/>
      <c r="G447" s="548"/>
      <c r="H447" s="548"/>
      <c r="I447" s="548"/>
      <c r="J447" s="548"/>
      <c r="K447" s="548"/>
      <c r="L447" s="548"/>
      <c r="M447" s="548"/>
      <c r="N447" s="548"/>
      <c r="O447" s="548"/>
      <c r="P447" s="548"/>
      <c r="Q447" s="548"/>
      <c r="R447" s="548"/>
      <c r="S447" s="548"/>
      <c r="T447" s="548"/>
      <c r="U447" s="548"/>
      <c r="V447" s="548"/>
      <c r="W447" s="548"/>
      <c r="X447" s="548"/>
      <c r="Y447" s="548"/>
      <c r="Z447" s="548"/>
    </row>
    <row r="448" spans="1:26">
      <c r="A448" s="548"/>
      <c r="B448" s="548"/>
      <c r="C448" s="548"/>
      <c r="D448" s="548"/>
      <c r="E448" s="548"/>
      <c r="F448" s="548"/>
      <c r="G448" s="548"/>
      <c r="H448" s="548"/>
      <c r="I448" s="548"/>
      <c r="J448" s="548"/>
      <c r="K448" s="548"/>
      <c r="L448" s="548"/>
      <c r="M448" s="548"/>
      <c r="N448" s="548"/>
      <c r="O448" s="548"/>
      <c r="P448" s="548"/>
      <c r="Q448" s="548"/>
      <c r="R448" s="548"/>
      <c r="S448" s="548"/>
      <c r="T448" s="548"/>
      <c r="U448" s="548"/>
      <c r="V448" s="548"/>
      <c r="W448" s="548"/>
      <c r="X448" s="548"/>
      <c r="Y448" s="548"/>
      <c r="Z448" s="548"/>
    </row>
    <row r="449" spans="1:26">
      <c r="A449" s="548"/>
      <c r="B449" s="548"/>
      <c r="C449" s="548"/>
      <c r="D449" s="548"/>
      <c r="E449" s="548"/>
      <c r="F449" s="548"/>
      <c r="G449" s="548"/>
      <c r="H449" s="548"/>
      <c r="I449" s="548"/>
      <c r="J449" s="548"/>
      <c r="K449" s="548"/>
      <c r="L449" s="548"/>
      <c r="M449" s="548"/>
      <c r="N449" s="548"/>
      <c r="O449" s="548"/>
      <c r="P449" s="548"/>
      <c r="Q449" s="548"/>
      <c r="R449" s="548"/>
      <c r="S449" s="548"/>
      <c r="T449" s="548"/>
      <c r="U449" s="548"/>
      <c r="V449" s="548"/>
      <c r="W449" s="548"/>
      <c r="X449" s="548"/>
      <c r="Y449" s="548"/>
      <c r="Z449" s="548"/>
    </row>
    <row r="450" spans="1:26">
      <c r="A450" s="548"/>
      <c r="B450" s="548"/>
      <c r="C450" s="548"/>
      <c r="D450" s="548"/>
      <c r="E450" s="548"/>
      <c r="F450" s="548"/>
      <c r="G450" s="548"/>
      <c r="H450" s="548"/>
      <c r="I450" s="548"/>
      <c r="J450" s="548"/>
      <c r="K450" s="548"/>
      <c r="L450" s="548"/>
      <c r="M450" s="548"/>
      <c r="N450" s="548"/>
      <c r="O450" s="548"/>
      <c r="P450" s="548"/>
      <c r="Q450" s="548"/>
      <c r="R450" s="548"/>
      <c r="S450" s="548"/>
      <c r="T450" s="548"/>
      <c r="U450" s="548"/>
      <c r="V450" s="548"/>
      <c r="W450" s="548"/>
      <c r="X450" s="548"/>
      <c r="Y450" s="548"/>
      <c r="Z450" s="548"/>
    </row>
    <row r="451" spans="1:26">
      <c r="A451" s="548"/>
      <c r="B451" s="548"/>
      <c r="C451" s="548"/>
      <c r="D451" s="548"/>
      <c r="E451" s="548"/>
      <c r="F451" s="548"/>
      <c r="G451" s="548"/>
      <c r="H451" s="548"/>
      <c r="I451" s="548"/>
      <c r="J451" s="548"/>
      <c r="K451" s="548"/>
      <c r="L451" s="548"/>
      <c r="M451" s="548"/>
      <c r="N451" s="548"/>
      <c r="O451" s="548"/>
      <c r="P451" s="548"/>
      <c r="Q451" s="548"/>
      <c r="R451" s="548"/>
      <c r="S451" s="548"/>
      <c r="T451" s="548"/>
      <c r="U451" s="548"/>
      <c r="V451" s="548"/>
      <c r="W451" s="548"/>
      <c r="X451" s="548"/>
      <c r="Y451" s="548"/>
      <c r="Z451" s="548"/>
    </row>
    <row r="452" spans="1:26">
      <c r="A452" s="548"/>
      <c r="B452" s="548"/>
      <c r="C452" s="548"/>
      <c r="D452" s="548"/>
      <c r="E452" s="548"/>
      <c r="F452" s="548"/>
      <c r="G452" s="548"/>
      <c r="H452" s="548"/>
      <c r="I452" s="548"/>
      <c r="J452" s="548"/>
      <c r="K452" s="548"/>
      <c r="L452" s="548"/>
      <c r="M452" s="548"/>
      <c r="N452" s="548"/>
      <c r="O452" s="548"/>
      <c r="P452" s="548"/>
      <c r="Q452" s="548"/>
      <c r="R452" s="548"/>
      <c r="S452" s="548"/>
      <c r="T452" s="548"/>
      <c r="U452" s="548"/>
      <c r="V452" s="548"/>
      <c r="W452" s="548"/>
      <c r="X452" s="548"/>
      <c r="Y452" s="548"/>
      <c r="Z452" s="548"/>
    </row>
    <row r="453" spans="1:26">
      <c r="A453" s="548"/>
      <c r="B453" s="548"/>
      <c r="C453" s="548"/>
      <c r="D453" s="548"/>
      <c r="E453" s="548"/>
      <c r="F453" s="548"/>
      <c r="G453" s="548"/>
      <c r="H453" s="548"/>
      <c r="I453" s="548"/>
      <c r="J453" s="548"/>
      <c r="K453" s="548"/>
      <c r="L453" s="548"/>
      <c r="M453" s="548"/>
      <c r="N453" s="548"/>
      <c r="O453" s="548"/>
      <c r="P453" s="548"/>
      <c r="Q453" s="548"/>
      <c r="R453" s="548"/>
      <c r="S453" s="548"/>
      <c r="T453" s="548"/>
      <c r="U453" s="548"/>
      <c r="V453" s="548"/>
      <c r="W453" s="548"/>
      <c r="X453" s="548"/>
      <c r="Y453" s="548"/>
      <c r="Z453" s="548"/>
    </row>
    <row r="454" spans="1:26">
      <c r="A454" s="548"/>
      <c r="B454" s="548"/>
      <c r="C454" s="548"/>
      <c r="D454" s="548"/>
      <c r="E454" s="548"/>
      <c r="F454" s="548"/>
      <c r="G454" s="548"/>
      <c r="H454" s="548"/>
      <c r="I454" s="548"/>
      <c r="J454" s="548"/>
      <c r="K454" s="548"/>
      <c r="L454" s="548"/>
      <c r="M454" s="548"/>
      <c r="N454" s="548"/>
      <c r="O454" s="548"/>
      <c r="P454" s="548"/>
      <c r="Q454" s="548"/>
      <c r="R454" s="548"/>
      <c r="S454" s="548"/>
      <c r="T454" s="548"/>
      <c r="U454" s="548"/>
      <c r="V454" s="548"/>
      <c r="W454" s="548"/>
      <c r="X454" s="548"/>
      <c r="Y454" s="548"/>
      <c r="Z454" s="548"/>
    </row>
    <row r="455" spans="1:26">
      <c r="A455" s="548"/>
      <c r="B455" s="548"/>
      <c r="C455" s="548"/>
      <c r="D455" s="548"/>
      <c r="E455" s="548"/>
      <c r="F455" s="548"/>
      <c r="G455" s="548"/>
      <c r="H455" s="548"/>
      <c r="I455" s="548"/>
      <c r="J455" s="548"/>
      <c r="K455" s="548"/>
      <c r="L455" s="548"/>
      <c r="M455" s="548"/>
      <c r="N455" s="548"/>
      <c r="O455" s="548"/>
      <c r="P455" s="548"/>
      <c r="Q455" s="548"/>
      <c r="R455" s="548"/>
      <c r="S455" s="548"/>
      <c r="T455" s="548"/>
      <c r="U455" s="548"/>
      <c r="V455" s="548"/>
      <c r="W455" s="548"/>
      <c r="X455" s="548"/>
      <c r="Y455" s="548"/>
      <c r="Z455" s="548"/>
    </row>
    <row r="456" spans="1:26">
      <c r="A456" s="548"/>
      <c r="B456" s="548"/>
      <c r="C456" s="548"/>
      <c r="D456" s="548"/>
      <c r="E456" s="548"/>
      <c r="F456" s="548"/>
      <c r="G456" s="548"/>
      <c r="H456" s="548"/>
      <c r="I456" s="548"/>
      <c r="J456" s="548"/>
      <c r="K456" s="548"/>
      <c r="L456" s="548"/>
      <c r="M456" s="548"/>
      <c r="N456" s="548"/>
      <c r="O456" s="548"/>
      <c r="P456" s="548"/>
      <c r="Q456" s="548"/>
      <c r="R456" s="548"/>
      <c r="S456" s="548"/>
      <c r="T456" s="548"/>
      <c r="U456" s="548"/>
      <c r="V456" s="548"/>
      <c r="W456" s="548"/>
      <c r="X456" s="548"/>
      <c r="Y456" s="548"/>
      <c r="Z456" s="548"/>
    </row>
    <row r="457" spans="1:26">
      <c r="A457" s="548"/>
      <c r="B457" s="548"/>
      <c r="C457" s="548"/>
      <c r="D457" s="548"/>
      <c r="E457" s="548"/>
      <c r="F457" s="548"/>
      <c r="G457" s="548"/>
      <c r="H457" s="548"/>
      <c r="I457" s="548"/>
      <c r="J457" s="548"/>
      <c r="K457" s="548"/>
      <c r="L457" s="548"/>
      <c r="M457" s="548"/>
      <c r="N457" s="548"/>
      <c r="O457" s="548"/>
      <c r="P457" s="548"/>
      <c r="Q457" s="548"/>
      <c r="R457" s="548"/>
      <c r="S457" s="548"/>
      <c r="T457" s="548"/>
      <c r="U457" s="548"/>
      <c r="V457" s="548"/>
      <c r="W457" s="548"/>
      <c r="X457" s="548"/>
      <c r="Y457" s="548"/>
      <c r="Z457" s="548"/>
    </row>
    <row r="458" spans="1:26">
      <c r="A458" s="548"/>
      <c r="B458" s="548"/>
      <c r="C458" s="548"/>
      <c r="D458" s="548"/>
      <c r="E458" s="548"/>
      <c r="F458" s="548"/>
      <c r="G458" s="548"/>
      <c r="H458" s="548"/>
      <c r="I458" s="548"/>
      <c r="J458" s="548"/>
      <c r="K458" s="548"/>
      <c r="L458" s="548"/>
      <c r="M458" s="548"/>
      <c r="N458" s="548"/>
      <c r="O458" s="548"/>
      <c r="P458" s="548"/>
      <c r="Q458" s="548"/>
      <c r="R458" s="548"/>
      <c r="S458" s="548"/>
      <c r="T458" s="548"/>
      <c r="U458" s="548"/>
      <c r="V458" s="548"/>
      <c r="W458" s="548"/>
      <c r="X458" s="548"/>
      <c r="Y458" s="548"/>
      <c r="Z458" s="548"/>
    </row>
    <row r="459" spans="1:26">
      <c r="A459" s="548"/>
      <c r="B459" s="548"/>
      <c r="C459" s="548"/>
      <c r="D459" s="548"/>
      <c r="E459" s="548"/>
      <c r="F459" s="548"/>
      <c r="G459" s="548"/>
      <c r="H459" s="548"/>
      <c r="I459" s="548"/>
      <c r="J459" s="548"/>
      <c r="K459" s="548"/>
      <c r="L459" s="548"/>
      <c r="M459" s="548"/>
      <c r="N459" s="548"/>
      <c r="O459" s="548"/>
      <c r="P459" s="548"/>
      <c r="Q459" s="548"/>
      <c r="R459" s="548"/>
      <c r="S459" s="548"/>
      <c r="T459" s="548"/>
      <c r="U459" s="548"/>
      <c r="V459" s="548"/>
      <c r="W459" s="548"/>
      <c r="X459" s="548"/>
      <c r="Y459" s="548"/>
      <c r="Z459" s="548"/>
    </row>
    <row r="460" spans="1:26">
      <c r="A460" s="548"/>
      <c r="B460" s="548"/>
      <c r="C460" s="548"/>
      <c r="D460" s="548"/>
      <c r="E460" s="548"/>
      <c r="F460" s="548"/>
      <c r="G460" s="548"/>
      <c r="H460" s="548"/>
      <c r="I460" s="548"/>
      <c r="J460" s="548"/>
      <c r="K460" s="548"/>
      <c r="L460" s="548"/>
      <c r="M460" s="548"/>
      <c r="N460" s="548"/>
      <c r="O460" s="548"/>
      <c r="P460" s="548"/>
      <c r="Q460" s="548"/>
      <c r="R460" s="548"/>
      <c r="S460" s="548"/>
      <c r="T460" s="548"/>
      <c r="U460" s="548"/>
      <c r="V460" s="548"/>
      <c r="W460" s="548"/>
      <c r="X460" s="548"/>
      <c r="Y460" s="548"/>
      <c r="Z460" s="548"/>
    </row>
    <row r="461" spans="1:26">
      <c r="A461" s="548"/>
      <c r="B461" s="548"/>
      <c r="C461" s="548"/>
      <c r="D461" s="548"/>
      <c r="E461" s="548"/>
      <c r="F461" s="548"/>
      <c r="G461" s="548"/>
      <c r="H461" s="548"/>
      <c r="I461" s="548"/>
      <c r="J461" s="548"/>
      <c r="K461" s="548"/>
      <c r="L461" s="548"/>
      <c r="M461" s="548"/>
      <c r="N461" s="548"/>
      <c r="O461" s="548"/>
      <c r="P461" s="548"/>
      <c r="Q461" s="548"/>
      <c r="R461" s="548"/>
      <c r="S461" s="548"/>
      <c r="T461" s="548"/>
      <c r="U461" s="548"/>
      <c r="V461" s="548"/>
      <c r="W461" s="548"/>
      <c r="X461" s="548"/>
      <c r="Y461" s="548"/>
      <c r="Z461" s="548"/>
    </row>
    <row r="462" spans="1:26">
      <c r="A462" s="548"/>
      <c r="B462" s="548"/>
      <c r="C462" s="548"/>
      <c r="D462" s="548"/>
      <c r="E462" s="548"/>
      <c r="F462" s="548"/>
      <c r="G462" s="548"/>
      <c r="H462" s="548"/>
      <c r="I462" s="548"/>
      <c r="J462" s="548"/>
      <c r="K462" s="548"/>
      <c r="L462" s="548"/>
      <c r="M462" s="548"/>
      <c r="N462" s="548"/>
      <c r="O462" s="548"/>
      <c r="P462" s="548"/>
      <c r="Q462" s="548"/>
      <c r="R462" s="548"/>
      <c r="S462" s="548"/>
      <c r="T462" s="548"/>
      <c r="U462" s="548"/>
      <c r="V462" s="548"/>
      <c r="W462" s="548"/>
      <c r="X462" s="548"/>
      <c r="Y462" s="548"/>
      <c r="Z462" s="548"/>
    </row>
    <row r="463" spans="1:26">
      <c r="A463" s="548"/>
      <c r="B463" s="548"/>
      <c r="C463" s="548"/>
      <c r="D463" s="548"/>
      <c r="E463" s="548"/>
      <c r="F463" s="548"/>
      <c r="G463" s="548"/>
      <c r="H463" s="548"/>
      <c r="I463" s="548"/>
      <c r="J463" s="548"/>
      <c r="K463" s="548"/>
      <c r="L463" s="548"/>
      <c r="M463" s="548"/>
      <c r="N463" s="548"/>
      <c r="O463" s="548"/>
      <c r="P463" s="548"/>
      <c r="Q463" s="548"/>
      <c r="R463" s="548"/>
      <c r="S463" s="548"/>
      <c r="T463" s="548"/>
      <c r="U463" s="548"/>
      <c r="V463" s="548"/>
      <c r="W463" s="548"/>
      <c r="X463" s="548"/>
      <c r="Y463" s="548"/>
      <c r="Z463" s="548"/>
    </row>
    <row r="464" spans="1:26">
      <c r="A464" s="548"/>
      <c r="B464" s="548"/>
      <c r="C464" s="548"/>
      <c r="D464" s="548"/>
      <c r="E464" s="548"/>
      <c r="F464" s="548"/>
      <c r="G464" s="548"/>
      <c r="H464" s="548"/>
      <c r="I464" s="548"/>
      <c r="J464" s="548"/>
      <c r="K464" s="548"/>
      <c r="L464" s="548"/>
      <c r="M464" s="548"/>
      <c r="N464" s="548"/>
      <c r="O464" s="548"/>
      <c r="P464" s="548"/>
      <c r="Q464" s="548"/>
      <c r="R464" s="548"/>
      <c r="S464" s="548"/>
      <c r="T464" s="548"/>
      <c r="U464" s="548"/>
      <c r="V464" s="548"/>
      <c r="W464" s="548"/>
      <c r="X464" s="548"/>
      <c r="Y464" s="548"/>
      <c r="Z464" s="548"/>
    </row>
    <row r="465" spans="1:26">
      <c r="A465" s="548"/>
      <c r="B465" s="548"/>
      <c r="C465" s="548"/>
      <c r="D465" s="548"/>
      <c r="E465" s="548"/>
      <c r="F465" s="548"/>
      <c r="G465" s="548"/>
      <c r="H465" s="548"/>
      <c r="I465" s="548"/>
      <c r="J465" s="548"/>
      <c r="K465" s="548"/>
      <c r="L465" s="548"/>
      <c r="M465" s="548"/>
      <c r="N465" s="548"/>
      <c r="O465" s="548"/>
      <c r="P465" s="548"/>
      <c r="Q465" s="548"/>
      <c r="R465" s="548"/>
      <c r="S465" s="548"/>
      <c r="T465" s="548"/>
      <c r="U465" s="548"/>
      <c r="V465" s="548"/>
      <c r="W465" s="548"/>
      <c r="X465" s="548"/>
      <c r="Y465" s="548"/>
      <c r="Z465" s="548"/>
    </row>
    <row r="466" spans="1:26">
      <c r="A466" s="548"/>
      <c r="B466" s="548"/>
      <c r="C466" s="548"/>
      <c r="D466" s="548"/>
      <c r="E466" s="548"/>
      <c r="F466" s="548"/>
      <c r="G466" s="548"/>
      <c r="H466" s="548"/>
      <c r="I466" s="548"/>
      <c r="J466" s="548"/>
      <c r="K466" s="548"/>
      <c r="L466" s="548"/>
      <c r="M466" s="548"/>
      <c r="N466" s="548"/>
      <c r="O466" s="548"/>
      <c r="P466" s="548"/>
      <c r="Q466" s="548"/>
      <c r="R466" s="548"/>
      <c r="S466" s="548"/>
      <c r="T466" s="548"/>
      <c r="U466" s="548"/>
      <c r="V466" s="548"/>
      <c r="W466" s="548"/>
      <c r="X466" s="548"/>
      <c r="Y466" s="548"/>
      <c r="Z466" s="548"/>
    </row>
    <row r="467" spans="1:26">
      <c r="A467" s="548"/>
      <c r="B467" s="548"/>
      <c r="C467" s="548"/>
      <c r="D467" s="548"/>
      <c r="E467" s="548"/>
      <c r="F467" s="548"/>
      <c r="G467" s="548"/>
      <c r="H467" s="548"/>
      <c r="I467" s="548"/>
      <c r="J467" s="548"/>
      <c r="K467" s="548"/>
      <c r="L467" s="548"/>
      <c r="M467" s="548"/>
      <c r="N467" s="548"/>
      <c r="O467" s="548"/>
      <c r="P467" s="548"/>
      <c r="Q467" s="548"/>
      <c r="R467" s="548"/>
      <c r="S467" s="548"/>
      <c r="T467" s="548"/>
      <c r="U467" s="548"/>
      <c r="V467" s="548"/>
      <c r="W467" s="548"/>
      <c r="X467" s="548"/>
      <c r="Y467" s="548"/>
      <c r="Z467" s="548"/>
    </row>
    <row r="468" spans="1:26">
      <c r="A468" s="548"/>
      <c r="B468" s="548"/>
      <c r="C468" s="548"/>
      <c r="D468" s="548"/>
      <c r="E468" s="548"/>
      <c r="F468" s="548"/>
      <c r="G468" s="548"/>
      <c r="H468" s="548"/>
      <c r="I468" s="548"/>
      <c r="J468" s="548"/>
      <c r="K468" s="548"/>
      <c r="L468" s="548"/>
      <c r="M468" s="548"/>
      <c r="N468" s="548"/>
      <c r="O468" s="548"/>
      <c r="P468" s="548"/>
      <c r="Q468" s="548"/>
      <c r="R468" s="548"/>
      <c r="S468" s="548"/>
      <c r="T468" s="548"/>
      <c r="U468" s="548"/>
      <c r="V468" s="548"/>
      <c r="W468" s="548"/>
      <c r="X468" s="548"/>
      <c r="Y468" s="548"/>
      <c r="Z468" s="548"/>
    </row>
    <row r="469" spans="1:26">
      <c r="A469" s="548"/>
      <c r="B469" s="548"/>
      <c r="C469" s="548"/>
      <c r="D469" s="548"/>
      <c r="E469" s="548"/>
      <c r="F469" s="548"/>
      <c r="G469" s="548"/>
      <c r="H469" s="548"/>
      <c r="I469" s="548"/>
      <c r="J469" s="548"/>
      <c r="K469" s="548"/>
      <c r="L469" s="548"/>
      <c r="M469" s="548"/>
      <c r="N469" s="548"/>
      <c r="O469" s="548"/>
      <c r="P469" s="548"/>
      <c r="Q469" s="548"/>
      <c r="R469" s="548"/>
      <c r="S469" s="548"/>
      <c r="T469" s="548"/>
      <c r="U469" s="548"/>
      <c r="V469" s="548"/>
      <c r="W469" s="548"/>
      <c r="X469" s="548"/>
      <c r="Y469" s="548"/>
      <c r="Z469" s="548"/>
    </row>
    <row r="470" spans="1:26">
      <c r="A470" s="548"/>
      <c r="B470" s="548"/>
      <c r="C470" s="548"/>
      <c r="D470" s="548"/>
      <c r="E470" s="548"/>
      <c r="F470" s="548"/>
      <c r="G470" s="548"/>
      <c r="H470" s="548"/>
      <c r="I470" s="548"/>
      <c r="J470" s="548"/>
      <c r="K470" s="548"/>
      <c r="L470" s="548"/>
      <c r="M470" s="548"/>
      <c r="N470" s="548"/>
      <c r="O470" s="548"/>
      <c r="P470" s="548"/>
      <c r="Q470" s="548"/>
      <c r="R470" s="548"/>
      <c r="S470" s="548"/>
      <c r="T470" s="548"/>
      <c r="U470" s="548"/>
      <c r="V470" s="548"/>
      <c r="W470" s="548"/>
      <c r="X470" s="548"/>
      <c r="Y470" s="548"/>
      <c r="Z470" s="548"/>
    </row>
    <row r="471" spans="1:26">
      <c r="A471" s="548"/>
      <c r="B471" s="548"/>
      <c r="C471" s="548"/>
      <c r="D471" s="548"/>
      <c r="E471" s="548"/>
      <c r="F471" s="548"/>
      <c r="G471" s="548"/>
      <c r="H471" s="548"/>
      <c r="I471" s="548"/>
      <c r="J471" s="548"/>
      <c r="K471" s="548"/>
      <c r="L471" s="548"/>
      <c r="M471" s="548"/>
      <c r="N471" s="548"/>
      <c r="O471" s="548"/>
      <c r="P471" s="548"/>
      <c r="Q471" s="548"/>
      <c r="R471" s="548"/>
      <c r="S471" s="548"/>
      <c r="T471" s="548"/>
      <c r="U471" s="548"/>
      <c r="V471" s="548"/>
      <c r="W471" s="548"/>
      <c r="X471" s="548"/>
      <c r="Y471" s="548"/>
      <c r="Z471" s="548"/>
    </row>
    <row r="472" spans="1:26">
      <c r="A472" s="548"/>
      <c r="B472" s="548"/>
      <c r="C472" s="548"/>
      <c r="D472" s="548"/>
      <c r="E472" s="548"/>
      <c r="F472" s="548"/>
      <c r="G472" s="548"/>
      <c r="H472" s="548"/>
      <c r="I472" s="548"/>
      <c r="J472" s="548"/>
      <c r="K472" s="548"/>
      <c r="L472" s="548"/>
      <c r="M472" s="548"/>
      <c r="N472" s="548"/>
      <c r="O472" s="548"/>
      <c r="P472" s="548"/>
      <c r="Q472" s="548"/>
      <c r="R472" s="548"/>
      <c r="S472" s="548"/>
      <c r="T472" s="548"/>
      <c r="U472" s="548"/>
      <c r="V472" s="548"/>
      <c r="W472" s="548"/>
      <c r="X472" s="548"/>
      <c r="Y472" s="548"/>
      <c r="Z472" s="548"/>
    </row>
    <row r="473" spans="1:26">
      <c r="A473" s="548"/>
      <c r="B473" s="548"/>
      <c r="C473" s="548"/>
      <c r="D473" s="548"/>
      <c r="E473" s="548"/>
      <c r="F473" s="548"/>
      <c r="G473" s="548"/>
      <c r="H473" s="548"/>
      <c r="I473" s="548"/>
      <c r="J473" s="548"/>
      <c r="K473" s="548"/>
      <c r="L473" s="548"/>
      <c r="M473" s="548"/>
      <c r="N473" s="548"/>
      <c r="O473" s="548"/>
      <c r="P473" s="548"/>
      <c r="Q473" s="548"/>
      <c r="R473" s="548"/>
      <c r="S473" s="548"/>
      <c r="T473" s="548"/>
      <c r="U473" s="548"/>
      <c r="V473" s="548"/>
      <c r="W473" s="548"/>
      <c r="X473" s="548"/>
      <c r="Y473" s="548"/>
      <c r="Z473" s="548"/>
    </row>
    <row r="474" spans="1:26">
      <c r="A474" s="548"/>
      <c r="B474" s="548"/>
      <c r="C474" s="548"/>
      <c r="D474" s="548"/>
      <c r="E474" s="548"/>
      <c r="F474" s="548"/>
      <c r="G474" s="548"/>
      <c r="H474" s="548"/>
      <c r="I474" s="548"/>
      <c r="J474" s="548"/>
      <c r="K474" s="548"/>
      <c r="L474" s="548"/>
      <c r="M474" s="548"/>
      <c r="N474" s="548"/>
      <c r="O474" s="548"/>
      <c r="P474" s="548"/>
      <c r="Q474" s="548"/>
      <c r="R474" s="548"/>
      <c r="S474" s="548"/>
      <c r="T474" s="548"/>
      <c r="U474" s="548"/>
      <c r="V474" s="548"/>
      <c r="W474" s="548"/>
      <c r="X474" s="548"/>
      <c r="Y474" s="548"/>
      <c r="Z474" s="548"/>
    </row>
    <row r="475" spans="1:26">
      <c r="A475" s="548"/>
      <c r="B475" s="548"/>
      <c r="C475" s="548"/>
      <c r="D475" s="548"/>
      <c r="E475" s="548"/>
      <c r="F475" s="548"/>
      <c r="G475" s="548"/>
      <c r="H475" s="548"/>
      <c r="I475" s="548"/>
      <c r="J475" s="548"/>
      <c r="K475" s="548"/>
      <c r="L475" s="548"/>
      <c r="M475" s="548"/>
      <c r="N475" s="548"/>
      <c r="O475" s="548"/>
      <c r="P475" s="548"/>
      <c r="Q475" s="548"/>
      <c r="R475" s="548"/>
      <c r="S475" s="548"/>
      <c r="T475" s="548"/>
      <c r="U475" s="548"/>
      <c r="V475" s="548"/>
      <c r="W475" s="548"/>
      <c r="X475" s="548"/>
      <c r="Y475" s="548"/>
      <c r="Z475" s="548"/>
    </row>
    <row r="476" spans="1:26">
      <c r="A476" s="548"/>
      <c r="B476" s="548"/>
      <c r="C476" s="548"/>
      <c r="D476" s="548"/>
      <c r="E476" s="548"/>
      <c r="F476" s="548"/>
      <c r="G476" s="548"/>
      <c r="H476" s="548"/>
      <c r="I476" s="548"/>
      <c r="J476" s="548"/>
      <c r="K476" s="548"/>
      <c r="L476" s="548"/>
      <c r="M476" s="548"/>
      <c r="N476" s="548"/>
      <c r="O476" s="548"/>
      <c r="P476" s="548"/>
      <c r="Q476" s="548"/>
      <c r="R476" s="548"/>
      <c r="S476" s="548"/>
      <c r="T476" s="548"/>
      <c r="U476" s="548"/>
      <c r="V476" s="548"/>
      <c r="W476" s="548"/>
      <c r="X476" s="548"/>
      <c r="Y476" s="548"/>
      <c r="Z476" s="548"/>
    </row>
    <row r="477" spans="1:26">
      <c r="A477" s="548"/>
      <c r="B477" s="548"/>
      <c r="C477" s="548"/>
      <c r="D477" s="548"/>
      <c r="E477" s="548"/>
      <c r="F477" s="548"/>
      <c r="G477" s="548"/>
      <c r="H477" s="548"/>
      <c r="I477" s="548"/>
      <c r="J477" s="548"/>
      <c r="K477" s="548"/>
      <c r="L477" s="548"/>
      <c r="M477" s="548"/>
      <c r="N477" s="548"/>
      <c r="O477" s="548"/>
      <c r="P477" s="548"/>
      <c r="Q477" s="548"/>
      <c r="R477" s="548"/>
      <c r="S477" s="548"/>
      <c r="T477" s="548"/>
      <c r="U477" s="548"/>
      <c r="V477" s="548"/>
      <c r="W477" s="548"/>
      <c r="X477" s="548"/>
      <c r="Y477" s="548"/>
      <c r="Z477" s="548"/>
    </row>
    <row r="478" spans="1:26">
      <c r="A478" s="548"/>
      <c r="B478" s="548"/>
      <c r="C478" s="548"/>
      <c r="D478" s="548"/>
      <c r="E478" s="548"/>
      <c r="F478" s="548"/>
      <c r="G478" s="548"/>
      <c r="H478" s="548"/>
      <c r="I478" s="548"/>
      <c r="J478" s="548"/>
      <c r="K478" s="548"/>
      <c r="L478" s="548"/>
      <c r="M478" s="548"/>
      <c r="N478" s="548"/>
      <c r="O478" s="548"/>
      <c r="P478" s="548"/>
      <c r="Q478" s="548"/>
      <c r="R478" s="548"/>
      <c r="S478" s="548"/>
      <c r="T478" s="548"/>
      <c r="U478" s="548"/>
      <c r="V478" s="548"/>
      <c r="W478" s="548"/>
      <c r="X478" s="548"/>
      <c r="Y478" s="548"/>
      <c r="Z478" s="548"/>
    </row>
    <row r="479" spans="1:26">
      <c r="A479" s="548"/>
      <c r="B479" s="548"/>
      <c r="C479" s="548"/>
      <c r="D479" s="548"/>
      <c r="E479" s="548"/>
      <c r="F479" s="548"/>
      <c r="G479" s="548"/>
      <c r="H479" s="548"/>
      <c r="I479" s="548"/>
      <c r="J479" s="548"/>
      <c r="K479" s="548"/>
      <c r="L479" s="548"/>
      <c r="M479" s="548"/>
      <c r="N479" s="548"/>
      <c r="O479" s="548"/>
      <c r="P479" s="548"/>
      <c r="Q479" s="548"/>
      <c r="R479" s="548"/>
      <c r="S479" s="548"/>
      <c r="T479" s="548"/>
      <c r="U479" s="548"/>
      <c r="V479" s="548"/>
      <c r="W479" s="548"/>
      <c r="X479" s="548"/>
      <c r="Y479" s="548"/>
      <c r="Z479" s="548"/>
    </row>
    <row r="480" spans="1:26">
      <c r="A480" s="548"/>
      <c r="B480" s="548"/>
      <c r="C480" s="548"/>
      <c r="D480" s="548"/>
      <c r="E480" s="548"/>
      <c r="F480" s="548"/>
      <c r="G480" s="548"/>
      <c r="H480" s="548"/>
      <c r="I480" s="548"/>
      <c r="J480" s="548"/>
      <c r="K480" s="548"/>
      <c r="L480" s="548"/>
      <c r="M480" s="548"/>
      <c r="N480" s="548"/>
      <c r="O480" s="548"/>
      <c r="P480" s="548"/>
      <c r="Q480" s="548"/>
      <c r="R480" s="548"/>
      <c r="S480" s="548"/>
      <c r="T480" s="548"/>
      <c r="U480" s="548"/>
      <c r="V480" s="548"/>
      <c r="W480" s="548"/>
      <c r="X480" s="548"/>
      <c r="Y480" s="548"/>
      <c r="Z480" s="548"/>
    </row>
    <row r="481" spans="1:26">
      <c r="A481" s="548"/>
      <c r="B481" s="548"/>
      <c r="C481" s="548"/>
      <c r="D481" s="548"/>
      <c r="E481" s="548"/>
      <c r="F481" s="548"/>
      <c r="G481" s="548"/>
      <c r="H481" s="548"/>
      <c r="I481" s="548"/>
      <c r="J481" s="548"/>
      <c r="K481" s="548"/>
      <c r="L481" s="548"/>
      <c r="M481" s="548"/>
      <c r="N481" s="548"/>
      <c r="O481" s="548"/>
      <c r="P481" s="548"/>
      <c r="Q481" s="548"/>
      <c r="R481" s="548"/>
      <c r="S481" s="548"/>
      <c r="T481" s="548"/>
      <c r="U481" s="548"/>
      <c r="V481" s="548"/>
      <c r="W481" s="548"/>
      <c r="X481" s="548"/>
      <c r="Y481" s="548"/>
      <c r="Z481" s="548"/>
    </row>
    <row r="482" spans="1:26">
      <c r="A482" s="548"/>
      <c r="B482" s="548"/>
      <c r="C482" s="548"/>
      <c r="D482" s="548"/>
      <c r="E482" s="548"/>
      <c r="F482" s="548"/>
      <c r="G482" s="548"/>
      <c r="H482" s="548"/>
      <c r="I482" s="548"/>
      <c r="J482" s="548"/>
      <c r="K482" s="548"/>
      <c r="L482" s="548"/>
      <c r="M482" s="548"/>
      <c r="N482" s="548"/>
      <c r="O482" s="548"/>
      <c r="P482" s="548"/>
      <c r="Q482" s="548"/>
      <c r="R482" s="548"/>
      <c r="S482" s="548"/>
      <c r="T482" s="548"/>
      <c r="U482" s="548"/>
      <c r="V482" s="548"/>
      <c r="W482" s="548"/>
      <c r="X482" s="548"/>
      <c r="Y482" s="548"/>
      <c r="Z482" s="548"/>
    </row>
    <row r="483" spans="1:26">
      <c r="A483" s="548"/>
      <c r="B483" s="548"/>
      <c r="C483" s="548"/>
      <c r="D483" s="548"/>
      <c r="E483" s="548"/>
      <c r="F483" s="548"/>
      <c r="G483" s="548"/>
      <c r="H483" s="548"/>
      <c r="I483" s="548"/>
      <c r="J483" s="548"/>
      <c r="K483" s="548"/>
      <c r="L483" s="548"/>
      <c r="M483" s="548"/>
      <c r="N483" s="548"/>
      <c r="O483" s="548"/>
      <c r="P483" s="548"/>
      <c r="Q483" s="548"/>
      <c r="R483" s="548"/>
      <c r="S483" s="548"/>
      <c r="T483" s="548"/>
      <c r="U483" s="548"/>
      <c r="V483" s="548"/>
      <c r="W483" s="548"/>
      <c r="X483" s="548"/>
      <c r="Y483" s="548"/>
      <c r="Z483" s="548"/>
    </row>
    <row r="484" spans="1:26">
      <c r="A484" s="548"/>
      <c r="B484" s="548"/>
      <c r="C484" s="548"/>
      <c r="D484" s="548"/>
      <c r="E484" s="548"/>
      <c r="F484" s="548"/>
      <c r="G484" s="548"/>
      <c r="H484" s="548"/>
      <c r="I484" s="548"/>
      <c r="J484" s="548"/>
      <c r="K484" s="548"/>
      <c r="L484" s="548"/>
      <c r="M484" s="548"/>
      <c r="N484" s="548"/>
      <c r="O484" s="548"/>
      <c r="P484" s="548"/>
      <c r="Q484" s="548"/>
      <c r="R484" s="548"/>
      <c r="S484" s="548"/>
      <c r="T484" s="548"/>
      <c r="U484" s="548"/>
      <c r="V484" s="548"/>
      <c r="W484" s="548"/>
      <c r="X484" s="548"/>
      <c r="Y484" s="548"/>
      <c r="Z484" s="548"/>
    </row>
    <row r="485" spans="1:26">
      <c r="A485" s="548"/>
      <c r="B485" s="548"/>
      <c r="C485" s="548"/>
      <c r="D485" s="548"/>
      <c r="E485" s="548"/>
      <c r="F485" s="548"/>
      <c r="G485" s="548"/>
      <c r="H485" s="548"/>
      <c r="I485" s="548"/>
      <c r="J485" s="548"/>
      <c r="K485" s="548"/>
      <c r="L485" s="548"/>
      <c r="M485" s="548"/>
      <c r="N485" s="548"/>
      <c r="O485" s="548"/>
      <c r="P485" s="548"/>
      <c r="Q485" s="548"/>
      <c r="R485" s="548"/>
      <c r="S485" s="548"/>
      <c r="T485" s="548"/>
      <c r="U485" s="548"/>
      <c r="V485" s="548"/>
      <c r="W485" s="548"/>
      <c r="X485" s="548"/>
      <c r="Y485" s="548"/>
      <c r="Z485" s="548"/>
    </row>
    <row r="486" spans="1:26">
      <c r="A486" s="548"/>
      <c r="B486" s="548"/>
      <c r="C486" s="548"/>
      <c r="D486" s="548"/>
      <c r="E486" s="548"/>
      <c r="F486" s="548"/>
      <c r="G486" s="548"/>
      <c r="H486" s="548"/>
      <c r="I486" s="548"/>
      <c r="J486" s="548"/>
      <c r="K486" s="548"/>
      <c r="L486" s="548"/>
      <c r="M486" s="548"/>
      <c r="N486" s="548"/>
      <c r="O486" s="548"/>
      <c r="P486" s="548"/>
      <c r="Q486" s="548"/>
      <c r="R486" s="548"/>
      <c r="S486" s="548"/>
      <c r="T486" s="548"/>
      <c r="U486" s="548"/>
      <c r="V486" s="548"/>
      <c r="W486" s="548"/>
      <c r="X486" s="548"/>
      <c r="Y486" s="548"/>
      <c r="Z486" s="548"/>
    </row>
    <row r="487" spans="1:26">
      <c r="A487" s="548"/>
      <c r="B487" s="548"/>
      <c r="C487" s="548"/>
      <c r="D487" s="548"/>
      <c r="E487" s="548"/>
      <c r="F487" s="548"/>
      <c r="G487" s="548"/>
      <c r="H487" s="548"/>
      <c r="I487" s="548"/>
      <c r="J487" s="548"/>
      <c r="K487" s="548"/>
      <c r="L487" s="548"/>
      <c r="M487" s="548"/>
      <c r="N487" s="548"/>
      <c r="O487" s="548"/>
      <c r="P487" s="548"/>
      <c r="Q487" s="548"/>
      <c r="R487" s="548"/>
      <c r="S487" s="548"/>
      <c r="T487" s="548"/>
      <c r="U487" s="548"/>
      <c r="V487" s="548"/>
      <c r="W487" s="548"/>
      <c r="X487" s="548"/>
      <c r="Y487" s="548"/>
      <c r="Z487" s="548"/>
    </row>
    <row r="488" spans="1:26">
      <c r="A488" s="548"/>
      <c r="B488" s="548"/>
      <c r="C488" s="548"/>
      <c r="D488" s="548"/>
      <c r="E488" s="548"/>
      <c r="F488" s="548"/>
      <c r="G488" s="548"/>
      <c r="H488" s="548"/>
      <c r="I488" s="548"/>
      <c r="J488" s="548"/>
      <c r="K488" s="548"/>
      <c r="L488" s="548"/>
      <c r="M488" s="548"/>
      <c r="N488" s="548"/>
      <c r="O488" s="548"/>
      <c r="P488" s="548"/>
      <c r="Q488" s="548"/>
      <c r="R488" s="548"/>
      <c r="S488" s="548"/>
      <c r="T488" s="548"/>
      <c r="U488" s="548"/>
      <c r="V488" s="548"/>
      <c r="W488" s="548"/>
      <c r="X488" s="548"/>
      <c r="Y488" s="548"/>
      <c r="Z488" s="548"/>
    </row>
    <row r="489" spans="1:26">
      <c r="A489" s="548"/>
      <c r="B489" s="548"/>
      <c r="C489" s="548"/>
      <c r="D489" s="548"/>
      <c r="E489" s="548"/>
      <c r="F489" s="548"/>
      <c r="G489" s="548"/>
      <c r="H489" s="548"/>
      <c r="I489" s="548"/>
      <c r="J489" s="548"/>
      <c r="K489" s="548"/>
      <c r="L489" s="548"/>
      <c r="M489" s="548"/>
      <c r="N489" s="548"/>
      <c r="O489" s="548"/>
      <c r="P489" s="548"/>
      <c r="Q489" s="548"/>
      <c r="R489" s="548"/>
      <c r="S489" s="548"/>
      <c r="T489" s="548"/>
      <c r="U489" s="548"/>
      <c r="V489" s="548"/>
      <c r="W489" s="548"/>
      <c r="X489" s="548"/>
      <c r="Y489" s="548"/>
      <c r="Z489" s="548"/>
    </row>
    <row r="490" spans="1:26">
      <c r="A490" s="548"/>
      <c r="B490" s="548"/>
      <c r="C490" s="548"/>
      <c r="D490" s="548"/>
      <c r="E490" s="548"/>
      <c r="F490" s="548"/>
      <c r="G490" s="548"/>
      <c r="H490" s="548"/>
      <c r="I490" s="548"/>
      <c r="J490" s="548"/>
      <c r="K490" s="548"/>
      <c r="L490" s="548"/>
      <c r="M490" s="548"/>
      <c r="N490" s="548"/>
      <c r="O490" s="548"/>
      <c r="P490" s="548"/>
      <c r="Q490" s="548"/>
      <c r="R490" s="548"/>
      <c r="S490" s="548"/>
      <c r="T490" s="548"/>
      <c r="U490" s="548"/>
      <c r="V490" s="548"/>
      <c r="W490" s="548"/>
      <c r="X490" s="548"/>
      <c r="Y490" s="548"/>
      <c r="Z490" s="548"/>
    </row>
    <row r="491" spans="1:26">
      <c r="A491" s="548"/>
      <c r="B491" s="548"/>
      <c r="C491" s="548"/>
      <c r="D491" s="548"/>
      <c r="E491" s="548"/>
      <c r="F491" s="548"/>
      <c r="G491" s="548"/>
      <c r="H491" s="548"/>
      <c r="I491" s="548"/>
      <c r="J491" s="548"/>
      <c r="K491" s="548"/>
      <c r="L491" s="548"/>
      <c r="M491" s="548"/>
      <c r="N491" s="548"/>
      <c r="O491" s="548"/>
      <c r="P491" s="548"/>
      <c r="Q491" s="548"/>
      <c r="R491" s="548"/>
      <c r="S491" s="548"/>
      <c r="T491" s="548"/>
      <c r="U491" s="548"/>
      <c r="V491" s="548"/>
      <c r="W491" s="548"/>
      <c r="X491" s="548"/>
      <c r="Y491" s="548"/>
      <c r="Z491" s="548"/>
    </row>
    <row r="492" spans="1:26">
      <c r="A492" s="548"/>
      <c r="B492" s="548"/>
      <c r="C492" s="548"/>
      <c r="D492" s="548"/>
      <c r="E492" s="548"/>
      <c r="F492" s="548"/>
      <c r="G492" s="548"/>
      <c r="H492" s="548"/>
      <c r="I492" s="548"/>
      <c r="J492" s="548"/>
      <c r="K492" s="548"/>
      <c r="L492" s="548"/>
      <c r="M492" s="548"/>
      <c r="N492" s="548"/>
      <c r="O492" s="548"/>
      <c r="P492" s="548"/>
      <c r="Q492" s="548"/>
      <c r="R492" s="548"/>
      <c r="S492" s="548"/>
      <c r="T492" s="548"/>
      <c r="U492" s="548"/>
      <c r="V492" s="548"/>
      <c r="W492" s="548"/>
      <c r="X492" s="548"/>
      <c r="Y492" s="548"/>
      <c r="Z492" s="548"/>
    </row>
    <row r="493" spans="1:26">
      <c r="A493" s="548"/>
      <c r="B493" s="548"/>
      <c r="C493" s="548"/>
      <c r="D493" s="548"/>
      <c r="E493" s="548"/>
      <c r="F493" s="548"/>
      <c r="G493" s="548"/>
      <c r="H493" s="548"/>
      <c r="I493" s="548"/>
      <c r="J493" s="548"/>
      <c r="K493" s="548"/>
      <c r="L493" s="548"/>
      <c r="M493" s="548"/>
      <c r="N493" s="548"/>
      <c r="O493" s="548"/>
      <c r="P493" s="548"/>
      <c r="Q493" s="548"/>
      <c r="R493" s="548"/>
      <c r="S493" s="548"/>
      <c r="T493" s="548"/>
      <c r="U493" s="548"/>
      <c r="V493" s="548"/>
      <c r="W493" s="548"/>
      <c r="X493" s="548"/>
      <c r="Y493" s="548"/>
      <c r="Z493" s="548"/>
    </row>
    <row r="494" spans="1:26">
      <c r="A494" s="548"/>
      <c r="B494" s="548"/>
      <c r="C494" s="548"/>
      <c r="D494" s="548"/>
      <c r="E494" s="548"/>
      <c r="F494" s="548"/>
      <c r="G494" s="548"/>
      <c r="H494" s="548"/>
      <c r="I494" s="548"/>
      <c r="J494" s="548"/>
      <c r="K494" s="548"/>
      <c r="L494" s="548"/>
      <c r="M494" s="548"/>
      <c r="N494" s="548"/>
      <c r="O494" s="548"/>
      <c r="P494" s="548"/>
      <c r="Q494" s="548"/>
      <c r="R494" s="548"/>
      <c r="S494" s="548"/>
      <c r="T494" s="548"/>
      <c r="U494" s="548"/>
      <c r="V494" s="548"/>
      <c r="W494" s="548"/>
      <c r="X494" s="548"/>
      <c r="Y494" s="548"/>
      <c r="Z494" s="548"/>
    </row>
    <row r="495" spans="1:26">
      <c r="A495" s="548"/>
      <c r="B495" s="548"/>
      <c r="C495" s="548"/>
      <c r="D495" s="548"/>
      <c r="E495" s="548"/>
      <c r="F495" s="548"/>
      <c r="G495" s="548"/>
      <c r="H495" s="548"/>
      <c r="I495" s="548"/>
      <c r="J495" s="548"/>
      <c r="K495" s="548"/>
      <c r="L495" s="548"/>
      <c r="M495" s="548"/>
      <c r="N495" s="548"/>
      <c r="O495" s="548"/>
      <c r="P495" s="548"/>
      <c r="Q495" s="548"/>
      <c r="R495" s="548"/>
      <c r="S495" s="548"/>
      <c r="T495" s="548"/>
      <c r="U495" s="548"/>
      <c r="V495" s="548"/>
      <c r="W495" s="548"/>
      <c r="X495" s="548"/>
      <c r="Y495" s="548"/>
      <c r="Z495" s="548"/>
    </row>
    <row r="496" spans="1:26">
      <c r="A496" s="548"/>
      <c r="B496" s="548"/>
      <c r="C496" s="548"/>
      <c r="D496" s="548"/>
      <c r="E496" s="548"/>
      <c r="F496" s="548"/>
      <c r="G496" s="548"/>
      <c r="H496" s="548"/>
      <c r="I496" s="548"/>
      <c r="J496" s="548"/>
      <c r="K496" s="548"/>
      <c r="L496" s="548"/>
      <c r="M496" s="548"/>
      <c r="N496" s="548"/>
      <c r="O496" s="548"/>
      <c r="P496" s="548"/>
      <c r="Q496" s="548"/>
      <c r="R496" s="548"/>
      <c r="S496" s="548"/>
      <c r="T496" s="548"/>
      <c r="U496" s="548"/>
      <c r="V496" s="548"/>
      <c r="W496" s="548"/>
      <c r="X496" s="548"/>
      <c r="Y496" s="548"/>
      <c r="Z496" s="548"/>
    </row>
    <row r="497" spans="1:26">
      <c r="A497" s="548"/>
      <c r="B497" s="548"/>
      <c r="C497" s="548"/>
      <c r="D497" s="548"/>
      <c r="E497" s="548"/>
      <c r="F497" s="548"/>
      <c r="G497" s="548"/>
      <c r="H497" s="548"/>
      <c r="I497" s="548"/>
      <c r="J497" s="548"/>
      <c r="K497" s="548"/>
      <c r="L497" s="548"/>
      <c r="M497" s="548"/>
      <c r="N497" s="548"/>
      <c r="O497" s="548"/>
      <c r="P497" s="548"/>
      <c r="Q497" s="548"/>
      <c r="R497" s="548"/>
      <c r="S497" s="548"/>
      <c r="T497" s="548"/>
      <c r="U497" s="548"/>
      <c r="V497" s="548"/>
      <c r="W497" s="548"/>
      <c r="X497" s="548"/>
      <c r="Y497" s="548"/>
      <c r="Z497" s="548"/>
    </row>
    <row r="498" spans="1:26">
      <c r="A498" s="548"/>
      <c r="B498" s="548"/>
      <c r="C498" s="548"/>
      <c r="D498" s="548"/>
      <c r="E498" s="548"/>
      <c r="F498" s="548"/>
      <c r="G498" s="548"/>
      <c r="H498" s="548"/>
      <c r="I498" s="548"/>
      <c r="J498" s="548"/>
      <c r="K498" s="548"/>
      <c r="L498" s="548"/>
      <c r="M498" s="548"/>
      <c r="N498" s="548"/>
      <c r="O498" s="548"/>
      <c r="P498" s="548"/>
      <c r="Q498" s="548"/>
      <c r="R498" s="548"/>
      <c r="S498" s="548"/>
      <c r="T498" s="548"/>
      <c r="U498" s="548"/>
      <c r="V498" s="548"/>
      <c r="W498" s="548"/>
      <c r="X498" s="548"/>
      <c r="Y498" s="548"/>
      <c r="Z498" s="548"/>
    </row>
    <row r="499" spans="1:26">
      <c r="A499" s="548"/>
      <c r="B499" s="548"/>
      <c r="C499" s="548"/>
      <c r="D499" s="548"/>
      <c r="E499" s="548"/>
      <c r="F499" s="548"/>
      <c r="G499" s="548"/>
      <c r="H499" s="548"/>
      <c r="I499" s="548"/>
      <c r="J499" s="548"/>
      <c r="K499" s="548"/>
      <c r="L499" s="548"/>
      <c r="M499" s="548"/>
      <c r="N499" s="548"/>
      <c r="O499" s="548"/>
      <c r="P499" s="548"/>
      <c r="Q499" s="548"/>
      <c r="R499" s="548"/>
      <c r="S499" s="548"/>
      <c r="T499" s="548"/>
      <c r="U499" s="548"/>
      <c r="V499" s="548"/>
      <c r="W499" s="548"/>
      <c r="X499" s="548"/>
      <c r="Y499" s="548"/>
      <c r="Z499" s="548"/>
    </row>
    <row r="500" spans="1:26">
      <c r="A500" s="548"/>
      <c r="B500" s="548"/>
      <c r="C500" s="548"/>
      <c r="D500" s="548"/>
      <c r="E500" s="548"/>
      <c r="F500" s="548"/>
      <c r="G500" s="548"/>
      <c r="H500" s="548"/>
      <c r="I500" s="548"/>
      <c r="J500" s="548"/>
      <c r="K500" s="548"/>
      <c r="L500" s="548"/>
      <c r="M500" s="548"/>
      <c r="N500" s="548"/>
      <c r="O500" s="548"/>
      <c r="P500" s="548"/>
      <c r="Q500" s="548"/>
      <c r="R500" s="548"/>
      <c r="S500" s="548"/>
      <c r="T500" s="548"/>
      <c r="U500" s="548"/>
      <c r="V500" s="548"/>
      <c r="W500" s="548"/>
      <c r="X500" s="548"/>
      <c r="Y500" s="548"/>
      <c r="Z500" s="548"/>
    </row>
    <row r="501" spans="1:26">
      <c r="A501" s="548"/>
      <c r="B501" s="548"/>
      <c r="C501" s="548"/>
      <c r="D501" s="548"/>
      <c r="E501" s="548"/>
      <c r="F501" s="548"/>
      <c r="G501" s="548"/>
      <c r="H501" s="548"/>
      <c r="I501" s="548"/>
      <c r="J501" s="548"/>
      <c r="K501" s="548"/>
      <c r="L501" s="548"/>
      <c r="M501" s="548"/>
      <c r="N501" s="548"/>
      <c r="O501" s="548"/>
      <c r="P501" s="548"/>
      <c r="Q501" s="548"/>
      <c r="R501" s="548"/>
      <c r="S501" s="548"/>
      <c r="T501" s="548"/>
      <c r="U501" s="548"/>
      <c r="V501" s="548"/>
      <c r="W501" s="548"/>
      <c r="X501" s="548"/>
      <c r="Y501" s="548"/>
      <c r="Z501" s="548"/>
    </row>
    <row r="502" spans="1:26">
      <c r="A502" s="548"/>
      <c r="B502" s="548"/>
      <c r="C502" s="548"/>
      <c r="D502" s="548"/>
      <c r="E502" s="548"/>
      <c r="F502" s="548"/>
      <c r="G502" s="548"/>
      <c r="H502" s="548"/>
      <c r="I502" s="548"/>
      <c r="J502" s="548"/>
      <c r="K502" s="548"/>
      <c r="L502" s="548"/>
      <c r="M502" s="548"/>
      <c r="N502" s="548"/>
      <c r="O502" s="548"/>
      <c r="P502" s="548"/>
      <c r="Q502" s="548"/>
      <c r="R502" s="548"/>
      <c r="S502" s="548"/>
      <c r="T502" s="548"/>
      <c r="U502" s="548"/>
      <c r="V502" s="548"/>
      <c r="W502" s="548"/>
      <c r="X502" s="548"/>
      <c r="Y502" s="548"/>
      <c r="Z502" s="548"/>
    </row>
    <row r="503" spans="1:26">
      <c r="A503" s="548"/>
      <c r="B503" s="548"/>
      <c r="C503" s="548"/>
      <c r="D503" s="548"/>
      <c r="E503" s="548"/>
      <c r="F503" s="548"/>
      <c r="G503" s="548"/>
      <c r="H503" s="548"/>
      <c r="I503" s="548"/>
      <c r="J503" s="548"/>
      <c r="K503" s="548"/>
      <c r="L503" s="548"/>
      <c r="M503" s="548"/>
      <c r="N503" s="548"/>
      <c r="O503" s="548"/>
      <c r="P503" s="548"/>
      <c r="Q503" s="548"/>
      <c r="R503" s="548"/>
      <c r="S503" s="548"/>
      <c r="T503" s="548"/>
      <c r="U503" s="548"/>
      <c r="V503" s="548"/>
      <c r="W503" s="548"/>
      <c r="X503" s="548"/>
      <c r="Y503" s="548"/>
      <c r="Z503" s="548"/>
    </row>
    <row r="504" spans="1:26">
      <c r="A504" s="548"/>
      <c r="B504" s="548"/>
      <c r="C504" s="548"/>
      <c r="D504" s="548"/>
      <c r="E504" s="548"/>
      <c r="F504" s="548"/>
      <c r="G504" s="548"/>
      <c r="H504" s="548"/>
      <c r="I504" s="548"/>
      <c r="J504" s="548"/>
      <c r="K504" s="548"/>
      <c r="L504" s="548"/>
      <c r="M504" s="548"/>
      <c r="N504" s="548"/>
      <c r="O504" s="548"/>
      <c r="P504" s="548"/>
      <c r="Q504" s="548"/>
      <c r="R504" s="548"/>
      <c r="S504" s="548"/>
      <c r="T504" s="548"/>
      <c r="U504" s="548"/>
      <c r="V504" s="548"/>
      <c r="W504" s="548"/>
      <c r="X504" s="548"/>
      <c r="Y504" s="548"/>
      <c r="Z504" s="548"/>
    </row>
    <row r="505" spans="1:26">
      <c r="A505" s="548"/>
      <c r="B505" s="548"/>
      <c r="C505" s="548"/>
      <c r="D505" s="548"/>
      <c r="E505" s="548"/>
      <c r="F505" s="548"/>
      <c r="G505" s="548"/>
      <c r="H505" s="548"/>
      <c r="I505" s="548"/>
      <c r="J505" s="548"/>
      <c r="K505" s="548"/>
      <c r="L505" s="548"/>
      <c r="M505" s="548"/>
      <c r="N505" s="548"/>
      <c r="O505" s="548"/>
      <c r="P505" s="548"/>
      <c r="Q505" s="548"/>
      <c r="R505" s="548"/>
      <c r="S505" s="548"/>
      <c r="T505" s="548"/>
      <c r="U505" s="548"/>
      <c r="V505" s="548"/>
      <c r="W505" s="548"/>
      <c r="X505" s="548"/>
      <c r="Y505" s="548"/>
      <c r="Z505" s="548"/>
    </row>
    <row r="506" spans="1:26">
      <c r="A506" s="548"/>
      <c r="B506" s="548"/>
      <c r="C506" s="548"/>
      <c r="D506" s="548"/>
      <c r="E506" s="548"/>
      <c r="F506" s="548"/>
      <c r="G506" s="548"/>
      <c r="H506" s="548"/>
      <c r="I506" s="548"/>
      <c r="J506" s="548"/>
      <c r="K506" s="548"/>
      <c r="L506" s="548"/>
      <c r="M506" s="548"/>
      <c r="N506" s="548"/>
      <c r="O506" s="548"/>
      <c r="P506" s="548"/>
      <c r="Q506" s="548"/>
      <c r="R506" s="548"/>
      <c r="S506" s="548"/>
      <c r="T506" s="548"/>
      <c r="U506" s="548"/>
      <c r="V506" s="548"/>
      <c r="W506" s="548"/>
      <c r="X506" s="548"/>
      <c r="Y506" s="548"/>
      <c r="Z506" s="548"/>
    </row>
    <row r="507" spans="1:26">
      <c r="A507" s="548"/>
      <c r="B507" s="548"/>
      <c r="C507" s="548"/>
      <c r="D507" s="548"/>
      <c r="E507" s="548"/>
      <c r="F507" s="548"/>
      <c r="G507" s="548"/>
      <c r="H507" s="548"/>
      <c r="I507" s="548"/>
      <c r="J507" s="548"/>
      <c r="K507" s="548"/>
      <c r="L507" s="548"/>
      <c r="M507" s="548"/>
      <c r="N507" s="548"/>
      <c r="O507" s="548"/>
      <c r="P507" s="548"/>
      <c r="Q507" s="548"/>
      <c r="R507" s="548"/>
      <c r="S507" s="548"/>
      <c r="T507" s="548"/>
      <c r="U507" s="548"/>
      <c r="V507" s="548"/>
      <c r="W507" s="548"/>
      <c r="X507" s="548"/>
      <c r="Y507" s="548"/>
      <c r="Z507" s="548"/>
    </row>
    <row r="508" spans="1:26">
      <c r="A508" s="548"/>
      <c r="B508" s="548"/>
      <c r="C508" s="548"/>
      <c r="D508" s="548"/>
      <c r="E508" s="548"/>
      <c r="F508" s="548"/>
      <c r="G508" s="548"/>
      <c r="H508" s="548"/>
      <c r="I508" s="548"/>
      <c r="J508" s="548"/>
      <c r="K508" s="548"/>
      <c r="L508" s="548"/>
      <c r="M508" s="548"/>
      <c r="N508" s="548"/>
      <c r="O508" s="548"/>
      <c r="P508" s="548"/>
      <c r="Q508" s="548"/>
      <c r="R508" s="548"/>
      <c r="S508" s="548"/>
      <c r="T508" s="548"/>
      <c r="U508" s="548"/>
      <c r="V508" s="548"/>
      <c r="W508" s="548"/>
      <c r="X508" s="548"/>
      <c r="Y508" s="548"/>
      <c r="Z508" s="548"/>
    </row>
    <row r="509" spans="1:26">
      <c r="A509" s="548"/>
      <c r="B509" s="548"/>
      <c r="C509" s="548"/>
      <c r="D509" s="548"/>
      <c r="E509" s="548"/>
      <c r="F509" s="548"/>
      <c r="G509" s="548"/>
      <c r="H509" s="548"/>
      <c r="I509" s="548"/>
      <c r="J509" s="548"/>
      <c r="K509" s="548"/>
      <c r="L509" s="548"/>
      <c r="M509" s="548"/>
      <c r="N509" s="548"/>
      <c r="O509" s="548"/>
      <c r="P509" s="548"/>
      <c r="Q509" s="548"/>
      <c r="R509" s="548"/>
      <c r="S509" s="548"/>
      <c r="T509" s="548"/>
      <c r="U509" s="548"/>
      <c r="V509" s="548"/>
      <c r="W509" s="548"/>
      <c r="X509" s="548"/>
      <c r="Y509" s="548"/>
      <c r="Z509" s="548"/>
    </row>
    <row r="510" spans="1:26">
      <c r="A510" s="548"/>
      <c r="B510" s="548"/>
      <c r="C510" s="548"/>
      <c r="D510" s="548"/>
      <c r="E510" s="548"/>
      <c r="F510" s="548"/>
      <c r="G510" s="548"/>
      <c r="H510" s="548"/>
      <c r="I510" s="548"/>
      <c r="J510" s="548"/>
      <c r="K510" s="548"/>
      <c r="L510" s="548"/>
      <c r="M510" s="548"/>
      <c r="N510" s="548"/>
      <c r="O510" s="548"/>
      <c r="P510" s="548"/>
      <c r="Q510" s="548"/>
      <c r="R510" s="548"/>
      <c r="S510" s="548"/>
      <c r="T510" s="548"/>
      <c r="U510" s="548"/>
      <c r="V510" s="548"/>
      <c r="W510" s="548"/>
      <c r="X510" s="548"/>
      <c r="Y510" s="548"/>
      <c r="Z510" s="548"/>
    </row>
    <row r="511" spans="1:26">
      <c r="A511" s="548"/>
      <c r="B511" s="548"/>
      <c r="C511" s="548"/>
      <c r="D511" s="548"/>
      <c r="E511" s="548"/>
      <c r="F511" s="548"/>
      <c r="G511" s="548"/>
      <c r="H511" s="548"/>
      <c r="I511" s="548"/>
      <c r="J511" s="548"/>
      <c r="K511" s="548"/>
      <c r="L511" s="548"/>
      <c r="M511" s="548"/>
      <c r="N511" s="548"/>
      <c r="O511" s="548"/>
      <c r="P511" s="548"/>
      <c r="Q511" s="548"/>
      <c r="R511" s="548"/>
      <c r="S511" s="548"/>
      <c r="T511" s="548"/>
      <c r="U511" s="548"/>
      <c r="V511" s="548"/>
      <c r="W511" s="548"/>
      <c r="X511" s="548"/>
      <c r="Y511" s="548"/>
      <c r="Z511" s="548"/>
    </row>
    <row r="512" spans="1:26">
      <c r="A512" s="548"/>
      <c r="B512" s="548"/>
      <c r="C512" s="548"/>
      <c r="D512" s="548"/>
      <c r="E512" s="548"/>
      <c r="F512" s="548"/>
      <c r="G512" s="548"/>
      <c r="H512" s="548"/>
      <c r="I512" s="548"/>
      <c r="J512" s="548"/>
      <c r="K512" s="548"/>
      <c r="L512" s="548"/>
      <c r="M512" s="548"/>
      <c r="N512" s="548"/>
      <c r="O512" s="548"/>
      <c r="P512" s="548"/>
      <c r="Q512" s="548"/>
      <c r="R512" s="548"/>
      <c r="S512" s="548"/>
      <c r="T512" s="548"/>
      <c r="U512" s="548"/>
      <c r="V512" s="548"/>
      <c r="W512" s="548"/>
      <c r="X512" s="548"/>
      <c r="Y512" s="548"/>
      <c r="Z512" s="548"/>
    </row>
    <row r="513" spans="1:26">
      <c r="A513" s="548"/>
      <c r="B513" s="548"/>
      <c r="C513" s="548"/>
      <c r="D513" s="548"/>
      <c r="E513" s="548"/>
      <c r="F513" s="548"/>
      <c r="G513" s="548"/>
      <c r="H513" s="548"/>
      <c r="I513" s="548"/>
      <c r="J513" s="548"/>
      <c r="K513" s="548"/>
      <c r="L513" s="548"/>
      <c r="M513" s="548"/>
      <c r="N513" s="548"/>
      <c r="O513" s="548"/>
      <c r="P513" s="548"/>
      <c r="Q513" s="548"/>
      <c r="R513" s="548"/>
      <c r="S513" s="548"/>
      <c r="T513" s="548"/>
      <c r="U513" s="548"/>
      <c r="V513" s="548"/>
      <c r="W513" s="548"/>
      <c r="X513" s="548"/>
      <c r="Y513" s="548"/>
      <c r="Z513" s="548"/>
    </row>
    <row r="514" spans="1:26">
      <c r="A514" s="548"/>
      <c r="B514" s="548"/>
      <c r="C514" s="548"/>
      <c r="D514" s="548"/>
      <c r="E514" s="548"/>
      <c r="F514" s="548"/>
      <c r="G514" s="548"/>
      <c r="H514" s="548"/>
      <c r="I514" s="548"/>
      <c r="J514" s="548"/>
      <c r="K514" s="548"/>
      <c r="L514" s="548"/>
      <c r="M514" s="548"/>
      <c r="N514" s="548"/>
      <c r="O514" s="548"/>
      <c r="P514" s="548"/>
      <c r="Q514" s="548"/>
      <c r="R514" s="548"/>
      <c r="S514" s="548"/>
      <c r="T514" s="548"/>
      <c r="U514" s="548"/>
      <c r="V514" s="548"/>
      <c r="W514" s="548"/>
      <c r="X514" s="548"/>
      <c r="Y514" s="548"/>
      <c r="Z514" s="548"/>
    </row>
    <row r="515" spans="1:26">
      <c r="A515" s="548"/>
      <c r="B515" s="548"/>
      <c r="C515" s="548"/>
      <c r="D515" s="548"/>
      <c r="E515" s="548"/>
      <c r="F515" s="548"/>
      <c r="G515" s="548"/>
      <c r="H515" s="548"/>
      <c r="I515" s="548"/>
      <c r="J515" s="548"/>
      <c r="K515" s="548"/>
      <c r="L515" s="548"/>
      <c r="M515" s="548"/>
      <c r="N515" s="548"/>
      <c r="O515" s="548"/>
      <c r="P515" s="548"/>
      <c r="Q515" s="548"/>
      <c r="R515" s="548"/>
      <c r="S515" s="548"/>
      <c r="T515" s="548"/>
      <c r="U515" s="548"/>
      <c r="V515" s="548"/>
      <c r="W515" s="548"/>
      <c r="X515" s="548"/>
      <c r="Y515" s="548"/>
      <c r="Z515" s="548"/>
    </row>
    <row r="516" spans="1:26">
      <c r="A516" s="548"/>
      <c r="B516" s="548"/>
      <c r="C516" s="548"/>
      <c r="D516" s="548"/>
      <c r="E516" s="548"/>
      <c r="F516" s="548"/>
      <c r="G516" s="548"/>
      <c r="H516" s="548"/>
      <c r="I516" s="548"/>
      <c r="J516" s="548"/>
      <c r="K516" s="548"/>
      <c r="L516" s="548"/>
      <c r="M516" s="548"/>
      <c r="N516" s="548"/>
      <c r="O516" s="548"/>
      <c r="P516" s="548"/>
      <c r="Q516" s="548"/>
      <c r="R516" s="548"/>
      <c r="S516" s="548"/>
      <c r="T516" s="548"/>
      <c r="U516" s="548"/>
      <c r="V516" s="548"/>
      <c r="W516" s="548"/>
      <c r="X516" s="548"/>
      <c r="Y516" s="548"/>
      <c r="Z516" s="548"/>
    </row>
    <row r="517" spans="1:26">
      <c r="A517" s="548"/>
      <c r="B517" s="548"/>
      <c r="C517" s="548"/>
      <c r="D517" s="548"/>
      <c r="E517" s="548"/>
      <c r="F517" s="548"/>
      <c r="G517" s="548"/>
      <c r="H517" s="548"/>
      <c r="I517" s="548"/>
      <c r="J517" s="548"/>
      <c r="K517" s="548"/>
      <c r="L517" s="548"/>
      <c r="M517" s="548"/>
      <c r="N517" s="548"/>
      <c r="O517" s="548"/>
      <c r="P517" s="548"/>
      <c r="Q517" s="548"/>
      <c r="R517" s="548"/>
      <c r="S517" s="548"/>
      <c r="T517" s="548"/>
      <c r="U517" s="548"/>
      <c r="V517" s="548"/>
      <c r="W517" s="548"/>
      <c r="X517" s="548"/>
      <c r="Y517" s="548"/>
      <c r="Z517" s="548"/>
    </row>
    <row r="518" spans="1:26">
      <c r="A518" s="548"/>
      <c r="B518" s="548"/>
      <c r="C518" s="548"/>
      <c r="D518" s="548"/>
      <c r="E518" s="548"/>
      <c r="F518" s="548"/>
      <c r="G518" s="548"/>
      <c r="H518" s="548"/>
      <c r="I518" s="548"/>
      <c r="J518" s="548"/>
      <c r="K518" s="548"/>
      <c r="L518" s="548"/>
      <c r="M518" s="548"/>
      <c r="N518" s="548"/>
      <c r="O518" s="548"/>
      <c r="P518" s="548"/>
      <c r="Q518" s="548"/>
      <c r="R518" s="548"/>
      <c r="S518" s="548"/>
      <c r="T518" s="548"/>
      <c r="U518" s="548"/>
      <c r="V518" s="548"/>
      <c r="W518" s="548"/>
      <c r="X518" s="548"/>
      <c r="Y518" s="548"/>
      <c r="Z518" s="548"/>
    </row>
    <row r="519" spans="1:26">
      <c r="A519" s="548"/>
      <c r="B519" s="548"/>
      <c r="C519" s="548"/>
      <c r="D519" s="548"/>
      <c r="E519" s="548"/>
      <c r="F519" s="548"/>
      <c r="G519" s="548"/>
      <c r="H519" s="548"/>
      <c r="I519" s="548"/>
      <c r="J519" s="548"/>
      <c r="K519" s="548"/>
      <c r="L519" s="548"/>
      <c r="M519" s="548"/>
      <c r="N519" s="548"/>
      <c r="O519" s="548"/>
      <c r="P519" s="548"/>
      <c r="Q519" s="548"/>
      <c r="R519" s="548"/>
      <c r="S519" s="548"/>
      <c r="T519" s="548"/>
      <c r="U519" s="548"/>
      <c r="V519" s="548"/>
      <c r="W519" s="548"/>
      <c r="X519" s="548"/>
      <c r="Y519" s="548"/>
      <c r="Z519" s="548"/>
    </row>
    <row r="520" spans="1:26">
      <c r="A520" s="548"/>
      <c r="B520" s="548"/>
      <c r="C520" s="548"/>
      <c r="D520" s="548"/>
      <c r="E520" s="548"/>
      <c r="F520" s="548"/>
      <c r="G520" s="548"/>
      <c r="H520" s="548"/>
      <c r="I520" s="548"/>
      <c r="J520" s="548"/>
      <c r="K520" s="548"/>
      <c r="L520" s="548"/>
      <c r="M520" s="548"/>
      <c r="N520" s="548"/>
      <c r="O520" s="548"/>
      <c r="P520" s="548"/>
      <c r="Q520" s="548"/>
      <c r="R520" s="548"/>
      <c r="S520" s="548"/>
      <c r="T520" s="548"/>
      <c r="U520" s="548"/>
      <c r="V520" s="548"/>
      <c r="W520" s="548"/>
      <c r="X520" s="548"/>
      <c r="Y520" s="548"/>
      <c r="Z520" s="548"/>
    </row>
    <row r="521" spans="1:26">
      <c r="A521" s="548"/>
      <c r="B521" s="548"/>
      <c r="C521" s="548"/>
      <c r="D521" s="548"/>
      <c r="E521" s="548"/>
      <c r="F521" s="548"/>
      <c r="G521" s="548"/>
      <c r="H521" s="548"/>
      <c r="I521" s="548"/>
      <c r="J521" s="548"/>
      <c r="K521" s="548"/>
      <c r="L521" s="548"/>
      <c r="M521" s="548"/>
      <c r="N521" s="548"/>
      <c r="O521" s="548"/>
      <c r="P521" s="548"/>
      <c r="Q521" s="548"/>
      <c r="R521" s="548"/>
      <c r="S521" s="548"/>
      <c r="T521" s="548"/>
      <c r="U521" s="548"/>
      <c r="V521" s="548"/>
      <c r="W521" s="548"/>
      <c r="X521" s="548"/>
      <c r="Y521" s="548"/>
      <c r="Z521" s="548"/>
    </row>
    <row r="522" spans="1:26">
      <c r="A522" s="548"/>
      <c r="B522" s="548"/>
      <c r="C522" s="548"/>
      <c r="D522" s="548"/>
      <c r="E522" s="548"/>
      <c r="F522" s="548"/>
      <c r="G522" s="548"/>
      <c r="H522" s="548"/>
      <c r="I522" s="548"/>
      <c r="J522" s="548"/>
      <c r="K522" s="548"/>
      <c r="L522" s="548"/>
      <c r="M522" s="548"/>
      <c r="N522" s="548"/>
      <c r="O522" s="548"/>
      <c r="P522" s="548"/>
      <c r="Q522" s="548"/>
      <c r="R522" s="548"/>
      <c r="S522" s="548"/>
      <c r="T522" s="548"/>
      <c r="U522" s="548"/>
      <c r="V522" s="548"/>
      <c r="W522" s="548"/>
      <c r="X522" s="548"/>
      <c r="Y522" s="548"/>
      <c r="Z522" s="548"/>
    </row>
    <row r="523" spans="1:26">
      <c r="A523" s="548"/>
      <c r="B523" s="548"/>
      <c r="C523" s="548"/>
      <c r="D523" s="548"/>
      <c r="E523" s="548"/>
      <c r="F523" s="548"/>
      <c r="G523" s="548"/>
      <c r="H523" s="548"/>
      <c r="I523" s="548"/>
      <c r="J523" s="548"/>
      <c r="K523" s="548"/>
      <c r="L523" s="548"/>
      <c r="M523" s="548"/>
      <c r="N523" s="548"/>
      <c r="O523" s="548"/>
      <c r="P523" s="548"/>
      <c r="Q523" s="548"/>
      <c r="R523" s="548"/>
      <c r="S523" s="548"/>
      <c r="T523" s="548"/>
      <c r="U523" s="548"/>
      <c r="V523" s="548"/>
      <c r="W523" s="548"/>
      <c r="X523" s="548"/>
      <c r="Y523" s="548"/>
      <c r="Z523" s="548"/>
    </row>
    <row r="524" spans="1:26">
      <c r="A524" s="548"/>
      <c r="B524" s="548"/>
      <c r="C524" s="548"/>
      <c r="D524" s="548"/>
      <c r="E524" s="548"/>
      <c r="F524" s="548"/>
      <c r="G524" s="548"/>
      <c r="H524" s="548"/>
      <c r="I524" s="548"/>
      <c r="J524" s="548"/>
      <c r="K524" s="548"/>
      <c r="L524" s="548"/>
      <c r="M524" s="548"/>
      <c r="N524" s="548"/>
      <c r="O524" s="548"/>
      <c r="P524" s="548"/>
      <c r="Q524" s="548"/>
      <c r="R524" s="548"/>
      <c r="S524" s="548"/>
      <c r="T524" s="548"/>
      <c r="U524" s="548"/>
      <c r="V524" s="548"/>
      <c r="W524" s="548"/>
      <c r="X524" s="548"/>
      <c r="Y524" s="548"/>
      <c r="Z524" s="548"/>
    </row>
    <row r="525" spans="1:26">
      <c r="A525" s="548"/>
      <c r="B525" s="548"/>
      <c r="C525" s="548"/>
      <c r="D525" s="548"/>
      <c r="E525" s="548"/>
      <c r="F525" s="548"/>
      <c r="G525" s="548"/>
      <c r="H525" s="548"/>
      <c r="I525" s="548"/>
      <c r="J525" s="548"/>
      <c r="K525" s="548"/>
      <c r="L525" s="548"/>
      <c r="M525" s="548"/>
      <c r="N525" s="548"/>
      <c r="O525" s="548"/>
      <c r="P525" s="548"/>
      <c r="Q525" s="548"/>
      <c r="R525" s="548"/>
      <c r="S525" s="548"/>
      <c r="T525" s="548"/>
      <c r="U525" s="548"/>
      <c r="V525" s="548"/>
      <c r="W525" s="548"/>
      <c r="X525" s="548"/>
      <c r="Y525" s="548"/>
      <c r="Z525" s="548"/>
    </row>
    <row r="526" spans="1:26">
      <c r="A526" s="548"/>
      <c r="B526" s="548"/>
      <c r="C526" s="548"/>
      <c r="D526" s="548"/>
      <c r="E526" s="548"/>
      <c r="F526" s="548"/>
      <c r="G526" s="548"/>
      <c r="H526" s="548"/>
      <c r="I526" s="548"/>
      <c r="J526" s="548"/>
      <c r="K526" s="548"/>
      <c r="L526" s="548"/>
      <c r="M526" s="548"/>
      <c r="N526" s="548"/>
      <c r="O526" s="548"/>
      <c r="P526" s="548"/>
      <c r="Q526" s="548"/>
      <c r="R526" s="548"/>
      <c r="S526" s="548"/>
      <c r="T526" s="548"/>
      <c r="U526" s="548"/>
      <c r="V526" s="548"/>
      <c r="W526" s="548"/>
      <c r="X526" s="548"/>
      <c r="Y526" s="548"/>
      <c r="Z526" s="548"/>
    </row>
    <row r="527" spans="1:26">
      <c r="A527" s="548"/>
      <c r="B527" s="548"/>
      <c r="C527" s="548"/>
      <c r="D527" s="548"/>
      <c r="E527" s="548"/>
      <c r="F527" s="548"/>
      <c r="G527" s="548"/>
      <c r="H527" s="548"/>
      <c r="I527" s="548"/>
      <c r="J527" s="548"/>
      <c r="K527" s="548"/>
      <c r="L527" s="548"/>
      <c r="M527" s="548"/>
      <c r="N527" s="548"/>
      <c r="O527" s="548"/>
      <c r="P527" s="548"/>
      <c r="Q527" s="548"/>
      <c r="R527" s="548"/>
      <c r="S527" s="548"/>
      <c r="T527" s="548"/>
      <c r="U527" s="548"/>
      <c r="V527" s="548"/>
      <c r="W527" s="548"/>
      <c r="X527" s="548"/>
      <c r="Y527" s="548"/>
      <c r="Z527" s="548"/>
    </row>
    <row r="528" spans="1:26">
      <c r="A528" s="548"/>
      <c r="B528" s="548"/>
      <c r="C528" s="548"/>
      <c r="D528" s="548"/>
      <c r="E528" s="548"/>
      <c r="F528" s="548"/>
      <c r="G528" s="548"/>
      <c r="H528" s="548"/>
      <c r="I528" s="548"/>
      <c r="J528" s="548"/>
      <c r="K528" s="548"/>
      <c r="L528" s="548"/>
      <c r="M528" s="548"/>
      <c r="N528" s="548"/>
      <c r="O528" s="548"/>
      <c r="P528" s="548"/>
      <c r="Q528" s="548"/>
      <c r="R528" s="548"/>
      <c r="S528" s="548"/>
      <c r="T528" s="548"/>
      <c r="U528" s="548"/>
      <c r="V528" s="548"/>
      <c r="W528" s="548"/>
      <c r="X528" s="548"/>
      <c r="Y528" s="548"/>
      <c r="Z528" s="548"/>
    </row>
    <row r="529" spans="1:26">
      <c r="A529" s="548"/>
      <c r="B529" s="548"/>
      <c r="C529" s="548"/>
      <c r="D529" s="548"/>
      <c r="E529" s="548"/>
      <c r="F529" s="548"/>
      <c r="G529" s="548"/>
      <c r="H529" s="548"/>
      <c r="I529" s="548"/>
      <c r="J529" s="548"/>
      <c r="K529" s="548"/>
      <c r="L529" s="548"/>
      <c r="M529" s="548"/>
      <c r="N529" s="548"/>
      <c r="O529" s="548"/>
      <c r="P529" s="548"/>
      <c r="Q529" s="548"/>
      <c r="R529" s="548"/>
      <c r="S529" s="548"/>
      <c r="T529" s="548"/>
      <c r="U529" s="548"/>
      <c r="V529" s="548"/>
      <c r="W529" s="548"/>
      <c r="X529" s="548"/>
      <c r="Y529" s="548"/>
      <c r="Z529" s="548"/>
    </row>
    <row r="530" spans="1:26">
      <c r="A530" s="548"/>
      <c r="B530" s="548"/>
      <c r="C530" s="548"/>
      <c r="D530" s="548"/>
      <c r="E530" s="548"/>
      <c r="F530" s="548"/>
      <c r="G530" s="548"/>
      <c r="H530" s="548"/>
      <c r="I530" s="548"/>
      <c r="J530" s="548"/>
      <c r="K530" s="548"/>
      <c r="L530" s="548"/>
      <c r="M530" s="548"/>
      <c r="N530" s="548"/>
      <c r="O530" s="548"/>
      <c r="P530" s="548"/>
      <c r="Q530" s="548"/>
      <c r="R530" s="548"/>
      <c r="S530" s="548"/>
      <c r="T530" s="548"/>
      <c r="U530" s="548"/>
      <c r="V530" s="548"/>
      <c r="W530" s="548"/>
      <c r="X530" s="548"/>
      <c r="Y530" s="548"/>
      <c r="Z530" s="548"/>
    </row>
    <row r="531" spans="1:26">
      <c r="A531" s="548"/>
      <c r="B531" s="548"/>
      <c r="C531" s="548"/>
      <c r="D531" s="548"/>
      <c r="E531" s="548"/>
      <c r="F531" s="548"/>
      <c r="G531" s="548"/>
      <c r="H531" s="548"/>
      <c r="I531" s="548"/>
      <c r="J531" s="548"/>
      <c r="K531" s="548"/>
      <c r="L531" s="548"/>
      <c r="M531" s="548"/>
      <c r="N531" s="548"/>
      <c r="O531" s="548"/>
      <c r="P531" s="548"/>
      <c r="Q531" s="548"/>
      <c r="R531" s="548"/>
      <c r="S531" s="548"/>
      <c r="T531" s="548"/>
      <c r="U531" s="548"/>
      <c r="V531" s="548"/>
      <c r="W531" s="548"/>
      <c r="X531" s="548"/>
      <c r="Y531" s="548"/>
      <c r="Z531" s="548"/>
    </row>
    <row r="532" spans="1:26">
      <c r="A532" s="548"/>
      <c r="B532" s="548"/>
      <c r="C532" s="548"/>
      <c r="D532" s="548"/>
      <c r="E532" s="548"/>
      <c r="F532" s="548"/>
      <c r="G532" s="548"/>
      <c r="H532" s="548"/>
      <c r="I532" s="548"/>
      <c r="J532" s="548"/>
      <c r="K532" s="548"/>
      <c r="L532" s="548"/>
      <c r="M532" s="548"/>
      <c r="N532" s="548"/>
      <c r="O532" s="548"/>
      <c r="P532" s="548"/>
      <c r="Q532" s="548"/>
      <c r="R532" s="548"/>
      <c r="S532" s="548"/>
      <c r="T532" s="548"/>
      <c r="U532" s="548"/>
      <c r="V532" s="548"/>
      <c r="W532" s="548"/>
      <c r="X532" s="548"/>
      <c r="Y532" s="548"/>
      <c r="Z532" s="548"/>
    </row>
    <row r="533" spans="1:26">
      <c r="A533" s="548"/>
      <c r="B533" s="548"/>
      <c r="C533" s="548"/>
      <c r="D533" s="548"/>
      <c r="E533" s="548"/>
      <c r="F533" s="548"/>
      <c r="G533" s="548"/>
      <c r="H533" s="548"/>
      <c r="I533" s="548"/>
      <c r="J533" s="548"/>
      <c r="K533" s="548"/>
      <c r="L533" s="548"/>
      <c r="M533" s="548"/>
      <c r="N533" s="548"/>
      <c r="O533" s="548"/>
      <c r="P533" s="548"/>
      <c r="Q533" s="548"/>
      <c r="R533" s="548"/>
      <c r="S533" s="548"/>
      <c r="T533" s="548"/>
      <c r="U533" s="548"/>
      <c r="V533" s="548"/>
      <c r="W533" s="548"/>
      <c r="X533" s="548"/>
      <c r="Y533" s="548"/>
      <c r="Z533" s="548"/>
    </row>
    <row r="534" spans="1:26">
      <c r="A534" s="548"/>
      <c r="B534" s="548"/>
      <c r="C534" s="548"/>
      <c r="D534" s="548"/>
      <c r="E534" s="548"/>
      <c r="F534" s="548"/>
      <c r="G534" s="548"/>
      <c r="H534" s="548"/>
      <c r="I534" s="548"/>
      <c r="J534" s="548"/>
      <c r="K534" s="548"/>
      <c r="L534" s="548"/>
      <c r="M534" s="548"/>
      <c r="N534" s="548"/>
      <c r="O534" s="548"/>
      <c r="P534" s="548"/>
      <c r="Q534" s="548"/>
      <c r="R534" s="548"/>
      <c r="S534" s="548"/>
      <c r="T534" s="548"/>
      <c r="U534" s="548"/>
      <c r="V534" s="548"/>
      <c r="W534" s="548"/>
      <c r="X534" s="548"/>
      <c r="Y534" s="548"/>
      <c r="Z534" s="548"/>
    </row>
    <row r="535" spans="1:26">
      <c r="A535" s="548"/>
      <c r="B535" s="548"/>
      <c r="C535" s="548"/>
      <c r="D535" s="548"/>
      <c r="E535" s="548"/>
      <c r="F535" s="548"/>
      <c r="G535" s="548"/>
      <c r="H535" s="548"/>
      <c r="I535" s="548"/>
      <c r="J535" s="548"/>
      <c r="K535" s="548"/>
      <c r="L535" s="548"/>
      <c r="M535" s="548"/>
      <c r="N535" s="548"/>
      <c r="O535" s="548"/>
      <c r="P535" s="548"/>
      <c r="Q535" s="548"/>
      <c r="R535" s="548"/>
      <c r="S535" s="548"/>
      <c r="T535" s="548"/>
      <c r="U535" s="548"/>
      <c r="V535" s="548"/>
      <c r="W535" s="548"/>
      <c r="X535" s="548"/>
      <c r="Y535" s="548"/>
      <c r="Z535" s="548"/>
    </row>
    <row r="536" spans="1:26">
      <c r="A536" s="548"/>
      <c r="B536" s="548"/>
      <c r="C536" s="548"/>
      <c r="D536" s="548"/>
      <c r="E536" s="548"/>
      <c r="F536" s="548"/>
      <c r="G536" s="548"/>
      <c r="H536" s="548"/>
      <c r="I536" s="548"/>
      <c r="J536" s="548"/>
      <c r="K536" s="548"/>
      <c r="L536" s="548"/>
      <c r="M536" s="548"/>
      <c r="N536" s="548"/>
      <c r="O536" s="548"/>
      <c r="P536" s="548"/>
      <c r="Q536" s="548"/>
      <c r="R536" s="548"/>
      <c r="S536" s="548"/>
      <c r="T536" s="548"/>
      <c r="U536" s="548"/>
      <c r="V536" s="548"/>
      <c r="W536" s="548"/>
      <c r="X536" s="548"/>
      <c r="Y536" s="548"/>
      <c r="Z536" s="548"/>
    </row>
    <row r="537" spans="1:26">
      <c r="A537" s="548"/>
      <c r="B537" s="548"/>
      <c r="C537" s="548"/>
      <c r="D537" s="548"/>
      <c r="E537" s="548"/>
      <c r="F537" s="548"/>
      <c r="G537" s="548"/>
      <c r="H537" s="548"/>
      <c r="I537" s="548"/>
      <c r="J537" s="548"/>
      <c r="K537" s="548"/>
      <c r="L537" s="548"/>
      <c r="M537" s="548"/>
      <c r="N537" s="548"/>
      <c r="O537" s="548"/>
      <c r="P537" s="548"/>
      <c r="Q537" s="548"/>
      <c r="R537" s="548"/>
      <c r="S537" s="548"/>
      <c r="T537" s="548"/>
      <c r="U537" s="548"/>
      <c r="V537" s="548"/>
      <c r="W537" s="548"/>
      <c r="X537" s="548"/>
      <c r="Y537" s="548"/>
      <c r="Z537" s="548"/>
    </row>
    <row r="538" spans="1:26">
      <c r="A538" s="548"/>
      <c r="B538" s="548"/>
      <c r="C538" s="548"/>
      <c r="D538" s="548"/>
      <c r="E538" s="548"/>
      <c r="F538" s="548"/>
      <c r="G538" s="548"/>
      <c r="H538" s="548"/>
      <c r="I538" s="548"/>
      <c r="J538" s="548"/>
      <c r="K538" s="548"/>
      <c r="L538" s="548"/>
      <c r="M538" s="548"/>
      <c r="N538" s="548"/>
      <c r="O538" s="548"/>
      <c r="P538" s="548"/>
      <c r="Q538" s="548"/>
      <c r="R538" s="548"/>
      <c r="S538" s="548"/>
      <c r="T538" s="548"/>
      <c r="U538" s="548"/>
      <c r="V538" s="548"/>
      <c r="W538" s="548"/>
      <c r="X538" s="548"/>
      <c r="Y538" s="548"/>
      <c r="Z538" s="548"/>
    </row>
    <row r="539" spans="1:26">
      <c r="A539" s="548"/>
      <c r="B539" s="548"/>
      <c r="C539" s="548"/>
      <c r="D539" s="548"/>
      <c r="E539" s="548"/>
      <c r="F539" s="548"/>
      <c r="G539" s="548"/>
      <c r="H539" s="548"/>
      <c r="I539" s="548"/>
      <c r="J539" s="548"/>
      <c r="K539" s="548"/>
      <c r="L539" s="548"/>
      <c r="M539" s="548"/>
      <c r="N539" s="548"/>
      <c r="O539" s="548"/>
      <c r="P539" s="548"/>
      <c r="Q539" s="548"/>
      <c r="R539" s="548"/>
      <c r="S539" s="548"/>
      <c r="T539" s="548"/>
      <c r="U539" s="548"/>
      <c r="V539" s="548"/>
      <c r="W539" s="548"/>
      <c r="X539" s="548"/>
      <c r="Y539" s="548"/>
      <c r="Z539" s="548"/>
    </row>
    <row r="540" spans="1:26">
      <c r="A540" s="548"/>
      <c r="B540" s="548"/>
      <c r="C540" s="548"/>
      <c r="D540" s="548"/>
      <c r="E540" s="548"/>
      <c r="F540" s="548"/>
      <c r="G540" s="548"/>
      <c r="H540" s="548"/>
      <c r="I540" s="548"/>
      <c r="J540" s="548"/>
      <c r="K540" s="548"/>
      <c r="L540" s="548"/>
      <c r="M540" s="548"/>
      <c r="N540" s="548"/>
      <c r="O540" s="548"/>
      <c r="P540" s="548"/>
      <c r="Q540" s="548"/>
      <c r="R540" s="548"/>
      <c r="S540" s="548"/>
      <c r="T540" s="548"/>
      <c r="U540" s="548"/>
      <c r="V540" s="548"/>
      <c r="W540" s="548"/>
      <c r="X540" s="548"/>
      <c r="Y540" s="548"/>
      <c r="Z540" s="548"/>
    </row>
    <row r="541" spans="1:26">
      <c r="A541" s="548"/>
      <c r="B541" s="548"/>
      <c r="C541" s="548"/>
      <c r="D541" s="548"/>
      <c r="E541" s="548"/>
      <c r="F541" s="548"/>
      <c r="G541" s="548"/>
      <c r="H541" s="548"/>
      <c r="I541" s="548"/>
      <c r="J541" s="548"/>
      <c r="K541" s="548"/>
      <c r="L541" s="548"/>
      <c r="M541" s="548"/>
      <c r="N541" s="548"/>
      <c r="O541" s="548"/>
      <c r="P541" s="548"/>
      <c r="Q541" s="548"/>
      <c r="R541" s="548"/>
      <c r="S541" s="548"/>
      <c r="T541" s="548"/>
      <c r="U541" s="548"/>
      <c r="V541" s="548"/>
      <c r="W541" s="548"/>
      <c r="X541" s="548"/>
      <c r="Y541" s="548"/>
      <c r="Z541" s="548"/>
    </row>
    <row r="542" spans="1:26">
      <c r="A542" s="548"/>
      <c r="B542" s="548"/>
      <c r="C542" s="548"/>
      <c r="D542" s="548"/>
      <c r="E542" s="548"/>
      <c r="F542" s="548"/>
      <c r="G542" s="548"/>
      <c r="H542" s="548"/>
      <c r="I542" s="548"/>
      <c r="J542" s="548"/>
      <c r="K542" s="548"/>
      <c r="L542" s="548"/>
      <c r="M542" s="548"/>
      <c r="N542" s="548"/>
      <c r="O542" s="548"/>
      <c r="P542" s="548"/>
      <c r="Q542" s="548"/>
      <c r="R542" s="548"/>
      <c r="S542" s="548"/>
      <c r="T542" s="548"/>
      <c r="U542" s="548"/>
      <c r="V542" s="548"/>
      <c r="W542" s="548"/>
      <c r="X542" s="548"/>
      <c r="Y542" s="548"/>
      <c r="Z542" s="548"/>
    </row>
    <row r="543" spans="1:26">
      <c r="A543" s="548"/>
      <c r="B543" s="548"/>
      <c r="C543" s="548"/>
      <c r="D543" s="548"/>
      <c r="E543" s="548"/>
      <c r="F543" s="548"/>
      <c r="G543" s="548"/>
      <c r="H543" s="548"/>
      <c r="I543" s="548"/>
      <c r="J543" s="548"/>
      <c r="K543" s="548"/>
      <c r="L543" s="548"/>
      <c r="M543" s="548"/>
      <c r="N543" s="548"/>
      <c r="O543" s="548"/>
      <c r="P543" s="548"/>
      <c r="Q543" s="548"/>
      <c r="R543" s="548"/>
      <c r="S543" s="548"/>
      <c r="T543" s="548"/>
      <c r="U543" s="548"/>
      <c r="V543" s="548"/>
      <c r="W543" s="548"/>
      <c r="X543" s="548"/>
      <c r="Y543" s="548"/>
      <c r="Z543" s="548"/>
    </row>
    <row r="544" spans="1:26">
      <c r="A544" s="548"/>
      <c r="B544" s="548"/>
      <c r="C544" s="548"/>
      <c r="D544" s="548"/>
      <c r="E544" s="548"/>
      <c r="F544" s="548"/>
      <c r="G544" s="548"/>
      <c r="H544" s="548"/>
      <c r="I544" s="548"/>
      <c r="J544" s="548"/>
      <c r="K544" s="548"/>
      <c r="L544" s="548"/>
      <c r="M544" s="548"/>
      <c r="N544" s="548"/>
      <c r="O544" s="548"/>
      <c r="P544" s="548"/>
      <c r="Q544" s="548"/>
      <c r="R544" s="548"/>
      <c r="S544" s="548"/>
      <c r="T544" s="548"/>
      <c r="U544" s="548"/>
      <c r="V544" s="548"/>
      <c r="W544" s="548"/>
      <c r="X544" s="548"/>
      <c r="Y544" s="548"/>
      <c r="Z544" s="548"/>
    </row>
    <row r="545" spans="1:26">
      <c r="A545" s="548"/>
      <c r="B545" s="548"/>
      <c r="C545" s="548"/>
      <c r="D545" s="548"/>
      <c r="E545" s="548"/>
      <c r="F545" s="548"/>
      <c r="G545" s="548"/>
      <c r="H545" s="548"/>
      <c r="I545" s="548"/>
      <c r="J545" s="548"/>
      <c r="K545" s="548"/>
      <c r="L545" s="548"/>
      <c r="M545" s="548"/>
      <c r="N545" s="548"/>
      <c r="O545" s="548"/>
      <c r="P545" s="548"/>
      <c r="Q545" s="548"/>
      <c r="R545" s="548"/>
      <c r="S545" s="548"/>
      <c r="T545" s="548"/>
      <c r="U545" s="548"/>
      <c r="V545" s="548"/>
      <c r="W545" s="548"/>
      <c r="X545" s="548"/>
      <c r="Y545" s="548"/>
      <c r="Z545" s="548"/>
    </row>
    <row r="546" spans="1:26">
      <c r="A546" s="548"/>
      <c r="B546" s="548"/>
      <c r="C546" s="548"/>
      <c r="D546" s="548"/>
      <c r="E546" s="548"/>
      <c r="F546" s="548"/>
      <c r="G546" s="548"/>
      <c r="H546" s="548"/>
      <c r="I546" s="548"/>
      <c r="J546" s="548"/>
      <c r="K546" s="548"/>
      <c r="L546" s="548"/>
      <c r="M546" s="548"/>
      <c r="N546" s="548"/>
      <c r="O546" s="548"/>
      <c r="P546" s="548"/>
      <c r="Q546" s="548"/>
      <c r="R546" s="548"/>
      <c r="S546" s="548"/>
      <c r="T546" s="548"/>
      <c r="U546" s="548"/>
      <c r="V546" s="548"/>
      <c r="W546" s="548"/>
      <c r="X546" s="548"/>
      <c r="Y546" s="548"/>
      <c r="Z546" s="548"/>
    </row>
    <row r="547" spans="1:26">
      <c r="A547" s="548"/>
      <c r="B547" s="548"/>
      <c r="C547" s="548"/>
      <c r="D547" s="548"/>
      <c r="E547" s="548"/>
      <c r="F547" s="548"/>
      <c r="G547" s="548"/>
      <c r="H547" s="548"/>
      <c r="I547" s="548"/>
      <c r="J547" s="548"/>
      <c r="K547" s="548"/>
      <c r="L547" s="548"/>
      <c r="M547" s="548"/>
      <c r="N547" s="548"/>
      <c r="O547" s="548"/>
      <c r="P547" s="548"/>
      <c r="Q547" s="548"/>
      <c r="R547" s="548"/>
      <c r="S547" s="548"/>
      <c r="T547" s="548"/>
      <c r="U547" s="548"/>
      <c r="V547" s="548"/>
      <c r="W547" s="548"/>
      <c r="X547" s="548"/>
      <c r="Y547" s="548"/>
      <c r="Z547" s="548"/>
    </row>
    <row r="548" spans="1:26">
      <c r="A548" s="548"/>
      <c r="B548" s="548"/>
      <c r="C548" s="548"/>
      <c r="D548" s="548"/>
      <c r="E548" s="548"/>
      <c r="F548" s="548"/>
      <c r="G548" s="548"/>
      <c r="H548" s="548"/>
      <c r="I548" s="548"/>
      <c r="J548" s="548"/>
      <c r="K548" s="548"/>
      <c r="L548" s="548"/>
      <c r="M548" s="548"/>
      <c r="N548" s="548"/>
      <c r="O548" s="548"/>
      <c r="P548" s="548"/>
      <c r="Q548" s="548"/>
      <c r="R548" s="548"/>
      <c r="S548" s="548"/>
      <c r="T548" s="548"/>
      <c r="U548" s="548"/>
      <c r="V548" s="548"/>
      <c r="W548" s="548"/>
      <c r="X548" s="548"/>
      <c r="Y548" s="548"/>
      <c r="Z548" s="548"/>
    </row>
    <row r="549" spans="1:26">
      <c r="A549" s="548"/>
      <c r="B549" s="548"/>
      <c r="C549" s="548"/>
      <c r="D549" s="548"/>
      <c r="E549" s="548"/>
      <c r="F549" s="548"/>
      <c r="G549" s="548"/>
      <c r="H549" s="548"/>
      <c r="I549" s="548"/>
      <c r="J549" s="548"/>
      <c r="K549" s="548"/>
      <c r="L549" s="548"/>
      <c r="M549" s="548"/>
      <c r="N549" s="548"/>
      <c r="O549" s="548"/>
      <c r="P549" s="548"/>
      <c r="Q549" s="548"/>
      <c r="R549" s="548"/>
      <c r="S549" s="548"/>
      <c r="T549" s="548"/>
      <c r="U549" s="548"/>
      <c r="V549" s="548"/>
      <c r="W549" s="548"/>
      <c r="X549" s="548"/>
      <c r="Y549" s="548"/>
      <c r="Z549" s="548"/>
    </row>
    <row r="550" spans="1:26">
      <c r="A550" s="548"/>
      <c r="B550" s="548"/>
      <c r="C550" s="548"/>
      <c r="D550" s="548"/>
      <c r="E550" s="548"/>
      <c r="F550" s="548"/>
      <c r="G550" s="548"/>
      <c r="H550" s="548"/>
      <c r="I550" s="548"/>
      <c r="J550" s="548"/>
      <c r="K550" s="548"/>
      <c r="L550" s="548"/>
      <c r="M550" s="548"/>
      <c r="N550" s="548"/>
      <c r="O550" s="548"/>
      <c r="P550" s="548"/>
      <c r="Q550" s="548"/>
      <c r="R550" s="548"/>
      <c r="S550" s="548"/>
      <c r="T550" s="548"/>
      <c r="U550" s="548"/>
      <c r="V550" s="548"/>
      <c r="W550" s="548"/>
      <c r="X550" s="548"/>
      <c r="Y550" s="548"/>
      <c r="Z550" s="548"/>
    </row>
    <row r="551" spans="1:26">
      <c r="A551" s="548"/>
      <c r="B551" s="548"/>
      <c r="C551" s="548"/>
      <c r="D551" s="548"/>
      <c r="E551" s="548"/>
      <c r="F551" s="548"/>
      <c r="G551" s="548"/>
      <c r="H551" s="548"/>
      <c r="I551" s="548"/>
      <c r="J551" s="548"/>
      <c r="K551" s="548"/>
      <c r="L551" s="548"/>
      <c r="M551" s="548"/>
      <c r="N551" s="548"/>
      <c r="O551" s="548"/>
      <c r="P551" s="548"/>
      <c r="Q551" s="548"/>
      <c r="R551" s="548"/>
      <c r="S551" s="548"/>
      <c r="T551" s="548"/>
      <c r="U551" s="548"/>
      <c r="V551" s="548"/>
      <c r="W551" s="548"/>
      <c r="X551" s="548"/>
      <c r="Y551" s="548"/>
      <c r="Z551" s="548"/>
    </row>
    <row r="552" spans="1:26">
      <c r="A552" s="548"/>
      <c r="B552" s="548"/>
      <c r="C552" s="548"/>
      <c r="D552" s="548"/>
      <c r="E552" s="548"/>
      <c r="F552" s="548"/>
      <c r="G552" s="548"/>
      <c r="H552" s="548"/>
      <c r="I552" s="548"/>
      <c r="J552" s="548"/>
      <c r="K552" s="548"/>
      <c r="L552" s="548"/>
      <c r="M552" s="548"/>
      <c r="N552" s="548"/>
      <c r="O552" s="548"/>
      <c r="P552" s="548"/>
      <c r="Q552" s="548"/>
      <c r="R552" s="548"/>
      <c r="S552" s="548"/>
      <c r="T552" s="548"/>
      <c r="U552" s="548"/>
      <c r="V552" s="548"/>
      <c r="W552" s="548"/>
      <c r="X552" s="548"/>
      <c r="Y552" s="548"/>
      <c r="Z552" s="548"/>
    </row>
    <row r="553" spans="1:26">
      <c r="A553" s="548"/>
      <c r="B553" s="548"/>
      <c r="C553" s="548"/>
      <c r="D553" s="548"/>
      <c r="E553" s="548"/>
      <c r="F553" s="548"/>
      <c r="G553" s="548"/>
      <c r="H553" s="548"/>
      <c r="I553" s="548"/>
      <c r="J553" s="548"/>
      <c r="K553" s="548"/>
      <c r="L553" s="548"/>
      <c r="M553" s="548"/>
      <c r="N553" s="548"/>
      <c r="O553" s="548"/>
      <c r="P553" s="548"/>
      <c r="Q553" s="548"/>
      <c r="R553" s="548"/>
      <c r="S553" s="548"/>
      <c r="T553" s="548"/>
      <c r="U553" s="548"/>
      <c r="V553" s="548"/>
      <c r="W553" s="548"/>
      <c r="X553" s="548"/>
      <c r="Y553" s="548"/>
      <c r="Z553" s="548"/>
    </row>
    <row r="554" spans="1:26">
      <c r="A554" s="548"/>
      <c r="B554" s="548"/>
      <c r="C554" s="548"/>
      <c r="D554" s="548"/>
      <c r="E554" s="548"/>
      <c r="F554" s="548"/>
      <c r="G554" s="548"/>
      <c r="H554" s="548"/>
      <c r="I554" s="548"/>
      <c r="J554" s="548"/>
      <c r="K554" s="548"/>
      <c r="L554" s="548"/>
      <c r="M554" s="548"/>
      <c r="N554" s="548"/>
      <c r="O554" s="548"/>
      <c r="P554" s="548"/>
      <c r="Q554" s="548"/>
      <c r="R554" s="548"/>
      <c r="S554" s="548"/>
      <c r="T554" s="548"/>
      <c r="U554" s="548"/>
      <c r="V554" s="548"/>
      <c r="W554" s="548"/>
      <c r="X554" s="548"/>
      <c r="Y554" s="548"/>
      <c r="Z554" s="548"/>
    </row>
    <row r="555" spans="1:26">
      <c r="A555" s="548"/>
      <c r="B555" s="548"/>
      <c r="C555" s="548"/>
      <c r="D555" s="548"/>
      <c r="E555" s="548"/>
      <c r="F555" s="548"/>
      <c r="G555" s="548"/>
      <c r="H555" s="548"/>
      <c r="I555" s="548"/>
      <c r="J555" s="548"/>
      <c r="K555" s="548"/>
      <c r="L555" s="548"/>
      <c r="M555" s="548"/>
      <c r="N555" s="548"/>
      <c r="O555" s="548"/>
      <c r="P555" s="548"/>
      <c r="Q555" s="548"/>
      <c r="R555" s="548"/>
      <c r="S555" s="548"/>
      <c r="T555" s="548"/>
      <c r="U555" s="548"/>
      <c r="V555" s="548"/>
      <c r="W555" s="548"/>
      <c r="X555" s="548"/>
      <c r="Y555" s="548"/>
      <c r="Z555" s="548"/>
    </row>
    <row r="556" spans="1:26">
      <c r="A556" s="548"/>
      <c r="B556" s="548"/>
      <c r="C556" s="548"/>
      <c r="D556" s="548"/>
      <c r="E556" s="548"/>
      <c r="F556" s="548"/>
      <c r="G556" s="548"/>
      <c r="H556" s="548"/>
      <c r="I556" s="548"/>
      <c r="J556" s="548"/>
      <c r="K556" s="548"/>
      <c r="L556" s="548"/>
      <c r="M556" s="548"/>
      <c r="N556" s="548"/>
      <c r="O556" s="548"/>
      <c r="P556" s="548"/>
      <c r="Q556" s="548"/>
      <c r="R556" s="548"/>
      <c r="S556" s="548"/>
      <c r="T556" s="548"/>
      <c r="U556" s="548"/>
      <c r="V556" s="548"/>
      <c r="W556" s="548"/>
      <c r="X556" s="548"/>
      <c r="Y556" s="548"/>
      <c r="Z556" s="548"/>
    </row>
    <row r="557" spans="1:26">
      <c r="A557" s="548"/>
      <c r="B557" s="548"/>
      <c r="C557" s="548"/>
      <c r="D557" s="548"/>
      <c r="E557" s="548"/>
      <c r="F557" s="548"/>
      <c r="G557" s="548"/>
      <c r="H557" s="548"/>
      <c r="I557" s="548"/>
      <c r="J557" s="548"/>
      <c r="K557" s="548"/>
      <c r="L557" s="548"/>
      <c r="M557" s="548"/>
      <c r="N557" s="548"/>
      <c r="O557" s="548"/>
      <c r="P557" s="548"/>
      <c r="Q557" s="548"/>
      <c r="R557" s="548"/>
      <c r="S557" s="548"/>
      <c r="T557" s="548"/>
      <c r="U557" s="548"/>
      <c r="V557" s="548"/>
      <c r="W557" s="548"/>
      <c r="X557" s="548"/>
      <c r="Y557" s="548"/>
      <c r="Z557" s="548"/>
    </row>
    <row r="558" spans="1:26">
      <c r="A558" s="548"/>
      <c r="B558" s="548"/>
      <c r="C558" s="548"/>
      <c r="D558" s="548"/>
      <c r="E558" s="548"/>
      <c r="F558" s="548"/>
      <c r="G558" s="548"/>
      <c r="H558" s="548"/>
      <c r="I558" s="548"/>
      <c r="J558" s="548"/>
      <c r="K558" s="548"/>
      <c r="L558" s="548"/>
      <c r="M558" s="548"/>
      <c r="N558" s="548"/>
      <c r="O558" s="548"/>
      <c r="P558" s="548"/>
      <c r="Q558" s="548"/>
      <c r="R558" s="548"/>
      <c r="S558" s="548"/>
      <c r="T558" s="548"/>
      <c r="U558" s="548"/>
      <c r="V558" s="548"/>
      <c r="W558" s="548"/>
      <c r="X558" s="548"/>
      <c r="Y558" s="548"/>
      <c r="Z558" s="548"/>
    </row>
    <row r="559" spans="1:26">
      <c r="A559" s="548"/>
      <c r="B559" s="548"/>
      <c r="C559" s="548"/>
      <c r="D559" s="548"/>
      <c r="E559" s="548"/>
      <c r="F559" s="548"/>
      <c r="G559" s="548"/>
      <c r="H559" s="548"/>
      <c r="I559" s="548"/>
      <c r="J559" s="548"/>
      <c r="K559" s="548"/>
      <c r="L559" s="548"/>
      <c r="M559" s="548"/>
      <c r="N559" s="548"/>
      <c r="O559" s="548"/>
      <c r="P559" s="548"/>
      <c r="Q559" s="548"/>
      <c r="R559" s="548"/>
      <c r="S559" s="548"/>
      <c r="T559" s="548"/>
      <c r="U559" s="548"/>
      <c r="V559" s="548"/>
      <c r="W559" s="548"/>
      <c r="X559" s="548"/>
      <c r="Y559" s="548"/>
      <c r="Z559" s="548"/>
    </row>
    <row r="560" spans="1:26">
      <c r="A560" s="548"/>
      <c r="B560" s="548"/>
      <c r="C560" s="548"/>
      <c r="D560" s="548"/>
      <c r="E560" s="548"/>
      <c r="F560" s="548"/>
      <c r="G560" s="548"/>
      <c r="H560" s="548"/>
      <c r="I560" s="548"/>
      <c r="J560" s="548"/>
      <c r="K560" s="548"/>
      <c r="L560" s="548"/>
      <c r="M560" s="548"/>
      <c r="N560" s="548"/>
      <c r="O560" s="548"/>
      <c r="P560" s="548"/>
      <c r="Q560" s="548"/>
      <c r="R560" s="548"/>
      <c r="S560" s="548"/>
      <c r="T560" s="548"/>
      <c r="U560" s="548"/>
      <c r="V560" s="548"/>
      <c r="W560" s="548"/>
      <c r="X560" s="548"/>
      <c r="Y560" s="548"/>
      <c r="Z560" s="548"/>
    </row>
    <row r="561" spans="1:26">
      <c r="A561" s="548"/>
      <c r="B561" s="548"/>
      <c r="C561" s="548"/>
      <c r="D561" s="548"/>
      <c r="E561" s="548"/>
      <c r="F561" s="548"/>
      <c r="G561" s="548"/>
      <c r="H561" s="548"/>
      <c r="I561" s="548"/>
      <c r="J561" s="548"/>
      <c r="K561" s="548"/>
      <c r="L561" s="548"/>
      <c r="M561" s="548"/>
      <c r="N561" s="548"/>
      <c r="O561" s="548"/>
      <c r="P561" s="548"/>
      <c r="Q561" s="548"/>
      <c r="R561" s="548"/>
      <c r="S561" s="548"/>
      <c r="T561" s="548"/>
      <c r="U561" s="548"/>
      <c r="V561" s="548"/>
      <c r="W561" s="548"/>
      <c r="X561" s="548"/>
      <c r="Y561" s="548"/>
      <c r="Z561" s="548"/>
    </row>
    <row r="562" spans="1:26">
      <c r="A562" s="548"/>
      <c r="B562" s="548"/>
      <c r="C562" s="548"/>
      <c r="D562" s="548"/>
      <c r="E562" s="548"/>
      <c r="F562" s="548"/>
      <c r="G562" s="548"/>
      <c r="H562" s="548"/>
      <c r="I562" s="548"/>
      <c r="J562" s="548"/>
      <c r="K562" s="548"/>
      <c r="L562" s="548"/>
      <c r="M562" s="548"/>
      <c r="N562" s="548"/>
      <c r="O562" s="548"/>
      <c r="P562" s="548"/>
      <c r="Q562" s="548"/>
      <c r="R562" s="548"/>
      <c r="S562" s="548"/>
      <c r="T562" s="548"/>
      <c r="U562" s="548"/>
      <c r="V562" s="548"/>
      <c r="W562" s="548"/>
      <c r="X562" s="548"/>
      <c r="Y562" s="548"/>
      <c r="Z562" s="548"/>
    </row>
    <row r="563" spans="1:26">
      <c r="A563" s="548"/>
      <c r="B563" s="548"/>
      <c r="C563" s="548"/>
      <c r="D563" s="548"/>
      <c r="E563" s="548"/>
      <c r="F563" s="548"/>
      <c r="G563" s="548"/>
      <c r="H563" s="548"/>
      <c r="I563" s="548"/>
      <c r="J563" s="548"/>
      <c r="K563" s="548"/>
      <c r="L563" s="548"/>
      <c r="M563" s="548"/>
      <c r="N563" s="548"/>
      <c r="O563" s="548"/>
      <c r="P563" s="548"/>
      <c r="Q563" s="548"/>
      <c r="R563" s="548"/>
      <c r="S563" s="548"/>
      <c r="T563" s="548"/>
      <c r="U563" s="548"/>
      <c r="V563" s="548"/>
      <c r="W563" s="548"/>
      <c r="X563" s="548"/>
      <c r="Y563" s="548"/>
      <c r="Z563" s="548"/>
    </row>
    <row r="564" spans="1:26">
      <c r="A564" s="548"/>
      <c r="B564" s="548"/>
      <c r="C564" s="548"/>
      <c r="D564" s="548"/>
      <c r="E564" s="548"/>
      <c r="F564" s="548"/>
      <c r="G564" s="548"/>
      <c r="H564" s="548"/>
      <c r="I564" s="548"/>
      <c r="J564" s="548"/>
      <c r="K564" s="548"/>
      <c r="L564" s="548"/>
      <c r="M564" s="548"/>
      <c r="N564" s="548"/>
      <c r="O564" s="548"/>
      <c r="P564" s="548"/>
      <c r="Q564" s="548"/>
      <c r="R564" s="548"/>
      <c r="S564" s="548"/>
      <c r="T564" s="548"/>
      <c r="U564" s="548"/>
      <c r="V564" s="548"/>
      <c r="W564" s="548"/>
      <c r="X564" s="548"/>
      <c r="Y564" s="548"/>
      <c r="Z564" s="548"/>
    </row>
    <row r="565" spans="1:26">
      <c r="A565" s="548"/>
      <c r="B565" s="548"/>
      <c r="C565" s="548"/>
      <c r="D565" s="548"/>
      <c r="E565" s="548"/>
      <c r="F565" s="548"/>
      <c r="G565" s="548"/>
      <c r="H565" s="548"/>
      <c r="I565" s="548"/>
      <c r="J565" s="548"/>
      <c r="K565" s="548"/>
      <c r="L565" s="548"/>
      <c r="M565" s="548"/>
      <c r="N565" s="548"/>
      <c r="O565" s="548"/>
      <c r="P565" s="548"/>
      <c r="Q565" s="548"/>
      <c r="R565" s="548"/>
      <c r="S565" s="548"/>
      <c r="T565" s="548"/>
      <c r="U565" s="548"/>
      <c r="V565" s="548"/>
      <c r="W565" s="548"/>
      <c r="X565" s="548"/>
      <c r="Y565" s="548"/>
      <c r="Z565" s="548"/>
    </row>
    <row r="566" spans="1:26">
      <c r="A566" s="548"/>
      <c r="B566" s="548"/>
      <c r="C566" s="548"/>
      <c r="D566" s="548"/>
      <c r="E566" s="548"/>
      <c r="F566" s="548"/>
      <c r="G566" s="548"/>
      <c r="H566" s="548"/>
      <c r="I566" s="548"/>
      <c r="J566" s="548"/>
      <c r="K566" s="548"/>
      <c r="L566" s="548"/>
      <c r="M566" s="548"/>
      <c r="N566" s="548"/>
      <c r="O566" s="548"/>
      <c r="P566" s="548"/>
      <c r="Q566" s="548"/>
      <c r="R566" s="548"/>
      <c r="S566" s="548"/>
      <c r="T566" s="548"/>
      <c r="U566" s="548"/>
      <c r="V566" s="548"/>
      <c r="W566" s="548"/>
      <c r="X566" s="548"/>
      <c r="Y566" s="548"/>
      <c r="Z566" s="548"/>
    </row>
    <row r="567" spans="1:26">
      <c r="A567" s="548"/>
      <c r="B567" s="548"/>
      <c r="C567" s="548"/>
      <c r="D567" s="548"/>
      <c r="E567" s="548"/>
      <c r="F567" s="548"/>
      <c r="G567" s="548"/>
      <c r="H567" s="548"/>
      <c r="I567" s="548"/>
      <c r="J567" s="548"/>
      <c r="K567" s="548"/>
      <c r="L567" s="548"/>
      <c r="M567" s="548"/>
      <c r="N567" s="548"/>
      <c r="O567" s="548"/>
      <c r="P567" s="548"/>
      <c r="Q567" s="548"/>
      <c r="R567" s="548"/>
      <c r="S567" s="548"/>
      <c r="T567" s="548"/>
      <c r="U567" s="548"/>
      <c r="V567" s="548"/>
      <c r="W567" s="548"/>
      <c r="X567" s="548"/>
      <c r="Y567" s="548"/>
      <c r="Z567" s="548"/>
    </row>
    <row r="568" spans="1:26">
      <c r="A568" s="548"/>
      <c r="B568" s="548"/>
      <c r="C568" s="548"/>
      <c r="D568" s="548"/>
      <c r="E568" s="548"/>
      <c r="F568" s="548"/>
      <c r="G568" s="548"/>
      <c r="H568" s="548"/>
      <c r="I568" s="548"/>
      <c r="J568" s="548"/>
      <c r="K568" s="548"/>
      <c r="L568" s="548"/>
      <c r="M568" s="548"/>
      <c r="N568" s="548"/>
      <c r="O568" s="548"/>
      <c r="P568" s="548"/>
      <c r="Q568" s="548"/>
      <c r="R568" s="548"/>
      <c r="S568" s="548"/>
      <c r="T568" s="548"/>
      <c r="U568" s="548"/>
      <c r="V568" s="548"/>
      <c r="W568" s="548"/>
      <c r="X568" s="548"/>
      <c r="Y568" s="548"/>
      <c r="Z568" s="548"/>
    </row>
    <row r="569" spans="1:26">
      <c r="A569" s="548"/>
      <c r="B569" s="548"/>
      <c r="C569" s="548"/>
      <c r="D569" s="548"/>
      <c r="E569" s="548"/>
      <c r="F569" s="548"/>
      <c r="G569" s="548"/>
      <c r="H569" s="548"/>
      <c r="I569" s="548"/>
      <c r="J569" s="548"/>
      <c r="K569" s="548"/>
      <c r="L569" s="548"/>
      <c r="M569" s="548"/>
      <c r="N569" s="548"/>
      <c r="O569" s="548"/>
      <c r="P569" s="548"/>
      <c r="Q569" s="548"/>
      <c r="R569" s="548"/>
      <c r="S569" s="548"/>
      <c r="T569" s="548"/>
      <c r="U569" s="548"/>
      <c r="V569" s="548"/>
      <c r="W569" s="548"/>
      <c r="X569" s="548"/>
      <c r="Y569" s="548"/>
      <c r="Z569" s="548"/>
    </row>
    <row r="570" spans="1:26">
      <c r="A570" s="548"/>
      <c r="B570" s="548"/>
      <c r="C570" s="548"/>
      <c r="D570" s="548"/>
      <c r="E570" s="548"/>
      <c r="F570" s="548"/>
      <c r="G570" s="548"/>
      <c r="H570" s="548"/>
      <c r="I570" s="548"/>
      <c r="J570" s="548"/>
      <c r="K570" s="548"/>
      <c r="L570" s="548"/>
      <c r="M570" s="548"/>
      <c r="N570" s="548"/>
      <c r="O570" s="548"/>
      <c r="P570" s="548"/>
      <c r="Q570" s="548"/>
      <c r="R570" s="548"/>
      <c r="S570" s="548"/>
      <c r="T570" s="548"/>
      <c r="U570" s="548"/>
      <c r="V570" s="548"/>
      <c r="W570" s="548"/>
      <c r="X570" s="548"/>
      <c r="Y570" s="548"/>
      <c r="Z570" s="548"/>
    </row>
    <row r="571" spans="1:26">
      <c r="A571" s="548"/>
      <c r="B571" s="548"/>
      <c r="C571" s="548"/>
      <c r="D571" s="548"/>
      <c r="E571" s="548"/>
      <c r="F571" s="548"/>
      <c r="G571" s="548"/>
      <c r="H571" s="548"/>
      <c r="I571" s="548"/>
      <c r="J571" s="548"/>
      <c r="K571" s="548"/>
      <c r="L571" s="548"/>
      <c r="M571" s="548"/>
      <c r="N571" s="548"/>
      <c r="O571" s="548"/>
      <c r="P571" s="548"/>
      <c r="Q571" s="548"/>
      <c r="R571" s="548"/>
      <c r="S571" s="548"/>
      <c r="T571" s="548"/>
      <c r="U571" s="548"/>
      <c r="V571" s="548"/>
      <c r="W571" s="548"/>
      <c r="X571" s="548"/>
      <c r="Y571" s="548"/>
      <c r="Z571" s="548"/>
    </row>
    <row r="572" spans="1:26">
      <c r="A572" s="548"/>
      <c r="B572" s="548"/>
      <c r="C572" s="548"/>
      <c r="D572" s="548"/>
      <c r="E572" s="548"/>
      <c r="F572" s="548"/>
      <c r="G572" s="548"/>
      <c r="H572" s="548"/>
      <c r="I572" s="548"/>
      <c r="J572" s="548"/>
      <c r="K572" s="548"/>
      <c r="L572" s="548"/>
      <c r="M572" s="548"/>
      <c r="N572" s="548"/>
      <c r="O572" s="548"/>
      <c r="P572" s="548"/>
      <c r="Q572" s="548"/>
      <c r="R572" s="548"/>
      <c r="S572" s="548"/>
      <c r="T572" s="548"/>
      <c r="U572" s="548"/>
      <c r="V572" s="548"/>
      <c r="W572" s="548"/>
      <c r="X572" s="548"/>
      <c r="Y572" s="548"/>
      <c r="Z572" s="548"/>
    </row>
    <row r="573" spans="1:26">
      <c r="A573" s="548"/>
      <c r="B573" s="548"/>
      <c r="C573" s="548"/>
      <c r="D573" s="548"/>
      <c r="E573" s="548"/>
      <c r="F573" s="548"/>
      <c r="G573" s="548"/>
      <c r="H573" s="548"/>
      <c r="I573" s="548"/>
      <c r="J573" s="548"/>
      <c r="K573" s="548"/>
      <c r="L573" s="548"/>
      <c r="M573" s="548"/>
      <c r="N573" s="548"/>
      <c r="O573" s="548"/>
      <c r="P573" s="548"/>
      <c r="Q573" s="548"/>
      <c r="R573" s="548"/>
      <c r="S573" s="548"/>
      <c r="T573" s="548"/>
      <c r="U573" s="548"/>
      <c r="V573" s="548"/>
      <c r="W573" s="548"/>
      <c r="X573" s="548"/>
      <c r="Y573" s="548"/>
      <c r="Z573" s="548"/>
    </row>
    <row r="574" spans="1:26">
      <c r="A574" s="548"/>
      <c r="B574" s="548"/>
      <c r="C574" s="548"/>
      <c r="D574" s="548"/>
      <c r="E574" s="548"/>
      <c r="F574" s="548"/>
      <c r="G574" s="548"/>
      <c r="H574" s="548"/>
      <c r="I574" s="548"/>
      <c r="J574" s="548"/>
      <c r="K574" s="548"/>
      <c r="L574" s="548"/>
      <c r="M574" s="548"/>
      <c r="N574" s="548"/>
      <c r="O574" s="548"/>
      <c r="P574" s="548"/>
      <c r="Q574" s="548"/>
      <c r="R574" s="548"/>
      <c r="S574" s="548"/>
      <c r="T574" s="548"/>
      <c r="U574" s="548"/>
      <c r="V574" s="548"/>
      <c r="W574" s="548"/>
      <c r="X574" s="548"/>
      <c r="Y574" s="548"/>
      <c r="Z574" s="548"/>
    </row>
    <row r="575" spans="1:26">
      <c r="A575" s="548"/>
      <c r="B575" s="548"/>
      <c r="C575" s="548"/>
      <c r="D575" s="548"/>
      <c r="E575" s="548"/>
      <c r="F575" s="548"/>
      <c r="G575" s="548"/>
      <c r="H575" s="548"/>
      <c r="I575" s="548"/>
      <c r="J575" s="548"/>
      <c r="K575" s="548"/>
      <c r="L575" s="548"/>
      <c r="M575" s="548"/>
      <c r="N575" s="548"/>
      <c r="O575" s="548"/>
      <c r="P575" s="548"/>
      <c r="Q575" s="548"/>
      <c r="R575" s="548"/>
      <c r="S575" s="548"/>
      <c r="T575" s="548"/>
      <c r="U575" s="548"/>
      <c r="V575" s="548"/>
      <c r="W575" s="548"/>
      <c r="X575" s="548"/>
      <c r="Y575" s="548"/>
      <c r="Z575" s="548"/>
    </row>
    <row r="576" spans="1:26">
      <c r="A576" s="548"/>
      <c r="B576" s="548"/>
      <c r="C576" s="548"/>
      <c r="D576" s="548"/>
      <c r="E576" s="548"/>
      <c r="F576" s="548"/>
      <c r="G576" s="548"/>
      <c r="H576" s="548"/>
      <c r="I576" s="548"/>
      <c r="J576" s="548"/>
      <c r="K576" s="548"/>
      <c r="L576" s="548"/>
      <c r="M576" s="548"/>
      <c r="N576" s="548"/>
      <c r="O576" s="548"/>
      <c r="P576" s="548"/>
      <c r="Q576" s="548"/>
      <c r="R576" s="548"/>
      <c r="S576" s="548"/>
      <c r="T576" s="548"/>
      <c r="U576" s="548"/>
      <c r="V576" s="548"/>
      <c r="W576" s="548"/>
      <c r="X576" s="548"/>
      <c r="Y576" s="548"/>
      <c r="Z576" s="548"/>
    </row>
    <row r="577" spans="1:26">
      <c r="A577" s="548"/>
      <c r="B577" s="548"/>
      <c r="C577" s="548"/>
      <c r="D577" s="548"/>
      <c r="E577" s="548"/>
      <c r="F577" s="548"/>
      <c r="G577" s="548"/>
      <c r="H577" s="548"/>
      <c r="I577" s="548"/>
      <c r="J577" s="548"/>
      <c r="K577" s="548"/>
      <c r="L577" s="548"/>
      <c r="M577" s="548"/>
      <c r="N577" s="548"/>
      <c r="O577" s="548"/>
      <c r="P577" s="548"/>
      <c r="Q577" s="548"/>
      <c r="R577" s="548"/>
      <c r="S577" s="548"/>
      <c r="T577" s="548"/>
      <c r="U577" s="548"/>
      <c r="V577" s="548"/>
      <c r="W577" s="548"/>
      <c r="X577" s="548"/>
      <c r="Y577" s="548"/>
      <c r="Z577" s="548"/>
    </row>
    <row r="578" spans="1:26">
      <c r="A578" s="548"/>
      <c r="B578" s="548"/>
      <c r="C578" s="548"/>
      <c r="D578" s="548"/>
      <c r="E578" s="548"/>
      <c r="F578" s="548"/>
      <c r="G578" s="548"/>
      <c r="H578" s="548"/>
      <c r="I578" s="548"/>
      <c r="J578" s="548"/>
      <c r="K578" s="548"/>
      <c r="L578" s="548"/>
      <c r="M578" s="548"/>
      <c r="N578" s="548"/>
      <c r="O578" s="548"/>
      <c r="P578" s="548"/>
      <c r="Q578" s="548"/>
      <c r="R578" s="548"/>
      <c r="S578" s="548"/>
      <c r="T578" s="548"/>
      <c r="U578" s="548"/>
      <c r="V578" s="548"/>
      <c r="W578" s="548"/>
      <c r="X578" s="548"/>
      <c r="Y578" s="548"/>
      <c r="Z578" s="548"/>
    </row>
    <row r="579" spans="1:26">
      <c r="A579" s="548"/>
      <c r="B579" s="548"/>
      <c r="C579" s="548"/>
      <c r="D579" s="548"/>
      <c r="E579" s="548"/>
      <c r="F579" s="548"/>
      <c r="G579" s="548"/>
      <c r="H579" s="548"/>
      <c r="I579" s="548"/>
      <c r="J579" s="548"/>
      <c r="K579" s="548"/>
      <c r="L579" s="548"/>
      <c r="M579" s="548"/>
      <c r="N579" s="548"/>
      <c r="O579" s="548"/>
      <c r="P579" s="548"/>
      <c r="Q579" s="548"/>
      <c r="R579" s="548"/>
      <c r="S579" s="548"/>
      <c r="T579" s="548"/>
      <c r="U579" s="548"/>
      <c r="V579" s="548"/>
      <c r="W579" s="548"/>
      <c r="X579" s="548"/>
      <c r="Y579" s="548"/>
      <c r="Z579" s="548"/>
    </row>
    <row r="580" spans="1:26">
      <c r="A580" s="548"/>
      <c r="B580" s="548"/>
      <c r="C580" s="548"/>
      <c r="D580" s="548"/>
      <c r="E580" s="548"/>
      <c r="F580" s="548"/>
      <c r="G580" s="548"/>
      <c r="H580" s="548"/>
      <c r="I580" s="548"/>
      <c r="J580" s="548"/>
      <c r="K580" s="548"/>
      <c r="L580" s="548"/>
      <c r="M580" s="548"/>
      <c r="N580" s="548"/>
      <c r="O580" s="548"/>
      <c r="P580" s="548"/>
      <c r="Q580" s="548"/>
      <c r="R580" s="548"/>
      <c r="S580" s="548"/>
      <c r="T580" s="548"/>
      <c r="U580" s="548"/>
      <c r="V580" s="548"/>
      <c r="W580" s="548"/>
      <c r="X580" s="548"/>
      <c r="Y580" s="548"/>
      <c r="Z580" s="548"/>
    </row>
    <row r="581" spans="1:26">
      <c r="A581" s="548"/>
      <c r="B581" s="548"/>
      <c r="C581" s="548"/>
      <c r="D581" s="548"/>
      <c r="E581" s="548"/>
      <c r="F581" s="548"/>
      <c r="G581" s="548"/>
      <c r="H581" s="548"/>
      <c r="I581" s="548"/>
      <c r="J581" s="548"/>
      <c r="K581" s="548"/>
      <c r="L581" s="548"/>
      <c r="M581" s="548"/>
      <c r="N581" s="548"/>
      <c r="O581" s="548"/>
      <c r="P581" s="548"/>
      <c r="Q581" s="548"/>
      <c r="R581" s="548"/>
      <c r="S581" s="548"/>
      <c r="T581" s="548"/>
      <c r="U581" s="548"/>
      <c r="V581" s="548"/>
      <c r="W581" s="548"/>
      <c r="X581" s="548"/>
      <c r="Y581" s="548"/>
      <c r="Z581" s="548"/>
    </row>
    <row r="582" spans="1:26">
      <c r="A582" s="548"/>
      <c r="B582" s="548"/>
      <c r="C582" s="548"/>
      <c r="D582" s="548"/>
      <c r="E582" s="548"/>
      <c r="F582" s="548"/>
      <c r="G582" s="548"/>
      <c r="H582" s="548"/>
      <c r="I582" s="548"/>
      <c r="J582" s="548"/>
      <c r="K582" s="548"/>
      <c r="L582" s="548"/>
      <c r="M582" s="548"/>
      <c r="N582" s="548"/>
      <c r="O582" s="548"/>
      <c r="P582" s="548"/>
      <c r="Q582" s="548"/>
      <c r="R582" s="548"/>
      <c r="S582" s="548"/>
      <c r="T582" s="548"/>
      <c r="U582" s="548"/>
      <c r="V582" s="548"/>
      <c r="W582" s="548"/>
      <c r="X582" s="548"/>
      <c r="Y582" s="548"/>
      <c r="Z582" s="548"/>
    </row>
    <row r="583" spans="1:26">
      <c r="A583" s="548"/>
      <c r="B583" s="548"/>
      <c r="C583" s="548"/>
      <c r="D583" s="548"/>
      <c r="E583" s="548"/>
      <c r="F583" s="548"/>
      <c r="G583" s="548"/>
      <c r="H583" s="548"/>
      <c r="I583" s="548"/>
      <c r="J583" s="548"/>
      <c r="K583" s="548"/>
      <c r="L583" s="548"/>
      <c r="M583" s="548"/>
      <c r="N583" s="548"/>
      <c r="O583" s="548"/>
      <c r="P583" s="548"/>
      <c r="Q583" s="548"/>
      <c r="R583" s="548"/>
      <c r="S583" s="548"/>
      <c r="T583" s="548"/>
      <c r="U583" s="548"/>
      <c r="V583" s="548"/>
      <c r="W583" s="548"/>
      <c r="X583" s="548"/>
      <c r="Y583" s="548"/>
      <c r="Z583" s="548"/>
    </row>
    <row r="584" spans="1:26">
      <c r="A584" s="548"/>
      <c r="B584" s="548"/>
      <c r="C584" s="548"/>
      <c r="D584" s="548"/>
      <c r="E584" s="548"/>
      <c r="F584" s="548"/>
      <c r="G584" s="548"/>
      <c r="H584" s="548"/>
      <c r="I584" s="548"/>
      <c r="J584" s="548"/>
      <c r="K584" s="548"/>
      <c r="L584" s="548"/>
      <c r="M584" s="548"/>
      <c r="N584" s="548"/>
      <c r="O584" s="548"/>
      <c r="P584" s="548"/>
      <c r="Q584" s="548"/>
      <c r="R584" s="548"/>
      <c r="S584" s="548"/>
      <c r="T584" s="548"/>
      <c r="U584" s="548"/>
      <c r="V584" s="548"/>
      <c r="W584" s="548"/>
      <c r="X584" s="548"/>
      <c r="Y584" s="548"/>
      <c r="Z584" s="548"/>
    </row>
    <row r="585" spans="1:26">
      <c r="A585" s="548"/>
      <c r="B585" s="548"/>
      <c r="C585" s="548"/>
      <c r="D585" s="548"/>
      <c r="E585" s="548"/>
      <c r="F585" s="548"/>
      <c r="G585" s="548"/>
      <c r="H585" s="548"/>
      <c r="I585" s="548"/>
      <c r="J585" s="548"/>
      <c r="K585" s="548"/>
      <c r="L585" s="548"/>
      <c r="M585" s="548"/>
      <c r="N585" s="548"/>
      <c r="O585" s="548"/>
      <c r="P585" s="548"/>
      <c r="Q585" s="548"/>
      <c r="R585" s="548"/>
      <c r="S585" s="548"/>
      <c r="T585" s="548"/>
      <c r="U585" s="548"/>
      <c r="V585" s="548"/>
      <c r="W585" s="548"/>
      <c r="X585" s="548"/>
      <c r="Y585" s="548"/>
      <c r="Z585" s="548"/>
    </row>
    <row r="586" spans="1:26">
      <c r="A586" s="548"/>
      <c r="B586" s="548"/>
      <c r="C586" s="548"/>
      <c r="D586" s="548"/>
      <c r="E586" s="548"/>
      <c r="F586" s="548"/>
      <c r="G586" s="548"/>
      <c r="H586" s="548"/>
      <c r="I586" s="548"/>
      <c r="J586" s="548"/>
      <c r="K586" s="548"/>
      <c r="L586" s="548"/>
      <c r="M586" s="548"/>
      <c r="N586" s="548"/>
      <c r="O586" s="548"/>
      <c r="P586" s="548"/>
      <c r="Q586" s="548"/>
      <c r="R586" s="548"/>
      <c r="S586" s="548"/>
      <c r="T586" s="548"/>
      <c r="U586" s="548"/>
      <c r="V586" s="548"/>
      <c r="W586" s="548"/>
      <c r="X586" s="548"/>
      <c r="Y586" s="548"/>
      <c r="Z586" s="548"/>
    </row>
    <row r="587" spans="1:26">
      <c r="A587" s="548"/>
      <c r="B587" s="548"/>
      <c r="C587" s="548"/>
      <c r="D587" s="548"/>
      <c r="E587" s="548"/>
      <c r="F587" s="548"/>
      <c r="G587" s="548"/>
      <c r="H587" s="548"/>
      <c r="I587" s="548"/>
      <c r="J587" s="548"/>
      <c r="K587" s="548"/>
      <c r="L587" s="548"/>
      <c r="M587" s="548"/>
      <c r="N587" s="548"/>
      <c r="O587" s="548"/>
      <c r="P587" s="548"/>
      <c r="Q587" s="548"/>
      <c r="R587" s="548"/>
      <c r="S587" s="548"/>
      <c r="T587" s="548"/>
      <c r="U587" s="548"/>
      <c r="V587" s="548"/>
      <c r="W587" s="548"/>
      <c r="X587" s="548"/>
      <c r="Y587" s="548"/>
      <c r="Z587" s="548"/>
    </row>
    <row r="588" spans="1:26">
      <c r="A588" s="548"/>
      <c r="B588" s="548"/>
      <c r="C588" s="548"/>
      <c r="D588" s="548"/>
      <c r="E588" s="548"/>
      <c r="F588" s="548"/>
      <c r="G588" s="548"/>
      <c r="H588" s="548"/>
      <c r="I588" s="548"/>
      <c r="J588" s="548"/>
      <c r="K588" s="548"/>
      <c r="L588" s="548"/>
      <c r="M588" s="548"/>
      <c r="N588" s="548"/>
      <c r="O588" s="548"/>
      <c r="P588" s="548"/>
      <c r="Q588" s="548"/>
      <c r="R588" s="548"/>
      <c r="S588" s="548"/>
      <c r="T588" s="548"/>
      <c r="U588" s="548"/>
      <c r="V588" s="548"/>
      <c r="W588" s="548"/>
      <c r="X588" s="548"/>
      <c r="Y588" s="548"/>
      <c r="Z588" s="548"/>
    </row>
    <row r="589" spans="1:26">
      <c r="A589" s="548"/>
      <c r="B589" s="548"/>
      <c r="C589" s="548"/>
      <c r="D589" s="548"/>
      <c r="E589" s="548"/>
      <c r="F589" s="548"/>
      <c r="G589" s="548"/>
      <c r="H589" s="548"/>
      <c r="I589" s="548"/>
      <c r="J589" s="548"/>
      <c r="K589" s="548"/>
      <c r="L589" s="548"/>
      <c r="M589" s="548"/>
      <c r="N589" s="548"/>
      <c r="O589" s="548"/>
      <c r="P589" s="548"/>
      <c r="Q589" s="548"/>
      <c r="R589" s="548"/>
      <c r="S589" s="548"/>
      <c r="T589" s="548"/>
      <c r="U589" s="548"/>
      <c r="V589" s="548"/>
      <c r="W589" s="548"/>
      <c r="X589" s="548"/>
      <c r="Y589" s="548"/>
      <c r="Z589" s="548"/>
    </row>
    <row r="590" spans="1:26">
      <c r="A590" s="548"/>
      <c r="B590" s="548"/>
      <c r="C590" s="548"/>
      <c r="D590" s="548"/>
      <c r="E590" s="548"/>
      <c r="F590" s="548"/>
      <c r="G590" s="548"/>
      <c r="H590" s="548"/>
      <c r="I590" s="548"/>
      <c r="J590" s="548"/>
      <c r="K590" s="548"/>
      <c r="L590" s="548"/>
      <c r="M590" s="548"/>
      <c r="N590" s="548"/>
      <c r="O590" s="548"/>
      <c r="P590" s="548"/>
      <c r="Q590" s="548"/>
      <c r="R590" s="548"/>
      <c r="S590" s="548"/>
      <c r="T590" s="548"/>
      <c r="U590" s="548"/>
      <c r="V590" s="548"/>
      <c r="W590" s="548"/>
      <c r="X590" s="548"/>
      <c r="Y590" s="548"/>
      <c r="Z590" s="548"/>
    </row>
    <row r="591" spans="1:26">
      <c r="A591" s="548"/>
      <c r="B591" s="548"/>
      <c r="C591" s="548"/>
      <c r="D591" s="548"/>
      <c r="E591" s="548"/>
      <c r="F591" s="548"/>
      <c r="G591" s="548"/>
      <c r="H591" s="548"/>
      <c r="I591" s="548"/>
      <c r="J591" s="548"/>
      <c r="K591" s="548"/>
      <c r="L591" s="548"/>
      <c r="M591" s="548"/>
      <c r="N591" s="548"/>
      <c r="O591" s="548"/>
      <c r="P591" s="548"/>
      <c r="Q591" s="548"/>
      <c r="R591" s="548"/>
      <c r="S591" s="548"/>
      <c r="T591" s="548"/>
      <c r="U591" s="548"/>
      <c r="V591" s="548"/>
      <c r="W591" s="548"/>
      <c r="X591" s="548"/>
      <c r="Y591" s="548"/>
      <c r="Z591" s="548"/>
    </row>
    <row r="592" spans="1:26">
      <c r="A592" s="548"/>
      <c r="B592" s="548"/>
      <c r="C592" s="548"/>
      <c r="D592" s="548"/>
      <c r="E592" s="548"/>
      <c r="F592" s="548"/>
      <c r="G592" s="548"/>
      <c r="H592" s="548"/>
      <c r="I592" s="548"/>
      <c r="J592" s="548"/>
      <c r="K592" s="548"/>
      <c r="L592" s="548"/>
      <c r="M592" s="548"/>
      <c r="N592" s="548"/>
      <c r="O592" s="548"/>
      <c r="P592" s="548"/>
      <c r="Q592" s="548"/>
      <c r="R592" s="548"/>
      <c r="S592" s="548"/>
      <c r="T592" s="548"/>
      <c r="U592" s="548"/>
      <c r="V592" s="548"/>
      <c r="W592" s="548"/>
      <c r="X592" s="548"/>
      <c r="Y592" s="548"/>
      <c r="Z592" s="548"/>
    </row>
    <row r="593" spans="1:26">
      <c r="A593" s="548"/>
      <c r="B593" s="548"/>
      <c r="C593" s="548"/>
      <c r="D593" s="548"/>
      <c r="E593" s="548"/>
      <c r="F593" s="548"/>
      <c r="G593" s="548"/>
      <c r="H593" s="548"/>
      <c r="I593" s="548"/>
      <c r="J593" s="548"/>
      <c r="K593" s="548"/>
      <c r="L593" s="548"/>
      <c r="M593" s="548"/>
      <c r="N593" s="548"/>
      <c r="O593" s="548"/>
      <c r="P593" s="548"/>
      <c r="Q593" s="548"/>
      <c r="R593" s="548"/>
      <c r="S593" s="548"/>
      <c r="T593" s="548"/>
      <c r="U593" s="548"/>
      <c r="V593" s="548"/>
      <c r="W593" s="548"/>
      <c r="X593" s="548"/>
      <c r="Y593" s="548"/>
      <c r="Z593" s="548"/>
    </row>
    <row r="594" spans="1:26">
      <c r="A594" s="548"/>
      <c r="B594" s="548"/>
      <c r="C594" s="548"/>
      <c r="D594" s="548"/>
      <c r="E594" s="548"/>
      <c r="F594" s="548"/>
      <c r="G594" s="548"/>
      <c r="H594" s="548"/>
      <c r="I594" s="548"/>
      <c r="J594" s="548"/>
      <c r="K594" s="548"/>
      <c r="L594" s="548"/>
      <c r="M594" s="548"/>
      <c r="N594" s="548"/>
      <c r="O594" s="548"/>
      <c r="P594" s="548"/>
      <c r="Q594" s="548"/>
      <c r="R594" s="548"/>
      <c r="S594" s="548"/>
      <c r="T594" s="548"/>
      <c r="U594" s="548"/>
      <c r="V594" s="548"/>
      <c r="W594" s="548"/>
      <c r="X594" s="548"/>
      <c r="Y594" s="548"/>
      <c r="Z594" s="548"/>
    </row>
    <row r="595" spans="1:26">
      <c r="A595" s="548"/>
      <c r="B595" s="548"/>
      <c r="C595" s="548"/>
      <c r="D595" s="548"/>
      <c r="E595" s="548"/>
      <c r="F595" s="548"/>
      <c r="G595" s="548"/>
      <c r="H595" s="548"/>
      <c r="I595" s="548"/>
      <c r="J595" s="548"/>
      <c r="K595" s="548"/>
      <c r="L595" s="548"/>
      <c r="M595" s="548"/>
      <c r="N595" s="548"/>
      <c r="O595" s="548"/>
      <c r="P595" s="548"/>
      <c r="Q595" s="548"/>
      <c r="R595" s="548"/>
      <c r="S595" s="548"/>
      <c r="T595" s="548"/>
      <c r="U595" s="548"/>
      <c r="V595" s="548"/>
      <c r="W595" s="548"/>
      <c r="X595" s="548"/>
      <c r="Y595" s="548"/>
      <c r="Z595" s="548"/>
    </row>
    <row r="596" spans="1:26">
      <c r="A596" s="548"/>
      <c r="B596" s="548"/>
      <c r="C596" s="548"/>
      <c r="D596" s="548"/>
      <c r="E596" s="548"/>
      <c r="F596" s="548"/>
      <c r="G596" s="548"/>
      <c r="H596" s="548"/>
      <c r="I596" s="548"/>
      <c r="J596" s="548"/>
      <c r="K596" s="548"/>
      <c r="L596" s="548"/>
      <c r="M596" s="548"/>
      <c r="N596" s="548"/>
      <c r="O596" s="548"/>
      <c r="P596" s="548"/>
      <c r="Q596" s="548"/>
      <c r="R596" s="548"/>
      <c r="S596" s="548"/>
      <c r="T596" s="548"/>
      <c r="U596" s="548"/>
      <c r="V596" s="548"/>
      <c r="W596" s="548"/>
      <c r="X596" s="548"/>
      <c r="Y596" s="548"/>
      <c r="Z596" s="548"/>
    </row>
    <row r="597" spans="1:26">
      <c r="A597" s="548"/>
      <c r="B597" s="548"/>
      <c r="C597" s="548"/>
      <c r="D597" s="548"/>
      <c r="E597" s="548"/>
      <c r="F597" s="548"/>
      <c r="G597" s="548"/>
      <c r="H597" s="548"/>
      <c r="I597" s="548"/>
      <c r="J597" s="548"/>
      <c r="K597" s="548"/>
      <c r="L597" s="548"/>
      <c r="M597" s="548"/>
      <c r="N597" s="548"/>
      <c r="O597" s="548"/>
      <c r="P597" s="548"/>
      <c r="Q597" s="548"/>
      <c r="R597" s="548"/>
      <c r="S597" s="548"/>
      <c r="T597" s="548"/>
      <c r="U597" s="548"/>
      <c r="V597" s="548"/>
      <c r="W597" s="548"/>
      <c r="X597" s="548"/>
      <c r="Y597" s="548"/>
      <c r="Z597" s="548"/>
    </row>
    <row r="598" spans="1:26">
      <c r="A598" s="548"/>
      <c r="B598" s="548"/>
      <c r="C598" s="548"/>
      <c r="D598" s="548"/>
      <c r="E598" s="548"/>
      <c r="F598" s="548"/>
      <c r="G598" s="548"/>
      <c r="H598" s="548"/>
      <c r="I598" s="548"/>
      <c r="J598" s="548"/>
      <c r="K598" s="548"/>
      <c r="L598" s="548"/>
      <c r="M598" s="548"/>
      <c r="N598" s="548"/>
      <c r="O598" s="548"/>
      <c r="P598" s="548"/>
      <c r="Q598" s="548"/>
      <c r="R598" s="548"/>
      <c r="S598" s="548"/>
      <c r="T598" s="548"/>
      <c r="U598" s="548"/>
      <c r="V598" s="548"/>
      <c r="W598" s="548"/>
      <c r="X598" s="548"/>
      <c r="Y598" s="548"/>
      <c r="Z598" s="548"/>
    </row>
    <row r="599" spans="1:26">
      <c r="A599" s="548"/>
      <c r="B599" s="548"/>
      <c r="C599" s="548"/>
      <c r="D599" s="548"/>
      <c r="E599" s="548"/>
      <c r="F599" s="548"/>
      <c r="G599" s="548"/>
      <c r="H599" s="548"/>
      <c r="I599" s="548"/>
      <c r="J599" s="548"/>
      <c r="K599" s="548"/>
      <c r="L599" s="548"/>
      <c r="M599" s="548"/>
      <c r="N599" s="548"/>
      <c r="O599" s="548"/>
      <c r="P599" s="548"/>
      <c r="Q599" s="548"/>
      <c r="R599" s="548"/>
      <c r="S599" s="548"/>
      <c r="T599" s="548"/>
      <c r="U599" s="548"/>
      <c r="V599" s="548"/>
      <c r="W599" s="548"/>
      <c r="X599" s="548"/>
      <c r="Y599" s="548"/>
      <c r="Z599" s="548"/>
    </row>
    <row r="600" spans="1:26">
      <c r="A600" s="548"/>
      <c r="B600" s="548"/>
      <c r="C600" s="548"/>
      <c r="D600" s="548"/>
      <c r="E600" s="548"/>
      <c r="F600" s="548"/>
      <c r="G600" s="548"/>
      <c r="H600" s="548"/>
      <c r="I600" s="548"/>
      <c r="J600" s="548"/>
      <c r="K600" s="548"/>
      <c r="L600" s="548"/>
      <c r="M600" s="548"/>
      <c r="N600" s="548"/>
      <c r="O600" s="548"/>
      <c r="P600" s="548"/>
      <c r="Q600" s="548"/>
      <c r="R600" s="548"/>
      <c r="S600" s="548"/>
      <c r="T600" s="548"/>
      <c r="U600" s="548"/>
      <c r="V600" s="548"/>
      <c r="W600" s="548"/>
      <c r="X600" s="548"/>
      <c r="Y600" s="548"/>
      <c r="Z600" s="548"/>
    </row>
    <row r="601" spans="1:26">
      <c r="A601" s="548"/>
      <c r="B601" s="548"/>
      <c r="C601" s="548"/>
      <c r="D601" s="548"/>
      <c r="E601" s="548"/>
      <c r="F601" s="548"/>
      <c r="G601" s="548"/>
      <c r="H601" s="548"/>
      <c r="I601" s="548"/>
      <c r="J601" s="548"/>
      <c r="K601" s="548"/>
      <c r="L601" s="548"/>
      <c r="M601" s="548"/>
      <c r="N601" s="548"/>
      <c r="O601" s="548"/>
      <c r="P601" s="548"/>
      <c r="Q601" s="548"/>
      <c r="R601" s="548"/>
      <c r="S601" s="548"/>
      <c r="T601" s="548"/>
      <c r="U601" s="548"/>
      <c r="V601" s="548"/>
      <c r="W601" s="548"/>
      <c r="X601" s="548"/>
      <c r="Y601" s="548"/>
      <c r="Z601" s="548"/>
    </row>
    <row r="602" spans="1:26">
      <c r="A602" s="548"/>
      <c r="B602" s="548"/>
      <c r="C602" s="548"/>
      <c r="D602" s="548"/>
      <c r="E602" s="548"/>
      <c r="F602" s="548"/>
      <c r="G602" s="548"/>
      <c r="H602" s="548"/>
      <c r="I602" s="548"/>
      <c r="J602" s="548"/>
      <c r="K602" s="548"/>
      <c r="L602" s="548"/>
      <c r="M602" s="548"/>
      <c r="N602" s="548"/>
      <c r="O602" s="548"/>
      <c r="P602" s="548"/>
      <c r="Q602" s="548"/>
      <c r="R602" s="548"/>
      <c r="S602" s="548"/>
      <c r="T602" s="548"/>
      <c r="U602" s="548"/>
      <c r="V602" s="548"/>
      <c r="W602" s="548"/>
      <c r="X602" s="548"/>
      <c r="Y602" s="548"/>
      <c r="Z602" s="548"/>
    </row>
    <row r="603" spans="1:26">
      <c r="A603" s="548"/>
      <c r="B603" s="548"/>
      <c r="C603" s="548"/>
      <c r="D603" s="548"/>
      <c r="E603" s="548"/>
      <c r="F603" s="548"/>
      <c r="G603" s="548"/>
      <c r="H603" s="548"/>
      <c r="I603" s="548"/>
      <c r="J603" s="548"/>
      <c r="K603" s="548"/>
      <c r="L603" s="548"/>
      <c r="M603" s="548"/>
      <c r="N603" s="548"/>
      <c r="O603" s="548"/>
      <c r="P603" s="548"/>
      <c r="Q603" s="548"/>
      <c r="R603" s="548"/>
      <c r="S603" s="548"/>
      <c r="T603" s="548"/>
      <c r="U603" s="548"/>
      <c r="V603" s="548"/>
      <c r="W603" s="548"/>
      <c r="X603" s="548"/>
      <c r="Y603" s="548"/>
      <c r="Z603" s="548"/>
    </row>
    <row r="604" spans="1:26">
      <c r="A604" s="548"/>
      <c r="B604" s="548"/>
      <c r="C604" s="548"/>
      <c r="D604" s="548"/>
      <c r="E604" s="548"/>
      <c r="F604" s="548"/>
      <c r="G604" s="548"/>
      <c r="H604" s="548"/>
      <c r="I604" s="548"/>
      <c r="J604" s="548"/>
      <c r="K604" s="548"/>
      <c r="L604" s="548"/>
      <c r="M604" s="548"/>
      <c r="N604" s="548"/>
      <c r="O604" s="548"/>
      <c r="P604" s="548"/>
      <c r="Q604" s="548"/>
      <c r="R604" s="548"/>
      <c r="S604" s="548"/>
      <c r="T604" s="548"/>
      <c r="U604" s="548"/>
      <c r="V604" s="548"/>
      <c r="W604" s="548"/>
      <c r="X604" s="548"/>
      <c r="Y604" s="548"/>
      <c r="Z604" s="548"/>
    </row>
    <row r="605" spans="1:26">
      <c r="A605" s="548"/>
      <c r="B605" s="548"/>
      <c r="C605" s="548"/>
      <c r="D605" s="548"/>
      <c r="E605" s="548"/>
      <c r="F605" s="548"/>
      <c r="G605" s="548"/>
      <c r="H605" s="548"/>
      <c r="I605" s="548"/>
      <c r="J605" s="548"/>
      <c r="K605" s="548"/>
      <c r="L605" s="548"/>
      <c r="M605" s="548"/>
      <c r="N605" s="548"/>
      <c r="O605" s="548"/>
      <c r="P605" s="548"/>
      <c r="Q605" s="548"/>
      <c r="R605" s="548"/>
      <c r="S605" s="548"/>
      <c r="T605" s="548"/>
      <c r="U605" s="548"/>
      <c r="V605" s="548"/>
      <c r="W605" s="548"/>
      <c r="X605" s="548"/>
      <c r="Y605" s="548"/>
      <c r="Z605" s="548"/>
    </row>
    <row r="606" spans="1:26">
      <c r="A606" s="548"/>
      <c r="B606" s="548"/>
      <c r="C606" s="548"/>
      <c r="D606" s="548"/>
      <c r="E606" s="548"/>
      <c r="F606" s="548"/>
      <c r="G606" s="548"/>
      <c r="H606" s="548"/>
      <c r="I606" s="548"/>
      <c r="J606" s="548"/>
      <c r="K606" s="548"/>
      <c r="L606" s="548"/>
      <c r="M606" s="548"/>
      <c r="N606" s="548"/>
      <c r="O606" s="548"/>
      <c r="P606" s="548"/>
      <c r="Q606" s="548"/>
      <c r="R606" s="548"/>
      <c r="S606" s="548"/>
      <c r="T606" s="548"/>
      <c r="U606" s="548"/>
      <c r="V606" s="548"/>
      <c r="W606" s="548"/>
      <c r="X606" s="548"/>
      <c r="Y606" s="548"/>
      <c r="Z606" s="548"/>
    </row>
    <row r="607" spans="1:26">
      <c r="A607" s="548"/>
      <c r="B607" s="548"/>
      <c r="C607" s="548"/>
      <c r="D607" s="548"/>
      <c r="E607" s="548"/>
      <c r="F607" s="548"/>
      <c r="G607" s="548"/>
      <c r="H607" s="548"/>
      <c r="I607" s="548"/>
      <c r="J607" s="548"/>
      <c r="K607" s="548"/>
      <c r="L607" s="548"/>
      <c r="M607" s="548"/>
      <c r="N607" s="548"/>
      <c r="O607" s="548"/>
      <c r="P607" s="548"/>
      <c r="Q607" s="548"/>
      <c r="R607" s="548"/>
      <c r="S607" s="548"/>
      <c r="T607" s="548"/>
      <c r="U607" s="548"/>
      <c r="V607" s="548"/>
      <c r="W607" s="548"/>
      <c r="X607" s="548"/>
      <c r="Y607" s="548"/>
      <c r="Z607" s="548"/>
    </row>
    <row r="608" spans="1:26">
      <c r="A608" s="548"/>
      <c r="B608" s="548"/>
      <c r="C608" s="548"/>
      <c r="D608" s="548"/>
      <c r="E608" s="548"/>
      <c r="F608" s="548"/>
      <c r="G608" s="548"/>
      <c r="H608" s="548"/>
      <c r="I608" s="548"/>
      <c r="J608" s="548"/>
      <c r="K608" s="548"/>
      <c r="L608" s="548"/>
      <c r="M608" s="548"/>
      <c r="N608" s="548"/>
      <c r="O608" s="548"/>
      <c r="P608" s="548"/>
      <c r="Q608" s="548"/>
      <c r="R608" s="548"/>
      <c r="S608" s="548"/>
      <c r="T608" s="548"/>
      <c r="U608" s="548"/>
      <c r="V608" s="548"/>
      <c r="W608" s="548"/>
      <c r="X608" s="548"/>
      <c r="Y608" s="548"/>
      <c r="Z608" s="548"/>
    </row>
    <row r="609" spans="1:26">
      <c r="A609" s="548"/>
      <c r="B609" s="548"/>
      <c r="C609" s="548"/>
      <c r="D609" s="548"/>
      <c r="E609" s="548"/>
      <c r="F609" s="548"/>
      <c r="G609" s="548"/>
      <c r="H609" s="548"/>
      <c r="I609" s="548"/>
      <c r="J609" s="548"/>
      <c r="K609" s="548"/>
      <c r="L609" s="548"/>
      <c r="M609" s="548"/>
      <c r="N609" s="548"/>
      <c r="O609" s="548"/>
      <c r="P609" s="548"/>
      <c r="Q609" s="548"/>
      <c r="R609" s="548"/>
      <c r="S609" s="548"/>
      <c r="T609" s="548"/>
      <c r="U609" s="548"/>
      <c r="V609" s="548"/>
      <c r="W609" s="548"/>
      <c r="X609" s="548"/>
      <c r="Y609" s="548"/>
      <c r="Z609" s="548"/>
    </row>
    <row r="610" spans="1:26">
      <c r="A610" s="548"/>
      <c r="B610" s="548"/>
      <c r="C610" s="548"/>
      <c r="D610" s="548"/>
      <c r="E610" s="548"/>
      <c r="F610" s="548"/>
      <c r="G610" s="548"/>
      <c r="H610" s="548"/>
      <c r="I610" s="548"/>
      <c r="J610" s="548"/>
      <c r="K610" s="548"/>
      <c r="L610" s="548"/>
      <c r="M610" s="548"/>
      <c r="N610" s="548"/>
      <c r="O610" s="548"/>
      <c r="P610" s="548"/>
      <c r="Q610" s="548"/>
      <c r="R610" s="548"/>
      <c r="S610" s="548"/>
      <c r="T610" s="548"/>
      <c r="U610" s="548"/>
      <c r="V610" s="548"/>
      <c r="W610" s="548"/>
      <c r="X610" s="548"/>
      <c r="Y610" s="548"/>
      <c r="Z610" s="548"/>
    </row>
    <row r="611" spans="1:26">
      <c r="A611" s="548"/>
      <c r="B611" s="548"/>
      <c r="C611" s="548"/>
      <c r="D611" s="548"/>
      <c r="E611" s="548"/>
      <c r="F611" s="548"/>
      <c r="G611" s="548"/>
      <c r="H611" s="548"/>
      <c r="I611" s="548"/>
      <c r="J611" s="548"/>
      <c r="K611" s="548"/>
      <c r="L611" s="548"/>
      <c r="M611" s="548"/>
      <c r="N611" s="548"/>
      <c r="O611" s="548"/>
      <c r="P611" s="548"/>
      <c r="Q611" s="548"/>
      <c r="R611" s="548"/>
      <c r="S611" s="548"/>
      <c r="T611" s="548"/>
      <c r="U611" s="548"/>
      <c r="V611" s="548"/>
      <c r="W611" s="548"/>
      <c r="X611" s="548"/>
      <c r="Y611" s="548"/>
      <c r="Z611" s="548"/>
    </row>
    <row r="612" spans="1:26">
      <c r="A612" s="548"/>
      <c r="B612" s="548"/>
      <c r="C612" s="548"/>
      <c r="D612" s="548"/>
      <c r="E612" s="548"/>
      <c r="F612" s="548"/>
      <c r="G612" s="548"/>
      <c r="H612" s="548"/>
      <c r="I612" s="548"/>
      <c r="J612" s="548"/>
      <c r="K612" s="548"/>
      <c r="L612" s="548"/>
      <c r="M612" s="548"/>
      <c r="N612" s="548"/>
      <c r="O612" s="548"/>
      <c r="P612" s="548"/>
      <c r="Q612" s="548"/>
      <c r="R612" s="548"/>
      <c r="S612" s="548"/>
      <c r="T612" s="548"/>
      <c r="U612" s="548"/>
      <c r="V612" s="548"/>
      <c r="W612" s="548"/>
      <c r="X612" s="548"/>
      <c r="Y612" s="548"/>
      <c r="Z612" s="548"/>
    </row>
    <row r="613" spans="1:26">
      <c r="A613" s="548"/>
      <c r="B613" s="548"/>
      <c r="C613" s="548"/>
      <c r="D613" s="548"/>
      <c r="E613" s="548"/>
      <c r="F613" s="548"/>
      <c r="G613" s="548"/>
      <c r="H613" s="548"/>
      <c r="I613" s="548"/>
      <c r="J613" s="548"/>
      <c r="K613" s="548"/>
      <c r="L613" s="548"/>
      <c r="M613" s="548"/>
      <c r="N613" s="548"/>
      <c r="O613" s="548"/>
      <c r="P613" s="548"/>
      <c r="Q613" s="548"/>
      <c r="R613" s="548"/>
      <c r="S613" s="548"/>
      <c r="T613" s="548"/>
      <c r="U613" s="548"/>
      <c r="V613" s="548"/>
      <c r="W613" s="548"/>
      <c r="X613" s="548"/>
      <c r="Y613" s="548"/>
      <c r="Z613" s="548"/>
    </row>
    <row r="614" spans="1:26">
      <c r="A614" s="548"/>
      <c r="B614" s="548"/>
      <c r="C614" s="548"/>
      <c r="D614" s="548"/>
      <c r="E614" s="548"/>
      <c r="F614" s="548"/>
      <c r="G614" s="548"/>
      <c r="H614" s="548"/>
      <c r="I614" s="548"/>
      <c r="J614" s="548"/>
      <c r="K614" s="548"/>
      <c r="L614" s="548"/>
      <c r="M614" s="548"/>
      <c r="N614" s="548"/>
      <c r="O614" s="548"/>
      <c r="P614" s="548"/>
      <c r="Q614" s="548"/>
      <c r="R614" s="548"/>
      <c r="S614" s="548"/>
      <c r="T614" s="548"/>
      <c r="U614" s="548"/>
      <c r="V614" s="548"/>
      <c r="W614" s="548"/>
      <c r="X614" s="548"/>
      <c r="Y614" s="548"/>
      <c r="Z614" s="548"/>
    </row>
    <row r="615" spans="1:26">
      <c r="A615" s="548"/>
      <c r="B615" s="548"/>
      <c r="C615" s="548"/>
      <c r="D615" s="548"/>
      <c r="E615" s="548"/>
      <c r="F615" s="548"/>
      <c r="G615" s="548"/>
      <c r="H615" s="548"/>
      <c r="I615" s="548"/>
      <c r="J615" s="548"/>
      <c r="K615" s="548"/>
      <c r="L615" s="548"/>
      <c r="M615" s="548"/>
      <c r="N615" s="548"/>
      <c r="O615" s="548"/>
      <c r="P615" s="548"/>
      <c r="Q615" s="548"/>
      <c r="R615" s="548"/>
      <c r="S615" s="548"/>
      <c r="T615" s="548"/>
      <c r="U615" s="548"/>
      <c r="V615" s="548"/>
      <c r="W615" s="548"/>
      <c r="X615" s="548"/>
      <c r="Y615" s="548"/>
      <c r="Z615" s="548"/>
    </row>
    <row r="616" spans="1:26">
      <c r="A616" s="548"/>
      <c r="B616" s="548"/>
      <c r="C616" s="548"/>
      <c r="D616" s="548"/>
      <c r="E616" s="548"/>
      <c r="F616" s="548"/>
      <c r="G616" s="548"/>
      <c r="H616" s="548"/>
      <c r="I616" s="548"/>
      <c r="J616" s="548"/>
      <c r="K616" s="548"/>
      <c r="L616" s="548"/>
      <c r="M616" s="548"/>
      <c r="N616" s="548"/>
      <c r="O616" s="548"/>
      <c r="P616" s="548"/>
      <c r="Q616" s="548"/>
      <c r="R616" s="548"/>
      <c r="S616" s="548"/>
      <c r="T616" s="548"/>
      <c r="U616" s="548"/>
      <c r="V616" s="548"/>
      <c r="W616" s="548"/>
      <c r="X616" s="548"/>
      <c r="Y616" s="548"/>
      <c r="Z616" s="548"/>
    </row>
    <row r="617" spans="1:26">
      <c r="A617" s="548"/>
      <c r="B617" s="548"/>
      <c r="C617" s="548"/>
      <c r="D617" s="548"/>
      <c r="E617" s="548"/>
      <c r="F617" s="548"/>
      <c r="G617" s="548"/>
      <c r="H617" s="548"/>
      <c r="I617" s="548"/>
      <c r="J617" s="548"/>
      <c r="K617" s="548"/>
      <c r="L617" s="548"/>
      <c r="M617" s="548"/>
      <c r="N617" s="548"/>
      <c r="O617" s="548"/>
      <c r="P617" s="548"/>
      <c r="Q617" s="548"/>
      <c r="R617" s="548"/>
      <c r="S617" s="548"/>
      <c r="T617" s="548"/>
      <c r="U617" s="548"/>
      <c r="V617" s="548"/>
      <c r="W617" s="548"/>
      <c r="X617" s="548"/>
      <c r="Y617" s="548"/>
      <c r="Z617" s="548"/>
    </row>
    <row r="618" spans="1:26">
      <c r="A618" s="548"/>
      <c r="B618" s="548"/>
      <c r="C618" s="548"/>
      <c r="D618" s="548"/>
      <c r="E618" s="548"/>
      <c r="F618" s="548"/>
      <c r="G618" s="548"/>
      <c r="H618" s="548"/>
      <c r="I618" s="548"/>
      <c r="J618" s="548"/>
      <c r="K618" s="548"/>
      <c r="L618" s="548"/>
      <c r="M618" s="548"/>
      <c r="N618" s="548"/>
      <c r="O618" s="548"/>
      <c r="P618" s="548"/>
      <c r="Q618" s="548"/>
      <c r="R618" s="548"/>
      <c r="S618" s="548"/>
      <c r="T618" s="548"/>
      <c r="U618" s="548"/>
      <c r="V618" s="548"/>
      <c r="W618" s="548"/>
      <c r="X618" s="548"/>
      <c r="Y618" s="548"/>
      <c r="Z618" s="548"/>
    </row>
    <row r="619" spans="1:26">
      <c r="A619" s="548"/>
      <c r="B619" s="548"/>
      <c r="C619" s="548"/>
      <c r="D619" s="548"/>
      <c r="E619" s="548"/>
      <c r="F619" s="548"/>
      <c r="G619" s="548"/>
      <c r="H619" s="548"/>
      <c r="I619" s="548"/>
      <c r="J619" s="548"/>
      <c r="K619" s="548"/>
      <c r="L619" s="548"/>
      <c r="M619" s="548"/>
      <c r="N619" s="548"/>
      <c r="O619" s="548"/>
      <c r="P619" s="548"/>
      <c r="Q619" s="548"/>
      <c r="R619" s="548"/>
      <c r="S619" s="548"/>
      <c r="T619" s="548"/>
      <c r="U619" s="548"/>
      <c r="V619" s="548"/>
      <c r="W619" s="548"/>
      <c r="X619" s="548"/>
      <c r="Y619" s="548"/>
      <c r="Z619" s="548"/>
    </row>
    <row r="620" spans="1:26">
      <c r="A620" s="548"/>
      <c r="B620" s="548"/>
      <c r="C620" s="548"/>
      <c r="D620" s="548"/>
      <c r="E620" s="548"/>
      <c r="F620" s="548"/>
      <c r="G620" s="548"/>
      <c r="H620" s="548"/>
      <c r="I620" s="548"/>
      <c r="J620" s="548"/>
      <c r="K620" s="548"/>
      <c r="L620" s="548"/>
      <c r="M620" s="548"/>
      <c r="N620" s="548"/>
      <c r="O620" s="548"/>
      <c r="P620" s="548"/>
      <c r="Q620" s="548"/>
      <c r="R620" s="548"/>
      <c r="S620" s="548"/>
      <c r="T620" s="548"/>
      <c r="U620" s="548"/>
      <c r="V620" s="548"/>
      <c r="W620" s="548"/>
      <c r="X620" s="548"/>
      <c r="Y620" s="548"/>
      <c r="Z620" s="548"/>
    </row>
    <row r="621" spans="1:26">
      <c r="A621" s="548"/>
      <c r="B621" s="548"/>
      <c r="C621" s="548"/>
      <c r="D621" s="548"/>
      <c r="E621" s="548"/>
      <c r="F621" s="548"/>
      <c r="G621" s="548"/>
      <c r="H621" s="548"/>
      <c r="I621" s="548"/>
      <c r="J621" s="548"/>
      <c r="K621" s="548"/>
      <c r="L621" s="548"/>
      <c r="M621" s="548"/>
      <c r="N621" s="548"/>
      <c r="O621" s="548"/>
      <c r="P621" s="548"/>
      <c r="Q621" s="548"/>
      <c r="R621" s="548"/>
      <c r="S621" s="548"/>
      <c r="T621" s="548"/>
      <c r="U621" s="548"/>
      <c r="V621" s="548"/>
      <c r="W621" s="548"/>
      <c r="X621" s="548"/>
      <c r="Y621" s="548"/>
      <c r="Z621" s="548"/>
    </row>
    <row r="622" spans="1:26">
      <c r="A622" s="548"/>
      <c r="B622" s="548"/>
      <c r="C622" s="548"/>
      <c r="D622" s="548"/>
      <c r="E622" s="548"/>
      <c r="F622" s="548"/>
      <c r="G622" s="548"/>
      <c r="H622" s="548"/>
      <c r="I622" s="548"/>
      <c r="J622" s="548"/>
      <c r="K622" s="548"/>
      <c r="L622" s="548"/>
      <c r="M622" s="548"/>
      <c r="N622" s="548"/>
      <c r="O622" s="548"/>
      <c r="P622" s="548"/>
      <c r="Q622" s="548"/>
      <c r="R622" s="548"/>
      <c r="S622" s="548"/>
      <c r="T622" s="548"/>
      <c r="U622" s="548"/>
      <c r="V622" s="548"/>
      <c r="W622" s="548"/>
      <c r="X622" s="548"/>
      <c r="Y622" s="548"/>
      <c r="Z622" s="548"/>
    </row>
    <row r="623" spans="1:26">
      <c r="A623" s="548"/>
      <c r="B623" s="548"/>
      <c r="C623" s="548"/>
      <c r="D623" s="548"/>
      <c r="E623" s="548"/>
      <c r="F623" s="548"/>
      <c r="G623" s="548"/>
      <c r="H623" s="548"/>
      <c r="I623" s="548"/>
      <c r="J623" s="548"/>
      <c r="K623" s="548"/>
      <c r="L623" s="548"/>
      <c r="M623" s="548"/>
      <c r="N623" s="548"/>
      <c r="O623" s="548"/>
      <c r="P623" s="548"/>
      <c r="Q623" s="548"/>
      <c r="R623" s="548"/>
      <c r="S623" s="548"/>
      <c r="T623" s="548"/>
      <c r="U623" s="548"/>
      <c r="V623" s="548"/>
      <c r="W623" s="548"/>
      <c r="X623" s="548"/>
      <c r="Y623" s="548"/>
      <c r="Z623" s="548"/>
    </row>
    <row r="624" spans="1:26">
      <c r="A624" s="548"/>
      <c r="B624" s="548"/>
      <c r="C624" s="548"/>
      <c r="D624" s="548"/>
      <c r="E624" s="548"/>
      <c r="F624" s="548"/>
      <c r="G624" s="548"/>
      <c r="H624" s="548"/>
      <c r="I624" s="548"/>
      <c r="J624" s="548"/>
      <c r="K624" s="548"/>
      <c r="L624" s="548"/>
      <c r="M624" s="548"/>
      <c r="N624" s="548"/>
      <c r="O624" s="548"/>
      <c r="P624" s="548"/>
      <c r="Q624" s="548"/>
      <c r="R624" s="548"/>
      <c r="S624" s="548"/>
      <c r="T624" s="548"/>
      <c r="U624" s="548"/>
      <c r="V624" s="548"/>
      <c r="W624" s="548"/>
      <c r="X624" s="548"/>
      <c r="Y624" s="548"/>
      <c r="Z624" s="548"/>
    </row>
    <row r="625" spans="1:26">
      <c r="A625" s="548"/>
      <c r="B625" s="548"/>
      <c r="C625" s="548"/>
      <c r="D625" s="548"/>
      <c r="E625" s="548"/>
      <c r="F625" s="548"/>
      <c r="G625" s="548"/>
      <c r="H625" s="548"/>
      <c r="I625" s="548"/>
      <c r="J625" s="548"/>
      <c r="K625" s="548"/>
      <c r="L625" s="548"/>
      <c r="M625" s="548"/>
      <c r="N625" s="548"/>
      <c r="O625" s="548"/>
      <c r="P625" s="548"/>
      <c r="Q625" s="548"/>
      <c r="R625" s="548"/>
      <c r="S625" s="548"/>
      <c r="T625" s="548"/>
      <c r="U625" s="548"/>
      <c r="V625" s="548"/>
      <c r="W625" s="548"/>
      <c r="X625" s="548"/>
      <c r="Y625" s="548"/>
      <c r="Z625" s="548"/>
    </row>
    <row r="626" spans="1:26">
      <c r="A626" s="548"/>
      <c r="B626" s="548"/>
      <c r="C626" s="548"/>
      <c r="D626" s="548"/>
      <c r="E626" s="548"/>
      <c r="F626" s="548"/>
      <c r="G626" s="548"/>
      <c r="H626" s="548"/>
      <c r="I626" s="548"/>
      <c r="J626" s="548"/>
      <c r="K626" s="548"/>
      <c r="L626" s="548"/>
      <c r="M626" s="548"/>
      <c r="N626" s="548"/>
      <c r="O626" s="548"/>
      <c r="P626" s="548"/>
      <c r="Q626" s="548"/>
      <c r="R626" s="548"/>
      <c r="S626" s="548"/>
      <c r="T626" s="548"/>
      <c r="U626" s="548"/>
      <c r="V626" s="548"/>
      <c r="W626" s="548"/>
      <c r="X626" s="548"/>
      <c r="Y626" s="548"/>
      <c r="Z626" s="548"/>
    </row>
    <row r="627" spans="1:26">
      <c r="A627" s="548"/>
      <c r="B627" s="548"/>
      <c r="C627" s="548"/>
      <c r="D627" s="548"/>
      <c r="E627" s="548"/>
      <c r="F627" s="548"/>
      <c r="G627" s="548"/>
      <c r="H627" s="548"/>
      <c r="I627" s="548"/>
      <c r="J627" s="548"/>
      <c r="K627" s="548"/>
      <c r="L627" s="548"/>
      <c r="M627" s="548"/>
      <c r="N627" s="548"/>
      <c r="O627" s="548"/>
      <c r="P627" s="548"/>
      <c r="Q627" s="548"/>
      <c r="R627" s="548"/>
      <c r="S627" s="548"/>
      <c r="T627" s="548"/>
      <c r="U627" s="548"/>
      <c r="V627" s="548"/>
      <c r="W627" s="548"/>
      <c r="X627" s="548"/>
      <c r="Y627" s="548"/>
      <c r="Z627" s="548"/>
    </row>
    <row r="628" spans="1:26">
      <c r="A628" s="548"/>
      <c r="B628" s="548"/>
      <c r="C628" s="548"/>
      <c r="D628" s="548"/>
      <c r="E628" s="548"/>
      <c r="F628" s="548"/>
      <c r="G628" s="548"/>
      <c r="H628" s="548"/>
      <c r="I628" s="548"/>
      <c r="J628" s="548"/>
      <c r="K628" s="548"/>
      <c r="L628" s="548"/>
      <c r="M628" s="548"/>
      <c r="N628" s="548"/>
      <c r="O628" s="548"/>
      <c r="P628" s="548"/>
      <c r="Q628" s="548"/>
      <c r="R628" s="548"/>
      <c r="S628" s="548"/>
      <c r="T628" s="548"/>
      <c r="U628" s="548"/>
      <c r="V628" s="548"/>
      <c r="W628" s="548"/>
      <c r="X628" s="548"/>
      <c r="Y628" s="548"/>
      <c r="Z628" s="548"/>
    </row>
    <row r="629" spans="1:26">
      <c r="A629" s="548"/>
      <c r="B629" s="548"/>
      <c r="C629" s="548"/>
      <c r="D629" s="548"/>
      <c r="E629" s="548"/>
      <c r="F629" s="548"/>
      <c r="G629" s="548"/>
      <c r="H629" s="548"/>
      <c r="I629" s="548"/>
      <c r="J629" s="548"/>
      <c r="K629" s="548"/>
      <c r="L629" s="548"/>
      <c r="M629" s="548"/>
      <c r="N629" s="548"/>
      <c r="O629" s="548"/>
      <c r="P629" s="548"/>
      <c r="Q629" s="548"/>
      <c r="R629" s="548"/>
      <c r="S629" s="548"/>
      <c r="T629" s="548"/>
      <c r="U629" s="548"/>
      <c r="V629" s="548"/>
      <c r="W629" s="548"/>
      <c r="X629" s="548"/>
      <c r="Y629" s="548"/>
      <c r="Z629" s="548"/>
    </row>
    <row r="630" spans="1:26">
      <c r="A630" s="548"/>
      <c r="B630" s="548"/>
      <c r="C630" s="548"/>
      <c r="D630" s="548"/>
      <c r="E630" s="548"/>
      <c r="F630" s="548"/>
      <c r="G630" s="548"/>
      <c r="H630" s="548"/>
      <c r="I630" s="548"/>
      <c r="J630" s="548"/>
      <c r="K630" s="548"/>
      <c r="L630" s="548"/>
      <c r="M630" s="548"/>
      <c r="N630" s="548"/>
      <c r="O630" s="548"/>
      <c r="P630" s="548"/>
      <c r="Q630" s="548"/>
      <c r="R630" s="548"/>
      <c r="S630" s="548"/>
      <c r="T630" s="548"/>
      <c r="U630" s="548"/>
      <c r="V630" s="548"/>
      <c r="W630" s="548"/>
      <c r="X630" s="548"/>
      <c r="Y630" s="548"/>
      <c r="Z630" s="548"/>
    </row>
    <row r="631" spans="1:26">
      <c r="A631" s="548"/>
      <c r="B631" s="548"/>
      <c r="C631" s="548"/>
      <c r="D631" s="548"/>
      <c r="E631" s="548"/>
      <c r="F631" s="548"/>
      <c r="G631" s="548"/>
      <c r="H631" s="548"/>
      <c r="I631" s="548"/>
      <c r="J631" s="548"/>
      <c r="K631" s="548"/>
      <c r="L631" s="548"/>
      <c r="M631" s="548"/>
      <c r="N631" s="548"/>
      <c r="O631" s="548"/>
      <c r="P631" s="548"/>
      <c r="Q631" s="548"/>
      <c r="R631" s="548"/>
      <c r="S631" s="548"/>
      <c r="T631" s="548"/>
      <c r="U631" s="548"/>
      <c r="V631" s="548"/>
      <c r="W631" s="548"/>
      <c r="X631" s="548"/>
      <c r="Y631" s="548"/>
      <c r="Z631" s="548"/>
    </row>
    <row r="632" spans="1:26">
      <c r="A632" s="548"/>
      <c r="B632" s="548"/>
      <c r="C632" s="548"/>
      <c r="D632" s="548"/>
      <c r="E632" s="548"/>
      <c r="F632" s="548"/>
      <c r="G632" s="548"/>
      <c r="H632" s="548"/>
      <c r="I632" s="548"/>
      <c r="J632" s="548"/>
      <c r="K632" s="548"/>
      <c r="L632" s="548"/>
      <c r="M632" s="548"/>
      <c r="N632" s="548"/>
      <c r="O632" s="548"/>
      <c r="P632" s="548"/>
      <c r="Q632" s="548"/>
      <c r="R632" s="548"/>
      <c r="S632" s="548"/>
      <c r="T632" s="548"/>
      <c r="U632" s="548"/>
      <c r="V632" s="548"/>
      <c r="W632" s="548"/>
      <c r="X632" s="548"/>
      <c r="Y632" s="548"/>
      <c r="Z632" s="548"/>
    </row>
    <row r="633" spans="1:26">
      <c r="A633" s="548"/>
      <c r="B633" s="548"/>
      <c r="C633" s="548"/>
      <c r="D633" s="548"/>
      <c r="E633" s="548"/>
      <c r="F633" s="548"/>
      <c r="G633" s="548"/>
      <c r="H633" s="548"/>
      <c r="I633" s="548"/>
      <c r="J633" s="548"/>
      <c r="K633" s="548"/>
      <c r="L633" s="548"/>
      <c r="M633" s="548"/>
      <c r="N633" s="548"/>
      <c r="O633" s="548"/>
      <c r="P633" s="548"/>
      <c r="Q633" s="548"/>
      <c r="R633" s="548"/>
      <c r="S633" s="548"/>
      <c r="T633" s="548"/>
      <c r="U633" s="548"/>
      <c r="V633" s="548"/>
      <c r="W633" s="548"/>
      <c r="X633" s="548"/>
      <c r="Y633" s="548"/>
      <c r="Z633" s="548"/>
    </row>
    <row r="634" spans="1:26">
      <c r="A634" s="548"/>
      <c r="B634" s="548"/>
      <c r="C634" s="548"/>
      <c r="D634" s="548"/>
      <c r="E634" s="548"/>
      <c r="F634" s="548"/>
      <c r="G634" s="548"/>
      <c r="H634" s="548"/>
      <c r="I634" s="548"/>
      <c r="J634" s="548"/>
      <c r="K634" s="548"/>
      <c r="L634" s="548"/>
      <c r="M634" s="548"/>
      <c r="N634" s="548"/>
      <c r="O634" s="548"/>
      <c r="P634" s="548"/>
      <c r="Q634" s="548"/>
      <c r="R634" s="548"/>
      <c r="S634" s="548"/>
      <c r="T634" s="548"/>
      <c r="U634" s="548"/>
      <c r="V634" s="548"/>
      <c r="W634" s="548"/>
      <c r="X634" s="548"/>
      <c r="Y634" s="548"/>
      <c r="Z634" s="548"/>
    </row>
    <row r="635" spans="1:26">
      <c r="A635" s="548"/>
      <c r="B635" s="548"/>
      <c r="C635" s="548"/>
      <c r="D635" s="548"/>
      <c r="E635" s="548"/>
      <c r="F635" s="548"/>
      <c r="G635" s="548"/>
      <c r="H635" s="548"/>
      <c r="I635" s="548"/>
      <c r="J635" s="548"/>
      <c r="K635" s="548"/>
      <c r="L635" s="548"/>
      <c r="M635" s="548"/>
      <c r="N635" s="548"/>
      <c r="O635" s="548"/>
      <c r="P635" s="548"/>
      <c r="Q635" s="548"/>
      <c r="R635" s="548"/>
      <c r="S635" s="548"/>
      <c r="T635" s="548"/>
      <c r="U635" s="548"/>
      <c r="V635" s="548"/>
      <c r="W635" s="548"/>
      <c r="X635" s="548"/>
      <c r="Y635" s="548"/>
      <c r="Z635" s="548"/>
    </row>
    <row r="636" spans="1:26">
      <c r="A636" s="548"/>
      <c r="B636" s="548"/>
      <c r="C636" s="548"/>
      <c r="D636" s="548"/>
      <c r="E636" s="548"/>
      <c r="F636" s="548"/>
      <c r="G636" s="548"/>
      <c r="H636" s="548"/>
      <c r="I636" s="548"/>
      <c r="J636" s="548"/>
      <c r="K636" s="548"/>
      <c r="L636" s="548"/>
      <c r="M636" s="548"/>
      <c r="N636" s="548"/>
      <c r="O636" s="548"/>
      <c r="P636" s="548"/>
      <c r="Q636" s="548"/>
      <c r="R636" s="548"/>
      <c r="S636" s="548"/>
      <c r="T636" s="548"/>
      <c r="U636" s="548"/>
      <c r="V636" s="548"/>
      <c r="W636" s="548"/>
      <c r="X636" s="548"/>
      <c r="Y636" s="548"/>
      <c r="Z636" s="548"/>
    </row>
    <row r="637" spans="1:26">
      <c r="A637" s="548"/>
      <c r="B637" s="548"/>
      <c r="C637" s="548"/>
      <c r="D637" s="548"/>
      <c r="E637" s="548"/>
      <c r="F637" s="548"/>
      <c r="G637" s="548"/>
      <c r="H637" s="548"/>
      <c r="I637" s="548"/>
      <c r="J637" s="548"/>
      <c r="K637" s="548"/>
      <c r="L637" s="548"/>
      <c r="M637" s="548"/>
      <c r="N637" s="548"/>
      <c r="O637" s="548"/>
      <c r="P637" s="548"/>
      <c r="Q637" s="548"/>
      <c r="R637" s="548"/>
      <c r="S637" s="548"/>
      <c r="T637" s="548"/>
      <c r="U637" s="548"/>
      <c r="V637" s="548"/>
      <c r="W637" s="548"/>
      <c r="X637" s="548"/>
      <c r="Y637" s="548"/>
      <c r="Z637" s="548"/>
    </row>
    <row r="638" spans="1:26">
      <c r="A638" s="548"/>
      <c r="B638" s="548"/>
      <c r="C638" s="548"/>
      <c r="D638" s="548"/>
      <c r="E638" s="548"/>
      <c r="F638" s="548"/>
      <c r="G638" s="548"/>
      <c r="H638" s="548"/>
      <c r="I638" s="548"/>
      <c r="J638" s="548"/>
      <c r="K638" s="548"/>
      <c r="L638" s="548"/>
      <c r="M638" s="548"/>
      <c r="N638" s="548"/>
      <c r="O638" s="548"/>
      <c r="P638" s="548"/>
      <c r="Q638" s="548"/>
      <c r="R638" s="548"/>
      <c r="S638" s="548"/>
      <c r="T638" s="548"/>
      <c r="U638" s="548"/>
      <c r="V638" s="548"/>
      <c r="W638" s="548"/>
      <c r="X638" s="548"/>
      <c r="Y638" s="548"/>
      <c r="Z638" s="548"/>
    </row>
    <row r="639" spans="1:26">
      <c r="A639" s="548"/>
      <c r="B639" s="548"/>
      <c r="C639" s="548"/>
      <c r="D639" s="548"/>
      <c r="E639" s="548"/>
      <c r="F639" s="548"/>
      <c r="G639" s="548"/>
      <c r="H639" s="548"/>
      <c r="I639" s="548"/>
      <c r="J639" s="548"/>
      <c r="K639" s="548"/>
      <c r="L639" s="548"/>
      <c r="M639" s="548"/>
      <c r="N639" s="548"/>
      <c r="O639" s="548"/>
      <c r="P639" s="548"/>
      <c r="Q639" s="548"/>
      <c r="R639" s="548"/>
      <c r="S639" s="548"/>
      <c r="T639" s="548"/>
      <c r="U639" s="548"/>
      <c r="V639" s="548"/>
      <c r="W639" s="548"/>
      <c r="X639" s="548"/>
      <c r="Y639" s="548"/>
      <c r="Z639" s="548"/>
    </row>
    <row r="640" spans="1:26">
      <c r="A640" s="548"/>
      <c r="B640" s="548"/>
      <c r="C640" s="548"/>
      <c r="D640" s="548"/>
      <c r="E640" s="548"/>
      <c r="F640" s="548"/>
      <c r="G640" s="548"/>
      <c r="H640" s="548"/>
      <c r="I640" s="548"/>
      <c r="J640" s="548"/>
      <c r="K640" s="548"/>
      <c r="L640" s="548"/>
      <c r="M640" s="548"/>
      <c r="N640" s="548"/>
      <c r="O640" s="548"/>
      <c r="P640" s="548"/>
      <c r="Q640" s="548"/>
      <c r="R640" s="548"/>
      <c r="S640" s="548"/>
      <c r="T640" s="548"/>
      <c r="U640" s="548"/>
      <c r="V640" s="548"/>
      <c r="W640" s="548"/>
      <c r="X640" s="548"/>
      <c r="Y640" s="548"/>
      <c r="Z640" s="548"/>
    </row>
    <row r="641" spans="1:26">
      <c r="A641" s="548"/>
      <c r="B641" s="548"/>
      <c r="C641" s="548"/>
      <c r="D641" s="548"/>
      <c r="E641" s="548"/>
      <c r="F641" s="548"/>
      <c r="G641" s="548"/>
      <c r="H641" s="548"/>
      <c r="I641" s="548"/>
      <c r="J641" s="548"/>
      <c r="K641" s="548"/>
      <c r="L641" s="548"/>
      <c r="M641" s="548"/>
      <c r="N641" s="548"/>
      <c r="O641" s="548"/>
      <c r="P641" s="548"/>
      <c r="Q641" s="548"/>
      <c r="R641" s="548"/>
      <c r="S641" s="548"/>
      <c r="T641" s="548"/>
      <c r="U641" s="548"/>
      <c r="V641" s="548"/>
      <c r="W641" s="548"/>
      <c r="X641" s="548"/>
      <c r="Y641" s="548"/>
      <c r="Z641" s="548"/>
    </row>
    <row r="642" spans="1:26">
      <c r="A642" s="548"/>
      <c r="B642" s="548"/>
      <c r="C642" s="548"/>
      <c r="D642" s="548"/>
      <c r="E642" s="548"/>
      <c r="F642" s="548"/>
      <c r="G642" s="548"/>
      <c r="H642" s="548"/>
      <c r="I642" s="548"/>
      <c r="J642" s="548"/>
      <c r="K642" s="548"/>
      <c r="L642" s="548"/>
      <c r="M642" s="548"/>
      <c r="N642" s="548"/>
      <c r="O642" s="548"/>
      <c r="P642" s="548"/>
      <c r="Q642" s="548"/>
      <c r="R642" s="548"/>
      <c r="S642" s="548"/>
      <c r="T642" s="548"/>
      <c r="U642" s="548"/>
      <c r="V642" s="548"/>
      <c r="W642" s="548"/>
      <c r="X642" s="548"/>
      <c r="Y642" s="548"/>
      <c r="Z642" s="548"/>
    </row>
    <row r="643" spans="1:26">
      <c r="A643" s="548"/>
      <c r="B643" s="548"/>
      <c r="C643" s="548"/>
      <c r="D643" s="548"/>
      <c r="E643" s="548"/>
      <c r="F643" s="548"/>
      <c r="G643" s="548"/>
      <c r="H643" s="548"/>
      <c r="I643" s="548"/>
      <c r="J643" s="548"/>
      <c r="K643" s="548"/>
      <c r="L643" s="548"/>
      <c r="M643" s="548"/>
      <c r="N643" s="548"/>
      <c r="O643" s="548"/>
      <c r="P643" s="548"/>
      <c r="Q643" s="548"/>
      <c r="R643" s="548"/>
      <c r="S643" s="548"/>
      <c r="T643" s="548"/>
      <c r="U643" s="548"/>
      <c r="V643" s="548"/>
      <c r="W643" s="548"/>
      <c r="X643" s="548"/>
      <c r="Y643" s="548"/>
      <c r="Z643" s="548"/>
    </row>
    <row r="644" spans="1:26">
      <c r="A644" s="548"/>
      <c r="B644" s="548"/>
      <c r="C644" s="548"/>
      <c r="D644" s="548"/>
      <c r="E644" s="548"/>
      <c r="F644" s="548"/>
      <c r="G644" s="548"/>
      <c r="H644" s="548"/>
      <c r="I644" s="548"/>
      <c r="J644" s="548"/>
      <c r="K644" s="548"/>
      <c r="L644" s="548"/>
      <c r="M644" s="548"/>
      <c r="N644" s="548"/>
      <c r="O644" s="548"/>
      <c r="P644" s="548"/>
      <c r="Q644" s="548"/>
      <c r="R644" s="548"/>
      <c r="S644" s="548"/>
      <c r="T644" s="548"/>
      <c r="U644" s="548"/>
      <c r="V644" s="548"/>
      <c r="W644" s="548"/>
      <c r="X644" s="548"/>
      <c r="Y644" s="548"/>
      <c r="Z644" s="548"/>
    </row>
    <row r="645" spans="1:26">
      <c r="A645" s="548"/>
      <c r="B645" s="548"/>
      <c r="C645" s="548"/>
      <c r="D645" s="548"/>
      <c r="E645" s="548"/>
      <c r="F645" s="548"/>
      <c r="G645" s="548"/>
      <c r="H645" s="548"/>
      <c r="I645" s="548"/>
      <c r="J645" s="548"/>
      <c r="K645" s="548"/>
      <c r="L645" s="548"/>
      <c r="M645" s="548"/>
      <c r="N645" s="548"/>
      <c r="O645" s="548"/>
      <c r="P645" s="548"/>
      <c r="Q645" s="548"/>
      <c r="R645" s="548"/>
      <c r="S645" s="548"/>
      <c r="T645" s="548"/>
      <c r="U645" s="548"/>
      <c r="V645" s="548"/>
      <c r="W645" s="548"/>
      <c r="X645" s="548"/>
      <c r="Y645" s="548"/>
      <c r="Z645" s="548"/>
    </row>
    <row r="646" spans="1:26">
      <c r="A646" s="548"/>
      <c r="B646" s="548"/>
      <c r="C646" s="548"/>
      <c r="D646" s="548"/>
      <c r="E646" s="548"/>
      <c r="F646" s="548"/>
      <c r="G646" s="548"/>
      <c r="H646" s="548"/>
      <c r="I646" s="548"/>
      <c r="J646" s="548"/>
      <c r="K646" s="548"/>
      <c r="L646" s="548"/>
      <c r="M646" s="548"/>
      <c r="N646" s="548"/>
      <c r="O646" s="548"/>
      <c r="P646" s="548"/>
      <c r="Q646" s="548"/>
      <c r="R646" s="548"/>
      <c r="S646" s="548"/>
      <c r="T646" s="548"/>
      <c r="U646" s="548"/>
      <c r="V646" s="548"/>
      <c r="W646" s="548"/>
      <c r="X646" s="548"/>
      <c r="Y646" s="548"/>
      <c r="Z646" s="548"/>
    </row>
    <row r="647" spans="1:26">
      <c r="A647" s="548"/>
      <c r="B647" s="548"/>
      <c r="C647" s="548"/>
      <c r="D647" s="548"/>
      <c r="E647" s="548"/>
      <c r="F647" s="548"/>
      <c r="G647" s="548"/>
      <c r="H647" s="548"/>
      <c r="I647" s="548"/>
      <c r="J647" s="548"/>
      <c r="K647" s="548"/>
      <c r="L647" s="548"/>
      <c r="M647" s="548"/>
      <c r="N647" s="548"/>
      <c r="O647" s="548"/>
      <c r="P647" s="548"/>
      <c r="Q647" s="548"/>
      <c r="R647" s="548"/>
      <c r="S647" s="548"/>
      <c r="T647" s="548"/>
      <c r="U647" s="548"/>
      <c r="V647" s="548"/>
      <c r="W647" s="548"/>
      <c r="X647" s="548"/>
      <c r="Y647" s="548"/>
      <c r="Z647" s="548"/>
    </row>
    <row r="648" spans="1:26">
      <c r="A648" s="548"/>
      <c r="B648" s="548"/>
      <c r="C648" s="548"/>
      <c r="D648" s="548"/>
      <c r="E648" s="548"/>
      <c r="F648" s="548"/>
      <c r="G648" s="548"/>
      <c r="H648" s="548"/>
      <c r="I648" s="548"/>
      <c r="J648" s="548"/>
      <c r="K648" s="548"/>
      <c r="L648" s="548"/>
      <c r="M648" s="548"/>
      <c r="N648" s="548"/>
      <c r="O648" s="548"/>
      <c r="P648" s="548"/>
      <c r="Q648" s="548"/>
      <c r="R648" s="548"/>
      <c r="S648" s="548"/>
      <c r="T648" s="548"/>
      <c r="U648" s="548"/>
      <c r="V648" s="548"/>
      <c r="W648" s="548"/>
      <c r="X648" s="548"/>
      <c r="Y648" s="548"/>
      <c r="Z648" s="548"/>
    </row>
    <row r="649" spans="1:26">
      <c r="A649" s="548"/>
      <c r="B649" s="548"/>
      <c r="C649" s="548"/>
      <c r="D649" s="548"/>
      <c r="E649" s="548"/>
      <c r="F649" s="548"/>
      <c r="G649" s="548"/>
      <c r="H649" s="548"/>
      <c r="I649" s="548"/>
      <c r="J649" s="548"/>
      <c r="K649" s="548"/>
      <c r="L649" s="548"/>
      <c r="M649" s="548"/>
      <c r="N649" s="548"/>
      <c r="O649" s="548"/>
      <c r="P649" s="548"/>
      <c r="Q649" s="548"/>
      <c r="R649" s="548"/>
      <c r="S649" s="548"/>
      <c r="T649" s="548"/>
      <c r="U649" s="548"/>
      <c r="V649" s="548"/>
      <c r="W649" s="548"/>
      <c r="X649" s="548"/>
      <c r="Y649" s="548"/>
      <c r="Z649" s="548"/>
    </row>
    <row r="650" spans="1:26">
      <c r="A650" s="548"/>
      <c r="B650" s="548"/>
      <c r="C650" s="548"/>
      <c r="D650" s="548"/>
      <c r="E650" s="548"/>
      <c r="F650" s="548"/>
      <c r="G650" s="548"/>
      <c r="H650" s="548"/>
      <c r="I650" s="548"/>
      <c r="J650" s="548"/>
      <c r="K650" s="548"/>
      <c r="L650" s="548"/>
      <c r="M650" s="548"/>
      <c r="N650" s="548"/>
      <c r="O650" s="548"/>
      <c r="P650" s="548"/>
      <c r="Q650" s="548"/>
      <c r="R650" s="548"/>
      <c r="S650" s="548"/>
      <c r="T650" s="548"/>
      <c r="U650" s="548"/>
      <c r="V650" s="548"/>
      <c r="W650" s="548"/>
      <c r="X650" s="548"/>
      <c r="Y650" s="548"/>
      <c r="Z650" s="548"/>
    </row>
    <row r="651" spans="1:26">
      <c r="A651" s="548"/>
      <c r="B651" s="548"/>
      <c r="C651" s="548"/>
      <c r="D651" s="548"/>
      <c r="E651" s="548"/>
      <c r="F651" s="548"/>
      <c r="G651" s="548"/>
      <c r="H651" s="548"/>
      <c r="I651" s="548"/>
      <c r="J651" s="548"/>
      <c r="K651" s="548"/>
      <c r="L651" s="548"/>
      <c r="M651" s="548"/>
      <c r="N651" s="548"/>
      <c r="O651" s="548"/>
      <c r="P651" s="548"/>
      <c r="Q651" s="548"/>
      <c r="R651" s="548"/>
      <c r="S651" s="548"/>
      <c r="T651" s="548"/>
      <c r="U651" s="548"/>
      <c r="V651" s="548"/>
      <c r="W651" s="548"/>
      <c r="X651" s="548"/>
      <c r="Y651" s="548"/>
      <c r="Z651" s="548"/>
    </row>
    <row r="652" spans="1:26">
      <c r="A652" s="548"/>
      <c r="B652" s="548"/>
      <c r="C652" s="548"/>
      <c r="D652" s="548"/>
      <c r="E652" s="548"/>
      <c r="F652" s="548"/>
      <c r="G652" s="548"/>
      <c r="H652" s="548"/>
      <c r="I652" s="548"/>
      <c r="J652" s="548"/>
      <c r="K652" s="548"/>
      <c r="L652" s="548"/>
      <c r="M652" s="548"/>
      <c r="N652" s="548"/>
      <c r="O652" s="548"/>
      <c r="P652" s="548"/>
      <c r="Q652" s="548"/>
      <c r="R652" s="548"/>
      <c r="S652" s="548"/>
      <c r="T652" s="548"/>
      <c r="U652" s="548"/>
      <c r="V652" s="548"/>
      <c r="W652" s="548"/>
      <c r="X652" s="548"/>
      <c r="Y652" s="548"/>
      <c r="Z652" s="548"/>
    </row>
    <row r="653" spans="1:26">
      <c r="A653" s="548"/>
      <c r="B653" s="548"/>
      <c r="C653" s="548"/>
      <c r="D653" s="548"/>
      <c r="E653" s="548"/>
      <c r="F653" s="548"/>
      <c r="G653" s="548"/>
      <c r="H653" s="548"/>
      <c r="I653" s="548"/>
      <c r="J653" s="548"/>
      <c r="K653" s="548"/>
      <c r="L653" s="548"/>
      <c r="M653" s="548"/>
      <c r="N653" s="548"/>
      <c r="O653" s="548"/>
      <c r="P653" s="548"/>
      <c r="Q653" s="548"/>
      <c r="R653" s="548"/>
      <c r="S653" s="548"/>
      <c r="T653" s="548"/>
      <c r="U653" s="548"/>
      <c r="V653" s="548"/>
      <c r="W653" s="548"/>
      <c r="X653" s="548"/>
      <c r="Y653" s="548"/>
      <c r="Z653" s="548"/>
    </row>
    <row r="654" spans="1:26">
      <c r="A654" s="548"/>
      <c r="B654" s="548"/>
      <c r="C654" s="548"/>
      <c r="D654" s="548"/>
      <c r="E654" s="548"/>
      <c r="F654" s="548"/>
      <c r="G654" s="548"/>
      <c r="H654" s="548"/>
      <c r="I654" s="548"/>
      <c r="J654" s="548"/>
      <c r="K654" s="548"/>
      <c r="L654" s="548"/>
      <c r="M654" s="548"/>
      <c r="N654" s="548"/>
      <c r="O654" s="548"/>
      <c r="P654" s="548"/>
      <c r="Q654" s="548"/>
      <c r="R654" s="548"/>
      <c r="S654" s="548"/>
      <c r="T654" s="548"/>
      <c r="U654" s="548"/>
      <c r="V654" s="548"/>
      <c r="W654" s="548"/>
      <c r="X654" s="548"/>
      <c r="Y654" s="548"/>
      <c r="Z654" s="548"/>
    </row>
    <row r="655" spans="1:26">
      <c r="A655" s="548"/>
      <c r="B655" s="548"/>
      <c r="C655" s="548"/>
      <c r="D655" s="548"/>
      <c r="E655" s="548"/>
      <c r="F655" s="548"/>
      <c r="G655" s="548"/>
      <c r="H655" s="548"/>
      <c r="I655" s="548"/>
      <c r="J655" s="548"/>
      <c r="K655" s="548"/>
      <c r="L655" s="548"/>
      <c r="M655" s="548"/>
      <c r="N655" s="548"/>
      <c r="O655" s="548"/>
      <c r="P655" s="548"/>
      <c r="Q655" s="548"/>
      <c r="R655" s="548"/>
      <c r="S655" s="548"/>
      <c r="T655" s="548"/>
      <c r="U655" s="548"/>
      <c r="V655" s="548"/>
      <c r="W655" s="548"/>
      <c r="X655" s="548"/>
      <c r="Y655" s="548"/>
      <c r="Z655" s="548"/>
    </row>
    <row r="656" spans="1:26">
      <c r="A656" s="548"/>
      <c r="B656" s="548"/>
      <c r="C656" s="548"/>
      <c r="D656" s="548"/>
      <c r="E656" s="548"/>
      <c r="F656" s="548"/>
      <c r="G656" s="548"/>
      <c r="H656" s="548"/>
      <c r="I656" s="548"/>
      <c r="J656" s="548"/>
      <c r="K656" s="548"/>
      <c r="L656" s="548"/>
      <c r="M656" s="548"/>
      <c r="N656" s="548"/>
      <c r="O656" s="548"/>
      <c r="P656" s="548"/>
      <c r="Q656" s="548"/>
      <c r="R656" s="548"/>
      <c r="S656" s="548"/>
      <c r="T656" s="548"/>
      <c r="U656" s="548"/>
      <c r="V656" s="548"/>
      <c r="W656" s="548"/>
      <c r="X656" s="548"/>
      <c r="Y656" s="548"/>
      <c r="Z656" s="548"/>
    </row>
    <row r="657" spans="1:26">
      <c r="A657" s="548"/>
      <c r="B657" s="548"/>
      <c r="C657" s="548"/>
      <c r="D657" s="548"/>
      <c r="E657" s="548"/>
      <c r="F657" s="548"/>
      <c r="G657" s="548"/>
      <c r="H657" s="548"/>
      <c r="I657" s="548"/>
      <c r="J657" s="548"/>
      <c r="K657" s="548"/>
      <c r="L657" s="548"/>
      <c r="M657" s="548"/>
      <c r="N657" s="548"/>
      <c r="O657" s="548"/>
      <c r="P657" s="548"/>
      <c r="Q657" s="548"/>
      <c r="R657" s="548"/>
      <c r="S657" s="548"/>
      <c r="T657" s="548"/>
      <c r="U657" s="548"/>
      <c r="V657" s="548"/>
      <c r="W657" s="548"/>
      <c r="X657" s="548"/>
      <c r="Y657" s="548"/>
      <c r="Z657" s="548"/>
    </row>
    <row r="658" spans="1:26">
      <c r="A658" s="548"/>
      <c r="B658" s="548"/>
      <c r="C658" s="548"/>
      <c r="D658" s="548"/>
      <c r="E658" s="548"/>
      <c r="F658" s="548"/>
      <c r="G658" s="548"/>
      <c r="H658" s="548"/>
      <c r="I658" s="548"/>
      <c r="J658" s="548"/>
      <c r="K658" s="548"/>
      <c r="L658" s="548"/>
      <c r="M658" s="548"/>
      <c r="N658" s="548"/>
      <c r="O658" s="548"/>
      <c r="P658" s="548"/>
      <c r="Q658" s="548"/>
      <c r="R658" s="548"/>
      <c r="S658" s="548"/>
      <c r="T658" s="548"/>
      <c r="U658" s="548"/>
      <c r="V658" s="548"/>
      <c r="W658" s="548"/>
      <c r="X658" s="548"/>
      <c r="Y658" s="548"/>
      <c r="Z658" s="548"/>
    </row>
    <row r="659" spans="1:26">
      <c r="A659" s="548"/>
      <c r="B659" s="548"/>
      <c r="C659" s="548"/>
      <c r="D659" s="548"/>
      <c r="E659" s="548"/>
      <c r="F659" s="548"/>
      <c r="G659" s="548"/>
      <c r="H659" s="548"/>
      <c r="I659" s="548"/>
      <c r="J659" s="548"/>
      <c r="K659" s="548"/>
      <c r="L659" s="548"/>
      <c r="M659" s="548"/>
      <c r="N659" s="548"/>
      <c r="O659" s="548"/>
      <c r="P659" s="548"/>
      <c r="Q659" s="548"/>
      <c r="R659" s="548"/>
      <c r="S659" s="548"/>
      <c r="T659" s="548"/>
      <c r="U659" s="548"/>
      <c r="V659" s="548"/>
      <c r="W659" s="548"/>
      <c r="X659" s="548"/>
      <c r="Y659" s="548"/>
      <c r="Z659" s="548"/>
    </row>
    <row r="660" spans="1:26">
      <c r="A660" s="548"/>
      <c r="B660" s="548"/>
      <c r="C660" s="548"/>
      <c r="D660" s="548"/>
      <c r="E660" s="548"/>
      <c r="F660" s="548"/>
      <c r="G660" s="548"/>
      <c r="H660" s="548"/>
      <c r="I660" s="548"/>
      <c r="J660" s="548"/>
      <c r="K660" s="548"/>
      <c r="L660" s="548"/>
      <c r="M660" s="548"/>
      <c r="N660" s="548"/>
      <c r="O660" s="548"/>
      <c r="P660" s="548"/>
      <c r="Q660" s="548"/>
      <c r="R660" s="548"/>
      <c r="S660" s="548"/>
      <c r="T660" s="548"/>
      <c r="U660" s="548"/>
      <c r="V660" s="548"/>
      <c r="W660" s="548"/>
      <c r="X660" s="548"/>
      <c r="Y660" s="548"/>
      <c r="Z660" s="548"/>
    </row>
    <row r="661" spans="1:26">
      <c r="A661" s="548"/>
      <c r="B661" s="548"/>
      <c r="C661" s="548"/>
      <c r="D661" s="548"/>
      <c r="E661" s="548"/>
      <c r="F661" s="548"/>
      <c r="G661" s="548"/>
      <c r="H661" s="548"/>
      <c r="I661" s="548"/>
      <c r="J661" s="548"/>
      <c r="K661" s="548"/>
      <c r="L661" s="548"/>
      <c r="M661" s="548"/>
      <c r="N661" s="548"/>
      <c r="O661" s="548"/>
      <c r="P661" s="548"/>
      <c r="Q661" s="548"/>
      <c r="R661" s="548"/>
      <c r="S661" s="548"/>
      <c r="T661" s="548"/>
      <c r="U661" s="548"/>
      <c r="V661" s="548"/>
      <c r="W661" s="548"/>
      <c r="X661" s="548"/>
      <c r="Y661" s="548"/>
      <c r="Z661" s="548"/>
    </row>
    <row r="662" spans="1:26">
      <c r="A662" s="548"/>
      <c r="B662" s="548"/>
      <c r="C662" s="548"/>
      <c r="D662" s="548"/>
      <c r="E662" s="548"/>
      <c r="F662" s="548"/>
      <c r="G662" s="548"/>
      <c r="H662" s="548"/>
      <c r="I662" s="548"/>
      <c r="J662" s="548"/>
      <c r="K662" s="548"/>
      <c r="L662" s="548"/>
      <c r="M662" s="548"/>
      <c r="N662" s="548"/>
      <c r="O662" s="548"/>
      <c r="P662" s="548"/>
      <c r="Q662" s="548"/>
      <c r="R662" s="548"/>
      <c r="S662" s="548"/>
      <c r="T662" s="548"/>
      <c r="U662" s="548"/>
      <c r="V662" s="548"/>
      <c r="W662" s="548"/>
      <c r="X662" s="548"/>
      <c r="Y662" s="548"/>
      <c r="Z662" s="548"/>
    </row>
    <row r="663" spans="1:26">
      <c r="A663" s="548"/>
      <c r="B663" s="548"/>
      <c r="C663" s="548"/>
      <c r="D663" s="548"/>
      <c r="E663" s="548"/>
      <c r="F663" s="548"/>
      <c r="G663" s="548"/>
      <c r="H663" s="548"/>
      <c r="I663" s="548"/>
      <c r="J663" s="548"/>
      <c r="K663" s="548"/>
      <c r="L663" s="548"/>
      <c r="M663" s="548"/>
      <c r="N663" s="548"/>
      <c r="O663" s="548"/>
      <c r="P663" s="548"/>
      <c r="Q663" s="548"/>
      <c r="R663" s="548"/>
      <c r="S663" s="548"/>
      <c r="T663" s="548"/>
      <c r="U663" s="548"/>
      <c r="V663" s="548"/>
      <c r="W663" s="548"/>
      <c r="X663" s="548"/>
      <c r="Y663" s="548"/>
      <c r="Z663" s="548"/>
    </row>
    <row r="664" spans="1:26">
      <c r="A664" s="548"/>
      <c r="B664" s="548"/>
      <c r="C664" s="548"/>
      <c r="D664" s="548"/>
      <c r="E664" s="548"/>
      <c r="F664" s="548"/>
      <c r="G664" s="548"/>
      <c r="H664" s="548"/>
      <c r="I664" s="548"/>
      <c r="J664" s="548"/>
      <c r="K664" s="548"/>
      <c r="L664" s="548"/>
      <c r="M664" s="548"/>
      <c r="N664" s="548"/>
      <c r="O664" s="548"/>
      <c r="P664" s="548"/>
      <c r="Q664" s="548"/>
      <c r="R664" s="548"/>
      <c r="S664" s="548"/>
      <c r="T664" s="548"/>
      <c r="U664" s="548"/>
      <c r="V664" s="548"/>
      <c r="W664" s="548"/>
      <c r="X664" s="548"/>
      <c r="Y664" s="548"/>
      <c r="Z664" s="548"/>
    </row>
    <row r="665" spans="1:26">
      <c r="A665" s="548"/>
      <c r="B665" s="548"/>
      <c r="C665" s="548"/>
      <c r="D665" s="548"/>
      <c r="E665" s="548"/>
      <c r="F665" s="548"/>
      <c r="G665" s="548"/>
      <c r="H665" s="548"/>
      <c r="I665" s="548"/>
      <c r="J665" s="548"/>
      <c r="K665" s="548"/>
      <c r="L665" s="548"/>
      <c r="M665" s="548"/>
      <c r="N665" s="548"/>
      <c r="O665" s="548"/>
      <c r="P665" s="548"/>
      <c r="Q665" s="548"/>
      <c r="R665" s="548"/>
      <c r="S665" s="548"/>
      <c r="T665" s="548"/>
      <c r="U665" s="548"/>
      <c r="V665" s="548"/>
      <c r="W665" s="548"/>
      <c r="X665" s="548"/>
      <c r="Y665" s="548"/>
      <c r="Z665" s="548"/>
    </row>
    <row r="666" spans="1:26">
      <c r="A666" s="548"/>
      <c r="B666" s="548"/>
      <c r="C666" s="548"/>
      <c r="D666" s="548"/>
      <c r="E666" s="548"/>
      <c r="F666" s="548"/>
      <c r="G666" s="548"/>
      <c r="H666" s="548"/>
      <c r="I666" s="548"/>
      <c r="J666" s="548"/>
      <c r="K666" s="548"/>
      <c r="L666" s="548"/>
      <c r="M666" s="548"/>
      <c r="N666" s="548"/>
      <c r="O666" s="548"/>
      <c r="P666" s="548"/>
      <c r="Q666" s="548"/>
      <c r="R666" s="548"/>
      <c r="S666" s="548"/>
      <c r="T666" s="548"/>
      <c r="U666" s="548"/>
      <c r="V666" s="548"/>
      <c r="W666" s="548"/>
      <c r="X666" s="548"/>
      <c r="Y666" s="548"/>
      <c r="Z666" s="548"/>
    </row>
    <row r="667" spans="1:26">
      <c r="A667" s="548"/>
      <c r="B667" s="548"/>
      <c r="C667" s="548"/>
      <c r="D667" s="548"/>
      <c r="E667" s="548"/>
      <c r="F667" s="548"/>
      <c r="G667" s="548"/>
      <c r="H667" s="548"/>
      <c r="I667" s="548"/>
      <c r="J667" s="548"/>
      <c r="K667" s="548"/>
      <c r="L667" s="548"/>
      <c r="M667" s="548"/>
      <c r="N667" s="548"/>
      <c r="O667" s="548"/>
      <c r="P667" s="548"/>
      <c r="Q667" s="548"/>
      <c r="R667" s="548"/>
      <c r="S667" s="548"/>
      <c r="T667" s="548"/>
      <c r="U667" s="548"/>
      <c r="V667" s="548"/>
      <c r="W667" s="548"/>
      <c r="X667" s="548"/>
      <c r="Y667" s="548"/>
      <c r="Z667" s="548"/>
    </row>
    <row r="668" spans="1:26">
      <c r="A668" s="548"/>
      <c r="B668" s="548"/>
      <c r="C668" s="548"/>
      <c r="D668" s="548"/>
      <c r="E668" s="548"/>
      <c r="F668" s="548"/>
      <c r="G668" s="548"/>
      <c r="H668" s="548"/>
      <c r="I668" s="548"/>
      <c r="J668" s="548"/>
      <c r="K668" s="548"/>
      <c r="L668" s="548"/>
      <c r="M668" s="548"/>
      <c r="N668" s="548"/>
      <c r="O668" s="548"/>
      <c r="P668" s="548"/>
      <c r="Q668" s="548"/>
      <c r="R668" s="548"/>
      <c r="S668" s="548"/>
      <c r="T668" s="548"/>
      <c r="U668" s="548"/>
      <c r="V668" s="548"/>
      <c r="W668" s="548"/>
      <c r="X668" s="548"/>
      <c r="Y668" s="548"/>
      <c r="Z668" s="548"/>
    </row>
    <row r="669" spans="1:26">
      <c r="A669" s="548"/>
      <c r="B669" s="548"/>
      <c r="C669" s="548"/>
      <c r="D669" s="548"/>
      <c r="E669" s="548"/>
      <c r="F669" s="548"/>
      <c r="G669" s="548"/>
      <c r="H669" s="548"/>
      <c r="I669" s="548"/>
      <c r="J669" s="548"/>
      <c r="K669" s="548"/>
      <c r="L669" s="548"/>
      <c r="M669" s="548"/>
      <c r="N669" s="548"/>
      <c r="O669" s="548"/>
      <c r="P669" s="548"/>
      <c r="Q669" s="548"/>
      <c r="R669" s="548"/>
      <c r="S669" s="548"/>
      <c r="T669" s="548"/>
      <c r="U669" s="548"/>
      <c r="V669" s="548"/>
      <c r="W669" s="548"/>
      <c r="X669" s="548"/>
      <c r="Y669" s="548"/>
      <c r="Z669" s="548"/>
    </row>
    <row r="670" spans="1:26">
      <c r="A670" s="548"/>
      <c r="B670" s="548"/>
      <c r="C670" s="548"/>
      <c r="D670" s="548"/>
      <c r="E670" s="548"/>
      <c r="F670" s="548"/>
      <c r="G670" s="548"/>
      <c r="H670" s="548"/>
      <c r="I670" s="548"/>
      <c r="J670" s="548"/>
      <c r="K670" s="548"/>
      <c r="L670" s="548"/>
      <c r="M670" s="548"/>
      <c r="N670" s="548"/>
      <c r="O670" s="548"/>
      <c r="P670" s="548"/>
      <c r="Q670" s="548"/>
      <c r="R670" s="548"/>
      <c r="S670" s="548"/>
      <c r="T670" s="548"/>
      <c r="U670" s="548"/>
      <c r="V670" s="548"/>
      <c r="W670" s="548"/>
      <c r="X670" s="548"/>
      <c r="Y670" s="548"/>
      <c r="Z670" s="548"/>
    </row>
    <row r="671" spans="1:26">
      <c r="A671" s="548"/>
      <c r="B671" s="548"/>
      <c r="C671" s="548"/>
      <c r="D671" s="548"/>
      <c r="E671" s="548"/>
      <c r="F671" s="548"/>
      <c r="G671" s="548"/>
      <c r="H671" s="548"/>
      <c r="I671" s="548"/>
      <c r="J671" s="548"/>
      <c r="K671" s="548"/>
      <c r="L671" s="548"/>
      <c r="M671" s="548"/>
      <c r="N671" s="548"/>
      <c r="O671" s="548"/>
      <c r="P671" s="548"/>
      <c r="Q671" s="548"/>
      <c r="R671" s="548"/>
      <c r="S671" s="548"/>
      <c r="T671" s="548"/>
      <c r="U671" s="548"/>
      <c r="V671" s="548"/>
      <c r="W671" s="548"/>
      <c r="X671" s="548"/>
      <c r="Y671" s="548"/>
      <c r="Z671" s="548"/>
    </row>
    <row r="672" spans="1:26">
      <c r="A672" s="548"/>
      <c r="B672" s="548"/>
      <c r="C672" s="548"/>
      <c r="D672" s="548"/>
      <c r="E672" s="548"/>
      <c r="F672" s="548"/>
      <c r="G672" s="548"/>
      <c r="H672" s="548"/>
      <c r="I672" s="548"/>
      <c r="J672" s="548"/>
      <c r="K672" s="548"/>
      <c r="L672" s="548"/>
      <c r="M672" s="548"/>
      <c r="N672" s="548"/>
      <c r="O672" s="548"/>
      <c r="P672" s="548"/>
      <c r="Q672" s="548"/>
      <c r="R672" s="548"/>
      <c r="S672" s="548"/>
      <c r="T672" s="548"/>
      <c r="U672" s="548"/>
      <c r="V672" s="548"/>
      <c r="W672" s="548"/>
      <c r="X672" s="548"/>
      <c r="Y672" s="548"/>
      <c r="Z672" s="548"/>
    </row>
    <row r="673" spans="1:26">
      <c r="A673" s="548"/>
      <c r="B673" s="548"/>
      <c r="C673" s="548"/>
      <c r="D673" s="548"/>
      <c r="E673" s="548"/>
      <c r="F673" s="548"/>
      <c r="G673" s="548"/>
      <c r="H673" s="548"/>
      <c r="I673" s="548"/>
      <c r="J673" s="548"/>
      <c r="K673" s="548"/>
      <c r="L673" s="548"/>
      <c r="M673" s="548"/>
      <c r="N673" s="548"/>
      <c r="O673" s="548"/>
      <c r="P673" s="548"/>
      <c r="Q673" s="548"/>
      <c r="R673" s="548"/>
      <c r="S673" s="548"/>
      <c r="T673" s="548"/>
      <c r="U673" s="548"/>
      <c r="V673" s="548"/>
      <c r="W673" s="548"/>
      <c r="X673" s="548"/>
      <c r="Y673" s="548"/>
      <c r="Z673" s="548"/>
    </row>
    <row r="674" spans="1:26">
      <c r="A674" s="548"/>
      <c r="B674" s="548"/>
      <c r="C674" s="548"/>
      <c r="D674" s="548"/>
      <c r="E674" s="548"/>
      <c r="F674" s="548"/>
      <c r="G674" s="548"/>
      <c r="H674" s="548"/>
      <c r="I674" s="548"/>
      <c r="J674" s="548"/>
      <c r="K674" s="548"/>
      <c r="L674" s="548"/>
      <c r="M674" s="548"/>
      <c r="N674" s="548"/>
      <c r="O674" s="548"/>
      <c r="P674" s="548"/>
      <c r="Q674" s="548"/>
      <c r="R674" s="548"/>
      <c r="S674" s="548"/>
      <c r="T674" s="548"/>
      <c r="U674" s="548"/>
      <c r="V674" s="548"/>
      <c r="W674" s="548"/>
      <c r="X674" s="548"/>
      <c r="Y674" s="548"/>
      <c r="Z674" s="548"/>
    </row>
    <row r="675" spans="1:26">
      <c r="A675" s="548"/>
      <c r="B675" s="548"/>
      <c r="C675" s="548"/>
      <c r="D675" s="548"/>
      <c r="E675" s="548"/>
      <c r="F675" s="548"/>
      <c r="G675" s="548"/>
      <c r="H675" s="548"/>
      <c r="I675" s="548"/>
      <c r="J675" s="548"/>
      <c r="K675" s="548"/>
      <c r="L675" s="548"/>
      <c r="M675" s="548"/>
      <c r="N675" s="548"/>
      <c r="O675" s="548"/>
      <c r="P675" s="548"/>
      <c r="Q675" s="548"/>
      <c r="R675" s="548"/>
      <c r="S675" s="548"/>
      <c r="T675" s="548"/>
      <c r="U675" s="548"/>
      <c r="V675" s="548"/>
      <c r="W675" s="548"/>
      <c r="X675" s="548"/>
      <c r="Y675" s="548"/>
      <c r="Z675" s="548"/>
    </row>
    <row r="676" spans="1:26">
      <c r="A676" s="548"/>
      <c r="B676" s="548"/>
      <c r="C676" s="548"/>
      <c r="D676" s="548"/>
      <c r="E676" s="548"/>
      <c r="F676" s="548"/>
      <c r="G676" s="548"/>
      <c r="H676" s="548"/>
      <c r="I676" s="548"/>
      <c r="J676" s="548"/>
      <c r="K676" s="548"/>
      <c r="L676" s="548"/>
      <c r="M676" s="548"/>
      <c r="N676" s="548"/>
      <c r="O676" s="548"/>
      <c r="P676" s="548"/>
      <c r="Q676" s="548"/>
      <c r="R676" s="548"/>
      <c r="S676" s="548"/>
      <c r="T676" s="548"/>
      <c r="U676" s="548"/>
      <c r="V676" s="548"/>
      <c r="W676" s="548"/>
      <c r="X676" s="548"/>
      <c r="Y676" s="548"/>
      <c r="Z676" s="548"/>
    </row>
    <row r="677" spans="1:26">
      <c r="A677" s="548"/>
      <c r="B677" s="548"/>
      <c r="C677" s="548"/>
      <c r="D677" s="548"/>
      <c r="E677" s="548"/>
      <c r="F677" s="548"/>
      <c r="G677" s="548"/>
      <c r="H677" s="548"/>
      <c r="I677" s="548"/>
      <c r="J677" s="548"/>
      <c r="K677" s="548"/>
      <c r="L677" s="548"/>
      <c r="M677" s="548"/>
      <c r="N677" s="548"/>
      <c r="O677" s="548"/>
      <c r="P677" s="548"/>
      <c r="Q677" s="548"/>
      <c r="R677" s="548"/>
      <c r="S677" s="548"/>
      <c r="T677" s="548"/>
      <c r="U677" s="548"/>
      <c r="V677" s="548"/>
      <c r="W677" s="548"/>
      <c r="X677" s="548"/>
      <c r="Y677" s="548"/>
      <c r="Z677" s="548"/>
    </row>
    <row r="678" spans="1:26">
      <c r="A678" s="548"/>
      <c r="B678" s="548"/>
      <c r="C678" s="548"/>
      <c r="D678" s="548"/>
      <c r="E678" s="548"/>
      <c r="F678" s="548"/>
      <c r="G678" s="548"/>
      <c r="H678" s="548"/>
      <c r="I678" s="548"/>
      <c r="J678" s="548"/>
      <c r="K678" s="548"/>
      <c r="L678" s="548"/>
      <c r="M678" s="548"/>
      <c r="N678" s="548"/>
      <c r="O678" s="548"/>
      <c r="P678" s="548"/>
      <c r="Q678" s="548"/>
      <c r="R678" s="548"/>
      <c r="S678" s="548"/>
      <c r="T678" s="548"/>
      <c r="U678" s="548"/>
      <c r="V678" s="548"/>
      <c r="W678" s="548"/>
      <c r="X678" s="548"/>
      <c r="Y678" s="548"/>
      <c r="Z678" s="548"/>
    </row>
    <row r="679" spans="1:26">
      <c r="A679" s="548"/>
      <c r="B679" s="548"/>
      <c r="C679" s="548"/>
      <c r="D679" s="548"/>
      <c r="E679" s="548"/>
      <c r="F679" s="548"/>
      <c r="G679" s="548"/>
      <c r="H679" s="548"/>
      <c r="I679" s="548"/>
      <c r="J679" s="548"/>
      <c r="K679" s="548"/>
      <c r="L679" s="548"/>
      <c r="M679" s="548"/>
      <c r="N679" s="548"/>
      <c r="O679" s="548"/>
      <c r="P679" s="548"/>
      <c r="Q679" s="548"/>
      <c r="R679" s="548"/>
      <c r="S679" s="548"/>
      <c r="T679" s="548"/>
      <c r="U679" s="548"/>
      <c r="V679" s="548"/>
      <c r="W679" s="548"/>
      <c r="X679" s="548"/>
      <c r="Y679" s="548"/>
      <c r="Z679" s="548"/>
    </row>
    <row r="680" spans="1:26">
      <c r="A680" s="548"/>
      <c r="B680" s="548"/>
      <c r="C680" s="548"/>
      <c r="D680" s="548"/>
      <c r="E680" s="548"/>
      <c r="F680" s="548"/>
      <c r="G680" s="548"/>
      <c r="H680" s="548"/>
      <c r="I680" s="548"/>
      <c r="J680" s="548"/>
      <c r="K680" s="548"/>
      <c r="L680" s="548"/>
      <c r="M680" s="548"/>
      <c r="N680" s="548"/>
      <c r="O680" s="548"/>
      <c r="P680" s="548"/>
      <c r="Q680" s="548"/>
      <c r="R680" s="548"/>
      <c r="S680" s="548"/>
      <c r="T680" s="548"/>
      <c r="U680" s="548"/>
      <c r="V680" s="548"/>
      <c r="W680" s="548"/>
      <c r="X680" s="548"/>
      <c r="Y680" s="548"/>
      <c r="Z680" s="548"/>
    </row>
    <row r="681" spans="1:26">
      <c r="A681" s="548"/>
      <c r="B681" s="548"/>
      <c r="C681" s="548"/>
      <c r="D681" s="548"/>
      <c r="E681" s="548"/>
      <c r="F681" s="548"/>
      <c r="G681" s="548"/>
      <c r="H681" s="548"/>
      <c r="I681" s="548"/>
      <c r="J681" s="548"/>
      <c r="K681" s="548"/>
      <c r="L681" s="548"/>
      <c r="M681" s="548"/>
      <c r="N681" s="548"/>
      <c r="O681" s="548"/>
      <c r="P681" s="548"/>
      <c r="Q681" s="548"/>
      <c r="R681" s="548"/>
      <c r="S681" s="548"/>
      <c r="T681" s="548"/>
      <c r="U681" s="548"/>
      <c r="V681" s="548"/>
      <c r="W681" s="548"/>
      <c r="X681" s="548"/>
      <c r="Y681" s="548"/>
      <c r="Z681" s="548"/>
    </row>
    <row r="682" spans="1:26">
      <c r="A682" s="548"/>
      <c r="B682" s="548"/>
      <c r="C682" s="548"/>
      <c r="D682" s="548"/>
      <c r="E682" s="548"/>
      <c r="F682" s="548"/>
      <c r="G682" s="548"/>
      <c r="H682" s="548"/>
      <c r="I682" s="548"/>
      <c r="J682" s="548"/>
      <c r="K682" s="548"/>
      <c r="L682" s="548"/>
      <c r="M682" s="548"/>
      <c r="N682" s="548"/>
      <c r="O682" s="548"/>
      <c r="P682" s="548"/>
      <c r="Q682" s="548"/>
      <c r="R682" s="548"/>
      <c r="S682" s="548"/>
      <c r="T682" s="548"/>
      <c r="U682" s="548"/>
      <c r="V682" s="548"/>
      <c r="W682" s="548"/>
      <c r="X682" s="548"/>
      <c r="Y682" s="548"/>
      <c r="Z682" s="548"/>
    </row>
    <row r="683" spans="1:26">
      <c r="A683" s="548"/>
      <c r="B683" s="548"/>
      <c r="C683" s="548"/>
      <c r="D683" s="548"/>
      <c r="E683" s="548"/>
      <c r="F683" s="548"/>
      <c r="G683" s="548"/>
      <c r="H683" s="548"/>
      <c r="I683" s="548"/>
      <c r="J683" s="548"/>
      <c r="K683" s="548"/>
      <c r="L683" s="548"/>
      <c r="M683" s="548"/>
      <c r="N683" s="548"/>
      <c r="O683" s="548"/>
      <c r="P683" s="548"/>
      <c r="Q683" s="548"/>
      <c r="R683" s="548"/>
      <c r="S683" s="548"/>
      <c r="T683" s="548"/>
      <c r="U683" s="548"/>
      <c r="V683" s="548"/>
      <c r="W683" s="548"/>
      <c r="X683" s="548"/>
      <c r="Y683" s="548"/>
      <c r="Z683" s="548"/>
    </row>
    <row r="684" spans="1:26">
      <c r="A684" s="548"/>
      <c r="B684" s="548"/>
      <c r="C684" s="548"/>
      <c r="D684" s="548"/>
      <c r="E684" s="548"/>
      <c r="F684" s="548"/>
      <c r="G684" s="548"/>
      <c r="H684" s="548"/>
      <c r="I684" s="548"/>
      <c r="J684" s="548"/>
      <c r="K684" s="548"/>
      <c r="L684" s="548"/>
      <c r="M684" s="548"/>
      <c r="N684" s="548"/>
      <c r="O684" s="548"/>
      <c r="P684" s="548"/>
      <c r="Q684" s="548"/>
      <c r="R684" s="548"/>
      <c r="S684" s="548"/>
      <c r="T684" s="548"/>
      <c r="U684" s="548"/>
      <c r="V684" s="548"/>
      <c r="W684" s="548"/>
      <c r="X684" s="548"/>
      <c r="Y684" s="548"/>
      <c r="Z684" s="548"/>
    </row>
    <row r="685" spans="1:26">
      <c r="A685" s="548"/>
      <c r="B685" s="548"/>
      <c r="C685" s="548"/>
      <c r="D685" s="548"/>
      <c r="E685" s="548"/>
      <c r="F685" s="548"/>
      <c r="G685" s="548"/>
      <c r="H685" s="548"/>
      <c r="I685" s="548"/>
      <c r="J685" s="548"/>
      <c r="K685" s="548"/>
      <c r="L685" s="548"/>
      <c r="M685" s="548"/>
      <c r="N685" s="548"/>
      <c r="O685" s="548"/>
      <c r="P685" s="548"/>
      <c r="Q685" s="548"/>
      <c r="R685" s="548"/>
      <c r="S685" s="548"/>
      <c r="T685" s="548"/>
      <c r="U685" s="548"/>
      <c r="V685" s="548"/>
      <c r="W685" s="548"/>
      <c r="X685" s="548"/>
      <c r="Y685" s="548"/>
      <c r="Z685" s="548"/>
    </row>
    <row r="686" spans="1:26">
      <c r="A686" s="548"/>
      <c r="B686" s="548"/>
      <c r="C686" s="548"/>
      <c r="D686" s="548"/>
      <c r="E686" s="548"/>
      <c r="F686" s="548"/>
      <c r="G686" s="548"/>
      <c r="H686" s="548"/>
      <c r="I686" s="548"/>
      <c r="J686" s="548"/>
      <c r="K686" s="548"/>
      <c r="L686" s="548"/>
      <c r="M686" s="548"/>
      <c r="N686" s="548"/>
      <c r="O686" s="548"/>
      <c r="P686" s="548"/>
      <c r="Q686" s="548"/>
      <c r="R686" s="548"/>
      <c r="S686" s="548"/>
      <c r="T686" s="548"/>
      <c r="U686" s="548"/>
      <c r="V686" s="548"/>
      <c r="W686" s="548"/>
      <c r="X686" s="548"/>
      <c r="Y686" s="548"/>
      <c r="Z686" s="548"/>
    </row>
    <row r="687" spans="1:26">
      <c r="A687" s="548"/>
      <c r="B687" s="548"/>
      <c r="C687" s="548"/>
      <c r="D687" s="548"/>
      <c r="E687" s="548"/>
      <c r="F687" s="548"/>
      <c r="G687" s="548"/>
      <c r="H687" s="548"/>
      <c r="I687" s="548"/>
      <c r="J687" s="548"/>
      <c r="K687" s="548"/>
      <c r="L687" s="548"/>
      <c r="M687" s="548"/>
      <c r="N687" s="548"/>
      <c r="O687" s="548"/>
      <c r="P687" s="548"/>
      <c r="Q687" s="548"/>
      <c r="R687" s="548"/>
      <c r="S687" s="548"/>
      <c r="T687" s="548"/>
      <c r="U687" s="548"/>
      <c r="V687" s="548"/>
      <c r="W687" s="548"/>
      <c r="X687" s="548"/>
      <c r="Y687" s="548"/>
      <c r="Z687" s="548"/>
    </row>
    <row r="688" spans="1:26">
      <c r="A688" s="548"/>
      <c r="B688" s="548"/>
      <c r="C688" s="548"/>
      <c r="D688" s="548"/>
      <c r="E688" s="548"/>
      <c r="F688" s="548"/>
      <c r="G688" s="548"/>
      <c r="H688" s="548"/>
      <c r="I688" s="548"/>
      <c r="J688" s="548"/>
      <c r="K688" s="548"/>
      <c r="L688" s="548"/>
      <c r="M688" s="548"/>
      <c r="N688" s="548"/>
      <c r="O688" s="548"/>
      <c r="P688" s="548"/>
      <c r="Q688" s="548"/>
      <c r="R688" s="548"/>
      <c r="S688" s="548"/>
      <c r="T688" s="548"/>
      <c r="U688" s="548"/>
      <c r="V688" s="548"/>
      <c r="W688" s="548"/>
      <c r="X688" s="548"/>
      <c r="Y688" s="548"/>
      <c r="Z688" s="548"/>
    </row>
    <row r="689" spans="1:26">
      <c r="A689" s="548"/>
      <c r="B689" s="548"/>
      <c r="C689" s="548"/>
      <c r="D689" s="548"/>
      <c r="E689" s="548"/>
      <c r="F689" s="548"/>
      <c r="G689" s="548"/>
      <c r="H689" s="548"/>
      <c r="I689" s="548"/>
      <c r="J689" s="548"/>
      <c r="K689" s="548"/>
      <c r="L689" s="548"/>
      <c r="M689" s="548"/>
      <c r="N689" s="548"/>
      <c r="O689" s="548"/>
      <c r="P689" s="548"/>
      <c r="Q689" s="548"/>
      <c r="R689" s="548"/>
      <c r="S689" s="548"/>
      <c r="T689" s="548"/>
      <c r="U689" s="548"/>
      <c r="V689" s="548"/>
      <c r="W689" s="548"/>
      <c r="X689" s="548"/>
      <c r="Y689" s="548"/>
      <c r="Z689" s="548"/>
    </row>
    <row r="690" spans="1:26">
      <c r="A690" s="548"/>
      <c r="B690" s="548"/>
      <c r="C690" s="548"/>
      <c r="D690" s="548"/>
      <c r="E690" s="548"/>
      <c r="F690" s="548"/>
      <c r="G690" s="548"/>
      <c r="H690" s="548"/>
      <c r="I690" s="548"/>
      <c r="J690" s="548"/>
      <c r="K690" s="548"/>
      <c r="L690" s="548"/>
      <c r="M690" s="548"/>
      <c r="N690" s="548"/>
      <c r="O690" s="548"/>
      <c r="P690" s="548"/>
      <c r="Q690" s="548"/>
      <c r="R690" s="548"/>
      <c r="S690" s="548"/>
      <c r="T690" s="548"/>
      <c r="U690" s="548"/>
      <c r="V690" s="548"/>
      <c r="W690" s="548"/>
      <c r="X690" s="548"/>
      <c r="Y690" s="548"/>
      <c r="Z690" s="548"/>
    </row>
    <row r="691" spans="1:26">
      <c r="A691" s="548"/>
      <c r="B691" s="548"/>
      <c r="C691" s="548"/>
      <c r="D691" s="548"/>
      <c r="E691" s="548"/>
      <c r="F691" s="548"/>
      <c r="G691" s="548"/>
      <c r="H691" s="548"/>
      <c r="I691" s="548"/>
      <c r="J691" s="548"/>
      <c r="K691" s="548"/>
      <c r="L691" s="548"/>
      <c r="M691" s="548"/>
      <c r="N691" s="548"/>
      <c r="O691" s="548"/>
      <c r="P691" s="548"/>
      <c r="Q691" s="548"/>
      <c r="R691" s="548"/>
      <c r="S691" s="548"/>
      <c r="T691" s="548"/>
      <c r="U691" s="548"/>
      <c r="V691" s="548"/>
      <c r="W691" s="548"/>
      <c r="X691" s="548"/>
      <c r="Y691" s="548"/>
      <c r="Z691" s="548"/>
    </row>
    <row r="692" spans="1:26">
      <c r="A692" s="548"/>
      <c r="B692" s="548"/>
      <c r="C692" s="548"/>
      <c r="D692" s="548"/>
      <c r="E692" s="548"/>
      <c r="F692" s="548"/>
      <c r="G692" s="548"/>
      <c r="H692" s="548"/>
      <c r="I692" s="548"/>
      <c r="J692" s="548"/>
      <c r="K692" s="548"/>
      <c r="L692" s="548"/>
      <c r="M692" s="548"/>
      <c r="N692" s="548"/>
      <c r="O692" s="548"/>
      <c r="P692" s="548"/>
      <c r="Q692" s="548"/>
      <c r="R692" s="548"/>
      <c r="S692" s="548"/>
      <c r="T692" s="548"/>
      <c r="U692" s="548"/>
      <c r="V692" s="548"/>
      <c r="W692" s="548"/>
      <c r="X692" s="548"/>
      <c r="Y692" s="548"/>
      <c r="Z692" s="548"/>
    </row>
    <row r="693" spans="1:26">
      <c r="A693" s="548"/>
      <c r="B693" s="548"/>
      <c r="C693" s="548"/>
      <c r="D693" s="548"/>
      <c r="E693" s="548"/>
      <c r="F693" s="548"/>
      <c r="G693" s="548"/>
      <c r="H693" s="548"/>
      <c r="I693" s="548"/>
      <c r="J693" s="548"/>
      <c r="K693" s="548"/>
      <c r="L693" s="548"/>
      <c r="M693" s="548"/>
      <c r="N693" s="548"/>
      <c r="O693" s="548"/>
      <c r="P693" s="548"/>
      <c r="Q693" s="548"/>
      <c r="R693" s="548"/>
      <c r="S693" s="548"/>
      <c r="T693" s="548"/>
      <c r="U693" s="548"/>
      <c r="V693" s="548"/>
      <c r="W693" s="548"/>
      <c r="X693" s="548"/>
      <c r="Y693" s="548"/>
      <c r="Z693" s="548"/>
    </row>
    <row r="694" spans="1:26">
      <c r="A694" s="548"/>
      <c r="B694" s="548"/>
      <c r="C694" s="548"/>
      <c r="D694" s="548"/>
      <c r="E694" s="548"/>
      <c r="F694" s="548"/>
      <c r="G694" s="548"/>
      <c r="H694" s="548"/>
      <c r="I694" s="548"/>
      <c r="J694" s="548"/>
      <c r="K694" s="548"/>
      <c r="L694" s="548"/>
      <c r="M694" s="548"/>
      <c r="N694" s="548"/>
      <c r="O694" s="548"/>
      <c r="P694" s="548"/>
      <c r="Q694" s="548"/>
      <c r="R694" s="548"/>
      <c r="S694" s="548"/>
      <c r="T694" s="548"/>
      <c r="U694" s="548"/>
      <c r="V694" s="548"/>
      <c r="W694" s="548"/>
      <c r="X694" s="548"/>
      <c r="Y694" s="548"/>
      <c r="Z694" s="548"/>
    </row>
    <row r="695" spans="1:26">
      <c r="A695" s="548"/>
      <c r="B695" s="548"/>
      <c r="C695" s="548"/>
      <c r="D695" s="548"/>
      <c r="E695" s="548"/>
      <c r="F695" s="548"/>
      <c r="G695" s="548"/>
      <c r="H695" s="548"/>
      <c r="I695" s="548"/>
      <c r="J695" s="548"/>
      <c r="K695" s="548"/>
      <c r="L695" s="548"/>
      <c r="M695" s="548"/>
      <c r="N695" s="548"/>
      <c r="O695" s="548"/>
      <c r="P695" s="548"/>
      <c r="Q695" s="548"/>
      <c r="R695" s="548"/>
      <c r="S695" s="548"/>
      <c r="T695" s="548"/>
      <c r="U695" s="548"/>
      <c r="V695" s="548"/>
      <c r="W695" s="548"/>
      <c r="X695" s="548"/>
      <c r="Y695" s="548"/>
      <c r="Z695" s="548"/>
    </row>
    <row r="696" spans="1:26">
      <c r="A696" s="548"/>
      <c r="B696" s="548"/>
      <c r="C696" s="548"/>
      <c r="D696" s="548"/>
      <c r="E696" s="548"/>
      <c r="F696" s="548"/>
      <c r="G696" s="548"/>
      <c r="H696" s="548"/>
      <c r="I696" s="548"/>
      <c r="J696" s="548"/>
      <c r="K696" s="548"/>
      <c r="L696" s="548"/>
      <c r="M696" s="548"/>
      <c r="N696" s="548"/>
      <c r="O696" s="548"/>
      <c r="P696" s="548"/>
      <c r="Q696" s="548"/>
      <c r="R696" s="548"/>
      <c r="S696" s="548"/>
      <c r="T696" s="548"/>
      <c r="U696" s="548"/>
      <c r="V696" s="548"/>
      <c r="W696" s="548"/>
      <c r="X696" s="548"/>
      <c r="Y696" s="548"/>
      <c r="Z696" s="548"/>
    </row>
    <row r="697" spans="1:26">
      <c r="A697" s="548"/>
      <c r="B697" s="548"/>
      <c r="C697" s="548"/>
      <c r="D697" s="548"/>
      <c r="E697" s="548"/>
      <c r="F697" s="548"/>
      <c r="G697" s="548"/>
      <c r="H697" s="548"/>
      <c r="I697" s="548"/>
      <c r="J697" s="548"/>
      <c r="K697" s="548"/>
      <c r="L697" s="548"/>
      <c r="M697" s="548"/>
      <c r="N697" s="548"/>
      <c r="O697" s="548"/>
      <c r="P697" s="548"/>
      <c r="Q697" s="548"/>
      <c r="R697" s="548"/>
      <c r="S697" s="548"/>
      <c r="T697" s="548"/>
      <c r="U697" s="548"/>
      <c r="V697" s="548"/>
      <c r="W697" s="548"/>
      <c r="X697" s="548"/>
      <c r="Y697" s="548"/>
      <c r="Z697" s="548"/>
    </row>
    <row r="698" spans="1:26">
      <c r="A698" s="548"/>
      <c r="B698" s="548"/>
      <c r="C698" s="548"/>
      <c r="D698" s="548"/>
      <c r="E698" s="548"/>
      <c r="F698" s="548"/>
      <c r="G698" s="548"/>
      <c r="H698" s="548"/>
      <c r="I698" s="548"/>
      <c r="J698" s="548"/>
      <c r="K698" s="548"/>
      <c r="L698" s="548"/>
      <c r="M698" s="548"/>
      <c r="N698" s="548"/>
      <c r="O698" s="548"/>
      <c r="P698" s="548"/>
      <c r="Q698" s="548"/>
      <c r="R698" s="548"/>
      <c r="S698" s="548"/>
      <c r="T698" s="548"/>
      <c r="U698" s="548"/>
      <c r="V698" s="548"/>
      <c r="W698" s="548"/>
      <c r="X698" s="548"/>
      <c r="Y698" s="548"/>
      <c r="Z698" s="548"/>
    </row>
    <row r="699" spans="1:26">
      <c r="A699" s="548"/>
      <c r="B699" s="548"/>
      <c r="C699" s="548"/>
      <c r="D699" s="548"/>
      <c r="E699" s="548"/>
      <c r="F699" s="548"/>
      <c r="G699" s="548"/>
      <c r="H699" s="548"/>
      <c r="I699" s="548"/>
      <c r="J699" s="548"/>
      <c r="K699" s="548"/>
      <c r="L699" s="548"/>
      <c r="M699" s="548"/>
      <c r="N699" s="548"/>
      <c r="O699" s="548"/>
      <c r="P699" s="548"/>
      <c r="Q699" s="548"/>
      <c r="R699" s="548"/>
      <c r="S699" s="548"/>
      <c r="T699" s="548"/>
      <c r="U699" s="548"/>
      <c r="V699" s="548"/>
      <c r="W699" s="548"/>
      <c r="X699" s="548"/>
      <c r="Y699" s="548"/>
      <c r="Z699" s="548"/>
    </row>
    <row r="700" spans="1:26">
      <c r="A700" s="548"/>
      <c r="B700" s="548"/>
      <c r="C700" s="548"/>
      <c r="D700" s="548"/>
      <c r="E700" s="548"/>
      <c r="F700" s="548"/>
      <c r="G700" s="548"/>
      <c r="H700" s="548"/>
      <c r="I700" s="548"/>
      <c r="J700" s="548"/>
      <c r="K700" s="548"/>
      <c r="L700" s="548"/>
      <c r="M700" s="548"/>
      <c r="N700" s="548"/>
      <c r="O700" s="548"/>
      <c r="P700" s="548"/>
      <c r="Q700" s="548"/>
      <c r="R700" s="548"/>
      <c r="S700" s="548"/>
      <c r="T700" s="548"/>
      <c r="U700" s="548"/>
      <c r="V700" s="548"/>
      <c r="W700" s="548"/>
      <c r="X700" s="548"/>
      <c r="Y700" s="548"/>
      <c r="Z700" s="548"/>
    </row>
    <row r="701" spans="1:26">
      <c r="A701" s="548"/>
      <c r="B701" s="548"/>
      <c r="C701" s="548"/>
      <c r="D701" s="548"/>
      <c r="E701" s="548"/>
      <c r="F701" s="548"/>
      <c r="G701" s="548"/>
      <c r="H701" s="548"/>
      <c r="I701" s="548"/>
      <c r="J701" s="548"/>
      <c r="K701" s="548"/>
      <c r="L701" s="548"/>
      <c r="M701" s="548"/>
      <c r="N701" s="548"/>
      <c r="O701" s="548"/>
      <c r="P701" s="548"/>
      <c r="Q701" s="548"/>
      <c r="R701" s="548"/>
      <c r="S701" s="548"/>
      <c r="T701" s="548"/>
      <c r="U701" s="548"/>
      <c r="V701" s="548"/>
      <c r="W701" s="548"/>
      <c r="X701" s="548"/>
      <c r="Y701" s="548"/>
      <c r="Z701" s="548"/>
    </row>
    <row r="702" spans="1:26">
      <c r="A702" s="548"/>
      <c r="B702" s="548"/>
      <c r="C702" s="548"/>
      <c r="D702" s="548"/>
      <c r="E702" s="548"/>
      <c r="F702" s="548"/>
      <c r="G702" s="548"/>
      <c r="H702" s="548"/>
      <c r="I702" s="548"/>
      <c r="J702" s="548"/>
      <c r="K702" s="548"/>
      <c r="L702" s="548"/>
      <c r="M702" s="548"/>
      <c r="N702" s="548"/>
      <c r="O702" s="548"/>
      <c r="P702" s="548"/>
      <c r="Q702" s="548"/>
      <c r="R702" s="548"/>
      <c r="S702" s="548"/>
      <c r="T702" s="548"/>
      <c r="U702" s="548"/>
      <c r="V702" s="548"/>
      <c r="W702" s="548"/>
      <c r="X702" s="548"/>
      <c r="Y702" s="548"/>
      <c r="Z702" s="548"/>
    </row>
    <row r="703" spans="1:26">
      <c r="A703" s="548"/>
      <c r="B703" s="548"/>
      <c r="C703" s="548"/>
      <c r="D703" s="548"/>
      <c r="E703" s="548"/>
      <c r="F703" s="548"/>
      <c r="G703" s="548"/>
      <c r="H703" s="548"/>
      <c r="I703" s="548"/>
      <c r="J703" s="548"/>
      <c r="K703" s="548"/>
      <c r="L703" s="548"/>
      <c r="M703" s="548"/>
      <c r="N703" s="548"/>
      <c r="O703" s="548"/>
      <c r="P703" s="548"/>
      <c r="Q703" s="548"/>
      <c r="R703" s="548"/>
      <c r="S703" s="548"/>
      <c r="T703" s="548"/>
      <c r="U703" s="548"/>
      <c r="V703" s="548"/>
      <c r="W703" s="548"/>
      <c r="X703" s="548"/>
      <c r="Y703" s="548"/>
      <c r="Z703" s="548"/>
    </row>
    <row r="704" spans="1:26">
      <c r="A704" s="548"/>
      <c r="B704" s="548"/>
      <c r="C704" s="548"/>
      <c r="D704" s="548"/>
      <c r="E704" s="548"/>
      <c r="F704" s="548"/>
      <c r="G704" s="548"/>
      <c r="H704" s="548"/>
      <c r="I704" s="548"/>
      <c r="J704" s="548"/>
      <c r="K704" s="548"/>
      <c r="L704" s="548"/>
      <c r="M704" s="548"/>
      <c r="N704" s="548"/>
      <c r="O704" s="548"/>
      <c r="P704" s="548"/>
      <c r="Q704" s="548"/>
      <c r="R704" s="548"/>
      <c r="S704" s="548"/>
      <c r="T704" s="548"/>
      <c r="U704" s="548"/>
      <c r="V704" s="548"/>
      <c r="W704" s="548"/>
      <c r="X704" s="548"/>
      <c r="Y704" s="548"/>
      <c r="Z704" s="548"/>
    </row>
    <row r="705" spans="1:26">
      <c r="A705" s="548"/>
      <c r="B705" s="548"/>
      <c r="C705" s="548"/>
      <c r="D705" s="548"/>
      <c r="E705" s="548"/>
      <c r="F705" s="548"/>
      <c r="G705" s="548"/>
      <c r="H705" s="548"/>
      <c r="I705" s="548"/>
      <c r="J705" s="548"/>
      <c r="K705" s="548"/>
      <c r="L705" s="548"/>
      <c r="M705" s="548"/>
      <c r="N705" s="548"/>
      <c r="O705" s="548"/>
      <c r="P705" s="548"/>
      <c r="Q705" s="548"/>
      <c r="R705" s="548"/>
      <c r="S705" s="548"/>
      <c r="T705" s="548"/>
      <c r="U705" s="548"/>
      <c r="V705" s="548"/>
      <c r="W705" s="548"/>
      <c r="X705" s="548"/>
      <c r="Y705" s="548"/>
      <c r="Z705" s="548"/>
    </row>
    <row r="706" spans="1:26">
      <c r="A706" s="548"/>
      <c r="B706" s="548"/>
      <c r="C706" s="548"/>
      <c r="D706" s="548"/>
      <c r="E706" s="548"/>
      <c r="F706" s="548"/>
      <c r="G706" s="548"/>
      <c r="H706" s="548"/>
      <c r="I706" s="548"/>
      <c r="J706" s="548"/>
      <c r="K706" s="548"/>
      <c r="L706" s="548"/>
      <c r="M706" s="548"/>
      <c r="N706" s="548"/>
      <c r="O706" s="548"/>
      <c r="P706" s="548"/>
      <c r="Q706" s="548"/>
      <c r="R706" s="548"/>
      <c r="S706" s="548"/>
      <c r="T706" s="548"/>
      <c r="U706" s="548"/>
      <c r="V706" s="548"/>
      <c r="W706" s="548"/>
      <c r="X706" s="548"/>
      <c r="Y706" s="548"/>
      <c r="Z706" s="548"/>
    </row>
    <row r="707" spans="1:26">
      <c r="A707" s="548"/>
      <c r="B707" s="548"/>
      <c r="C707" s="548"/>
      <c r="D707" s="548"/>
      <c r="E707" s="548"/>
      <c r="F707" s="548"/>
      <c r="G707" s="548"/>
      <c r="H707" s="548"/>
      <c r="I707" s="548"/>
      <c r="J707" s="548"/>
      <c r="K707" s="548"/>
      <c r="L707" s="548"/>
      <c r="M707" s="548"/>
      <c r="N707" s="548"/>
      <c r="O707" s="548"/>
      <c r="P707" s="548"/>
      <c r="Q707" s="548"/>
      <c r="R707" s="548"/>
      <c r="S707" s="548"/>
      <c r="T707" s="548"/>
      <c r="U707" s="548"/>
      <c r="V707" s="548"/>
      <c r="W707" s="548"/>
      <c r="X707" s="548"/>
      <c r="Y707" s="548"/>
      <c r="Z707" s="548"/>
    </row>
    <row r="708" spans="1:26">
      <c r="A708" s="548"/>
      <c r="B708" s="548"/>
      <c r="C708" s="548"/>
      <c r="D708" s="548"/>
      <c r="E708" s="548"/>
      <c r="F708" s="548"/>
      <c r="G708" s="548"/>
      <c r="H708" s="548"/>
      <c r="I708" s="548"/>
      <c r="J708" s="548"/>
      <c r="K708" s="548"/>
      <c r="L708" s="548"/>
      <c r="M708" s="548"/>
      <c r="N708" s="548"/>
      <c r="O708" s="548"/>
      <c r="P708" s="548"/>
      <c r="Q708" s="548"/>
      <c r="R708" s="548"/>
      <c r="S708" s="548"/>
      <c r="T708" s="548"/>
      <c r="U708" s="548"/>
      <c r="V708" s="548"/>
      <c r="W708" s="548"/>
      <c r="X708" s="548"/>
      <c r="Y708" s="548"/>
      <c r="Z708" s="548"/>
    </row>
    <row r="709" spans="1:26">
      <c r="A709" s="548"/>
      <c r="B709" s="548"/>
      <c r="C709" s="548"/>
      <c r="D709" s="548"/>
      <c r="E709" s="548"/>
      <c r="F709" s="548"/>
      <c r="G709" s="548"/>
      <c r="H709" s="548"/>
      <c r="I709" s="548"/>
      <c r="J709" s="548"/>
      <c r="K709" s="548"/>
      <c r="L709" s="548"/>
      <c r="M709" s="548"/>
      <c r="N709" s="548"/>
      <c r="O709" s="548"/>
      <c r="P709" s="548"/>
      <c r="Q709" s="548"/>
      <c r="R709" s="548"/>
      <c r="S709" s="548"/>
      <c r="T709" s="548"/>
      <c r="U709" s="548"/>
      <c r="V709" s="548"/>
      <c r="W709" s="548"/>
      <c r="X709" s="548"/>
      <c r="Y709" s="548"/>
      <c r="Z709" s="548"/>
    </row>
    <row r="710" spans="1:26">
      <c r="A710" s="548"/>
      <c r="B710" s="548"/>
      <c r="C710" s="548"/>
      <c r="D710" s="548"/>
      <c r="E710" s="548"/>
      <c r="F710" s="548"/>
      <c r="G710" s="548"/>
      <c r="H710" s="548"/>
      <c r="I710" s="548"/>
      <c r="J710" s="548"/>
      <c r="K710" s="548"/>
      <c r="L710" s="548"/>
      <c r="M710" s="548"/>
      <c r="N710" s="548"/>
      <c r="O710" s="548"/>
      <c r="P710" s="548"/>
      <c r="Q710" s="548"/>
      <c r="R710" s="548"/>
      <c r="S710" s="548"/>
      <c r="T710" s="548"/>
      <c r="U710" s="548"/>
      <c r="V710" s="548"/>
      <c r="W710" s="548"/>
      <c r="X710" s="548"/>
      <c r="Y710" s="548"/>
      <c r="Z710" s="548"/>
    </row>
    <row r="711" spans="1:26">
      <c r="A711" s="548"/>
      <c r="B711" s="548"/>
      <c r="C711" s="548"/>
      <c r="D711" s="548"/>
      <c r="E711" s="548"/>
      <c r="F711" s="548"/>
      <c r="G711" s="548"/>
      <c r="H711" s="548"/>
      <c r="I711" s="548"/>
      <c r="J711" s="548"/>
      <c r="K711" s="548"/>
      <c r="L711" s="548"/>
      <c r="M711" s="548"/>
      <c r="N711" s="548"/>
      <c r="O711" s="548"/>
      <c r="P711" s="548"/>
      <c r="Q711" s="548"/>
      <c r="R711" s="548"/>
      <c r="S711" s="548"/>
      <c r="T711" s="548"/>
      <c r="U711" s="548"/>
      <c r="V711" s="548"/>
      <c r="W711" s="548"/>
      <c r="X711" s="548"/>
      <c r="Y711" s="548"/>
      <c r="Z711" s="548"/>
    </row>
    <row r="712" spans="1:26">
      <c r="A712" s="548"/>
      <c r="B712" s="548"/>
      <c r="C712" s="548"/>
      <c r="D712" s="548"/>
      <c r="E712" s="548"/>
      <c r="F712" s="548"/>
      <c r="G712" s="548"/>
      <c r="H712" s="548"/>
      <c r="I712" s="548"/>
      <c r="J712" s="548"/>
      <c r="K712" s="548"/>
      <c r="L712" s="548"/>
      <c r="M712" s="548"/>
      <c r="N712" s="548"/>
      <c r="O712" s="548"/>
      <c r="P712" s="548"/>
      <c r="Q712" s="548"/>
      <c r="R712" s="548"/>
      <c r="S712" s="548"/>
      <c r="T712" s="548"/>
      <c r="U712" s="548"/>
      <c r="V712" s="548"/>
      <c r="W712" s="548"/>
      <c r="X712" s="548"/>
      <c r="Y712" s="548"/>
      <c r="Z712" s="548"/>
    </row>
    <row r="713" spans="1:26">
      <c r="A713" s="548"/>
      <c r="B713" s="548"/>
      <c r="C713" s="548"/>
      <c r="D713" s="548"/>
      <c r="E713" s="548"/>
      <c r="F713" s="548"/>
      <c r="G713" s="548"/>
      <c r="H713" s="548"/>
      <c r="I713" s="548"/>
      <c r="J713" s="548"/>
      <c r="K713" s="548"/>
      <c r="L713" s="548"/>
      <c r="M713" s="548"/>
      <c r="N713" s="548"/>
      <c r="O713" s="548"/>
      <c r="P713" s="548"/>
      <c r="Q713" s="548"/>
      <c r="R713" s="548"/>
      <c r="S713" s="548"/>
      <c r="T713" s="548"/>
      <c r="U713" s="548"/>
      <c r="V713" s="548"/>
      <c r="W713" s="548"/>
      <c r="X713" s="548"/>
      <c r="Y713" s="548"/>
      <c r="Z713" s="548"/>
    </row>
    <row r="714" spans="1:26">
      <c r="A714" s="548"/>
      <c r="B714" s="548"/>
      <c r="C714" s="548"/>
      <c r="D714" s="548"/>
      <c r="E714" s="548"/>
      <c r="F714" s="548"/>
      <c r="G714" s="548"/>
      <c r="H714" s="548"/>
      <c r="I714" s="548"/>
      <c r="J714" s="548"/>
      <c r="K714" s="548"/>
      <c r="L714" s="548"/>
      <c r="M714" s="548"/>
      <c r="N714" s="548"/>
      <c r="O714" s="548"/>
      <c r="P714" s="548"/>
      <c r="Q714" s="548"/>
      <c r="R714" s="548"/>
      <c r="S714" s="548"/>
      <c r="T714" s="548"/>
      <c r="U714" s="548"/>
      <c r="V714" s="548"/>
      <c r="W714" s="548"/>
      <c r="X714" s="548"/>
      <c r="Y714" s="548"/>
      <c r="Z714" s="548"/>
    </row>
    <row r="715" spans="1:26">
      <c r="A715" s="548"/>
      <c r="B715" s="548"/>
      <c r="C715" s="548"/>
      <c r="D715" s="548"/>
      <c r="E715" s="548"/>
      <c r="F715" s="548"/>
      <c r="G715" s="548"/>
      <c r="H715" s="548"/>
      <c r="I715" s="548"/>
      <c r="J715" s="548"/>
      <c r="K715" s="548"/>
      <c r="L715" s="548"/>
      <c r="M715" s="548"/>
      <c r="N715" s="548"/>
      <c r="O715" s="548"/>
      <c r="P715" s="548"/>
      <c r="Q715" s="548"/>
      <c r="R715" s="548"/>
      <c r="S715" s="548"/>
      <c r="T715" s="548"/>
      <c r="U715" s="548"/>
      <c r="V715" s="548"/>
      <c r="W715" s="548"/>
      <c r="X715" s="548"/>
      <c r="Y715" s="548"/>
      <c r="Z715" s="548"/>
    </row>
    <row r="716" spans="1:26">
      <c r="A716" s="548"/>
      <c r="B716" s="548"/>
      <c r="C716" s="548"/>
      <c r="D716" s="548"/>
      <c r="E716" s="548"/>
      <c r="F716" s="548"/>
      <c r="G716" s="548"/>
      <c r="H716" s="548"/>
      <c r="I716" s="548"/>
      <c r="J716" s="548"/>
      <c r="K716" s="548"/>
      <c r="L716" s="548"/>
      <c r="M716" s="548"/>
      <c r="N716" s="548"/>
      <c r="O716" s="548"/>
      <c r="P716" s="548"/>
      <c r="Q716" s="548"/>
      <c r="R716" s="548"/>
      <c r="S716" s="548"/>
      <c r="T716" s="548"/>
      <c r="U716" s="548"/>
      <c r="V716" s="548"/>
      <c r="W716" s="548"/>
      <c r="X716" s="548"/>
      <c r="Y716" s="548"/>
      <c r="Z716" s="548"/>
    </row>
    <row r="717" spans="1:26">
      <c r="A717" s="548"/>
      <c r="B717" s="548"/>
      <c r="C717" s="548"/>
      <c r="D717" s="548"/>
      <c r="E717" s="548"/>
      <c r="F717" s="548"/>
      <c r="G717" s="548"/>
      <c r="H717" s="548"/>
      <c r="I717" s="548"/>
      <c r="J717" s="548"/>
      <c r="K717" s="548"/>
      <c r="L717" s="548"/>
      <c r="M717" s="548"/>
      <c r="N717" s="548"/>
      <c r="O717" s="548"/>
      <c r="P717" s="548"/>
      <c r="Q717" s="548"/>
      <c r="R717" s="548"/>
      <c r="S717" s="548"/>
      <c r="T717" s="548"/>
      <c r="U717" s="548"/>
      <c r="V717" s="548"/>
      <c r="W717" s="548"/>
      <c r="X717" s="548"/>
      <c r="Y717" s="548"/>
      <c r="Z717" s="548"/>
    </row>
    <row r="718" spans="1:26">
      <c r="A718" s="548"/>
      <c r="B718" s="548"/>
      <c r="C718" s="548"/>
      <c r="D718" s="548"/>
      <c r="E718" s="548"/>
      <c r="F718" s="548"/>
      <c r="G718" s="548"/>
      <c r="H718" s="548"/>
      <c r="I718" s="548"/>
      <c r="J718" s="548"/>
      <c r="K718" s="548"/>
      <c r="L718" s="548"/>
      <c r="M718" s="548"/>
      <c r="N718" s="548"/>
      <c r="O718" s="548"/>
      <c r="P718" s="548"/>
      <c r="Q718" s="548"/>
      <c r="R718" s="548"/>
      <c r="S718" s="548"/>
      <c r="T718" s="548"/>
      <c r="U718" s="548"/>
      <c r="V718" s="548"/>
      <c r="W718" s="548"/>
      <c r="X718" s="548"/>
      <c r="Y718" s="548"/>
      <c r="Z718" s="548"/>
    </row>
    <row r="719" spans="1:26">
      <c r="A719" s="548"/>
      <c r="B719" s="548"/>
      <c r="C719" s="548"/>
      <c r="D719" s="548"/>
      <c r="E719" s="548"/>
      <c r="F719" s="548"/>
      <c r="G719" s="548"/>
      <c r="H719" s="548"/>
      <c r="I719" s="548"/>
      <c r="J719" s="548"/>
      <c r="K719" s="548"/>
      <c r="L719" s="548"/>
      <c r="M719" s="548"/>
      <c r="N719" s="548"/>
      <c r="O719" s="548"/>
      <c r="P719" s="548"/>
      <c r="Q719" s="548"/>
      <c r="R719" s="548"/>
      <c r="S719" s="548"/>
      <c r="T719" s="548"/>
      <c r="U719" s="548"/>
      <c r="V719" s="548"/>
      <c r="W719" s="548"/>
      <c r="X719" s="548"/>
      <c r="Y719" s="548"/>
      <c r="Z719" s="548"/>
    </row>
    <row r="720" spans="1:26">
      <c r="A720" s="548"/>
      <c r="B720" s="548"/>
      <c r="C720" s="548"/>
      <c r="D720" s="548"/>
      <c r="E720" s="548"/>
      <c r="F720" s="548"/>
      <c r="G720" s="548"/>
      <c r="H720" s="548"/>
      <c r="I720" s="548"/>
      <c r="J720" s="548"/>
      <c r="K720" s="548"/>
      <c r="L720" s="548"/>
      <c r="M720" s="548"/>
      <c r="N720" s="548"/>
      <c r="O720" s="548"/>
      <c r="P720" s="548"/>
      <c r="Q720" s="548"/>
      <c r="R720" s="548"/>
      <c r="S720" s="548"/>
      <c r="T720" s="548"/>
      <c r="U720" s="548"/>
      <c r="V720" s="548"/>
      <c r="W720" s="548"/>
      <c r="X720" s="548"/>
      <c r="Y720" s="548"/>
      <c r="Z720" s="548"/>
    </row>
    <row r="721" spans="1:26">
      <c r="A721" s="548"/>
      <c r="B721" s="548"/>
      <c r="C721" s="548"/>
      <c r="D721" s="548"/>
      <c r="E721" s="548"/>
      <c r="F721" s="548"/>
      <c r="G721" s="548"/>
      <c r="H721" s="548"/>
      <c r="I721" s="548"/>
      <c r="J721" s="548"/>
      <c r="K721" s="548"/>
      <c r="L721" s="548"/>
      <c r="M721" s="548"/>
      <c r="N721" s="548"/>
      <c r="O721" s="548"/>
      <c r="P721" s="548"/>
      <c r="Q721" s="548"/>
      <c r="R721" s="548"/>
      <c r="S721" s="548"/>
      <c r="T721" s="548"/>
      <c r="U721" s="548"/>
      <c r="V721" s="548"/>
      <c r="W721" s="548"/>
      <c r="X721" s="548"/>
      <c r="Y721" s="548"/>
      <c r="Z721" s="548"/>
    </row>
    <row r="722" spans="1:26">
      <c r="A722" s="548"/>
      <c r="B722" s="548"/>
      <c r="C722" s="548"/>
      <c r="D722" s="548"/>
      <c r="E722" s="548"/>
      <c r="F722" s="548"/>
      <c r="G722" s="548"/>
      <c r="H722" s="548"/>
      <c r="I722" s="548"/>
      <c r="J722" s="548"/>
      <c r="K722" s="548"/>
      <c r="L722" s="548"/>
      <c r="M722" s="548"/>
      <c r="N722" s="548"/>
      <c r="O722" s="548"/>
      <c r="P722" s="548"/>
      <c r="Q722" s="548"/>
      <c r="R722" s="548"/>
      <c r="S722" s="548"/>
      <c r="T722" s="548"/>
      <c r="U722" s="548"/>
      <c r="V722" s="548"/>
      <c r="W722" s="548"/>
      <c r="X722" s="548"/>
      <c r="Y722" s="548"/>
      <c r="Z722" s="548"/>
    </row>
    <row r="723" spans="1:26">
      <c r="A723" s="548"/>
      <c r="B723" s="548"/>
      <c r="C723" s="548"/>
      <c r="D723" s="548"/>
      <c r="E723" s="548"/>
      <c r="F723" s="548"/>
      <c r="G723" s="548"/>
      <c r="H723" s="548"/>
      <c r="I723" s="548"/>
      <c r="J723" s="548"/>
      <c r="K723" s="548"/>
      <c r="L723" s="548"/>
      <c r="M723" s="548"/>
      <c r="N723" s="548"/>
      <c r="O723" s="548"/>
      <c r="P723" s="548"/>
      <c r="Q723" s="548"/>
      <c r="R723" s="548"/>
      <c r="S723" s="548"/>
      <c r="T723" s="548"/>
      <c r="U723" s="548"/>
      <c r="V723" s="548"/>
      <c r="W723" s="548"/>
      <c r="X723" s="548"/>
      <c r="Y723" s="548"/>
      <c r="Z723" s="548"/>
    </row>
    <row r="724" spans="1:26">
      <c r="A724" s="548"/>
      <c r="B724" s="548"/>
      <c r="C724" s="548"/>
      <c r="D724" s="548"/>
      <c r="E724" s="548"/>
      <c r="F724" s="548"/>
      <c r="G724" s="548"/>
      <c r="H724" s="548"/>
      <c r="I724" s="548"/>
      <c r="J724" s="548"/>
      <c r="K724" s="548"/>
      <c r="L724" s="548"/>
      <c r="M724" s="548"/>
      <c r="N724" s="548"/>
      <c r="O724" s="548"/>
      <c r="P724" s="548"/>
      <c r="Q724" s="548"/>
      <c r="R724" s="548"/>
      <c r="S724" s="548"/>
      <c r="T724" s="548"/>
      <c r="U724" s="548"/>
      <c r="V724" s="548"/>
      <c r="W724" s="548"/>
      <c r="X724" s="548"/>
      <c r="Y724" s="548"/>
      <c r="Z724" s="548"/>
    </row>
    <row r="725" spans="1:26">
      <c r="A725" s="548"/>
      <c r="B725" s="548"/>
      <c r="C725" s="548"/>
      <c r="D725" s="548"/>
      <c r="E725" s="548"/>
      <c r="F725" s="548"/>
      <c r="G725" s="548"/>
      <c r="H725" s="548"/>
      <c r="I725" s="548"/>
      <c r="J725" s="548"/>
      <c r="K725" s="548"/>
      <c r="L725" s="548"/>
      <c r="M725" s="548"/>
      <c r="N725" s="548"/>
      <c r="O725" s="548"/>
      <c r="P725" s="548"/>
      <c r="Q725" s="548"/>
      <c r="R725" s="548"/>
      <c r="S725" s="548"/>
      <c r="T725" s="548"/>
      <c r="U725" s="548"/>
      <c r="V725" s="548"/>
      <c r="W725" s="548"/>
      <c r="X725" s="548"/>
      <c r="Y725" s="548"/>
      <c r="Z725" s="548"/>
    </row>
    <row r="726" spans="1:26">
      <c r="A726" s="548"/>
      <c r="B726" s="548"/>
      <c r="C726" s="548"/>
      <c r="D726" s="548"/>
      <c r="E726" s="548"/>
      <c r="F726" s="548"/>
      <c r="G726" s="548"/>
      <c r="H726" s="548"/>
      <c r="I726" s="548"/>
      <c r="J726" s="548"/>
      <c r="K726" s="548"/>
      <c r="L726" s="548"/>
      <c r="M726" s="548"/>
      <c r="N726" s="548"/>
      <c r="O726" s="548"/>
      <c r="P726" s="548"/>
      <c r="Q726" s="548"/>
      <c r="R726" s="548"/>
      <c r="S726" s="548"/>
      <c r="T726" s="548"/>
      <c r="U726" s="548"/>
      <c r="V726" s="548"/>
      <c r="W726" s="548"/>
      <c r="X726" s="548"/>
      <c r="Y726" s="548"/>
      <c r="Z726" s="548"/>
    </row>
    <row r="727" spans="1:26">
      <c r="A727" s="548"/>
      <c r="B727" s="548"/>
      <c r="C727" s="548"/>
      <c r="D727" s="548"/>
      <c r="E727" s="548"/>
      <c r="F727" s="548"/>
      <c r="G727" s="548"/>
      <c r="H727" s="548"/>
      <c r="I727" s="548"/>
      <c r="J727" s="548"/>
      <c r="K727" s="548"/>
      <c r="L727" s="548"/>
      <c r="M727" s="548"/>
      <c r="N727" s="548"/>
      <c r="O727" s="548"/>
      <c r="P727" s="548"/>
      <c r="Q727" s="548"/>
      <c r="R727" s="548"/>
      <c r="S727" s="548"/>
      <c r="T727" s="548"/>
      <c r="U727" s="548"/>
      <c r="V727" s="548"/>
      <c r="W727" s="548"/>
      <c r="X727" s="548"/>
      <c r="Y727" s="548"/>
      <c r="Z727" s="548"/>
    </row>
    <row r="728" spans="1:26">
      <c r="A728" s="548"/>
      <c r="B728" s="548"/>
      <c r="C728" s="548"/>
      <c r="D728" s="548"/>
      <c r="E728" s="548"/>
      <c r="F728" s="548"/>
      <c r="G728" s="548"/>
      <c r="H728" s="548"/>
      <c r="I728" s="548"/>
      <c r="J728" s="548"/>
      <c r="K728" s="548"/>
      <c r="L728" s="548"/>
      <c r="M728" s="548"/>
      <c r="N728" s="548"/>
      <c r="O728" s="548"/>
      <c r="P728" s="548"/>
      <c r="Q728" s="548"/>
      <c r="R728" s="548"/>
      <c r="S728" s="548"/>
      <c r="T728" s="548"/>
      <c r="U728" s="548"/>
      <c r="V728" s="548"/>
      <c r="W728" s="548"/>
      <c r="X728" s="548"/>
      <c r="Y728" s="548"/>
      <c r="Z728" s="548"/>
    </row>
    <row r="729" spans="1:26">
      <c r="A729" s="548"/>
      <c r="B729" s="548"/>
      <c r="C729" s="548"/>
      <c r="D729" s="548"/>
      <c r="E729" s="548"/>
      <c r="F729" s="548"/>
      <c r="G729" s="548"/>
      <c r="H729" s="548"/>
      <c r="I729" s="548"/>
      <c r="J729" s="548"/>
      <c r="K729" s="548"/>
      <c r="L729" s="548"/>
      <c r="M729" s="548"/>
      <c r="N729" s="548"/>
      <c r="O729" s="548"/>
      <c r="P729" s="548"/>
      <c r="Q729" s="548"/>
      <c r="R729" s="548"/>
      <c r="S729" s="548"/>
      <c r="T729" s="548"/>
      <c r="U729" s="548"/>
      <c r="V729" s="548"/>
      <c r="W729" s="548"/>
      <c r="X729" s="548"/>
      <c r="Y729" s="548"/>
      <c r="Z729" s="548"/>
    </row>
    <row r="730" spans="1:26">
      <c r="A730" s="548"/>
      <c r="B730" s="548"/>
      <c r="C730" s="548"/>
      <c r="D730" s="548"/>
      <c r="E730" s="548"/>
      <c r="F730" s="548"/>
      <c r="G730" s="548"/>
      <c r="H730" s="548"/>
      <c r="I730" s="548"/>
      <c r="J730" s="548"/>
      <c r="K730" s="548"/>
      <c r="L730" s="548"/>
      <c r="M730" s="548"/>
      <c r="N730" s="548"/>
      <c r="O730" s="548"/>
      <c r="P730" s="548"/>
      <c r="Q730" s="548"/>
      <c r="R730" s="548"/>
      <c r="S730" s="548"/>
      <c r="T730" s="548"/>
      <c r="U730" s="548"/>
      <c r="V730" s="548"/>
      <c r="W730" s="548"/>
      <c r="X730" s="548"/>
      <c r="Y730" s="548"/>
      <c r="Z730" s="548"/>
    </row>
    <row r="731" spans="1:26">
      <c r="A731" s="548"/>
      <c r="B731" s="548"/>
      <c r="C731" s="548"/>
      <c r="D731" s="548"/>
      <c r="E731" s="548"/>
      <c r="F731" s="548"/>
      <c r="G731" s="548"/>
      <c r="H731" s="548"/>
      <c r="I731" s="548"/>
      <c r="J731" s="548"/>
      <c r="K731" s="548"/>
      <c r="L731" s="548"/>
      <c r="M731" s="548"/>
      <c r="N731" s="548"/>
      <c r="O731" s="548"/>
      <c r="P731" s="548"/>
      <c r="Q731" s="548"/>
      <c r="R731" s="548"/>
      <c r="S731" s="548"/>
      <c r="T731" s="548"/>
      <c r="U731" s="548"/>
      <c r="V731" s="548"/>
      <c r="W731" s="548"/>
      <c r="X731" s="548"/>
      <c r="Y731" s="548"/>
      <c r="Z731" s="548"/>
    </row>
    <row r="732" spans="1:26">
      <c r="A732" s="548"/>
      <c r="B732" s="548"/>
      <c r="C732" s="548"/>
      <c r="D732" s="548"/>
      <c r="E732" s="548"/>
      <c r="F732" s="548"/>
      <c r="G732" s="548"/>
      <c r="H732" s="548"/>
      <c r="I732" s="548"/>
      <c r="J732" s="548"/>
      <c r="K732" s="548"/>
      <c r="L732" s="548"/>
      <c r="M732" s="548"/>
      <c r="N732" s="548"/>
      <c r="O732" s="548"/>
      <c r="P732" s="548"/>
      <c r="Q732" s="548"/>
      <c r="R732" s="548"/>
      <c r="S732" s="548"/>
      <c r="T732" s="548"/>
      <c r="U732" s="548"/>
      <c r="V732" s="548"/>
      <c r="W732" s="548"/>
      <c r="X732" s="548"/>
      <c r="Y732" s="548"/>
      <c r="Z732" s="548"/>
    </row>
    <row r="733" spans="1:26">
      <c r="A733" s="548"/>
      <c r="B733" s="548"/>
      <c r="C733" s="548"/>
      <c r="D733" s="548"/>
      <c r="E733" s="548"/>
      <c r="F733" s="548"/>
      <c r="G733" s="548"/>
      <c r="H733" s="548"/>
      <c r="I733" s="548"/>
      <c r="J733" s="548"/>
      <c r="K733" s="548"/>
      <c r="L733" s="548"/>
      <c r="M733" s="548"/>
      <c r="N733" s="548"/>
      <c r="O733" s="548"/>
      <c r="P733" s="548"/>
      <c r="Q733" s="548"/>
      <c r="R733" s="548"/>
      <c r="S733" s="548"/>
      <c r="T733" s="548"/>
      <c r="U733" s="548"/>
      <c r="V733" s="548"/>
      <c r="W733" s="548"/>
      <c r="X733" s="548"/>
      <c r="Y733" s="548"/>
      <c r="Z733" s="548"/>
    </row>
    <row r="734" spans="1:26">
      <c r="A734" s="548"/>
      <c r="B734" s="548"/>
      <c r="C734" s="548"/>
      <c r="D734" s="548"/>
      <c r="E734" s="548"/>
      <c r="F734" s="548"/>
      <c r="G734" s="548"/>
      <c r="H734" s="548"/>
      <c r="I734" s="548"/>
      <c r="J734" s="548"/>
      <c r="K734" s="548"/>
      <c r="L734" s="548"/>
      <c r="M734" s="548"/>
      <c r="N734" s="548"/>
      <c r="O734" s="548"/>
      <c r="P734" s="548"/>
      <c r="Q734" s="548"/>
      <c r="R734" s="548"/>
      <c r="S734" s="548"/>
      <c r="T734" s="548"/>
      <c r="U734" s="548"/>
      <c r="V734" s="548"/>
      <c r="W734" s="548"/>
      <c r="X734" s="548"/>
      <c r="Y734" s="548"/>
      <c r="Z734" s="548"/>
    </row>
    <row r="735" spans="1:26">
      <c r="A735" s="548"/>
      <c r="B735" s="548"/>
      <c r="C735" s="548"/>
      <c r="D735" s="548"/>
      <c r="E735" s="548"/>
      <c r="F735" s="548"/>
      <c r="G735" s="548"/>
      <c r="H735" s="548"/>
      <c r="I735" s="548"/>
      <c r="J735" s="548"/>
      <c r="K735" s="548"/>
      <c r="L735" s="548"/>
      <c r="M735" s="548"/>
      <c r="N735" s="548"/>
      <c r="O735" s="548"/>
      <c r="P735" s="548"/>
      <c r="Q735" s="548"/>
      <c r="R735" s="548"/>
      <c r="S735" s="548"/>
      <c r="T735" s="548"/>
      <c r="U735" s="548"/>
      <c r="V735" s="548"/>
      <c r="W735" s="548"/>
      <c r="X735" s="548"/>
      <c r="Y735" s="548"/>
      <c r="Z735" s="548"/>
    </row>
    <row r="736" spans="1:26">
      <c r="A736" s="548"/>
      <c r="B736" s="548"/>
      <c r="C736" s="548"/>
      <c r="D736" s="548"/>
      <c r="E736" s="548"/>
      <c r="F736" s="548"/>
      <c r="G736" s="548"/>
      <c r="H736" s="548"/>
      <c r="I736" s="548"/>
      <c r="J736" s="548"/>
      <c r="K736" s="548"/>
      <c r="L736" s="548"/>
      <c r="M736" s="548"/>
      <c r="N736" s="548"/>
      <c r="O736" s="548"/>
      <c r="P736" s="548"/>
      <c r="Q736" s="548"/>
      <c r="R736" s="548"/>
      <c r="S736" s="548"/>
      <c r="T736" s="548"/>
      <c r="U736" s="548"/>
      <c r="V736" s="548"/>
      <c r="W736" s="548"/>
      <c r="X736" s="548"/>
      <c r="Y736" s="548"/>
      <c r="Z736" s="548"/>
    </row>
    <row r="737" spans="1:26">
      <c r="A737" s="548"/>
      <c r="B737" s="548"/>
      <c r="C737" s="548"/>
      <c r="D737" s="548"/>
      <c r="E737" s="548"/>
      <c r="F737" s="548"/>
      <c r="G737" s="548"/>
      <c r="H737" s="548"/>
      <c r="I737" s="548"/>
      <c r="J737" s="548"/>
      <c r="K737" s="548"/>
      <c r="L737" s="548"/>
      <c r="M737" s="548"/>
      <c r="N737" s="548"/>
      <c r="O737" s="548"/>
      <c r="P737" s="548"/>
      <c r="Q737" s="548"/>
      <c r="R737" s="548"/>
      <c r="S737" s="548"/>
      <c r="T737" s="548"/>
      <c r="U737" s="548"/>
      <c r="V737" s="548"/>
      <c r="W737" s="548"/>
      <c r="X737" s="548"/>
      <c r="Y737" s="548"/>
      <c r="Z737" s="548"/>
    </row>
    <row r="738" spans="1:26">
      <c r="A738" s="548"/>
      <c r="B738" s="548"/>
      <c r="C738" s="548"/>
      <c r="D738" s="548"/>
      <c r="E738" s="548"/>
      <c r="F738" s="548"/>
      <c r="G738" s="548"/>
      <c r="H738" s="548"/>
      <c r="I738" s="548"/>
      <c r="J738" s="548"/>
      <c r="K738" s="548"/>
      <c r="L738" s="548"/>
      <c r="M738" s="548"/>
      <c r="N738" s="548"/>
      <c r="O738" s="548"/>
      <c r="P738" s="548"/>
      <c r="Q738" s="548"/>
      <c r="R738" s="548"/>
      <c r="S738" s="548"/>
      <c r="T738" s="548"/>
      <c r="U738" s="548"/>
      <c r="V738" s="548"/>
      <c r="W738" s="548"/>
      <c r="X738" s="548"/>
      <c r="Y738" s="548"/>
      <c r="Z738" s="548"/>
    </row>
    <row r="739" spans="1:26">
      <c r="A739" s="548"/>
      <c r="B739" s="548"/>
      <c r="C739" s="548"/>
      <c r="D739" s="548"/>
      <c r="E739" s="548"/>
      <c r="F739" s="548"/>
      <c r="G739" s="548"/>
      <c r="H739" s="548"/>
      <c r="I739" s="548"/>
      <c r="J739" s="548"/>
      <c r="K739" s="548"/>
      <c r="L739" s="548"/>
      <c r="M739" s="548"/>
      <c r="N739" s="548"/>
      <c r="O739" s="548"/>
      <c r="P739" s="548"/>
      <c r="Q739" s="548"/>
      <c r="R739" s="548"/>
      <c r="S739" s="548"/>
      <c r="T739" s="548"/>
      <c r="U739" s="548"/>
      <c r="V739" s="548"/>
      <c r="W739" s="548"/>
      <c r="X739" s="548"/>
      <c r="Y739" s="548"/>
      <c r="Z739" s="548"/>
    </row>
    <row r="740" spans="1:26">
      <c r="A740" s="548"/>
      <c r="B740" s="548"/>
      <c r="C740" s="548"/>
      <c r="D740" s="548"/>
      <c r="E740" s="548"/>
      <c r="F740" s="548"/>
      <c r="G740" s="548"/>
      <c r="H740" s="548"/>
      <c r="I740" s="548"/>
      <c r="J740" s="548"/>
      <c r="K740" s="548"/>
      <c r="L740" s="548"/>
      <c r="M740" s="548"/>
      <c r="N740" s="548"/>
      <c r="O740" s="548"/>
      <c r="P740" s="548"/>
      <c r="Q740" s="548"/>
      <c r="R740" s="548"/>
      <c r="S740" s="548"/>
      <c r="T740" s="548"/>
      <c r="U740" s="548"/>
      <c r="V740" s="548"/>
      <c r="W740" s="548"/>
      <c r="X740" s="548"/>
      <c r="Y740" s="548"/>
      <c r="Z740" s="548"/>
    </row>
    <row r="741" spans="1:26">
      <c r="A741" s="548"/>
      <c r="B741" s="548"/>
      <c r="C741" s="548"/>
      <c r="D741" s="548"/>
      <c r="E741" s="548"/>
      <c r="F741" s="548"/>
      <c r="G741" s="548"/>
      <c r="H741" s="548"/>
      <c r="I741" s="548"/>
      <c r="J741" s="548"/>
      <c r="K741" s="548"/>
      <c r="L741" s="548"/>
      <c r="M741" s="548"/>
      <c r="N741" s="548"/>
      <c r="O741" s="548"/>
      <c r="P741" s="548"/>
      <c r="Q741" s="548"/>
      <c r="R741" s="548"/>
      <c r="S741" s="548"/>
      <c r="T741" s="548"/>
      <c r="U741" s="548"/>
      <c r="V741" s="548"/>
      <c r="W741" s="548"/>
      <c r="X741" s="548"/>
      <c r="Y741" s="548"/>
      <c r="Z741" s="548"/>
    </row>
    <row r="742" spans="1:26">
      <c r="A742" s="548"/>
      <c r="B742" s="548"/>
      <c r="C742" s="548"/>
      <c r="D742" s="548"/>
      <c r="E742" s="548"/>
      <c r="F742" s="548"/>
      <c r="G742" s="548"/>
      <c r="H742" s="548"/>
      <c r="I742" s="548"/>
      <c r="J742" s="548"/>
      <c r="K742" s="548"/>
      <c r="L742" s="548"/>
      <c r="M742" s="548"/>
      <c r="N742" s="548"/>
      <c r="O742" s="548"/>
      <c r="P742" s="548"/>
      <c r="Q742" s="548"/>
      <c r="R742" s="548"/>
      <c r="S742" s="548"/>
      <c r="T742" s="548"/>
      <c r="U742" s="548"/>
      <c r="V742" s="548"/>
      <c r="W742" s="548"/>
      <c r="X742" s="548"/>
      <c r="Y742" s="548"/>
      <c r="Z742" s="548"/>
    </row>
    <row r="743" spans="1:26">
      <c r="A743" s="548"/>
      <c r="B743" s="548"/>
      <c r="C743" s="548"/>
      <c r="D743" s="548"/>
      <c r="E743" s="548"/>
      <c r="F743" s="548"/>
      <c r="G743" s="548"/>
      <c r="H743" s="548"/>
      <c r="I743" s="548"/>
      <c r="J743" s="548"/>
      <c r="K743" s="548"/>
      <c r="L743" s="548"/>
      <c r="M743" s="548"/>
      <c r="N743" s="548"/>
      <c r="O743" s="548"/>
      <c r="P743" s="548"/>
      <c r="Q743" s="548"/>
      <c r="R743" s="548"/>
      <c r="S743" s="548"/>
      <c r="T743" s="548"/>
      <c r="U743" s="548"/>
      <c r="V743" s="548"/>
      <c r="W743" s="548"/>
      <c r="X743" s="548"/>
      <c r="Y743" s="548"/>
      <c r="Z743" s="548"/>
    </row>
    <row r="744" spans="1:26">
      <c r="A744" s="548"/>
      <c r="B744" s="548"/>
      <c r="C744" s="548"/>
      <c r="D744" s="548"/>
      <c r="E744" s="548"/>
      <c r="F744" s="548"/>
      <c r="G744" s="548"/>
      <c r="H744" s="548"/>
      <c r="I744" s="548"/>
      <c r="J744" s="548"/>
      <c r="K744" s="548"/>
      <c r="L744" s="548"/>
      <c r="M744" s="548"/>
      <c r="N744" s="548"/>
      <c r="O744" s="548"/>
      <c r="P744" s="548"/>
      <c r="Q744" s="548"/>
      <c r="R744" s="548"/>
      <c r="S744" s="548"/>
      <c r="T744" s="548"/>
      <c r="U744" s="548"/>
      <c r="V744" s="548"/>
      <c r="W744" s="548"/>
      <c r="X744" s="548"/>
      <c r="Y744" s="548"/>
      <c r="Z744" s="548"/>
    </row>
    <row r="745" spans="1:26">
      <c r="A745" s="548"/>
      <c r="B745" s="548"/>
      <c r="C745" s="548"/>
      <c r="D745" s="548"/>
      <c r="E745" s="548"/>
      <c r="F745" s="548"/>
      <c r="G745" s="548"/>
      <c r="H745" s="548"/>
      <c r="I745" s="548"/>
      <c r="J745" s="548"/>
      <c r="K745" s="548"/>
      <c r="L745" s="548"/>
      <c r="M745" s="548"/>
      <c r="N745" s="548"/>
      <c r="O745" s="548"/>
      <c r="P745" s="548"/>
      <c r="Q745" s="548"/>
      <c r="R745" s="548"/>
      <c r="S745" s="548"/>
      <c r="T745" s="548"/>
      <c r="U745" s="548"/>
      <c r="V745" s="548"/>
      <c r="W745" s="548"/>
      <c r="X745" s="548"/>
      <c r="Y745" s="548"/>
      <c r="Z745" s="548"/>
    </row>
    <row r="746" spans="1:26">
      <c r="A746" s="548"/>
      <c r="B746" s="548"/>
      <c r="C746" s="548"/>
      <c r="D746" s="548"/>
      <c r="E746" s="548"/>
      <c r="F746" s="548"/>
      <c r="G746" s="548"/>
      <c r="H746" s="548"/>
      <c r="I746" s="548"/>
      <c r="J746" s="548"/>
      <c r="K746" s="548"/>
      <c r="L746" s="548"/>
      <c r="M746" s="548"/>
      <c r="N746" s="548"/>
      <c r="O746" s="548"/>
      <c r="P746" s="548"/>
      <c r="Q746" s="548"/>
      <c r="R746" s="548"/>
      <c r="S746" s="548"/>
      <c r="T746" s="548"/>
      <c r="U746" s="548"/>
      <c r="V746" s="548"/>
      <c r="W746" s="548"/>
      <c r="X746" s="548"/>
      <c r="Y746" s="548"/>
      <c r="Z746" s="548"/>
    </row>
    <row r="747" spans="1:26">
      <c r="A747" s="548"/>
      <c r="B747" s="548"/>
      <c r="C747" s="548"/>
      <c r="D747" s="548"/>
      <c r="E747" s="548"/>
      <c r="F747" s="548"/>
      <c r="G747" s="548"/>
      <c r="H747" s="548"/>
      <c r="I747" s="548"/>
      <c r="J747" s="548"/>
      <c r="K747" s="548"/>
      <c r="L747" s="548"/>
      <c r="M747" s="548"/>
      <c r="N747" s="548"/>
      <c r="O747" s="548"/>
      <c r="P747" s="548"/>
      <c r="Q747" s="548"/>
      <c r="R747" s="548"/>
      <c r="S747" s="548"/>
      <c r="T747" s="548"/>
      <c r="U747" s="548"/>
      <c r="V747" s="548"/>
      <c r="W747" s="548"/>
      <c r="X747" s="548"/>
      <c r="Y747" s="548"/>
      <c r="Z747" s="548"/>
    </row>
    <row r="748" spans="1:26">
      <c r="A748" s="548"/>
      <c r="B748" s="548"/>
      <c r="C748" s="548"/>
      <c r="D748" s="548"/>
      <c r="E748" s="548"/>
      <c r="F748" s="548"/>
      <c r="G748" s="548"/>
      <c r="H748" s="548"/>
      <c r="I748" s="548"/>
      <c r="J748" s="548"/>
      <c r="K748" s="548"/>
      <c r="L748" s="548"/>
      <c r="M748" s="548"/>
      <c r="N748" s="548"/>
      <c r="O748" s="548"/>
      <c r="P748" s="548"/>
      <c r="Q748" s="548"/>
      <c r="R748" s="548"/>
      <c r="S748" s="548"/>
      <c r="T748" s="548"/>
      <c r="U748" s="548"/>
      <c r="V748" s="548"/>
      <c r="W748" s="548"/>
      <c r="X748" s="548"/>
      <c r="Y748" s="548"/>
      <c r="Z748" s="548"/>
    </row>
    <row r="749" spans="1:26">
      <c r="A749" s="548"/>
      <c r="B749" s="548"/>
      <c r="C749" s="548"/>
      <c r="D749" s="548"/>
      <c r="E749" s="548"/>
      <c r="F749" s="548"/>
      <c r="G749" s="548"/>
      <c r="H749" s="548"/>
      <c r="I749" s="548"/>
      <c r="J749" s="548"/>
      <c r="K749" s="548"/>
      <c r="L749" s="548"/>
      <c r="M749" s="548"/>
      <c r="N749" s="548"/>
      <c r="O749" s="548"/>
      <c r="P749" s="548"/>
      <c r="Q749" s="548"/>
      <c r="R749" s="548"/>
      <c r="S749" s="548"/>
      <c r="T749" s="548"/>
      <c r="U749" s="548"/>
      <c r="V749" s="548"/>
      <c r="W749" s="548"/>
      <c r="X749" s="548"/>
      <c r="Y749" s="548"/>
      <c r="Z749" s="548"/>
    </row>
    <row r="750" spans="1:26">
      <c r="A750" s="548"/>
      <c r="B750" s="548"/>
      <c r="C750" s="548"/>
      <c r="D750" s="548"/>
      <c r="E750" s="548"/>
      <c r="F750" s="548"/>
      <c r="G750" s="548"/>
      <c r="H750" s="548"/>
      <c r="I750" s="548"/>
      <c r="J750" s="548"/>
      <c r="K750" s="548"/>
      <c r="L750" s="548"/>
      <c r="M750" s="548"/>
      <c r="N750" s="548"/>
      <c r="O750" s="548"/>
      <c r="P750" s="548"/>
      <c r="Q750" s="548"/>
      <c r="R750" s="548"/>
      <c r="S750" s="548"/>
      <c r="T750" s="548"/>
      <c r="U750" s="548"/>
      <c r="V750" s="548"/>
      <c r="W750" s="548"/>
      <c r="X750" s="548"/>
      <c r="Y750" s="548"/>
      <c r="Z750" s="548"/>
    </row>
    <row r="751" spans="1:26">
      <c r="A751" s="548"/>
      <c r="B751" s="548"/>
      <c r="C751" s="548"/>
      <c r="D751" s="548"/>
      <c r="E751" s="548"/>
      <c r="F751" s="548"/>
      <c r="G751" s="548"/>
      <c r="H751" s="548"/>
      <c r="I751" s="548"/>
      <c r="J751" s="548"/>
      <c r="K751" s="548"/>
      <c r="L751" s="548"/>
      <c r="M751" s="548"/>
      <c r="N751" s="548"/>
      <c r="O751" s="548"/>
      <c r="P751" s="548"/>
      <c r="Q751" s="548"/>
      <c r="R751" s="548"/>
      <c r="S751" s="548"/>
      <c r="T751" s="548"/>
      <c r="U751" s="548"/>
      <c r="V751" s="548"/>
      <c r="W751" s="548"/>
      <c r="X751" s="548"/>
      <c r="Y751" s="548"/>
      <c r="Z751" s="548"/>
    </row>
    <row r="752" spans="1:26">
      <c r="A752" s="548"/>
      <c r="B752" s="548"/>
      <c r="C752" s="548"/>
      <c r="D752" s="548"/>
      <c r="E752" s="548"/>
      <c r="F752" s="548"/>
      <c r="G752" s="548"/>
      <c r="H752" s="548"/>
      <c r="I752" s="548"/>
      <c r="J752" s="548"/>
      <c r="K752" s="548"/>
      <c r="L752" s="548"/>
      <c r="M752" s="548"/>
      <c r="N752" s="548"/>
      <c r="O752" s="548"/>
      <c r="P752" s="548"/>
      <c r="Q752" s="548"/>
      <c r="R752" s="548"/>
      <c r="S752" s="548"/>
      <c r="T752" s="548"/>
      <c r="U752" s="548"/>
      <c r="V752" s="548"/>
      <c r="W752" s="548"/>
      <c r="X752" s="548"/>
      <c r="Y752" s="548"/>
      <c r="Z752" s="548"/>
    </row>
    <row r="753" spans="1:26">
      <c r="A753" s="548"/>
      <c r="B753" s="548"/>
      <c r="C753" s="548"/>
      <c r="D753" s="548"/>
      <c r="E753" s="548"/>
      <c r="F753" s="548"/>
      <c r="G753" s="548"/>
      <c r="H753" s="548"/>
      <c r="I753" s="548"/>
      <c r="J753" s="548"/>
      <c r="K753" s="548"/>
      <c r="L753" s="548"/>
      <c r="M753" s="548"/>
      <c r="N753" s="548"/>
      <c r="O753" s="548"/>
      <c r="P753" s="548"/>
      <c r="Q753" s="548"/>
      <c r="R753" s="548"/>
      <c r="S753" s="548"/>
      <c r="T753" s="548"/>
      <c r="U753" s="548"/>
      <c r="V753" s="548"/>
      <c r="W753" s="548"/>
      <c r="X753" s="548"/>
      <c r="Y753" s="548"/>
      <c r="Z753" s="548"/>
    </row>
    <row r="754" spans="1:26">
      <c r="A754" s="548"/>
      <c r="B754" s="548"/>
      <c r="C754" s="548"/>
      <c r="D754" s="548"/>
      <c r="E754" s="548"/>
      <c r="F754" s="548"/>
      <c r="G754" s="548"/>
      <c r="H754" s="548"/>
      <c r="I754" s="548"/>
      <c r="J754" s="548"/>
      <c r="K754" s="548"/>
      <c r="L754" s="548"/>
      <c r="M754" s="548"/>
      <c r="N754" s="548"/>
      <c r="O754" s="548"/>
      <c r="P754" s="548"/>
      <c r="Q754" s="548"/>
      <c r="R754" s="548"/>
      <c r="S754" s="548"/>
      <c r="T754" s="548"/>
      <c r="U754" s="548"/>
      <c r="V754" s="548"/>
      <c r="W754" s="548"/>
      <c r="X754" s="548"/>
      <c r="Y754" s="548"/>
      <c r="Z754" s="548"/>
    </row>
    <row r="755" spans="1:26">
      <c r="A755" s="548"/>
      <c r="B755" s="548"/>
      <c r="C755" s="548"/>
      <c r="D755" s="548"/>
      <c r="E755" s="548"/>
      <c r="F755" s="548"/>
      <c r="G755" s="548"/>
      <c r="H755" s="548"/>
      <c r="I755" s="548"/>
      <c r="J755" s="548"/>
      <c r="K755" s="548"/>
      <c r="L755" s="548"/>
      <c r="M755" s="548"/>
      <c r="N755" s="548"/>
      <c r="O755" s="548"/>
      <c r="P755" s="548"/>
      <c r="Q755" s="548"/>
      <c r="R755" s="548"/>
      <c r="S755" s="548"/>
      <c r="T755" s="548"/>
      <c r="U755" s="548"/>
      <c r="V755" s="548"/>
      <c r="W755" s="548"/>
      <c r="X755" s="548"/>
      <c r="Y755" s="548"/>
      <c r="Z755" s="548"/>
    </row>
    <row r="756" spans="1:26">
      <c r="A756" s="548"/>
      <c r="B756" s="548"/>
      <c r="C756" s="548"/>
      <c r="D756" s="548"/>
      <c r="E756" s="548"/>
      <c r="F756" s="548"/>
      <c r="G756" s="548"/>
      <c r="H756" s="548"/>
      <c r="I756" s="548"/>
      <c r="J756" s="548"/>
      <c r="K756" s="548"/>
      <c r="L756" s="548"/>
      <c r="M756" s="548"/>
      <c r="N756" s="548"/>
      <c r="O756" s="548"/>
      <c r="P756" s="548"/>
      <c r="Q756" s="548"/>
      <c r="R756" s="548"/>
      <c r="S756" s="548"/>
      <c r="T756" s="548"/>
      <c r="U756" s="548"/>
      <c r="V756" s="548"/>
      <c r="W756" s="548"/>
      <c r="X756" s="548"/>
      <c r="Y756" s="548"/>
      <c r="Z756" s="548"/>
    </row>
    <row r="757" spans="1:26">
      <c r="A757" s="548"/>
      <c r="B757" s="548"/>
      <c r="C757" s="548"/>
      <c r="D757" s="548"/>
      <c r="E757" s="548"/>
      <c r="F757" s="548"/>
      <c r="G757" s="548"/>
      <c r="H757" s="548"/>
      <c r="I757" s="548"/>
      <c r="J757" s="548"/>
      <c r="K757" s="548"/>
      <c r="L757" s="548"/>
      <c r="M757" s="548"/>
      <c r="N757" s="548"/>
      <c r="O757" s="548"/>
      <c r="P757" s="548"/>
      <c r="Q757" s="548"/>
      <c r="R757" s="548"/>
      <c r="S757" s="548"/>
      <c r="T757" s="548"/>
      <c r="U757" s="548"/>
      <c r="V757" s="548"/>
      <c r="W757" s="548"/>
      <c r="X757" s="548"/>
      <c r="Y757" s="548"/>
      <c r="Z757" s="548"/>
    </row>
    <row r="758" spans="1:26">
      <c r="A758" s="548"/>
      <c r="B758" s="548"/>
      <c r="C758" s="548"/>
      <c r="D758" s="548"/>
      <c r="E758" s="548"/>
      <c r="F758" s="548"/>
      <c r="G758" s="548"/>
      <c r="H758" s="548"/>
      <c r="I758" s="548"/>
      <c r="J758" s="548"/>
      <c r="K758" s="548"/>
      <c r="L758" s="548"/>
      <c r="M758" s="548"/>
      <c r="N758" s="548"/>
      <c r="O758" s="548"/>
      <c r="P758" s="548"/>
      <c r="Q758" s="548"/>
      <c r="R758" s="548"/>
      <c r="S758" s="548"/>
      <c r="T758" s="548"/>
      <c r="U758" s="548"/>
      <c r="V758" s="548"/>
      <c r="W758" s="548"/>
      <c r="X758" s="548"/>
      <c r="Y758" s="548"/>
      <c r="Z758" s="548"/>
    </row>
    <row r="759" spans="1:26">
      <c r="A759" s="548"/>
      <c r="B759" s="548"/>
      <c r="C759" s="548"/>
      <c r="D759" s="548"/>
      <c r="E759" s="548"/>
      <c r="F759" s="548"/>
      <c r="G759" s="548"/>
      <c r="H759" s="548"/>
      <c r="I759" s="548"/>
      <c r="J759" s="548"/>
      <c r="K759" s="548"/>
      <c r="L759" s="548"/>
      <c r="M759" s="548"/>
      <c r="N759" s="548"/>
      <c r="O759" s="548"/>
      <c r="P759" s="548"/>
      <c r="Q759" s="548"/>
      <c r="R759" s="548"/>
      <c r="S759" s="548"/>
      <c r="T759" s="548"/>
      <c r="U759" s="548"/>
      <c r="V759" s="548"/>
      <c r="W759" s="548"/>
      <c r="X759" s="548"/>
      <c r="Y759" s="548"/>
      <c r="Z759" s="548"/>
    </row>
    <row r="760" spans="1:26">
      <c r="A760" s="548"/>
      <c r="B760" s="548"/>
      <c r="C760" s="548"/>
      <c r="D760" s="548"/>
      <c r="E760" s="548"/>
      <c r="F760" s="548"/>
      <c r="G760" s="548"/>
      <c r="H760" s="548"/>
      <c r="I760" s="548"/>
      <c r="J760" s="548"/>
      <c r="K760" s="548"/>
      <c r="L760" s="548"/>
      <c r="M760" s="548"/>
      <c r="N760" s="548"/>
      <c r="O760" s="548"/>
      <c r="P760" s="548"/>
      <c r="Q760" s="548"/>
      <c r="R760" s="548"/>
      <c r="S760" s="548"/>
      <c r="T760" s="548"/>
      <c r="U760" s="548"/>
      <c r="V760" s="548"/>
      <c r="W760" s="548"/>
      <c r="X760" s="548"/>
      <c r="Y760" s="548"/>
      <c r="Z760" s="548"/>
    </row>
    <row r="761" spans="1:26">
      <c r="A761" s="548"/>
      <c r="B761" s="548"/>
      <c r="C761" s="548"/>
      <c r="D761" s="548"/>
      <c r="E761" s="548"/>
      <c r="F761" s="548"/>
      <c r="G761" s="548"/>
      <c r="H761" s="548"/>
      <c r="I761" s="548"/>
      <c r="J761" s="548"/>
      <c r="K761" s="548"/>
      <c r="L761" s="548"/>
      <c r="M761" s="548"/>
      <c r="N761" s="548"/>
      <c r="O761" s="548"/>
      <c r="P761" s="548"/>
      <c r="Q761" s="548"/>
      <c r="R761" s="548"/>
      <c r="S761" s="548"/>
      <c r="T761" s="548"/>
      <c r="U761" s="548"/>
      <c r="V761" s="548"/>
      <c r="W761" s="548"/>
      <c r="X761" s="548"/>
      <c r="Y761" s="548"/>
      <c r="Z761" s="548"/>
    </row>
    <row r="762" spans="1:26">
      <c r="A762" s="548"/>
      <c r="B762" s="548"/>
      <c r="C762" s="548"/>
      <c r="D762" s="548"/>
      <c r="E762" s="548"/>
      <c r="F762" s="548"/>
      <c r="G762" s="548"/>
      <c r="H762" s="548"/>
      <c r="I762" s="548"/>
      <c r="J762" s="548"/>
      <c r="K762" s="548"/>
      <c r="L762" s="548"/>
      <c r="M762" s="548"/>
      <c r="N762" s="548"/>
      <c r="O762" s="548"/>
      <c r="P762" s="548"/>
      <c r="Q762" s="548"/>
      <c r="R762" s="548"/>
      <c r="S762" s="548"/>
      <c r="T762" s="548"/>
      <c r="U762" s="548"/>
      <c r="V762" s="548"/>
      <c r="W762" s="548"/>
      <c r="X762" s="548"/>
      <c r="Y762" s="548"/>
      <c r="Z762" s="548"/>
    </row>
    <row r="763" spans="1:26">
      <c r="A763" s="548"/>
      <c r="B763" s="548"/>
      <c r="C763" s="548"/>
      <c r="D763" s="548"/>
      <c r="E763" s="548"/>
      <c r="F763" s="548"/>
      <c r="G763" s="548"/>
      <c r="H763" s="548"/>
      <c r="I763" s="548"/>
      <c r="J763" s="548"/>
      <c r="K763" s="548"/>
      <c r="L763" s="548"/>
      <c r="M763" s="548"/>
      <c r="N763" s="548"/>
      <c r="O763" s="548"/>
      <c r="P763" s="548"/>
      <c r="Q763" s="548"/>
      <c r="R763" s="548"/>
      <c r="S763" s="548"/>
      <c r="T763" s="548"/>
      <c r="U763" s="548"/>
      <c r="V763" s="548"/>
      <c r="W763" s="548"/>
      <c r="X763" s="548"/>
      <c r="Y763" s="548"/>
      <c r="Z763" s="548"/>
    </row>
    <row r="764" spans="1:26">
      <c r="A764" s="548"/>
      <c r="B764" s="548"/>
      <c r="C764" s="548"/>
      <c r="D764" s="548"/>
      <c r="E764" s="548"/>
      <c r="F764" s="548"/>
      <c r="G764" s="548"/>
      <c r="H764" s="548"/>
      <c r="I764" s="548"/>
      <c r="J764" s="548"/>
      <c r="K764" s="548"/>
      <c r="L764" s="548"/>
      <c r="M764" s="548"/>
      <c r="N764" s="548"/>
      <c r="O764" s="548"/>
      <c r="P764" s="548"/>
      <c r="Q764" s="548"/>
      <c r="R764" s="548"/>
      <c r="S764" s="548"/>
      <c r="T764" s="548"/>
      <c r="U764" s="548"/>
      <c r="V764" s="548"/>
      <c r="W764" s="548"/>
      <c r="X764" s="548"/>
      <c r="Y764" s="548"/>
      <c r="Z764" s="548"/>
    </row>
    <row r="765" spans="1:26">
      <c r="A765" s="548"/>
      <c r="B765" s="548"/>
      <c r="C765" s="548"/>
      <c r="D765" s="548"/>
      <c r="E765" s="548"/>
      <c r="F765" s="548"/>
      <c r="G765" s="548"/>
      <c r="H765" s="548"/>
      <c r="I765" s="548"/>
      <c r="J765" s="548"/>
      <c r="K765" s="548"/>
      <c r="L765" s="548"/>
      <c r="M765" s="548"/>
      <c r="N765" s="548"/>
      <c r="O765" s="548"/>
      <c r="P765" s="548"/>
      <c r="Q765" s="548"/>
      <c r="R765" s="548"/>
      <c r="S765" s="548"/>
      <c r="T765" s="548"/>
      <c r="U765" s="548"/>
      <c r="V765" s="548"/>
      <c r="W765" s="548"/>
      <c r="X765" s="548"/>
      <c r="Y765" s="548"/>
      <c r="Z765" s="548"/>
    </row>
    <row r="766" spans="1:26">
      <c r="A766" s="548"/>
      <c r="B766" s="548"/>
      <c r="C766" s="548"/>
      <c r="D766" s="548"/>
      <c r="E766" s="548"/>
      <c r="F766" s="548"/>
      <c r="G766" s="548"/>
      <c r="H766" s="548"/>
      <c r="I766" s="548"/>
      <c r="J766" s="548"/>
      <c r="K766" s="548"/>
      <c r="L766" s="548"/>
      <c r="M766" s="548"/>
      <c r="N766" s="548"/>
      <c r="O766" s="548"/>
      <c r="P766" s="548"/>
      <c r="Q766" s="548"/>
      <c r="R766" s="548"/>
      <c r="S766" s="548"/>
      <c r="T766" s="548"/>
      <c r="U766" s="548"/>
      <c r="V766" s="548"/>
      <c r="W766" s="548"/>
      <c r="X766" s="548"/>
      <c r="Y766" s="548"/>
      <c r="Z766" s="548"/>
    </row>
    <row r="767" spans="1:26">
      <c r="A767" s="548"/>
      <c r="B767" s="548"/>
      <c r="C767" s="548"/>
      <c r="D767" s="548"/>
      <c r="E767" s="548"/>
      <c r="F767" s="548"/>
      <c r="G767" s="548"/>
      <c r="H767" s="548"/>
      <c r="I767" s="548"/>
      <c r="J767" s="548"/>
      <c r="K767" s="548"/>
      <c r="L767" s="548"/>
      <c r="M767" s="548"/>
      <c r="N767" s="548"/>
      <c r="O767" s="548"/>
      <c r="P767" s="548"/>
      <c r="Q767" s="548"/>
      <c r="R767" s="548"/>
      <c r="S767" s="548"/>
      <c r="T767" s="548"/>
      <c r="U767" s="548"/>
      <c r="V767" s="548"/>
      <c r="W767" s="548"/>
      <c r="X767" s="548"/>
      <c r="Y767" s="548"/>
      <c r="Z767" s="548"/>
    </row>
    <row r="768" spans="1:26">
      <c r="A768" s="548"/>
      <c r="B768" s="548"/>
      <c r="C768" s="548"/>
      <c r="D768" s="548"/>
      <c r="E768" s="548"/>
      <c r="F768" s="548"/>
      <c r="G768" s="548"/>
      <c r="H768" s="548"/>
      <c r="I768" s="548"/>
      <c r="J768" s="548"/>
      <c r="K768" s="548"/>
      <c r="L768" s="548"/>
      <c r="M768" s="548"/>
      <c r="N768" s="548"/>
      <c r="O768" s="548"/>
      <c r="P768" s="548"/>
      <c r="Q768" s="548"/>
      <c r="R768" s="548"/>
      <c r="S768" s="548"/>
      <c r="T768" s="548"/>
      <c r="U768" s="548"/>
      <c r="V768" s="548"/>
      <c r="W768" s="548"/>
      <c r="X768" s="548"/>
      <c r="Y768" s="548"/>
      <c r="Z768" s="548"/>
    </row>
    <row r="769" spans="1:26">
      <c r="A769" s="548"/>
      <c r="B769" s="548"/>
      <c r="C769" s="548"/>
      <c r="D769" s="548"/>
      <c r="E769" s="548"/>
      <c r="F769" s="548"/>
      <c r="G769" s="548"/>
      <c r="H769" s="548"/>
      <c r="I769" s="548"/>
      <c r="J769" s="548"/>
      <c r="K769" s="548"/>
      <c r="L769" s="548"/>
      <c r="M769" s="548"/>
      <c r="N769" s="548"/>
      <c r="O769" s="548"/>
      <c r="P769" s="548"/>
      <c r="Q769" s="548"/>
      <c r="R769" s="548"/>
      <c r="S769" s="548"/>
      <c r="T769" s="548"/>
      <c r="U769" s="548"/>
      <c r="V769" s="548"/>
      <c r="W769" s="548"/>
      <c r="X769" s="548"/>
      <c r="Y769" s="548"/>
      <c r="Z769" s="548"/>
    </row>
    <row r="770" spans="1:26">
      <c r="A770" s="548"/>
      <c r="B770" s="548"/>
      <c r="C770" s="548"/>
      <c r="D770" s="548"/>
      <c r="E770" s="548"/>
      <c r="F770" s="548"/>
      <c r="G770" s="548"/>
      <c r="H770" s="548"/>
      <c r="I770" s="548"/>
      <c r="J770" s="548"/>
      <c r="K770" s="548"/>
      <c r="L770" s="548"/>
      <c r="M770" s="548"/>
      <c r="N770" s="548"/>
      <c r="O770" s="548"/>
      <c r="P770" s="548"/>
      <c r="Q770" s="548"/>
      <c r="R770" s="548"/>
      <c r="S770" s="548"/>
      <c r="T770" s="548"/>
      <c r="U770" s="548"/>
      <c r="V770" s="548"/>
      <c r="W770" s="548"/>
      <c r="X770" s="548"/>
      <c r="Y770" s="548"/>
      <c r="Z770" s="548"/>
    </row>
    <row r="771" spans="1:26">
      <c r="A771" s="548"/>
      <c r="B771" s="548"/>
      <c r="C771" s="548"/>
      <c r="D771" s="548"/>
      <c r="E771" s="548"/>
      <c r="F771" s="548"/>
      <c r="G771" s="548"/>
      <c r="H771" s="548"/>
      <c r="I771" s="548"/>
      <c r="J771" s="548"/>
      <c r="K771" s="548"/>
      <c r="L771" s="548"/>
      <c r="M771" s="548"/>
      <c r="N771" s="548"/>
      <c r="O771" s="548"/>
      <c r="P771" s="548"/>
      <c r="Q771" s="548"/>
      <c r="R771" s="548"/>
      <c r="S771" s="548"/>
      <c r="T771" s="548"/>
      <c r="U771" s="548"/>
      <c r="V771" s="548"/>
      <c r="W771" s="548"/>
      <c r="X771" s="548"/>
      <c r="Y771" s="548"/>
      <c r="Z771" s="548"/>
    </row>
    <row r="772" spans="1:26">
      <c r="A772" s="548"/>
      <c r="B772" s="548"/>
      <c r="C772" s="548"/>
      <c r="D772" s="548"/>
      <c r="E772" s="548"/>
      <c r="F772" s="548"/>
      <c r="G772" s="548"/>
      <c r="H772" s="548"/>
      <c r="I772" s="548"/>
      <c r="J772" s="548"/>
      <c r="K772" s="548"/>
      <c r="L772" s="548"/>
      <c r="M772" s="548"/>
      <c r="N772" s="548"/>
      <c r="O772" s="548"/>
      <c r="P772" s="548"/>
      <c r="Q772" s="548"/>
      <c r="R772" s="548"/>
      <c r="S772" s="548"/>
      <c r="T772" s="548"/>
      <c r="U772" s="548"/>
      <c r="V772" s="548"/>
      <c r="W772" s="548"/>
      <c r="X772" s="548"/>
      <c r="Y772" s="548"/>
      <c r="Z772" s="548"/>
    </row>
    <row r="773" spans="1:26">
      <c r="A773" s="548"/>
      <c r="B773" s="548"/>
      <c r="C773" s="548"/>
      <c r="D773" s="548"/>
      <c r="E773" s="548"/>
      <c r="F773" s="548"/>
      <c r="G773" s="548"/>
      <c r="H773" s="548"/>
      <c r="I773" s="548"/>
      <c r="J773" s="548"/>
      <c r="K773" s="548"/>
      <c r="L773" s="548"/>
      <c r="M773" s="548"/>
      <c r="N773" s="548"/>
      <c r="O773" s="548"/>
      <c r="P773" s="548"/>
      <c r="Q773" s="548"/>
      <c r="R773" s="548"/>
      <c r="S773" s="548"/>
      <c r="T773" s="548"/>
      <c r="U773" s="548"/>
      <c r="V773" s="548"/>
      <c r="W773" s="548"/>
      <c r="X773" s="548"/>
      <c r="Y773" s="548"/>
      <c r="Z773" s="548"/>
    </row>
    <row r="774" spans="1:26">
      <c r="A774" s="548"/>
      <c r="B774" s="548"/>
      <c r="C774" s="548"/>
      <c r="D774" s="548"/>
      <c r="E774" s="548"/>
      <c r="F774" s="548"/>
      <c r="G774" s="548"/>
      <c r="H774" s="548"/>
      <c r="I774" s="548"/>
      <c r="J774" s="548"/>
      <c r="K774" s="548"/>
      <c r="L774" s="548"/>
      <c r="M774" s="548"/>
      <c r="N774" s="548"/>
      <c r="O774" s="548"/>
      <c r="P774" s="548"/>
      <c r="Q774" s="548"/>
      <c r="R774" s="548"/>
      <c r="S774" s="548"/>
      <c r="T774" s="548"/>
      <c r="U774" s="548"/>
      <c r="V774" s="548"/>
      <c r="W774" s="548"/>
      <c r="X774" s="548"/>
      <c r="Y774" s="548"/>
      <c r="Z774" s="548"/>
    </row>
    <row r="775" spans="1:26">
      <c r="A775" s="548"/>
      <c r="B775" s="548"/>
      <c r="C775" s="548"/>
      <c r="D775" s="548"/>
      <c r="E775" s="548"/>
      <c r="F775" s="548"/>
      <c r="G775" s="548"/>
      <c r="H775" s="548"/>
      <c r="I775" s="548"/>
      <c r="J775" s="548"/>
      <c r="K775" s="548"/>
      <c r="L775" s="548"/>
      <c r="M775" s="548"/>
      <c r="N775" s="548"/>
      <c r="O775" s="548"/>
      <c r="P775" s="548"/>
      <c r="Q775" s="548"/>
      <c r="R775" s="548"/>
      <c r="S775" s="548"/>
      <c r="T775" s="548"/>
      <c r="U775" s="548"/>
      <c r="V775" s="548"/>
      <c r="W775" s="548"/>
      <c r="X775" s="548"/>
      <c r="Y775" s="548"/>
      <c r="Z775" s="548"/>
    </row>
    <row r="776" spans="1:26">
      <c r="A776" s="548"/>
      <c r="B776" s="548"/>
      <c r="C776" s="548"/>
      <c r="D776" s="548"/>
      <c r="E776" s="548"/>
      <c r="F776" s="548"/>
      <c r="G776" s="548"/>
      <c r="H776" s="548"/>
      <c r="I776" s="548"/>
      <c r="J776" s="548"/>
      <c r="K776" s="548"/>
      <c r="L776" s="548"/>
      <c r="M776" s="548"/>
      <c r="N776" s="548"/>
      <c r="O776" s="548"/>
      <c r="P776" s="548"/>
      <c r="Q776" s="548"/>
      <c r="R776" s="548"/>
      <c r="S776" s="548"/>
      <c r="T776" s="548"/>
      <c r="U776" s="548"/>
      <c r="V776" s="548"/>
      <c r="W776" s="548"/>
      <c r="X776" s="548"/>
      <c r="Y776" s="548"/>
      <c r="Z776" s="548"/>
    </row>
    <row r="777" spans="1:26">
      <c r="A777" s="548"/>
      <c r="B777" s="548"/>
      <c r="C777" s="548"/>
      <c r="D777" s="548"/>
      <c r="E777" s="548"/>
      <c r="F777" s="548"/>
      <c r="G777" s="548"/>
      <c r="H777" s="548"/>
      <c r="I777" s="548"/>
      <c r="J777" s="548"/>
      <c r="K777" s="548"/>
      <c r="L777" s="548"/>
      <c r="M777" s="548"/>
      <c r="N777" s="548"/>
      <c r="O777" s="548"/>
      <c r="P777" s="548"/>
      <c r="Q777" s="548"/>
      <c r="R777" s="548"/>
      <c r="S777" s="548"/>
      <c r="T777" s="548"/>
      <c r="U777" s="548"/>
      <c r="V777" s="548"/>
      <c r="W777" s="548"/>
      <c r="X777" s="548"/>
      <c r="Y777" s="548"/>
      <c r="Z777" s="548"/>
    </row>
    <row r="778" spans="1:26">
      <c r="A778" s="548"/>
      <c r="B778" s="548"/>
      <c r="C778" s="548"/>
      <c r="D778" s="548"/>
      <c r="E778" s="548"/>
      <c r="F778" s="548"/>
      <c r="G778" s="548"/>
      <c r="H778" s="548"/>
      <c r="I778" s="548"/>
      <c r="J778" s="548"/>
      <c r="K778" s="548"/>
      <c r="L778" s="548"/>
      <c r="M778" s="548"/>
      <c r="N778" s="548"/>
      <c r="O778" s="548"/>
      <c r="P778" s="548"/>
      <c r="Q778" s="548"/>
      <c r="R778" s="548"/>
      <c r="S778" s="548"/>
      <c r="T778" s="548"/>
      <c r="U778" s="548"/>
      <c r="V778" s="548"/>
      <c r="W778" s="548"/>
      <c r="X778" s="548"/>
      <c r="Y778" s="548"/>
      <c r="Z778" s="548"/>
    </row>
    <row r="779" spans="1:26">
      <c r="A779" s="548"/>
      <c r="B779" s="548"/>
      <c r="C779" s="548"/>
      <c r="D779" s="548"/>
      <c r="E779" s="548"/>
      <c r="F779" s="548"/>
      <c r="G779" s="548"/>
      <c r="H779" s="548"/>
      <c r="I779" s="548"/>
      <c r="J779" s="548"/>
      <c r="K779" s="548"/>
      <c r="L779" s="548"/>
      <c r="M779" s="548"/>
      <c r="N779" s="548"/>
      <c r="O779" s="548"/>
      <c r="P779" s="548"/>
      <c r="Q779" s="548"/>
      <c r="R779" s="548"/>
      <c r="S779" s="548"/>
      <c r="T779" s="548"/>
      <c r="U779" s="548"/>
      <c r="V779" s="548"/>
      <c r="W779" s="548"/>
      <c r="X779" s="548"/>
      <c r="Y779" s="548"/>
      <c r="Z779" s="548"/>
    </row>
    <row r="780" spans="1:26">
      <c r="A780" s="548"/>
      <c r="B780" s="548"/>
      <c r="C780" s="548"/>
      <c r="D780" s="548"/>
      <c r="E780" s="548"/>
      <c r="F780" s="548"/>
      <c r="G780" s="548"/>
      <c r="H780" s="548"/>
      <c r="I780" s="548"/>
      <c r="J780" s="548"/>
      <c r="K780" s="548"/>
      <c r="L780" s="548"/>
      <c r="M780" s="548"/>
      <c r="N780" s="548"/>
      <c r="O780" s="548"/>
      <c r="P780" s="548"/>
      <c r="Q780" s="548"/>
      <c r="R780" s="548"/>
      <c r="S780" s="548"/>
      <c r="T780" s="548"/>
      <c r="U780" s="548"/>
      <c r="V780" s="548"/>
      <c r="W780" s="548"/>
      <c r="X780" s="548"/>
      <c r="Y780" s="548"/>
      <c r="Z780" s="548"/>
    </row>
    <row r="781" spans="1:26">
      <c r="A781" s="548"/>
      <c r="B781" s="548"/>
      <c r="C781" s="548"/>
      <c r="D781" s="548"/>
      <c r="E781" s="548"/>
      <c r="F781" s="548"/>
      <c r="G781" s="548"/>
      <c r="H781" s="548"/>
      <c r="I781" s="548"/>
      <c r="J781" s="548"/>
      <c r="K781" s="548"/>
      <c r="L781" s="548"/>
      <c r="M781" s="548"/>
      <c r="N781" s="548"/>
      <c r="O781" s="548"/>
      <c r="P781" s="548"/>
      <c r="Q781" s="548"/>
      <c r="R781" s="548"/>
      <c r="S781" s="548"/>
      <c r="T781" s="548"/>
      <c r="U781" s="548"/>
      <c r="V781" s="548"/>
      <c r="W781" s="548"/>
      <c r="X781" s="548"/>
      <c r="Y781" s="548"/>
      <c r="Z781" s="548"/>
    </row>
    <row r="782" spans="1:26">
      <c r="A782" s="548"/>
      <c r="B782" s="548"/>
      <c r="C782" s="548"/>
      <c r="D782" s="548"/>
      <c r="E782" s="548"/>
      <c r="F782" s="548"/>
      <c r="G782" s="548"/>
      <c r="H782" s="548"/>
      <c r="I782" s="548"/>
      <c r="J782" s="548"/>
      <c r="K782" s="548"/>
      <c r="L782" s="548"/>
      <c r="M782" s="548"/>
      <c r="N782" s="548"/>
      <c r="O782" s="548"/>
      <c r="P782" s="548"/>
      <c r="Q782" s="548"/>
      <c r="R782" s="548"/>
      <c r="S782" s="548"/>
      <c r="T782" s="548"/>
      <c r="U782" s="548"/>
      <c r="V782" s="548"/>
      <c r="W782" s="548"/>
      <c r="X782" s="548"/>
      <c r="Y782" s="548"/>
      <c r="Z782" s="548"/>
    </row>
    <row r="783" spans="1:26">
      <c r="A783" s="548"/>
      <c r="B783" s="548"/>
      <c r="C783" s="548"/>
      <c r="D783" s="548"/>
      <c r="E783" s="548"/>
      <c r="F783" s="548"/>
      <c r="G783" s="548"/>
      <c r="H783" s="548"/>
      <c r="I783" s="548"/>
      <c r="J783" s="548"/>
      <c r="K783" s="548"/>
      <c r="L783" s="548"/>
      <c r="M783" s="548"/>
      <c r="N783" s="548"/>
      <c r="O783" s="548"/>
      <c r="P783" s="548"/>
      <c r="Q783" s="548"/>
      <c r="R783" s="548"/>
      <c r="S783" s="548"/>
      <c r="T783" s="548"/>
      <c r="U783" s="548"/>
      <c r="V783" s="548"/>
      <c r="W783" s="548"/>
      <c r="X783" s="548"/>
      <c r="Y783" s="548"/>
      <c r="Z783" s="548"/>
    </row>
    <row r="784" spans="1:26">
      <c r="A784" s="548"/>
      <c r="B784" s="548"/>
      <c r="C784" s="548"/>
      <c r="D784" s="548"/>
      <c r="E784" s="548"/>
      <c r="F784" s="548"/>
      <c r="G784" s="548"/>
      <c r="H784" s="548"/>
      <c r="I784" s="548"/>
      <c r="J784" s="548"/>
      <c r="K784" s="548"/>
      <c r="L784" s="548"/>
      <c r="M784" s="548"/>
      <c r="N784" s="548"/>
      <c r="O784" s="548"/>
      <c r="P784" s="548"/>
      <c r="Q784" s="548"/>
      <c r="R784" s="548"/>
      <c r="S784" s="548"/>
      <c r="T784" s="548"/>
      <c r="U784" s="548"/>
      <c r="V784" s="548"/>
      <c r="W784" s="548"/>
      <c r="X784" s="548"/>
      <c r="Y784" s="548"/>
      <c r="Z784" s="548"/>
    </row>
    <row r="785" spans="1:26">
      <c r="A785" s="548"/>
      <c r="B785" s="548"/>
      <c r="C785" s="548"/>
      <c r="D785" s="548"/>
      <c r="E785" s="548"/>
      <c r="F785" s="548"/>
      <c r="G785" s="548"/>
      <c r="H785" s="548"/>
      <c r="I785" s="548"/>
      <c r="J785" s="548"/>
      <c r="K785" s="548"/>
      <c r="L785" s="548"/>
      <c r="M785" s="548"/>
      <c r="N785" s="548"/>
      <c r="O785" s="548"/>
      <c r="P785" s="548"/>
      <c r="Q785" s="548"/>
      <c r="R785" s="548"/>
      <c r="S785" s="548"/>
      <c r="T785" s="548"/>
      <c r="U785" s="548"/>
      <c r="V785" s="548"/>
      <c r="W785" s="548"/>
      <c r="X785" s="548"/>
      <c r="Y785" s="548"/>
      <c r="Z785" s="548"/>
    </row>
    <row r="786" spans="1:26">
      <c r="A786" s="548"/>
      <c r="B786" s="548"/>
      <c r="C786" s="548"/>
      <c r="D786" s="548"/>
      <c r="E786" s="548"/>
      <c r="F786" s="548"/>
      <c r="G786" s="548"/>
      <c r="H786" s="548"/>
      <c r="I786" s="548"/>
      <c r="J786" s="548"/>
      <c r="K786" s="548"/>
      <c r="L786" s="548"/>
      <c r="M786" s="548"/>
      <c r="N786" s="548"/>
      <c r="O786" s="548"/>
      <c r="P786" s="548"/>
      <c r="Q786" s="548"/>
      <c r="R786" s="548"/>
      <c r="S786" s="548"/>
      <c r="T786" s="548"/>
      <c r="U786" s="548"/>
      <c r="V786" s="548"/>
      <c r="W786" s="548"/>
      <c r="X786" s="548"/>
      <c r="Y786" s="548"/>
      <c r="Z786" s="548"/>
    </row>
    <row r="787" spans="1:26">
      <c r="A787" s="548"/>
      <c r="B787" s="548"/>
      <c r="C787" s="548"/>
      <c r="D787" s="548"/>
      <c r="E787" s="548"/>
      <c r="F787" s="548"/>
      <c r="G787" s="548"/>
      <c r="H787" s="548"/>
      <c r="I787" s="548"/>
      <c r="J787" s="548"/>
      <c r="K787" s="548"/>
      <c r="L787" s="548"/>
      <c r="M787" s="548"/>
      <c r="N787" s="548"/>
      <c r="O787" s="548"/>
      <c r="P787" s="548"/>
      <c r="Q787" s="548"/>
      <c r="R787" s="548"/>
      <c r="S787" s="548"/>
      <c r="T787" s="548"/>
      <c r="U787" s="548"/>
      <c r="V787" s="548"/>
      <c r="W787" s="548"/>
      <c r="X787" s="548"/>
      <c r="Y787" s="548"/>
      <c r="Z787" s="548"/>
    </row>
    <row r="788" spans="1:26">
      <c r="A788" s="548"/>
      <c r="B788" s="548"/>
      <c r="C788" s="548"/>
      <c r="D788" s="548"/>
      <c r="E788" s="548"/>
      <c r="F788" s="548"/>
      <c r="G788" s="548"/>
      <c r="H788" s="548"/>
      <c r="I788" s="548"/>
      <c r="J788" s="548"/>
      <c r="K788" s="548"/>
      <c r="L788" s="548"/>
      <c r="M788" s="548"/>
      <c r="N788" s="548"/>
      <c r="O788" s="548"/>
      <c r="P788" s="548"/>
      <c r="Q788" s="548"/>
      <c r="R788" s="548"/>
      <c r="S788" s="548"/>
      <c r="T788" s="548"/>
      <c r="U788" s="548"/>
      <c r="V788" s="548"/>
      <c r="W788" s="548"/>
      <c r="X788" s="548"/>
      <c r="Y788" s="548"/>
      <c r="Z788" s="548"/>
    </row>
    <row r="789" spans="1:26">
      <c r="A789" s="548"/>
      <c r="B789" s="548"/>
      <c r="C789" s="548"/>
      <c r="D789" s="548"/>
      <c r="E789" s="548"/>
      <c r="F789" s="548"/>
      <c r="G789" s="548"/>
      <c r="H789" s="548"/>
      <c r="I789" s="548"/>
      <c r="J789" s="548"/>
      <c r="K789" s="548"/>
      <c r="L789" s="548"/>
      <c r="M789" s="548"/>
      <c r="N789" s="548"/>
      <c r="O789" s="548"/>
      <c r="P789" s="548"/>
      <c r="Q789" s="548"/>
      <c r="R789" s="548"/>
      <c r="S789" s="548"/>
      <c r="T789" s="548"/>
      <c r="U789" s="548"/>
      <c r="V789" s="548"/>
      <c r="W789" s="548"/>
      <c r="X789" s="548"/>
      <c r="Y789" s="548"/>
      <c r="Z789" s="548"/>
    </row>
    <row r="790" spans="1:26">
      <c r="A790" s="548"/>
      <c r="B790" s="548"/>
      <c r="C790" s="548"/>
      <c r="D790" s="548"/>
      <c r="E790" s="548"/>
      <c r="F790" s="548"/>
      <c r="G790" s="548"/>
      <c r="H790" s="548"/>
      <c r="I790" s="548"/>
      <c r="J790" s="548"/>
      <c r="K790" s="548"/>
      <c r="L790" s="548"/>
      <c r="M790" s="548"/>
      <c r="N790" s="548"/>
      <c r="O790" s="548"/>
      <c r="P790" s="548"/>
      <c r="Q790" s="548"/>
      <c r="R790" s="548"/>
      <c r="S790" s="548"/>
      <c r="T790" s="548"/>
      <c r="U790" s="548"/>
      <c r="V790" s="548"/>
      <c r="W790" s="548"/>
      <c r="X790" s="548"/>
      <c r="Y790" s="548"/>
      <c r="Z790" s="548"/>
    </row>
    <row r="791" spans="1:26">
      <c r="A791" s="548"/>
      <c r="B791" s="548"/>
      <c r="C791" s="548"/>
      <c r="D791" s="548"/>
      <c r="E791" s="548"/>
      <c r="F791" s="548"/>
      <c r="G791" s="548"/>
      <c r="H791" s="548"/>
      <c r="I791" s="548"/>
      <c r="J791" s="548"/>
      <c r="K791" s="548"/>
      <c r="L791" s="548"/>
      <c r="M791" s="548"/>
      <c r="N791" s="548"/>
      <c r="O791" s="548"/>
      <c r="P791" s="548"/>
      <c r="Q791" s="548"/>
      <c r="R791" s="548"/>
      <c r="S791" s="548"/>
      <c r="T791" s="548"/>
      <c r="U791" s="548"/>
      <c r="V791" s="548"/>
      <c r="W791" s="548"/>
      <c r="X791" s="548"/>
      <c r="Y791" s="548"/>
      <c r="Z791" s="548"/>
    </row>
    <row r="792" spans="1:26">
      <c r="A792" s="548"/>
      <c r="B792" s="548"/>
      <c r="C792" s="548"/>
      <c r="D792" s="548"/>
      <c r="E792" s="548"/>
      <c r="F792" s="548"/>
      <c r="G792" s="548"/>
      <c r="H792" s="548"/>
      <c r="I792" s="548"/>
      <c r="J792" s="548"/>
      <c r="K792" s="548"/>
      <c r="L792" s="548"/>
      <c r="M792" s="548"/>
      <c r="N792" s="548"/>
      <c r="O792" s="548"/>
      <c r="P792" s="548"/>
      <c r="Q792" s="548"/>
      <c r="R792" s="548"/>
      <c r="S792" s="548"/>
      <c r="T792" s="548"/>
      <c r="U792" s="548"/>
      <c r="V792" s="548"/>
      <c r="W792" s="548"/>
      <c r="X792" s="548"/>
      <c r="Y792" s="548"/>
      <c r="Z792" s="548"/>
    </row>
    <row r="793" spans="1:26">
      <c r="A793" s="548"/>
      <c r="B793" s="548"/>
      <c r="C793" s="548"/>
      <c r="D793" s="548"/>
      <c r="E793" s="548"/>
      <c r="F793" s="548"/>
      <c r="G793" s="548"/>
      <c r="H793" s="548"/>
      <c r="I793" s="548"/>
      <c r="J793" s="548"/>
      <c r="K793" s="548"/>
      <c r="L793" s="548"/>
      <c r="M793" s="548"/>
      <c r="N793" s="548"/>
      <c r="O793" s="548"/>
      <c r="P793" s="548"/>
      <c r="Q793" s="548"/>
      <c r="R793" s="548"/>
      <c r="S793" s="548"/>
      <c r="T793" s="548"/>
      <c r="U793" s="548"/>
      <c r="V793" s="548"/>
      <c r="W793" s="548"/>
      <c r="X793" s="548"/>
      <c r="Y793" s="548"/>
      <c r="Z793" s="548"/>
    </row>
    <row r="794" spans="1:26">
      <c r="A794" s="548"/>
      <c r="B794" s="548"/>
      <c r="C794" s="548"/>
      <c r="D794" s="548"/>
      <c r="E794" s="548"/>
      <c r="F794" s="548"/>
      <c r="G794" s="548"/>
      <c r="H794" s="548"/>
      <c r="I794" s="548"/>
      <c r="J794" s="548"/>
      <c r="K794" s="548"/>
      <c r="L794" s="548"/>
      <c r="M794" s="548"/>
      <c r="N794" s="548"/>
      <c r="O794" s="548"/>
      <c r="P794" s="548"/>
      <c r="Q794" s="548"/>
      <c r="R794" s="548"/>
      <c r="S794" s="548"/>
      <c r="T794" s="548"/>
      <c r="U794" s="548"/>
      <c r="V794" s="548"/>
      <c r="W794" s="548"/>
      <c r="X794" s="548"/>
      <c r="Y794" s="548"/>
      <c r="Z794" s="548"/>
    </row>
    <row r="795" spans="1:26">
      <c r="A795" s="548"/>
      <c r="B795" s="548"/>
      <c r="C795" s="548"/>
      <c r="D795" s="548"/>
      <c r="E795" s="548"/>
      <c r="F795" s="548"/>
      <c r="G795" s="548"/>
      <c r="H795" s="548"/>
      <c r="I795" s="548"/>
      <c r="J795" s="548"/>
      <c r="K795" s="548"/>
      <c r="L795" s="548"/>
      <c r="M795" s="548"/>
      <c r="N795" s="548"/>
      <c r="O795" s="548"/>
      <c r="P795" s="548"/>
      <c r="Q795" s="548"/>
      <c r="R795" s="548"/>
      <c r="S795" s="548"/>
      <c r="T795" s="548"/>
      <c r="U795" s="548"/>
      <c r="V795" s="548"/>
      <c r="W795" s="548"/>
      <c r="X795" s="548"/>
      <c r="Y795" s="548"/>
      <c r="Z795" s="548"/>
    </row>
    <row r="796" spans="1:26">
      <c r="A796" s="548"/>
      <c r="B796" s="548"/>
      <c r="C796" s="548"/>
      <c r="D796" s="548"/>
      <c r="E796" s="548"/>
      <c r="F796" s="548"/>
      <c r="G796" s="548"/>
      <c r="H796" s="548"/>
      <c r="I796" s="548"/>
      <c r="J796" s="548"/>
      <c r="K796" s="548"/>
      <c r="L796" s="548"/>
      <c r="M796" s="548"/>
      <c r="N796" s="548"/>
      <c r="O796" s="548"/>
      <c r="P796" s="548"/>
      <c r="Q796" s="548"/>
      <c r="R796" s="548"/>
      <c r="S796" s="548"/>
      <c r="T796" s="548"/>
      <c r="U796" s="548"/>
      <c r="V796" s="548"/>
      <c r="W796" s="548"/>
      <c r="X796" s="548"/>
      <c r="Y796" s="548"/>
      <c r="Z796" s="548"/>
    </row>
    <row r="797" spans="1:26">
      <c r="A797" s="548"/>
      <c r="B797" s="548"/>
      <c r="C797" s="548"/>
      <c r="D797" s="548"/>
      <c r="E797" s="548"/>
      <c r="F797" s="548"/>
      <c r="G797" s="548"/>
      <c r="H797" s="548"/>
      <c r="I797" s="548"/>
      <c r="J797" s="548"/>
      <c r="K797" s="548"/>
      <c r="L797" s="548"/>
      <c r="M797" s="548"/>
      <c r="N797" s="548"/>
      <c r="O797" s="548"/>
      <c r="P797" s="548"/>
      <c r="Q797" s="548"/>
      <c r="R797" s="548"/>
      <c r="S797" s="548"/>
      <c r="T797" s="548"/>
      <c r="U797" s="548"/>
      <c r="V797" s="548"/>
      <c r="W797" s="548"/>
      <c r="X797" s="548"/>
      <c r="Y797" s="548"/>
      <c r="Z797" s="548"/>
    </row>
    <row r="798" spans="1:26">
      <c r="A798" s="548"/>
      <c r="B798" s="548"/>
      <c r="C798" s="548"/>
      <c r="D798" s="548"/>
      <c r="E798" s="548"/>
      <c r="F798" s="548"/>
      <c r="G798" s="548"/>
      <c r="H798" s="548"/>
      <c r="I798" s="548"/>
      <c r="J798" s="548"/>
      <c r="K798" s="548"/>
      <c r="L798" s="548"/>
      <c r="M798" s="548"/>
      <c r="N798" s="548"/>
      <c r="O798" s="548"/>
      <c r="P798" s="548"/>
      <c r="Q798" s="548"/>
      <c r="R798" s="548"/>
      <c r="S798" s="548"/>
      <c r="T798" s="548"/>
      <c r="U798" s="548"/>
      <c r="V798" s="548"/>
      <c r="W798" s="548"/>
      <c r="X798" s="548"/>
      <c r="Y798" s="548"/>
      <c r="Z798" s="548"/>
    </row>
    <row r="799" spans="1:26">
      <c r="A799" s="548"/>
      <c r="B799" s="548"/>
      <c r="C799" s="548"/>
      <c r="D799" s="548"/>
      <c r="E799" s="548"/>
      <c r="F799" s="548"/>
      <c r="G799" s="548"/>
      <c r="H799" s="548"/>
      <c r="I799" s="548"/>
      <c r="J799" s="548"/>
      <c r="K799" s="548"/>
      <c r="L799" s="548"/>
      <c r="M799" s="548"/>
      <c r="N799" s="548"/>
      <c r="O799" s="548"/>
      <c r="P799" s="548"/>
      <c r="Q799" s="548"/>
      <c r="R799" s="548"/>
      <c r="S799" s="548"/>
      <c r="T799" s="548"/>
      <c r="U799" s="548"/>
      <c r="V799" s="548"/>
      <c r="W799" s="548"/>
      <c r="X799" s="548"/>
      <c r="Y799" s="548"/>
      <c r="Z799" s="548"/>
    </row>
    <row r="800" spans="1:26">
      <c r="A800" s="548"/>
      <c r="B800" s="548"/>
      <c r="C800" s="548"/>
      <c r="D800" s="548"/>
      <c r="E800" s="548"/>
      <c r="F800" s="548"/>
      <c r="G800" s="548"/>
      <c r="H800" s="548"/>
      <c r="I800" s="548"/>
      <c r="J800" s="548"/>
      <c r="K800" s="548"/>
      <c r="L800" s="548"/>
      <c r="M800" s="548"/>
      <c r="N800" s="548"/>
      <c r="O800" s="548"/>
      <c r="P800" s="548"/>
      <c r="Q800" s="548"/>
      <c r="R800" s="548"/>
      <c r="S800" s="548"/>
      <c r="T800" s="548"/>
      <c r="U800" s="548"/>
      <c r="V800" s="548"/>
      <c r="W800" s="548"/>
      <c r="X800" s="548"/>
      <c r="Y800" s="548"/>
      <c r="Z800" s="548"/>
    </row>
    <row r="801" spans="1:26">
      <c r="A801" s="548"/>
      <c r="B801" s="548"/>
      <c r="C801" s="548"/>
      <c r="D801" s="548"/>
      <c r="E801" s="548"/>
      <c r="F801" s="548"/>
      <c r="G801" s="548"/>
      <c r="H801" s="548"/>
      <c r="I801" s="548"/>
      <c r="J801" s="548"/>
      <c r="K801" s="548"/>
      <c r="L801" s="548"/>
      <c r="M801" s="548"/>
      <c r="N801" s="548"/>
      <c r="O801" s="548"/>
      <c r="P801" s="548"/>
      <c r="Q801" s="548"/>
      <c r="R801" s="548"/>
      <c r="S801" s="548"/>
      <c r="T801" s="548"/>
      <c r="U801" s="548"/>
      <c r="V801" s="548"/>
      <c r="W801" s="548"/>
      <c r="X801" s="548"/>
      <c r="Y801" s="548"/>
      <c r="Z801" s="548"/>
    </row>
    <row r="802" spans="1:26">
      <c r="A802" s="548"/>
      <c r="B802" s="548"/>
      <c r="C802" s="548"/>
      <c r="D802" s="548"/>
      <c r="E802" s="548"/>
      <c r="F802" s="548"/>
      <c r="G802" s="548"/>
      <c r="H802" s="548"/>
      <c r="I802" s="548"/>
      <c r="J802" s="548"/>
      <c r="K802" s="548"/>
      <c r="L802" s="548"/>
      <c r="M802" s="548"/>
      <c r="N802" s="548"/>
      <c r="O802" s="548"/>
      <c r="P802" s="548"/>
      <c r="Q802" s="548"/>
      <c r="R802" s="548"/>
      <c r="S802" s="548"/>
      <c r="T802" s="548"/>
      <c r="U802" s="548"/>
      <c r="V802" s="548"/>
      <c r="W802" s="548"/>
      <c r="X802" s="548"/>
      <c r="Y802" s="548"/>
      <c r="Z802" s="548"/>
    </row>
    <row r="803" spans="1:26">
      <c r="A803" s="548"/>
      <c r="B803" s="548"/>
      <c r="C803" s="548"/>
      <c r="D803" s="548"/>
      <c r="E803" s="548"/>
      <c r="F803" s="548"/>
      <c r="G803" s="548"/>
      <c r="H803" s="548"/>
      <c r="I803" s="548"/>
      <c r="J803" s="548"/>
      <c r="K803" s="548"/>
      <c r="L803" s="548"/>
      <c r="M803" s="548"/>
      <c r="N803" s="548"/>
      <c r="O803" s="548"/>
      <c r="P803" s="548"/>
      <c r="Q803" s="548"/>
      <c r="R803" s="548"/>
      <c r="S803" s="548"/>
      <c r="T803" s="548"/>
      <c r="U803" s="548"/>
      <c r="V803" s="548"/>
      <c r="W803" s="548"/>
      <c r="X803" s="548"/>
      <c r="Y803" s="548"/>
      <c r="Z803" s="548"/>
    </row>
    <row r="804" spans="1:26">
      <c r="A804" s="548"/>
      <c r="B804" s="548"/>
      <c r="C804" s="548"/>
      <c r="D804" s="548"/>
      <c r="E804" s="548"/>
      <c r="F804" s="548"/>
      <c r="G804" s="548"/>
      <c r="H804" s="548"/>
      <c r="I804" s="548"/>
      <c r="J804" s="548"/>
      <c r="K804" s="548"/>
      <c r="L804" s="548"/>
      <c r="M804" s="548"/>
      <c r="N804" s="548"/>
      <c r="O804" s="548"/>
      <c r="P804" s="548"/>
      <c r="Q804" s="548"/>
      <c r="R804" s="548"/>
      <c r="S804" s="548"/>
      <c r="T804" s="548"/>
      <c r="U804" s="548"/>
      <c r="V804" s="548"/>
      <c r="W804" s="548"/>
      <c r="X804" s="548"/>
      <c r="Y804" s="548"/>
      <c r="Z804" s="548"/>
    </row>
    <row r="805" spans="1:26">
      <c r="A805" s="548"/>
      <c r="B805" s="548"/>
      <c r="C805" s="548"/>
      <c r="D805" s="548"/>
      <c r="E805" s="548"/>
      <c r="F805" s="548"/>
      <c r="G805" s="548"/>
      <c r="H805" s="548"/>
      <c r="I805" s="548"/>
      <c r="J805" s="548"/>
      <c r="K805" s="548"/>
      <c r="L805" s="548"/>
      <c r="M805" s="548"/>
      <c r="N805" s="548"/>
      <c r="O805" s="548"/>
      <c r="P805" s="548"/>
      <c r="Q805" s="548"/>
      <c r="R805" s="548"/>
      <c r="S805" s="548"/>
      <c r="T805" s="548"/>
      <c r="U805" s="548"/>
      <c r="V805" s="548"/>
      <c r="W805" s="548"/>
      <c r="X805" s="548"/>
      <c r="Y805" s="548"/>
      <c r="Z805" s="548"/>
    </row>
    <row r="806" spans="1:26">
      <c r="A806" s="548"/>
      <c r="B806" s="548"/>
      <c r="C806" s="548"/>
      <c r="D806" s="548"/>
      <c r="E806" s="548"/>
      <c r="F806" s="548"/>
      <c r="G806" s="548"/>
      <c r="H806" s="548"/>
      <c r="I806" s="548"/>
      <c r="J806" s="548"/>
      <c r="K806" s="548"/>
      <c r="L806" s="548"/>
      <c r="M806" s="548"/>
      <c r="N806" s="548"/>
      <c r="O806" s="548"/>
      <c r="P806" s="548"/>
      <c r="Q806" s="548"/>
      <c r="R806" s="548"/>
      <c r="S806" s="548"/>
      <c r="T806" s="548"/>
      <c r="U806" s="548"/>
      <c r="V806" s="548"/>
      <c r="W806" s="548"/>
      <c r="X806" s="548"/>
      <c r="Y806" s="548"/>
      <c r="Z806" s="548"/>
    </row>
    <row r="807" spans="1:26">
      <c r="A807" s="548"/>
      <c r="B807" s="548"/>
      <c r="C807" s="548"/>
      <c r="D807" s="548"/>
      <c r="E807" s="548"/>
      <c r="F807" s="548"/>
      <c r="G807" s="548"/>
      <c r="H807" s="548"/>
      <c r="I807" s="548"/>
      <c r="J807" s="548"/>
      <c r="K807" s="548"/>
      <c r="L807" s="548"/>
      <c r="M807" s="548"/>
      <c r="N807" s="548"/>
      <c r="O807" s="548"/>
      <c r="P807" s="548"/>
      <c r="Q807" s="548"/>
      <c r="R807" s="548"/>
      <c r="S807" s="548"/>
      <c r="T807" s="548"/>
      <c r="U807" s="548"/>
      <c r="V807" s="548"/>
      <c r="W807" s="548"/>
      <c r="X807" s="548"/>
      <c r="Y807" s="548"/>
      <c r="Z807" s="548"/>
    </row>
    <row r="808" spans="1:26">
      <c r="A808" s="548"/>
      <c r="B808" s="548"/>
      <c r="C808" s="548"/>
      <c r="D808" s="548"/>
      <c r="E808" s="548"/>
      <c r="F808" s="548"/>
      <c r="G808" s="548"/>
      <c r="H808" s="548"/>
      <c r="I808" s="548"/>
      <c r="J808" s="548"/>
      <c r="K808" s="548"/>
      <c r="L808" s="548"/>
      <c r="M808" s="548"/>
      <c r="N808" s="548"/>
      <c r="O808" s="548"/>
      <c r="P808" s="548"/>
      <c r="Q808" s="548"/>
      <c r="R808" s="548"/>
      <c r="S808" s="548"/>
      <c r="T808" s="548"/>
      <c r="U808" s="548"/>
      <c r="V808" s="548"/>
      <c r="W808" s="548"/>
      <c r="X808" s="548"/>
      <c r="Y808" s="548"/>
      <c r="Z808" s="548"/>
    </row>
    <row r="809" spans="1:26">
      <c r="A809" s="548"/>
      <c r="B809" s="548"/>
      <c r="C809" s="548"/>
      <c r="D809" s="548"/>
      <c r="E809" s="548"/>
      <c r="F809" s="548"/>
      <c r="G809" s="548"/>
      <c r="H809" s="548"/>
      <c r="I809" s="548"/>
      <c r="J809" s="548"/>
      <c r="K809" s="548"/>
      <c r="L809" s="548"/>
      <c r="M809" s="548"/>
      <c r="N809" s="548"/>
      <c r="O809" s="548"/>
      <c r="P809" s="548"/>
      <c r="Q809" s="548"/>
      <c r="R809" s="548"/>
      <c r="S809" s="548"/>
      <c r="T809" s="548"/>
      <c r="U809" s="548"/>
      <c r="V809" s="548"/>
      <c r="W809" s="548"/>
      <c r="X809" s="548"/>
      <c r="Y809" s="548"/>
      <c r="Z809" s="548"/>
    </row>
    <row r="810" spans="1:26">
      <c r="A810" s="548"/>
      <c r="B810" s="548"/>
      <c r="C810" s="548"/>
      <c r="D810" s="548"/>
      <c r="E810" s="548"/>
      <c r="F810" s="548"/>
      <c r="G810" s="548"/>
      <c r="H810" s="548"/>
      <c r="I810" s="548"/>
      <c r="J810" s="548"/>
      <c r="K810" s="548"/>
      <c r="L810" s="548"/>
      <c r="M810" s="548"/>
      <c r="N810" s="548"/>
      <c r="O810" s="548"/>
      <c r="P810" s="548"/>
      <c r="Q810" s="548"/>
      <c r="R810" s="548"/>
      <c r="S810" s="548"/>
      <c r="T810" s="548"/>
      <c r="U810" s="548"/>
      <c r="V810" s="548"/>
      <c r="W810" s="548"/>
      <c r="X810" s="548"/>
      <c r="Y810" s="548"/>
      <c r="Z810" s="548"/>
    </row>
    <row r="811" spans="1:26">
      <c r="A811" s="548"/>
      <c r="B811" s="548"/>
      <c r="C811" s="548"/>
      <c r="D811" s="548"/>
      <c r="E811" s="548"/>
      <c r="F811" s="548"/>
      <c r="G811" s="548"/>
      <c r="H811" s="548"/>
      <c r="I811" s="548"/>
      <c r="J811" s="548"/>
      <c r="K811" s="548"/>
      <c r="L811" s="548"/>
      <c r="M811" s="548"/>
      <c r="N811" s="548"/>
      <c r="O811" s="548"/>
      <c r="P811" s="548"/>
      <c r="Q811" s="548"/>
      <c r="R811" s="548"/>
      <c r="S811" s="548"/>
      <c r="T811" s="548"/>
      <c r="U811" s="548"/>
      <c r="V811" s="548"/>
      <c r="W811" s="548"/>
      <c r="X811" s="548"/>
      <c r="Y811" s="548"/>
      <c r="Z811" s="548"/>
    </row>
    <row r="812" spans="1:26">
      <c r="A812" s="548"/>
      <c r="B812" s="548"/>
      <c r="C812" s="548"/>
      <c r="D812" s="548"/>
      <c r="E812" s="548"/>
      <c r="F812" s="548"/>
      <c r="G812" s="548"/>
      <c r="H812" s="548"/>
      <c r="I812" s="548"/>
      <c r="J812" s="548"/>
      <c r="K812" s="548"/>
      <c r="L812" s="548"/>
      <c r="M812" s="548"/>
      <c r="N812" s="548"/>
      <c r="O812" s="548"/>
      <c r="P812" s="548"/>
      <c r="Q812" s="548"/>
      <c r="R812" s="548"/>
      <c r="S812" s="548"/>
      <c r="T812" s="548"/>
      <c r="U812" s="548"/>
      <c r="V812" s="548"/>
      <c r="W812" s="548"/>
      <c r="X812" s="548"/>
      <c r="Y812" s="548"/>
      <c r="Z812" s="548"/>
    </row>
    <row r="813" spans="1:26">
      <c r="A813" s="548"/>
      <c r="B813" s="548"/>
      <c r="C813" s="548"/>
      <c r="D813" s="548"/>
      <c r="E813" s="548"/>
      <c r="F813" s="548"/>
      <c r="G813" s="548"/>
      <c r="H813" s="548"/>
      <c r="I813" s="548"/>
      <c r="J813" s="548"/>
      <c r="K813" s="548"/>
      <c r="L813" s="548"/>
      <c r="M813" s="548"/>
      <c r="N813" s="548"/>
      <c r="O813" s="548"/>
      <c r="P813" s="548"/>
      <c r="Q813" s="548"/>
      <c r="R813" s="548"/>
      <c r="S813" s="548"/>
      <c r="T813" s="548"/>
      <c r="U813" s="548"/>
      <c r="V813" s="548"/>
      <c r="W813" s="548"/>
      <c r="X813" s="548"/>
      <c r="Y813" s="548"/>
      <c r="Z813" s="548"/>
    </row>
    <row r="814" spans="1:26">
      <c r="A814" s="548"/>
      <c r="B814" s="548"/>
      <c r="C814" s="548"/>
      <c r="D814" s="548"/>
      <c r="E814" s="548"/>
      <c r="F814" s="548"/>
      <c r="G814" s="548"/>
      <c r="H814" s="548"/>
      <c r="I814" s="548"/>
      <c r="J814" s="548"/>
      <c r="K814" s="548"/>
      <c r="L814" s="548"/>
      <c r="M814" s="548"/>
      <c r="N814" s="548"/>
      <c r="O814" s="548"/>
      <c r="P814" s="548"/>
      <c r="Q814" s="548"/>
      <c r="R814" s="548"/>
      <c r="S814" s="548"/>
      <c r="T814" s="548"/>
      <c r="U814" s="548"/>
      <c r="V814" s="548"/>
      <c r="W814" s="548"/>
      <c r="X814" s="548"/>
      <c r="Y814" s="548"/>
      <c r="Z814" s="548"/>
    </row>
    <row r="815" spans="1:26">
      <c r="A815" s="548"/>
      <c r="B815" s="548"/>
      <c r="C815" s="548"/>
      <c r="D815" s="548"/>
      <c r="E815" s="548"/>
      <c r="F815" s="548"/>
      <c r="G815" s="548"/>
      <c r="H815" s="548"/>
      <c r="I815" s="548"/>
      <c r="J815" s="548"/>
      <c r="K815" s="548"/>
      <c r="L815" s="548"/>
      <c r="M815" s="548"/>
      <c r="N815" s="548"/>
      <c r="O815" s="548"/>
      <c r="P815" s="548"/>
      <c r="Q815" s="548"/>
      <c r="R815" s="548"/>
      <c r="S815" s="548"/>
      <c r="T815" s="548"/>
      <c r="U815" s="548"/>
      <c r="V815" s="548"/>
      <c r="W815" s="548"/>
      <c r="X815" s="548"/>
      <c r="Y815" s="548"/>
      <c r="Z815" s="548"/>
    </row>
    <row r="816" spans="1:26">
      <c r="A816" s="548"/>
      <c r="B816" s="548"/>
      <c r="C816" s="548"/>
      <c r="D816" s="548"/>
      <c r="E816" s="548"/>
      <c r="F816" s="548"/>
      <c r="G816" s="548"/>
      <c r="H816" s="548"/>
      <c r="I816" s="548"/>
      <c r="J816" s="548"/>
      <c r="K816" s="548"/>
      <c r="L816" s="548"/>
      <c r="M816" s="548"/>
      <c r="N816" s="548"/>
      <c r="O816" s="548"/>
      <c r="P816" s="548"/>
      <c r="Q816" s="548"/>
      <c r="R816" s="548"/>
      <c r="S816" s="548"/>
      <c r="T816" s="548"/>
      <c r="U816" s="548"/>
      <c r="V816" s="548"/>
      <c r="W816" s="548"/>
      <c r="X816" s="548"/>
      <c r="Y816" s="548"/>
      <c r="Z816" s="548"/>
    </row>
    <row r="817" spans="1:26">
      <c r="A817" s="548"/>
      <c r="B817" s="548"/>
      <c r="C817" s="548"/>
      <c r="D817" s="548"/>
      <c r="E817" s="548"/>
      <c r="F817" s="548"/>
      <c r="G817" s="548"/>
      <c r="H817" s="548"/>
      <c r="I817" s="548"/>
      <c r="J817" s="548"/>
      <c r="K817" s="548"/>
      <c r="L817" s="548"/>
      <c r="M817" s="548"/>
      <c r="N817" s="548"/>
      <c r="O817" s="548"/>
      <c r="P817" s="548"/>
      <c r="Q817" s="548"/>
      <c r="R817" s="548"/>
      <c r="S817" s="548"/>
      <c r="T817" s="548"/>
      <c r="U817" s="548"/>
      <c r="V817" s="548"/>
      <c r="W817" s="548"/>
      <c r="X817" s="548"/>
      <c r="Y817" s="548"/>
      <c r="Z817" s="548"/>
    </row>
    <row r="818" spans="1:26">
      <c r="A818" s="548"/>
      <c r="B818" s="548"/>
      <c r="C818" s="548"/>
      <c r="D818" s="548"/>
      <c r="E818" s="548"/>
      <c r="F818" s="548"/>
      <c r="G818" s="548"/>
      <c r="H818" s="548"/>
      <c r="I818" s="548"/>
      <c r="J818" s="548"/>
      <c r="K818" s="548"/>
      <c r="L818" s="548"/>
      <c r="M818" s="548"/>
      <c r="N818" s="548"/>
      <c r="O818" s="548"/>
      <c r="P818" s="548"/>
      <c r="Q818" s="548"/>
      <c r="R818" s="548"/>
      <c r="S818" s="548"/>
      <c r="T818" s="548"/>
      <c r="U818" s="548"/>
      <c r="V818" s="548"/>
      <c r="W818" s="548"/>
      <c r="X818" s="548"/>
      <c r="Y818" s="548"/>
      <c r="Z818" s="548"/>
    </row>
    <row r="819" spans="1:26">
      <c r="A819" s="548"/>
      <c r="B819" s="548"/>
      <c r="C819" s="548"/>
      <c r="D819" s="548"/>
      <c r="E819" s="548"/>
      <c r="F819" s="548"/>
      <c r="G819" s="548"/>
      <c r="H819" s="548"/>
      <c r="I819" s="548"/>
      <c r="J819" s="548"/>
      <c r="K819" s="548"/>
      <c r="L819" s="548"/>
      <c r="M819" s="548"/>
      <c r="N819" s="548"/>
      <c r="O819" s="548"/>
      <c r="P819" s="548"/>
      <c r="Q819" s="548"/>
      <c r="R819" s="548"/>
      <c r="S819" s="548"/>
      <c r="T819" s="548"/>
      <c r="U819" s="548"/>
      <c r="V819" s="548"/>
      <c r="W819" s="548"/>
      <c r="X819" s="548"/>
      <c r="Y819" s="548"/>
      <c r="Z819" s="548"/>
    </row>
    <row r="820" spans="1:26">
      <c r="A820" s="548"/>
      <c r="B820" s="548"/>
      <c r="C820" s="548"/>
      <c r="D820" s="548"/>
      <c r="E820" s="548"/>
      <c r="F820" s="548"/>
      <c r="G820" s="548"/>
      <c r="H820" s="548"/>
      <c r="I820" s="548"/>
      <c r="J820" s="548"/>
      <c r="K820" s="548"/>
      <c r="L820" s="548"/>
      <c r="M820" s="548"/>
      <c r="N820" s="548"/>
      <c r="O820" s="548"/>
      <c r="P820" s="548"/>
      <c r="Q820" s="548"/>
      <c r="R820" s="548"/>
      <c r="S820" s="548"/>
      <c r="T820" s="548"/>
      <c r="U820" s="548"/>
      <c r="V820" s="548"/>
      <c r="W820" s="548"/>
      <c r="X820" s="548"/>
      <c r="Y820" s="548"/>
      <c r="Z820" s="548"/>
    </row>
    <row r="821" spans="1:26">
      <c r="A821" s="548"/>
      <c r="B821" s="548"/>
      <c r="C821" s="548"/>
      <c r="D821" s="548"/>
      <c r="E821" s="548"/>
      <c r="F821" s="548"/>
      <c r="G821" s="548"/>
      <c r="H821" s="548"/>
      <c r="I821" s="548"/>
      <c r="J821" s="548"/>
      <c r="K821" s="548"/>
      <c r="L821" s="548"/>
      <c r="M821" s="548"/>
      <c r="N821" s="548"/>
      <c r="O821" s="548"/>
      <c r="P821" s="548"/>
      <c r="Q821" s="548"/>
      <c r="R821" s="548"/>
      <c r="S821" s="548"/>
      <c r="T821" s="548"/>
      <c r="U821" s="548"/>
      <c r="V821" s="548"/>
      <c r="W821" s="548"/>
      <c r="X821" s="548"/>
      <c r="Y821" s="548"/>
      <c r="Z821" s="548"/>
    </row>
    <row r="822" spans="1:26">
      <c r="A822" s="548"/>
      <c r="B822" s="548"/>
      <c r="C822" s="548"/>
      <c r="D822" s="548"/>
      <c r="E822" s="548"/>
      <c r="F822" s="548"/>
      <c r="G822" s="548"/>
      <c r="H822" s="548"/>
      <c r="I822" s="548"/>
      <c r="J822" s="548"/>
      <c r="K822" s="548"/>
      <c r="L822" s="548"/>
      <c r="M822" s="548"/>
      <c r="N822" s="548"/>
      <c r="O822" s="548"/>
      <c r="P822" s="548"/>
      <c r="Q822" s="548"/>
      <c r="R822" s="548"/>
      <c r="S822" s="548"/>
      <c r="T822" s="548"/>
      <c r="U822" s="548"/>
      <c r="V822" s="548"/>
      <c r="W822" s="548"/>
      <c r="X822" s="548"/>
      <c r="Y822" s="548"/>
      <c r="Z822" s="548"/>
    </row>
    <row r="823" spans="1:26">
      <c r="A823" s="548"/>
      <c r="B823" s="548"/>
      <c r="C823" s="548"/>
      <c r="D823" s="548"/>
      <c r="E823" s="548"/>
      <c r="F823" s="548"/>
      <c r="G823" s="548"/>
      <c r="H823" s="548"/>
      <c r="I823" s="548"/>
      <c r="J823" s="548"/>
      <c r="K823" s="548"/>
      <c r="L823" s="548"/>
      <c r="M823" s="548"/>
      <c r="N823" s="548"/>
      <c r="O823" s="548"/>
      <c r="P823" s="548"/>
      <c r="Q823" s="548"/>
      <c r="R823" s="548"/>
      <c r="S823" s="548"/>
      <c r="T823" s="548"/>
      <c r="U823" s="548"/>
      <c r="V823" s="548"/>
      <c r="W823" s="548"/>
      <c r="X823" s="548"/>
      <c r="Y823" s="548"/>
      <c r="Z823" s="548"/>
    </row>
    <row r="824" spans="1:26">
      <c r="A824" s="548"/>
      <c r="B824" s="548"/>
      <c r="C824" s="548"/>
      <c r="D824" s="548"/>
      <c r="E824" s="548"/>
      <c r="F824" s="548"/>
      <c r="G824" s="548"/>
      <c r="H824" s="548"/>
      <c r="I824" s="548"/>
      <c r="J824" s="548"/>
      <c r="K824" s="548"/>
      <c r="L824" s="548"/>
      <c r="M824" s="548"/>
      <c r="N824" s="548"/>
      <c r="O824" s="548"/>
      <c r="P824" s="548"/>
      <c r="Q824" s="548"/>
      <c r="R824" s="548"/>
      <c r="S824" s="548"/>
      <c r="T824" s="548"/>
      <c r="U824" s="548"/>
      <c r="V824" s="548"/>
      <c r="W824" s="548"/>
      <c r="X824" s="548"/>
      <c r="Y824" s="548"/>
      <c r="Z824" s="548"/>
    </row>
    <row r="825" spans="1:26">
      <c r="A825" s="548"/>
      <c r="B825" s="548"/>
      <c r="C825" s="548"/>
      <c r="D825" s="548"/>
      <c r="E825" s="548"/>
      <c r="F825" s="548"/>
      <c r="G825" s="548"/>
      <c r="H825" s="548"/>
      <c r="I825" s="548"/>
      <c r="J825" s="548"/>
      <c r="K825" s="548"/>
      <c r="L825" s="548"/>
      <c r="M825" s="548"/>
      <c r="N825" s="548"/>
      <c r="O825" s="548"/>
      <c r="P825" s="548"/>
      <c r="Q825" s="548"/>
      <c r="R825" s="548"/>
      <c r="S825" s="548"/>
      <c r="T825" s="548"/>
      <c r="U825" s="548"/>
      <c r="V825" s="548"/>
      <c r="W825" s="548"/>
      <c r="X825" s="548"/>
      <c r="Y825" s="548"/>
      <c r="Z825" s="548"/>
    </row>
    <row r="826" spans="1:26">
      <c r="A826" s="548"/>
      <c r="B826" s="548"/>
      <c r="C826" s="548"/>
      <c r="D826" s="548"/>
      <c r="E826" s="548"/>
      <c r="F826" s="548"/>
      <c r="G826" s="548"/>
      <c r="H826" s="548"/>
      <c r="I826" s="548"/>
      <c r="J826" s="548"/>
      <c r="K826" s="548"/>
      <c r="L826" s="548"/>
      <c r="M826" s="548"/>
      <c r="N826" s="548"/>
      <c r="O826" s="548"/>
      <c r="P826" s="548"/>
      <c r="Q826" s="548"/>
      <c r="R826" s="548"/>
      <c r="S826" s="548"/>
      <c r="T826" s="548"/>
      <c r="U826" s="548"/>
      <c r="V826" s="548"/>
      <c r="W826" s="548"/>
      <c r="X826" s="548"/>
      <c r="Y826" s="548"/>
      <c r="Z826" s="548"/>
    </row>
    <row r="827" spans="1:26">
      <c r="A827" s="548"/>
      <c r="B827" s="548"/>
      <c r="C827" s="548"/>
      <c r="D827" s="548"/>
      <c r="E827" s="548"/>
      <c r="F827" s="548"/>
      <c r="G827" s="548"/>
      <c r="H827" s="548"/>
      <c r="I827" s="548"/>
      <c r="J827" s="548"/>
      <c r="K827" s="548"/>
      <c r="L827" s="548"/>
      <c r="M827" s="548"/>
      <c r="N827" s="548"/>
      <c r="O827" s="548"/>
      <c r="P827" s="548"/>
      <c r="Q827" s="548"/>
      <c r="R827" s="548"/>
      <c r="S827" s="548"/>
      <c r="T827" s="548"/>
      <c r="U827" s="548"/>
      <c r="V827" s="548"/>
      <c r="W827" s="548"/>
      <c r="X827" s="548"/>
      <c r="Y827" s="548"/>
      <c r="Z827" s="548"/>
    </row>
    <row r="828" spans="1:26">
      <c r="A828" s="548"/>
      <c r="B828" s="548"/>
      <c r="C828" s="548"/>
      <c r="D828" s="548"/>
      <c r="E828" s="548"/>
      <c r="F828" s="548"/>
      <c r="G828" s="548"/>
      <c r="H828" s="548"/>
      <c r="I828" s="548"/>
      <c r="J828" s="548"/>
      <c r="K828" s="548"/>
      <c r="L828" s="548"/>
      <c r="M828" s="548"/>
      <c r="N828" s="548"/>
      <c r="O828" s="548"/>
      <c r="P828" s="548"/>
      <c r="Q828" s="548"/>
      <c r="R828" s="548"/>
      <c r="S828" s="548"/>
      <c r="T828" s="548"/>
      <c r="U828" s="548"/>
      <c r="V828" s="548"/>
      <c r="W828" s="548"/>
      <c r="X828" s="548"/>
      <c r="Y828" s="548"/>
      <c r="Z828" s="548"/>
    </row>
    <row r="829" spans="1:26">
      <c r="A829" s="548"/>
      <c r="B829" s="548"/>
      <c r="C829" s="548"/>
      <c r="D829" s="548"/>
      <c r="E829" s="548"/>
      <c r="F829" s="548"/>
      <c r="G829" s="548"/>
      <c r="H829" s="548"/>
      <c r="I829" s="548"/>
      <c r="J829" s="548"/>
      <c r="K829" s="548"/>
      <c r="L829" s="548"/>
      <c r="M829" s="548"/>
      <c r="N829" s="548"/>
      <c r="O829" s="548"/>
      <c r="P829" s="548"/>
      <c r="Q829" s="548"/>
      <c r="R829" s="548"/>
      <c r="S829" s="548"/>
      <c r="T829" s="548"/>
      <c r="U829" s="548"/>
      <c r="V829" s="548"/>
      <c r="W829" s="548"/>
      <c r="X829" s="548"/>
      <c r="Y829" s="548"/>
      <c r="Z829" s="548"/>
    </row>
    <row r="830" spans="1:26">
      <c r="A830" s="548"/>
      <c r="B830" s="548"/>
      <c r="C830" s="548"/>
      <c r="D830" s="548"/>
      <c r="E830" s="548"/>
      <c r="F830" s="548"/>
      <c r="G830" s="548"/>
      <c r="H830" s="548"/>
      <c r="I830" s="548"/>
      <c r="J830" s="548"/>
      <c r="K830" s="548"/>
      <c r="L830" s="548"/>
      <c r="M830" s="548"/>
      <c r="N830" s="548"/>
      <c r="O830" s="548"/>
      <c r="P830" s="548"/>
      <c r="Q830" s="548"/>
      <c r="R830" s="548"/>
      <c r="S830" s="548"/>
      <c r="T830" s="548"/>
      <c r="U830" s="548"/>
      <c r="V830" s="548"/>
      <c r="W830" s="548"/>
      <c r="X830" s="548"/>
      <c r="Y830" s="548"/>
      <c r="Z830" s="548"/>
    </row>
    <row r="831" spans="1:26">
      <c r="A831" s="548"/>
      <c r="B831" s="548"/>
      <c r="C831" s="548"/>
      <c r="D831" s="548"/>
      <c r="E831" s="548"/>
      <c r="F831" s="548"/>
      <c r="G831" s="548"/>
      <c r="H831" s="548"/>
      <c r="I831" s="548"/>
      <c r="J831" s="548"/>
      <c r="K831" s="548"/>
      <c r="L831" s="548"/>
      <c r="M831" s="548"/>
      <c r="N831" s="548"/>
      <c r="O831" s="548"/>
      <c r="P831" s="548"/>
      <c r="Q831" s="548"/>
      <c r="R831" s="548"/>
      <c r="S831" s="548"/>
      <c r="T831" s="548"/>
      <c r="U831" s="548"/>
      <c r="V831" s="548"/>
      <c r="W831" s="548"/>
      <c r="X831" s="548"/>
      <c r="Y831" s="548"/>
      <c r="Z831" s="548"/>
    </row>
    <row r="832" spans="1:26">
      <c r="A832" s="548"/>
      <c r="B832" s="548"/>
      <c r="C832" s="548"/>
      <c r="D832" s="548"/>
      <c r="E832" s="548"/>
      <c r="F832" s="548"/>
      <c r="G832" s="548"/>
      <c r="H832" s="548"/>
      <c r="I832" s="548"/>
      <c r="J832" s="548"/>
      <c r="K832" s="548"/>
      <c r="L832" s="548"/>
      <c r="M832" s="548"/>
      <c r="N832" s="548"/>
      <c r="O832" s="548"/>
      <c r="P832" s="548"/>
      <c r="Q832" s="548"/>
      <c r="R832" s="548"/>
      <c r="S832" s="548"/>
      <c r="T832" s="548"/>
      <c r="U832" s="548"/>
      <c r="V832" s="548"/>
      <c r="W832" s="548"/>
      <c r="X832" s="548"/>
      <c r="Y832" s="548"/>
      <c r="Z832" s="548"/>
    </row>
    <row r="833" spans="1:26">
      <c r="A833" s="548"/>
      <c r="B833" s="548"/>
      <c r="C833" s="548"/>
      <c r="D833" s="548"/>
      <c r="E833" s="548"/>
      <c r="F833" s="548"/>
      <c r="G833" s="548"/>
      <c r="H833" s="548"/>
      <c r="I833" s="548"/>
      <c r="J833" s="548"/>
      <c r="K833" s="548"/>
      <c r="L833" s="548"/>
      <c r="M833" s="548"/>
      <c r="N833" s="548"/>
      <c r="O833" s="548"/>
      <c r="P833" s="548"/>
      <c r="Q833" s="548"/>
      <c r="R833" s="548"/>
      <c r="S833" s="548"/>
      <c r="T833" s="548"/>
      <c r="U833" s="548"/>
      <c r="V833" s="548"/>
      <c r="W833" s="548"/>
      <c r="X833" s="548"/>
      <c r="Y833" s="548"/>
      <c r="Z833" s="548"/>
    </row>
    <row r="834" spans="1:26">
      <c r="A834" s="548"/>
      <c r="B834" s="548"/>
      <c r="C834" s="548"/>
      <c r="D834" s="548"/>
      <c r="E834" s="548"/>
      <c r="F834" s="548"/>
      <c r="G834" s="548"/>
      <c r="H834" s="548"/>
      <c r="I834" s="548"/>
      <c r="J834" s="548"/>
      <c r="K834" s="548"/>
      <c r="L834" s="548"/>
      <c r="M834" s="548"/>
      <c r="N834" s="548"/>
      <c r="O834" s="548"/>
      <c r="P834" s="548"/>
      <c r="Q834" s="548"/>
      <c r="R834" s="548"/>
      <c r="S834" s="548"/>
      <c r="T834" s="548"/>
      <c r="U834" s="548"/>
      <c r="V834" s="548"/>
      <c r="W834" s="548"/>
      <c r="X834" s="548"/>
      <c r="Y834" s="548"/>
      <c r="Z834" s="548"/>
    </row>
    <row r="835" spans="1:26">
      <c r="A835" s="548"/>
      <c r="B835" s="548"/>
      <c r="C835" s="548"/>
      <c r="D835" s="548"/>
      <c r="E835" s="548"/>
      <c r="F835" s="548"/>
      <c r="G835" s="548"/>
      <c r="H835" s="548"/>
      <c r="I835" s="548"/>
      <c r="J835" s="548"/>
      <c r="K835" s="548"/>
      <c r="L835" s="548"/>
      <c r="M835" s="548"/>
      <c r="N835" s="548"/>
      <c r="O835" s="548"/>
      <c r="P835" s="548"/>
      <c r="Q835" s="548"/>
      <c r="R835" s="548"/>
      <c r="S835" s="548"/>
      <c r="T835" s="548"/>
      <c r="U835" s="548"/>
      <c r="V835" s="548"/>
      <c r="W835" s="548"/>
      <c r="X835" s="548"/>
      <c r="Y835" s="548"/>
      <c r="Z835" s="548"/>
    </row>
    <row r="836" spans="1:26">
      <c r="A836" s="548"/>
      <c r="B836" s="548"/>
      <c r="C836" s="548"/>
      <c r="D836" s="548"/>
      <c r="E836" s="548"/>
      <c r="F836" s="548"/>
      <c r="G836" s="548"/>
      <c r="H836" s="548"/>
      <c r="I836" s="548"/>
      <c r="J836" s="548"/>
      <c r="K836" s="548"/>
      <c r="L836" s="548"/>
      <c r="M836" s="548"/>
      <c r="N836" s="548"/>
      <c r="O836" s="548"/>
      <c r="P836" s="548"/>
      <c r="Q836" s="548"/>
      <c r="R836" s="548"/>
      <c r="S836" s="548"/>
      <c r="T836" s="548"/>
      <c r="U836" s="548"/>
      <c r="V836" s="548"/>
      <c r="W836" s="548"/>
      <c r="X836" s="548"/>
      <c r="Y836" s="548"/>
      <c r="Z836" s="548"/>
    </row>
    <row r="837" spans="1:26">
      <c r="A837" s="548"/>
      <c r="B837" s="548"/>
      <c r="C837" s="548"/>
      <c r="D837" s="548"/>
      <c r="E837" s="548"/>
      <c r="F837" s="548"/>
      <c r="G837" s="548"/>
      <c r="H837" s="548"/>
      <c r="I837" s="548"/>
      <c r="J837" s="548"/>
      <c r="K837" s="548"/>
      <c r="L837" s="548"/>
      <c r="M837" s="548"/>
      <c r="N837" s="548"/>
      <c r="O837" s="548"/>
      <c r="P837" s="548"/>
      <c r="Q837" s="548"/>
      <c r="R837" s="548"/>
      <c r="S837" s="548"/>
      <c r="T837" s="548"/>
      <c r="U837" s="548"/>
      <c r="V837" s="548"/>
      <c r="W837" s="548"/>
      <c r="X837" s="548"/>
      <c r="Y837" s="548"/>
      <c r="Z837" s="548"/>
    </row>
    <row r="838" spans="1:26">
      <c r="A838" s="548"/>
      <c r="B838" s="548"/>
      <c r="C838" s="548"/>
      <c r="D838" s="548"/>
      <c r="E838" s="548"/>
      <c r="F838" s="548"/>
      <c r="G838" s="548"/>
      <c r="H838" s="548"/>
      <c r="I838" s="548"/>
      <c r="J838" s="548"/>
      <c r="K838" s="548"/>
      <c r="L838" s="548"/>
      <c r="M838" s="548"/>
      <c r="N838" s="548"/>
      <c r="O838" s="548"/>
      <c r="P838" s="548"/>
      <c r="Q838" s="548"/>
      <c r="R838" s="548"/>
      <c r="S838" s="548"/>
      <c r="T838" s="548"/>
      <c r="U838" s="548"/>
      <c r="V838" s="548"/>
      <c r="W838" s="548"/>
      <c r="X838" s="548"/>
      <c r="Y838" s="548"/>
      <c r="Z838" s="548"/>
    </row>
    <row r="839" spans="1:26">
      <c r="A839" s="548"/>
      <c r="B839" s="548"/>
      <c r="C839" s="548"/>
      <c r="D839" s="548"/>
      <c r="E839" s="548"/>
      <c r="F839" s="548"/>
      <c r="G839" s="548"/>
      <c r="H839" s="548"/>
      <c r="I839" s="548"/>
      <c r="J839" s="548"/>
      <c r="K839" s="548"/>
      <c r="L839" s="548"/>
      <c r="M839" s="548"/>
      <c r="N839" s="548"/>
      <c r="O839" s="548"/>
      <c r="P839" s="548"/>
      <c r="Q839" s="548"/>
      <c r="R839" s="548"/>
      <c r="S839" s="548"/>
      <c r="T839" s="548"/>
      <c r="U839" s="548"/>
      <c r="V839" s="548"/>
      <c r="W839" s="548"/>
      <c r="X839" s="548"/>
      <c r="Y839" s="548"/>
      <c r="Z839" s="548"/>
    </row>
    <row r="840" spans="1:26">
      <c r="A840" s="548"/>
      <c r="B840" s="548"/>
      <c r="C840" s="548"/>
      <c r="D840" s="548"/>
      <c r="E840" s="548"/>
      <c r="F840" s="548"/>
      <c r="G840" s="548"/>
      <c r="H840" s="548"/>
      <c r="I840" s="548"/>
      <c r="J840" s="548"/>
      <c r="K840" s="548"/>
      <c r="L840" s="548"/>
      <c r="M840" s="548"/>
      <c r="N840" s="548"/>
      <c r="O840" s="548"/>
      <c r="P840" s="548"/>
      <c r="Q840" s="548"/>
      <c r="R840" s="548"/>
      <c r="S840" s="548"/>
      <c r="T840" s="548"/>
      <c r="U840" s="548"/>
      <c r="V840" s="548"/>
      <c r="W840" s="548"/>
      <c r="X840" s="548"/>
      <c r="Y840" s="548"/>
      <c r="Z840" s="548"/>
    </row>
    <row r="841" spans="1:26">
      <c r="A841" s="548"/>
      <c r="B841" s="548"/>
      <c r="C841" s="548"/>
      <c r="D841" s="548"/>
      <c r="E841" s="548"/>
      <c r="F841" s="548"/>
      <c r="G841" s="548"/>
      <c r="H841" s="548"/>
      <c r="I841" s="548"/>
      <c r="J841" s="548"/>
      <c r="K841" s="548"/>
      <c r="L841" s="548"/>
      <c r="M841" s="548"/>
      <c r="N841" s="548"/>
      <c r="O841" s="548"/>
      <c r="P841" s="548"/>
      <c r="Q841" s="548"/>
      <c r="R841" s="548"/>
      <c r="S841" s="548"/>
      <c r="T841" s="548"/>
      <c r="U841" s="548"/>
      <c r="V841" s="548"/>
      <c r="W841" s="548"/>
      <c r="X841" s="548"/>
      <c r="Y841" s="548"/>
      <c r="Z841" s="548"/>
    </row>
    <row r="842" spans="1:26">
      <c r="A842" s="548"/>
      <c r="B842" s="548"/>
      <c r="C842" s="548"/>
      <c r="D842" s="548"/>
      <c r="E842" s="548"/>
      <c r="F842" s="548"/>
      <c r="G842" s="548"/>
      <c r="H842" s="548"/>
      <c r="I842" s="548"/>
      <c r="J842" s="548"/>
      <c r="K842" s="548"/>
      <c r="L842" s="548"/>
      <c r="M842" s="548"/>
      <c r="N842" s="548"/>
      <c r="O842" s="548"/>
      <c r="P842" s="548"/>
      <c r="Q842" s="548"/>
      <c r="R842" s="548"/>
      <c r="S842" s="548"/>
      <c r="T842" s="548"/>
      <c r="U842" s="548"/>
      <c r="V842" s="548"/>
      <c r="W842" s="548"/>
      <c r="X842" s="548"/>
      <c r="Y842" s="548"/>
      <c r="Z842" s="548"/>
    </row>
    <row r="843" spans="1:26">
      <c r="A843" s="548"/>
      <c r="B843" s="548"/>
      <c r="C843" s="548"/>
      <c r="D843" s="548"/>
      <c r="E843" s="548"/>
      <c r="F843" s="548"/>
      <c r="G843" s="548"/>
      <c r="H843" s="548"/>
      <c r="I843" s="548"/>
      <c r="J843" s="548"/>
      <c r="K843" s="548"/>
      <c r="L843" s="548"/>
      <c r="M843" s="548"/>
      <c r="N843" s="548"/>
      <c r="O843" s="548"/>
      <c r="P843" s="548"/>
      <c r="Q843" s="548"/>
      <c r="R843" s="548"/>
      <c r="S843" s="548"/>
      <c r="T843" s="548"/>
      <c r="U843" s="548"/>
      <c r="V843" s="548"/>
      <c r="W843" s="548"/>
      <c r="X843" s="548"/>
      <c r="Y843" s="548"/>
      <c r="Z843" s="548"/>
    </row>
    <row r="844" spans="1:26">
      <c r="A844" s="548"/>
      <c r="B844" s="548"/>
      <c r="C844" s="548"/>
      <c r="D844" s="548"/>
      <c r="E844" s="548"/>
      <c r="F844" s="548"/>
      <c r="G844" s="548"/>
      <c r="H844" s="548"/>
      <c r="I844" s="548"/>
      <c r="J844" s="548"/>
      <c r="K844" s="548"/>
      <c r="L844" s="548"/>
      <c r="M844" s="548"/>
      <c r="N844" s="548"/>
      <c r="O844" s="548"/>
      <c r="P844" s="548"/>
      <c r="Q844" s="548"/>
      <c r="R844" s="548"/>
      <c r="S844" s="548"/>
      <c r="T844" s="548"/>
      <c r="U844" s="548"/>
      <c r="V844" s="548"/>
      <c r="W844" s="548"/>
      <c r="X844" s="548"/>
      <c r="Y844" s="548"/>
      <c r="Z844" s="548"/>
    </row>
    <row r="845" spans="1:26">
      <c r="A845" s="548"/>
      <c r="B845" s="548"/>
      <c r="C845" s="548"/>
      <c r="D845" s="548"/>
      <c r="E845" s="548"/>
      <c r="F845" s="548"/>
      <c r="G845" s="548"/>
      <c r="H845" s="548"/>
      <c r="I845" s="548"/>
      <c r="J845" s="548"/>
      <c r="K845" s="548"/>
      <c r="L845" s="548"/>
      <c r="M845" s="548"/>
      <c r="N845" s="548"/>
      <c r="O845" s="548"/>
      <c r="P845" s="548"/>
      <c r="Q845" s="548"/>
      <c r="R845" s="548"/>
      <c r="S845" s="548"/>
      <c r="T845" s="548"/>
      <c r="U845" s="548"/>
      <c r="V845" s="548"/>
      <c r="W845" s="548"/>
      <c r="X845" s="548"/>
      <c r="Y845" s="548"/>
      <c r="Z845" s="548"/>
    </row>
    <row r="846" spans="1:26">
      <c r="A846" s="548"/>
      <c r="B846" s="548"/>
      <c r="C846" s="548"/>
      <c r="D846" s="548"/>
      <c r="E846" s="548"/>
      <c r="F846" s="548"/>
      <c r="G846" s="548"/>
      <c r="H846" s="548"/>
      <c r="I846" s="548"/>
      <c r="J846" s="548"/>
      <c r="K846" s="548"/>
      <c r="L846" s="548"/>
      <c r="M846" s="548"/>
      <c r="N846" s="548"/>
      <c r="O846" s="548"/>
      <c r="P846" s="548"/>
      <c r="Q846" s="548"/>
      <c r="R846" s="548"/>
      <c r="S846" s="548"/>
      <c r="T846" s="548"/>
      <c r="U846" s="548"/>
      <c r="V846" s="548"/>
      <c r="W846" s="548"/>
      <c r="X846" s="548"/>
      <c r="Y846" s="548"/>
      <c r="Z846" s="548"/>
    </row>
    <row r="847" spans="1:26">
      <c r="A847" s="548"/>
      <c r="B847" s="548"/>
      <c r="C847" s="548"/>
      <c r="D847" s="548"/>
      <c r="E847" s="548"/>
      <c r="F847" s="548"/>
      <c r="G847" s="548"/>
      <c r="H847" s="548"/>
      <c r="I847" s="548"/>
      <c r="J847" s="548"/>
      <c r="K847" s="548"/>
      <c r="L847" s="548"/>
      <c r="M847" s="548"/>
      <c r="N847" s="548"/>
      <c r="O847" s="548"/>
      <c r="P847" s="548"/>
      <c r="Q847" s="548"/>
      <c r="R847" s="548"/>
      <c r="S847" s="548"/>
      <c r="T847" s="548"/>
      <c r="U847" s="548"/>
      <c r="V847" s="548"/>
      <c r="W847" s="548"/>
      <c r="X847" s="548"/>
      <c r="Y847" s="548"/>
      <c r="Z847" s="548"/>
    </row>
    <row r="848" spans="1:26">
      <c r="A848" s="548"/>
      <c r="B848" s="548"/>
      <c r="C848" s="548"/>
      <c r="D848" s="548"/>
      <c r="E848" s="548"/>
      <c r="F848" s="548"/>
      <c r="G848" s="548"/>
      <c r="H848" s="548"/>
      <c r="I848" s="548"/>
      <c r="J848" s="548"/>
      <c r="K848" s="548"/>
      <c r="L848" s="548"/>
      <c r="M848" s="548"/>
      <c r="N848" s="548"/>
      <c r="O848" s="548"/>
      <c r="P848" s="548"/>
      <c r="Q848" s="548"/>
      <c r="R848" s="548"/>
      <c r="S848" s="548"/>
      <c r="T848" s="548"/>
      <c r="U848" s="548"/>
      <c r="V848" s="548"/>
      <c r="W848" s="548"/>
      <c r="X848" s="548"/>
      <c r="Y848" s="548"/>
      <c r="Z848" s="548"/>
    </row>
    <row r="849" spans="1:26">
      <c r="A849" s="548"/>
      <c r="B849" s="548"/>
      <c r="C849" s="548"/>
      <c r="D849" s="548"/>
      <c r="E849" s="548"/>
      <c r="F849" s="548"/>
      <c r="G849" s="548"/>
      <c r="H849" s="548"/>
      <c r="I849" s="548"/>
      <c r="J849" s="548"/>
      <c r="K849" s="548"/>
      <c r="L849" s="548"/>
      <c r="M849" s="548"/>
      <c r="N849" s="548"/>
      <c r="O849" s="548"/>
      <c r="P849" s="548"/>
      <c r="Q849" s="548"/>
      <c r="R849" s="548"/>
      <c r="S849" s="548"/>
      <c r="T849" s="548"/>
      <c r="U849" s="548"/>
      <c r="V849" s="548"/>
      <c r="W849" s="548"/>
      <c r="X849" s="548"/>
      <c r="Y849" s="548"/>
      <c r="Z849" s="548"/>
    </row>
    <row r="850" spans="1:26">
      <c r="A850" s="548"/>
      <c r="B850" s="548"/>
      <c r="C850" s="548"/>
      <c r="D850" s="548"/>
      <c r="E850" s="548"/>
      <c r="F850" s="548"/>
      <c r="G850" s="548"/>
      <c r="H850" s="548"/>
      <c r="I850" s="548"/>
      <c r="J850" s="548"/>
      <c r="K850" s="548"/>
      <c r="L850" s="548"/>
      <c r="M850" s="548"/>
      <c r="N850" s="548"/>
      <c r="O850" s="548"/>
      <c r="P850" s="548"/>
      <c r="Q850" s="548"/>
      <c r="R850" s="548"/>
      <c r="S850" s="548"/>
      <c r="T850" s="548"/>
      <c r="U850" s="548"/>
      <c r="V850" s="548"/>
      <c r="W850" s="548"/>
      <c r="X850" s="548"/>
      <c r="Y850" s="548"/>
      <c r="Z850" s="548"/>
    </row>
    <row r="851" spans="1:26">
      <c r="A851" s="548"/>
      <c r="B851" s="548"/>
      <c r="C851" s="548"/>
      <c r="D851" s="548"/>
      <c r="E851" s="548"/>
      <c r="F851" s="548"/>
      <c r="G851" s="548"/>
      <c r="H851" s="548"/>
      <c r="I851" s="548"/>
      <c r="J851" s="548"/>
      <c r="K851" s="548"/>
      <c r="L851" s="548"/>
      <c r="M851" s="548"/>
      <c r="N851" s="548"/>
      <c r="O851" s="548"/>
      <c r="P851" s="548"/>
      <c r="Q851" s="548"/>
      <c r="R851" s="548"/>
      <c r="S851" s="548"/>
      <c r="T851" s="548"/>
      <c r="U851" s="548"/>
      <c r="V851" s="548"/>
      <c r="W851" s="548"/>
      <c r="X851" s="548"/>
      <c r="Y851" s="548"/>
      <c r="Z851" s="548"/>
    </row>
    <row r="852" spans="1:26">
      <c r="A852" s="548"/>
      <c r="B852" s="548"/>
      <c r="C852" s="548"/>
      <c r="D852" s="548"/>
      <c r="E852" s="548"/>
      <c r="F852" s="548"/>
      <c r="G852" s="548"/>
      <c r="H852" s="548"/>
      <c r="I852" s="548"/>
      <c r="J852" s="548"/>
      <c r="K852" s="548"/>
      <c r="L852" s="548"/>
      <c r="M852" s="548"/>
      <c r="N852" s="548"/>
      <c r="O852" s="548"/>
      <c r="P852" s="548"/>
      <c r="Q852" s="548"/>
      <c r="R852" s="548"/>
      <c r="S852" s="548"/>
      <c r="T852" s="548"/>
      <c r="U852" s="548"/>
      <c r="V852" s="548"/>
      <c r="W852" s="548"/>
      <c r="X852" s="548"/>
      <c r="Y852" s="548"/>
      <c r="Z852" s="548"/>
    </row>
    <row r="853" spans="1:26">
      <c r="A853" s="548"/>
      <c r="B853" s="548"/>
      <c r="C853" s="548"/>
      <c r="D853" s="548"/>
      <c r="E853" s="548"/>
      <c r="F853" s="548"/>
      <c r="G853" s="548"/>
      <c r="H853" s="548"/>
      <c r="I853" s="548"/>
      <c r="J853" s="548"/>
      <c r="K853" s="548"/>
      <c r="L853" s="548"/>
      <c r="M853" s="548"/>
      <c r="N853" s="548"/>
      <c r="O853" s="548"/>
      <c r="P853" s="548"/>
      <c r="Q853" s="548"/>
      <c r="R853" s="548"/>
      <c r="S853" s="548"/>
      <c r="T853" s="548"/>
      <c r="U853" s="548"/>
      <c r="V853" s="548"/>
      <c r="W853" s="548"/>
      <c r="X853" s="548"/>
      <c r="Y853" s="548"/>
      <c r="Z853" s="548"/>
    </row>
    <row r="854" spans="1:26">
      <c r="A854" s="548"/>
      <c r="B854" s="548"/>
      <c r="C854" s="548"/>
      <c r="D854" s="548"/>
      <c r="E854" s="548"/>
      <c r="F854" s="548"/>
      <c r="G854" s="548"/>
      <c r="H854" s="548"/>
      <c r="I854" s="548"/>
      <c r="J854" s="548"/>
      <c r="K854" s="548"/>
      <c r="L854" s="548"/>
      <c r="M854" s="548"/>
      <c r="N854" s="548"/>
      <c r="O854" s="548"/>
      <c r="P854" s="548"/>
      <c r="Q854" s="548"/>
      <c r="R854" s="548"/>
      <c r="S854" s="548"/>
      <c r="T854" s="548"/>
      <c r="U854" s="548"/>
      <c r="V854" s="548"/>
      <c r="W854" s="548"/>
      <c r="X854" s="548"/>
      <c r="Y854" s="548"/>
      <c r="Z854" s="548"/>
    </row>
    <row r="855" spans="1:26">
      <c r="A855" s="548"/>
      <c r="B855" s="548"/>
      <c r="C855" s="548"/>
      <c r="D855" s="548"/>
      <c r="E855" s="548"/>
      <c r="F855" s="548"/>
      <c r="G855" s="548"/>
      <c r="H855" s="548"/>
      <c r="I855" s="548"/>
      <c r="J855" s="548"/>
      <c r="K855" s="548"/>
      <c r="L855" s="548"/>
      <c r="M855" s="548"/>
      <c r="N855" s="548"/>
      <c r="O855" s="548"/>
      <c r="P855" s="548"/>
      <c r="Q855" s="548"/>
      <c r="R855" s="548"/>
      <c r="S855" s="548"/>
      <c r="T855" s="548"/>
      <c r="U855" s="548"/>
      <c r="V855" s="548"/>
      <c r="W855" s="548"/>
      <c r="X855" s="548"/>
      <c r="Y855" s="548"/>
      <c r="Z855" s="548"/>
    </row>
    <row r="856" spans="1:26">
      <c r="A856" s="548"/>
      <c r="B856" s="548"/>
      <c r="C856" s="548"/>
      <c r="D856" s="548"/>
      <c r="E856" s="548"/>
      <c r="F856" s="548"/>
      <c r="G856" s="548"/>
      <c r="H856" s="548"/>
      <c r="I856" s="548"/>
      <c r="J856" s="548"/>
      <c r="K856" s="548"/>
      <c r="L856" s="548"/>
      <c r="M856" s="548"/>
      <c r="N856" s="548"/>
      <c r="O856" s="548"/>
      <c r="P856" s="548"/>
      <c r="Q856" s="548"/>
      <c r="R856" s="548"/>
      <c r="S856" s="548"/>
      <c r="T856" s="548"/>
      <c r="U856" s="548"/>
      <c r="V856" s="548"/>
      <c r="W856" s="548"/>
      <c r="X856" s="548"/>
      <c r="Y856" s="548"/>
      <c r="Z856" s="548"/>
    </row>
    <row r="857" spans="1:26">
      <c r="A857" s="548"/>
      <c r="B857" s="548"/>
      <c r="C857" s="548"/>
      <c r="D857" s="548"/>
      <c r="E857" s="548"/>
      <c r="F857" s="548"/>
      <c r="G857" s="548"/>
      <c r="H857" s="548"/>
      <c r="I857" s="548"/>
      <c r="J857" s="548"/>
      <c r="K857" s="548"/>
      <c r="L857" s="548"/>
      <c r="M857" s="548"/>
      <c r="N857" s="548"/>
      <c r="O857" s="548"/>
      <c r="P857" s="548"/>
      <c r="Q857" s="548"/>
      <c r="R857" s="548"/>
      <c r="S857" s="548"/>
      <c r="T857" s="548"/>
      <c r="U857" s="548"/>
      <c r="V857" s="548"/>
      <c r="W857" s="548"/>
      <c r="X857" s="548"/>
      <c r="Y857" s="548"/>
      <c r="Z857" s="548"/>
    </row>
    <row r="858" spans="1:26">
      <c r="A858" s="548"/>
      <c r="B858" s="548"/>
      <c r="C858" s="548"/>
      <c r="D858" s="548"/>
      <c r="E858" s="548"/>
      <c r="F858" s="548"/>
      <c r="G858" s="548"/>
      <c r="H858" s="548"/>
      <c r="I858" s="548"/>
      <c r="J858" s="548"/>
      <c r="K858" s="548"/>
      <c r="L858" s="548"/>
      <c r="M858" s="548"/>
      <c r="N858" s="548"/>
      <c r="O858" s="548"/>
      <c r="P858" s="548"/>
      <c r="Q858" s="548"/>
      <c r="R858" s="548"/>
      <c r="S858" s="548"/>
      <c r="T858" s="548"/>
      <c r="U858" s="548"/>
      <c r="V858" s="548"/>
      <c r="W858" s="548"/>
      <c r="X858" s="548"/>
      <c r="Y858" s="548"/>
      <c r="Z858" s="548"/>
    </row>
    <row r="859" spans="1:26">
      <c r="A859" s="548"/>
      <c r="B859" s="548"/>
      <c r="C859" s="548"/>
      <c r="D859" s="548"/>
      <c r="E859" s="548"/>
      <c r="F859" s="548"/>
      <c r="G859" s="548"/>
      <c r="H859" s="548"/>
      <c r="I859" s="548"/>
      <c r="J859" s="548"/>
      <c r="K859" s="548"/>
      <c r="L859" s="548"/>
      <c r="M859" s="548"/>
      <c r="N859" s="548"/>
      <c r="O859" s="548"/>
      <c r="P859" s="548"/>
      <c r="Q859" s="548"/>
      <c r="R859" s="548"/>
      <c r="S859" s="548"/>
      <c r="T859" s="548"/>
      <c r="U859" s="548"/>
      <c r="V859" s="548"/>
      <c r="W859" s="548"/>
      <c r="X859" s="548"/>
      <c r="Y859" s="548"/>
      <c r="Z859" s="548"/>
    </row>
    <row r="860" spans="1:26">
      <c r="A860" s="548"/>
      <c r="B860" s="548"/>
      <c r="C860" s="548"/>
      <c r="D860" s="548"/>
      <c r="E860" s="548"/>
      <c r="F860" s="548"/>
      <c r="G860" s="548"/>
      <c r="H860" s="548"/>
      <c r="I860" s="548"/>
      <c r="J860" s="548"/>
      <c r="K860" s="548"/>
      <c r="L860" s="548"/>
      <c r="M860" s="548"/>
      <c r="N860" s="548"/>
      <c r="O860" s="548"/>
      <c r="P860" s="548"/>
      <c r="Q860" s="548"/>
      <c r="R860" s="548"/>
      <c r="S860" s="548"/>
      <c r="T860" s="548"/>
      <c r="U860" s="548"/>
      <c r="V860" s="548"/>
      <c r="W860" s="548"/>
      <c r="X860" s="548"/>
      <c r="Y860" s="548"/>
      <c r="Z860" s="548"/>
    </row>
    <row r="861" spans="1:26">
      <c r="A861" s="548"/>
      <c r="B861" s="548"/>
      <c r="C861" s="548"/>
      <c r="D861" s="548"/>
      <c r="E861" s="548"/>
      <c r="F861" s="548"/>
      <c r="G861" s="548"/>
      <c r="H861" s="548"/>
      <c r="I861" s="548"/>
      <c r="J861" s="548"/>
      <c r="K861" s="548"/>
      <c r="L861" s="548"/>
      <c r="M861" s="548"/>
      <c r="N861" s="548"/>
      <c r="O861" s="548"/>
      <c r="P861" s="548"/>
      <c r="Q861" s="548"/>
      <c r="R861" s="548"/>
      <c r="S861" s="548"/>
      <c r="T861" s="548"/>
      <c r="U861" s="548"/>
      <c r="V861" s="548"/>
      <c r="W861" s="548"/>
      <c r="X861" s="548"/>
      <c r="Y861" s="548"/>
      <c r="Z861" s="548"/>
    </row>
    <row r="862" spans="1:26">
      <c r="A862" s="548"/>
      <c r="B862" s="548"/>
      <c r="C862" s="548"/>
      <c r="D862" s="548"/>
      <c r="E862" s="548"/>
      <c r="F862" s="548"/>
      <c r="G862" s="548"/>
      <c r="H862" s="548"/>
      <c r="I862" s="548"/>
      <c r="J862" s="548"/>
      <c r="K862" s="548"/>
      <c r="L862" s="548"/>
      <c r="M862" s="548"/>
      <c r="N862" s="548"/>
      <c r="O862" s="548"/>
      <c r="P862" s="548"/>
      <c r="Q862" s="548"/>
      <c r="R862" s="548"/>
      <c r="S862" s="548"/>
      <c r="T862" s="548"/>
      <c r="U862" s="548"/>
      <c r="V862" s="548"/>
      <c r="W862" s="548"/>
      <c r="X862" s="548"/>
      <c r="Y862" s="548"/>
      <c r="Z862" s="548"/>
    </row>
    <row r="863" spans="1:26">
      <c r="A863" s="548"/>
      <c r="B863" s="548"/>
      <c r="C863" s="548"/>
      <c r="D863" s="548"/>
      <c r="E863" s="548"/>
      <c r="F863" s="548"/>
      <c r="G863" s="548"/>
      <c r="H863" s="548"/>
      <c r="I863" s="548"/>
      <c r="J863" s="548"/>
      <c r="K863" s="548"/>
      <c r="L863" s="548"/>
      <c r="M863" s="548"/>
      <c r="N863" s="548"/>
      <c r="O863" s="548"/>
      <c r="P863" s="548"/>
      <c r="Q863" s="548"/>
      <c r="R863" s="548"/>
      <c r="S863" s="548"/>
      <c r="T863" s="548"/>
      <c r="U863" s="548"/>
      <c r="V863" s="548"/>
      <c r="W863" s="548"/>
      <c r="X863" s="548"/>
      <c r="Y863" s="548"/>
      <c r="Z863" s="548"/>
    </row>
    <row r="864" spans="1:26">
      <c r="A864" s="548"/>
      <c r="B864" s="548"/>
      <c r="C864" s="548"/>
      <c r="D864" s="548"/>
      <c r="E864" s="548"/>
      <c r="F864" s="548"/>
      <c r="G864" s="548"/>
      <c r="H864" s="548"/>
      <c r="I864" s="548"/>
      <c r="J864" s="548"/>
      <c r="K864" s="548"/>
      <c r="L864" s="548"/>
      <c r="M864" s="548"/>
      <c r="N864" s="548"/>
      <c r="O864" s="548"/>
      <c r="P864" s="548"/>
      <c r="Q864" s="548"/>
      <c r="R864" s="548"/>
      <c r="S864" s="548"/>
      <c r="T864" s="548"/>
      <c r="U864" s="548"/>
      <c r="V864" s="548"/>
      <c r="W864" s="548"/>
      <c r="X864" s="548"/>
      <c r="Y864" s="548"/>
      <c r="Z864" s="548"/>
    </row>
    <row r="865" spans="1:26">
      <c r="A865" s="548"/>
      <c r="B865" s="548"/>
      <c r="C865" s="548"/>
      <c r="D865" s="548"/>
      <c r="E865" s="548"/>
      <c r="F865" s="548"/>
      <c r="G865" s="548"/>
      <c r="H865" s="548"/>
      <c r="I865" s="548"/>
      <c r="J865" s="548"/>
      <c r="K865" s="548"/>
      <c r="L865" s="548"/>
      <c r="M865" s="548"/>
      <c r="N865" s="548"/>
      <c r="O865" s="548"/>
      <c r="P865" s="548"/>
      <c r="Q865" s="548"/>
      <c r="R865" s="548"/>
      <c r="S865" s="548"/>
      <c r="T865" s="548"/>
      <c r="U865" s="548"/>
      <c r="V865" s="548"/>
      <c r="W865" s="548"/>
      <c r="X865" s="548"/>
      <c r="Y865" s="548"/>
      <c r="Z865" s="548"/>
    </row>
    <row r="866" spans="1:26">
      <c r="A866" s="548"/>
      <c r="B866" s="548"/>
      <c r="C866" s="548"/>
      <c r="D866" s="548"/>
      <c r="E866" s="548"/>
      <c r="F866" s="548"/>
      <c r="G866" s="548"/>
      <c r="H866" s="548"/>
      <c r="I866" s="548"/>
      <c r="J866" s="548"/>
      <c r="K866" s="548"/>
      <c r="L866" s="548"/>
      <c r="M866" s="548"/>
      <c r="N866" s="548"/>
      <c r="O866" s="548"/>
      <c r="P866" s="548"/>
      <c r="Q866" s="548"/>
      <c r="R866" s="548"/>
      <c r="S866" s="548"/>
      <c r="T866" s="548"/>
      <c r="U866" s="548"/>
      <c r="V866" s="548"/>
      <c r="W866" s="548"/>
      <c r="X866" s="548"/>
      <c r="Y866" s="548"/>
      <c r="Z866" s="548"/>
    </row>
    <row r="867" spans="1:26">
      <c r="A867" s="548"/>
      <c r="B867" s="548"/>
      <c r="C867" s="548"/>
      <c r="D867" s="548"/>
      <c r="E867" s="548"/>
      <c r="F867" s="548"/>
      <c r="G867" s="548"/>
      <c r="H867" s="548"/>
      <c r="I867" s="548"/>
      <c r="J867" s="548"/>
      <c r="K867" s="548"/>
      <c r="L867" s="548"/>
      <c r="M867" s="548"/>
      <c r="N867" s="548"/>
      <c r="O867" s="548"/>
      <c r="P867" s="548"/>
      <c r="Q867" s="548"/>
      <c r="R867" s="548"/>
      <c r="S867" s="548"/>
      <c r="T867" s="548"/>
      <c r="U867" s="548"/>
      <c r="V867" s="548"/>
      <c r="W867" s="548"/>
      <c r="X867" s="548"/>
      <c r="Y867" s="548"/>
      <c r="Z867" s="548"/>
    </row>
    <row r="868" spans="1:26">
      <c r="A868" s="548"/>
      <c r="B868" s="548"/>
      <c r="C868" s="548"/>
      <c r="D868" s="548"/>
      <c r="E868" s="548"/>
      <c r="F868" s="548"/>
      <c r="G868" s="548"/>
      <c r="H868" s="548"/>
      <c r="I868" s="548"/>
      <c r="J868" s="548"/>
      <c r="K868" s="548"/>
      <c r="L868" s="548"/>
      <c r="M868" s="548"/>
      <c r="N868" s="548"/>
      <c r="O868" s="548"/>
      <c r="P868" s="548"/>
      <c r="Q868" s="548"/>
      <c r="R868" s="548"/>
      <c r="S868" s="548"/>
      <c r="T868" s="548"/>
      <c r="U868" s="548"/>
      <c r="V868" s="548"/>
      <c r="W868" s="548"/>
      <c r="X868" s="548"/>
      <c r="Y868" s="548"/>
      <c r="Z868" s="548"/>
    </row>
    <row r="869" spans="1:26">
      <c r="A869" s="548"/>
      <c r="B869" s="548"/>
      <c r="C869" s="548"/>
      <c r="D869" s="548"/>
      <c r="E869" s="548"/>
      <c r="F869" s="548"/>
      <c r="G869" s="548"/>
      <c r="H869" s="548"/>
      <c r="I869" s="548"/>
      <c r="J869" s="548"/>
      <c r="K869" s="548"/>
      <c r="L869" s="548"/>
      <c r="M869" s="548"/>
      <c r="N869" s="548"/>
      <c r="O869" s="548"/>
      <c r="P869" s="548"/>
      <c r="Q869" s="548"/>
      <c r="R869" s="548"/>
      <c r="S869" s="548"/>
      <c r="T869" s="548"/>
      <c r="U869" s="548"/>
      <c r="V869" s="548"/>
      <c r="W869" s="548"/>
      <c r="X869" s="548"/>
      <c r="Y869" s="548"/>
      <c r="Z869" s="548"/>
    </row>
    <row r="870" spans="1:26">
      <c r="A870" s="548"/>
      <c r="B870" s="548"/>
      <c r="C870" s="548"/>
      <c r="D870" s="548"/>
      <c r="E870" s="548"/>
      <c r="F870" s="548"/>
      <c r="G870" s="548"/>
      <c r="H870" s="548"/>
      <c r="I870" s="548"/>
      <c r="J870" s="548"/>
      <c r="K870" s="548"/>
      <c r="L870" s="548"/>
      <c r="M870" s="548"/>
      <c r="N870" s="548"/>
      <c r="O870" s="548"/>
      <c r="P870" s="548"/>
      <c r="Q870" s="548"/>
      <c r="R870" s="548"/>
      <c r="S870" s="548"/>
      <c r="T870" s="548"/>
      <c r="U870" s="548"/>
      <c r="V870" s="548"/>
      <c r="W870" s="548"/>
      <c r="X870" s="548"/>
      <c r="Y870" s="548"/>
      <c r="Z870" s="548"/>
    </row>
    <row r="871" spans="1:26">
      <c r="A871" s="548"/>
      <c r="B871" s="548"/>
      <c r="C871" s="548"/>
      <c r="D871" s="548"/>
      <c r="E871" s="548"/>
      <c r="F871" s="548"/>
      <c r="G871" s="548"/>
      <c r="H871" s="548"/>
      <c r="I871" s="548"/>
      <c r="J871" s="548"/>
      <c r="K871" s="548"/>
      <c r="L871" s="548"/>
      <c r="M871" s="548"/>
      <c r="N871" s="548"/>
      <c r="O871" s="548"/>
      <c r="P871" s="548"/>
      <c r="Q871" s="548"/>
      <c r="R871" s="548"/>
      <c r="S871" s="548"/>
      <c r="T871" s="548"/>
      <c r="U871" s="548"/>
      <c r="V871" s="548"/>
      <c r="W871" s="548"/>
      <c r="X871" s="548"/>
      <c r="Y871" s="548"/>
      <c r="Z871" s="548"/>
    </row>
    <row r="872" spans="1:26">
      <c r="A872" s="548"/>
      <c r="B872" s="548"/>
      <c r="C872" s="548"/>
      <c r="D872" s="548"/>
      <c r="E872" s="548"/>
      <c r="F872" s="548"/>
      <c r="G872" s="548"/>
      <c r="H872" s="548"/>
      <c r="I872" s="548"/>
      <c r="J872" s="548"/>
      <c r="K872" s="548"/>
      <c r="L872" s="548"/>
      <c r="M872" s="548"/>
      <c r="N872" s="548"/>
      <c r="O872" s="548"/>
      <c r="P872" s="548"/>
      <c r="Q872" s="548"/>
      <c r="R872" s="548"/>
      <c r="S872" s="548"/>
      <c r="T872" s="548"/>
      <c r="U872" s="548"/>
      <c r="V872" s="548"/>
      <c r="W872" s="548"/>
      <c r="X872" s="548"/>
      <c r="Y872" s="548"/>
      <c r="Z872" s="548"/>
    </row>
    <row r="873" spans="1:26">
      <c r="A873" s="548"/>
      <c r="B873" s="548"/>
      <c r="C873" s="548"/>
      <c r="D873" s="548"/>
      <c r="E873" s="548"/>
      <c r="F873" s="548"/>
      <c r="G873" s="548"/>
      <c r="H873" s="548"/>
      <c r="I873" s="548"/>
      <c r="J873" s="548"/>
      <c r="K873" s="548"/>
      <c r="L873" s="548"/>
      <c r="M873" s="548"/>
      <c r="N873" s="548"/>
      <c r="O873" s="548"/>
      <c r="P873" s="548"/>
      <c r="Q873" s="548"/>
      <c r="R873" s="548"/>
      <c r="S873" s="548"/>
      <c r="T873" s="548"/>
      <c r="U873" s="548"/>
      <c r="V873" s="548"/>
      <c r="W873" s="548"/>
      <c r="X873" s="548"/>
      <c r="Y873" s="548"/>
      <c r="Z873" s="548"/>
    </row>
    <row r="874" spans="1:26">
      <c r="A874" s="548"/>
      <c r="B874" s="548"/>
      <c r="C874" s="548"/>
      <c r="D874" s="548"/>
      <c r="E874" s="548"/>
      <c r="F874" s="548"/>
      <c r="G874" s="548"/>
      <c r="H874" s="548"/>
      <c r="I874" s="548"/>
      <c r="J874" s="548"/>
      <c r="K874" s="548"/>
      <c r="L874" s="548"/>
      <c r="M874" s="548"/>
      <c r="N874" s="548"/>
      <c r="O874" s="548"/>
      <c r="P874" s="548"/>
      <c r="Q874" s="548"/>
      <c r="R874" s="548"/>
      <c r="S874" s="548"/>
      <c r="T874" s="548"/>
      <c r="U874" s="548"/>
      <c r="V874" s="548"/>
      <c r="W874" s="548"/>
      <c r="X874" s="548"/>
      <c r="Y874" s="548"/>
      <c r="Z874" s="548"/>
    </row>
    <row r="875" spans="1:26">
      <c r="A875" s="548"/>
      <c r="B875" s="548"/>
      <c r="C875" s="548"/>
      <c r="D875" s="548"/>
      <c r="E875" s="548"/>
      <c r="F875" s="548"/>
      <c r="G875" s="548"/>
      <c r="H875" s="548"/>
      <c r="I875" s="548"/>
      <c r="J875" s="548"/>
      <c r="K875" s="548"/>
      <c r="L875" s="548"/>
      <c r="M875" s="548"/>
      <c r="N875" s="548"/>
      <c r="O875" s="548"/>
      <c r="P875" s="548"/>
      <c r="Q875" s="548"/>
      <c r="R875" s="548"/>
      <c r="S875" s="548"/>
      <c r="T875" s="548"/>
      <c r="U875" s="548"/>
      <c r="V875" s="548"/>
      <c r="W875" s="548"/>
      <c r="X875" s="548"/>
      <c r="Y875" s="548"/>
      <c r="Z875" s="548"/>
    </row>
    <row r="876" spans="1:26">
      <c r="A876" s="548"/>
      <c r="B876" s="548"/>
      <c r="C876" s="548"/>
      <c r="D876" s="548"/>
      <c r="E876" s="548"/>
      <c r="F876" s="548"/>
      <c r="G876" s="548"/>
      <c r="H876" s="548"/>
      <c r="I876" s="548"/>
      <c r="J876" s="548"/>
      <c r="K876" s="548"/>
      <c r="L876" s="548"/>
      <c r="M876" s="548"/>
      <c r="N876" s="548"/>
      <c r="O876" s="548"/>
      <c r="P876" s="548"/>
      <c r="Q876" s="548"/>
      <c r="R876" s="548"/>
      <c r="S876" s="548"/>
      <c r="T876" s="548"/>
      <c r="U876" s="548"/>
      <c r="V876" s="548"/>
      <c r="W876" s="548"/>
      <c r="X876" s="548"/>
      <c r="Y876" s="548"/>
      <c r="Z876" s="548"/>
    </row>
    <row r="877" spans="1:26">
      <c r="A877" s="548"/>
      <c r="B877" s="548"/>
      <c r="C877" s="548"/>
      <c r="D877" s="548"/>
      <c r="E877" s="548"/>
      <c r="F877" s="548"/>
      <c r="G877" s="548"/>
      <c r="H877" s="548"/>
      <c r="I877" s="548"/>
      <c r="J877" s="548"/>
      <c r="K877" s="548"/>
      <c r="L877" s="548"/>
      <c r="M877" s="548"/>
      <c r="N877" s="548"/>
      <c r="O877" s="548"/>
      <c r="P877" s="548"/>
      <c r="Q877" s="548"/>
      <c r="R877" s="548"/>
      <c r="S877" s="548"/>
      <c r="T877" s="548"/>
      <c r="U877" s="548"/>
      <c r="V877" s="548"/>
      <c r="W877" s="548"/>
      <c r="X877" s="548"/>
      <c r="Y877" s="548"/>
      <c r="Z877" s="548"/>
    </row>
    <row r="878" spans="1:26">
      <c r="A878" s="548"/>
      <c r="B878" s="548"/>
      <c r="C878" s="548"/>
      <c r="D878" s="548"/>
      <c r="E878" s="548"/>
      <c r="F878" s="548"/>
      <c r="G878" s="548"/>
      <c r="H878" s="548"/>
      <c r="I878" s="548"/>
      <c r="J878" s="548"/>
      <c r="K878" s="548"/>
      <c r="L878" s="548"/>
      <c r="M878" s="548"/>
      <c r="N878" s="548"/>
      <c r="O878" s="548"/>
      <c r="P878" s="548"/>
      <c r="Q878" s="548"/>
      <c r="R878" s="548"/>
      <c r="S878" s="548"/>
      <c r="T878" s="548"/>
      <c r="U878" s="548"/>
      <c r="V878" s="548"/>
      <c r="W878" s="548"/>
      <c r="X878" s="548"/>
      <c r="Y878" s="548"/>
      <c r="Z878" s="548"/>
    </row>
    <row r="879" spans="1:26">
      <c r="A879" s="548"/>
      <c r="B879" s="548"/>
      <c r="C879" s="548"/>
      <c r="D879" s="548"/>
      <c r="E879" s="548"/>
      <c r="F879" s="548"/>
      <c r="G879" s="548"/>
      <c r="H879" s="548"/>
      <c r="I879" s="548"/>
      <c r="J879" s="548"/>
      <c r="K879" s="548"/>
      <c r="L879" s="548"/>
      <c r="M879" s="548"/>
      <c r="N879" s="548"/>
      <c r="O879" s="548"/>
      <c r="P879" s="548"/>
      <c r="Q879" s="548"/>
      <c r="R879" s="548"/>
      <c r="S879" s="548"/>
      <c r="T879" s="548"/>
      <c r="U879" s="548"/>
      <c r="V879" s="548"/>
      <c r="W879" s="548"/>
      <c r="X879" s="548"/>
      <c r="Y879" s="548"/>
      <c r="Z879" s="548"/>
    </row>
    <row r="880" spans="1:26">
      <c r="A880" s="548"/>
      <c r="B880" s="548"/>
      <c r="C880" s="548"/>
      <c r="D880" s="548"/>
      <c r="E880" s="548"/>
      <c r="F880" s="548"/>
      <c r="G880" s="548"/>
      <c r="H880" s="548"/>
      <c r="I880" s="548"/>
      <c r="J880" s="548"/>
      <c r="K880" s="548"/>
      <c r="L880" s="548"/>
      <c r="M880" s="548"/>
      <c r="N880" s="548"/>
      <c r="O880" s="548"/>
      <c r="P880" s="548"/>
      <c r="Q880" s="548"/>
      <c r="R880" s="548"/>
      <c r="S880" s="548"/>
      <c r="T880" s="548"/>
      <c r="U880" s="548"/>
      <c r="V880" s="548"/>
      <c r="W880" s="548"/>
      <c r="X880" s="548"/>
      <c r="Y880" s="548"/>
      <c r="Z880" s="548"/>
    </row>
    <row r="881" spans="1:26">
      <c r="A881" s="548"/>
      <c r="B881" s="548"/>
      <c r="C881" s="548"/>
      <c r="D881" s="548"/>
      <c r="E881" s="548"/>
      <c r="F881" s="548"/>
      <c r="G881" s="548"/>
      <c r="H881" s="548"/>
      <c r="I881" s="548"/>
      <c r="J881" s="548"/>
      <c r="K881" s="548"/>
      <c r="L881" s="548"/>
      <c r="M881" s="548"/>
      <c r="N881" s="548"/>
      <c r="O881" s="548"/>
      <c r="P881" s="548"/>
      <c r="Q881" s="548"/>
      <c r="R881" s="548"/>
      <c r="S881" s="548"/>
      <c r="T881" s="548"/>
      <c r="U881" s="548"/>
      <c r="V881" s="548"/>
      <c r="W881" s="548"/>
      <c r="X881" s="548"/>
      <c r="Y881" s="548"/>
      <c r="Z881" s="548"/>
    </row>
    <row r="882" spans="1:26">
      <c r="A882" s="548"/>
      <c r="B882" s="548"/>
      <c r="C882" s="548"/>
      <c r="D882" s="548"/>
      <c r="E882" s="548"/>
      <c r="F882" s="548"/>
      <c r="G882" s="548"/>
      <c r="H882" s="548"/>
      <c r="I882" s="548"/>
      <c r="J882" s="548"/>
      <c r="K882" s="548"/>
      <c r="L882" s="548"/>
      <c r="M882" s="548"/>
      <c r="N882" s="548"/>
      <c r="O882" s="548"/>
      <c r="P882" s="548"/>
      <c r="Q882" s="548"/>
      <c r="R882" s="548"/>
      <c r="S882" s="548"/>
      <c r="T882" s="548"/>
      <c r="U882" s="548"/>
      <c r="V882" s="548"/>
      <c r="W882" s="548"/>
      <c r="X882" s="548"/>
      <c r="Y882" s="548"/>
      <c r="Z882" s="548"/>
    </row>
    <row r="883" spans="1:26">
      <c r="A883" s="548"/>
      <c r="B883" s="548"/>
      <c r="C883" s="548"/>
      <c r="D883" s="548"/>
      <c r="E883" s="548"/>
      <c r="F883" s="548"/>
      <c r="G883" s="548"/>
      <c r="H883" s="548"/>
      <c r="I883" s="548"/>
      <c r="J883" s="548"/>
      <c r="K883" s="548"/>
      <c r="L883" s="548"/>
      <c r="M883" s="548"/>
      <c r="N883" s="548"/>
      <c r="O883" s="548"/>
      <c r="P883" s="548"/>
      <c r="Q883" s="548"/>
      <c r="R883" s="548"/>
      <c r="S883" s="548"/>
      <c r="T883" s="548"/>
      <c r="U883" s="548"/>
      <c r="V883" s="548"/>
      <c r="W883" s="548"/>
      <c r="X883" s="548"/>
      <c r="Y883" s="548"/>
      <c r="Z883" s="548"/>
    </row>
    <row r="884" spans="1:26">
      <c r="A884" s="548"/>
      <c r="B884" s="548"/>
      <c r="C884" s="548"/>
      <c r="D884" s="548"/>
      <c r="E884" s="548"/>
      <c r="F884" s="548"/>
      <c r="G884" s="548"/>
      <c r="H884" s="548"/>
      <c r="I884" s="548"/>
      <c r="J884" s="548"/>
      <c r="K884" s="548"/>
      <c r="L884" s="548"/>
      <c r="M884" s="548"/>
      <c r="N884" s="548"/>
      <c r="O884" s="548"/>
      <c r="P884" s="548"/>
      <c r="Q884" s="548"/>
      <c r="R884" s="548"/>
      <c r="S884" s="548"/>
      <c r="T884" s="548"/>
      <c r="U884" s="548"/>
      <c r="V884" s="548"/>
      <c r="W884" s="548"/>
      <c r="X884" s="548"/>
      <c r="Y884" s="548"/>
      <c r="Z884" s="548"/>
    </row>
    <row r="885" spans="1:26">
      <c r="A885" s="548"/>
      <c r="B885" s="548"/>
      <c r="C885" s="548"/>
      <c r="D885" s="548"/>
      <c r="E885" s="548"/>
      <c r="F885" s="548"/>
      <c r="G885" s="548"/>
      <c r="H885" s="548"/>
      <c r="I885" s="548"/>
      <c r="J885" s="548"/>
      <c r="K885" s="548"/>
      <c r="L885" s="548"/>
      <c r="M885" s="548"/>
      <c r="N885" s="548"/>
      <c r="O885" s="548"/>
      <c r="P885" s="548"/>
      <c r="Q885" s="548"/>
      <c r="R885" s="548"/>
      <c r="S885" s="548"/>
      <c r="T885" s="548"/>
      <c r="U885" s="548"/>
      <c r="V885" s="548"/>
      <c r="W885" s="548"/>
      <c r="X885" s="548"/>
      <c r="Y885" s="548"/>
      <c r="Z885" s="548"/>
    </row>
    <row r="886" spans="1:26">
      <c r="A886" s="548"/>
      <c r="B886" s="548"/>
      <c r="C886" s="548"/>
      <c r="D886" s="548"/>
      <c r="E886" s="548"/>
      <c r="F886" s="548"/>
      <c r="G886" s="548"/>
      <c r="H886" s="548"/>
      <c r="I886" s="548"/>
      <c r="J886" s="548"/>
      <c r="K886" s="548"/>
      <c r="L886" s="548"/>
      <c r="M886" s="548"/>
      <c r="N886" s="548"/>
      <c r="O886" s="548"/>
      <c r="P886" s="548"/>
      <c r="Q886" s="548"/>
      <c r="R886" s="548"/>
      <c r="S886" s="548"/>
      <c r="T886" s="548"/>
      <c r="U886" s="548"/>
      <c r="V886" s="548"/>
      <c r="W886" s="548"/>
      <c r="X886" s="548"/>
      <c r="Y886" s="548"/>
      <c r="Z886" s="548"/>
    </row>
    <row r="887" spans="1:26">
      <c r="A887" s="548"/>
      <c r="B887" s="548"/>
      <c r="C887" s="548"/>
      <c r="D887" s="548"/>
      <c r="E887" s="548"/>
      <c r="F887" s="548"/>
      <c r="G887" s="548"/>
      <c r="H887" s="548"/>
      <c r="I887" s="548"/>
      <c r="J887" s="548"/>
      <c r="K887" s="548"/>
      <c r="L887" s="548"/>
      <c r="M887" s="548"/>
      <c r="N887" s="548"/>
      <c r="O887" s="548"/>
      <c r="P887" s="548"/>
      <c r="Q887" s="548"/>
      <c r="R887" s="548"/>
      <c r="S887" s="548"/>
      <c r="T887" s="548"/>
      <c r="U887" s="548"/>
      <c r="V887" s="548"/>
      <c r="W887" s="548"/>
      <c r="X887" s="548"/>
      <c r="Y887" s="548"/>
      <c r="Z887" s="548"/>
    </row>
    <row r="888" spans="1:26">
      <c r="A888" s="548"/>
      <c r="B888" s="548"/>
      <c r="C888" s="548"/>
      <c r="D888" s="548"/>
      <c r="E888" s="548"/>
      <c r="F888" s="548"/>
      <c r="G888" s="548"/>
      <c r="H888" s="548"/>
      <c r="I888" s="548"/>
      <c r="J888" s="548"/>
      <c r="K888" s="548"/>
      <c r="L888" s="548"/>
      <c r="M888" s="548"/>
      <c r="N888" s="548"/>
      <c r="O888" s="548"/>
      <c r="P888" s="548"/>
      <c r="Q888" s="548"/>
      <c r="R888" s="548"/>
      <c r="S888" s="548"/>
      <c r="T888" s="548"/>
      <c r="U888" s="548"/>
      <c r="V888" s="548"/>
      <c r="W888" s="548"/>
      <c r="X888" s="548"/>
      <c r="Y888" s="548"/>
      <c r="Z888" s="548"/>
    </row>
    <row r="889" spans="1:26">
      <c r="A889" s="548"/>
      <c r="B889" s="548"/>
      <c r="C889" s="548"/>
      <c r="D889" s="548"/>
      <c r="E889" s="548"/>
      <c r="F889" s="548"/>
      <c r="G889" s="548"/>
      <c r="H889" s="548"/>
      <c r="I889" s="548"/>
      <c r="J889" s="548"/>
      <c r="K889" s="548"/>
      <c r="L889" s="548"/>
      <c r="M889" s="548"/>
      <c r="N889" s="548"/>
      <c r="O889" s="548"/>
      <c r="P889" s="548"/>
      <c r="Q889" s="548"/>
      <c r="R889" s="548"/>
      <c r="S889" s="548"/>
      <c r="T889" s="548"/>
      <c r="U889" s="548"/>
      <c r="V889" s="548"/>
      <c r="W889" s="548"/>
      <c r="X889" s="548"/>
      <c r="Y889" s="548"/>
      <c r="Z889" s="548"/>
    </row>
    <row r="890" spans="1:26">
      <c r="A890" s="548"/>
      <c r="B890" s="548"/>
      <c r="C890" s="548"/>
      <c r="D890" s="548"/>
      <c r="E890" s="548"/>
      <c r="F890" s="548"/>
      <c r="G890" s="548"/>
      <c r="H890" s="548"/>
      <c r="I890" s="548"/>
      <c r="J890" s="548"/>
      <c r="K890" s="548"/>
      <c r="L890" s="548"/>
      <c r="M890" s="548"/>
      <c r="N890" s="548"/>
      <c r="O890" s="548"/>
      <c r="P890" s="548"/>
      <c r="Q890" s="548"/>
      <c r="R890" s="548"/>
      <c r="S890" s="548"/>
      <c r="T890" s="548"/>
      <c r="U890" s="548"/>
      <c r="V890" s="548"/>
      <c r="W890" s="548"/>
      <c r="X890" s="548"/>
      <c r="Y890" s="548"/>
      <c r="Z890" s="548"/>
    </row>
    <row r="891" spans="1:26">
      <c r="A891" s="548"/>
      <c r="B891" s="548"/>
      <c r="C891" s="548"/>
      <c r="D891" s="548"/>
      <c r="E891" s="548"/>
      <c r="F891" s="548"/>
      <c r="G891" s="548"/>
      <c r="H891" s="548"/>
      <c r="I891" s="548"/>
      <c r="J891" s="548"/>
      <c r="K891" s="548"/>
      <c r="L891" s="548"/>
      <c r="M891" s="548"/>
      <c r="N891" s="548"/>
      <c r="O891" s="548"/>
      <c r="P891" s="548"/>
      <c r="Q891" s="548"/>
      <c r="R891" s="548"/>
      <c r="S891" s="548"/>
      <c r="T891" s="548"/>
      <c r="U891" s="548"/>
      <c r="V891" s="548"/>
      <c r="W891" s="548"/>
      <c r="X891" s="548"/>
      <c r="Y891" s="548"/>
      <c r="Z891" s="548"/>
    </row>
    <row r="892" spans="1:26">
      <c r="A892" s="548"/>
      <c r="B892" s="548"/>
      <c r="C892" s="548"/>
      <c r="D892" s="548"/>
      <c r="E892" s="548"/>
      <c r="F892" s="548"/>
      <c r="G892" s="548"/>
      <c r="H892" s="548"/>
      <c r="I892" s="548"/>
      <c r="J892" s="548"/>
      <c r="K892" s="548"/>
      <c r="L892" s="548"/>
      <c r="M892" s="548"/>
      <c r="N892" s="548"/>
      <c r="O892" s="548"/>
      <c r="P892" s="548"/>
      <c r="Q892" s="548"/>
      <c r="R892" s="548"/>
      <c r="S892" s="548"/>
      <c r="T892" s="548"/>
      <c r="U892" s="548"/>
      <c r="V892" s="548"/>
      <c r="W892" s="548"/>
      <c r="X892" s="548"/>
      <c r="Y892" s="548"/>
      <c r="Z892" s="548"/>
    </row>
    <row r="893" spans="1:26">
      <c r="A893" s="548"/>
      <c r="B893" s="548"/>
      <c r="C893" s="548"/>
      <c r="D893" s="548"/>
      <c r="E893" s="548"/>
      <c r="F893" s="548"/>
      <c r="G893" s="548"/>
      <c r="H893" s="548"/>
      <c r="I893" s="548"/>
      <c r="J893" s="548"/>
      <c r="K893" s="548"/>
      <c r="L893" s="548"/>
      <c r="M893" s="548"/>
      <c r="N893" s="548"/>
      <c r="O893" s="548"/>
      <c r="P893" s="548"/>
      <c r="Q893" s="548"/>
      <c r="R893" s="548"/>
      <c r="S893" s="548"/>
      <c r="T893" s="548"/>
      <c r="U893" s="548"/>
      <c r="V893" s="548"/>
      <c r="W893" s="548"/>
      <c r="X893" s="548"/>
      <c r="Y893" s="548"/>
      <c r="Z893" s="548"/>
    </row>
    <row r="894" spans="1:26">
      <c r="A894" s="548"/>
      <c r="B894" s="548"/>
      <c r="C894" s="548"/>
      <c r="D894" s="548"/>
      <c r="E894" s="548"/>
      <c r="F894" s="548"/>
      <c r="G894" s="548"/>
      <c r="H894" s="548"/>
      <c r="I894" s="548"/>
      <c r="J894" s="548"/>
      <c r="K894" s="548"/>
      <c r="L894" s="548"/>
      <c r="M894" s="548"/>
      <c r="N894" s="548"/>
      <c r="O894" s="548"/>
      <c r="P894" s="548"/>
      <c r="Q894" s="548"/>
      <c r="R894" s="548"/>
      <c r="S894" s="548"/>
      <c r="T894" s="548"/>
      <c r="U894" s="548"/>
      <c r="V894" s="548"/>
      <c r="W894" s="548"/>
      <c r="X894" s="548"/>
      <c r="Y894" s="548"/>
      <c r="Z894" s="548"/>
    </row>
    <row r="895" spans="1:26">
      <c r="A895" s="548"/>
      <c r="B895" s="548"/>
      <c r="C895" s="548"/>
      <c r="D895" s="548"/>
      <c r="E895" s="548"/>
      <c r="F895" s="548"/>
      <c r="G895" s="548"/>
      <c r="H895" s="548"/>
      <c r="I895" s="548"/>
      <c r="J895" s="548"/>
      <c r="K895" s="548"/>
      <c r="L895" s="548"/>
      <c r="M895" s="548"/>
      <c r="N895" s="548"/>
      <c r="O895" s="548"/>
      <c r="P895" s="548"/>
      <c r="Q895" s="548"/>
      <c r="R895" s="548"/>
      <c r="S895" s="548"/>
      <c r="T895" s="548"/>
      <c r="U895" s="548"/>
      <c r="V895" s="548"/>
      <c r="W895" s="548"/>
      <c r="X895" s="548"/>
      <c r="Y895" s="548"/>
      <c r="Z895" s="548"/>
    </row>
    <row r="896" spans="1:26">
      <c r="A896" s="548"/>
      <c r="B896" s="548"/>
      <c r="C896" s="548"/>
      <c r="D896" s="548"/>
      <c r="E896" s="548"/>
      <c r="F896" s="548"/>
      <c r="G896" s="548"/>
      <c r="H896" s="548"/>
      <c r="I896" s="548"/>
      <c r="J896" s="548"/>
      <c r="K896" s="548"/>
      <c r="L896" s="548"/>
      <c r="M896" s="548"/>
      <c r="N896" s="548"/>
      <c r="O896" s="548"/>
      <c r="P896" s="548"/>
      <c r="Q896" s="548"/>
      <c r="R896" s="548"/>
      <c r="S896" s="548"/>
      <c r="T896" s="548"/>
      <c r="U896" s="548"/>
      <c r="V896" s="548"/>
      <c r="W896" s="548"/>
      <c r="X896" s="548"/>
      <c r="Y896" s="548"/>
      <c r="Z896" s="548"/>
    </row>
    <row r="897" spans="1:26">
      <c r="A897" s="548"/>
      <c r="B897" s="548"/>
      <c r="C897" s="548"/>
      <c r="D897" s="548"/>
      <c r="E897" s="548"/>
      <c r="F897" s="548"/>
      <c r="G897" s="548"/>
      <c r="H897" s="548"/>
      <c r="I897" s="548"/>
      <c r="J897" s="548"/>
      <c r="K897" s="548"/>
      <c r="L897" s="548"/>
      <c r="M897" s="548"/>
      <c r="N897" s="548"/>
      <c r="O897" s="548"/>
      <c r="P897" s="548"/>
      <c r="Q897" s="548"/>
      <c r="R897" s="548"/>
      <c r="S897" s="548"/>
      <c r="T897" s="548"/>
      <c r="U897" s="548"/>
      <c r="V897" s="548"/>
      <c r="W897" s="548"/>
      <c r="X897" s="548"/>
      <c r="Y897" s="548"/>
      <c r="Z897" s="548"/>
    </row>
    <row r="898" spans="1:26">
      <c r="A898" s="548"/>
      <c r="B898" s="548"/>
      <c r="C898" s="548"/>
      <c r="D898" s="548"/>
      <c r="E898" s="548"/>
      <c r="F898" s="548"/>
      <c r="G898" s="548"/>
      <c r="H898" s="548"/>
      <c r="I898" s="548"/>
      <c r="J898" s="548"/>
      <c r="K898" s="548"/>
      <c r="L898" s="548"/>
      <c r="M898" s="548"/>
      <c r="N898" s="548"/>
      <c r="O898" s="548"/>
      <c r="P898" s="548"/>
      <c r="Q898" s="548"/>
      <c r="R898" s="548"/>
      <c r="S898" s="548"/>
      <c r="T898" s="548"/>
      <c r="U898" s="548"/>
      <c r="V898" s="548"/>
      <c r="W898" s="548"/>
      <c r="X898" s="548"/>
      <c r="Y898" s="548"/>
      <c r="Z898" s="548"/>
    </row>
    <row r="899" spans="1:26">
      <c r="A899" s="548"/>
      <c r="B899" s="548"/>
      <c r="C899" s="548"/>
      <c r="D899" s="548"/>
      <c r="E899" s="548"/>
      <c r="F899" s="548"/>
      <c r="G899" s="548"/>
      <c r="H899" s="548"/>
      <c r="I899" s="548"/>
      <c r="J899" s="548"/>
      <c r="K899" s="548"/>
      <c r="L899" s="548"/>
      <c r="M899" s="548"/>
      <c r="N899" s="548"/>
      <c r="O899" s="548"/>
      <c r="P899" s="548"/>
      <c r="Q899" s="548"/>
      <c r="R899" s="548"/>
      <c r="S899" s="548"/>
      <c r="T899" s="548"/>
      <c r="U899" s="548"/>
      <c r="V899" s="548"/>
      <c r="W899" s="548"/>
      <c r="X899" s="548"/>
      <c r="Y899" s="548"/>
      <c r="Z899" s="548"/>
    </row>
    <row r="900" spans="1:26">
      <c r="A900" s="548"/>
      <c r="B900" s="548"/>
      <c r="C900" s="548"/>
      <c r="D900" s="548"/>
      <c r="E900" s="548"/>
      <c r="F900" s="548"/>
      <c r="G900" s="548"/>
      <c r="H900" s="548"/>
      <c r="I900" s="548"/>
      <c r="J900" s="548"/>
      <c r="K900" s="548"/>
      <c r="L900" s="548"/>
      <c r="M900" s="548"/>
      <c r="N900" s="548"/>
      <c r="O900" s="548"/>
      <c r="P900" s="548"/>
      <c r="Q900" s="548"/>
      <c r="R900" s="548"/>
      <c r="S900" s="548"/>
      <c r="T900" s="548"/>
      <c r="U900" s="548"/>
      <c r="V900" s="548"/>
      <c r="W900" s="548"/>
      <c r="X900" s="548"/>
      <c r="Y900" s="548"/>
      <c r="Z900" s="548"/>
    </row>
    <row r="901" spans="1:26">
      <c r="A901" s="548"/>
      <c r="B901" s="548"/>
      <c r="C901" s="548"/>
      <c r="D901" s="548"/>
      <c r="E901" s="548"/>
      <c r="F901" s="548"/>
      <c r="G901" s="548"/>
      <c r="H901" s="548"/>
      <c r="I901" s="548"/>
      <c r="J901" s="548"/>
      <c r="K901" s="548"/>
      <c r="L901" s="548"/>
      <c r="M901" s="548"/>
      <c r="N901" s="548"/>
      <c r="O901" s="548"/>
      <c r="P901" s="548"/>
      <c r="Q901" s="548"/>
      <c r="R901" s="548"/>
      <c r="S901" s="548"/>
      <c r="T901" s="548"/>
      <c r="U901" s="548"/>
      <c r="V901" s="548"/>
      <c r="W901" s="548"/>
      <c r="X901" s="548"/>
      <c r="Y901" s="548"/>
      <c r="Z901" s="548"/>
    </row>
    <row r="902" spans="1:26">
      <c r="A902" s="548"/>
      <c r="B902" s="548"/>
      <c r="C902" s="548"/>
      <c r="D902" s="548"/>
      <c r="E902" s="548"/>
      <c r="F902" s="548"/>
      <c r="G902" s="548"/>
      <c r="H902" s="548"/>
      <c r="I902" s="548"/>
      <c r="J902" s="548"/>
      <c r="K902" s="548"/>
      <c r="L902" s="548"/>
      <c r="M902" s="548"/>
      <c r="N902" s="548"/>
      <c r="O902" s="548"/>
      <c r="P902" s="548"/>
      <c r="Q902" s="548"/>
      <c r="R902" s="548"/>
      <c r="S902" s="548"/>
      <c r="T902" s="548"/>
      <c r="U902" s="548"/>
      <c r="V902" s="548"/>
      <c r="W902" s="548"/>
      <c r="X902" s="548"/>
      <c r="Y902" s="548"/>
      <c r="Z902" s="548"/>
    </row>
    <row r="903" spans="1:26">
      <c r="A903" s="548"/>
      <c r="B903" s="548"/>
      <c r="C903" s="548"/>
      <c r="D903" s="548"/>
      <c r="E903" s="548"/>
      <c r="F903" s="548"/>
      <c r="G903" s="548"/>
      <c r="H903" s="548"/>
      <c r="I903" s="548"/>
      <c r="J903" s="548"/>
      <c r="K903" s="548"/>
      <c r="L903" s="548"/>
      <c r="M903" s="548"/>
      <c r="N903" s="548"/>
      <c r="O903" s="548"/>
      <c r="P903" s="548"/>
      <c r="Q903" s="548"/>
      <c r="R903" s="548"/>
      <c r="S903" s="548"/>
      <c r="T903" s="548"/>
      <c r="U903" s="548"/>
      <c r="V903" s="548"/>
      <c r="W903" s="548"/>
      <c r="X903" s="548"/>
      <c r="Y903" s="548"/>
      <c r="Z903" s="548"/>
    </row>
    <row r="904" spans="1:26">
      <c r="A904" s="548"/>
      <c r="B904" s="548"/>
      <c r="C904" s="548"/>
      <c r="D904" s="548"/>
      <c r="E904" s="548"/>
      <c r="F904" s="548"/>
      <c r="G904" s="548"/>
      <c r="H904" s="548"/>
      <c r="I904" s="548"/>
      <c r="J904" s="548"/>
      <c r="K904" s="548"/>
      <c r="L904" s="548"/>
      <c r="M904" s="548"/>
      <c r="N904" s="548"/>
      <c r="O904" s="548"/>
      <c r="P904" s="548"/>
      <c r="Q904" s="548"/>
      <c r="R904" s="548"/>
      <c r="S904" s="548"/>
      <c r="T904" s="548"/>
      <c r="U904" s="548"/>
      <c r="V904" s="548"/>
      <c r="W904" s="548"/>
      <c r="X904" s="548"/>
      <c r="Y904" s="548"/>
      <c r="Z904" s="548"/>
    </row>
    <row r="905" spans="1:26">
      <c r="A905" s="548"/>
      <c r="B905" s="548"/>
      <c r="C905" s="548"/>
      <c r="D905" s="548"/>
      <c r="E905" s="548"/>
      <c r="F905" s="548"/>
      <c r="G905" s="548"/>
      <c r="H905" s="548"/>
      <c r="I905" s="548"/>
      <c r="J905" s="548"/>
      <c r="K905" s="548"/>
      <c r="L905" s="548"/>
      <c r="M905" s="548"/>
      <c r="N905" s="548"/>
      <c r="O905" s="548"/>
      <c r="P905" s="548"/>
      <c r="Q905" s="548"/>
      <c r="R905" s="548"/>
      <c r="S905" s="548"/>
      <c r="T905" s="548"/>
      <c r="U905" s="548"/>
      <c r="V905" s="548"/>
      <c r="W905" s="548"/>
      <c r="X905" s="548"/>
      <c r="Y905" s="548"/>
      <c r="Z905" s="548"/>
    </row>
    <row r="906" spans="1:26">
      <c r="A906" s="548"/>
      <c r="B906" s="548"/>
      <c r="C906" s="548"/>
      <c r="D906" s="548"/>
      <c r="E906" s="548"/>
      <c r="F906" s="548"/>
      <c r="G906" s="548"/>
      <c r="H906" s="548"/>
      <c r="I906" s="548"/>
      <c r="J906" s="548"/>
      <c r="K906" s="548"/>
      <c r="L906" s="548"/>
      <c r="M906" s="548"/>
      <c r="N906" s="548"/>
      <c r="O906" s="548"/>
      <c r="P906" s="548"/>
      <c r="Q906" s="548"/>
      <c r="R906" s="548"/>
      <c r="S906" s="548"/>
      <c r="T906" s="548"/>
      <c r="U906" s="548"/>
      <c r="V906" s="548"/>
      <c r="W906" s="548"/>
      <c r="X906" s="548"/>
      <c r="Y906" s="548"/>
      <c r="Z906" s="548"/>
    </row>
    <row r="907" spans="1:26">
      <c r="A907" s="548"/>
      <c r="B907" s="548"/>
      <c r="C907" s="548"/>
      <c r="D907" s="548"/>
      <c r="E907" s="548"/>
      <c r="F907" s="548"/>
      <c r="G907" s="548"/>
      <c r="H907" s="548"/>
      <c r="I907" s="548"/>
      <c r="J907" s="548"/>
      <c r="K907" s="548"/>
      <c r="L907" s="548"/>
      <c r="M907" s="548"/>
      <c r="N907" s="548"/>
      <c r="O907" s="548"/>
      <c r="P907" s="548"/>
      <c r="Q907" s="548"/>
      <c r="R907" s="548"/>
      <c r="S907" s="548"/>
      <c r="T907" s="548"/>
      <c r="U907" s="548"/>
      <c r="V907" s="548"/>
      <c r="W907" s="548"/>
      <c r="X907" s="548"/>
      <c r="Y907" s="548"/>
      <c r="Z907" s="548"/>
    </row>
    <row r="908" spans="1:26">
      <c r="A908" s="548"/>
      <c r="B908" s="548"/>
      <c r="C908" s="548"/>
      <c r="D908" s="548"/>
      <c r="E908" s="548"/>
      <c r="F908" s="548"/>
      <c r="G908" s="548"/>
      <c r="H908" s="548"/>
      <c r="I908" s="548"/>
      <c r="J908" s="548"/>
      <c r="K908" s="548"/>
      <c r="L908" s="548"/>
      <c r="M908" s="548"/>
      <c r="N908" s="548"/>
      <c r="O908" s="548"/>
      <c r="P908" s="548"/>
      <c r="Q908" s="548"/>
      <c r="R908" s="548"/>
      <c r="S908" s="548"/>
      <c r="T908" s="548"/>
      <c r="U908" s="548"/>
      <c r="V908" s="548"/>
      <c r="W908" s="548"/>
      <c r="X908" s="548"/>
      <c r="Y908" s="548"/>
      <c r="Z908" s="548"/>
    </row>
    <row r="909" spans="1:26">
      <c r="A909" s="548"/>
      <c r="B909" s="548"/>
      <c r="C909" s="548"/>
      <c r="D909" s="548"/>
      <c r="E909" s="548"/>
      <c r="F909" s="548"/>
      <c r="G909" s="548"/>
      <c r="H909" s="548"/>
      <c r="I909" s="548"/>
      <c r="J909" s="548"/>
      <c r="K909" s="548"/>
      <c r="L909" s="548"/>
      <c r="M909" s="548"/>
      <c r="N909" s="548"/>
      <c r="O909" s="548"/>
      <c r="P909" s="548"/>
      <c r="Q909" s="548"/>
      <c r="R909" s="548"/>
      <c r="S909" s="548"/>
      <c r="T909" s="548"/>
      <c r="U909" s="548"/>
      <c r="V909" s="548"/>
      <c r="W909" s="548"/>
      <c r="X909" s="548"/>
      <c r="Y909" s="548"/>
      <c r="Z909" s="548"/>
    </row>
    <row r="910" spans="1:26">
      <c r="A910" s="548"/>
      <c r="B910" s="548"/>
      <c r="C910" s="548"/>
      <c r="D910" s="548"/>
      <c r="E910" s="548"/>
      <c r="F910" s="548"/>
      <c r="G910" s="548"/>
      <c r="H910" s="548"/>
      <c r="I910" s="548"/>
      <c r="J910" s="548"/>
      <c r="K910" s="548"/>
      <c r="L910" s="548"/>
      <c r="M910" s="548"/>
      <c r="N910" s="548"/>
      <c r="O910" s="548"/>
      <c r="P910" s="548"/>
      <c r="Q910" s="548"/>
      <c r="R910" s="548"/>
      <c r="S910" s="548"/>
      <c r="T910" s="548"/>
      <c r="U910" s="548"/>
      <c r="V910" s="548"/>
      <c r="W910" s="548"/>
      <c r="X910" s="548"/>
      <c r="Y910" s="548"/>
      <c r="Z910" s="548"/>
    </row>
    <row r="911" spans="1:26">
      <c r="A911" s="548"/>
      <c r="B911" s="548"/>
      <c r="C911" s="548"/>
      <c r="D911" s="548"/>
      <c r="E911" s="548"/>
      <c r="F911" s="548"/>
      <c r="G911" s="548"/>
      <c r="H911" s="548"/>
      <c r="I911" s="548"/>
      <c r="J911" s="548"/>
      <c r="K911" s="548"/>
      <c r="L911" s="548"/>
      <c r="M911" s="548"/>
      <c r="N911" s="548"/>
      <c r="O911" s="548"/>
      <c r="P911" s="548"/>
      <c r="Q911" s="548"/>
      <c r="R911" s="548"/>
      <c r="S911" s="548"/>
      <c r="T911" s="548"/>
      <c r="U911" s="548"/>
      <c r="V911" s="548"/>
      <c r="W911" s="548"/>
      <c r="X911" s="548"/>
      <c r="Y911" s="548"/>
      <c r="Z911" s="548"/>
    </row>
    <row r="912" spans="1:26">
      <c r="A912" s="548"/>
      <c r="B912" s="548"/>
      <c r="C912" s="548"/>
      <c r="D912" s="548"/>
      <c r="E912" s="548"/>
      <c r="F912" s="548"/>
      <c r="G912" s="548"/>
      <c r="H912" s="548"/>
      <c r="I912" s="548"/>
      <c r="J912" s="548"/>
      <c r="K912" s="548"/>
      <c r="L912" s="548"/>
      <c r="M912" s="548"/>
      <c r="N912" s="548"/>
      <c r="O912" s="548"/>
      <c r="P912" s="548"/>
      <c r="Q912" s="548"/>
      <c r="R912" s="548"/>
      <c r="S912" s="548"/>
      <c r="T912" s="548"/>
      <c r="U912" s="548"/>
      <c r="V912" s="548"/>
      <c r="W912" s="548"/>
      <c r="X912" s="548"/>
      <c r="Y912" s="548"/>
      <c r="Z912" s="548"/>
    </row>
    <row r="913" spans="1:26">
      <c r="A913" s="548"/>
      <c r="B913" s="548"/>
      <c r="C913" s="548"/>
      <c r="D913" s="548"/>
      <c r="E913" s="548"/>
      <c r="F913" s="548"/>
      <c r="G913" s="548"/>
      <c r="H913" s="548"/>
      <c r="I913" s="548"/>
      <c r="J913" s="548"/>
      <c r="K913" s="548"/>
      <c r="L913" s="548"/>
      <c r="M913" s="548"/>
      <c r="N913" s="548"/>
      <c r="O913" s="548"/>
      <c r="P913" s="548"/>
      <c r="Q913" s="548"/>
      <c r="R913" s="548"/>
      <c r="S913" s="548"/>
      <c r="T913" s="548"/>
      <c r="U913" s="548"/>
      <c r="V913" s="548"/>
      <c r="W913" s="548"/>
      <c r="X913" s="548"/>
      <c r="Y913" s="548"/>
      <c r="Z913" s="548"/>
    </row>
    <row r="914" spans="1:26">
      <c r="A914" s="548"/>
      <c r="B914" s="548"/>
      <c r="C914" s="548"/>
      <c r="D914" s="548"/>
      <c r="E914" s="548"/>
      <c r="F914" s="548"/>
      <c r="G914" s="548"/>
      <c r="H914" s="548"/>
      <c r="I914" s="548"/>
      <c r="J914" s="548"/>
      <c r="K914" s="548"/>
      <c r="L914" s="548"/>
      <c r="M914" s="548"/>
      <c r="N914" s="548"/>
      <c r="O914" s="548"/>
      <c r="P914" s="548"/>
      <c r="Q914" s="548"/>
      <c r="R914" s="548"/>
      <c r="S914" s="548"/>
      <c r="T914" s="548"/>
      <c r="U914" s="548"/>
      <c r="V914" s="548"/>
      <c r="W914" s="548"/>
      <c r="X914" s="548"/>
      <c r="Y914" s="548"/>
      <c r="Z914" s="548"/>
    </row>
    <row r="915" spans="1:26">
      <c r="A915" s="548"/>
      <c r="B915" s="548"/>
      <c r="C915" s="548"/>
      <c r="D915" s="548"/>
      <c r="E915" s="548"/>
      <c r="F915" s="548"/>
      <c r="G915" s="548"/>
      <c r="H915" s="548"/>
      <c r="I915" s="548"/>
      <c r="J915" s="548"/>
      <c r="K915" s="548"/>
      <c r="L915" s="548"/>
      <c r="M915" s="548"/>
      <c r="N915" s="548"/>
      <c r="O915" s="548"/>
      <c r="P915" s="548"/>
      <c r="Q915" s="548"/>
      <c r="R915" s="548"/>
      <c r="S915" s="548"/>
      <c r="T915" s="548"/>
      <c r="U915" s="548"/>
      <c r="V915" s="548"/>
      <c r="W915" s="548"/>
      <c r="X915" s="548"/>
      <c r="Y915" s="548"/>
      <c r="Z915" s="548"/>
    </row>
    <row r="916" spans="1:26">
      <c r="A916" s="548"/>
      <c r="B916" s="548"/>
      <c r="C916" s="548"/>
      <c r="D916" s="548"/>
      <c r="E916" s="548"/>
      <c r="F916" s="548"/>
      <c r="G916" s="548"/>
      <c r="H916" s="548"/>
      <c r="I916" s="548"/>
      <c r="J916" s="548"/>
      <c r="K916" s="548"/>
      <c r="L916" s="548"/>
      <c r="M916" s="548"/>
      <c r="N916" s="548"/>
      <c r="O916" s="548"/>
      <c r="P916" s="548"/>
      <c r="Q916" s="548"/>
      <c r="R916" s="548"/>
      <c r="S916" s="548"/>
      <c r="T916" s="548"/>
      <c r="U916" s="548"/>
      <c r="V916" s="548"/>
      <c r="W916" s="548"/>
      <c r="X916" s="548"/>
      <c r="Y916" s="548"/>
      <c r="Z916" s="548"/>
    </row>
    <row r="917" spans="1:26">
      <c r="A917" s="548"/>
      <c r="B917" s="548"/>
      <c r="C917" s="548"/>
      <c r="D917" s="548"/>
      <c r="E917" s="548"/>
      <c r="F917" s="548"/>
      <c r="G917" s="548"/>
      <c r="H917" s="548"/>
      <c r="I917" s="548"/>
      <c r="J917" s="548"/>
      <c r="K917" s="548"/>
      <c r="L917" s="548"/>
      <c r="M917" s="548"/>
      <c r="N917" s="548"/>
      <c r="O917" s="548"/>
      <c r="P917" s="548"/>
      <c r="Q917" s="548"/>
      <c r="R917" s="548"/>
      <c r="S917" s="548"/>
      <c r="T917" s="548"/>
      <c r="U917" s="548"/>
      <c r="V917" s="548"/>
      <c r="W917" s="548"/>
      <c r="X917" s="548"/>
      <c r="Y917" s="548"/>
      <c r="Z917" s="548"/>
    </row>
    <row r="918" spans="1:26">
      <c r="A918" s="548"/>
      <c r="B918" s="548"/>
      <c r="C918" s="548"/>
      <c r="D918" s="548"/>
      <c r="E918" s="548"/>
      <c r="F918" s="548"/>
      <c r="G918" s="548"/>
      <c r="H918" s="548"/>
      <c r="I918" s="548"/>
      <c r="J918" s="548"/>
      <c r="K918" s="548"/>
      <c r="L918" s="548"/>
      <c r="M918" s="548"/>
      <c r="N918" s="548"/>
      <c r="O918" s="548"/>
      <c r="P918" s="548"/>
      <c r="Q918" s="548"/>
      <c r="R918" s="548"/>
      <c r="S918" s="548"/>
      <c r="T918" s="548"/>
      <c r="U918" s="548"/>
      <c r="V918" s="548"/>
      <c r="W918" s="548"/>
      <c r="X918" s="548"/>
      <c r="Y918" s="548"/>
      <c r="Z918" s="548"/>
    </row>
    <row r="919" spans="1:26">
      <c r="A919" s="548"/>
      <c r="B919" s="548"/>
      <c r="C919" s="548"/>
      <c r="D919" s="548"/>
      <c r="E919" s="548"/>
      <c r="F919" s="548"/>
      <c r="G919" s="548"/>
      <c r="H919" s="548"/>
      <c r="I919" s="548"/>
      <c r="J919" s="548"/>
      <c r="K919" s="548"/>
      <c r="L919" s="548"/>
      <c r="M919" s="548"/>
      <c r="N919" s="548"/>
      <c r="O919" s="548"/>
      <c r="P919" s="548"/>
      <c r="Q919" s="548"/>
      <c r="R919" s="548"/>
      <c r="S919" s="548"/>
      <c r="T919" s="548"/>
      <c r="U919" s="548"/>
      <c r="V919" s="548"/>
      <c r="W919" s="548"/>
      <c r="X919" s="548"/>
      <c r="Y919" s="548"/>
      <c r="Z919" s="548"/>
    </row>
    <row r="920" spans="1:26">
      <c r="A920" s="548"/>
      <c r="B920" s="548"/>
      <c r="C920" s="548"/>
      <c r="D920" s="548"/>
      <c r="E920" s="548"/>
      <c r="F920" s="548"/>
      <c r="G920" s="548"/>
      <c r="H920" s="548"/>
      <c r="I920" s="548"/>
      <c r="J920" s="548"/>
      <c r="K920" s="548"/>
      <c r="L920" s="548"/>
      <c r="M920" s="548"/>
      <c r="N920" s="548"/>
      <c r="O920" s="548"/>
      <c r="P920" s="548"/>
      <c r="Q920" s="548"/>
      <c r="R920" s="548"/>
      <c r="S920" s="548"/>
      <c r="T920" s="548"/>
      <c r="U920" s="548"/>
      <c r="V920" s="548"/>
      <c r="W920" s="548"/>
      <c r="X920" s="548"/>
      <c r="Y920" s="548"/>
      <c r="Z920" s="548"/>
    </row>
    <row r="921" spans="1:26">
      <c r="A921" s="548"/>
      <c r="B921" s="548"/>
      <c r="C921" s="548"/>
      <c r="D921" s="548"/>
      <c r="E921" s="548"/>
      <c r="F921" s="548"/>
      <c r="G921" s="548"/>
      <c r="H921" s="548"/>
      <c r="I921" s="548"/>
      <c r="J921" s="548"/>
      <c r="K921" s="548"/>
      <c r="L921" s="548"/>
      <c r="M921" s="548"/>
      <c r="N921" s="548"/>
      <c r="O921" s="548"/>
      <c r="P921" s="548"/>
      <c r="Q921" s="548"/>
      <c r="R921" s="548"/>
      <c r="S921" s="548"/>
      <c r="T921" s="548"/>
      <c r="U921" s="548"/>
      <c r="V921" s="548"/>
      <c r="W921" s="548"/>
      <c r="X921" s="548"/>
      <c r="Y921" s="548"/>
      <c r="Z921" s="548"/>
    </row>
    <row r="922" spans="1:26">
      <c r="A922" s="548"/>
      <c r="B922" s="548"/>
      <c r="C922" s="548"/>
      <c r="D922" s="548"/>
      <c r="E922" s="548"/>
      <c r="F922" s="548"/>
      <c r="G922" s="548"/>
      <c r="H922" s="548"/>
      <c r="I922" s="548"/>
      <c r="J922" s="548"/>
      <c r="K922" s="548"/>
      <c r="L922" s="548"/>
      <c r="M922" s="548"/>
      <c r="N922" s="548"/>
      <c r="O922" s="548"/>
      <c r="P922" s="548"/>
      <c r="Q922" s="548"/>
      <c r="R922" s="548"/>
      <c r="S922" s="548"/>
      <c r="T922" s="548"/>
      <c r="U922" s="548"/>
      <c r="V922" s="548"/>
      <c r="W922" s="548"/>
      <c r="X922" s="548"/>
      <c r="Y922" s="548"/>
      <c r="Z922" s="548"/>
    </row>
    <row r="923" spans="1:26">
      <c r="A923" s="548"/>
      <c r="B923" s="548"/>
      <c r="C923" s="548"/>
      <c r="D923" s="548"/>
      <c r="E923" s="548"/>
      <c r="F923" s="548"/>
      <c r="G923" s="548"/>
      <c r="H923" s="548"/>
      <c r="I923" s="548"/>
      <c r="J923" s="548"/>
      <c r="K923" s="548"/>
      <c r="L923" s="548"/>
      <c r="M923" s="548"/>
      <c r="N923" s="548"/>
      <c r="O923" s="548"/>
      <c r="P923" s="548"/>
      <c r="Q923" s="548"/>
      <c r="R923" s="548"/>
      <c r="S923" s="548"/>
      <c r="T923" s="548"/>
      <c r="U923" s="548"/>
      <c r="V923" s="548"/>
      <c r="W923" s="548"/>
      <c r="X923" s="548"/>
      <c r="Y923" s="548"/>
      <c r="Z923" s="548"/>
    </row>
    <row r="924" spans="1:26">
      <c r="A924" s="548"/>
      <c r="B924" s="548"/>
      <c r="C924" s="548"/>
      <c r="D924" s="548"/>
      <c r="E924" s="548"/>
      <c r="F924" s="548"/>
      <c r="G924" s="548"/>
      <c r="H924" s="548"/>
      <c r="I924" s="548"/>
      <c r="J924" s="548"/>
      <c r="K924" s="548"/>
      <c r="L924" s="548"/>
      <c r="M924" s="548"/>
      <c r="N924" s="548"/>
      <c r="O924" s="548"/>
      <c r="P924" s="548"/>
      <c r="Q924" s="548"/>
      <c r="R924" s="548"/>
      <c r="S924" s="548"/>
      <c r="T924" s="548"/>
      <c r="U924" s="548"/>
      <c r="V924" s="548"/>
      <c r="W924" s="548"/>
      <c r="X924" s="548"/>
      <c r="Y924" s="548"/>
      <c r="Z924" s="548"/>
    </row>
    <row r="925" spans="1:26">
      <c r="A925" s="548"/>
      <c r="B925" s="548"/>
      <c r="C925" s="548"/>
      <c r="D925" s="548"/>
      <c r="E925" s="548"/>
      <c r="F925" s="548"/>
      <c r="G925" s="548"/>
      <c r="H925" s="548"/>
      <c r="I925" s="548"/>
      <c r="J925" s="548"/>
      <c r="K925" s="548"/>
      <c r="L925" s="548"/>
      <c r="M925" s="548"/>
      <c r="N925" s="548"/>
      <c r="O925" s="548"/>
      <c r="P925" s="548"/>
      <c r="Q925" s="548"/>
      <c r="R925" s="548"/>
      <c r="S925" s="548"/>
      <c r="T925" s="548"/>
      <c r="U925" s="548"/>
      <c r="V925" s="548"/>
      <c r="W925" s="548"/>
      <c r="X925" s="548"/>
      <c r="Y925" s="548"/>
      <c r="Z925" s="548"/>
    </row>
    <row r="926" spans="1:26">
      <c r="A926" s="548"/>
      <c r="B926" s="548"/>
      <c r="C926" s="548"/>
      <c r="D926" s="548"/>
      <c r="E926" s="548"/>
      <c r="F926" s="548"/>
      <c r="G926" s="548"/>
      <c r="H926" s="548"/>
      <c r="I926" s="548"/>
      <c r="J926" s="548"/>
      <c r="K926" s="548"/>
      <c r="L926" s="548"/>
      <c r="M926" s="548"/>
      <c r="N926" s="548"/>
      <c r="O926" s="548"/>
      <c r="P926" s="548"/>
      <c r="Q926" s="548"/>
      <c r="R926" s="548"/>
      <c r="S926" s="548"/>
      <c r="T926" s="548"/>
      <c r="U926" s="548"/>
      <c r="V926" s="548"/>
      <c r="W926" s="548"/>
      <c r="X926" s="548"/>
      <c r="Y926" s="548"/>
      <c r="Z926" s="548"/>
    </row>
    <row r="927" spans="1:26">
      <c r="A927" s="548"/>
      <c r="B927" s="548"/>
      <c r="C927" s="548"/>
      <c r="D927" s="548"/>
      <c r="E927" s="548"/>
      <c r="F927" s="548"/>
      <c r="G927" s="548"/>
      <c r="H927" s="548"/>
      <c r="I927" s="548"/>
      <c r="J927" s="548"/>
      <c r="K927" s="548"/>
      <c r="L927" s="548"/>
      <c r="M927" s="548"/>
      <c r="N927" s="548"/>
      <c r="O927" s="548"/>
      <c r="P927" s="548"/>
      <c r="Q927" s="548"/>
      <c r="R927" s="548"/>
      <c r="S927" s="548"/>
      <c r="T927" s="548"/>
      <c r="U927" s="548"/>
      <c r="V927" s="548"/>
      <c r="W927" s="548"/>
      <c r="X927" s="548"/>
      <c r="Y927" s="548"/>
      <c r="Z927" s="548"/>
    </row>
    <row r="928" spans="1:26">
      <c r="A928" s="548"/>
      <c r="B928" s="548"/>
      <c r="C928" s="548"/>
      <c r="D928" s="548"/>
      <c r="E928" s="548"/>
      <c r="F928" s="548"/>
      <c r="G928" s="548"/>
      <c r="H928" s="548"/>
      <c r="I928" s="548"/>
      <c r="J928" s="548"/>
      <c r="K928" s="548"/>
      <c r="L928" s="548"/>
      <c r="M928" s="548"/>
      <c r="N928" s="548"/>
      <c r="O928" s="548"/>
      <c r="P928" s="548"/>
      <c r="Q928" s="548"/>
      <c r="R928" s="548"/>
      <c r="S928" s="548"/>
      <c r="T928" s="548"/>
      <c r="U928" s="548"/>
      <c r="V928" s="548"/>
      <c r="W928" s="548"/>
      <c r="X928" s="548"/>
      <c r="Y928" s="548"/>
      <c r="Z928" s="548"/>
    </row>
    <row r="929" spans="1:26">
      <c r="A929" s="548"/>
      <c r="B929" s="548"/>
      <c r="C929" s="548"/>
      <c r="D929" s="548"/>
      <c r="E929" s="548"/>
      <c r="F929" s="548"/>
      <c r="G929" s="548"/>
      <c r="H929" s="548"/>
      <c r="I929" s="548"/>
      <c r="J929" s="548"/>
      <c r="K929" s="548"/>
      <c r="L929" s="548"/>
      <c r="M929" s="548"/>
      <c r="N929" s="548"/>
      <c r="O929" s="548"/>
      <c r="P929" s="548"/>
      <c r="Q929" s="548"/>
      <c r="R929" s="548"/>
      <c r="S929" s="548"/>
      <c r="T929" s="548"/>
      <c r="U929" s="548"/>
      <c r="V929" s="548"/>
      <c r="W929" s="548"/>
      <c r="X929" s="548"/>
      <c r="Y929" s="548"/>
      <c r="Z929" s="548"/>
    </row>
    <row r="930" spans="1:26">
      <c r="A930" s="548"/>
      <c r="B930" s="548"/>
      <c r="C930" s="548"/>
      <c r="D930" s="548"/>
      <c r="E930" s="548"/>
      <c r="F930" s="548"/>
      <c r="G930" s="548"/>
      <c r="H930" s="548"/>
      <c r="I930" s="548"/>
      <c r="J930" s="548"/>
      <c r="K930" s="548"/>
      <c r="L930" s="548"/>
      <c r="M930" s="548"/>
      <c r="N930" s="548"/>
      <c r="O930" s="548"/>
      <c r="P930" s="548"/>
      <c r="Q930" s="548"/>
      <c r="R930" s="548"/>
      <c r="S930" s="548"/>
      <c r="T930" s="548"/>
      <c r="U930" s="548"/>
      <c r="V930" s="548"/>
      <c r="W930" s="548"/>
      <c r="X930" s="548"/>
      <c r="Y930" s="548"/>
      <c r="Z930" s="548"/>
    </row>
    <row r="931" spans="1:26">
      <c r="A931" s="548"/>
      <c r="B931" s="548"/>
      <c r="C931" s="548"/>
      <c r="D931" s="548"/>
      <c r="E931" s="548"/>
      <c r="F931" s="548"/>
      <c r="G931" s="548"/>
      <c r="H931" s="548"/>
      <c r="I931" s="548"/>
      <c r="J931" s="548"/>
      <c r="K931" s="548"/>
      <c r="L931" s="548"/>
      <c r="M931" s="548"/>
      <c r="N931" s="548"/>
      <c r="O931" s="548"/>
      <c r="P931" s="548"/>
      <c r="Q931" s="548"/>
      <c r="R931" s="548"/>
      <c r="S931" s="548"/>
      <c r="T931" s="548"/>
      <c r="U931" s="548"/>
      <c r="V931" s="548"/>
      <c r="W931" s="548"/>
      <c r="X931" s="548"/>
      <c r="Y931" s="548"/>
      <c r="Z931" s="548"/>
    </row>
    <row r="932" spans="1:26">
      <c r="A932" s="548"/>
      <c r="B932" s="548"/>
      <c r="C932" s="548"/>
      <c r="D932" s="548"/>
      <c r="E932" s="548"/>
      <c r="F932" s="548"/>
      <c r="G932" s="548"/>
      <c r="H932" s="548"/>
      <c r="I932" s="548"/>
      <c r="J932" s="548"/>
      <c r="K932" s="548"/>
      <c r="L932" s="548"/>
      <c r="M932" s="548"/>
      <c r="N932" s="548"/>
      <c r="O932" s="548"/>
      <c r="P932" s="548"/>
      <c r="Q932" s="548"/>
      <c r="R932" s="548"/>
      <c r="S932" s="548"/>
      <c r="T932" s="548"/>
      <c r="U932" s="548"/>
      <c r="V932" s="548"/>
      <c r="W932" s="548"/>
      <c r="X932" s="548"/>
      <c r="Y932" s="548"/>
      <c r="Z932" s="548"/>
    </row>
    <row r="933" spans="1:26">
      <c r="A933" s="548"/>
      <c r="B933" s="548"/>
      <c r="C933" s="548"/>
      <c r="D933" s="548"/>
      <c r="E933" s="548"/>
      <c r="F933" s="548"/>
      <c r="G933" s="548"/>
      <c r="H933" s="548"/>
      <c r="I933" s="548"/>
      <c r="J933" s="548"/>
      <c r="K933" s="548"/>
      <c r="L933" s="548"/>
      <c r="M933" s="548"/>
      <c r="N933" s="548"/>
      <c r="O933" s="548"/>
      <c r="P933" s="548"/>
      <c r="Q933" s="548"/>
      <c r="R933" s="548"/>
      <c r="S933" s="548"/>
      <c r="T933" s="548"/>
      <c r="U933" s="548"/>
      <c r="V933" s="548"/>
      <c r="W933" s="548"/>
      <c r="X933" s="548"/>
      <c r="Y933" s="548"/>
      <c r="Z933" s="548"/>
    </row>
    <row r="934" spans="1:26">
      <c r="A934" s="548"/>
      <c r="B934" s="548"/>
      <c r="C934" s="548"/>
      <c r="D934" s="548"/>
      <c r="E934" s="548"/>
      <c r="F934" s="548"/>
      <c r="G934" s="548"/>
      <c r="H934" s="548"/>
      <c r="I934" s="548"/>
      <c r="J934" s="548"/>
      <c r="K934" s="548"/>
      <c r="L934" s="548"/>
      <c r="M934" s="548"/>
      <c r="N934" s="548"/>
      <c r="O934" s="548"/>
      <c r="P934" s="548"/>
      <c r="Q934" s="548"/>
      <c r="R934" s="548"/>
      <c r="S934" s="548"/>
      <c r="T934" s="548"/>
      <c r="U934" s="548"/>
      <c r="V934" s="548"/>
      <c r="W934" s="548"/>
      <c r="X934" s="548"/>
      <c r="Y934" s="548"/>
      <c r="Z934" s="548"/>
    </row>
    <row r="935" spans="1:26">
      <c r="A935" s="548"/>
      <c r="B935" s="548"/>
      <c r="C935" s="548"/>
      <c r="D935" s="548"/>
      <c r="E935" s="548"/>
      <c r="F935" s="548"/>
      <c r="G935" s="548"/>
      <c r="H935" s="548"/>
      <c r="I935" s="548"/>
      <c r="J935" s="548"/>
      <c r="K935" s="548"/>
      <c r="L935" s="548"/>
      <c r="M935" s="548"/>
      <c r="N935" s="548"/>
      <c r="O935" s="548"/>
      <c r="P935" s="548"/>
      <c r="Q935" s="548"/>
      <c r="R935" s="548"/>
      <c r="S935" s="548"/>
      <c r="T935" s="548"/>
      <c r="U935" s="548"/>
      <c r="V935" s="548"/>
      <c r="W935" s="548"/>
      <c r="X935" s="548"/>
      <c r="Y935" s="548"/>
      <c r="Z935" s="548"/>
    </row>
    <row r="936" spans="1:26">
      <c r="A936" s="548"/>
      <c r="B936" s="548"/>
      <c r="C936" s="548"/>
      <c r="D936" s="548"/>
      <c r="E936" s="548"/>
      <c r="F936" s="548"/>
      <c r="G936" s="548"/>
      <c r="H936" s="548"/>
      <c r="I936" s="548"/>
      <c r="J936" s="548"/>
      <c r="K936" s="548"/>
      <c r="L936" s="548"/>
      <c r="M936" s="548"/>
      <c r="N936" s="548"/>
      <c r="O936" s="548"/>
      <c r="P936" s="548"/>
      <c r="Q936" s="548"/>
      <c r="R936" s="548"/>
      <c r="S936" s="548"/>
      <c r="T936" s="548"/>
      <c r="U936" s="548"/>
      <c r="V936" s="548"/>
      <c r="W936" s="548"/>
      <c r="X936" s="548"/>
      <c r="Y936" s="548"/>
      <c r="Z936" s="548"/>
    </row>
    <row r="937" spans="1:26">
      <c r="A937" s="548"/>
      <c r="B937" s="548"/>
      <c r="C937" s="548"/>
      <c r="D937" s="548"/>
      <c r="E937" s="548"/>
      <c r="F937" s="548"/>
      <c r="G937" s="548"/>
      <c r="H937" s="548"/>
      <c r="I937" s="548"/>
      <c r="J937" s="548"/>
      <c r="K937" s="548"/>
      <c r="L937" s="548"/>
      <c r="M937" s="548"/>
      <c r="N937" s="548"/>
      <c r="O937" s="548"/>
      <c r="P937" s="548"/>
      <c r="Q937" s="548"/>
      <c r="R937" s="548"/>
      <c r="S937" s="548"/>
      <c r="T937" s="548"/>
      <c r="U937" s="548"/>
      <c r="V937" s="548"/>
      <c r="W937" s="548"/>
      <c r="X937" s="548"/>
      <c r="Y937" s="548"/>
      <c r="Z937" s="548"/>
    </row>
    <row r="938" spans="1:26">
      <c r="A938" s="548"/>
      <c r="B938" s="548"/>
      <c r="C938" s="548"/>
      <c r="D938" s="548"/>
      <c r="E938" s="548"/>
      <c r="F938" s="548"/>
      <c r="G938" s="548"/>
      <c r="H938" s="548"/>
      <c r="I938" s="548"/>
      <c r="J938" s="548"/>
      <c r="K938" s="548"/>
      <c r="L938" s="548"/>
      <c r="M938" s="548"/>
      <c r="N938" s="548"/>
      <c r="O938" s="548"/>
      <c r="P938" s="548"/>
      <c r="Q938" s="548"/>
      <c r="R938" s="548"/>
      <c r="S938" s="548"/>
      <c r="T938" s="548"/>
      <c r="U938" s="548"/>
      <c r="V938" s="548"/>
      <c r="W938" s="548"/>
      <c r="X938" s="548"/>
      <c r="Y938" s="548"/>
      <c r="Z938" s="548"/>
    </row>
    <row r="939" spans="1:26">
      <c r="A939" s="548"/>
      <c r="B939" s="548"/>
      <c r="C939" s="548"/>
      <c r="D939" s="548"/>
      <c r="E939" s="548"/>
      <c r="F939" s="548"/>
      <c r="G939" s="548"/>
      <c r="H939" s="548"/>
      <c r="I939" s="548"/>
      <c r="J939" s="548"/>
      <c r="K939" s="548"/>
      <c r="L939" s="548"/>
      <c r="M939" s="548"/>
      <c r="N939" s="548"/>
      <c r="O939" s="548"/>
      <c r="P939" s="548"/>
      <c r="Q939" s="548"/>
      <c r="R939" s="548"/>
      <c r="S939" s="548"/>
      <c r="T939" s="548"/>
      <c r="U939" s="548"/>
      <c r="V939" s="548"/>
      <c r="W939" s="548"/>
      <c r="X939" s="548"/>
      <c r="Y939" s="548"/>
      <c r="Z939" s="548"/>
    </row>
    <row r="940" spans="1:26">
      <c r="A940" s="548"/>
      <c r="B940" s="548"/>
      <c r="C940" s="548"/>
      <c r="D940" s="548"/>
      <c r="E940" s="548"/>
      <c r="F940" s="548"/>
      <c r="G940" s="548"/>
      <c r="H940" s="548"/>
      <c r="I940" s="548"/>
      <c r="J940" s="548"/>
      <c r="K940" s="548"/>
      <c r="L940" s="548"/>
      <c r="M940" s="548"/>
      <c r="N940" s="548"/>
      <c r="O940" s="548"/>
      <c r="P940" s="548"/>
      <c r="Q940" s="548"/>
      <c r="R940" s="548"/>
      <c r="S940" s="548"/>
      <c r="T940" s="548"/>
      <c r="U940" s="548"/>
      <c r="V940" s="548"/>
      <c r="W940" s="548"/>
      <c r="X940" s="548"/>
      <c r="Y940" s="548"/>
      <c r="Z940" s="548"/>
    </row>
    <row r="941" spans="1:26">
      <c r="A941" s="548"/>
      <c r="B941" s="548"/>
      <c r="C941" s="548"/>
      <c r="D941" s="548"/>
      <c r="E941" s="548"/>
      <c r="F941" s="548"/>
      <c r="G941" s="548"/>
      <c r="H941" s="548"/>
      <c r="I941" s="548"/>
      <c r="J941" s="548"/>
      <c r="K941" s="548"/>
      <c r="L941" s="548"/>
      <c r="M941" s="548"/>
      <c r="N941" s="548"/>
      <c r="O941" s="548"/>
      <c r="P941" s="548"/>
      <c r="Q941" s="548"/>
      <c r="R941" s="548"/>
      <c r="S941" s="548"/>
      <c r="T941" s="548"/>
      <c r="U941" s="548"/>
      <c r="V941" s="548"/>
      <c r="W941" s="548"/>
      <c r="X941" s="548"/>
      <c r="Y941" s="548"/>
      <c r="Z941" s="548"/>
    </row>
    <row r="942" spans="1:26">
      <c r="A942" s="548"/>
      <c r="B942" s="548"/>
      <c r="C942" s="548"/>
      <c r="D942" s="548"/>
      <c r="E942" s="548"/>
      <c r="F942" s="548"/>
      <c r="G942" s="548"/>
      <c r="H942" s="548"/>
      <c r="I942" s="548"/>
      <c r="J942" s="548"/>
      <c r="K942" s="548"/>
      <c r="L942" s="548"/>
      <c r="M942" s="548"/>
      <c r="N942" s="548"/>
      <c r="O942" s="548"/>
      <c r="P942" s="548"/>
      <c r="Q942" s="548"/>
      <c r="R942" s="548"/>
      <c r="S942" s="548"/>
      <c r="T942" s="548"/>
      <c r="U942" s="548"/>
      <c r="V942" s="548"/>
      <c r="W942" s="548"/>
      <c r="X942" s="548"/>
      <c r="Y942" s="548"/>
      <c r="Z942" s="548"/>
    </row>
    <row r="943" spans="1:26">
      <c r="A943" s="548"/>
      <c r="B943" s="548"/>
      <c r="C943" s="548"/>
      <c r="D943" s="548"/>
      <c r="E943" s="548"/>
      <c r="F943" s="548"/>
      <c r="G943" s="548"/>
      <c r="H943" s="548"/>
      <c r="I943" s="548"/>
      <c r="J943" s="548"/>
      <c r="K943" s="548"/>
      <c r="L943" s="548"/>
      <c r="M943" s="548"/>
      <c r="N943" s="548"/>
      <c r="O943" s="548"/>
      <c r="P943" s="548"/>
      <c r="Q943" s="548"/>
      <c r="R943" s="548"/>
      <c r="S943" s="548"/>
      <c r="T943" s="548"/>
      <c r="U943" s="548"/>
      <c r="V943" s="548"/>
      <c r="W943" s="548"/>
      <c r="X943" s="548"/>
      <c r="Y943" s="548"/>
      <c r="Z943" s="548"/>
    </row>
    <row r="944" spans="1:26">
      <c r="A944" s="548"/>
      <c r="B944" s="548"/>
      <c r="C944" s="548"/>
      <c r="D944" s="548"/>
      <c r="E944" s="548"/>
      <c r="F944" s="548"/>
      <c r="G944" s="548"/>
      <c r="H944" s="548"/>
      <c r="I944" s="548"/>
      <c r="J944" s="548"/>
      <c r="K944" s="548"/>
      <c r="L944" s="548"/>
      <c r="M944" s="548"/>
      <c r="N944" s="548"/>
      <c r="O944" s="548"/>
      <c r="P944" s="548"/>
      <c r="Q944" s="548"/>
      <c r="R944" s="548"/>
      <c r="S944" s="548"/>
      <c r="T944" s="548"/>
      <c r="U944" s="548"/>
      <c r="V944" s="548"/>
      <c r="W944" s="548"/>
      <c r="X944" s="548"/>
      <c r="Y944" s="548"/>
      <c r="Z944" s="548"/>
    </row>
    <row r="945" spans="1:26">
      <c r="A945" s="548"/>
      <c r="B945" s="548"/>
      <c r="C945" s="548"/>
      <c r="D945" s="548"/>
      <c r="E945" s="548"/>
      <c r="F945" s="548"/>
      <c r="G945" s="548"/>
      <c r="H945" s="548"/>
      <c r="I945" s="548"/>
      <c r="J945" s="548"/>
      <c r="K945" s="548"/>
      <c r="L945" s="548"/>
      <c r="M945" s="548"/>
      <c r="N945" s="548"/>
      <c r="O945" s="548"/>
      <c r="P945" s="548"/>
      <c r="Q945" s="548"/>
      <c r="R945" s="548"/>
      <c r="S945" s="548"/>
      <c r="T945" s="548"/>
      <c r="U945" s="548"/>
      <c r="V945" s="548"/>
      <c r="W945" s="548"/>
      <c r="X945" s="548"/>
      <c r="Y945" s="548"/>
      <c r="Z945" s="548"/>
    </row>
    <row r="946" spans="1:26">
      <c r="A946" s="548"/>
      <c r="B946" s="548"/>
      <c r="C946" s="548"/>
      <c r="D946" s="548"/>
      <c r="E946" s="548"/>
      <c r="F946" s="548"/>
      <c r="G946" s="548"/>
      <c r="H946" s="548"/>
      <c r="I946" s="548"/>
      <c r="J946" s="548"/>
      <c r="K946" s="548"/>
      <c r="L946" s="548"/>
      <c r="M946" s="548"/>
      <c r="N946" s="548"/>
      <c r="O946" s="548"/>
      <c r="P946" s="548"/>
      <c r="Q946" s="548"/>
      <c r="R946" s="548"/>
      <c r="S946" s="548"/>
      <c r="T946" s="548"/>
      <c r="U946" s="548"/>
      <c r="V946" s="548"/>
      <c r="W946" s="548"/>
      <c r="X946" s="548"/>
      <c r="Y946" s="548"/>
      <c r="Z946" s="548"/>
    </row>
    <row r="947" spans="1:26">
      <c r="A947" s="548"/>
      <c r="B947" s="548"/>
      <c r="C947" s="548"/>
      <c r="D947" s="548"/>
      <c r="E947" s="548"/>
      <c r="F947" s="548"/>
      <c r="G947" s="548"/>
      <c r="H947" s="548"/>
      <c r="I947" s="548"/>
      <c r="J947" s="548"/>
      <c r="K947" s="548"/>
      <c r="L947" s="548"/>
      <c r="M947" s="548"/>
      <c r="N947" s="548"/>
      <c r="O947" s="548"/>
      <c r="P947" s="548"/>
      <c r="Q947" s="548"/>
      <c r="R947" s="548"/>
      <c r="S947" s="548"/>
      <c r="T947" s="548"/>
      <c r="U947" s="548"/>
      <c r="V947" s="548"/>
      <c r="W947" s="548"/>
      <c r="X947" s="548"/>
      <c r="Y947" s="548"/>
      <c r="Z947" s="548"/>
    </row>
    <row r="948" spans="1:26">
      <c r="A948" s="548"/>
      <c r="B948" s="548"/>
      <c r="C948" s="548"/>
      <c r="D948" s="548"/>
      <c r="E948" s="548"/>
      <c r="F948" s="548"/>
      <c r="G948" s="548"/>
      <c r="H948" s="548"/>
      <c r="I948" s="548"/>
      <c r="J948" s="548"/>
      <c r="K948" s="548"/>
      <c r="L948" s="548"/>
      <c r="M948" s="548"/>
      <c r="N948" s="548"/>
      <c r="O948" s="548"/>
      <c r="P948" s="548"/>
      <c r="Q948" s="548"/>
      <c r="R948" s="548"/>
      <c r="S948" s="548"/>
      <c r="T948" s="548"/>
      <c r="U948" s="548"/>
      <c r="V948" s="548"/>
      <c r="W948" s="548"/>
      <c r="X948" s="548"/>
      <c r="Y948" s="548"/>
      <c r="Z948" s="548"/>
    </row>
    <row r="949" spans="1:26">
      <c r="A949" s="548"/>
      <c r="B949" s="548"/>
      <c r="C949" s="548"/>
      <c r="D949" s="548"/>
      <c r="E949" s="548"/>
      <c r="F949" s="548"/>
      <c r="G949" s="548"/>
      <c r="H949" s="548"/>
      <c r="I949" s="548"/>
      <c r="J949" s="548"/>
      <c r="K949" s="548"/>
      <c r="L949" s="548"/>
      <c r="M949" s="548"/>
      <c r="N949" s="548"/>
      <c r="O949" s="548"/>
      <c r="P949" s="548"/>
      <c r="Q949" s="548"/>
      <c r="R949" s="548"/>
      <c r="S949" s="548"/>
      <c r="T949" s="548"/>
      <c r="U949" s="548"/>
      <c r="V949" s="548"/>
      <c r="W949" s="548"/>
      <c r="X949" s="548"/>
      <c r="Y949" s="548"/>
      <c r="Z949" s="548"/>
    </row>
    <row r="950" spans="1:26">
      <c r="A950" s="548"/>
      <c r="B950" s="548"/>
      <c r="C950" s="548"/>
      <c r="D950" s="548"/>
      <c r="E950" s="548"/>
      <c r="F950" s="548"/>
      <c r="G950" s="548"/>
      <c r="H950" s="548"/>
      <c r="I950" s="548"/>
      <c r="J950" s="548"/>
      <c r="K950" s="548"/>
      <c r="L950" s="548"/>
      <c r="M950" s="548"/>
      <c r="N950" s="548"/>
      <c r="O950" s="548"/>
      <c r="P950" s="548"/>
      <c r="Q950" s="548"/>
      <c r="R950" s="548"/>
      <c r="S950" s="548"/>
      <c r="T950" s="548"/>
      <c r="U950" s="548"/>
      <c r="V950" s="548"/>
      <c r="W950" s="548"/>
      <c r="X950" s="548"/>
      <c r="Y950" s="548"/>
      <c r="Z950" s="548"/>
    </row>
    <row r="951" spans="1:26">
      <c r="A951" s="548"/>
      <c r="B951" s="548"/>
      <c r="C951" s="548"/>
      <c r="D951" s="548"/>
      <c r="E951" s="548"/>
      <c r="F951" s="548"/>
      <c r="G951" s="548"/>
      <c r="H951" s="548"/>
      <c r="I951" s="548"/>
      <c r="J951" s="548"/>
      <c r="K951" s="548"/>
      <c r="L951" s="548"/>
      <c r="M951" s="548"/>
      <c r="N951" s="548"/>
      <c r="O951" s="548"/>
      <c r="P951" s="548"/>
      <c r="Q951" s="548"/>
      <c r="R951" s="548"/>
      <c r="S951" s="548"/>
      <c r="T951" s="548"/>
      <c r="U951" s="548"/>
      <c r="V951" s="548"/>
      <c r="W951" s="548"/>
      <c r="X951" s="548"/>
      <c r="Y951" s="548"/>
      <c r="Z951" s="548"/>
    </row>
    <row r="952" spans="1:26">
      <c r="A952" s="548"/>
      <c r="B952" s="548"/>
      <c r="C952" s="548"/>
      <c r="D952" s="548"/>
      <c r="E952" s="548"/>
      <c r="F952" s="548"/>
      <c r="G952" s="548"/>
      <c r="H952" s="548"/>
      <c r="I952" s="548"/>
      <c r="J952" s="548"/>
      <c r="K952" s="548"/>
      <c r="L952" s="548"/>
      <c r="M952" s="548"/>
      <c r="N952" s="548"/>
      <c r="O952" s="548"/>
      <c r="P952" s="548"/>
      <c r="Q952" s="548"/>
      <c r="R952" s="548"/>
      <c r="S952" s="548"/>
      <c r="T952" s="548"/>
      <c r="U952" s="548"/>
      <c r="V952" s="548"/>
      <c r="W952" s="548"/>
      <c r="X952" s="548"/>
      <c r="Y952" s="548"/>
      <c r="Z952" s="548"/>
    </row>
    <row r="953" spans="1:26">
      <c r="A953" s="548"/>
      <c r="B953" s="548"/>
      <c r="C953" s="548"/>
      <c r="D953" s="548"/>
      <c r="E953" s="548"/>
      <c r="F953" s="548"/>
      <c r="G953" s="548"/>
      <c r="H953" s="548"/>
      <c r="I953" s="548"/>
      <c r="J953" s="548"/>
      <c r="K953" s="548"/>
      <c r="L953" s="548"/>
      <c r="M953" s="548"/>
      <c r="N953" s="548"/>
      <c r="O953" s="548"/>
      <c r="P953" s="548"/>
      <c r="Q953" s="548"/>
      <c r="R953" s="548"/>
      <c r="S953" s="548"/>
      <c r="T953" s="548"/>
      <c r="U953" s="548"/>
      <c r="V953" s="548"/>
      <c r="W953" s="548"/>
      <c r="X953" s="548"/>
      <c r="Y953" s="548"/>
      <c r="Z953" s="548"/>
    </row>
    <row r="954" spans="1:26">
      <c r="A954" s="548"/>
      <c r="B954" s="548"/>
      <c r="C954" s="548"/>
      <c r="D954" s="548"/>
      <c r="E954" s="548"/>
      <c r="F954" s="548"/>
      <c r="G954" s="548"/>
      <c r="H954" s="548"/>
      <c r="I954" s="548"/>
      <c r="J954" s="548"/>
      <c r="K954" s="548"/>
      <c r="L954" s="548"/>
      <c r="M954" s="548"/>
      <c r="N954" s="548"/>
      <c r="O954" s="548"/>
      <c r="P954" s="548"/>
      <c r="Q954" s="548"/>
      <c r="R954" s="548"/>
      <c r="S954" s="548"/>
      <c r="T954" s="548"/>
      <c r="U954" s="548"/>
      <c r="V954" s="548"/>
      <c r="W954" s="548"/>
      <c r="X954" s="548"/>
      <c r="Y954" s="548"/>
      <c r="Z954" s="548"/>
    </row>
    <row r="955" spans="1:26">
      <c r="A955" s="548"/>
      <c r="B955" s="548"/>
      <c r="C955" s="548"/>
      <c r="D955" s="548"/>
      <c r="E955" s="548"/>
      <c r="F955" s="548"/>
      <c r="G955" s="548"/>
      <c r="H955" s="548"/>
      <c r="I955" s="548"/>
      <c r="J955" s="548"/>
      <c r="K955" s="548"/>
      <c r="L955" s="548"/>
      <c r="M955" s="548"/>
      <c r="N955" s="548"/>
      <c r="O955" s="548"/>
      <c r="P955" s="548"/>
      <c r="Q955" s="548"/>
      <c r="R955" s="548"/>
      <c r="S955" s="548"/>
      <c r="T955" s="548"/>
      <c r="U955" s="548"/>
      <c r="V955" s="548"/>
      <c r="W955" s="548"/>
      <c r="X955" s="548"/>
      <c r="Y955" s="548"/>
      <c r="Z955" s="548"/>
    </row>
    <row r="956" spans="1:26">
      <c r="A956" s="548"/>
      <c r="B956" s="548"/>
      <c r="C956" s="548"/>
      <c r="D956" s="548"/>
      <c r="E956" s="548"/>
      <c r="F956" s="548"/>
      <c r="G956" s="548"/>
      <c r="H956" s="548"/>
      <c r="I956" s="548"/>
      <c r="J956" s="548"/>
      <c r="K956" s="548"/>
      <c r="L956" s="548"/>
      <c r="M956" s="548"/>
      <c r="N956" s="548"/>
      <c r="O956" s="548"/>
      <c r="P956" s="548"/>
      <c r="Q956" s="548"/>
      <c r="R956" s="548"/>
      <c r="S956" s="548"/>
      <c r="T956" s="548"/>
      <c r="U956" s="548"/>
      <c r="V956" s="548"/>
      <c r="W956" s="548"/>
      <c r="X956" s="548"/>
      <c r="Y956" s="548"/>
      <c r="Z956" s="548"/>
    </row>
    <row r="957" spans="1:26">
      <c r="A957" s="548"/>
      <c r="B957" s="548"/>
      <c r="C957" s="548"/>
      <c r="D957" s="548"/>
      <c r="E957" s="548"/>
      <c r="F957" s="548"/>
      <c r="G957" s="548"/>
      <c r="H957" s="548"/>
      <c r="I957" s="548"/>
      <c r="J957" s="548"/>
      <c r="K957" s="548"/>
      <c r="L957" s="548"/>
      <c r="M957" s="548"/>
      <c r="N957" s="548"/>
      <c r="O957" s="548"/>
      <c r="P957" s="548"/>
      <c r="Q957" s="548"/>
      <c r="R957" s="548"/>
      <c r="S957" s="548"/>
      <c r="T957" s="548"/>
      <c r="U957" s="548"/>
      <c r="V957" s="548"/>
      <c r="W957" s="548"/>
      <c r="X957" s="548"/>
      <c r="Y957" s="548"/>
      <c r="Z957" s="548"/>
    </row>
    <row r="958" spans="1:26">
      <c r="A958" s="548"/>
      <c r="B958" s="548"/>
      <c r="C958" s="548"/>
      <c r="D958" s="548"/>
      <c r="E958" s="548"/>
      <c r="F958" s="548"/>
      <c r="G958" s="548"/>
      <c r="H958" s="548"/>
      <c r="I958" s="548"/>
      <c r="J958" s="548"/>
      <c r="K958" s="548"/>
      <c r="L958" s="548"/>
      <c r="M958" s="548"/>
      <c r="N958" s="548"/>
      <c r="O958" s="548"/>
      <c r="P958" s="548"/>
      <c r="Q958" s="548"/>
      <c r="R958" s="548"/>
      <c r="S958" s="548"/>
      <c r="T958" s="548"/>
      <c r="U958" s="548"/>
      <c r="V958" s="548"/>
      <c r="W958" s="548"/>
      <c r="X958" s="548"/>
      <c r="Y958" s="548"/>
      <c r="Z958" s="548"/>
    </row>
    <row r="959" spans="1:26">
      <c r="A959" s="548"/>
      <c r="B959" s="548"/>
      <c r="C959" s="548"/>
      <c r="D959" s="548"/>
      <c r="E959" s="548"/>
      <c r="F959" s="548"/>
      <c r="G959" s="548"/>
      <c r="H959" s="548"/>
      <c r="I959" s="548"/>
      <c r="J959" s="548"/>
      <c r="K959" s="548"/>
      <c r="L959" s="548"/>
      <c r="M959" s="548"/>
      <c r="N959" s="548"/>
      <c r="O959" s="548"/>
      <c r="P959" s="548"/>
      <c r="Q959" s="548"/>
      <c r="R959" s="548"/>
      <c r="S959" s="548"/>
      <c r="T959" s="548"/>
      <c r="U959" s="548"/>
      <c r="V959" s="548"/>
      <c r="W959" s="548"/>
      <c r="X959" s="548"/>
      <c r="Y959" s="548"/>
      <c r="Z959" s="548"/>
    </row>
    <row r="960" spans="1:26">
      <c r="A960" s="548"/>
      <c r="B960" s="548"/>
      <c r="C960" s="548"/>
      <c r="D960" s="548"/>
      <c r="E960" s="548"/>
      <c r="F960" s="548"/>
      <c r="G960" s="548"/>
      <c r="H960" s="548"/>
      <c r="I960" s="548"/>
      <c r="J960" s="548"/>
      <c r="K960" s="548"/>
      <c r="L960" s="548"/>
      <c r="M960" s="548"/>
      <c r="N960" s="548"/>
      <c r="O960" s="548"/>
      <c r="P960" s="548"/>
      <c r="Q960" s="548"/>
      <c r="R960" s="548"/>
      <c r="S960" s="548"/>
      <c r="T960" s="548"/>
      <c r="U960" s="548"/>
      <c r="V960" s="548"/>
      <c r="W960" s="548"/>
      <c r="X960" s="548"/>
      <c r="Y960" s="548"/>
      <c r="Z960" s="548"/>
    </row>
    <row r="961" spans="1:26">
      <c r="A961" s="548"/>
      <c r="B961" s="548"/>
      <c r="C961" s="548"/>
      <c r="D961" s="548"/>
      <c r="E961" s="548"/>
      <c r="F961" s="548"/>
      <c r="G961" s="548"/>
      <c r="H961" s="548"/>
      <c r="I961" s="548"/>
      <c r="J961" s="548"/>
      <c r="K961" s="548"/>
      <c r="L961" s="548"/>
      <c r="M961" s="548"/>
      <c r="N961" s="548"/>
      <c r="O961" s="548"/>
      <c r="P961" s="548"/>
      <c r="Q961" s="548"/>
      <c r="R961" s="548"/>
      <c r="S961" s="548"/>
      <c r="T961" s="548"/>
      <c r="U961" s="548"/>
      <c r="V961" s="548"/>
      <c r="W961" s="548"/>
      <c r="X961" s="548"/>
      <c r="Y961" s="548"/>
      <c r="Z961" s="548"/>
    </row>
    <row r="962" spans="1:26">
      <c r="A962" s="548"/>
      <c r="B962" s="548"/>
      <c r="C962" s="548"/>
      <c r="D962" s="548"/>
      <c r="E962" s="548"/>
      <c r="F962" s="548"/>
      <c r="G962" s="548"/>
      <c r="H962" s="548"/>
      <c r="I962" s="548"/>
      <c r="J962" s="548"/>
      <c r="K962" s="548"/>
      <c r="L962" s="548"/>
      <c r="M962" s="548"/>
      <c r="N962" s="548"/>
      <c r="O962" s="548"/>
      <c r="P962" s="548"/>
      <c r="Q962" s="548"/>
      <c r="R962" s="548"/>
      <c r="S962" s="548"/>
      <c r="T962" s="548"/>
      <c r="U962" s="548"/>
      <c r="V962" s="548"/>
      <c r="W962" s="548"/>
      <c r="X962" s="548"/>
      <c r="Y962" s="548"/>
      <c r="Z962" s="548"/>
    </row>
    <row r="963" spans="1:26">
      <c r="A963" s="548"/>
      <c r="B963" s="548"/>
      <c r="C963" s="548"/>
      <c r="D963" s="548"/>
      <c r="E963" s="548"/>
      <c r="F963" s="548"/>
      <c r="G963" s="548"/>
      <c r="H963" s="548"/>
      <c r="I963" s="548"/>
      <c r="J963" s="548"/>
      <c r="K963" s="548"/>
      <c r="L963" s="548"/>
      <c r="M963" s="548"/>
      <c r="N963" s="548"/>
      <c r="O963" s="548"/>
      <c r="P963" s="548"/>
      <c r="Q963" s="548"/>
      <c r="R963" s="548"/>
      <c r="S963" s="548"/>
      <c r="T963" s="548"/>
      <c r="U963" s="548"/>
      <c r="V963" s="548"/>
      <c r="W963" s="548"/>
      <c r="X963" s="548"/>
      <c r="Y963" s="548"/>
      <c r="Z963" s="548"/>
    </row>
    <row r="964" spans="1:26">
      <c r="A964" s="548"/>
      <c r="B964" s="548"/>
      <c r="C964" s="548"/>
      <c r="D964" s="548"/>
      <c r="E964" s="548"/>
      <c r="F964" s="548"/>
      <c r="G964" s="548"/>
      <c r="H964" s="548"/>
      <c r="I964" s="548"/>
      <c r="J964" s="548"/>
      <c r="K964" s="548"/>
      <c r="L964" s="548"/>
      <c r="M964" s="548"/>
      <c r="N964" s="548"/>
      <c r="O964" s="548"/>
      <c r="P964" s="548"/>
      <c r="Q964" s="548"/>
      <c r="R964" s="548"/>
      <c r="S964" s="548"/>
      <c r="T964" s="548"/>
      <c r="U964" s="548"/>
      <c r="V964" s="548"/>
      <c r="W964" s="548"/>
      <c r="X964" s="548"/>
      <c r="Y964" s="548"/>
      <c r="Z964" s="548"/>
    </row>
    <row r="965" spans="1:26">
      <c r="A965" s="548"/>
      <c r="B965" s="548"/>
      <c r="C965" s="548"/>
      <c r="D965" s="548"/>
      <c r="E965" s="548"/>
      <c r="F965" s="548"/>
      <c r="G965" s="548"/>
      <c r="H965" s="548"/>
      <c r="I965" s="548"/>
      <c r="J965" s="548"/>
      <c r="K965" s="548"/>
      <c r="L965" s="548"/>
      <c r="M965" s="548"/>
      <c r="N965" s="548"/>
      <c r="O965" s="548"/>
      <c r="P965" s="548"/>
      <c r="Q965" s="548"/>
      <c r="R965" s="548"/>
      <c r="S965" s="548"/>
      <c r="T965" s="548"/>
      <c r="U965" s="548"/>
      <c r="V965" s="548"/>
      <c r="W965" s="548"/>
      <c r="X965" s="548"/>
      <c r="Y965" s="548"/>
      <c r="Z965" s="548"/>
    </row>
    <row r="966" spans="1:26">
      <c r="A966" s="548"/>
      <c r="B966" s="548"/>
      <c r="C966" s="548"/>
      <c r="D966" s="548"/>
      <c r="E966" s="548"/>
      <c r="F966" s="548"/>
      <c r="G966" s="548"/>
      <c r="H966" s="548"/>
      <c r="I966" s="548"/>
      <c r="J966" s="548"/>
      <c r="K966" s="548"/>
      <c r="L966" s="548"/>
      <c r="M966" s="548"/>
      <c r="N966" s="548"/>
      <c r="O966" s="548"/>
      <c r="P966" s="548"/>
      <c r="Q966" s="548"/>
      <c r="R966" s="548"/>
      <c r="S966" s="548"/>
      <c r="T966" s="548"/>
      <c r="U966" s="548"/>
      <c r="V966" s="548"/>
      <c r="W966" s="548"/>
      <c r="X966" s="548"/>
      <c r="Y966" s="548"/>
      <c r="Z966" s="548"/>
    </row>
    <row r="967" spans="1:26">
      <c r="A967" s="548"/>
      <c r="B967" s="548"/>
      <c r="C967" s="548"/>
      <c r="D967" s="548"/>
      <c r="E967" s="548"/>
      <c r="F967" s="548"/>
      <c r="G967" s="548"/>
      <c r="H967" s="548"/>
      <c r="I967" s="548"/>
      <c r="J967" s="548"/>
      <c r="K967" s="548"/>
      <c r="L967" s="548"/>
      <c r="M967" s="548"/>
      <c r="N967" s="548"/>
      <c r="O967" s="548"/>
      <c r="P967" s="548"/>
      <c r="Q967" s="548"/>
      <c r="R967" s="548"/>
      <c r="S967" s="548"/>
      <c r="T967" s="548"/>
      <c r="U967" s="548"/>
      <c r="V967" s="548"/>
      <c r="W967" s="548"/>
      <c r="X967" s="548"/>
      <c r="Y967" s="548"/>
      <c r="Z967" s="548"/>
    </row>
    <row r="968" spans="1:26">
      <c r="A968" s="548"/>
      <c r="B968" s="548"/>
      <c r="C968" s="548"/>
      <c r="D968" s="548"/>
      <c r="E968" s="548"/>
      <c r="F968" s="548"/>
      <c r="G968" s="548"/>
      <c r="H968" s="548"/>
      <c r="I968" s="548"/>
      <c r="J968" s="548"/>
      <c r="K968" s="548"/>
      <c r="L968" s="548"/>
      <c r="M968" s="548"/>
      <c r="N968" s="548"/>
      <c r="O968" s="548"/>
      <c r="P968" s="548"/>
      <c r="Q968" s="548"/>
      <c r="R968" s="548"/>
      <c r="S968" s="548"/>
      <c r="T968" s="548"/>
      <c r="U968" s="548"/>
      <c r="V968" s="548"/>
      <c r="W968" s="548"/>
      <c r="X968" s="548"/>
      <c r="Y968" s="548"/>
      <c r="Z968" s="548"/>
    </row>
    <row r="969" spans="1:26">
      <c r="A969" s="548"/>
      <c r="B969" s="548"/>
      <c r="C969" s="548"/>
      <c r="D969" s="548"/>
      <c r="E969" s="548"/>
      <c r="F969" s="548"/>
      <c r="G969" s="548"/>
      <c r="H969" s="548"/>
      <c r="I969" s="548"/>
      <c r="J969" s="548"/>
      <c r="K969" s="548"/>
      <c r="L969" s="548"/>
      <c r="M969" s="548"/>
      <c r="N969" s="548"/>
      <c r="O969" s="548"/>
      <c r="P969" s="548"/>
      <c r="Q969" s="548"/>
      <c r="R969" s="548"/>
      <c r="S969" s="548"/>
      <c r="T969" s="548"/>
      <c r="U969" s="548"/>
      <c r="V969" s="548"/>
      <c r="W969" s="548"/>
      <c r="X969" s="548"/>
      <c r="Y969" s="548"/>
      <c r="Z969" s="548"/>
    </row>
    <row r="970" spans="1:26">
      <c r="A970" s="548"/>
      <c r="B970" s="548"/>
      <c r="C970" s="548"/>
      <c r="D970" s="548"/>
      <c r="E970" s="548"/>
      <c r="F970" s="548"/>
      <c r="G970" s="548"/>
      <c r="H970" s="548"/>
      <c r="I970" s="548"/>
      <c r="J970" s="548"/>
      <c r="K970" s="548"/>
      <c r="L970" s="548"/>
      <c r="M970" s="548"/>
      <c r="N970" s="548"/>
      <c r="O970" s="548"/>
      <c r="P970" s="548"/>
      <c r="Q970" s="548"/>
      <c r="R970" s="548"/>
      <c r="S970" s="548"/>
      <c r="T970" s="548"/>
      <c r="U970" s="548"/>
      <c r="V970" s="548"/>
      <c r="W970" s="548"/>
      <c r="X970" s="548"/>
      <c r="Y970" s="548"/>
      <c r="Z970" s="548"/>
    </row>
    <row r="971" spans="1:26">
      <c r="A971" s="548"/>
      <c r="B971" s="548"/>
      <c r="C971" s="548"/>
      <c r="D971" s="548"/>
      <c r="E971" s="548"/>
      <c r="F971" s="548"/>
      <c r="G971" s="548"/>
      <c r="H971" s="548"/>
      <c r="I971" s="548"/>
      <c r="J971" s="548"/>
      <c r="K971" s="548"/>
      <c r="L971" s="548"/>
      <c r="M971" s="548"/>
      <c r="N971" s="548"/>
      <c r="O971" s="548"/>
      <c r="P971" s="548"/>
      <c r="Q971" s="548"/>
      <c r="R971" s="548"/>
      <c r="S971" s="548"/>
      <c r="T971" s="548"/>
      <c r="U971" s="548"/>
      <c r="V971" s="548"/>
      <c r="W971" s="548"/>
      <c r="X971" s="548"/>
      <c r="Y971" s="548"/>
      <c r="Z971" s="548"/>
    </row>
    <row r="972" spans="1:26">
      <c r="A972" s="548"/>
      <c r="B972" s="548"/>
      <c r="C972" s="548"/>
      <c r="D972" s="548"/>
      <c r="E972" s="548"/>
      <c r="F972" s="548"/>
      <c r="G972" s="548"/>
      <c r="H972" s="548"/>
      <c r="I972" s="548"/>
      <c r="J972" s="548"/>
      <c r="K972" s="548"/>
      <c r="L972" s="548"/>
      <c r="M972" s="548"/>
      <c r="N972" s="548"/>
      <c r="O972" s="548"/>
      <c r="P972" s="548"/>
      <c r="Q972" s="548"/>
      <c r="R972" s="548"/>
      <c r="S972" s="548"/>
      <c r="T972" s="548"/>
      <c r="U972" s="548"/>
      <c r="V972" s="548"/>
      <c r="W972" s="548"/>
      <c r="X972" s="548"/>
      <c r="Y972" s="548"/>
      <c r="Z972" s="548"/>
    </row>
    <row r="973" spans="1:26">
      <c r="A973" s="548"/>
      <c r="B973" s="548"/>
      <c r="C973" s="548"/>
      <c r="D973" s="548"/>
      <c r="E973" s="548"/>
      <c r="F973" s="548"/>
      <c r="G973" s="548"/>
      <c r="H973" s="548"/>
      <c r="I973" s="548"/>
      <c r="J973" s="548"/>
      <c r="K973" s="548"/>
      <c r="L973" s="548"/>
      <c r="M973" s="548"/>
      <c r="N973" s="548"/>
      <c r="O973" s="548"/>
      <c r="P973" s="548"/>
      <c r="Q973" s="548"/>
      <c r="R973" s="548"/>
      <c r="S973" s="548"/>
      <c r="T973" s="548"/>
      <c r="U973" s="548"/>
      <c r="V973" s="548"/>
      <c r="W973" s="548"/>
      <c r="X973" s="548"/>
      <c r="Y973" s="548"/>
      <c r="Z973" s="548"/>
    </row>
    <row r="974" spans="1:26">
      <c r="A974" s="548"/>
      <c r="B974" s="548"/>
      <c r="C974" s="548"/>
      <c r="D974" s="548"/>
      <c r="E974" s="548"/>
      <c r="F974" s="548"/>
      <c r="G974" s="548"/>
      <c r="H974" s="548"/>
      <c r="I974" s="548"/>
      <c r="J974" s="548"/>
      <c r="K974" s="548"/>
      <c r="L974" s="548"/>
      <c r="M974" s="548"/>
      <c r="N974" s="548"/>
      <c r="O974" s="548"/>
      <c r="P974" s="548"/>
      <c r="Q974" s="548"/>
      <c r="R974" s="548"/>
      <c r="S974" s="548"/>
      <c r="T974" s="548"/>
      <c r="U974" s="548"/>
      <c r="V974" s="548"/>
      <c r="W974" s="548"/>
      <c r="X974" s="548"/>
      <c r="Y974" s="548"/>
      <c r="Z974" s="548"/>
    </row>
    <row r="975" spans="1:26">
      <c r="A975" s="548"/>
      <c r="B975" s="548"/>
      <c r="C975" s="548"/>
      <c r="D975" s="548"/>
      <c r="E975" s="548"/>
      <c r="F975" s="548"/>
      <c r="G975" s="548"/>
      <c r="H975" s="548"/>
      <c r="I975" s="548"/>
      <c r="J975" s="548"/>
      <c r="K975" s="548"/>
      <c r="L975" s="548"/>
      <c r="M975" s="548"/>
      <c r="N975" s="548"/>
      <c r="O975" s="548"/>
      <c r="P975" s="548"/>
      <c r="Q975" s="548"/>
      <c r="R975" s="548"/>
      <c r="S975" s="548"/>
      <c r="T975" s="548"/>
      <c r="U975" s="548"/>
      <c r="V975" s="548"/>
      <c r="W975" s="548"/>
      <c r="X975" s="548"/>
      <c r="Y975" s="548"/>
      <c r="Z975" s="548"/>
    </row>
    <row r="976" spans="1:26">
      <c r="A976" s="548"/>
      <c r="B976" s="548"/>
      <c r="C976" s="548"/>
      <c r="D976" s="548"/>
      <c r="E976" s="548"/>
      <c r="F976" s="548"/>
      <c r="G976" s="548"/>
      <c r="H976" s="548"/>
      <c r="I976" s="548"/>
      <c r="J976" s="548"/>
      <c r="K976" s="548"/>
      <c r="L976" s="548"/>
      <c r="M976" s="548"/>
      <c r="N976" s="548"/>
      <c r="O976" s="548"/>
      <c r="P976" s="548"/>
      <c r="Q976" s="548"/>
      <c r="R976" s="548"/>
      <c r="S976" s="548"/>
      <c r="T976" s="548"/>
      <c r="U976" s="548"/>
      <c r="V976" s="548"/>
      <c r="W976" s="548"/>
      <c r="X976" s="548"/>
      <c r="Y976" s="548"/>
      <c r="Z976" s="548"/>
    </row>
    <row r="977" spans="1:26">
      <c r="A977" s="548"/>
      <c r="B977" s="548"/>
      <c r="C977" s="548"/>
      <c r="D977" s="548"/>
      <c r="E977" s="548"/>
      <c r="F977" s="548"/>
      <c r="G977" s="548"/>
      <c r="H977" s="548"/>
      <c r="I977" s="548"/>
      <c r="J977" s="548"/>
      <c r="K977" s="548"/>
      <c r="L977" s="548"/>
      <c r="M977" s="548"/>
      <c r="N977" s="548"/>
      <c r="O977" s="548"/>
      <c r="P977" s="548"/>
      <c r="Q977" s="548"/>
      <c r="R977" s="548"/>
      <c r="S977" s="548"/>
      <c r="T977" s="548"/>
      <c r="U977" s="548"/>
      <c r="V977" s="548"/>
      <c r="W977" s="548"/>
      <c r="X977" s="548"/>
      <c r="Y977" s="548"/>
      <c r="Z977" s="548"/>
    </row>
    <row r="978" spans="1:26">
      <c r="A978" s="548"/>
      <c r="B978" s="548"/>
      <c r="C978" s="548"/>
      <c r="D978" s="548"/>
      <c r="E978" s="548"/>
      <c r="F978" s="548"/>
      <c r="G978" s="548"/>
      <c r="H978" s="548"/>
      <c r="I978" s="548"/>
      <c r="J978" s="548"/>
      <c r="K978" s="548"/>
      <c r="L978" s="548"/>
      <c r="M978" s="548"/>
      <c r="N978" s="548"/>
      <c r="O978" s="548"/>
      <c r="P978" s="548"/>
      <c r="Q978" s="548"/>
      <c r="R978" s="548"/>
      <c r="S978" s="548"/>
      <c r="T978" s="548"/>
      <c r="U978" s="548"/>
      <c r="V978" s="548"/>
      <c r="W978" s="548"/>
      <c r="X978" s="548"/>
      <c r="Y978" s="548"/>
      <c r="Z978" s="548"/>
    </row>
    <row r="979" spans="1:26">
      <c r="A979" s="548"/>
      <c r="B979" s="548"/>
      <c r="C979" s="548"/>
      <c r="D979" s="548"/>
      <c r="E979" s="548"/>
      <c r="F979" s="548"/>
      <c r="G979" s="548"/>
      <c r="H979" s="548"/>
      <c r="I979" s="548"/>
      <c r="J979" s="548"/>
      <c r="K979" s="548"/>
      <c r="L979" s="548"/>
      <c r="M979" s="548"/>
      <c r="N979" s="548"/>
      <c r="O979" s="548"/>
      <c r="P979" s="548"/>
      <c r="Q979" s="548"/>
      <c r="R979" s="548"/>
      <c r="S979" s="548"/>
      <c r="T979" s="548"/>
      <c r="U979" s="548"/>
      <c r="V979" s="548"/>
      <c r="W979" s="548"/>
      <c r="X979" s="548"/>
      <c r="Y979" s="548"/>
      <c r="Z979" s="548"/>
    </row>
    <row r="980" spans="1:26">
      <c r="A980" s="548"/>
      <c r="B980" s="548"/>
      <c r="C980" s="548"/>
      <c r="D980" s="548"/>
      <c r="E980" s="548"/>
      <c r="F980" s="548"/>
      <c r="G980" s="548"/>
      <c r="H980" s="548"/>
      <c r="I980" s="548"/>
      <c r="J980" s="548"/>
      <c r="K980" s="548"/>
      <c r="L980" s="548"/>
      <c r="M980" s="548"/>
      <c r="N980" s="548"/>
      <c r="O980" s="548"/>
      <c r="P980" s="548"/>
      <c r="Q980" s="548"/>
      <c r="R980" s="548"/>
      <c r="S980" s="548"/>
      <c r="T980" s="548"/>
      <c r="U980" s="548"/>
      <c r="V980" s="548"/>
      <c r="W980" s="548"/>
      <c r="X980" s="548"/>
      <c r="Y980" s="548"/>
      <c r="Z980" s="548"/>
    </row>
    <row r="981" spans="1:26">
      <c r="A981" s="548"/>
      <c r="B981" s="548"/>
      <c r="C981" s="548"/>
      <c r="D981" s="548"/>
      <c r="E981" s="548"/>
      <c r="F981" s="548"/>
      <c r="G981" s="548"/>
      <c r="H981" s="548"/>
      <c r="I981" s="548"/>
      <c r="J981" s="548"/>
      <c r="K981" s="548"/>
      <c r="L981" s="548"/>
      <c r="M981" s="548"/>
      <c r="N981" s="548"/>
      <c r="O981" s="548"/>
      <c r="P981" s="548"/>
      <c r="Q981" s="548"/>
      <c r="R981" s="548"/>
      <c r="S981" s="548"/>
      <c r="T981" s="548"/>
      <c r="U981" s="548"/>
      <c r="V981" s="548"/>
      <c r="W981" s="548"/>
      <c r="X981" s="548"/>
      <c r="Y981" s="548"/>
      <c r="Z981" s="548"/>
    </row>
    <row r="982" spans="1:26">
      <c r="A982" s="548"/>
      <c r="B982" s="548"/>
      <c r="C982" s="548"/>
      <c r="D982" s="548"/>
      <c r="E982" s="548"/>
      <c r="F982" s="548"/>
      <c r="G982" s="548"/>
      <c r="H982" s="548"/>
      <c r="I982" s="548"/>
      <c r="J982" s="548"/>
      <c r="K982" s="548"/>
      <c r="L982" s="548"/>
      <c r="M982" s="548"/>
      <c r="N982" s="548"/>
      <c r="O982" s="548"/>
      <c r="P982" s="548"/>
      <c r="Q982" s="548"/>
      <c r="R982" s="548"/>
      <c r="S982" s="548"/>
      <c r="T982" s="548"/>
      <c r="U982" s="548"/>
      <c r="V982" s="548"/>
      <c r="W982" s="548"/>
      <c r="X982" s="548"/>
      <c r="Y982" s="548"/>
      <c r="Z982" s="548"/>
    </row>
    <row r="983" spans="1:26">
      <c r="A983" s="548"/>
      <c r="B983" s="548"/>
      <c r="C983" s="548"/>
      <c r="D983" s="548"/>
      <c r="E983" s="548"/>
      <c r="F983" s="548"/>
      <c r="G983" s="548"/>
      <c r="H983" s="548"/>
      <c r="I983" s="548"/>
      <c r="J983" s="548"/>
      <c r="K983" s="548"/>
      <c r="L983" s="548"/>
      <c r="M983" s="548"/>
      <c r="N983" s="548"/>
      <c r="O983" s="548"/>
      <c r="P983" s="548"/>
      <c r="Q983" s="548"/>
      <c r="R983" s="548"/>
      <c r="S983" s="548"/>
      <c r="T983" s="548"/>
      <c r="U983" s="548"/>
      <c r="V983" s="548"/>
      <c r="W983" s="548"/>
      <c r="X983" s="548"/>
      <c r="Y983" s="548"/>
      <c r="Z983" s="548"/>
    </row>
    <row r="984" spans="1:26">
      <c r="A984" s="548"/>
      <c r="B984" s="548"/>
      <c r="C984" s="548"/>
      <c r="D984" s="548"/>
      <c r="E984" s="548"/>
      <c r="F984" s="548"/>
      <c r="G984" s="548"/>
      <c r="H984" s="548"/>
      <c r="I984" s="548"/>
      <c r="J984" s="548"/>
      <c r="K984" s="548"/>
      <c r="L984" s="548"/>
      <c r="M984" s="548"/>
      <c r="N984" s="548"/>
      <c r="O984" s="548"/>
      <c r="P984" s="548"/>
      <c r="Q984" s="548"/>
      <c r="R984" s="548"/>
      <c r="S984" s="548"/>
      <c r="T984" s="548"/>
      <c r="U984" s="548"/>
      <c r="V984" s="548"/>
      <c r="W984" s="548"/>
      <c r="X984" s="548"/>
      <c r="Y984" s="548"/>
      <c r="Z984" s="548"/>
    </row>
    <row r="985" spans="1:26">
      <c r="A985" s="548"/>
      <c r="B985" s="548"/>
      <c r="C985" s="548"/>
      <c r="D985" s="548"/>
      <c r="E985" s="548"/>
      <c r="F985" s="548"/>
      <c r="G985" s="548"/>
      <c r="H985" s="548"/>
      <c r="I985" s="548"/>
      <c r="J985" s="548"/>
      <c r="K985" s="548"/>
      <c r="L985" s="548"/>
      <c r="M985" s="548"/>
      <c r="N985" s="548"/>
      <c r="O985" s="548"/>
      <c r="P985" s="548"/>
      <c r="Q985" s="548"/>
      <c r="R985" s="548"/>
      <c r="S985" s="548"/>
      <c r="T985" s="548"/>
      <c r="U985" s="548"/>
      <c r="V985" s="548"/>
      <c r="W985" s="548"/>
      <c r="X985" s="548"/>
      <c r="Y985" s="548"/>
      <c r="Z985" s="548"/>
    </row>
    <row r="986" spans="1:26">
      <c r="A986" s="548"/>
      <c r="B986" s="548"/>
      <c r="C986" s="548"/>
      <c r="D986" s="548"/>
      <c r="E986" s="548"/>
      <c r="F986" s="548"/>
      <c r="G986" s="548"/>
      <c r="H986" s="548"/>
      <c r="I986" s="548"/>
      <c r="J986" s="548"/>
      <c r="K986" s="548"/>
      <c r="L986" s="548"/>
      <c r="M986" s="548"/>
      <c r="N986" s="548"/>
      <c r="O986" s="548"/>
      <c r="P986" s="548"/>
      <c r="Q986" s="548"/>
      <c r="R986" s="548"/>
      <c r="S986" s="548"/>
      <c r="T986" s="548"/>
      <c r="U986" s="548"/>
      <c r="V986" s="548"/>
      <c r="W986" s="548"/>
      <c r="X986" s="548"/>
      <c r="Y986" s="548"/>
      <c r="Z986" s="548"/>
    </row>
    <row r="987" spans="1:26">
      <c r="A987" s="548"/>
      <c r="B987" s="548"/>
      <c r="C987" s="548"/>
      <c r="D987" s="548"/>
      <c r="E987" s="548"/>
      <c r="F987" s="548"/>
      <c r="G987" s="548"/>
      <c r="H987" s="548"/>
      <c r="I987" s="548"/>
      <c r="J987" s="548"/>
      <c r="K987" s="548"/>
      <c r="L987" s="548"/>
      <c r="M987" s="548"/>
      <c r="N987" s="548"/>
      <c r="O987" s="548"/>
      <c r="P987" s="548"/>
      <c r="Q987" s="548"/>
      <c r="R987" s="548"/>
      <c r="S987" s="548"/>
      <c r="T987" s="548"/>
      <c r="U987" s="548"/>
      <c r="V987" s="548"/>
      <c r="W987" s="548"/>
      <c r="X987" s="548"/>
      <c r="Y987" s="548"/>
      <c r="Z987" s="548"/>
    </row>
    <row r="988" spans="1:26">
      <c r="A988" s="548"/>
      <c r="B988" s="548"/>
      <c r="C988" s="548"/>
      <c r="D988" s="548"/>
      <c r="E988" s="548"/>
      <c r="F988" s="548"/>
      <c r="G988" s="548"/>
      <c r="H988" s="548"/>
      <c r="I988" s="548"/>
      <c r="J988" s="548"/>
      <c r="K988" s="548"/>
      <c r="L988" s="548"/>
      <c r="M988" s="548"/>
      <c r="N988" s="548"/>
      <c r="O988" s="548"/>
      <c r="P988" s="548"/>
      <c r="Q988" s="548"/>
      <c r="R988" s="548"/>
      <c r="S988" s="548"/>
      <c r="T988" s="548"/>
      <c r="U988" s="548"/>
      <c r="V988" s="548"/>
      <c r="W988" s="548"/>
      <c r="X988" s="548"/>
      <c r="Y988" s="548"/>
      <c r="Z988" s="548"/>
    </row>
    <row r="989" spans="1:26">
      <c r="A989" s="548"/>
      <c r="B989" s="548"/>
      <c r="C989" s="548"/>
      <c r="D989" s="548"/>
      <c r="E989" s="548"/>
      <c r="F989" s="548"/>
      <c r="G989" s="548"/>
      <c r="H989" s="548"/>
      <c r="I989" s="548"/>
      <c r="J989" s="548"/>
      <c r="K989" s="548"/>
      <c r="L989" s="548"/>
      <c r="M989" s="548"/>
      <c r="N989" s="548"/>
      <c r="O989" s="548"/>
      <c r="P989" s="548"/>
      <c r="Q989" s="548"/>
      <c r="R989" s="548"/>
      <c r="S989" s="548"/>
      <c r="T989" s="548"/>
      <c r="U989" s="548"/>
      <c r="V989" s="548"/>
      <c r="W989" s="548"/>
      <c r="X989" s="548"/>
      <c r="Y989" s="548"/>
      <c r="Z989" s="548"/>
    </row>
    <row r="990" spans="1:26">
      <c r="A990" s="548"/>
      <c r="B990" s="548"/>
      <c r="C990" s="548"/>
      <c r="D990" s="548"/>
      <c r="E990" s="548"/>
      <c r="F990" s="548"/>
      <c r="G990" s="548"/>
      <c r="H990" s="548"/>
      <c r="I990" s="548"/>
      <c r="J990" s="548"/>
      <c r="K990" s="548"/>
      <c r="L990" s="548"/>
      <c r="M990" s="548"/>
      <c r="N990" s="548"/>
      <c r="O990" s="548"/>
      <c r="P990" s="548"/>
      <c r="Q990" s="548"/>
      <c r="R990" s="548"/>
      <c r="S990" s="548"/>
      <c r="T990" s="548"/>
      <c r="U990" s="548"/>
      <c r="V990" s="548"/>
      <c r="W990" s="548"/>
      <c r="X990" s="548"/>
      <c r="Y990" s="548"/>
      <c r="Z990" s="548"/>
    </row>
    <row r="991" spans="1:26">
      <c r="A991" s="548"/>
      <c r="B991" s="548"/>
      <c r="C991" s="548"/>
      <c r="D991" s="548"/>
      <c r="E991" s="548"/>
      <c r="F991" s="548"/>
      <c r="G991" s="548"/>
      <c r="H991" s="548"/>
      <c r="I991" s="548"/>
      <c r="J991" s="548"/>
      <c r="K991" s="548"/>
      <c r="L991" s="548"/>
      <c r="M991" s="548"/>
      <c r="N991" s="548"/>
      <c r="O991" s="548"/>
      <c r="P991" s="548"/>
      <c r="Q991" s="548"/>
      <c r="R991" s="548"/>
      <c r="S991" s="548"/>
      <c r="T991" s="548"/>
      <c r="U991" s="548"/>
      <c r="V991" s="548"/>
      <c r="W991" s="548"/>
      <c r="X991" s="548"/>
      <c r="Y991" s="548"/>
      <c r="Z991" s="548"/>
    </row>
    <row r="992" spans="1:26">
      <c r="A992" s="548"/>
      <c r="B992" s="548"/>
      <c r="C992" s="548"/>
      <c r="D992" s="548"/>
      <c r="E992" s="548"/>
      <c r="F992" s="548"/>
      <c r="G992" s="548"/>
      <c r="H992" s="548"/>
      <c r="I992" s="548"/>
      <c r="J992" s="548"/>
      <c r="K992" s="548"/>
      <c r="L992" s="548"/>
      <c r="M992" s="548"/>
      <c r="N992" s="548"/>
      <c r="O992" s="548"/>
      <c r="P992" s="548"/>
      <c r="Q992" s="548"/>
      <c r="R992" s="548"/>
      <c r="S992" s="548"/>
      <c r="T992" s="548"/>
      <c r="U992" s="548"/>
      <c r="V992" s="548"/>
      <c r="W992" s="548"/>
      <c r="X992" s="548"/>
      <c r="Y992" s="548"/>
      <c r="Z992" s="548"/>
    </row>
    <row r="993" spans="1:26">
      <c r="A993" s="548"/>
      <c r="B993" s="548"/>
      <c r="C993" s="548"/>
      <c r="D993" s="548"/>
      <c r="E993" s="548"/>
      <c r="F993" s="548"/>
      <c r="G993" s="548"/>
      <c r="H993" s="548"/>
      <c r="I993" s="548"/>
      <c r="J993" s="548"/>
      <c r="K993" s="548"/>
      <c r="L993" s="548"/>
      <c r="M993" s="548"/>
      <c r="N993" s="548"/>
      <c r="O993" s="548"/>
      <c r="P993" s="548"/>
      <c r="Q993" s="548"/>
      <c r="R993" s="548"/>
      <c r="S993" s="548"/>
      <c r="T993" s="548"/>
      <c r="U993" s="548"/>
      <c r="V993" s="548"/>
      <c r="W993" s="548"/>
      <c r="X993" s="548"/>
      <c r="Y993" s="548"/>
      <c r="Z993" s="548"/>
    </row>
    <row r="994" spans="1:26">
      <c r="A994" s="548"/>
      <c r="B994" s="548"/>
      <c r="C994" s="548"/>
      <c r="D994" s="548"/>
      <c r="E994" s="548"/>
      <c r="F994" s="548"/>
      <c r="G994" s="548"/>
      <c r="H994" s="548"/>
      <c r="I994" s="548"/>
      <c r="J994" s="548"/>
      <c r="K994" s="548"/>
      <c r="L994" s="548"/>
      <c r="M994" s="548"/>
      <c r="N994" s="548"/>
      <c r="O994" s="548"/>
      <c r="P994" s="548"/>
      <c r="Q994" s="548"/>
      <c r="R994" s="548"/>
      <c r="S994" s="548"/>
      <c r="T994" s="548"/>
      <c r="U994" s="548"/>
      <c r="V994" s="548"/>
      <c r="W994" s="548"/>
      <c r="X994" s="548"/>
      <c r="Y994" s="548"/>
      <c r="Z994" s="548"/>
    </row>
    <row r="995" spans="1:26">
      <c r="A995" s="548"/>
      <c r="B995" s="548"/>
      <c r="C995" s="548"/>
      <c r="D995" s="548"/>
      <c r="E995" s="548"/>
      <c r="F995" s="548"/>
      <c r="G995" s="548"/>
      <c r="H995" s="548"/>
      <c r="I995" s="548"/>
      <c r="J995" s="548"/>
      <c r="K995" s="548"/>
      <c r="L995" s="548"/>
      <c r="M995" s="548"/>
      <c r="N995" s="548"/>
      <c r="O995" s="548"/>
      <c r="P995" s="548"/>
      <c r="Q995" s="548"/>
      <c r="R995" s="548"/>
      <c r="S995" s="548"/>
      <c r="T995" s="548"/>
      <c r="U995" s="548"/>
      <c r="V995" s="548"/>
      <c r="W995" s="548"/>
      <c r="X995" s="548"/>
      <c r="Y995" s="548"/>
      <c r="Z995" s="548"/>
    </row>
    <row r="996" spans="1:26">
      <c r="A996" s="548"/>
      <c r="B996" s="548"/>
      <c r="C996" s="548"/>
      <c r="D996" s="548"/>
      <c r="E996" s="548"/>
      <c r="F996" s="548"/>
      <c r="G996" s="548"/>
      <c r="H996" s="548"/>
      <c r="I996" s="548"/>
      <c r="J996" s="548"/>
      <c r="K996" s="548"/>
      <c r="L996" s="548"/>
      <c r="M996" s="548"/>
      <c r="N996" s="548"/>
      <c r="O996" s="548"/>
      <c r="P996" s="548"/>
      <c r="Q996" s="548"/>
      <c r="R996" s="548"/>
      <c r="S996" s="548"/>
      <c r="T996" s="548"/>
      <c r="U996" s="548"/>
      <c r="V996" s="548"/>
      <c r="W996" s="548"/>
      <c r="X996" s="548"/>
      <c r="Y996" s="548"/>
      <c r="Z996" s="548"/>
    </row>
    <row r="997" spans="1:26">
      <c r="A997" s="548"/>
      <c r="B997" s="548"/>
      <c r="C997" s="548"/>
      <c r="D997" s="548"/>
      <c r="E997" s="548"/>
      <c r="F997" s="548"/>
      <c r="G997" s="548"/>
      <c r="H997" s="548"/>
      <c r="I997" s="548"/>
      <c r="J997" s="548"/>
      <c r="K997" s="548"/>
      <c r="L997" s="548"/>
      <c r="M997" s="548"/>
      <c r="N997" s="548"/>
      <c r="O997" s="548"/>
      <c r="P997" s="548"/>
      <c r="Q997" s="548"/>
      <c r="R997" s="548"/>
      <c r="S997" s="548"/>
      <c r="T997" s="548"/>
      <c r="U997" s="548"/>
      <c r="V997" s="548"/>
      <c r="W997" s="548"/>
      <c r="X997" s="548"/>
      <c r="Y997" s="548"/>
      <c r="Z997" s="548"/>
    </row>
    <row r="998" spans="1:26">
      <c r="A998" s="548"/>
      <c r="B998" s="548"/>
      <c r="C998" s="548"/>
      <c r="D998" s="548"/>
      <c r="E998" s="548"/>
      <c r="F998" s="548"/>
      <c r="G998" s="548"/>
      <c r="H998" s="548"/>
      <c r="I998" s="548"/>
      <c r="J998" s="548"/>
      <c r="K998" s="548"/>
      <c r="L998" s="548"/>
      <c r="M998" s="548"/>
      <c r="N998" s="548"/>
      <c r="O998" s="548"/>
      <c r="P998" s="548"/>
      <c r="Q998" s="548"/>
      <c r="R998" s="548"/>
      <c r="S998" s="548"/>
      <c r="T998" s="548"/>
      <c r="U998" s="548"/>
      <c r="V998" s="548"/>
      <c r="W998" s="548"/>
      <c r="X998" s="548"/>
      <c r="Y998" s="548"/>
      <c r="Z998" s="548"/>
    </row>
    <row r="999" spans="1:26">
      <c r="A999" s="548"/>
      <c r="B999" s="548"/>
      <c r="C999" s="548"/>
      <c r="D999" s="548"/>
      <c r="E999" s="548"/>
      <c r="F999" s="548"/>
      <c r="G999" s="548"/>
      <c r="H999" s="548"/>
      <c r="I999" s="548"/>
      <c r="J999" s="548"/>
      <c r="K999" s="548"/>
      <c r="L999" s="548"/>
      <c r="M999" s="548"/>
      <c r="N999" s="548"/>
      <c r="O999" s="548"/>
      <c r="P999" s="548"/>
      <c r="Q999" s="548"/>
      <c r="R999" s="548"/>
      <c r="S999" s="548"/>
      <c r="T999" s="548"/>
      <c r="U999" s="548"/>
      <c r="V999" s="548"/>
      <c r="W999" s="548"/>
      <c r="X999" s="548"/>
      <c r="Y999" s="548"/>
      <c r="Z999" s="548"/>
    </row>
    <row r="1000" spans="1:26">
      <c r="A1000" s="548"/>
      <c r="B1000" s="548"/>
      <c r="C1000" s="548"/>
      <c r="D1000" s="548"/>
      <c r="E1000" s="548"/>
      <c r="F1000" s="548"/>
      <c r="G1000" s="548"/>
      <c r="H1000" s="548"/>
      <c r="I1000" s="548"/>
      <c r="J1000" s="548"/>
      <c r="K1000" s="548"/>
      <c r="L1000" s="548"/>
      <c r="M1000" s="548"/>
      <c r="N1000" s="548"/>
      <c r="O1000" s="548"/>
      <c r="P1000" s="548"/>
      <c r="Q1000" s="548"/>
      <c r="R1000" s="548"/>
      <c r="S1000" s="548"/>
      <c r="T1000" s="548"/>
      <c r="U1000" s="548"/>
      <c r="V1000" s="548"/>
      <c r="W1000" s="548"/>
      <c r="X1000" s="548"/>
      <c r="Y1000" s="548"/>
      <c r="Z1000" s="548"/>
    </row>
    <row r="1001" spans="1:26">
      <c r="A1001" s="548"/>
      <c r="B1001" s="548"/>
      <c r="C1001" s="548"/>
      <c r="D1001" s="548"/>
      <c r="E1001" s="548"/>
      <c r="F1001" s="548"/>
      <c r="G1001" s="548"/>
      <c r="H1001" s="548"/>
      <c r="I1001" s="548"/>
      <c r="J1001" s="548"/>
      <c r="K1001" s="548"/>
      <c r="L1001" s="548"/>
      <c r="M1001" s="548"/>
      <c r="N1001" s="548"/>
      <c r="O1001" s="548"/>
      <c r="P1001" s="548"/>
      <c r="Q1001" s="548"/>
      <c r="R1001" s="548"/>
      <c r="S1001" s="548"/>
      <c r="T1001" s="548"/>
      <c r="U1001" s="548"/>
      <c r="V1001" s="548"/>
      <c r="W1001" s="548"/>
      <c r="X1001" s="548"/>
      <c r="Y1001" s="548"/>
      <c r="Z1001" s="548"/>
    </row>
    <row r="1002" spans="1:26">
      <c r="A1002" s="548"/>
      <c r="B1002" s="548"/>
      <c r="C1002" s="548"/>
      <c r="D1002" s="548"/>
      <c r="E1002" s="548"/>
      <c r="F1002" s="548"/>
      <c r="G1002" s="548"/>
      <c r="H1002" s="548"/>
      <c r="I1002" s="548"/>
      <c r="J1002" s="548"/>
      <c r="K1002" s="548"/>
      <c r="L1002" s="548"/>
      <c r="M1002" s="548"/>
      <c r="N1002" s="548"/>
      <c r="O1002" s="548"/>
      <c r="P1002" s="548"/>
      <c r="Q1002" s="548"/>
      <c r="R1002" s="548"/>
      <c r="S1002" s="548"/>
      <c r="T1002" s="548"/>
      <c r="U1002" s="548"/>
      <c r="V1002" s="548"/>
      <c r="W1002" s="548"/>
      <c r="X1002" s="548"/>
      <c r="Y1002" s="548"/>
      <c r="Z1002" s="548"/>
    </row>
  </sheetData>
  <sheetProtection selectLockedCells="1" selectUnlockedCells="1"/>
  <mergeCells count="22">
    <mergeCell ref="G3:H3"/>
    <mergeCell ref="G4:H4"/>
    <mergeCell ref="B3:E3"/>
    <mergeCell ref="B4:E4"/>
    <mergeCell ref="B7:E7"/>
    <mergeCell ref="E11:F11"/>
    <mergeCell ref="B11:C11"/>
    <mergeCell ref="G9:H9"/>
    <mergeCell ref="G11:H11"/>
    <mergeCell ref="B8:C8"/>
    <mergeCell ref="G8:H8"/>
    <mergeCell ref="E8:F8"/>
    <mergeCell ref="E9:F9"/>
    <mergeCell ref="B9:C9"/>
    <mergeCell ref="B10:E10"/>
    <mergeCell ref="B16:E16"/>
    <mergeCell ref="E12:F12"/>
    <mergeCell ref="B12:C12"/>
    <mergeCell ref="B13:C13"/>
    <mergeCell ref="G12:H12"/>
    <mergeCell ref="E13:F13"/>
    <mergeCell ref="G13:H13"/>
  </mergeCells>
  <hyperlinks>
    <hyperlink ref="E9" r:id="rId1" xr:uid="{00000000-0004-0000-1500-000000000000}"/>
    <hyperlink ref="E12" r:id="rId2" xr:uid="{00000000-0004-0000-15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indexed="40"/>
  </sheetPr>
  <dimension ref="A1:M53"/>
  <sheetViews>
    <sheetView topLeftCell="A7" workbookViewId="0">
      <selection activeCell="B17" sqref="B17:D37"/>
    </sheetView>
  </sheetViews>
  <sheetFormatPr defaultColWidth="9" defaultRowHeight="12.75"/>
  <cols>
    <col min="2" max="2" width="5.140625" customWidth="1"/>
    <col min="3" max="3" width="14.140625" customWidth="1"/>
    <col min="4" max="4" width="13" customWidth="1"/>
    <col min="5" max="5" width="19.42578125" customWidth="1"/>
  </cols>
  <sheetData>
    <row r="1" spans="2:12" ht="18">
      <c r="B1" s="134" t="s">
        <v>560</v>
      </c>
    </row>
    <row r="2" spans="2:12" ht="7.5" customHeight="1"/>
    <row r="3" spans="2:12">
      <c r="B3" s="1652" t="s">
        <v>284</v>
      </c>
      <c r="C3" s="1652"/>
      <c r="D3" s="1652"/>
      <c r="E3" s="1652"/>
      <c r="G3" s="1652" t="s">
        <v>285</v>
      </c>
      <c r="H3" s="1652"/>
      <c r="I3" s="1652"/>
    </row>
    <row r="4" spans="2:12" ht="32.1" customHeight="1">
      <c r="B4" s="1695" t="s">
        <v>6</v>
      </c>
      <c r="C4" s="1695"/>
      <c r="D4" s="1695"/>
      <c r="E4" s="1695"/>
      <c r="G4" s="1696" t="s">
        <v>148</v>
      </c>
      <c r="H4" s="1696"/>
      <c r="I4" s="1696"/>
    </row>
    <row r="5" spans="2:12" ht="9" customHeight="1"/>
    <row r="6" spans="2:12">
      <c r="B6" s="45" t="s">
        <v>287</v>
      </c>
    </row>
    <row r="7" spans="2:12">
      <c r="B7" s="1652" t="s">
        <v>340</v>
      </c>
      <c r="C7" s="1652"/>
      <c r="D7" s="1652"/>
      <c r="E7" s="1652"/>
    </row>
    <row r="8" spans="2:12" ht="11.1" customHeight="1">
      <c r="B8" s="1654" t="s">
        <v>57</v>
      </c>
      <c r="C8" s="1654"/>
      <c r="D8" s="136" t="s">
        <v>58</v>
      </c>
      <c r="E8" s="1655" t="s">
        <v>289</v>
      </c>
      <c r="F8" s="1655"/>
      <c r="G8" s="1656" t="s">
        <v>290</v>
      </c>
      <c r="H8" s="1656"/>
      <c r="I8" s="1656"/>
    </row>
    <row r="9" spans="2:12" ht="15.95" customHeight="1">
      <c r="B9" s="1657" t="s">
        <v>151</v>
      </c>
      <c r="C9" s="1657"/>
      <c r="D9" s="123" t="s">
        <v>107</v>
      </c>
      <c r="E9" s="1661" t="s">
        <v>755</v>
      </c>
      <c r="F9" s="1661"/>
      <c r="G9" s="1692">
        <v>736660342</v>
      </c>
      <c r="H9" s="1692"/>
      <c r="I9" s="1692"/>
      <c r="K9" s="190"/>
    </row>
    <row r="10" spans="2:12">
      <c r="B10" s="1652" t="s">
        <v>343</v>
      </c>
      <c r="C10" s="1652"/>
      <c r="D10" s="1652"/>
      <c r="E10" s="1652"/>
    </row>
    <row r="11" spans="2:12" ht="11.1" customHeight="1">
      <c r="B11" s="1654" t="s">
        <v>57</v>
      </c>
      <c r="C11" s="1654"/>
      <c r="D11" s="136" t="s">
        <v>58</v>
      </c>
      <c r="E11" s="1655" t="s">
        <v>289</v>
      </c>
      <c r="F11" s="1655"/>
      <c r="G11" s="1656" t="s">
        <v>290</v>
      </c>
      <c r="H11" s="1656"/>
      <c r="I11" s="1656"/>
    </row>
    <row r="12" spans="2:12" ht="15.95" customHeight="1">
      <c r="B12" s="1657" t="s">
        <v>252</v>
      </c>
      <c r="C12" s="1657"/>
      <c r="D12" s="123" t="s">
        <v>107</v>
      </c>
      <c r="E12" s="1661" t="s">
        <v>756</v>
      </c>
      <c r="F12" s="1661"/>
      <c r="G12" s="1692">
        <v>739211024</v>
      </c>
      <c r="H12" s="1692"/>
      <c r="I12" s="1692"/>
    </row>
    <row r="13" spans="2:12" ht="14.1" customHeight="1"/>
    <row r="14" spans="2:12">
      <c r="B14" s="45" t="s">
        <v>299</v>
      </c>
    </row>
    <row r="15" spans="2:12">
      <c r="B15" s="139"/>
      <c r="C15" s="139"/>
      <c r="D15" s="139"/>
      <c r="E15" s="139"/>
      <c r="F15" s="139"/>
      <c r="G15" s="139"/>
      <c r="H15" s="139"/>
    </row>
    <row r="16" spans="2:12">
      <c r="B16" s="281" t="s">
        <v>301</v>
      </c>
      <c r="C16" s="282" t="s">
        <v>57</v>
      </c>
      <c r="D16" s="282" t="s">
        <v>58</v>
      </c>
      <c r="E16" s="282" t="s">
        <v>347</v>
      </c>
      <c r="F16" s="1693" t="s">
        <v>348</v>
      </c>
      <c r="G16" s="1693"/>
      <c r="H16" s="1693"/>
      <c r="I16" s="142"/>
      <c r="J16" s="143"/>
      <c r="K16" s="143"/>
      <c r="L16" s="143"/>
    </row>
    <row r="17" spans="1:13" ht="15" customHeight="1">
      <c r="A17" s="335">
        <v>1</v>
      </c>
      <c r="B17" s="1519">
        <v>5</v>
      </c>
      <c r="C17" s="1520" t="s">
        <v>757</v>
      </c>
      <c r="D17" s="1520" t="s">
        <v>116</v>
      </c>
      <c r="E17" s="1514">
        <v>790927</v>
      </c>
      <c r="F17" s="180" t="s">
        <v>303</v>
      </c>
      <c r="G17" s="46"/>
      <c r="H17" s="46"/>
    </row>
    <row r="18" spans="1:13" ht="15" customHeight="1">
      <c r="A18" s="335">
        <v>2</v>
      </c>
      <c r="B18" s="1521">
        <v>7</v>
      </c>
      <c r="C18" s="1520" t="s">
        <v>758</v>
      </c>
      <c r="D18" s="1520" t="s">
        <v>110</v>
      </c>
      <c r="E18" s="1515">
        <v>870415</v>
      </c>
      <c r="F18" s="186" t="s">
        <v>303</v>
      </c>
      <c r="G18" s="46"/>
      <c r="H18" s="46"/>
    </row>
    <row r="19" spans="1:13" ht="15" customHeight="1">
      <c r="A19" s="335">
        <v>3</v>
      </c>
      <c r="B19" s="1521">
        <v>8</v>
      </c>
      <c r="C19" s="1522" t="s">
        <v>252</v>
      </c>
      <c r="D19" s="1522" t="s">
        <v>107</v>
      </c>
      <c r="E19" s="1516">
        <v>750709</v>
      </c>
      <c r="F19" s="186" t="s">
        <v>579</v>
      </c>
      <c r="G19" s="46"/>
      <c r="H19" s="46"/>
    </row>
    <row r="20" spans="1:13" ht="15" customHeight="1">
      <c r="A20" s="335">
        <v>4</v>
      </c>
      <c r="B20" s="1523">
        <v>9</v>
      </c>
      <c r="C20" s="1524" t="s">
        <v>380</v>
      </c>
      <c r="D20" s="1524" t="s">
        <v>381</v>
      </c>
      <c r="E20" s="1517"/>
      <c r="F20" s="336"/>
      <c r="G20" s="211"/>
      <c r="H20" s="46"/>
    </row>
    <row r="21" spans="1:13" ht="15" customHeight="1">
      <c r="A21" s="335">
        <v>6</v>
      </c>
      <c r="B21" s="1521">
        <v>21</v>
      </c>
      <c r="C21" s="1520" t="s">
        <v>760</v>
      </c>
      <c r="D21" s="1520" t="s">
        <v>110</v>
      </c>
      <c r="E21" s="1516">
        <v>580122</v>
      </c>
      <c r="F21" s="186" t="s">
        <v>303</v>
      </c>
      <c r="G21" s="46"/>
      <c r="H21" s="46"/>
    </row>
    <row r="22" spans="1:13" ht="15" customHeight="1">
      <c r="A22" s="335">
        <v>8</v>
      </c>
      <c r="B22" s="1521">
        <v>23</v>
      </c>
      <c r="C22" s="1520" t="s">
        <v>761</v>
      </c>
      <c r="D22" s="1520" t="s">
        <v>167</v>
      </c>
      <c r="E22" s="1516"/>
      <c r="F22" s="186" t="s">
        <v>303</v>
      </c>
      <c r="G22" s="46"/>
      <c r="H22" s="46"/>
    </row>
    <row r="23" spans="1:13" ht="15" customHeight="1">
      <c r="A23" s="335">
        <v>11</v>
      </c>
      <c r="B23" s="1521">
        <v>72</v>
      </c>
      <c r="C23" s="917" t="s">
        <v>518</v>
      </c>
      <c r="D23" s="917" t="s">
        <v>292</v>
      </c>
      <c r="E23" s="1515"/>
      <c r="F23" s="186" t="s">
        <v>303</v>
      </c>
      <c r="G23" s="46"/>
      <c r="H23" s="46"/>
    </row>
    <row r="24" spans="1:13" ht="15" customHeight="1">
      <c r="A24" s="335">
        <v>15</v>
      </c>
      <c r="B24" s="1525">
        <v>75</v>
      </c>
      <c r="C24" s="1520" t="s">
        <v>433</v>
      </c>
      <c r="D24" s="1520" t="s">
        <v>81</v>
      </c>
      <c r="E24" s="1518">
        <v>970413</v>
      </c>
      <c r="F24" s="336" t="s">
        <v>303</v>
      </c>
      <c r="G24" s="46"/>
      <c r="H24" s="46"/>
    </row>
    <row r="25" spans="1:13" ht="15" customHeight="1">
      <c r="A25" s="335">
        <v>16</v>
      </c>
      <c r="B25" s="1521">
        <v>77</v>
      </c>
      <c r="C25" s="1520" t="s">
        <v>582</v>
      </c>
      <c r="D25" s="1520" t="s">
        <v>74</v>
      </c>
      <c r="E25" s="1516"/>
      <c r="F25" s="186" t="s">
        <v>303</v>
      </c>
      <c r="G25" s="46"/>
      <c r="H25" s="46"/>
    </row>
    <row r="26" spans="1:13" ht="15" customHeight="1">
      <c r="A26" s="335">
        <v>18</v>
      </c>
      <c r="B26" s="1523">
        <v>88</v>
      </c>
      <c r="C26" s="1524" t="s">
        <v>554</v>
      </c>
      <c r="D26" s="1524" t="s">
        <v>392</v>
      </c>
      <c r="E26" s="1517"/>
      <c r="F26" s="336"/>
      <c r="G26" s="46"/>
      <c r="H26" s="126"/>
      <c r="I26" s="337"/>
      <c r="J26" s="338"/>
      <c r="K26" s="118"/>
      <c r="L26" s="46"/>
      <c r="M26" s="46"/>
    </row>
    <row r="27" spans="1:13" ht="15" customHeight="1">
      <c r="A27" s="335">
        <v>19</v>
      </c>
      <c r="B27" s="1519"/>
      <c r="C27" s="1520" t="s">
        <v>409</v>
      </c>
      <c r="D27" s="1520" t="s">
        <v>74</v>
      </c>
      <c r="E27" s="1516"/>
      <c r="F27" s="186" t="s">
        <v>149</v>
      </c>
      <c r="G27" s="46"/>
      <c r="H27" s="144"/>
      <c r="I27" s="217"/>
      <c r="J27" s="339"/>
      <c r="K27" s="118"/>
      <c r="L27" s="46"/>
      <c r="M27" s="46"/>
    </row>
    <row r="28" spans="1:13" ht="15" customHeight="1">
      <c r="A28" s="335">
        <v>20</v>
      </c>
      <c r="B28" s="1519"/>
      <c r="C28" s="1520" t="s">
        <v>504</v>
      </c>
      <c r="D28" s="1520" t="s">
        <v>759</v>
      </c>
      <c r="E28" s="1515">
        <v>920619</v>
      </c>
      <c r="F28" s="186" t="s">
        <v>446</v>
      </c>
      <c r="G28" s="211"/>
      <c r="H28" s="126"/>
      <c r="I28" s="337"/>
      <c r="J28" s="338"/>
      <c r="K28" s="118"/>
      <c r="L28" s="46"/>
      <c r="M28" s="46"/>
    </row>
    <row r="29" spans="1:13" ht="15" customHeight="1">
      <c r="A29" s="335">
        <v>21</v>
      </c>
      <c r="B29" s="1521"/>
      <c r="C29" s="1520" t="s">
        <v>176</v>
      </c>
      <c r="D29" s="1520" t="s">
        <v>146</v>
      </c>
      <c r="E29" s="1516"/>
      <c r="F29" s="186" t="s">
        <v>150</v>
      </c>
      <c r="G29" s="211"/>
      <c r="H29" s="126"/>
      <c r="I29" s="337"/>
      <c r="J29" s="338"/>
      <c r="K29" s="118"/>
      <c r="L29" s="46"/>
      <c r="M29" s="46"/>
    </row>
    <row r="30" spans="1:13" ht="15" customHeight="1">
      <c r="A30" s="335"/>
      <c r="B30" s="1521"/>
      <c r="C30" s="1520" t="s">
        <v>1163</v>
      </c>
      <c r="D30" s="1520" t="s">
        <v>638</v>
      </c>
      <c r="E30" s="1340"/>
      <c r="F30" s="46"/>
      <c r="G30" s="211"/>
      <c r="H30" s="151"/>
      <c r="I30" s="151"/>
      <c r="J30" s="744"/>
      <c r="K30" s="46"/>
      <c r="L30" s="46"/>
      <c r="M30" s="46"/>
    </row>
    <row r="31" spans="1:13" ht="15" customHeight="1">
      <c r="A31" s="335"/>
      <c r="B31" s="1521"/>
      <c r="C31" s="1520" t="s">
        <v>260</v>
      </c>
      <c r="D31" s="1520" t="s">
        <v>116</v>
      </c>
      <c r="E31" s="1340"/>
      <c r="F31" s="46" t="s">
        <v>150</v>
      </c>
      <c r="G31" s="211"/>
      <c r="H31" s="151"/>
      <c r="I31" s="151"/>
      <c r="J31" s="744"/>
      <c r="K31" s="46"/>
      <c r="L31" s="46"/>
      <c r="M31" s="46"/>
    </row>
    <row r="32" spans="1:13" ht="15" customHeight="1">
      <c r="A32" s="335"/>
      <c r="B32" s="1521"/>
      <c r="C32" s="1520" t="s">
        <v>565</v>
      </c>
      <c r="D32" s="1520" t="s">
        <v>131</v>
      </c>
      <c r="E32" s="1340"/>
      <c r="F32" s="46"/>
      <c r="G32" s="211"/>
      <c r="H32" s="151"/>
      <c r="I32" s="151"/>
      <c r="J32" s="744"/>
      <c r="K32" s="46"/>
      <c r="L32" s="46"/>
      <c r="M32" s="46"/>
    </row>
    <row r="33" spans="1:13" ht="15" customHeight="1">
      <c r="A33" s="335"/>
      <c r="B33" s="1521"/>
      <c r="C33" s="1520" t="s">
        <v>261</v>
      </c>
      <c r="D33" s="1520" t="s">
        <v>167</v>
      </c>
      <c r="E33" s="1340"/>
      <c r="F33" s="46"/>
      <c r="G33" s="211"/>
      <c r="H33" s="151"/>
      <c r="I33" s="151"/>
      <c r="J33" s="744"/>
      <c r="K33" s="46"/>
      <c r="L33" s="46"/>
      <c r="M33" s="46"/>
    </row>
    <row r="34" spans="1:13" ht="15" customHeight="1">
      <c r="A34" s="335"/>
      <c r="B34" s="1521"/>
      <c r="C34" s="1520" t="s">
        <v>763</v>
      </c>
      <c r="D34" s="1520" t="s">
        <v>81</v>
      </c>
      <c r="E34" s="1340"/>
      <c r="F34" s="46"/>
      <c r="G34" s="211"/>
      <c r="H34" s="151"/>
      <c r="I34" s="151"/>
      <c r="J34" s="744"/>
      <c r="K34" s="46"/>
      <c r="L34" s="46"/>
      <c r="M34" s="46"/>
    </row>
    <row r="35" spans="1:13" ht="15" customHeight="1">
      <c r="A35" s="335"/>
      <c r="B35" s="1521"/>
      <c r="C35" s="1520" t="s">
        <v>259</v>
      </c>
      <c r="D35" s="1520" t="s">
        <v>110</v>
      </c>
      <c r="E35" s="1340"/>
      <c r="F35" s="46"/>
      <c r="G35" s="211"/>
      <c r="H35" s="151"/>
      <c r="I35" s="151"/>
      <c r="J35" s="744"/>
      <c r="K35" s="46"/>
      <c r="L35" s="46"/>
      <c r="M35" s="46"/>
    </row>
    <row r="36" spans="1:13" ht="15" customHeight="1">
      <c r="A36" s="335"/>
      <c r="B36" s="1521"/>
      <c r="C36" s="1520" t="s">
        <v>747</v>
      </c>
      <c r="D36" s="1520" t="s">
        <v>81</v>
      </c>
      <c r="E36" s="1340"/>
      <c r="F36" s="46"/>
      <c r="G36" s="211"/>
      <c r="H36" s="151"/>
      <c r="I36" s="151"/>
      <c r="J36" s="744"/>
      <c r="K36" s="46"/>
      <c r="L36" s="46"/>
      <c r="M36" s="46"/>
    </row>
    <row r="37" spans="1:13" ht="15" customHeight="1">
      <c r="A37" s="335"/>
      <c r="B37" s="1521"/>
      <c r="C37" s="1520" t="s">
        <v>259</v>
      </c>
      <c r="D37" s="1520" t="s">
        <v>116</v>
      </c>
      <c r="E37" s="1340"/>
      <c r="F37" s="46"/>
      <c r="G37" s="211"/>
      <c r="H37" s="151"/>
      <c r="I37" s="151"/>
      <c r="J37" s="744"/>
      <c r="K37" s="46"/>
      <c r="L37" s="46"/>
      <c r="M37" s="46"/>
    </row>
    <row r="38" spans="1:13" ht="15" customHeight="1">
      <c r="A38" s="335"/>
      <c r="B38" s="1652" t="s">
        <v>330</v>
      </c>
      <c r="C38" s="1652"/>
      <c r="D38" s="1652"/>
      <c r="E38" s="1652"/>
      <c r="H38" s="46"/>
    </row>
    <row r="39" spans="1:13" ht="15" customHeight="1">
      <c r="A39" s="335"/>
      <c r="B39" s="140" t="s">
        <v>301</v>
      </c>
      <c r="C39" s="141" t="s">
        <v>57</v>
      </c>
      <c r="D39" s="141" t="s">
        <v>58</v>
      </c>
      <c r="E39" s="141" t="s">
        <v>331</v>
      </c>
      <c r="G39" s="156" t="s">
        <v>332</v>
      </c>
      <c r="H39" s="46"/>
    </row>
    <row r="40" spans="1:13" ht="9.75" customHeight="1">
      <c r="A40" s="335">
        <v>17</v>
      </c>
      <c r="B40" s="122">
        <v>98</v>
      </c>
      <c r="C40" s="126" t="s">
        <v>151</v>
      </c>
      <c r="D40" s="126" t="s">
        <v>107</v>
      </c>
      <c r="E40" s="144"/>
      <c r="G40" s="287" t="s">
        <v>765</v>
      </c>
    </row>
    <row r="41" spans="1:13">
      <c r="A41" s="335">
        <v>18</v>
      </c>
      <c r="B41" s="126"/>
      <c r="C41" s="158"/>
      <c r="D41" s="158"/>
      <c r="E41" s="144"/>
      <c r="G41" s="287"/>
    </row>
    <row r="42" spans="1:13">
      <c r="A42" s="335">
        <v>19</v>
      </c>
      <c r="B42" s="126"/>
      <c r="C42" s="126"/>
      <c r="D42" s="126"/>
      <c r="E42" s="144"/>
    </row>
    <row r="43" spans="1:13" ht="15" customHeight="1">
      <c r="A43" s="335">
        <v>20</v>
      </c>
      <c r="B43" s="126"/>
      <c r="C43" s="126"/>
      <c r="D43" s="126"/>
      <c r="E43" s="144"/>
      <c r="H43" s="287"/>
      <c r="I43" s="287"/>
    </row>
    <row r="44" spans="1:13" ht="15" customHeight="1">
      <c r="A44" s="335">
        <v>21</v>
      </c>
      <c r="H44" s="287"/>
      <c r="I44" s="287"/>
    </row>
    <row r="45" spans="1:13" ht="15" customHeight="1">
      <c r="A45" s="340">
        <v>22</v>
      </c>
      <c r="B45" s="165"/>
      <c r="C45" s="165"/>
      <c r="D45" s="165"/>
      <c r="E45" s="165"/>
      <c r="F45" s="165"/>
      <c r="G45" s="165"/>
    </row>
    <row r="46" spans="1:13" ht="15" customHeight="1">
      <c r="A46" s="340">
        <v>23</v>
      </c>
      <c r="B46" s="165"/>
      <c r="C46" s="165"/>
      <c r="D46" s="165"/>
      <c r="E46" s="165"/>
      <c r="F46" s="165"/>
      <c r="G46" s="165"/>
    </row>
    <row r="47" spans="1:13" ht="7.5" customHeight="1">
      <c r="A47" s="340">
        <v>24</v>
      </c>
    </row>
    <row r="48" spans="1:13" ht="14.1" customHeight="1">
      <c r="A48" s="340">
        <v>25</v>
      </c>
      <c r="H48" s="165"/>
      <c r="I48" s="165"/>
    </row>
    <row r="49" spans="5:9" ht="14.1" customHeight="1">
      <c r="H49" s="165"/>
      <c r="I49" s="165"/>
    </row>
    <row r="50" spans="5:9">
      <c r="E50" s="289"/>
      <c r="F50" s="289"/>
      <c r="G50" s="289"/>
    </row>
    <row r="51" spans="5:9">
      <c r="F51" s="290" t="s">
        <v>534</v>
      </c>
    </row>
    <row r="53" spans="5:9">
      <c r="H53" s="289"/>
      <c r="I53" s="289"/>
    </row>
  </sheetData>
  <sheetProtection selectLockedCells="1" selectUnlockedCells="1"/>
  <sortState xmlns:xlrd2="http://schemas.microsoft.com/office/spreadsheetml/2017/richdata2" ref="B18:F29">
    <sortCondition ref="B17:B29"/>
  </sortState>
  <mergeCells count="20">
    <mergeCell ref="B12:C12"/>
    <mergeCell ref="E12:F12"/>
    <mergeCell ref="G12:I12"/>
    <mergeCell ref="F16:H16"/>
    <mergeCell ref="B38:E38"/>
    <mergeCell ref="E11:F11"/>
    <mergeCell ref="G11:I11"/>
    <mergeCell ref="B3:E3"/>
    <mergeCell ref="G3:I3"/>
    <mergeCell ref="B4:E4"/>
    <mergeCell ref="G4:I4"/>
    <mergeCell ref="B7:E7"/>
    <mergeCell ref="B8:C8"/>
    <mergeCell ref="E8:F8"/>
    <mergeCell ref="G8:I8"/>
    <mergeCell ref="B9:C9"/>
    <mergeCell ref="E9:F9"/>
    <mergeCell ref="G9:I9"/>
    <mergeCell ref="B10:E10"/>
    <mergeCell ref="B11:C11"/>
  </mergeCells>
  <hyperlinks>
    <hyperlink ref="E9" r:id="rId1" xr:uid="{00000000-0004-0000-2300-000000000000}"/>
    <hyperlink ref="E12" r:id="rId2" xr:uid="{00000000-0004-0000-23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indexed="40"/>
  </sheetPr>
  <dimension ref="A1:AA58"/>
  <sheetViews>
    <sheetView topLeftCell="A5" workbookViewId="0">
      <selection activeCell="A17" sqref="A17:C36"/>
    </sheetView>
  </sheetViews>
  <sheetFormatPr defaultColWidth="9" defaultRowHeight="12.75"/>
  <cols>
    <col min="1" max="1" width="5.140625" customWidth="1"/>
    <col min="2" max="2" width="12.28515625" customWidth="1"/>
    <col min="3" max="3" width="10.28515625" customWidth="1"/>
    <col min="4" max="4" width="9.140625" customWidth="1"/>
    <col min="6" max="6" width="2.28515625" customWidth="1"/>
    <col min="7" max="7" width="10" customWidth="1"/>
  </cols>
  <sheetData>
    <row r="1" spans="1:27" ht="18">
      <c r="A1" s="134" t="s">
        <v>798</v>
      </c>
    </row>
    <row r="2" spans="1:27" ht="7.5" customHeight="1"/>
    <row r="3" spans="1:27">
      <c r="A3" s="1652" t="s">
        <v>284</v>
      </c>
      <c r="B3" s="1652"/>
      <c r="C3" s="1652"/>
      <c r="D3" s="1652"/>
      <c r="F3" s="1652" t="s">
        <v>285</v>
      </c>
      <c r="G3" s="1652"/>
      <c r="H3" s="1652"/>
    </row>
    <row r="4" spans="1:27" ht="32.1" customHeight="1">
      <c r="A4" s="1695" t="s">
        <v>799</v>
      </c>
      <c r="B4" s="1695"/>
      <c r="C4" s="1695"/>
      <c r="D4" s="1695"/>
      <c r="F4" s="1696" t="s">
        <v>203</v>
      </c>
      <c r="G4" s="1696"/>
      <c r="H4" s="1696"/>
    </row>
    <row r="5" spans="1:27" ht="9" customHeight="1"/>
    <row r="6" spans="1:27">
      <c r="A6" s="45" t="s">
        <v>287</v>
      </c>
    </row>
    <row r="7" spans="1:27">
      <c r="A7" s="1652" t="s">
        <v>340</v>
      </c>
      <c r="B7" s="1652"/>
      <c r="C7" s="1652"/>
      <c r="D7" s="1652"/>
    </row>
    <row r="8" spans="1:27" ht="11.1" customHeight="1">
      <c r="A8" s="1654" t="s">
        <v>57</v>
      </c>
      <c r="B8" s="1654"/>
      <c r="C8" s="136" t="s">
        <v>58</v>
      </c>
      <c r="D8" s="1655" t="s">
        <v>289</v>
      </c>
      <c r="E8" s="1655"/>
      <c r="F8" s="1656" t="s">
        <v>290</v>
      </c>
      <c r="G8" s="1656"/>
      <c r="H8" s="1656"/>
    </row>
    <row r="9" spans="1:27" ht="15.95" customHeight="1">
      <c r="A9" s="1657" t="s">
        <v>112</v>
      </c>
      <c r="B9" s="1657"/>
      <c r="C9" s="123" t="s">
        <v>110</v>
      </c>
      <c r="D9" s="1661"/>
      <c r="E9" s="1661"/>
      <c r="F9" s="1692">
        <v>739425141</v>
      </c>
      <c r="G9" s="1692"/>
      <c r="H9" s="1692"/>
      <c r="J9" s="190"/>
      <c r="V9" s="1661" t="s">
        <v>800</v>
      </c>
      <c r="W9" s="1661"/>
      <c r="X9" s="1692">
        <v>736229998</v>
      </c>
      <c r="Y9" s="1692"/>
      <c r="Z9" s="1692"/>
    </row>
    <row r="10" spans="1:27">
      <c r="A10" s="1652" t="s">
        <v>343</v>
      </c>
      <c r="B10" s="1652"/>
      <c r="C10" s="1652"/>
      <c r="D10" s="1652"/>
      <c r="T10" s="1657" t="s">
        <v>801</v>
      </c>
      <c r="U10" s="1657"/>
      <c r="V10" s="123" t="s">
        <v>306</v>
      </c>
      <c r="W10" s="1661" t="s">
        <v>802</v>
      </c>
      <c r="X10" s="1661"/>
      <c r="Y10" s="1692">
        <v>608520338</v>
      </c>
      <c r="Z10" s="1692"/>
      <c r="AA10" s="1692"/>
    </row>
    <row r="11" spans="1:27" ht="11.1" customHeight="1">
      <c r="A11" s="1654" t="s">
        <v>57</v>
      </c>
      <c r="B11" s="1654"/>
      <c r="C11" s="136" t="s">
        <v>58</v>
      </c>
      <c r="D11" s="1655" t="s">
        <v>289</v>
      </c>
      <c r="E11" s="1655"/>
      <c r="F11" s="1656" t="s">
        <v>290</v>
      </c>
      <c r="G11" s="1656"/>
      <c r="H11" s="1656"/>
    </row>
    <row r="12" spans="1:27" ht="15.95" customHeight="1">
      <c r="A12" s="1657" t="s">
        <v>803</v>
      </c>
      <c r="B12" s="1657"/>
      <c r="C12" s="123" t="s">
        <v>318</v>
      </c>
      <c r="D12" s="1661" t="s">
        <v>804</v>
      </c>
      <c r="E12" s="1661"/>
      <c r="F12" s="1692">
        <v>604357996</v>
      </c>
      <c r="G12" s="1692"/>
      <c r="H12" s="1692"/>
    </row>
    <row r="13" spans="1:27" ht="14.1" customHeight="1">
      <c r="A13" t="s">
        <v>805</v>
      </c>
      <c r="C13" t="s">
        <v>806</v>
      </c>
      <c r="D13" s="322" t="s">
        <v>807</v>
      </c>
      <c r="G13">
        <v>736729995</v>
      </c>
    </row>
    <row r="14" spans="1:27">
      <c r="A14" s="45" t="s">
        <v>299</v>
      </c>
      <c r="D14" s="1374" t="s">
        <v>1438</v>
      </c>
      <c r="I14" t="s">
        <v>808</v>
      </c>
    </row>
    <row r="15" spans="1:27">
      <c r="A15" s="139"/>
      <c r="B15" s="139"/>
      <c r="C15" s="139"/>
      <c r="D15" s="139"/>
      <c r="E15" s="139"/>
      <c r="F15" s="139"/>
      <c r="G15" s="139"/>
    </row>
    <row r="16" spans="1:27">
      <c r="A16" s="281" t="s">
        <v>301</v>
      </c>
      <c r="B16" s="282" t="s">
        <v>57</v>
      </c>
      <c r="C16" s="282" t="s">
        <v>58</v>
      </c>
      <c r="D16" s="282" t="s">
        <v>347</v>
      </c>
      <c r="E16" s="1693" t="s">
        <v>348</v>
      </c>
      <c r="F16" s="1693"/>
      <c r="G16" s="1693"/>
      <c r="H16" s="142"/>
      <c r="I16" s="143"/>
      <c r="J16" s="143"/>
      <c r="K16" s="143"/>
    </row>
    <row r="17" spans="1:13" ht="15" customHeight="1">
      <c r="A17" s="144">
        <v>8</v>
      </c>
      <c r="B17" s="126" t="s">
        <v>70</v>
      </c>
      <c r="C17" s="126" t="s">
        <v>104</v>
      </c>
      <c r="D17" s="360"/>
      <c r="E17" s="112" t="s">
        <v>303</v>
      </c>
      <c r="F17" s="46"/>
      <c r="G17" s="46"/>
    </row>
    <row r="18" spans="1:13" ht="15" customHeight="1">
      <c r="A18" s="347">
        <v>10</v>
      </c>
      <c r="B18" s="129" t="s">
        <v>262</v>
      </c>
      <c r="C18" s="129" t="s">
        <v>107</v>
      </c>
      <c r="D18" s="359">
        <v>930928</v>
      </c>
      <c r="E18" s="112" t="s">
        <v>303</v>
      </c>
      <c r="F18" s="46"/>
      <c r="G18" s="46"/>
    </row>
    <row r="19" spans="1:13" ht="15" customHeight="1">
      <c r="A19" s="347">
        <v>12</v>
      </c>
      <c r="B19" s="129" t="s">
        <v>809</v>
      </c>
      <c r="C19" s="129" t="s">
        <v>247</v>
      </c>
      <c r="D19" s="359">
        <v>901222</v>
      </c>
      <c r="E19" s="112" t="s">
        <v>303</v>
      </c>
      <c r="F19" s="46"/>
      <c r="G19" s="46"/>
    </row>
    <row r="20" spans="1:13" ht="15" customHeight="1">
      <c r="A20" s="117">
        <v>16</v>
      </c>
      <c r="B20" s="126" t="s">
        <v>323</v>
      </c>
      <c r="C20" s="126" t="s">
        <v>381</v>
      </c>
      <c r="D20" s="1190"/>
      <c r="E20" s="115"/>
      <c r="F20" s="46"/>
      <c r="G20" s="46"/>
    </row>
    <row r="21" spans="1:13" ht="15" customHeight="1">
      <c r="A21" s="347">
        <v>25</v>
      </c>
      <c r="B21" s="129" t="s">
        <v>262</v>
      </c>
      <c r="C21" s="129" t="s">
        <v>167</v>
      </c>
      <c r="D21" s="359">
        <v>900406</v>
      </c>
      <c r="E21" s="112" t="s">
        <v>303</v>
      </c>
      <c r="F21" s="46"/>
      <c r="G21" s="46"/>
    </row>
    <row r="22" spans="1:13" ht="15" customHeight="1">
      <c r="A22" s="144">
        <v>26</v>
      </c>
      <c r="B22" s="126" t="s">
        <v>803</v>
      </c>
      <c r="C22" s="126" t="s">
        <v>318</v>
      </c>
      <c r="D22" s="360">
        <v>770508</v>
      </c>
      <c r="E22" s="112" t="s">
        <v>303</v>
      </c>
      <c r="F22" s="46"/>
      <c r="G22" s="46"/>
    </row>
    <row r="23" spans="1:13" ht="15" customHeight="1">
      <c r="A23" s="347">
        <v>28</v>
      </c>
      <c r="B23" s="129" t="s">
        <v>510</v>
      </c>
      <c r="C23" s="129" t="s">
        <v>104</v>
      </c>
      <c r="D23" s="359"/>
      <c r="E23" s="112" t="s">
        <v>303</v>
      </c>
      <c r="F23" s="46"/>
      <c r="G23" s="46"/>
      <c r="H23" s="322"/>
    </row>
    <row r="24" spans="1:13" ht="15" customHeight="1">
      <c r="A24" s="144">
        <v>66</v>
      </c>
      <c r="B24" s="129" t="s">
        <v>642</v>
      </c>
      <c r="C24" s="129" t="s">
        <v>116</v>
      </c>
      <c r="D24" s="359">
        <v>840205</v>
      </c>
      <c r="E24" s="112" t="s">
        <v>303</v>
      </c>
      <c r="F24" s="46"/>
      <c r="G24" s="46"/>
      <c r="L24" s="361"/>
      <c r="M24" s="362"/>
    </row>
    <row r="25" spans="1:13" ht="15" customHeight="1">
      <c r="A25" s="347">
        <v>77</v>
      </c>
      <c r="B25" s="129" t="s">
        <v>810</v>
      </c>
      <c r="C25" s="129" t="s">
        <v>253</v>
      </c>
      <c r="D25" s="359">
        <v>880422</v>
      </c>
      <c r="E25" s="112" t="s">
        <v>303</v>
      </c>
      <c r="F25" s="46"/>
      <c r="G25" s="46"/>
    </row>
    <row r="26" spans="1:13" ht="15" customHeight="1">
      <c r="A26" s="144">
        <v>88</v>
      </c>
      <c r="B26" s="363" t="s">
        <v>812</v>
      </c>
      <c r="C26" s="364" t="s">
        <v>107</v>
      </c>
      <c r="D26" s="365">
        <v>780714</v>
      </c>
      <c r="E26" s="112" t="s">
        <v>303</v>
      </c>
      <c r="F26" s="46"/>
      <c r="G26" s="46"/>
    </row>
    <row r="27" spans="1:13" ht="15" customHeight="1">
      <c r="A27" s="117">
        <v>93</v>
      </c>
      <c r="B27" s="126" t="s">
        <v>1155</v>
      </c>
      <c r="C27" s="126" t="s">
        <v>630</v>
      </c>
      <c r="D27" s="1190"/>
      <c r="E27" s="115"/>
      <c r="F27" s="46"/>
      <c r="G27" s="46"/>
    </row>
    <row r="28" spans="1:13" ht="15" customHeight="1">
      <c r="A28" s="347">
        <v>96</v>
      </c>
      <c r="B28" s="129" t="s">
        <v>120</v>
      </c>
      <c r="C28" s="129" t="s">
        <v>97</v>
      </c>
      <c r="D28" s="1191"/>
      <c r="E28" s="257" t="s">
        <v>303</v>
      </c>
    </row>
    <row r="29" spans="1:13" ht="15" customHeight="1">
      <c r="A29" s="358"/>
      <c r="B29" s="130" t="s">
        <v>811</v>
      </c>
      <c r="C29" s="130" t="s">
        <v>318</v>
      </c>
      <c r="D29" s="1191">
        <v>811007</v>
      </c>
      <c r="E29" s="257" t="s">
        <v>303</v>
      </c>
    </row>
    <row r="30" spans="1:13" ht="15" customHeight="1">
      <c r="A30" s="115"/>
      <c r="B30" s="126" t="s">
        <v>813</v>
      </c>
      <c r="C30" s="126" t="s">
        <v>193</v>
      </c>
    </row>
    <row r="31" spans="1:13" ht="15" customHeight="1">
      <c r="A31" s="115"/>
      <c r="B31" s="126" t="s">
        <v>779</v>
      </c>
      <c r="C31" s="126" t="s">
        <v>74</v>
      </c>
    </row>
    <row r="32" spans="1:13" ht="15" customHeight="1">
      <c r="A32" s="115"/>
      <c r="B32" s="126" t="s">
        <v>814</v>
      </c>
      <c r="C32" s="126" t="s">
        <v>107</v>
      </c>
    </row>
    <row r="33" spans="1:8" ht="15" customHeight="1">
      <c r="A33" s="115"/>
      <c r="B33" s="126" t="s">
        <v>80</v>
      </c>
      <c r="C33" s="126" t="s">
        <v>81</v>
      </c>
    </row>
    <row r="34" spans="1:8" ht="15" customHeight="1">
      <c r="A34" s="115"/>
      <c r="B34" s="126" t="s">
        <v>261</v>
      </c>
      <c r="C34" s="126" t="s">
        <v>167</v>
      </c>
      <c r="E34" t="s">
        <v>150</v>
      </c>
    </row>
    <row r="35" spans="1:8" ht="15" customHeight="1">
      <c r="B35" s="151" t="s">
        <v>512</v>
      </c>
      <c r="C35" s="151" t="s">
        <v>388</v>
      </c>
    </row>
    <row r="36" spans="1:8" ht="15" customHeight="1">
      <c r="B36" s="151" t="s">
        <v>1333</v>
      </c>
      <c r="C36" s="151" t="s">
        <v>131</v>
      </c>
    </row>
    <row r="37" spans="1:8" ht="15" customHeight="1">
      <c r="B37" s="151" t="s">
        <v>200</v>
      </c>
      <c r="C37" s="151" t="s">
        <v>304</v>
      </c>
    </row>
    <row r="38" spans="1:8" ht="15" customHeight="1">
      <c r="B38" s="151" t="s">
        <v>581</v>
      </c>
      <c r="C38" s="151"/>
    </row>
    <row r="39" spans="1:8">
      <c r="A39" s="1652" t="s">
        <v>330</v>
      </c>
      <c r="B39" s="1652"/>
      <c r="C39" s="1652"/>
      <c r="D39" s="1652"/>
    </row>
    <row r="40" spans="1:8">
      <c r="A40" s="140" t="s">
        <v>301</v>
      </c>
      <c r="B40" s="141" t="s">
        <v>57</v>
      </c>
      <c r="C40" s="141" t="s">
        <v>58</v>
      </c>
      <c r="D40" s="141" t="s">
        <v>331</v>
      </c>
      <c r="F40" s="156" t="s">
        <v>332</v>
      </c>
    </row>
    <row r="41" spans="1:8" ht="15" customHeight="1">
      <c r="A41" s="122">
        <v>1</v>
      </c>
      <c r="B41" s="126" t="s">
        <v>121</v>
      </c>
      <c r="C41" s="126" t="s">
        <v>122</v>
      </c>
      <c r="D41" s="144">
        <v>891013</v>
      </c>
      <c r="F41" s="1694" t="s">
        <v>533</v>
      </c>
      <c r="G41" s="1694"/>
      <c r="H41" s="1694"/>
    </row>
    <row r="42" spans="1:8" ht="15" customHeight="1">
      <c r="A42" s="126"/>
      <c r="B42" s="158"/>
      <c r="C42" s="158"/>
      <c r="D42" s="144"/>
      <c r="F42" s="1694"/>
      <c r="G42" s="1694"/>
      <c r="H42" s="1694"/>
    </row>
    <row r="43" spans="1:8" ht="15" customHeight="1">
      <c r="A43" s="126"/>
      <c r="B43" s="126"/>
      <c r="C43" s="126"/>
      <c r="D43" s="144"/>
    </row>
    <row r="44" spans="1:8" ht="15" customHeight="1">
      <c r="A44" s="126"/>
      <c r="B44" s="126"/>
      <c r="C44" s="126"/>
      <c r="D44" s="144"/>
    </row>
    <row r="45" spans="1:8" ht="7.5" customHeight="1"/>
    <row r="46" spans="1:8" ht="14.1" customHeight="1">
      <c r="A46" s="1660"/>
      <c r="B46" s="1660"/>
      <c r="C46" s="1660"/>
      <c r="D46" s="1660"/>
      <c r="E46" s="1660"/>
      <c r="F46" s="1660"/>
      <c r="G46" s="1660"/>
      <c r="H46" s="1660"/>
    </row>
    <row r="47" spans="1:8" ht="14.1" customHeight="1">
      <c r="A47" s="1660"/>
      <c r="B47" s="1660"/>
      <c r="C47" s="1660"/>
      <c r="D47" s="1660"/>
      <c r="E47" s="1660"/>
      <c r="F47" s="1660"/>
      <c r="G47" s="1660"/>
      <c r="H47" s="1660"/>
    </row>
    <row r="51" spans="2:8">
      <c r="D51" s="289"/>
      <c r="E51" s="289"/>
      <c r="F51" s="289"/>
      <c r="G51" s="289"/>
      <c r="H51" s="289"/>
    </row>
    <row r="52" spans="2:8">
      <c r="E52" s="290" t="s">
        <v>534</v>
      </c>
    </row>
    <row r="58" spans="2:8">
      <c r="B58" t="s">
        <v>815</v>
      </c>
    </row>
  </sheetData>
  <sheetProtection selectLockedCells="1" selectUnlockedCells="1"/>
  <sortState xmlns:xlrd2="http://schemas.microsoft.com/office/spreadsheetml/2017/richdata2" ref="A17:E32">
    <sortCondition ref="A17:A32"/>
  </sortState>
  <mergeCells count="27">
    <mergeCell ref="E16:G16"/>
    <mergeCell ref="A39:D39"/>
    <mergeCell ref="F41:H42"/>
    <mergeCell ref="A46:H47"/>
    <mergeCell ref="A11:B11"/>
    <mergeCell ref="D11:E11"/>
    <mergeCell ref="F11:H11"/>
    <mergeCell ref="A12:B12"/>
    <mergeCell ref="D12:E12"/>
    <mergeCell ref="F12:H12"/>
    <mergeCell ref="V9:W9"/>
    <mergeCell ref="X9:Z9"/>
    <mergeCell ref="A10:D10"/>
    <mergeCell ref="T10:U10"/>
    <mergeCell ref="W10:X10"/>
    <mergeCell ref="Y10:AA10"/>
    <mergeCell ref="A8:B8"/>
    <mergeCell ref="D8:E8"/>
    <mergeCell ref="F8:H8"/>
    <mergeCell ref="A9:B9"/>
    <mergeCell ref="D9:E9"/>
    <mergeCell ref="F9:H9"/>
    <mergeCell ref="A3:D3"/>
    <mergeCell ref="F3:H3"/>
    <mergeCell ref="A4:D4"/>
    <mergeCell ref="F4:H4"/>
    <mergeCell ref="A7:D7"/>
  </mergeCells>
  <hyperlinks>
    <hyperlink ref="V9" r:id="rId1" xr:uid="{00000000-0004-0000-2500-000000000000}"/>
    <hyperlink ref="W10" r:id="rId2" xr:uid="{00000000-0004-0000-2500-000001000000}"/>
    <hyperlink ref="D12" r:id="rId3" xr:uid="{00000000-0004-0000-2500-000002000000}"/>
    <hyperlink ref="D13" r:id="rId4" xr:uid="{00000000-0004-0000-2500-000003000000}"/>
    <hyperlink ref="D14" r:id="rId5" display="mailto:DusekLukas@email.cz" xr:uid="{6D17BF13-FC97-4C7A-ADFE-30162020C5E2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indexed="40"/>
  </sheetPr>
  <dimension ref="A1:K69"/>
  <sheetViews>
    <sheetView topLeftCell="A10" workbookViewId="0">
      <selection activeCell="B19" sqref="B19:D37"/>
    </sheetView>
  </sheetViews>
  <sheetFormatPr defaultRowHeight="12.75"/>
  <cols>
    <col min="1" max="1" width="2.85546875" style="131" customWidth="1"/>
    <col min="2" max="2" width="4" customWidth="1"/>
    <col min="3" max="3" width="15.85546875" customWidth="1"/>
    <col min="4" max="4" width="11.28515625" customWidth="1"/>
    <col min="5" max="5" width="15" customWidth="1"/>
    <col min="6" max="6" width="17.140625" customWidth="1"/>
    <col min="7" max="7" width="15.7109375" customWidth="1"/>
    <col min="8" max="8" width="11.140625" customWidth="1"/>
    <col min="9" max="9" width="19.140625" customWidth="1"/>
    <col min="11" max="11" width="7.5703125" customWidth="1"/>
    <col min="12" max="12" width="12.7109375" customWidth="1"/>
    <col min="13" max="13" width="12.140625" customWidth="1"/>
  </cols>
  <sheetData>
    <row r="1" spans="1:11" ht="22.5">
      <c r="A1" s="223"/>
      <c r="B1" s="224" t="s">
        <v>844</v>
      </c>
      <c r="C1" s="225"/>
      <c r="D1" s="225"/>
      <c r="E1" s="225"/>
      <c r="F1" s="225"/>
      <c r="G1" s="225"/>
    </row>
    <row r="2" spans="1:11" ht="15">
      <c r="A2" s="223"/>
      <c r="B2" s="225"/>
      <c r="C2" s="225"/>
      <c r="D2" s="225"/>
      <c r="E2" s="225"/>
      <c r="F2" s="225"/>
      <c r="G2" s="225"/>
    </row>
    <row r="3" spans="1:11" ht="15">
      <c r="A3" s="223"/>
      <c r="B3" s="226" t="s">
        <v>284</v>
      </c>
      <c r="C3" s="226"/>
      <c r="D3" s="226"/>
      <c r="E3" s="226"/>
      <c r="F3" s="225"/>
      <c r="G3" s="226" t="s">
        <v>285</v>
      </c>
      <c r="H3" s="139"/>
    </row>
    <row r="4" spans="1:11" s="49" customFormat="1" ht="24.75">
      <c r="C4" s="227" t="s">
        <v>845</v>
      </c>
      <c r="D4" s="228"/>
      <c r="E4" s="227"/>
      <c r="F4" s="228"/>
      <c r="G4" s="228" t="s">
        <v>213</v>
      </c>
      <c r="H4" s="228"/>
      <c r="I4"/>
      <c r="J4"/>
      <c r="K4"/>
    </row>
    <row r="5" spans="1:11" s="49" customFormat="1" ht="15">
      <c r="A5" s="227"/>
      <c r="B5" s="225"/>
      <c r="C5" s="225"/>
      <c r="D5" s="225"/>
      <c r="E5" s="225"/>
      <c r="F5" s="225"/>
      <c r="G5" s="225"/>
      <c r="H5"/>
      <c r="I5"/>
      <c r="J5"/>
      <c r="K5"/>
    </row>
    <row r="6" spans="1:11" s="49" customFormat="1" ht="16.5">
      <c r="A6" s="227"/>
      <c r="B6" s="231" t="s">
        <v>287</v>
      </c>
      <c r="C6" s="225"/>
      <c r="D6" s="225"/>
      <c r="E6" s="225"/>
      <c r="F6" s="225"/>
      <c r="G6" s="225"/>
      <c r="H6"/>
      <c r="I6"/>
      <c r="J6"/>
      <c r="K6"/>
    </row>
    <row r="7" spans="1:11" s="49" customFormat="1" ht="15">
      <c r="A7" s="227"/>
      <c r="B7" s="226" t="s">
        <v>340</v>
      </c>
      <c r="C7" s="226"/>
      <c r="D7" s="226"/>
      <c r="E7" s="226"/>
      <c r="F7" s="225"/>
      <c r="G7" s="225"/>
      <c r="H7"/>
      <c r="I7"/>
      <c r="J7"/>
      <c r="K7"/>
    </row>
    <row r="8" spans="1:11" s="49" customFormat="1" ht="14.25">
      <c r="A8" s="227"/>
      <c r="B8" s="237"/>
      <c r="C8" s="238" t="s">
        <v>57</v>
      </c>
      <c r="D8" s="239" t="s">
        <v>58</v>
      </c>
      <c r="E8" s="239" t="s">
        <v>289</v>
      </c>
      <c r="F8" s="239"/>
      <c r="G8" s="240" t="s">
        <v>290</v>
      </c>
      <c r="H8" s="326"/>
    </row>
    <row r="9" spans="1:11" s="49" customFormat="1" ht="16.5">
      <c r="A9" s="227"/>
      <c r="B9" s="327"/>
      <c r="C9" s="250" t="s">
        <v>763</v>
      </c>
      <c r="D9" s="251" t="s">
        <v>81</v>
      </c>
      <c r="E9" s="367" t="s">
        <v>846</v>
      </c>
      <c r="F9" s="251"/>
      <c r="G9" s="252">
        <v>776106428</v>
      </c>
      <c r="H9" s="181"/>
    </row>
    <row r="10" spans="1:11" s="49" customFormat="1" ht="15">
      <c r="A10" s="227"/>
      <c r="B10" s="226" t="s">
        <v>343</v>
      </c>
      <c r="C10" s="226"/>
      <c r="D10" s="226"/>
      <c r="E10" s="226"/>
      <c r="F10" s="225"/>
      <c r="G10" s="225"/>
      <c r="H10"/>
      <c r="I10"/>
      <c r="J10"/>
      <c r="K10"/>
    </row>
    <row r="11" spans="1:11" s="49" customFormat="1" ht="14.25">
      <c r="A11" s="227"/>
      <c r="B11" s="232"/>
      <c r="C11" s="232" t="s">
        <v>57</v>
      </c>
      <c r="D11" s="233" t="s">
        <v>58</v>
      </c>
      <c r="E11" s="233" t="s">
        <v>289</v>
      </c>
      <c r="F11" s="233"/>
      <c r="G11" s="234" t="s">
        <v>290</v>
      </c>
      <c r="H11" s="326"/>
      <c r="I11"/>
      <c r="J11"/>
      <c r="K11"/>
    </row>
    <row r="12" spans="1:11" s="49" customFormat="1" ht="16.5">
      <c r="A12" s="227"/>
      <c r="B12" s="235"/>
      <c r="C12" s="235" t="s">
        <v>259</v>
      </c>
      <c r="D12" s="251" t="s">
        <v>110</v>
      </c>
      <c r="E12" s="138"/>
      <c r="F12" s="251"/>
      <c r="G12" s="252">
        <v>731617984</v>
      </c>
      <c r="H12" s="326"/>
      <c r="I12"/>
      <c r="J12"/>
      <c r="K12"/>
    </row>
    <row r="13" spans="1:11" s="49" customFormat="1" ht="14.25">
      <c r="A13" s="227"/>
      <c r="B13" s="328"/>
      <c r="C13" s="328"/>
      <c r="D13" s="328"/>
      <c r="E13" s="328"/>
      <c r="F13" s="328"/>
      <c r="G13" s="328"/>
      <c r="H13" s="326"/>
      <c r="I13"/>
      <c r="J13"/>
      <c r="K13"/>
    </row>
    <row r="14" spans="1:11" s="49" customFormat="1" ht="16.5">
      <c r="A14" s="227"/>
      <c r="B14" s="329"/>
      <c r="C14" s="329"/>
      <c r="D14" s="225"/>
      <c r="E14" s="322"/>
      <c r="F14" s="225"/>
      <c r="G14" s="330"/>
      <c r="H14" s="181"/>
      <c r="I14"/>
      <c r="J14"/>
      <c r="K14"/>
    </row>
    <row r="15" spans="1:11" s="49" customFormat="1">
      <c r="A15" s="253"/>
      <c r="B15"/>
      <c r="C15"/>
      <c r="D15"/>
      <c r="E15"/>
      <c r="F15"/>
      <c r="G15"/>
      <c r="H15"/>
      <c r="I15"/>
      <c r="J15"/>
      <c r="K15"/>
    </row>
    <row r="16" spans="1:11" s="49" customFormat="1">
      <c r="A16" s="253"/>
      <c r="B16" s="45" t="s">
        <v>299</v>
      </c>
      <c r="C16"/>
      <c r="D16"/>
      <c r="E16"/>
      <c r="F16"/>
      <c r="G16"/>
      <c r="H16"/>
      <c r="I16"/>
      <c r="J16"/>
      <c r="K16"/>
    </row>
    <row r="17" spans="1:11" s="49" customFormat="1">
      <c r="A17" s="253"/>
      <c r="B17" s="139"/>
      <c r="C17" s="139"/>
      <c r="D17" s="139"/>
      <c r="E17" s="139"/>
      <c r="F17" s="139"/>
      <c r="G17" s="139"/>
      <c r="H17" s="139"/>
      <c r="I17"/>
      <c r="J17"/>
      <c r="K17"/>
    </row>
    <row r="18" spans="1:11" s="49" customFormat="1">
      <c r="A18" s="253"/>
      <c r="B18" s="331" t="s">
        <v>301</v>
      </c>
      <c r="C18" s="331" t="s">
        <v>57</v>
      </c>
      <c r="D18" s="331" t="s">
        <v>58</v>
      </c>
      <c r="E18" s="331" t="s">
        <v>700</v>
      </c>
      <c r="F18" s="332" t="s">
        <v>348</v>
      </c>
      <c r="G18" s="332" t="s">
        <v>290</v>
      </c>
      <c r="H18" s="324"/>
      <c r="I18" s="143"/>
      <c r="J18" s="143"/>
      <c r="K18" s="143"/>
    </row>
    <row r="19" spans="1:11" s="49" customFormat="1" ht="17.25" customHeight="1">
      <c r="A19" s="253">
        <v>1</v>
      </c>
      <c r="B19" s="121">
        <v>4</v>
      </c>
      <c r="C19" s="120" t="s">
        <v>510</v>
      </c>
      <c r="D19" s="120" t="s">
        <v>788</v>
      </c>
      <c r="E19" s="121"/>
      <c r="F19" s="121" t="s">
        <v>303</v>
      </c>
      <c r="G19" s="121"/>
      <c r="H19" s="46"/>
      <c r="I19"/>
      <c r="J19"/>
      <c r="K19"/>
    </row>
    <row r="20" spans="1:11" s="49" customFormat="1" ht="16.5">
      <c r="A20" s="253">
        <v>3</v>
      </c>
      <c r="B20" s="118">
        <v>10</v>
      </c>
      <c r="C20" s="368" t="s">
        <v>164</v>
      </c>
      <c r="D20" s="368" t="s">
        <v>81</v>
      </c>
      <c r="E20" s="125">
        <v>900508</v>
      </c>
      <c r="F20" s="125" t="s">
        <v>303</v>
      </c>
      <c r="G20" s="121"/>
      <c r="H20" s="46"/>
      <c r="I20"/>
      <c r="J20"/>
      <c r="K20"/>
    </row>
    <row r="21" spans="1:11" s="49" customFormat="1" ht="16.5">
      <c r="A21" s="253">
        <v>5</v>
      </c>
      <c r="B21" s="120">
        <v>13</v>
      </c>
      <c r="C21" s="61" t="s">
        <v>581</v>
      </c>
      <c r="D21" s="61" t="s">
        <v>74</v>
      </c>
      <c r="E21" s="125"/>
      <c r="F21" s="121" t="s">
        <v>303</v>
      </c>
      <c r="G21" s="121"/>
      <c r="H21" s="46"/>
      <c r="I21"/>
      <c r="J21"/>
      <c r="K21"/>
    </row>
    <row r="22" spans="1:11" s="49" customFormat="1" ht="16.5">
      <c r="A22" s="253">
        <v>6</v>
      </c>
      <c r="B22" s="121">
        <v>20</v>
      </c>
      <c r="C22" s="120" t="s">
        <v>259</v>
      </c>
      <c r="D22" s="120" t="s">
        <v>110</v>
      </c>
      <c r="E22" s="121">
        <v>800803</v>
      </c>
      <c r="F22" s="121" t="s">
        <v>303</v>
      </c>
      <c r="G22" s="121"/>
      <c r="H22" s="46"/>
      <c r="I22"/>
      <c r="J22"/>
      <c r="K22"/>
    </row>
    <row r="23" spans="1:11" s="49" customFormat="1" ht="16.5">
      <c r="A23" s="253">
        <v>7</v>
      </c>
      <c r="B23" s="121">
        <v>22</v>
      </c>
      <c r="C23" s="120" t="s">
        <v>763</v>
      </c>
      <c r="D23" s="120" t="s">
        <v>81</v>
      </c>
      <c r="E23" s="121">
        <v>740904</v>
      </c>
      <c r="F23" s="121" t="s">
        <v>303</v>
      </c>
      <c r="G23" s="121"/>
      <c r="H23" s="257"/>
      <c r="I23"/>
      <c r="J23"/>
      <c r="K23"/>
    </row>
    <row r="24" spans="1:11" s="49" customFormat="1" ht="16.5">
      <c r="A24" s="253">
        <v>8</v>
      </c>
      <c r="B24" s="121">
        <v>30</v>
      </c>
      <c r="C24" s="120" t="s">
        <v>291</v>
      </c>
      <c r="D24" s="120" t="s">
        <v>292</v>
      </c>
      <c r="E24" s="121">
        <v>630419</v>
      </c>
      <c r="F24" s="121"/>
      <c r="G24" s="121"/>
      <c r="H24" s="46"/>
      <c r="I24"/>
      <c r="J24"/>
      <c r="K24"/>
    </row>
    <row r="25" spans="1:11" s="49" customFormat="1" ht="16.5">
      <c r="A25" s="253">
        <v>9</v>
      </c>
      <c r="B25" s="121">
        <v>33</v>
      </c>
      <c r="C25" s="120" t="s">
        <v>261</v>
      </c>
      <c r="D25" s="120" t="s">
        <v>167</v>
      </c>
      <c r="E25" s="121">
        <v>810303</v>
      </c>
      <c r="F25" s="121" t="s">
        <v>303</v>
      </c>
      <c r="G25" s="121"/>
      <c r="H25" s="46"/>
      <c r="I25"/>
      <c r="J25"/>
      <c r="K25"/>
    </row>
    <row r="26" spans="1:11" s="49" customFormat="1" ht="16.5">
      <c r="A26" s="253">
        <v>10</v>
      </c>
      <c r="B26" s="118">
        <v>48</v>
      </c>
      <c r="C26" s="368" t="s">
        <v>847</v>
      </c>
      <c r="D26" s="368" t="s">
        <v>167</v>
      </c>
      <c r="E26" s="125"/>
      <c r="F26" s="125" t="s">
        <v>303</v>
      </c>
      <c r="G26" s="121"/>
      <c r="H26" s="46"/>
      <c r="I26"/>
      <c r="J26"/>
      <c r="K26"/>
    </row>
    <row r="27" spans="1:11" s="49" customFormat="1" ht="16.5">
      <c r="A27" s="253">
        <v>12</v>
      </c>
      <c r="B27" s="121">
        <v>75</v>
      </c>
      <c r="C27" s="120" t="s">
        <v>848</v>
      </c>
      <c r="D27" s="120" t="s">
        <v>274</v>
      </c>
      <c r="E27" s="121">
        <v>750226</v>
      </c>
      <c r="F27" s="121" t="s">
        <v>303</v>
      </c>
      <c r="G27" s="121"/>
      <c r="H27" s="46"/>
      <c r="I27"/>
      <c r="J27"/>
      <c r="K27"/>
    </row>
    <row r="28" spans="1:11" s="49" customFormat="1" ht="16.5">
      <c r="A28" s="253">
        <v>14</v>
      </c>
      <c r="B28" s="369">
        <v>77</v>
      </c>
      <c r="C28" s="120" t="s">
        <v>565</v>
      </c>
      <c r="D28" s="120" t="s">
        <v>131</v>
      </c>
      <c r="E28" s="121"/>
      <c r="F28" s="121" t="s">
        <v>150</v>
      </c>
      <c r="G28" s="121"/>
      <c r="H28" s="46"/>
      <c r="I28"/>
      <c r="J28"/>
      <c r="K28"/>
    </row>
    <row r="29" spans="1:11" s="49" customFormat="1" ht="16.5">
      <c r="A29" s="253">
        <v>15</v>
      </c>
      <c r="B29" s="121">
        <v>87</v>
      </c>
      <c r="C29" s="120" t="s">
        <v>849</v>
      </c>
      <c r="D29" s="120" t="s">
        <v>850</v>
      </c>
      <c r="E29" s="121">
        <v>870916</v>
      </c>
      <c r="F29" s="121" t="s">
        <v>303</v>
      </c>
      <c r="G29" s="121"/>
      <c r="H29" s="46"/>
      <c r="I29"/>
      <c r="J29"/>
      <c r="K29"/>
    </row>
    <row r="30" spans="1:11" s="49" customFormat="1" ht="16.5">
      <c r="A30" s="253">
        <v>16</v>
      </c>
      <c r="B30" s="121">
        <v>95</v>
      </c>
      <c r="C30" s="120" t="s">
        <v>283</v>
      </c>
      <c r="D30" s="120" t="s">
        <v>97</v>
      </c>
      <c r="E30" s="121"/>
      <c r="F30" s="121"/>
      <c r="G30" s="121"/>
      <c r="H30" s="46"/>
      <c r="I30"/>
      <c r="J30"/>
      <c r="K30"/>
    </row>
    <row r="31" spans="1:11" s="49" customFormat="1" ht="16.5">
      <c r="A31" s="253">
        <v>17</v>
      </c>
      <c r="B31" s="120"/>
      <c r="C31" s="120" t="s">
        <v>851</v>
      </c>
      <c r="D31" s="120" t="s">
        <v>84</v>
      </c>
      <c r="E31" s="121"/>
      <c r="F31" s="121"/>
      <c r="G31" s="121"/>
      <c r="H31" s="46"/>
      <c r="I31"/>
      <c r="J31"/>
      <c r="K31"/>
    </row>
    <row r="32" spans="1:11" s="49" customFormat="1" ht="16.5">
      <c r="A32" s="253">
        <v>18</v>
      </c>
      <c r="B32" s="369"/>
      <c r="C32" s="61" t="s">
        <v>238</v>
      </c>
      <c r="D32" s="61" t="s">
        <v>193</v>
      </c>
      <c r="E32" s="121"/>
      <c r="F32" s="121" t="s">
        <v>150</v>
      </c>
      <c r="G32" s="121"/>
      <c r="H32" s="46"/>
      <c r="I32"/>
      <c r="J32"/>
      <c r="K32"/>
    </row>
    <row r="33" spans="1:11" s="49" customFormat="1" ht="16.5">
      <c r="A33" s="253">
        <v>20</v>
      </c>
      <c r="B33" s="126"/>
      <c r="C33" s="120" t="s">
        <v>255</v>
      </c>
      <c r="D33" s="120" t="s">
        <v>110</v>
      </c>
      <c r="E33" s="120"/>
      <c r="F33" s="121"/>
      <c r="G33" s="121"/>
      <c r="H33" s="46"/>
      <c r="I33"/>
      <c r="J33"/>
      <c r="K33"/>
    </row>
    <row r="34" spans="1:11" s="49" customFormat="1" ht="16.5">
      <c r="A34" s="253">
        <v>21</v>
      </c>
      <c r="B34" s="126"/>
      <c r="C34" s="120" t="s">
        <v>1498</v>
      </c>
      <c r="D34" s="120" t="s">
        <v>104</v>
      </c>
      <c r="E34" s="120"/>
      <c r="F34" s="121" t="s">
        <v>150</v>
      </c>
      <c r="G34" s="121"/>
      <c r="H34" s="46"/>
      <c r="I34"/>
      <c r="J34"/>
      <c r="K34"/>
    </row>
    <row r="35" spans="1:11" s="49" customFormat="1" ht="16.5">
      <c r="A35" s="253">
        <v>22</v>
      </c>
      <c r="B35" s="126"/>
      <c r="C35" s="120" t="s">
        <v>244</v>
      </c>
      <c r="D35" s="120" t="s">
        <v>852</v>
      </c>
      <c r="E35" s="370"/>
      <c r="F35" s="121" t="s">
        <v>150</v>
      </c>
      <c r="G35" s="121"/>
      <c r="H35" s="46"/>
      <c r="I35"/>
      <c r="J35"/>
      <c r="K35"/>
    </row>
    <row r="36" spans="1:11" s="49" customFormat="1" ht="16.5">
      <c r="A36" s="253"/>
      <c r="B36" s="115"/>
      <c r="C36" s="120" t="s">
        <v>839</v>
      </c>
      <c r="D36" s="120" t="s">
        <v>81</v>
      </c>
      <c r="E36"/>
      <c r="F36"/>
      <c r="G36" s="156"/>
      <c r="H36" s="46"/>
      <c r="I36"/>
      <c r="J36"/>
      <c r="K36"/>
    </row>
    <row r="37" spans="1:11" s="49" customFormat="1" ht="16.5">
      <c r="A37" s="253"/>
      <c r="B37" s="115"/>
      <c r="C37" s="120" t="s">
        <v>581</v>
      </c>
      <c r="D37" s="120" t="s">
        <v>398</v>
      </c>
      <c r="E37"/>
      <c r="F37"/>
      <c r="G37" s="156"/>
      <c r="H37" s="46"/>
      <c r="I37"/>
      <c r="J37"/>
      <c r="K37"/>
    </row>
    <row r="38" spans="1:11" s="49" customFormat="1" ht="16.5">
      <c r="A38" s="253"/>
      <c r="B38" s="115"/>
      <c r="C38" s="120" t="s">
        <v>260</v>
      </c>
      <c r="D38" s="120" t="s">
        <v>116</v>
      </c>
      <c r="E38"/>
      <c r="F38"/>
      <c r="G38" s="156"/>
      <c r="H38" s="46"/>
      <c r="I38"/>
      <c r="J38"/>
      <c r="K38"/>
    </row>
    <row r="39" spans="1:11" s="49" customFormat="1" ht="16.5">
      <c r="A39" s="253"/>
      <c r="B39" s="115"/>
      <c r="C39" s="120" t="s">
        <v>1230</v>
      </c>
      <c r="D39" s="120" t="s">
        <v>71</v>
      </c>
      <c r="E39"/>
      <c r="F39" t="s">
        <v>150</v>
      </c>
      <c r="G39" s="156"/>
      <c r="H39" s="46"/>
      <c r="I39"/>
      <c r="J39"/>
      <c r="K39"/>
    </row>
    <row r="40" spans="1:11" s="49" customFormat="1" ht="16.5">
      <c r="A40" s="253"/>
      <c r="B40" s="115"/>
      <c r="C40" s="120" t="s">
        <v>252</v>
      </c>
      <c r="D40" s="120" t="s">
        <v>107</v>
      </c>
      <c r="E40"/>
      <c r="F40"/>
      <c r="G40" s="156"/>
      <c r="H40" s="46"/>
      <c r="I40"/>
      <c r="J40"/>
      <c r="K40"/>
    </row>
    <row r="41" spans="1:11" s="49" customFormat="1" ht="16.5">
      <c r="A41" s="253"/>
      <c r="B41" s="115"/>
      <c r="C41" s="120"/>
      <c r="D41" s="120"/>
      <c r="E41"/>
      <c r="F41"/>
      <c r="G41" s="156"/>
      <c r="H41" s="46"/>
      <c r="I41"/>
      <c r="J41"/>
      <c r="K41"/>
    </row>
    <row r="42" spans="1:11" s="49" customFormat="1" ht="16.5">
      <c r="A42" s="253"/>
      <c r="B42" s="115"/>
      <c r="C42" s="120"/>
      <c r="D42" s="120"/>
      <c r="E42"/>
      <c r="F42"/>
      <c r="G42" s="156"/>
      <c r="H42" s="46"/>
      <c r="I42"/>
      <c r="J42"/>
      <c r="K42"/>
    </row>
    <row r="43" spans="1:11" s="49" customFormat="1" ht="16.5">
      <c r="A43" s="253"/>
      <c r="B43"/>
      <c r="C43" s="371"/>
      <c r="D43" s="371"/>
      <c r="E43"/>
      <c r="F43"/>
      <c r="G43" s="156"/>
      <c r="H43" s="46"/>
      <c r="I43"/>
      <c r="J43"/>
      <c r="K43"/>
    </row>
    <row r="44" spans="1:11" s="49" customFormat="1" ht="16.5">
      <c r="A44" s="253">
        <v>24</v>
      </c>
      <c r="B44" s="226" t="s">
        <v>330</v>
      </c>
      <c r="C44" s="226"/>
      <c r="D44" s="226"/>
      <c r="E44" s="226"/>
      <c r="F44" s="225"/>
      <c r="G44" s="258"/>
      <c r="H44" s="46"/>
      <c r="I44"/>
      <c r="J44"/>
      <c r="K44"/>
    </row>
    <row r="45" spans="1:11" s="49" customFormat="1" ht="16.5">
      <c r="A45" s="253">
        <v>25</v>
      </c>
      <c r="B45" s="334" t="s">
        <v>301</v>
      </c>
      <c r="C45" s="334" t="s">
        <v>57</v>
      </c>
      <c r="D45" s="334" t="s">
        <v>58</v>
      </c>
      <c r="E45" s="334" t="s">
        <v>468</v>
      </c>
      <c r="F45" s="225"/>
      <c r="G45" s="258"/>
      <c r="H45" s="46"/>
      <c r="I45"/>
      <c r="J45"/>
      <c r="K45"/>
    </row>
    <row r="46" spans="1:11" s="49" customFormat="1" ht="16.5">
      <c r="A46" s="253"/>
      <c r="B46" s="121">
        <v>74</v>
      </c>
      <c r="C46" s="120" t="s">
        <v>118</v>
      </c>
      <c r="D46" s="120" t="s">
        <v>81</v>
      </c>
      <c r="E46" s="372"/>
      <c r="F46" s="121"/>
      <c r="G46" s="120"/>
      <c r="H46"/>
      <c r="I46"/>
      <c r="J46"/>
      <c r="K46"/>
    </row>
    <row r="47" spans="1:11" s="49" customFormat="1" ht="16.5">
      <c r="A47" s="253"/>
      <c r="B47" s="127"/>
      <c r="C47" s="264"/>
      <c r="D47" s="264"/>
      <c r="E47" s="262"/>
      <c r="F47" s="263"/>
      <c r="G47" s="265"/>
      <c r="H47" s="258"/>
      <c r="I47"/>
      <c r="J47"/>
      <c r="K47"/>
    </row>
    <row r="48" spans="1:11" s="49" customFormat="1" ht="16.5">
      <c r="A48" s="253"/>
      <c r="B48" s="127"/>
      <c r="C48" s="127"/>
      <c r="D48" s="127"/>
      <c r="E48" s="262"/>
      <c r="F48" s="263"/>
      <c r="G48" s="266"/>
      <c r="H48" s="258"/>
      <c r="I48"/>
      <c r="J48"/>
      <c r="K48"/>
    </row>
    <row r="49" spans="1:11" s="49" customFormat="1" ht="16.5">
      <c r="A49" s="253"/>
      <c r="B49" s="127"/>
      <c r="C49" s="127"/>
      <c r="D49" s="127"/>
      <c r="E49" s="262"/>
      <c r="F49" s="263"/>
      <c r="G49" s="266"/>
      <c r="H49" s="225"/>
      <c r="I49"/>
      <c r="J49"/>
      <c r="K49"/>
    </row>
    <row r="50" spans="1:11" s="49" customFormat="1" ht="15">
      <c r="A50" s="253"/>
      <c r="B50" s="225"/>
      <c r="C50" s="225"/>
      <c r="D50" s="225"/>
      <c r="E50" s="225"/>
      <c r="F50" s="225"/>
      <c r="G50" s="225"/>
      <c r="H50" s="225"/>
      <c r="I50"/>
      <c r="J50"/>
      <c r="K50"/>
    </row>
    <row r="51" spans="1:11" s="49" customFormat="1" ht="16.5">
      <c r="A51" s="253"/>
      <c r="B51" s="267"/>
      <c r="C51" s="267"/>
      <c r="D51" s="267"/>
      <c r="E51" s="267"/>
      <c r="F51" s="267"/>
      <c r="G51" s="268" t="s">
        <v>332</v>
      </c>
      <c r="H51" s="258"/>
      <c r="I51"/>
      <c r="J51"/>
      <c r="K51"/>
    </row>
    <row r="52" spans="1:11" s="49" customFormat="1" ht="16.5">
      <c r="A52" s="253"/>
      <c r="B52" s="267"/>
      <c r="C52" s="267"/>
      <c r="D52" s="267"/>
      <c r="E52" s="267"/>
      <c r="F52" s="267"/>
      <c r="G52" s="269" t="s">
        <v>853</v>
      </c>
      <c r="H52" s="258"/>
      <c r="I52"/>
      <c r="J52"/>
      <c r="K52"/>
    </row>
    <row r="53" spans="1:11" s="49" customFormat="1" ht="16.5">
      <c r="A53" s="253"/>
      <c r="B53" s="225"/>
      <c r="C53" s="225"/>
      <c r="D53" s="225"/>
      <c r="E53" s="225"/>
      <c r="F53" s="225"/>
      <c r="G53" s="258"/>
      <c r="H53" s="225"/>
      <c r="I53"/>
      <c r="J53"/>
      <c r="K53"/>
    </row>
    <row r="54" spans="1:11" s="49" customFormat="1" ht="15">
      <c r="A54" s="253"/>
      <c r="B54"/>
      <c r="C54"/>
      <c r="D54"/>
      <c r="E54"/>
      <c r="F54"/>
      <c r="G54" s="165"/>
      <c r="H54" s="225"/>
      <c r="I54"/>
      <c r="J54"/>
      <c r="K54"/>
    </row>
    <row r="55" spans="1:11" s="49" customFormat="1">
      <c r="A55" s="253"/>
      <c r="B55"/>
      <c r="C55"/>
      <c r="D55"/>
      <c r="E55"/>
      <c r="F55"/>
      <c r="I55"/>
      <c r="J55"/>
      <c r="K55"/>
    </row>
    <row r="56" spans="1:11" s="49" customFormat="1" ht="16.5">
      <c r="A56" s="253"/>
      <c r="B56"/>
      <c r="C56"/>
      <c r="D56"/>
      <c r="E56"/>
      <c r="F56"/>
      <c r="H56" s="258"/>
      <c r="I56"/>
      <c r="J56"/>
      <c r="K56"/>
    </row>
    <row r="57" spans="1:11" s="49" customFormat="1">
      <c r="A57" s="253"/>
      <c r="B57"/>
      <c r="C57"/>
      <c r="D57"/>
      <c r="E57"/>
      <c r="F57"/>
      <c r="H57" s="165"/>
      <c r="I57"/>
      <c r="J57"/>
      <c r="K57"/>
    </row>
    <row r="58" spans="1:11" s="49" customFormat="1">
      <c r="A58" s="253"/>
      <c r="B58"/>
      <c r="C58"/>
      <c r="D58"/>
      <c r="E58"/>
      <c r="F58"/>
    </row>
    <row r="59" spans="1:11" s="49" customFormat="1">
      <c r="A59" s="253"/>
      <c r="B59"/>
      <c r="C59"/>
      <c r="D59"/>
      <c r="E59"/>
      <c r="F59"/>
    </row>
    <row r="60" spans="1:11" s="49" customFormat="1" ht="15" customHeight="1">
      <c r="A60" s="253"/>
      <c r="B60"/>
      <c r="C60"/>
      <c r="D60"/>
      <c r="E60"/>
      <c r="F60"/>
    </row>
    <row r="61" spans="1:11" s="49" customFormat="1">
      <c r="A61" s="253"/>
      <c r="B61"/>
      <c r="C61"/>
      <c r="D61"/>
      <c r="E61"/>
      <c r="F61"/>
      <c r="G61"/>
    </row>
    <row r="62" spans="1:11" s="49" customFormat="1">
      <c r="A62" s="253"/>
      <c r="B62"/>
      <c r="C62"/>
      <c r="D62"/>
      <c r="E62"/>
      <c r="F62"/>
      <c r="G62"/>
    </row>
    <row r="63" spans="1:11" s="49" customFormat="1">
      <c r="A63" s="253"/>
      <c r="B63"/>
      <c r="C63"/>
      <c r="D63"/>
      <c r="E63"/>
      <c r="F63"/>
      <c r="G63"/>
    </row>
    <row r="64" spans="1:11" s="49" customFormat="1">
      <c r="A64" s="253"/>
      <c r="B64"/>
      <c r="C64"/>
      <c r="D64"/>
      <c r="E64"/>
      <c r="F64"/>
      <c r="G64"/>
      <c r="H64"/>
      <c r="I64"/>
      <c r="J64"/>
      <c r="K64"/>
    </row>
    <row r="65" spans="1:11" s="49" customFormat="1">
      <c r="A65" s="253"/>
      <c r="B65"/>
      <c r="C65"/>
      <c r="D65"/>
      <c r="E65"/>
      <c r="F65"/>
      <c r="G65"/>
      <c r="H65"/>
      <c r="I65"/>
      <c r="J65"/>
      <c r="K65"/>
    </row>
    <row r="66" spans="1:11" s="49" customFormat="1">
      <c r="A66" s="253"/>
      <c r="B66"/>
      <c r="C66"/>
      <c r="D66"/>
      <c r="E66"/>
      <c r="F66"/>
      <c r="G66"/>
      <c r="H66"/>
      <c r="I66"/>
      <c r="J66"/>
      <c r="K66"/>
    </row>
    <row r="67" spans="1:11" s="49" customFormat="1">
      <c r="A67" s="253"/>
      <c r="B67"/>
      <c r="C67"/>
      <c r="D67"/>
      <c r="E67"/>
      <c r="F67"/>
      <c r="G67"/>
      <c r="H67"/>
      <c r="I67"/>
      <c r="J67"/>
      <c r="K67"/>
    </row>
    <row r="68" spans="1:11" s="49" customFormat="1">
      <c r="A68" s="253"/>
      <c r="B68"/>
      <c r="C68"/>
      <c r="D68"/>
      <c r="E68"/>
      <c r="F68"/>
      <c r="G68"/>
      <c r="H68"/>
      <c r="I68"/>
      <c r="J68"/>
      <c r="K68"/>
    </row>
    <row r="69" spans="1:11" s="49" customFormat="1">
      <c r="A69" s="253"/>
      <c r="B69"/>
      <c r="C69"/>
      <c r="D69"/>
      <c r="E69"/>
      <c r="F69"/>
      <c r="G69"/>
      <c r="H69"/>
      <c r="I69"/>
      <c r="J69"/>
      <c r="K69"/>
    </row>
  </sheetData>
  <sheetProtection selectLockedCells="1" selectUnlockedCells="1"/>
  <sortState xmlns:xlrd2="http://schemas.microsoft.com/office/spreadsheetml/2017/richdata2" ref="B19:G36">
    <sortCondition ref="B19:B36"/>
  </sortState>
  <hyperlinks>
    <hyperlink ref="E9" r:id="rId1" xr:uid="{00000000-0004-0000-2600-000000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indexed="55"/>
  </sheetPr>
  <dimension ref="A1"/>
  <sheetViews>
    <sheetView workbookViewId="0"/>
  </sheetViews>
  <sheetFormatPr defaultRowHeight="12.75"/>
  <sheetData/>
  <sheetProtection selectLockedCells="1" selectUnlockedCells="1"/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indexed="50"/>
  </sheetPr>
  <dimension ref="A1:I56"/>
  <sheetViews>
    <sheetView topLeftCell="A4" workbookViewId="0">
      <selection activeCell="A17" sqref="A17:C38"/>
    </sheetView>
  </sheetViews>
  <sheetFormatPr defaultRowHeight="12.75"/>
  <cols>
    <col min="2" max="2" width="10.5703125" customWidth="1"/>
    <col min="3" max="3" width="9.85546875" customWidth="1"/>
    <col min="4" max="4" width="11" customWidth="1"/>
    <col min="6" max="6" width="12.5703125" customWidth="1"/>
  </cols>
  <sheetData>
    <row r="1" spans="1:8" ht="18">
      <c r="A1" s="373" t="s">
        <v>1074</v>
      </c>
      <c r="B1" s="374"/>
      <c r="C1" s="374"/>
      <c r="D1" s="374"/>
      <c r="E1" s="374"/>
      <c r="F1" s="374"/>
      <c r="G1" s="321"/>
      <c r="H1" s="321"/>
    </row>
    <row r="2" spans="1:8">
      <c r="A2" s="321"/>
      <c r="B2" s="321"/>
      <c r="C2" s="321"/>
      <c r="D2" s="321"/>
      <c r="E2" s="321"/>
      <c r="F2" s="321"/>
      <c r="G2" s="321"/>
      <c r="H2" s="321"/>
    </row>
    <row r="3" spans="1:8">
      <c r="A3" s="375" t="s">
        <v>284</v>
      </c>
      <c r="B3" s="375"/>
      <c r="C3" s="375"/>
      <c r="D3" s="375"/>
      <c r="E3" s="321"/>
      <c r="F3" s="375" t="s">
        <v>285</v>
      </c>
      <c r="G3" s="375"/>
      <c r="H3" s="321"/>
    </row>
    <row r="4" spans="1:8" ht="20.25">
      <c r="A4" s="376" t="s">
        <v>864</v>
      </c>
      <c r="B4" s="376"/>
      <c r="C4" s="376"/>
      <c r="D4" s="376"/>
      <c r="E4" s="321"/>
      <c r="F4" s="377" t="s">
        <v>865</v>
      </c>
      <c r="G4" s="377"/>
      <c r="H4" s="321"/>
    </row>
    <row r="5" spans="1:8">
      <c r="A5" s="321"/>
      <c r="B5" s="321"/>
      <c r="C5" s="321"/>
      <c r="D5" s="321"/>
      <c r="E5" s="321"/>
      <c r="F5" s="321"/>
      <c r="G5" s="321"/>
      <c r="H5" s="321"/>
    </row>
    <row r="6" spans="1:8">
      <c r="A6" s="378" t="s">
        <v>287</v>
      </c>
      <c r="B6" s="321"/>
      <c r="C6" s="321"/>
      <c r="D6" s="321"/>
      <c r="E6" s="321"/>
      <c r="F6" s="321"/>
      <c r="G6" s="321"/>
      <c r="H6" s="321"/>
    </row>
    <row r="7" spans="1:8">
      <c r="A7" s="375" t="s">
        <v>340</v>
      </c>
      <c r="B7" s="375"/>
      <c r="C7" s="375"/>
      <c r="D7" s="375"/>
      <c r="E7" s="321"/>
      <c r="F7" s="321"/>
      <c r="G7" s="321"/>
      <c r="H7" s="321"/>
    </row>
    <row r="8" spans="1:8">
      <c r="A8" s="379" t="s">
        <v>57</v>
      </c>
      <c r="B8" s="379"/>
      <c r="C8" s="380" t="s">
        <v>58</v>
      </c>
      <c r="D8" s="380" t="s">
        <v>289</v>
      </c>
      <c r="E8" s="380"/>
      <c r="F8" s="381" t="s">
        <v>290</v>
      </c>
      <c r="G8" s="381"/>
      <c r="H8" s="321"/>
    </row>
    <row r="9" spans="1:8">
      <c r="A9" s="382" t="s">
        <v>866</v>
      </c>
      <c r="B9" s="382"/>
      <c r="C9" s="383" t="s">
        <v>503</v>
      </c>
      <c r="D9" s="138" t="s">
        <v>867</v>
      </c>
      <c r="E9" s="383"/>
      <c r="F9" s="384">
        <v>732359587</v>
      </c>
      <c r="G9" s="384"/>
      <c r="H9" s="321"/>
    </row>
    <row r="10" spans="1:8">
      <c r="A10" s="375" t="s">
        <v>343</v>
      </c>
      <c r="B10" s="375"/>
      <c r="C10" s="375"/>
      <c r="D10" s="375"/>
      <c r="E10" s="321"/>
      <c r="F10" s="321"/>
      <c r="G10" s="321"/>
      <c r="H10" s="321"/>
    </row>
    <row r="11" spans="1:8">
      <c r="A11" s="379" t="s">
        <v>57</v>
      </c>
      <c r="B11" s="379"/>
      <c r="C11" s="380" t="s">
        <v>58</v>
      </c>
      <c r="D11" s="380" t="s">
        <v>289</v>
      </c>
      <c r="E11" s="380"/>
      <c r="F11" s="381" t="s">
        <v>290</v>
      </c>
      <c r="G11" s="381"/>
      <c r="H11" s="321"/>
    </row>
    <row r="12" spans="1:8">
      <c r="A12" s="382" t="s">
        <v>868</v>
      </c>
      <c r="B12" s="382"/>
      <c r="C12" s="383" t="s">
        <v>869</v>
      </c>
      <c r="D12" s="138" t="s">
        <v>870</v>
      </c>
      <c r="E12" s="383"/>
      <c r="F12" s="384">
        <v>605318193</v>
      </c>
      <c r="G12" s="384"/>
      <c r="H12" s="321"/>
    </row>
    <row r="13" spans="1:8">
      <c r="A13" s="321"/>
      <c r="B13" s="321"/>
      <c r="C13" s="321"/>
      <c r="D13" s="321"/>
      <c r="E13" s="321"/>
      <c r="F13" s="321"/>
      <c r="G13" s="321"/>
      <c r="H13" s="321"/>
    </row>
    <row r="14" spans="1:8">
      <c r="A14" s="378" t="s">
        <v>299</v>
      </c>
      <c r="B14" s="321"/>
      <c r="C14" s="321"/>
      <c r="D14" s="321"/>
      <c r="E14" s="321"/>
      <c r="F14" s="321"/>
      <c r="G14" s="321"/>
      <c r="H14" s="321"/>
    </row>
    <row r="15" spans="1:8">
      <c r="A15" s="375"/>
      <c r="B15" s="375"/>
      <c r="C15" s="375"/>
      <c r="D15" s="375"/>
      <c r="E15" s="375"/>
      <c r="F15" s="375"/>
      <c r="G15" s="375"/>
      <c r="H15" s="321"/>
    </row>
    <row r="16" spans="1:8">
      <c r="A16" s="385" t="s">
        <v>301</v>
      </c>
      <c r="B16" s="386" t="s">
        <v>57</v>
      </c>
      <c r="C16" s="386" t="s">
        <v>58</v>
      </c>
      <c r="D16" s="386" t="s">
        <v>438</v>
      </c>
      <c r="E16" s="387" t="s">
        <v>348</v>
      </c>
      <c r="F16" s="388"/>
      <c r="G16" s="389"/>
      <c r="H16" s="390"/>
    </row>
    <row r="17" spans="1:9" ht="15">
      <c r="A17" s="115">
        <v>13</v>
      </c>
      <c r="B17" s="115" t="s">
        <v>762</v>
      </c>
      <c r="C17" s="129" t="s">
        <v>74</v>
      </c>
      <c r="D17" s="115">
        <v>840509</v>
      </c>
      <c r="E17" s="391" t="s">
        <v>303</v>
      </c>
      <c r="F17" s="113"/>
      <c r="G17" s="392"/>
      <c r="H17" s="299"/>
      <c r="I17" s="115"/>
    </row>
    <row r="18" spans="1:9" ht="15">
      <c r="A18" s="115">
        <v>17</v>
      </c>
      <c r="B18" s="115" t="s">
        <v>872</v>
      </c>
      <c r="C18" s="130" t="s">
        <v>84</v>
      </c>
      <c r="D18" s="115">
        <v>670212</v>
      </c>
      <c r="E18" s="391" t="s">
        <v>303</v>
      </c>
      <c r="F18" s="113"/>
      <c r="G18" s="392"/>
      <c r="H18" s="299"/>
      <c r="I18" s="115"/>
    </row>
    <row r="19" spans="1:9" ht="15">
      <c r="A19" s="115">
        <v>23</v>
      </c>
      <c r="B19" s="115" t="s">
        <v>873</v>
      </c>
      <c r="C19" s="213" t="s">
        <v>104</v>
      </c>
      <c r="D19" s="115">
        <v>930729</v>
      </c>
      <c r="E19" s="391" t="s">
        <v>303</v>
      </c>
      <c r="F19" s="113"/>
      <c r="G19" s="392"/>
      <c r="H19" s="299"/>
      <c r="I19" s="115"/>
    </row>
    <row r="20" spans="1:9" ht="15">
      <c r="A20" s="115">
        <v>30</v>
      </c>
      <c r="B20" s="115" t="s">
        <v>406</v>
      </c>
      <c r="C20" s="393" t="s">
        <v>638</v>
      </c>
      <c r="D20" s="115">
        <v>780228</v>
      </c>
      <c r="E20" s="391" t="s">
        <v>303</v>
      </c>
      <c r="F20" s="113"/>
      <c r="G20" s="392"/>
      <c r="H20" s="299"/>
      <c r="I20" s="115"/>
    </row>
    <row r="21" spans="1:9" ht="15">
      <c r="A21" s="115">
        <v>35</v>
      </c>
      <c r="B21" s="115" t="s">
        <v>874</v>
      </c>
      <c r="C21" s="129" t="s">
        <v>875</v>
      </c>
      <c r="D21" s="115">
        <v>880909</v>
      </c>
      <c r="E21" s="391" t="s">
        <v>303</v>
      </c>
      <c r="F21" s="113"/>
      <c r="G21" s="392"/>
      <c r="H21" s="299"/>
      <c r="I21" s="115"/>
    </row>
    <row r="22" spans="1:9" ht="15">
      <c r="A22" s="115">
        <v>71</v>
      </c>
      <c r="B22" s="115" t="s">
        <v>876</v>
      </c>
      <c r="C22" s="393" t="s">
        <v>173</v>
      </c>
      <c r="D22" s="115">
        <v>200307</v>
      </c>
      <c r="E22" s="391" t="s">
        <v>303</v>
      </c>
      <c r="F22" s="113"/>
      <c r="G22" s="392"/>
      <c r="H22" s="299"/>
      <c r="I22" s="115"/>
    </row>
    <row r="23" spans="1:9" ht="15">
      <c r="A23" s="115"/>
      <c r="B23" s="115" t="s">
        <v>877</v>
      </c>
      <c r="C23" s="393" t="s">
        <v>274</v>
      </c>
      <c r="D23" s="115">
        <v>870503</v>
      </c>
      <c r="E23" s="391" t="s">
        <v>303</v>
      </c>
      <c r="F23" s="113"/>
      <c r="G23" s="392"/>
      <c r="H23" s="299"/>
      <c r="I23" s="115"/>
    </row>
    <row r="24" spans="1:9" ht="15">
      <c r="A24" s="115"/>
      <c r="B24" s="115" t="s">
        <v>878</v>
      </c>
      <c r="C24" s="393" t="s">
        <v>880</v>
      </c>
      <c r="D24" s="115">
        <v>801202</v>
      </c>
      <c r="E24" s="391" t="s">
        <v>303</v>
      </c>
      <c r="F24" s="113"/>
      <c r="G24" s="392"/>
      <c r="H24" s="299"/>
      <c r="I24" s="115"/>
    </row>
    <row r="25" spans="1:9" ht="15">
      <c r="A25" s="115"/>
      <c r="B25" s="115" t="s">
        <v>464</v>
      </c>
      <c r="C25" s="393" t="s">
        <v>292</v>
      </c>
      <c r="D25" s="115">
        <v>720307</v>
      </c>
      <c r="E25" s="391" t="s">
        <v>303</v>
      </c>
      <c r="F25" s="113"/>
      <c r="G25" s="392"/>
      <c r="H25" s="299"/>
      <c r="I25" s="115"/>
    </row>
    <row r="26" spans="1:9" ht="15">
      <c r="A26" s="115"/>
      <c r="B26" s="115" t="s">
        <v>881</v>
      </c>
      <c r="C26" s="393" t="s">
        <v>146</v>
      </c>
      <c r="D26" s="115">
        <v>820118</v>
      </c>
      <c r="E26" s="391" t="s">
        <v>303</v>
      </c>
      <c r="F26" s="113"/>
      <c r="G26" s="392"/>
      <c r="H26" s="299"/>
      <c r="I26" s="115"/>
    </row>
    <row r="27" spans="1:9" ht="15">
      <c r="A27" s="115"/>
      <c r="B27" s="115" t="s">
        <v>882</v>
      </c>
      <c r="C27" s="393" t="s">
        <v>146</v>
      </c>
      <c r="D27" s="115">
        <v>950906</v>
      </c>
      <c r="E27" s="391" t="s">
        <v>303</v>
      </c>
      <c r="F27" s="301"/>
      <c r="G27" s="395"/>
      <c r="H27" s="321"/>
    </row>
    <row r="28" spans="1:9">
      <c r="A28" s="115"/>
      <c r="B28" s="115" t="s">
        <v>883</v>
      </c>
      <c r="C28" s="300" t="s">
        <v>292</v>
      </c>
      <c r="D28" s="115">
        <v>800409</v>
      </c>
      <c r="E28" s="300" t="s">
        <v>879</v>
      </c>
      <c r="F28" s="321"/>
      <c r="G28" s="321"/>
      <c r="H28" s="321"/>
    </row>
    <row r="29" spans="1:9">
      <c r="A29" s="115"/>
      <c r="B29" s="115" t="s">
        <v>884</v>
      </c>
      <c r="C29" s="300" t="s">
        <v>110</v>
      </c>
      <c r="D29" s="115">
        <v>800531</v>
      </c>
      <c r="E29" s="300"/>
      <c r="F29" s="321"/>
      <c r="G29" s="321"/>
      <c r="H29" s="321"/>
    </row>
    <row r="30" spans="1:9">
      <c r="A30" s="299"/>
      <c r="B30" s="115" t="s">
        <v>871</v>
      </c>
      <c r="C30" s="129" t="s">
        <v>144</v>
      </c>
      <c r="D30" s="115">
        <v>660906</v>
      </c>
      <c r="E30" s="391" t="s">
        <v>303</v>
      </c>
      <c r="F30" s="321"/>
      <c r="G30" s="321"/>
      <c r="H30" s="321"/>
    </row>
    <row r="31" spans="1:9">
      <c r="A31" s="299"/>
      <c r="B31" s="115" t="s">
        <v>682</v>
      </c>
      <c r="C31" s="129" t="s">
        <v>655</v>
      </c>
      <c r="D31" s="115">
        <v>1071008</v>
      </c>
      <c r="E31" s="391" t="s">
        <v>69</v>
      </c>
      <c r="F31" s="321"/>
      <c r="G31" s="321"/>
      <c r="H31" s="321"/>
    </row>
    <row r="32" spans="1:9">
      <c r="A32" s="299"/>
      <c r="B32" s="300" t="s">
        <v>884</v>
      </c>
      <c r="C32" s="300" t="s">
        <v>112</v>
      </c>
      <c r="D32" s="299">
        <v>820416</v>
      </c>
      <c r="E32" s="300"/>
      <c r="F32" s="321"/>
      <c r="G32" s="321"/>
      <c r="H32" s="321"/>
    </row>
    <row r="33" spans="1:8">
      <c r="A33" s="394"/>
      <c r="B33" s="1123" t="s">
        <v>885</v>
      </c>
      <c r="C33" s="1123" t="s">
        <v>880</v>
      </c>
      <c r="D33" s="394">
        <v>870913</v>
      </c>
      <c r="E33" s="1123"/>
      <c r="F33" s="321"/>
      <c r="G33" s="321"/>
      <c r="H33" s="321"/>
    </row>
    <row r="34" spans="1:8">
      <c r="A34" s="586"/>
      <c r="B34" s="587" t="s">
        <v>406</v>
      </c>
      <c r="C34" s="587" t="s">
        <v>74</v>
      </c>
      <c r="D34" s="586">
        <v>1081026</v>
      </c>
      <c r="E34" s="587"/>
      <c r="F34" s="321"/>
      <c r="G34" s="321"/>
      <c r="H34" s="321"/>
    </row>
    <row r="35" spans="1:8">
      <c r="A35" s="321"/>
      <c r="B35" s="320" t="s">
        <v>762</v>
      </c>
      <c r="C35" s="320" t="s">
        <v>1158</v>
      </c>
      <c r="D35" s="321"/>
      <c r="E35" s="320"/>
      <c r="F35" s="321"/>
      <c r="G35" s="321"/>
      <c r="H35" s="321"/>
    </row>
    <row r="36" spans="1:8">
      <c r="A36" s="321"/>
      <c r="B36" s="320" t="s">
        <v>1294</v>
      </c>
      <c r="C36" s="320" t="s">
        <v>131</v>
      </c>
      <c r="D36" s="321">
        <v>781024</v>
      </c>
      <c r="E36" s="320"/>
      <c r="F36" s="321"/>
      <c r="G36" s="321"/>
      <c r="H36" s="321"/>
    </row>
    <row r="37" spans="1:8">
      <c r="A37" s="321"/>
      <c r="B37" s="320" t="s">
        <v>1028</v>
      </c>
      <c r="C37" s="320" t="s">
        <v>104</v>
      </c>
      <c r="D37" s="321"/>
      <c r="E37" s="320"/>
      <c r="F37" s="321"/>
      <c r="G37" s="321"/>
      <c r="H37" s="321"/>
    </row>
    <row r="38" spans="1:8">
      <c r="A38" s="321"/>
      <c r="B38" s="320" t="s">
        <v>1285</v>
      </c>
      <c r="C38" s="320" t="s">
        <v>146</v>
      </c>
      <c r="D38" s="321"/>
      <c r="E38" s="320"/>
      <c r="F38" s="321"/>
      <c r="G38" s="321"/>
      <c r="H38" s="321"/>
    </row>
    <row r="39" spans="1:8">
      <c r="A39" s="321"/>
      <c r="B39" s="320" t="s">
        <v>565</v>
      </c>
      <c r="C39" s="320" t="s">
        <v>131</v>
      </c>
      <c r="D39" s="321"/>
      <c r="E39" s="320"/>
      <c r="F39" s="321"/>
      <c r="G39" s="321"/>
      <c r="H39" s="321"/>
    </row>
    <row r="40" spans="1:8">
      <c r="A40" s="321"/>
      <c r="B40" s="320" t="s">
        <v>778</v>
      </c>
      <c r="C40" s="320" t="s">
        <v>104</v>
      </c>
      <c r="D40" s="321"/>
      <c r="E40" s="320"/>
      <c r="F40" s="321"/>
      <c r="G40" s="321"/>
      <c r="H40" s="321"/>
    </row>
    <row r="41" spans="1:8">
      <c r="A41" s="375" t="s">
        <v>330</v>
      </c>
      <c r="B41" s="375"/>
      <c r="C41" s="375"/>
      <c r="D41" s="375"/>
      <c r="E41" s="321"/>
      <c r="F41" s="321"/>
      <c r="G41" s="321"/>
      <c r="H41" s="321"/>
    </row>
    <row r="42" spans="1:8">
      <c r="A42" s="396" t="s">
        <v>301</v>
      </c>
      <c r="B42" s="397" t="s">
        <v>57</v>
      </c>
      <c r="C42" s="397" t="s">
        <v>58</v>
      </c>
      <c r="D42" s="397" t="s">
        <v>468</v>
      </c>
      <c r="E42" s="321"/>
      <c r="F42" s="398" t="s">
        <v>332</v>
      </c>
      <c r="G42" s="321"/>
      <c r="H42" s="321"/>
    </row>
    <row r="43" spans="1:8">
      <c r="A43" s="353"/>
      <c r="B43" s="393" t="s">
        <v>432</v>
      </c>
      <c r="C43" s="393" t="s">
        <v>146</v>
      </c>
      <c r="D43" s="213">
        <v>810928</v>
      </c>
      <c r="E43" s="321"/>
      <c r="F43" s="399" t="s">
        <v>886</v>
      </c>
      <c r="G43" s="399"/>
      <c r="H43" s="321"/>
    </row>
    <row r="44" spans="1:8">
      <c r="A44" s="393"/>
      <c r="B44" s="400"/>
      <c r="C44" s="400"/>
      <c r="D44" s="213"/>
      <c r="E44" s="321"/>
      <c r="F44" s="399"/>
      <c r="G44" s="399"/>
      <c r="H44" s="321"/>
    </row>
    <row r="45" spans="1:8">
      <c r="A45" s="393"/>
      <c r="B45" s="393"/>
      <c r="C45" s="393"/>
      <c r="D45" s="213"/>
      <c r="E45" s="321"/>
      <c r="F45" s="321"/>
      <c r="G45" s="321"/>
      <c r="H45" s="321"/>
    </row>
    <row r="46" spans="1:8">
      <c r="A46" s="393"/>
      <c r="B46" s="393"/>
      <c r="C46" s="393"/>
      <c r="D46" s="213"/>
      <c r="E46" s="321"/>
      <c r="F46" s="321"/>
      <c r="G46" s="321"/>
      <c r="H46" s="321"/>
    </row>
    <row r="47" spans="1:8">
      <c r="A47" s="321"/>
      <c r="B47" s="321"/>
      <c r="C47" s="321"/>
      <c r="D47" s="321"/>
      <c r="E47" s="321"/>
      <c r="F47" s="321"/>
      <c r="G47" s="321"/>
      <c r="H47" s="321"/>
    </row>
    <row r="48" spans="1:8" ht="78.75">
      <c r="A48" s="401" t="s">
        <v>369</v>
      </c>
      <c r="B48" s="401"/>
      <c r="C48" s="401"/>
      <c r="D48" s="401"/>
      <c r="E48" s="401"/>
      <c r="F48" s="401"/>
      <c r="G48" s="401"/>
      <c r="H48" s="321"/>
    </row>
    <row r="49" spans="1:8">
      <c r="A49" s="401"/>
      <c r="B49" s="401"/>
      <c r="C49" s="401"/>
      <c r="D49" s="401"/>
      <c r="E49" s="401"/>
      <c r="F49" s="401"/>
      <c r="G49" s="401"/>
      <c r="H49" s="321"/>
    </row>
    <row r="50" spans="1:8">
      <c r="A50" s="321"/>
      <c r="B50" s="321"/>
      <c r="C50" s="321"/>
      <c r="D50" s="321"/>
      <c r="E50" s="321"/>
      <c r="F50" s="321"/>
      <c r="G50" s="321"/>
      <c r="H50" s="321"/>
    </row>
    <row r="51" spans="1:8">
      <c r="A51" s="321"/>
      <c r="B51" s="321"/>
      <c r="C51" s="321"/>
      <c r="D51" s="321"/>
      <c r="E51" s="321"/>
      <c r="F51" s="321"/>
      <c r="G51" s="321"/>
      <c r="H51" s="321"/>
    </row>
    <row r="52" spans="1:8">
      <c r="A52" s="321"/>
      <c r="B52" s="321"/>
      <c r="C52" s="321"/>
      <c r="D52" s="321"/>
      <c r="E52" s="321"/>
      <c r="F52" s="321"/>
      <c r="G52" s="321"/>
      <c r="H52" s="321"/>
    </row>
    <row r="53" spans="1:8">
      <c r="A53" s="321"/>
      <c r="B53" s="321"/>
      <c r="C53" s="321"/>
      <c r="D53" s="402"/>
      <c r="E53" s="402"/>
      <c r="F53" s="402"/>
      <c r="G53" s="402"/>
      <c r="H53" s="321"/>
    </row>
    <row r="54" spans="1:8">
      <c r="A54" s="321"/>
      <c r="B54" s="321"/>
      <c r="C54" s="321"/>
      <c r="D54" s="321"/>
      <c r="E54" s="403" t="s">
        <v>534</v>
      </c>
      <c r="F54" s="321"/>
      <c r="G54" s="321"/>
      <c r="H54" s="321"/>
    </row>
    <row r="55" spans="1:8">
      <c r="A55" s="321"/>
      <c r="B55" s="321"/>
      <c r="C55" s="321"/>
      <c r="D55" s="321"/>
      <c r="E55" s="321"/>
      <c r="F55" s="321"/>
      <c r="G55" s="321"/>
      <c r="H55" s="321"/>
    </row>
    <row r="56" spans="1:8">
      <c r="A56" s="321"/>
      <c r="B56" s="321"/>
      <c r="C56" s="321"/>
      <c r="D56" s="321"/>
      <c r="E56" s="321"/>
      <c r="F56" s="321"/>
      <c r="G56" s="321"/>
      <c r="H56" s="321"/>
    </row>
  </sheetData>
  <sheetProtection selectLockedCells="1" selectUnlockedCells="1"/>
  <sortState xmlns:xlrd2="http://schemas.microsoft.com/office/spreadsheetml/2017/richdata2" ref="A17:I35">
    <sortCondition ref="A17:A35"/>
  </sortState>
  <hyperlinks>
    <hyperlink ref="D9" r:id="rId1" xr:uid="{2225CD16-495B-4E33-9C5A-0F33001AE416}"/>
    <hyperlink ref="D12" r:id="rId2" xr:uid="{91243684-F9CB-4C4E-8AB5-5B79297D302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B0F0"/>
  </sheetPr>
  <dimension ref="A1:I55"/>
  <sheetViews>
    <sheetView topLeftCell="A10" workbookViewId="0">
      <selection activeCell="B17" sqref="B17:D42"/>
    </sheetView>
  </sheetViews>
  <sheetFormatPr defaultColWidth="14" defaultRowHeight="12.75"/>
  <cols>
    <col min="5" max="5" width="17.5703125" style="46" customWidth="1"/>
  </cols>
  <sheetData>
    <row r="1" spans="2:9">
      <c r="B1" s="270" t="s">
        <v>957</v>
      </c>
      <c r="C1" s="270"/>
      <c r="D1" s="270"/>
      <c r="E1" s="271"/>
      <c r="F1" s="468"/>
      <c r="G1" s="468"/>
    </row>
    <row r="2" spans="2:9">
      <c r="B2" s="468"/>
      <c r="C2" s="468"/>
      <c r="D2" s="468"/>
      <c r="E2"/>
      <c r="F2" s="468"/>
      <c r="G2" s="468"/>
    </row>
    <row r="3" spans="2:9">
      <c r="B3" s="270" t="s">
        <v>284</v>
      </c>
      <c r="C3" s="270"/>
      <c r="D3" s="270"/>
      <c r="E3" s="271"/>
      <c r="F3" s="270"/>
      <c r="G3" s="270" t="s">
        <v>285</v>
      </c>
    </row>
    <row r="4" spans="2:9" ht="15.75">
      <c r="B4" s="1725" t="s">
        <v>540</v>
      </c>
      <c r="C4" s="1725"/>
      <c r="D4" s="270"/>
      <c r="E4" s="271"/>
      <c r="F4" s="270"/>
      <c r="G4" s="96" t="s">
        <v>20</v>
      </c>
      <c r="I4" t="s">
        <v>541</v>
      </c>
    </row>
    <row r="5" spans="2:9">
      <c r="B5" s="468"/>
      <c r="C5" s="468"/>
      <c r="D5" s="468"/>
      <c r="E5"/>
      <c r="F5" s="468"/>
      <c r="G5" s="468"/>
    </row>
    <row r="6" spans="2:9">
      <c r="B6" s="270" t="s">
        <v>287</v>
      </c>
      <c r="C6" s="270"/>
      <c r="D6" s="468"/>
      <c r="E6"/>
      <c r="F6" s="468"/>
      <c r="G6" s="468"/>
    </row>
    <row r="7" spans="2:9">
      <c r="B7" s="270" t="s">
        <v>340</v>
      </c>
      <c r="C7" s="270"/>
      <c r="D7" s="468"/>
      <c r="E7"/>
      <c r="F7" s="468"/>
      <c r="G7" s="468"/>
    </row>
    <row r="8" spans="2:9">
      <c r="B8" s="270" t="s">
        <v>57</v>
      </c>
      <c r="C8" s="270"/>
      <c r="D8" s="270" t="s">
        <v>58</v>
      </c>
      <c r="E8" s="271" t="s">
        <v>289</v>
      </c>
      <c r="F8" s="270"/>
      <c r="G8" s="270" t="s">
        <v>290</v>
      </c>
    </row>
    <row r="9" spans="2:9">
      <c r="B9" s="270" t="s">
        <v>542</v>
      </c>
      <c r="C9" s="270"/>
      <c r="D9" s="270" t="s">
        <v>167</v>
      </c>
      <c r="E9" s="1453" t="s">
        <v>543</v>
      </c>
      <c r="F9" s="270"/>
      <c r="G9" s="1454">
        <v>606609608</v>
      </c>
    </row>
    <row r="10" spans="2:9">
      <c r="B10" s="270" t="s">
        <v>343</v>
      </c>
      <c r="C10" s="270"/>
      <c r="D10" s="468"/>
      <c r="E10"/>
      <c r="F10" s="468"/>
      <c r="G10" s="468"/>
    </row>
    <row r="11" spans="2:9">
      <c r="B11" s="270" t="s">
        <v>57</v>
      </c>
      <c r="C11" s="270"/>
      <c r="D11" s="270" t="s">
        <v>58</v>
      </c>
      <c r="E11" s="271" t="s">
        <v>289</v>
      </c>
      <c r="F11" s="270"/>
      <c r="G11" s="270" t="s">
        <v>290</v>
      </c>
    </row>
    <row r="12" spans="2:9">
      <c r="B12" s="270" t="s">
        <v>380</v>
      </c>
      <c r="C12" s="270"/>
      <c r="D12" s="270" t="s">
        <v>315</v>
      </c>
      <c r="E12" s="1453" t="s">
        <v>544</v>
      </c>
      <c r="F12" s="270"/>
      <c r="G12" s="1454">
        <v>724948380</v>
      </c>
      <c r="H12" t="s">
        <v>227</v>
      </c>
    </row>
    <row r="13" spans="2:9">
      <c r="B13" s="468"/>
      <c r="C13" s="468"/>
      <c r="D13" s="468"/>
      <c r="E13"/>
      <c r="F13" s="468"/>
      <c r="G13" s="468"/>
    </row>
    <row r="14" spans="2:9">
      <c r="B14" s="270" t="s">
        <v>299</v>
      </c>
      <c r="C14" s="270"/>
      <c r="D14" s="468"/>
      <c r="E14"/>
      <c r="F14" s="468"/>
      <c r="G14" s="468"/>
    </row>
    <row r="15" spans="2:9">
      <c r="B15" s="468"/>
      <c r="C15" s="468"/>
      <c r="D15" s="468"/>
      <c r="E15"/>
      <c r="F15" s="468"/>
      <c r="G15" s="468"/>
    </row>
    <row r="16" spans="2:9">
      <c r="B16" s="270" t="s">
        <v>301</v>
      </c>
      <c r="C16" s="270" t="s">
        <v>57</v>
      </c>
      <c r="D16" s="270" t="s">
        <v>58</v>
      </c>
      <c r="E16" s="271" t="s">
        <v>438</v>
      </c>
      <c r="F16" s="270" t="s">
        <v>348</v>
      </c>
      <c r="G16" s="468"/>
    </row>
    <row r="17" spans="1:6">
      <c r="A17">
        <v>1</v>
      </c>
      <c r="B17" s="1455">
        <v>25</v>
      </c>
      <c r="C17" s="1455" t="s">
        <v>380</v>
      </c>
      <c r="D17" s="1455" t="s">
        <v>315</v>
      </c>
      <c r="E17" s="1456">
        <v>760506</v>
      </c>
      <c r="F17" s="1455" t="s">
        <v>303</v>
      </c>
    </row>
    <row r="18" spans="1:6">
      <c r="A18">
        <v>2</v>
      </c>
      <c r="B18" s="1455"/>
      <c r="C18" s="1455" t="s">
        <v>958</v>
      </c>
      <c r="D18" s="1455" t="s">
        <v>619</v>
      </c>
      <c r="E18" s="1456">
        <v>800405</v>
      </c>
      <c r="F18" s="1455" t="s">
        <v>303</v>
      </c>
    </row>
    <row r="19" spans="1:6">
      <c r="A19">
        <v>3</v>
      </c>
      <c r="B19" s="1455"/>
      <c r="C19" s="1455" t="s">
        <v>119</v>
      </c>
      <c r="D19" s="1455" t="s">
        <v>71</v>
      </c>
      <c r="E19" s="1457">
        <v>681230</v>
      </c>
      <c r="F19" s="1455" t="s">
        <v>303</v>
      </c>
    </row>
    <row r="20" spans="1:6">
      <c r="A20">
        <v>4</v>
      </c>
      <c r="B20" s="1455">
        <v>36</v>
      </c>
      <c r="C20" s="1455" t="s">
        <v>542</v>
      </c>
      <c r="D20" s="1455" t="s">
        <v>167</v>
      </c>
      <c r="E20" s="1456">
        <v>760531</v>
      </c>
      <c r="F20" s="1455" t="s">
        <v>303</v>
      </c>
    </row>
    <row r="21" spans="1:6">
      <c r="A21">
        <v>5</v>
      </c>
      <c r="B21" s="501"/>
      <c r="C21" s="501" t="s">
        <v>547</v>
      </c>
      <c r="D21" s="501" t="s">
        <v>144</v>
      </c>
      <c r="E21" s="916">
        <v>660328</v>
      </c>
      <c r="F21" s="1455" t="s">
        <v>303</v>
      </c>
    </row>
    <row r="22" spans="1:6">
      <c r="A22">
        <v>6</v>
      </c>
      <c r="B22" s="1455"/>
      <c r="C22" s="1455" t="s">
        <v>103</v>
      </c>
      <c r="D22" s="1455" t="s">
        <v>416</v>
      </c>
      <c r="E22" s="1457">
        <v>710526</v>
      </c>
      <c r="F22" s="1455" t="s">
        <v>303</v>
      </c>
    </row>
    <row r="23" spans="1:6">
      <c r="A23">
        <v>7</v>
      </c>
      <c r="B23" s="1455"/>
      <c r="C23" s="1455" t="s">
        <v>545</v>
      </c>
      <c r="D23" s="1455" t="s">
        <v>257</v>
      </c>
      <c r="E23" s="1457">
        <v>690801</v>
      </c>
      <c r="F23" s="1455" t="s">
        <v>303</v>
      </c>
    </row>
    <row r="24" spans="1:6">
      <c r="A24">
        <v>8</v>
      </c>
      <c r="B24" s="1455"/>
      <c r="C24" s="1455" t="s">
        <v>959</v>
      </c>
      <c r="D24" s="1455" t="s">
        <v>81</v>
      </c>
      <c r="E24" s="1456">
        <v>870305</v>
      </c>
      <c r="F24" s="1455" t="s">
        <v>303</v>
      </c>
    </row>
    <row r="25" spans="1:6">
      <c r="A25">
        <v>9</v>
      </c>
      <c r="B25" s="1455"/>
      <c r="C25" s="1455" t="s">
        <v>960</v>
      </c>
      <c r="D25" s="1455" t="s">
        <v>318</v>
      </c>
      <c r="E25" s="1456">
        <v>870222</v>
      </c>
      <c r="F25" s="1455" t="s">
        <v>303</v>
      </c>
    </row>
    <row r="26" spans="1:6">
      <c r="A26">
        <v>10</v>
      </c>
      <c r="B26" s="1455"/>
      <c r="C26" s="1455" t="s">
        <v>546</v>
      </c>
      <c r="D26" s="1455" t="s">
        <v>110</v>
      </c>
      <c r="E26" s="1456">
        <v>750918</v>
      </c>
      <c r="F26" s="1455" t="s">
        <v>303</v>
      </c>
    </row>
    <row r="27" spans="1:6">
      <c r="A27">
        <v>11</v>
      </c>
      <c r="B27" s="1455"/>
      <c r="C27" s="1455" t="s">
        <v>961</v>
      </c>
      <c r="D27" s="1455" t="s">
        <v>104</v>
      </c>
      <c r="E27" s="1456">
        <v>850918</v>
      </c>
      <c r="F27" s="1455" t="s">
        <v>303</v>
      </c>
    </row>
    <row r="28" spans="1:6">
      <c r="A28">
        <v>12</v>
      </c>
      <c r="B28" s="1455">
        <v>44</v>
      </c>
      <c r="C28" s="1455" t="s">
        <v>962</v>
      </c>
      <c r="D28" s="1455" t="s">
        <v>81</v>
      </c>
      <c r="E28" s="1456">
        <v>740921</v>
      </c>
      <c r="F28" s="1455" t="s">
        <v>303</v>
      </c>
    </row>
    <row r="29" spans="1:6">
      <c r="A29">
        <v>13</v>
      </c>
      <c r="B29" s="1455"/>
      <c r="C29" s="1455" t="s">
        <v>548</v>
      </c>
      <c r="D29" s="1455" t="s">
        <v>318</v>
      </c>
      <c r="E29" s="1457">
        <v>770101</v>
      </c>
      <c r="F29" s="1455" t="s">
        <v>303</v>
      </c>
    </row>
    <row r="30" spans="1:6">
      <c r="A30">
        <v>14</v>
      </c>
      <c r="B30" s="1455"/>
      <c r="C30" s="1455" t="s">
        <v>549</v>
      </c>
      <c r="D30" s="1455" t="s">
        <v>392</v>
      </c>
      <c r="E30" s="1456">
        <v>810406</v>
      </c>
      <c r="F30" s="1455" t="s">
        <v>303</v>
      </c>
    </row>
    <row r="31" spans="1:6">
      <c r="A31">
        <v>15</v>
      </c>
      <c r="B31" s="1455"/>
      <c r="C31" s="1455" t="s">
        <v>963</v>
      </c>
      <c r="D31" s="1455" t="s">
        <v>146</v>
      </c>
      <c r="E31" s="1457">
        <v>971216</v>
      </c>
      <c r="F31" s="1455" t="s">
        <v>303</v>
      </c>
    </row>
    <row r="32" spans="1:6">
      <c r="A32">
        <v>16</v>
      </c>
      <c r="B32" s="1455"/>
      <c r="C32" s="1455" t="s">
        <v>550</v>
      </c>
      <c r="D32" s="1455" t="s">
        <v>146</v>
      </c>
      <c r="E32" s="1456">
        <v>750410</v>
      </c>
      <c r="F32" s="1455" t="s">
        <v>303</v>
      </c>
    </row>
    <row r="33" spans="1:7">
      <c r="A33">
        <v>17</v>
      </c>
      <c r="B33" s="1455"/>
      <c r="C33" s="1455" t="s">
        <v>552</v>
      </c>
      <c r="D33" s="1455" t="s">
        <v>553</v>
      </c>
      <c r="E33" s="1456">
        <v>850203</v>
      </c>
      <c r="F33" s="1455" t="s">
        <v>303</v>
      </c>
    </row>
    <row r="34" spans="1:7">
      <c r="A34">
        <v>18</v>
      </c>
      <c r="B34" s="1455"/>
      <c r="C34" s="1455" t="s">
        <v>281</v>
      </c>
      <c r="D34" s="1455" t="s">
        <v>107</v>
      </c>
      <c r="E34" s="1456">
        <v>871212</v>
      </c>
      <c r="F34" s="1455" t="s">
        <v>303</v>
      </c>
    </row>
    <row r="35" spans="1:7">
      <c r="A35">
        <v>19</v>
      </c>
      <c r="B35" s="1455"/>
      <c r="C35" s="1455" t="s">
        <v>964</v>
      </c>
      <c r="D35" s="1455" t="s">
        <v>74</v>
      </c>
      <c r="E35" s="1456">
        <v>900524</v>
      </c>
      <c r="F35" s="1455" t="s">
        <v>303</v>
      </c>
    </row>
    <row r="36" spans="1:7">
      <c r="A36">
        <v>20</v>
      </c>
      <c r="B36" s="1455">
        <v>13</v>
      </c>
      <c r="C36" s="1455" t="s">
        <v>112</v>
      </c>
      <c r="D36" s="1455" t="s">
        <v>398</v>
      </c>
      <c r="E36" s="1456">
        <v>610804</v>
      </c>
      <c r="F36" s="1455" t="s">
        <v>303</v>
      </c>
    </row>
    <row r="37" spans="1:7">
      <c r="A37">
        <v>21</v>
      </c>
      <c r="B37" s="1455"/>
      <c r="C37" s="1455" t="s">
        <v>551</v>
      </c>
      <c r="D37" s="1455" t="s">
        <v>74</v>
      </c>
      <c r="E37" s="1457">
        <v>780325</v>
      </c>
      <c r="F37" s="1455" t="s">
        <v>303</v>
      </c>
    </row>
    <row r="38" spans="1:7">
      <c r="A38">
        <v>22</v>
      </c>
      <c r="B38" s="1455"/>
      <c r="C38" s="1455" t="s">
        <v>1270</v>
      </c>
      <c r="D38" s="1455" t="s">
        <v>394</v>
      </c>
      <c r="E38" s="1456"/>
      <c r="F38" s="1455"/>
    </row>
    <row r="39" spans="1:7">
      <c r="A39">
        <v>23</v>
      </c>
      <c r="B39" s="1455"/>
      <c r="C39" s="1455" t="s">
        <v>516</v>
      </c>
      <c r="D39" s="1455" t="s">
        <v>394</v>
      </c>
      <c r="E39" s="1456"/>
      <c r="F39" s="1455"/>
    </row>
    <row r="40" spans="1:7">
      <c r="A40">
        <v>24</v>
      </c>
      <c r="B40" s="1455"/>
      <c r="C40" s="1455" t="s">
        <v>772</v>
      </c>
      <c r="D40" s="1455" t="s">
        <v>112</v>
      </c>
      <c r="E40" s="1457"/>
      <c r="F40" s="1455" t="s">
        <v>150</v>
      </c>
    </row>
    <row r="41" spans="1:7">
      <c r="A41" s="468"/>
      <c r="B41" s="270"/>
      <c r="C41" s="270" t="s">
        <v>1281</v>
      </c>
      <c r="D41" s="270" t="s">
        <v>107</v>
      </c>
      <c r="E41" s="1458"/>
      <c r="F41" s="270"/>
    </row>
    <row r="42" spans="1:7">
      <c r="A42" s="468"/>
      <c r="B42" s="270"/>
      <c r="C42" s="270" t="s">
        <v>1410</v>
      </c>
      <c r="D42" s="270" t="s">
        <v>110</v>
      </c>
      <c r="E42" s="1458"/>
      <c r="F42" s="270"/>
    </row>
    <row r="43" spans="1:7">
      <c r="A43" s="468"/>
      <c r="B43" s="270"/>
      <c r="C43" s="270" t="s">
        <v>380</v>
      </c>
      <c r="D43" s="270" t="s">
        <v>381</v>
      </c>
      <c r="E43" s="1458"/>
      <c r="F43" s="270"/>
    </row>
    <row r="44" spans="1:7">
      <c r="A44" s="468"/>
      <c r="B44" s="270"/>
      <c r="C44" s="270" t="s">
        <v>200</v>
      </c>
      <c r="D44" s="270" t="s">
        <v>104</v>
      </c>
      <c r="E44" s="1458"/>
      <c r="F44" s="270"/>
    </row>
    <row r="45" spans="1:7">
      <c r="A45" s="468"/>
      <c r="B45" s="270"/>
      <c r="C45" s="270" t="s">
        <v>200</v>
      </c>
      <c r="D45" s="270" t="s">
        <v>304</v>
      </c>
      <c r="E45" s="1458"/>
      <c r="F45" s="270"/>
    </row>
    <row r="46" spans="1:7">
      <c r="A46" s="468"/>
      <c r="B46" s="270" t="s">
        <v>330</v>
      </c>
      <c r="C46" s="270"/>
      <c r="D46" s="270"/>
      <c r="E46" s="271"/>
      <c r="F46" s="270"/>
    </row>
    <row r="47" spans="1:7">
      <c r="B47" s="270" t="s">
        <v>301</v>
      </c>
      <c r="C47" s="270" t="s">
        <v>57</v>
      </c>
      <c r="D47" s="270" t="s">
        <v>58</v>
      </c>
      <c r="E47" s="271" t="s">
        <v>468</v>
      </c>
      <c r="F47" s="270"/>
      <c r="G47" s="468"/>
    </row>
    <row r="48" spans="1:7">
      <c r="B48" s="270"/>
      <c r="C48" t="s">
        <v>555</v>
      </c>
      <c r="D48" t="s">
        <v>110</v>
      </c>
      <c r="E48" s="46">
        <v>880911</v>
      </c>
      <c r="F48" s="270"/>
      <c r="G48" s="468"/>
    </row>
    <row r="49" spans="2:7">
      <c r="B49" s="270"/>
      <c r="C49" t="s">
        <v>143</v>
      </c>
      <c r="D49" t="s">
        <v>144</v>
      </c>
      <c r="E49" s="46">
        <v>540702</v>
      </c>
      <c r="F49" s="270"/>
      <c r="G49" s="468"/>
    </row>
    <row r="50" spans="2:7">
      <c r="B50" s="468"/>
      <c r="C50" s="270" t="s">
        <v>189</v>
      </c>
      <c r="D50" s="270" t="s">
        <v>71</v>
      </c>
      <c r="E50" s="271">
        <v>930208</v>
      </c>
      <c r="F50" s="468"/>
      <c r="G50" s="468"/>
    </row>
    <row r="51" spans="2:7">
      <c r="B51" s="468"/>
      <c r="C51" t="s">
        <v>556</v>
      </c>
      <c r="D51" t="s">
        <v>107</v>
      </c>
      <c r="E51" s="46">
        <v>851213</v>
      </c>
      <c r="F51" s="468"/>
      <c r="G51" s="270"/>
    </row>
    <row r="52" spans="2:7">
      <c r="B52" s="468"/>
      <c r="C52" t="s">
        <v>207</v>
      </c>
      <c r="D52" t="s">
        <v>557</v>
      </c>
      <c r="E52" s="46">
        <v>730327</v>
      </c>
      <c r="F52" s="468"/>
      <c r="G52" s="270" t="s">
        <v>332</v>
      </c>
    </row>
    <row r="53" spans="2:7">
      <c r="B53" s="468"/>
      <c r="C53" t="s">
        <v>558</v>
      </c>
      <c r="D53" t="s">
        <v>250</v>
      </c>
      <c r="E53" s="46">
        <v>691111</v>
      </c>
      <c r="F53" s="468"/>
      <c r="G53" s="270" t="s">
        <v>559</v>
      </c>
    </row>
    <row r="54" spans="2:7">
      <c r="B54" s="468"/>
      <c r="C54" s="270" t="s">
        <v>83</v>
      </c>
      <c r="D54" s="270" t="s">
        <v>84</v>
      </c>
      <c r="E54" s="271">
        <v>820816</v>
      </c>
      <c r="F54" s="468"/>
      <c r="G54" s="270"/>
    </row>
    <row r="55" spans="2:7">
      <c r="B55" s="468"/>
      <c r="C55" s="270" t="s">
        <v>111</v>
      </c>
      <c r="D55" s="270" t="s">
        <v>112</v>
      </c>
      <c r="E55" s="271">
        <v>780604</v>
      </c>
      <c r="F55" s="468"/>
      <c r="G55" s="468"/>
    </row>
  </sheetData>
  <sheetProtection selectLockedCells="1" selectUnlockedCells="1"/>
  <mergeCells count="1">
    <mergeCell ref="B4:C4"/>
  </mergeCells>
  <hyperlinks>
    <hyperlink ref="E9" r:id="rId1" xr:uid="{00000000-0004-0000-0F00-000000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0070C0"/>
  </sheetPr>
  <dimension ref="A1:G60"/>
  <sheetViews>
    <sheetView topLeftCell="A9" workbookViewId="0">
      <selection activeCell="A17" sqref="A17:C36"/>
    </sheetView>
  </sheetViews>
  <sheetFormatPr defaultColWidth="8.7109375" defaultRowHeight="12.75"/>
  <cols>
    <col min="4" max="4" width="18.42578125" customWidth="1"/>
    <col min="5" max="5" width="8.85546875" customWidth="1"/>
    <col min="6" max="6" width="11.140625" customWidth="1"/>
  </cols>
  <sheetData>
    <row r="1" spans="1:7" ht="18">
      <c r="A1" s="405" t="s">
        <v>781</v>
      </c>
      <c r="B1" s="406"/>
      <c r="C1" s="406"/>
      <c r="D1" s="406"/>
      <c r="E1" s="406"/>
      <c r="F1" s="406"/>
      <c r="G1" s="406"/>
    </row>
    <row r="2" spans="1:7">
      <c r="A2" s="406"/>
      <c r="B2" s="406"/>
      <c r="C2" s="406"/>
      <c r="D2" s="406"/>
      <c r="E2" s="406"/>
      <c r="F2" s="406"/>
      <c r="G2" s="406"/>
    </row>
    <row r="3" spans="1:7">
      <c r="A3" s="407" t="s">
        <v>284</v>
      </c>
      <c r="B3" s="407"/>
      <c r="C3" s="407"/>
      <c r="D3" s="407"/>
      <c r="E3" s="406"/>
      <c r="F3" s="407" t="s">
        <v>285</v>
      </c>
      <c r="G3" s="407"/>
    </row>
    <row r="4" spans="1:7" ht="20.25">
      <c r="A4" s="408" t="s">
        <v>16</v>
      </c>
      <c r="B4" s="408"/>
      <c r="C4" s="408"/>
      <c r="D4" s="408"/>
      <c r="E4" s="406"/>
      <c r="F4" s="409" t="s">
        <v>897</v>
      </c>
      <c r="G4" s="409"/>
    </row>
    <row r="5" spans="1:7">
      <c r="A5" s="406"/>
      <c r="B5" s="406"/>
      <c r="C5" s="406"/>
      <c r="D5" s="406"/>
      <c r="E5" s="406"/>
      <c r="F5" s="406"/>
      <c r="G5" s="406"/>
    </row>
    <row r="6" spans="1:7">
      <c r="A6" s="410" t="s">
        <v>287</v>
      </c>
      <c r="B6" s="406"/>
      <c r="C6" s="406"/>
      <c r="D6" s="406"/>
      <c r="E6" s="406"/>
      <c r="F6" s="406"/>
      <c r="G6" s="406"/>
    </row>
    <row r="7" spans="1:7">
      <c r="A7" s="407" t="s">
        <v>340</v>
      </c>
      <c r="B7" s="407"/>
      <c r="C7" s="407"/>
      <c r="D7" s="407"/>
      <c r="E7" s="406"/>
      <c r="F7" s="406"/>
      <c r="G7" s="406"/>
    </row>
    <row r="8" spans="1:7">
      <c r="A8" s="411" t="s">
        <v>57</v>
      </c>
      <c r="B8" s="411"/>
      <c r="C8" s="412" t="s">
        <v>58</v>
      </c>
      <c r="D8" s="412" t="s">
        <v>289</v>
      </c>
      <c r="E8" s="412"/>
      <c r="F8" s="413" t="s">
        <v>290</v>
      </c>
      <c r="G8" s="413"/>
    </row>
    <row r="9" spans="1:7" ht="15">
      <c r="A9" s="414" t="s">
        <v>898</v>
      </c>
      <c r="B9" s="414"/>
      <c r="C9" s="415" t="s">
        <v>354</v>
      </c>
      <c r="D9" s="416" t="s">
        <v>899</v>
      </c>
      <c r="E9" s="415"/>
      <c r="F9" s="417">
        <v>737519423</v>
      </c>
      <c r="G9" s="418"/>
    </row>
    <row r="10" spans="1:7">
      <c r="A10" s="407" t="s">
        <v>343</v>
      </c>
      <c r="B10" s="407"/>
      <c r="C10" s="407"/>
      <c r="D10" s="407"/>
      <c r="E10" s="406"/>
      <c r="F10" s="406"/>
      <c r="G10" s="406"/>
    </row>
    <row r="11" spans="1:7">
      <c r="A11" s="411" t="s">
        <v>57</v>
      </c>
      <c r="B11" s="411"/>
      <c r="C11" s="412" t="s">
        <v>58</v>
      </c>
      <c r="D11" s="412" t="s">
        <v>289</v>
      </c>
      <c r="E11" s="412"/>
      <c r="F11" s="413" t="s">
        <v>290</v>
      </c>
      <c r="G11" s="413"/>
    </row>
    <row r="12" spans="1:7" ht="15">
      <c r="A12" s="414" t="s">
        <v>900</v>
      </c>
      <c r="B12" s="414"/>
      <c r="C12" s="415" t="s">
        <v>107</v>
      </c>
      <c r="D12" s="416" t="s">
        <v>901</v>
      </c>
      <c r="E12" s="415"/>
      <c r="F12" s="418">
        <v>777363256</v>
      </c>
      <c r="G12" s="418"/>
    </row>
    <row r="13" spans="1:7">
      <c r="A13" s="406"/>
      <c r="B13" s="406"/>
      <c r="C13" s="406"/>
      <c r="D13" s="406"/>
      <c r="E13" s="406"/>
      <c r="F13" s="406"/>
      <c r="G13" s="406"/>
    </row>
    <row r="14" spans="1:7">
      <c r="A14" s="410" t="s">
        <v>299</v>
      </c>
      <c r="B14" s="406"/>
      <c r="C14" s="406"/>
      <c r="D14" s="406"/>
      <c r="E14" s="406"/>
      <c r="F14" s="406"/>
      <c r="G14" s="406"/>
    </row>
    <row r="15" spans="1:7">
      <c r="A15" s="407"/>
      <c r="B15" s="407"/>
      <c r="C15" s="407"/>
      <c r="D15" s="407"/>
      <c r="E15" s="407"/>
      <c r="F15" s="407"/>
      <c r="G15" s="407"/>
    </row>
    <row r="16" spans="1:7">
      <c r="A16" s="419" t="s">
        <v>301</v>
      </c>
      <c r="B16" s="420" t="s">
        <v>57</v>
      </c>
      <c r="C16" s="420" t="s">
        <v>58</v>
      </c>
      <c r="D16" s="421" t="s">
        <v>438</v>
      </c>
      <c r="E16" s="422" t="s">
        <v>348</v>
      </c>
      <c r="F16" s="423"/>
      <c r="G16" s="423"/>
    </row>
    <row r="17" spans="1:7">
      <c r="A17" s="424">
        <v>7</v>
      </c>
      <c r="B17" s="420" t="s">
        <v>902</v>
      </c>
      <c r="C17" s="425" t="s">
        <v>71</v>
      </c>
      <c r="D17" s="426">
        <v>860403</v>
      </c>
      <c r="E17" s="427" t="s">
        <v>303</v>
      </c>
      <c r="F17" s="423"/>
      <c r="G17" s="423"/>
    </row>
    <row r="18" spans="1:7">
      <c r="A18" s="428">
        <v>10</v>
      </c>
      <c r="B18" s="429" t="s">
        <v>898</v>
      </c>
      <c r="C18" s="430" t="s">
        <v>903</v>
      </c>
      <c r="D18" s="426">
        <v>880727</v>
      </c>
      <c r="E18" s="431" t="s">
        <v>303</v>
      </c>
      <c r="F18" s="432"/>
      <c r="G18" s="423"/>
    </row>
    <row r="19" spans="1:7">
      <c r="A19" s="433">
        <v>11</v>
      </c>
      <c r="B19" s="434" t="s">
        <v>558</v>
      </c>
      <c r="C19" s="426" t="s">
        <v>107</v>
      </c>
      <c r="D19" s="435" t="s">
        <v>904</v>
      </c>
      <c r="E19" s="431" t="s">
        <v>303</v>
      </c>
      <c r="F19" s="432"/>
      <c r="G19" s="432"/>
    </row>
    <row r="20" spans="1:7">
      <c r="A20" s="436">
        <v>12</v>
      </c>
      <c r="B20" s="434" t="s">
        <v>905</v>
      </c>
      <c r="C20" s="426" t="s">
        <v>279</v>
      </c>
      <c r="D20" s="426">
        <v>970115</v>
      </c>
      <c r="E20" s="431" t="s">
        <v>303</v>
      </c>
      <c r="F20" s="432"/>
      <c r="G20" s="432"/>
    </row>
    <row r="21" spans="1:7">
      <c r="A21" s="433">
        <v>14</v>
      </c>
      <c r="B21" s="437" t="s">
        <v>906</v>
      </c>
      <c r="C21" s="438" t="s">
        <v>84</v>
      </c>
      <c r="D21" s="426">
        <v>981215</v>
      </c>
      <c r="E21" s="431" t="s">
        <v>303</v>
      </c>
      <c r="F21" s="432"/>
      <c r="G21" s="432"/>
    </row>
    <row r="22" spans="1:7">
      <c r="A22" s="436">
        <v>16</v>
      </c>
      <c r="B22" s="429" t="s">
        <v>898</v>
      </c>
      <c r="C22" s="430" t="s">
        <v>907</v>
      </c>
      <c r="D22" s="426">
        <v>850703</v>
      </c>
      <c r="E22" s="431" t="s">
        <v>303</v>
      </c>
      <c r="F22" s="432"/>
      <c r="G22" s="432"/>
    </row>
    <row r="23" spans="1:7">
      <c r="A23" s="436">
        <v>22</v>
      </c>
      <c r="B23" s="434" t="s">
        <v>908</v>
      </c>
      <c r="C23" s="426" t="s">
        <v>107</v>
      </c>
      <c r="D23" s="426">
        <v>730308</v>
      </c>
      <c r="E23" s="431" t="s">
        <v>303</v>
      </c>
      <c r="F23" s="432"/>
      <c r="G23" s="432"/>
    </row>
    <row r="24" spans="1:7">
      <c r="A24" s="436">
        <v>24</v>
      </c>
      <c r="B24" s="434" t="s">
        <v>510</v>
      </c>
      <c r="C24" s="426" t="s">
        <v>392</v>
      </c>
      <c r="D24" s="426">
        <v>820907</v>
      </c>
      <c r="E24" s="431" t="s">
        <v>303</v>
      </c>
      <c r="F24" s="432"/>
      <c r="G24" s="432"/>
    </row>
    <row r="25" spans="1:7">
      <c r="A25" s="436">
        <v>27</v>
      </c>
      <c r="B25" s="434" t="s">
        <v>909</v>
      </c>
      <c r="C25" s="426" t="s">
        <v>122</v>
      </c>
      <c r="D25" s="426">
        <v>721022</v>
      </c>
      <c r="E25" s="431" t="s">
        <v>303</v>
      </c>
      <c r="F25" s="432"/>
      <c r="G25" s="432"/>
    </row>
    <row r="26" spans="1:7">
      <c r="A26" s="433">
        <v>33</v>
      </c>
      <c r="B26" s="434" t="s">
        <v>910</v>
      </c>
      <c r="C26" s="426" t="s">
        <v>81</v>
      </c>
      <c r="D26" s="426">
        <v>881223</v>
      </c>
      <c r="E26" s="431" t="s">
        <v>303</v>
      </c>
      <c r="F26" s="432"/>
      <c r="G26" s="432"/>
    </row>
    <row r="27" spans="1:7">
      <c r="A27" s="439">
        <v>47</v>
      </c>
      <c r="B27" s="420" t="s">
        <v>908</v>
      </c>
      <c r="C27" s="425" t="s">
        <v>81</v>
      </c>
      <c r="D27" s="426">
        <v>980505</v>
      </c>
      <c r="E27" s="427" t="s">
        <v>303</v>
      </c>
      <c r="F27" s="423"/>
      <c r="G27" s="432"/>
    </row>
    <row r="28" spans="1:7">
      <c r="A28" s="440">
        <v>52</v>
      </c>
      <c r="B28" s="434" t="s">
        <v>900</v>
      </c>
      <c r="C28" s="426" t="s">
        <v>107</v>
      </c>
      <c r="D28" s="426">
        <v>870930</v>
      </c>
      <c r="E28" s="431" t="s">
        <v>303</v>
      </c>
      <c r="F28" s="432"/>
      <c r="G28" s="432"/>
    </row>
    <row r="29" spans="1:7">
      <c r="A29" s="441">
        <v>69</v>
      </c>
      <c r="B29" s="437" t="s">
        <v>420</v>
      </c>
      <c r="C29" s="438" t="s">
        <v>911</v>
      </c>
      <c r="D29" s="426">
        <v>770311</v>
      </c>
      <c r="E29" s="431" t="s">
        <v>303</v>
      </c>
      <c r="F29" s="432"/>
      <c r="G29" s="432"/>
    </row>
    <row r="30" spans="1:7">
      <c r="A30" s="440">
        <v>72</v>
      </c>
      <c r="B30" s="434" t="s">
        <v>912</v>
      </c>
      <c r="C30" s="426" t="s">
        <v>74</v>
      </c>
      <c r="D30" s="426">
        <v>850227</v>
      </c>
      <c r="E30" s="431" t="s">
        <v>303</v>
      </c>
      <c r="F30" s="432"/>
      <c r="G30" s="432"/>
    </row>
    <row r="31" spans="1:7">
      <c r="A31" s="441">
        <v>88</v>
      </c>
      <c r="B31" s="437" t="s">
        <v>913</v>
      </c>
      <c r="C31" s="438" t="s">
        <v>318</v>
      </c>
      <c r="D31" s="426">
        <v>660609</v>
      </c>
      <c r="E31" s="431" t="s">
        <v>303</v>
      </c>
      <c r="F31" s="432"/>
      <c r="G31" s="432"/>
    </row>
    <row r="32" spans="1:7">
      <c r="A32" s="441"/>
      <c r="B32" s="437" t="s">
        <v>914</v>
      </c>
      <c r="C32" s="438" t="s">
        <v>81</v>
      </c>
      <c r="D32" s="426">
        <v>780823</v>
      </c>
      <c r="E32" s="431" t="s">
        <v>303</v>
      </c>
      <c r="F32" s="432"/>
      <c r="G32" s="432"/>
    </row>
    <row r="33" spans="1:7">
      <c r="A33" s="441"/>
      <c r="B33" s="437" t="s">
        <v>181</v>
      </c>
      <c r="C33" s="438" t="s">
        <v>122</v>
      </c>
      <c r="D33" s="426"/>
      <c r="E33" s="431" t="s">
        <v>303</v>
      </c>
      <c r="F33" s="432"/>
      <c r="G33" s="432"/>
    </row>
    <row r="34" spans="1:7">
      <c r="A34" s="441"/>
      <c r="B34" s="437" t="s">
        <v>916</v>
      </c>
      <c r="C34" s="438" t="s">
        <v>193</v>
      </c>
      <c r="D34" s="426"/>
      <c r="E34" s="431"/>
      <c r="F34" s="432"/>
      <c r="G34" s="432"/>
    </row>
    <row r="35" spans="1:7">
      <c r="A35" s="437"/>
      <c r="B35" s="437" t="s">
        <v>1186</v>
      </c>
      <c r="C35" s="438" t="s">
        <v>74</v>
      </c>
      <c r="D35" s="426"/>
      <c r="E35" s="431"/>
      <c r="F35" s="406"/>
      <c r="G35" s="406"/>
    </row>
    <row r="36" spans="1:7">
      <c r="A36" s="442"/>
      <c r="B36" s="442" t="s">
        <v>522</v>
      </c>
      <c r="C36" s="442" t="s">
        <v>81</v>
      </c>
      <c r="D36" s="443"/>
      <c r="E36" s="444"/>
      <c r="F36" s="445"/>
      <c r="G36" s="445"/>
    </row>
    <row r="37" spans="1:7">
      <c r="A37" s="442"/>
      <c r="B37" s="442" t="s">
        <v>913</v>
      </c>
      <c r="C37" s="442" t="s">
        <v>71</v>
      </c>
      <c r="D37" s="443"/>
      <c r="E37" s="444"/>
      <c r="F37" s="445"/>
      <c r="G37" s="445"/>
    </row>
    <row r="38" spans="1:7">
      <c r="A38" s="442"/>
      <c r="B38" s="442" t="s">
        <v>913</v>
      </c>
      <c r="C38" s="442" t="s">
        <v>247</v>
      </c>
      <c r="D38" s="443"/>
      <c r="E38" s="444"/>
      <c r="F38" s="445"/>
      <c r="G38" s="445"/>
    </row>
    <row r="39" spans="1:7">
      <c r="A39" s="442"/>
      <c r="B39" s="442" t="s">
        <v>888</v>
      </c>
      <c r="C39" s="442" t="s">
        <v>354</v>
      </c>
      <c r="D39" s="443"/>
      <c r="E39" s="444"/>
      <c r="F39" s="445"/>
      <c r="G39" s="445"/>
    </row>
    <row r="40" spans="1:7">
      <c r="A40" s="442"/>
      <c r="B40" s="442" t="s">
        <v>510</v>
      </c>
      <c r="C40" s="442" t="s">
        <v>1501</v>
      </c>
      <c r="D40" s="443"/>
      <c r="E40" s="444"/>
      <c r="F40" s="445"/>
      <c r="G40" s="445"/>
    </row>
    <row r="41" spans="1:7">
      <c r="A41" s="442"/>
      <c r="B41" s="442" t="s">
        <v>381</v>
      </c>
      <c r="C41" s="442" t="s">
        <v>323</v>
      </c>
      <c r="D41" s="443"/>
      <c r="E41" s="444"/>
      <c r="F41" s="445"/>
      <c r="G41" s="445"/>
    </row>
    <row r="42" spans="1:7">
      <c r="A42" s="442"/>
      <c r="B42" s="442" t="s">
        <v>512</v>
      </c>
      <c r="C42" s="442" t="s">
        <v>151</v>
      </c>
      <c r="D42" s="443"/>
      <c r="E42" s="444"/>
      <c r="F42" s="445"/>
      <c r="G42" s="445"/>
    </row>
    <row r="43" spans="1:7">
      <c r="A43" s="442"/>
      <c r="B43" s="442" t="s">
        <v>512</v>
      </c>
      <c r="C43" s="442" t="s">
        <v>388</v>
      </c>
      <c r="D43" s="443"/>
      <c r="E43" s="444"/>
      <c r="F43" s="445"/>
      <c r="G43" s="445"/>
    </row>
    <row r="44" spans="1:7">
      <c r="A44" s="446" t="s">
        <v>330</v>
      </c>
      <c r="B44" s="442"/>
      <c r="C44" s="446"/>
      <c r="D44" s="446"/>
      <c r="E44" s="445"/>
      <c r="F44" s="445"/>
      <c r="G44" s="445"/>
    </row>
    <row r="45" spans="1:7">
      <c r="A45" s="447" t="s">
        <v>301</v>
      </c>
      <c r="B45" s="446"/>
      <c r="C45" s="448" t="s">
        <v>58</v>
      </c>
      <c r="D45" s="448" t="s">
        <v>468</v>
      </c>
      <c r="E45" s="445"/>
      <c r="F45" s="449" t="s">
        <v>332</v>
      </c>
      <c r="G45" s="445"/>
    </row>
    <row r="46" spans="1:7">
      <c r="A46" s="450">
        <v>3</v>
      </c>
      <c r="B46" s="448" t="s">
        <v>57</v>
      </c>
      <c r="C46" s="451" t="s">
        <v>323</v>
      </c>
      <c r="D46" s="452">
        <v>880725</v>
      </c>
      <c r="E46" s="445"/>
      <c r="F46" s="453" t="s">
        <v>918</v>
      </c>
      <c r="G46" s="453"/>
    </row>
    <row r="47" spans="1:7">
      <c r="A47" s="454">
        <v>5</v>
      </c>
      <c r="B47" s="451" t="s">
        <v>917</v>
      </c>
      <c r="C47" s="455" t="s">
        <v>122</v>
      </c>
      <c r="D47" s="452">
        <v>891013</v>
      </c>
      <c r="E47" s="445"/>
      <c r="F47" s="453"/>
      <c r="G47" s="453"/>
    </row>
    <row r="48" spans="1:7">
      <c r="A48" s="450"/>
      <c r="B48" s="455" t="s">
        <v>181</v>
      </c>
      <c r="C48" s="456"/>
      <c r="D48" s="457"/>
      <c r="E48" s="458"/>
      <c r="F48" s="445"/>
      <c r="G48" s="445"/>
    </row>
    <row r="49" spans="1:7">
      <c r="A49" s="451"/>
      <c r="B49" s="451"/>
      <c r="C49" s="451"/>
      <c r="D49" s="452"/>
      <c r="E49" s="445"/>
      <c r="F49" s="445"/>
      <c r="G49" s="445"/>
    </row>
    <row r="50" spans="1:7">
      <c r="A50" s="151"/>
      <c r="B50" s="451"/>
      <c r="C50" s="151"/>
      <c r="D50" s="305"/>
      <c r="E50" s="46"/>
    </row>
    <row r="51" spans="1:7">
      <c r="A51" s="151"/>
      <c r="B51" s="151"/>
      <c r="C51" s="151"/>
      <c r="D51" s="305"/>
      <c r="E51" s="46"/>
    </row>
    <row r="52" spans="1:7">
      <c r="A52" s="151"/>
      <c r="B52" s="151"/>
      <c r="C52" s="151"/>
      <c r="D52" s="305"/>
      <c r="E52" s="46"/>
    </row>
    <row r="53" spans="1:7">
      <c r="A53" s="151"/>
      <c r="B53" s="151"/>
      <c r="C53" s="151"/>
      <c r="D53" s="305"/>
      <c r="E53" s="46"/>
    </row>
    <row r="54" spans="1:7">
      <c r="A54" s="139"/>
      <c r="B54" s="151"/>
      <c r="C54" s="139"/>
      <c r="D54" s="139"/>
    </row>
    <row r="55" spans="1:7">
      <c r="A55" s="140"/>
      <c r="B55" s="139"/>
      <c r="C55" s="111"/>
      <c r="D55" s="111"/>
      <c r="F55" s="156"/>
    </row>
    <row r="56" spans="1:7">
      <c r="A56" s="122"/>
      <c r="B56" s="111"/>
      <c r="C56" s="126"/>
      <c r="D56" s="144"/>
      <c r="F56" s="287"/>
      <c r="G56" s="287"/>
    </row>
    <row r="57" spans="1:7">
      <c r="A57" s="459"/>
      <c r="B57" s="126"/>
      <c r="C57" s="158"/>
      <c r="D57" s="144"/>
      <c r="F57" s="287"/>
      <c r="G57" s="287"/>
    </row>
    <row r="58" spans="1:7">
      <c r="A58" s="122"/>
      <c r="B58" s="158"/>
      <c r="C58" s="337"/>
      <c r="D58" s="217"/>
      <c r="E58" s="118"/>
    </row>
    <row r="59" spans="1:7">
      <c r="A59" s="126"/>
      <c r="B59" s="126"/>
      <c r="C59" s="126"/>
      <c r="D59" s="144"/>
    </row>
    <row r="60" spans="1:7">
      <c r="B60" s="126"/>
    </row>
  </sheetData>
  <sheetProtection selectLockedCells="1" selectUnlockedCells="1"/>
  <hyperlinks>
    <hyperlink ref="D9" r:id="rId1" xr:uid="{00000000-0004-0000-2A00-000000000000}"/>
    <hyperlink ref="D12" r:id="rId2" xr:uid="{00000000-0004-0000-2A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Z1002"/>
  <sheetViews>
    <sheetView topLeftCell="A65" workbookViewId="0">
      <selection activeCell="P100" sqref="P100"/>
    </sheetView>
  </sheetViews>
  <sheetFormatPr defaultColWidth="9" defaultRowHeight="12.75"/>
  <cols>
    <col min="1" max="1" width="6.5703125" customWidth="1"/>
    <col min="2" max="2" width="12.85546875" customWidth="1"/>
    <col min="3" max="3" width="12.5703125" customWidth="1"/>
    <col min="4" max="4" width="16.7109375" customWidth="1"/>
    <col min="5" max="5" width="8.28515625" customWidth="1"/>
    <col min="6" max="6" width="3.85546875" customWidth="1"/>
    <col min="7" max="7" width="27.7109375" customWidth="1"/>
    <col min="8" max="8" width="11.7109375" customWidth="1"/>
    <col min="11" max="11" width="15.42578125" customWidth="1"/>
    <col min="12" max="12" width="3.5703125" customWidth="1"/>
    <col min="13" max="13" width="26.5703125" customWidth="1"/>
  </cols>
  <sheetData>
    <row r="1" spans="1:26" ht="18">
      <c r="B1" s="484" t="s">
        <v>946</v>
      </c>
      <c r="C1" s="470"/>
      <c r="D1" s="470"/>
      <c r="E1" s="470"/>
      <c r="F1" s="470"/>
      <c r="G1" s="470"/>
      <c r="H1" s="470"/>
      <c r="I1" s="470"/>
      <c r="J1" s="470"/>
      <c r="K1" s="470"/>
      <c r="L1" s="470"/>
      <c r="M1" s="470"/>
      <c r="N1" s="470"/>
      <c r="O1" s="470"/>
      <c r="P1" s="470"/>
      <c r="Q1" s="470"/>
      <c r="R1" s="470"/>
      <c r="S1" s="470"/>
      <c r="T1" s="470"/>
      <c r="U1" s="470"/>
      <c r="V1" s="470"/>
      <c r="W1" s="470"/>
      <c r="X1" s="470"/>
      <c r="Y1" s="470"/>
      <c r="Z1" s="470"/>
    </row>
    <row r="2" spans="1:26" ht="7.5" customHeight="1">
      <c r="A2" s="470"/>
      <c r="B2" s="470"/>
      <c r="C2" s="470"/>
      <c r="D2" s="470"/>
      <c r="E2" s="470"/>
      <c r="F2" s="470"/>
      <c r="G2" s="470"/>
      <c r="H2" s="470"/>
      <c r="I2" s="470"/>
      <c r="J2" s="470"/>
      <c r="K2" s="470"/>
      <c r="L2" s="470"/>
      <c r="M2" s="470"/>
      <c r="N2" s="470"/>
      <c r="O2" s="470"/>
      <c r="P2" s="470"/>
      <c r="Q2" s="470"/>
      <c r="R2" s="470"/>
      <c r="S2" s="470"/>
      <c r="T2" s="470"/>
      <c r="U2" s="470"/>
      <c r="V2" s="470"/>
      <c r="W2" s="470"/>
      <c r="X2" s="470"/>
      <c r="Y2" s="470"/>
      <c r="Z2" s="470"/>
    </row>
    <row r="3" spans="1:26">
      <c r="A3" s="470"/>
      <c r="B3" s="1728" t="s">
        <v>284</v>
      </c>
      <c r="C3" s="1729"/>
      <c r="D3" s="1729"/>
      <c r="E3" s="1729"/>
      <c r="F3" s="470"/>
      <c r="G3" s="1728" t="s">
        <v>285</v>
      </c>
      <c r="H3" s="1729"/>
      <c r="I3" s="470"/>
      <c r="J3" s="470"/>
      <c r="K3" s="470"/>
      <c r="L3" s="470"/>
      <c r="M3" s="470"/>
      <c r="N3" s="470"/>
      <c r="O3" s="470"/>
      <c r="P3" s="470"/>
      <c r="Q3" s="470"/>
      <c r="R3" s="470"/>
      <c r="S3" s="470"/>
      <c r="T3" s="470"/>
      <c r="U3" s="470"/>
      <c r="V3" s="470"/>
      <c r="W3" s="470"/>
      <c r="X3" s="470"/>
      <c r="Y3" s="470"/>
      <c r="Z3" s="470"/>
    </row>
    <row r="4" spans="1:26" ht="32.1" customHeight="1">
      <c r="A4" s="471"/>
      <c r="B4" s="1730" t="s">
        <v>816</v>
      </c>
      <c r="C4" s="1731"/>
      <c r="D4" s="1731"/>
      <c r="E4" s="1727"/>
      <c r="F4" s="471"/>
      <c r="G4" s="1730" t="s">
        <v>817</v>
      </c>
      <c r="H4" s="1727"/>
      <c r="I4" s="471"/>
      <c r="J4" s="471"/>
      <c r="K4" s="471"/>
      <c r="L4" s="471"/>
      <c r="M4" s="471"/>
      <c r="N4" s="471"/>
      <c r="O4" s="471"/>
      <c r="P4" s="471"/>
      <c r="Q4" s="471"/>
      <c r="R4" s="471"/>
      <c r="S4" s="471"/>
      <c r="T4" s="471"/>
      <c r="U4" s="471"/>
      <c r="V4" s="471"/>
      <c r="W4" s="471"/>
      <c r="X4" s="471"/>
      <c r="Y4" s="471"/>
      <c r="Z4" s="471"/>
    </row>
    <row r="5" spans="1:26" ht="9" customHeight="1">
      <c r="A5" s="471"/>
      <c r="B5" s="471"/>
      <c r="C5" s="471"/>
      <c r="D5" s="471"/>
      <c r="E5" s="471"/>
      <c r="F5" s="471"/>
      <c r="G5" s="471"/>
      <c r="H5" s="471"/>
      <c r="I5" s="471"/>
      <c r="J5" s="471"/>
      <c r="K5" s="471"/>
      <c r="L5" s="471"/>
      <c r="M5" s="471"/>
      <c r="N5" s="471"/>
      <c r="O5" s="471"/>
      <c r="P5" s="471"/>
      <c r="Q5" s="471"/>
      <c r="R5" s="471"/>
      <c r="S5" s="471"/>
      <c r="T5" s="471"/>
      <c r="U5" s="471"/>
      <c r="V5" s="471"/>
      <c r="W5" s="471"/>
      <c r="X5" s="471"/>
      <c r="Y5" s="471"/>
      <c r="Z5" s="471"/>
    </row>
    <row r="6" spans="1:26">
      <c r="A6" s="471"/>
      <c r="B6" s="482" t="s">
        <v>287</v>
      </c>
      <c r="C6" s="471"/>
      <c r="D6" s="471"/>
      <c r="E6" s="471"/>
      <c r="F6" s="471"/>
      <c r="G6" s="471"/>
      <c r="H6" s="471"/>
      <c r="I6" s="471"/>
      <c r="J6" s="471"/>
      <c r="K6" s="471"/>
      <c r="L6" s="471"/>
      <c r="M6" s="471"/>
      <c r="N6" s="471"/>
      <c r="O6" s="471"/>
      <c r="P6" s="471"/>
      <c r="Q6" s="471"/>
      <c r="R6" s="471"/>
      <c r="S6" s="471"/>
      <c r="T6" s="471"/>
      <c r="U6" s="471"/>
      <c r="V6" s="471"/>
      <c r="W6" s="471"/>
      <c r="X6" s="471"/>
      <c r="Y6" s="471"/>
      <c r="Z6" s="471"/>
    </row>
    <row r="7" spans="1:26">
      <c r="A7" s="471"/>
      <c r="B7" s="1732" t="s">
        <v>288</v>
      </c>
      <c r="C7" s="1729"/>
      <c r="D7" s="1729"/>
      <c r="E7" s="1729"/>
      <c r="F7" s="471"/>
      <c r="G7" s="471"/>
      <c r="H7" s="471"/>
      <c r="I7" s="471"/>
      <c r="J7" s="471"/>
      <c r="K7" s="471"/>
      <c r="L7" s="471"/>
      <c r="M7" s="471"/>
      <c r="N7" s="471"/>
      <c r="O7" s="471"/>
      <c r="P7" s="471"/>
      <c r="Q7" s="471"/>
      <c r="R7" s="471"/>
      <c r="S7" s="471"/>
      <c r="T7" s="471"/>
      <c r="U7" s="471"/>
      <c r="V7" s="471"/>
      <c r="W7" s="471"/>
      <c r="X7" s="471"/>
      <c r="Y7" s="471"/>
      <c r="Z7" s="471"/>
    </row>
    <row r="8" spans="1:26" ht="11.1" customHeight="1">
      <c r="A8" s="471"/>
      <c r="B8" s="1726" t="s">
        <v>57</v>
      </c>
      <c r="C8" s="1727"/>
      <c r="D8" s="483" t="s">
        <v>58</v>
      </c>
      <c r="E8" s="1726" t="s">
        <v>289</v>
      </c>
      <c r="F8" s="1727"/>
      <c r="G8" s="1726" t="s">
        <v>290</v>
      </c>
      <c r="H8" s="1727"/>
      <c r="I8" s="471"/>
      <c r="J8" s="471"/>
      <c r="K8" s="471"/>
      <c r="L8" s="471"/>
      <c r="M8" s="471"/>
      <c r="N8" s="471"/>
      <c r="O8" s="471"/>
      <c r="P8" s="471"/>
      <c r="Q8" s="471"/>
      <c r="R8" s="471"/>
      <c r="S8" s="471"/>
      <c r="T8" s="471"/>
      <c r="U8" s="471"/>
      <c r="V8" s="471"/>
      <c r="W8" s="471"/>
      <c r="X8" s="471"/>
      <c r="Y8" s="471"/>
      <c r="Z8" s="471"/>
    </row>
    <row r="9" spans="1:26" ht="15.95" customHeight="1">
      <c r="A9" s="471"/>
      <c r="B9" s="1733" t="s">
        <v>947</v>
      </c>
      <c r="C9" s="1727"/>
      <c r="D9" s="472" t="s">
        <v>81</v>
      </c>
      <c r="E9" s="1734" t="s">
        <v>818</v>
      </c>
      <c r="F9" s="1727"/>
      <c r="G9" s="1733">
        <v>607781015</v>
      </c>
      <c r="H9" s="1727"/>
      <c r="I9" s="471"/>
      <c r="J9" s="471"/>
      <c r="K9" s="471"/>
      <c r="L9" s="471"/>
      <c r="M9" s="471"/>
      <c r="N9" s="471"/>
      <c r="O9" s="471"/>
      <c r="P9" s="471"/>
      <c r="Q9" s="471"/>
      <c r="R9" s="471"/>
      <c r="S9" s="471"/>
      <c r="T9" s="471"/>
      <c r="U9" s="471"/>
      <c r="V9" s="471"/>
      <c r="W9" s="471"/>
      <c r="X9" s="471"/>
      <c r="Y9" s="471"/>
      <c r="Z9" s="471"/>
    </row>
    <row r="10" spans="1:26">
      <c r="A10" s="471"/>
      <c r="B10" s="1732" t="s">
        <v>294</v>
      </c>
      <c r="C10" s="1729"/>
      <c r="D10" s="1729"/>
      <c r="E10" s="1729"/>
      <c r="F10" s="471"/>
      <c r="G10" s="471"/>
      <c r="H10" s="471"/>
      <c r="I10" s="471"/>
      <c r="J10" s="471"/>
      <c r="K10" s="471"/>
      <c r="L10" s="471"/>
      <c r="M10" s="471"/>
      <c r="N10" s="471"/>
      <c r="O10" s="471"/>
      <c r="P10" s="471"/>
      <c r="Q10" s="471"/>
      <c r="R10" s="471"/>
      <c r="S10" s="471"/>
      <c r="T10" s="471"/>
      <c r="U10" s="471"/>
      <c r="V10" s="471"/>
      <c r="W10" s="471"/>
      <c r="X10" s="471"/>
      <c r="Y10" s="471"/>
      <c r="Z10" s="471"/>
    </row>
    <row r="11" spans="1:26" ht="11.1" customHeight="1">
      <c r="A11" s="471"/>
      <c r="B11" s="1726" t="s">
        <v>57</v>
      </c>
      <c r="C11" s="1727"/>
      <c r="D11" s="483" t="s">
        <v>58</v>
      </c>
      <c r="E11" s="1726" t="s">
        <v>289</v>
      </c>
      <c r="F11" s="1727"/>
      <c r="G11" s="1726" t="s">
        <v>290</v>
      </c>
      <c r="H11" s="1727"/>
      <c r="I11" s="471"/>
      <c r="J11" s="471"/>
      <c r="K11" s="471"/>
      <c r="L11" s="471"/>
      <c r="M11" s="471"/>
      <c r="N11" s="471"/>
      <c r="O11" s="471"/>
      <c r="P11" s="471"/>
      <c r="Q11" s="471"/>
      <c r="R11" s="471"/>
      <c r="S11" s="471"/>
      <c r="T11" s="471"/>
      <c r="U11" s="471"/>
      <c r="V11" s="471"/>
      <c r="W11" s="471"/>
      <c r="X11" s="471"/>
      <c r="Y11" s="471"/>
      <c r="Z11" s="471"/>
    </row>
    <row r="12" spans="1:26" ht="15.95" customHeight="1">
      <c r="A12" s="471"/>
      <c r="B12" s="1733" t="s">
        <v>947</v>
      </c>
      <c r="C12" s="1727"/>
      <c r="D12" s="472" t="s">
        <v>104</v>
      </c>
      <c r="E12" s="1734" t="s">
        <v>819</v>
      </c>
      <c r="F12" s="1727"/>
      <c r="G12" s="1733">
        <v>732518281</v>
      </c>
      <c r="H12" s="1727"/>
      <c r="I12" s="471"/>
      <c r="J12" s="471"/>
      <c r="K12" s="471"/>
      <c r="L12" s="471"/>
      <c r="M12" s="471"/>
      <c r="N12" s="471"/>
      <c r="O12" s="471"/>
      <c r="P12" s="471"/>
      <c r="Q12" s="471"/>
      <c r="R12" s="471"/>
      <c r="S12" s="471"/>
      <c r="T12" s="471"/>
      <c r="U12" s="471"/>
      <c r="V12" s="471"/>
      <c r="W12" s="471"/>
      <c r="X12" s="471"/>
      <c r="Y12" s="471"/>
      <c r="Z12" s="471"/>
    </row>
    <row r="13" spans="1:26" ht="14.1" customHeight="1">
      <c r="A13" s="471"/>
      <c r="B13" s="1733"/>
      <c r="C13" s="1727"/>
      <c r="D13" s="472"/>
      <c r="E13" s="1734"/>
      <c r="F13" s="1727"/>
      <c r="G13" s="1733"/>
      <c r="H13" s="1727"/>
      <c r="I13" s="471"/>
      <c r="J13" s="471"/>
      <c r="K13" s="471"/>
      <c r="L13" s="471"/>
      <c r="M13" s="471"/>
      <c r="N13" s="471"/>
      <c r="O13" s="471"/>
      <c r="P13" s="471"/>
      <c r="Q13" s="471"/>
      <c r="R13" s="471"/>
      <c r="S13" s="471"/>
      <c r="T13" s="471"/>
      <c r="U13" s="471"/>
      <c r="V13" s="471"/>
      <c r="W13" s="471"/>
      <c r="X13" s="471"/>
      <c r="Y13" s="471"/>
      <c r="Z13" s="471"/>
    </row>
    <row r="14" spans="1:26" ht="15">
      <c r="A14" s="471"/>
      <c r="B14" s="471"/>
      <c r="C14" s="471"/>
      <c r="D14" s="471"/>
      <c r="E14" s="471"/>
      <c r="F14" s="471"/>
      <c r="G14" s="1093" t="s">
        <v>1111</v>
      </c>
      <c r="H14" s="471"/>
      <c r="I14" s="471"/>
      <c r="J14" s="471"/>
      <c r="K14" s="471"/>
      <c r="L14" s="471"/>
      <c r="M14" s="1093" t="s">
        <v>1111</v>
      </c>
      <c r="N14" s="471"/>
      <c r="O14" s="471"/>
      <c r="P14" s="471"/>
      <c r="Q14" s="471"/>
      <c r="R14" s="471"/>
      <c r="S14" s="471"/>
      <c r="T14" s="471"/>
      <c r="U14" s="471"/>
      <c r="V14" s="471"/>
      <c r="W14" s="471"/>
      <c r="X14" s="471"/>
      <c r="Y14" s="471"/>
      <c r="Z14" s="471"/>
    </row>
    <row r="15" spans="1:26" ht="15">
      <c r="A15" s="471"/>
      <c r="B15" s="482" t="s">
        <v>299</v>
      </c>
      <c r="C15" s="471"/>
      <c r="D15" s="471"/>
      <c r="E15" s="471"/>
      <c r="F15" s="471"/>
      <c r="G15" s="1093" t="s">
        <v>1112</v>
      </c>
      <c r="H15" s="471"/>
      <c r="I15" s="471"/>
      <c r="J15" s="471"/>
      <c r="K15" s="471"/>
      <c r="L15" s="471"/>
      <c r="M15" s="1093" t="s">
        <v>1112</v>
      </c>
      <c r="N15" s="471"/>
      <c r="O15" s="471"/>
      <c r="P15" s="471"/>
      <c r="Q15" s="471"/>
      <c r="R15" s="471"/>
      <c r="S15" s="471"/>
      <c r="T15" s="471"/>
      <c r="U15" s="471"/>
      <c r="V15" s="471"/>
      <c r="W15" s="471"/>
      <c r="X15" s="471"/>
      <c r="Y15" s="471"/>
      <c r="Z15" s="471"/>
    </row>
    <row r="16" spans="1:26" ht="15.75" thickBot="1">
      <c r="A16" s="471"/>
      <c r="B16" s="1732" t="s">
        <v>396</v>
      </c>
      <c r="C16" s="1729"/>
      <c r="D16" s="1729"/>
      <c r="E16" s="1729"/>
      <c r="F16" s="471"/>
      <c r="G16" s="1093" t="s">
        <v>1113</v>
      </c>
      <c r="H16" s="471"/>
      <c r="I16" s="471"/>
      <c r="J16" s="471"/>
      <c r="K16" s="471"/>
      <c r="L16" s="471"/>
      <c r="M16" s="1093" t="s">
        <v>1113</v>
      </c>
      <c r="N16" s="471"/>
      <c r="O16" s="471"/>
      <c r="P16" s="471"/>
      <c r="Q16" s="471"/>
      <c r="R16" s="471"/>
      <c r="S16" s="471"/>
      <c r="T16" s="471"/>
      <c r="U16" s="471"/>
      <c r="V16" s="471"/>
      <c r="W16" s="471"/>
      <c r="X16" s="471"/>
      <c r="Y16" s="471"/>
      <c r="Z16" s="471"/>
    </row>
    <row r="17" spans="1:26" s="366" customFormat="1" ht="15" customHeight="1">
      <c r="A17" s="471"/>
      <c r="B17" s="481" t="s">
        <v>301</v>
      </c>
      <c r="C17" s="480" t="s">
        <v>57</v>
      </c>
      <c r="D17" s="480" t="s">
        <v>58</v>
      </c>
      <c r="E17" s="480" t="s">
        <v>59</v>
      </c>
      <c r="F17" s="1094"/>
      <c r="G17" s="1102"/>
      <c r="H17" s="478"/>
      <c r="I17" s="477"/>
      <c r="J17" s="477"/>
      <c r="K17" s="477"/>
      <c r="L17" s="471"/>
      <c r="M17" s="471"/>
      <c r="N17" s="471"/>
      <c r="O17" s="471"/>
      <c r="P17" s="471"/>
      <c r="Q17" s="471"/>
      <c r="R17" s="471"/>
      <c r="S17" s="471"/>
      <c r="T17" s="471"/>
      <c r="U17" s="471"/>
      <c r="V17" s="471"/>
      <c r="W17" s="471"/>
      <c r="X17" s="471"/>
      <c r="Y17" s="471"/>
      <c r="Z17" s="471"/>
    </row>
    <row r="18" spans="1:26" ht="15" customHeight="1">
      <c r="A18" s="493">
        <v>1</v>
      </c>
      <c r="B18" s="494">
        <v>3</v>
      </c>
      <c r="C18" s="494" t="s">
        <v>829</v>
      </c>
      <c r="D18" s="494" t="s">
        <v>465</v>
      </c>
      <c r="E18" s="495">
        <v>760518</v>
      </c>
      <c r="F18" s="1095" t="s">
        <v>303</v>
      </c>
      <c r="G18" s="1103"/>
      <c r="H18" s="475"/>
      <c r="I18" s="471"/>
      <c r="J18" s="471"/>
      <c r="K18" s="471"/>
      <c r="L18" s="471"/>
      <c r="M18" s="471"/>
      <c r="N18" s="471"/>
      <c r="O18" s="471"/>
      <c r="P18" s="471"/>
      <c r="Q18" s="471"/>
      <c r="R18" s="471"/>
      <c r="S18" s="471"/>
      <c r="T18" s="471"/>
      <c r="U18" s="471"/>
      <c r="V18" s="471"/>
      <c r="W18" s="471"/>
      <c r="X18" s="471"/>
      <c r="Y18" s="471"/>
      <c r="Z18" s="471"/>
    </row>
    <row r="19" spans="1:26" ht="15" customHeight="1">
      <c r="A19" s="493">
        <v>2</v>
      </c>
      <c r="B19" s="497">
        <v>4</v>
      </c>
      <c r="C19" s="498" t="s">
        <v>666</v>
      </c>
      <c r="D19" s="498" t="s">
        <v>104</v>
      </c>
      <c r="E19" s="499">
        <v>841119</v>
      </c>
      <c r="F19" s="1096" t="s">
        <v>303</v>
      </c>
      <c r="G19" s="1103"/>
      <c r="H19" s="475"/>
      <c r="I19" s="471"/>
      <c r="J19" s="471"/>
      <c r="K19" s="471"/>
      <c r="L19" s="471"/>
      <c r="M19" s="471"/>
      <c r="N19" s="471"/>
      <c r="O19" s="471"/>
      <c r="P19" s="471"/>
      <c r="Q19" s="471"/>
      <c r="R19" s="471"/>
      <c r="S19" s="471"/>
      <c r="T19" s="471"/>
      <c r="U19" s="471"/>
      <c r="V19" s="471"/>
      <c r="W19" s="471"/>
      <c r="X19" s="471"/>
      <c r="Y19" s="471"/>
      <c r="Z19" s="471"/>
    </row>
    <row r="20" spans="1:26" ht="15" customHeight="1">
      <c r="A20" s="493">
        <v>3</v>
      </c>
      <c r="B20" s="494">
        <v>5</v>
      </c>
      <c r="C20" s="501" t="s">
        <v>830</v>
      </c>
      <c r="D20" s="501" t="s">
        <v>398</v>
      </c>
      <c r="E20" s="495">
        <v>920319</v>
      </c>
      <c r="F20" s="1095" t="s">
        <v>303</v>
      </c>
      <c r="G20" s="1103"/>
      <c r="H20" s="475"/>
      <c r="I20" s="471"/>
      <c r="J20" s="471"/>
      <c r="K20" s="471"/>
      <c r="L20" s="471"/>
      <c r="M20" s="471"/>
      <c r="N20" s="471"/>
      <c r="O20" s="471"/>
      <c r="P20" s="471"/>
      <c r="Q20" s="471"/>
      <c r="R20" s="471"/>
      <c r="S20" s="471"/>
      <c r="T20" s="471"/>
      <c r="U20" s="471"/>
      <c r="V20" s="471"/>
      <c r="W20" s="471"/>
      <c r="X20" s="471"/>
      <c r="Y20" s="471"/>
      <c r="Z20" s="471"/>
    </row>
    <row r="21" spans="1:26" ht="15" customHeight="1">
      <c r="A21" s="493">
        <v>4</v>
      </c>
      <c r="B21" s="497">
        <v>8</v>
      </c>
      <c r="C21" s="498" t="s">
        <v>454</v>
      </c>
      <c r="D21" s="498" t="s">
        <v>71</v>
      </c>
      <c r="E21" s="499">
        <v>800809</v>
      </c>
      <c r="F21" s="1095" t="s">
        <v>303</v>
      </c>
      <c r="G21" s="1103"/>
      <c r="H21" s="476"/>
      <c r="I21" s="471"/>
      <c r="J21" s="471"/>
      <c r="K21" s="471"/>
      <c r="L21" s="471"/>
      <c r="M21" s="471"/>
      <c r="N21" s="471"/>
      <c r="O21" s="471"/>
      <c r="P21" s="471"/>
      <c r="Q21" s="471"/>
      <c r="R21" s="471"/>
      <c r="S21" s="471"/>
      <c r="T21" s="471"/>
      <c r="U21" s="471"/>
      <c r="V21" s="471"/>
      <c r="W21" s="471"/>
      <c r="X21" s="471"/>
      <c r="Y21" s="471"/>
      <c r="Z21" s="471"/>
    </row>
    <row r="22" spans="1:26" ht="15" customHeight="1">
      <c r="A22" s="493">
        <v>5</v>
      </c>
      <c r="B22" s="497">
        <v>11</v>
      </c>
      <c r="C22" s="498" t="s">
        <v>632</v>
      </c>
      <c r="D22" s="498" t="s">
        <v>633</v>
      </c>
      <c r="E22" s="499">
        <v>960127</v>
      </c>
      <c r="F22" s="1095" t="s">
        <v>303</v>
      </c>
      <c r="G22" s="1103"/>
      <c r="H22" s="475"/>
      <c r="I22" s="471"/>
      <c r="J22" s="471"/>
      <c r="K22" s="471"/>
      <c r="L22" s="471"/>
      <c r="M22" s="471"/>
      <c r="N22" s="471"/>
      <c r="O22" s="471"/>
      <c r="P22" s="471"/>
      <c r="Q22" s="471"/>
      <c r="R22" s="471"/>
      <c r="S22" s="471"/>
      <c r="T22" s="471"/>
      <c r="U22" s="471"/>
      <c r="V22" s="471"/>
      <c r="W22" s="471"/>
      <c r="X22" s="471"/>
      <c r="Y22" s="471"/>
      <c r="Z22" s="471"/>
    </row>
    <row r="23" spans="1:26" ht="15" customHeight="1">
      <c r="A23" s="493">
        <v>6</v>
      </c>
      <c r="B23" s="497">
        <v>15</v>
      </c>
      <c r="C23" s="498" t="s">
        <v>949</v>
      </c>
      <c r="D23" s="498" t="s">
        <v>381</v>
      </c>
      <c r="E23" s="502">
        <v>931023</v>
      </c>
      <c r="F23" s="1097" t="s">
        <v>446</v>
      </c>
      <c r="G23" s="1103"/>
      <c r="H23" s="475"/>
      <c r="I23" s="471"/>
      <c r="J23" s="471"/>
      <c r="K23" s="471"/>
      <c r="L23" s="471"/>
      <c r="M23" s="471"/>
      <c r="N23" s="471"/>
      <c r="O23" s="471"/>
      <c r="P23" s="471"/>
      <c r="Q23" s="471"/>
      <c r="R23" s="471"/>
      <c r="S23" s="471"/>
      <c r="T23" s="471"/>
      <c r="U23" s="471"/>
      <c r="V23" s="471"/>
      <c r="W23" s="471"/>
      <c r="X23" s="471"/>
      <c r="Y23" s="471"/>
      <c r="Z23" s="471"/>
    </row>
    <row r="24" spans="1:26" ht="15" customHeight="1">
      <c r="A24" s="493">
        <v>7</v>
      </c>
      <c r="B24" s="504">
        <v>17</v>
      </c>
      <c r="C24" s="505" t="s">
        <v>950</v>
      </c>
      <c r="D24" s="505" t="s">
        <v>74</v>
      </c>
      <c r="E24" s="495">
        <v>930427</v>
      </c>
      <c r="F24" s="1098" t="s">
        <v>303</v>
      </c>
      <c r="G24" s="1103"/>
      <c r="H24" s="475"/>
      <c r="I24" s="471"/>
      <c r="J24" s="471"/>
      <c r="K24" s="471"/>
      <c r="L24" s="471"/>
      <c r="M24" s="471"/>
      <c r="N24" s="471"/>
      <c r="O24" s="471"/>
      <c r="P24" s="471"/>
      <c r="Q24" s="471"/>
      <c r="R24" s="471"/>
      <c r="S24" s="471"/>
      <c r="T24" s="471"/>
      <c r="U24" s="471"/>
      <c r="V24" s="471"/>
      <c r="W24" s="471"/>
      <c r="X24" s="471"/>
      <c r="Y24" s="471"/>
      <c r="Z24" s="471"/>
    </row>
    <row r="25" spans="1:26" ht="15" customHeight="1">
      <c r="A25" s="493">
        <v>8</v>
      </c>
      <c r="B25" s="497">
        <v>18</v>
      </c>
      <c r="C25" s="498" t="s">
        <v>821</v>
      </c>
      <c r="D25" s="498" t="s">
        <v>104</v>
      </c>
      <c r="E25" s="507">
        <v>900715</v>
      </c>
      <c r="F25" s="1099" t="s">
        <v>303</v>
      </c>
      <c r="G25" s="1103"/>
      <c r="H25" s="475"/>
      <c r="I25" s="471"/>
      <c r="J25" s="471"/>
      <c r="K25" s="471"/>
      <c r="L25" s="471"/>
      <c r="M25" s="471"/>
      <c r="N25" s="471"/>
      <c r="O25" s="471"/>
      <c r="P25" s="471"/>
      <c r="Q25" s="471"/>
      <c r="R25" s="471"/>
      <c r="S25" s="471"/>
      <c r="T25" s="471"/>
      <c r="U25" s="471"/>
      <c r="V25" s="471"/>
      <c r="W25" s="471"/>
      <c r="X25" s="471"/>
      <c r="Y25" s="471"/>
      <c r="Z25" s="471"/>
    </row>
    <row r="26" spans="1:26" ht="15" customHeight="1">
      <c r="A26" s="493">
        <v>9</v>
      </c>
      <c r="B26" s="497">
        <v>19</v>
      </c>
      <c r="C26" s="497" t="s">
        <v>820</v>
      </c>
      <c r="D26" s="497" t="s">
        <v>110</v>
      </c>
      <c r="E26" s="499">
        <v>940415</v>
      </c>
      <c r="F26" s="1095" t="s">
        <v>303</v>
      </c>
      <c r="G26" s="1103"/>
      <c r="H26" s="475"/>
      <c r="I26" s="471"/>
      <c r="J26" s="471"/>
      <c r="K26" s="471"/>
      <c r="L26" s="471"/>
      <c r="M26" s="471"/>
      <c r="N26" s="471"/>
      <c r="O26" s="471"/>
      <c r="P26" s="471"/>
      <c r="Q26" s="471"/>
      <c r="R26" s="471"/>
      <c r="S26" s="471"/>
      <c r="T26" s="471"/>
      <c r="U26" s="471"/>
      <c r="V26" s="471"/>
      <c r="W26" s="471"/>
      <c r="X26" s="471"/>
      <c r="Y26" s="471"/>
      <c r="Z26" s="471"/>
    </row>
    <row r="27" spans="1:26" ht="15" customHeight="1">
      <c r="A27" s="493">
        <v>10</v>
      </c>
      <c r="B27" s="497">
        <v>22</v>
      </c>
      <c r="C27" s="498" t="s">
        <v>378</v>
      </c>
      <c r="D27" s="498" t="s">
        <v>74</v>
      </c>
      <c r="E27" s="499">
        <v>801210</v>
      </c>
      <c r="F27" s="1095" t="s">
        <v>303</v>
      </c>
      <c r="G27" s="1103"/>
      <c r="H27" s="471"/>
      <c r="I27" s="471"/>
      <c r="J27" s="471"/>
      <c r="K27" s="471"/>
      <c r="L27" s="471"/>
      <c r="M27" s="471"/>
      <c r="N27" s="471"/>
      <c r="O27" s="471"/>
      <c r="P27" s="471"/>
      <c r="Q27" s="471"/>
      <c r="R27" s="471"/>
      <c r="S27" s="471"/>
      <c r="T27" s="471"/>
      <c r="U27" s="471"/>
      <c r="V27" s="471"/>
      <c r="W27" s="471"/>
      <c r="X27" s="471"/>
      <c r="Y27" s="471"/>
      <c r="Z27" s="471"/>
    </row>
    <row r="28" spans="1:26" ht="15" customHeight="1">
      <c r="A28" s="493">
        <v>11</v>
      </c>
      <c r="B28" s="497">
        <v>23</v>
      </c>
      <c r="C28" s="498" t="s">
        <v>406</v>
      </c>
      <c r="D28" s="498" t="s">
        <v>71</v>
      </c>
      <c r="E28" s="499">
        <v>791123</v>
      </c>
      <c r="F28" s="1095" t="s">
        <v>303</v>
      </c>
      <c r="G28" s="1103"/>
      <c r="H28" s="471"/>
      <c r="I28" s="471"/>
      <c r="J28" s="471"/>
      <c r="K28" s="471"/>
      <c r="L28" s="471"/>
      <c r="M28" s="471"/>
      <c r="N28" s="471"/>
      <c r="O28" s="471"/>
      <c r="P28" s="471"/>
      <c r="Q28" s="471"/>
      <c r="R28" s="471"/>
      <c r="S28" s="471"/>
      <c r="T28" s="471"/>
      <c r="U28" s="471"/>
      <c r="V28" s="471"/>
      <c r="W28" s="471"/>
      <c r="X28" s="471"/>
      <c r="Y28" s="471"/>
      <c r="Z28" s="471"/>
    </row>
    <row r="29" spans="1:26" ht="15">
      <c r="A29" s="493">
        <v>12</v>
      </c>
      <c r="B29" s="497">
        <v>24</v>
      </c>
      <c r="C29" s="498" t="s">
        <v>822</v>
      </c>
      <c r="D29" s="498" t="s">
        <v>71</v>
      </c>
      <c r="E29" s="499">
        <v>890427</v>
      </c>
      <c r="F29" s="1095" t="s">
        <v>303</v>
      </c>
      <c r="G29" s="1103"/>
      <c r="H29" s="471"/>
      <c r="I29" s="471"/>
      <c r="J29" s="471"/>
      <c r="K29" s="471"/>
      <c r="L29" s="471"/>
      <c r="M29" s="471"/>
      <c r="N29" s="471"/>
      <c r="O29" s="471"/>
      <c r="P29" s="471"/>
      <c r="Q29" s="471"/>
      <c r="R29" s="471"/>
      <c r="S29" s="471"/>
      <c r="T29" s="471"/>
      <c r="U29" s="471"/>
      <c r="V29" s="471"/>
      <c r="W29" s="471"/>
      <c r="X29" s="471"/>
      <c r="Y29" s="471"/>
      <c r="Z29" s="471"/>
    </row>
    <row r="30" spans="1:26" ht="15" customHeight="1">
      <c r="A30" s="493">
        <v>13</v>
      </c>
      <c r="B30" s="497">
        <v>25</v>
      </c>
      <c r="C30" s="498" t="s">
        <v>631</v>
      </c>
      <c r="D30" s="498" t="s">
        <v>630</v>
      </c>
      <c r="E30" s="499">
        <v>940225</v>
      </c>
      <c r="F30" s="1095" t="s">
        <v>303</v>
      </c>
      <c r="G30" s="1103"/>
      <c r="H30" s="471"/>
      <c r="I30" s="471"/>
      <c r="J30" s="471"/>
      <c r="K30" s="471"/>
      <c r="L30" s="471"/>
      <c r="M30" s="471"/>
      <c r="N30" s="471"/>
      <c r="O30" s="471"/>
      <c r="P30" s="471"/>
      <c r="Q30" s="471"/>
      <c r="R30" s="471"/>
      <c r="S30" s="471"/>
      <c r="T30" s="471"/>
      <c r="U30" s="471"/>
      <c r="V30" s="471"/>
      <c r="W30" s="471"/>
      <c r="X30" s="471"/>
      <c r="Y30" s="471"/>
      <c r="Z30" s="471"/>
    </row>
    <row r="31" spans="1:26" ht="15" customHeight="1">
      <c r="A31" s="493">
        <v>14</v>
      </c>
      <c r="B31" s="497">
        <v>27</v>
      </c>
      <c r="C31" s="498" t="s">
        <v>823</v>
      </c>
      <c r="D31" s="498" t="s">
        <v>250</v>
      </c>
      <c r="E31" s="499">
        <v>870518</v>
      </c>
      <c r="F31" s="1095" t="s">
        <v>303</v>
      </c>
      <c r="G31" s="1103"/>
      <c r="H31" s="471"/>
      <c r="I31" s="471"/>
      <c r="J31" s="471"/>
      <c r="K31" s="471"/>
      <c r="L31" s="471"/>
      <c r="M31" s="471"/>
      <c r="N31" s="471"/>
      <c r="O31" s="471"/>
      <c r="P31" s="471"/>
      <c r="Q31" s="471"/>
      <c r="R31" s="471"/>
      <c r="S31" s="471"/>
      <c r="T31" s="471"/>
      <c r="U31" s="471"/>
      <c r="V31" s="471"/>
      <c r="W31" s="471"/>
      <c r="X31" s="471"/>
      <c r="Y31" s="471"/>
      <c r="Z31" s="471"/>
    </row>
    <row r="32" spans="1:26" ht="15" customHeight="1">
      <c r="A32" s="493">
        <v>15</v>
      </c>
      <c r="B32" s="497">
        <v>29</v>
      </c>
      <c r="C32" s="498" t="s">
        <v>751</v>
      </c>
      <c r="D32" s="498" t="s">
        <v>116</v>
      </c>
      <c r="E32" s="499">
        <v>880516</v>
      </c>
      <c r="F32" s="1095" t="s">
        <v>303</v>
      </c>
      <c r="G32" s="1103"/>
      <c r="H32" s="471"/>
      <c r="I32" s="471"/>
      <c r="J32" s="471"/>
      <c r="K32" s="471"/>
      <c r="L32" s="471"/>
      <c r="M32" s="471"/>
      <c r="N32" s="471"/>
      <c r="O32" s="471"/>
      <c r="P32" s="471"/>
      <c r="Q32" s="471"/>
      <c r="R32" s="471"/>
      <c r="S32" s="471"/>
      <c r="T32" s="471"/>
      <c r="U32" s="471"/>
      <c r="V32" s="471"/>
      <c r="W32" s="471"/>
      <c r="X32" s="471"/>
      <c r="Y32" s="471"/>
      <c r="Z32" s="471"/>
    </row>
    <row r="33" spans="1:26" ht="15" customHeight="1">
      <c r="A33" s="493">
        <v>16</v>
      </c>
      <c r="B33" s="497">
        <v>32</v>
      </c>
      <c r="C33" s="498" t="s">
        <v>824</v>
      </c>
      <c r="D33" s="498" t="s">
        <v>825</v>
      </c>
      <c r="E33" s="499">
        <v>871026</v>
      </c>
      <c r="F33" s="1095" t="s">
        <v>303</v>
      </c>
      <c r="G33" s="1104"/>
      <c r="H33" s="471"/>
      <c r="I33" s="471"/>
      <c r="J33" s="471"/>
      <c r="K33" s="471"/>
      <c r="L33" s="471"/>
      <c r="M33" s="471"/>
      <c r="N33" s="471"/>
      <c r="O33" s="471"/>
      <c r="P33" s="471"/>
      <c r="Q33" s="471"/>
      <c r="R33" s="471"/>
      <c r="S33" s="471"/>
      <c r="T33" s="471"/>
      <c r="U33" s="471"/>
      <c r="V33" s="471"/>
      <c r="W33" s="471"/>
      <c r="X33" s="471"/>
      <c r="Y33" s="471"/>
      <c r="Z33" s="471"/>
    </row>
    <row r="34" spans="1:26" ht="15" customHeight="1">
      <c r="A34" s="493">
        <v>17</v>
      </c>
      <c r="B34" s="497">
        <v>33</v>
      </c>
      <c r="C34" s="498" t="s">
        <v>951</v>
      </c>
      <c r="D34" s="498" t="s">
        <v>193</v>
      </c>
      <c r="E34" s="499">
        <v>871230</v>
      </c>
      <c r="F34" s="1097" t="s">
        <v>446</v>
      </c>
      <c r="G34" s="1104"/>
      <c r="H34" s="471"/>
      <c r="I34" s="471"/>
      <c r="J34" s="471"/>
      <c r="K34" s="471"/>
      <c r="L34" s="471"/>
      <c r="M34" s="471"/>
      <c r="N34" s="471"/>
      <c r="O34" s="471"/>
      <c r="P34" s="471"/>
      <c r="Q34" s="471"/>
      <c r="R34" s="471"/>
      <c r="S34" s="471"/>
      <c r="T34" s="471"/>
      <c r="U34" s="471"/>
      <c r="V34" s="471"/>
      <c r="W34" s="471"/>
      <c r="X34" s="471"/>
      <c r="Y34" s="471"/>
      <c r="Z34" s="471"/>
    </row>
    <row r="35" spans="1:26" s="131" customFormat="1" ht="15" customHeight="1">
      <c r="A35" s="493">
        <v>18</v>
      </c>
      <c r="B35" s="497">
        <v>45</v>
      </c>
      <c r="C35" s="498" t="s">
        <v>826</v>
      </c>
      <c r="D35" s="498" t="s">
        <v>716</v>
      </c>
      <c r="E35" s="499">
        <v>921006</v>
      </c>
      <c r="F35" s="1095" t="s">
        <v>303</v>
      </c>
      <c r="G35" s="1104"/>
      <c r="H35" s="471"/>
      <c r="I35" s="471"/>
      <c r="J35" s="471"/>
      <c r="K35" s="471"/>
      <c r="L35" s="471"/>
      <c r="M35" s="471"/>
      <c r="N35" s="471"/>
      <c r="O35" s="471"/>
      <c r="P35" s="471"/>
      <c r="Q35" s="471"/>
      <c r="R35" s="471"/>
      <c r="S35" s="471"/>
      <c r="T35" s="471"/>
      <c r="U35" s="471"/>
      <c r="V35" s="471"/>
      <c r="W35" s="471"/>
      <c r="X35" s="471"/>
      <c r="Y35" s="471"/>
      <c r="Z35" s="471"/>
    </row>
    <row r="36" spans="1:26" ht="15" customHeight="1">
      <c r="A36" s="493">
        <v>19</v>
      </c>
      <c r="B36" s="497">
        <v>76</v>
      </c>
      <c r="C36" s="498" t="s">
        <v>259</v>
      </c>
      <c r="D36" s="498" t="s">
        <v>388</v>
      </c>
      <c r="E36" s="499">
        <v>930921</v>
      </c>
      <c r="F36" s="1097" t="s">
        <v>446</v>
      </c>
      <c r="G36" s="1104"/>
      <c r="H36" s="471"/>
      <c r="I36" s="471"/>
      <c r="J36" s="471"/>
      <c r="K36" s="471"/>
      <c r="L36" s="471"/>
      <c r="M36" s="471"/>
      <c r="N36" s="471"/>
      <c r="O36" s="471"/>
      <c r="P36" s="471"/>
      <c r="Q36" s="471"/>
      <c r="R36" s="471"/>
      <c r="S36" s="471"/>
      <c r="T36" s="471"/>
      <c r="U36" s="471"/>
      <c r="V36" s="471"/>
      <c r="W36" s="471"/>
      <c r="X36" s="471"/>
      <c r="Y36" s="471"/>
      <c r="Z36" s="471"/>
    </row>
    <row r="37" spans="1:26" ht="15" customHeight="1">
      <c r="A37" s="493">
        <v>20</v>
      </c>
      <c r="B37" s="497">
        <v>86</v>
      </c>
      <c r="C37" s="498" t="s">
        <v>827</v>
      </c>
      <c r="D37" s="498" t="s">
        <v>392</v>
      </c>
      <c r="E37" s="499">
        <v>860711</v>
      </c>
      <c r="F37" s="1095" t="s">
        <v>303</v>
      </c>
      <c r="G37" s="1104"/>
      <c r="H37" s="471"/>
      <c r="I37" s="471"/>
      <c r="J37" s="471"/>
      <c r="K37" s="471"/>
      <c r="L37" s="471"/>
      <c r="M37" s="471"/>
      <c r="N37" s="471"/>
      <c r="O37" s="471"/>
      <c r="P37" s="471"/>
      <c r="Q37" s="471"/>
      <c r="R37" s="471"/>
      <c r="S37" s="471"/>
      <c r="T37" s="471"/>
      <c r="U37" s="471"/>
      <c r="V37" s="471"/>
      <c r="W37" s="471"/>
      <c r="X37" s="471"/>
      <c r="Y37" s="471"/>
      <c r="Z37" s="471"/>
    </row>
    <row r="38" spans="1:26" ht="15" customHeight="1">
      <c r="A38" s="493">
        <v>21</v>
      </c>
      <c r="B38" s="497">
        <v>87</v>
      </c>
      <c r="C38" s="498" t="s">
        <v>103</v>
      </c>
      <c r="D38" s="498" t="s">
        <v>193</v>
      </c>
      <c r="E38" s="499">
        <v>900105</v>
      </c>
      <c r="F38" s="1095" t="s">
        <v>303</v>
      </c>
      <c r="G38" s="1104"/>
      <c r="H38" s="471"/>
      <c r="I38" s="471"/>
      <c r="J38" s="471"/>
      <c r="K38" s="471"/>
      <c r="L38" s="471"/>
      <c r="M38" s="471"/>
      <c r="N38" s="471"/>
      <c r="O38" s="471"/>
      <c r="P38" s="471"/>
      <c r="Q38" s="471"/>
      <c r="R38" s="471"/>
      <c r="S38" s="471"/>
      <c r="T38" s="471"/>
      <c r="U38" s="471"/>
      <c r="V38" s="471"/>
      <c r="W38" s="471"/>
      <c r="X38" s="471"/>
      <c r="Y38" s="471"/>
      <c r="Z38" s="471"/>
    </row>
    <row r="39" spans="1:26" ht="15" customHeight="1">
      <c r="A39" s="493">
        <v>22</v>
      </c>
      <c r="B39" s="497">
        <v>88</v>
      </c>
      <c r="C39" s="498" t="s">
        <v>828</v>
      </c>
      <c r="D39" s="498" t="s">
        <v>354</v>
      </c>
      <c r="E39" s="499">
        <v>881129</v>
      </c>
      <c r="F39" s="1095" t="s">
        <v>303</v>
      </c>
      <c r="G39" s="1104"/>
      <c r="H39" s="471"/>
      <c r="I39" s="471"/>
      <c r="J39" s="471"/>
      <c r="K39" s="471"/>
      <c r="L39" s="471"/>
      <c r="M39" s="471"/>
      <c r="N39" s="471"/>
      <c r="O39" s="471"/>
      <c r="P39" s="471"/>
      <c r="Q39" s="471"/>
      <c r="R39" s="471"/>
      <c r="S39" s="471"/>
      <c r="T39" s="471"/>
      <c r="U39" s="471"/>
      <c r="V39" s="471"/>
      <c r="W39" s="471"/>
      <c r="X39" s="471"/>
      <c r="Y39" s="471"/>
      <c r="Z39" s="471"/>
    </row>
    <row r="40" spans="1:26" ht="15" customHeight="1">
      <c r="A40" s="493">
        <v>23</v>
      </c>
      <c r="B40" s="485"/>
      <c r="C40" s="486"/>
      <c r="D40" s="486"/>
      <c r="E40" s="487"/>
      <c r="F40" s="1100"/>
      <c r="G40" s="1104"/>
      <c r="H40" s="471"/>
      <c r="I40" s="471"/>
      <c r="J40" s="471"/>
      <c r="K40" s="471"/>
      <c r="L40" s="471"/>
      <c r="M40" s="471"/>
      <c r="N40" s="471"/>
      <c r="O40" s="471"/>
      <c r="P40" s="471"/>
      <c r="Q40" s="471"/>
      <c r="R40" s="471"/>
      <c r="S40" s="471"/>
      <c r="T40" s="471"/>
      <c r="U40" s="471"/>
      <c r="V40" s="471"/>
      <c r="W40" s="471"/>
      <c r="X40" s="471"/>
      <c r="Y40" s="471"/>
      <c r="Z40" s="471"/>
    </row>
    <row r="41" spans="1:26" ht="15" customHeight="1" thickBot="1">
      <c r="A41" s="493">
        <v>24</v>
      </c>
      <c r="B41" s="489"/>
      <c r="C41" s="490"/>
      <c r="D41" s="490"/>
      <c r="E41" s="491"/>
      <c r="F41" s="1101"/>
      <c r="G41" s="1104"/>
      <c r="H41" s="471"/>
      <c r="I41" s="471"/>
      <c r="J41" s="471"/>
      <c r="K41" s="471"/>
      <c r="L41" s="471"/>
      <c r="M41" s="471"/>
      <c r="N41" s="471"/>
      <c r="O41" s="471"/>
      <c r="P41" s="471"/>
      <c r="Q41" s="471"/>
      <c r="R41" s="471"/>
      <c r="S41" s="471"/>
      <c r="T41" s="471"/>
      <c r="U41" s="471"/>
      <c r="V41" s="471"/>
      <c r="W41" s="471"/>
      <c r="X41" s="471"/>
      <c r="Y41" s="471"/>
      <c r="Z41" s="471"/>
    </row>
    <row r="42" spans="1:26" ht="15" customHeight="1">
      <c r="A42" s="473"/>
      <c r="B42" s="471"/>
      <c r="C42" s="469"/>
      <c r="D42" s="469"/>
      <c r="E42" s="469"/>
      <c r="F42" s="471"/>
      <c r="G42" s="1104"/>
      <c r="H42" s="471"/>
      <c r="I42" s="471"/>
      <c r="J42" s="471"/>
      <c r="K42" s="471"/>
      <c r="L42" s="471"/>
      <c r="M42" s="471"/>
      <c r="N42" s="471"/>
      <c r="O42" s="471"/>
      <c r="P42" s="471"/>
      <c r="Q42" s="471"/>
      <c r="R42" s="471"/>
      <c r="S42" s="471"/>
      <c r="T42" s="471"/>
      <c r="U42" s="471"/>
      <c r="V42" s="471"/>
      <c r="W42" s="471"/>
      <c r="X42" s="471"/>
      <c r="Y42" s="471"/>
      <c r="Z42" s="471"/>
    </row>
    <row r="43" spans="1:26" ht="15" customHeight="1">
      <c r="A43" s="473"/>
      <c r="B43" s="509"/>
      <c r="C43" s="510" t="s">
        <v>57</v>
      </c>
      <c r="D43" s="510" t="s">
        <v>58</v>
      </c>
      <c r="E43" s="510"/>
      <c r="F43" s="471"/>
      <c r="G43" s="1104"/>
      <c r="H43" s="471"/>
      <c r="I43" s="471"/>
      <c r="J43" s="471"/>
      <c r="K43" s="471"/>
      <c r="L43" s="471"/>
      <c r="M43" s="471"/>
      <c r="N43" s="471"/>
      <c r="O43" s="471"/>
      <c r="P43" s="471"/>
      <c r="Q43" s="471"/>
      <c r="R43" s="471"/>
      <c r="S43" s="471"/>
      <c r="T43" s="471"/>
      <c r="U43" s="471"/>
      <c r="V43" s="471"/>
      <c r="W43" s="471"/>
      <c r="X43" s="471"/>
      <c r="Y43" s="471"/>
      <c r="Z43" s="471"/>
    </row>
    <row r="44" spans="1:26" ht="15" customHeight="1" thickBot="1">
      <c r="A44" s="471"/>
      <c r="B44" s="511"/>
      <c r="C44" s="512" t="s">
        <v>184</v>
      </c>
      <c r="D44" s="512" t="s">
        <v>81</v>
      </c>
      <c r="E44" s="499">
        <v>800325</v>
      </c>
      <c r="F44" s="471"/>
      <c r="G44" s="1105"/>
      <c r="H44" s="471"/>
      <c r="I44" s="471"/>
      <c r="J44" s="471"/>
      <c r="K44" s="471"/>
      <c r="L44" s="471"/>
      <c r="M44" s="471"/>
      <c r="N44" s="471"/>
      <c r="O44" s="471"/>
      <c r="P44" s="471"/>
      <c r="Q44" s="471"/>
      <c r="R44" s="471"/>
      <c r="S44" s="471"/>
      <c r="T44" s="471"/>
      <c r="U44" s="471"/>
      <c r="V44" s="471"/>
      <c r="W44" s="471"/>
      <c r="X44" s="471"/>
      <c r="Y44" s="471"/>
      <c r="Z44" s="471"/>
    </row>
    <row r="45" spans="1:26" ht="15" customHeight="1">
      <c r="A45" s="471"/>
      <c r="B45" s="513"/>
      <c r="C45" s="512" t="s">
        <v>161</v>
      </c>
      <c r="D45" s="512" t="s">
        <v>110</v>
      </c>
      <c r="E45" s="499">
        <v>871227</v>
      </c>
      <c r="F45" s="471"/>
      <c r="G45" s="1665"/>
      <c r="H45" s="1665"/>
      <c r="I45" s="471"/>
      <c r="J45" s="471"/>
      <c r="K45" s="471"/>
      <c r="L45" s="471"/>
      <c r="M45" s="471"/>
      <c r="N45" s="471"/>
      <c r="O45" s="471"/>
      <c r="P45" s="471"/>
      <c r="Q45" s="471"/>
      <c r="R45" s="471"/>
      <c r="S45" s="471"/>
      <c r="T45" s="471"/>
      <c r="U45" s="471"/>
      <c r="V45" s="471"/>
      <c r="W45" s="471"/>
      <c r="X45" s="471"/>
      <c r="Y45" s="471"/>
      <c r="Z45" s="471"/>
    </row>
    <row r="46" spans="1:26" ht="15" customHeight="1">
      <c r="A46" s="471"/>
      <c r="B46" s="513"/>
      <c r="C46" s="514"/>
      <c r="D46" s="514"/>
      <c r="E46" s="513"/>
      <c r="F46" s="471"/>
      <c r="G46" s="1665"/>
      <c r="H46" s="1665"/>
      <c r="I46" s="471"/>
      <c r="J46" s="471"/>
      <c r="K46" s="471"/>
      <c r="L46" s="471"/>
      <c r="M46" s="471"/>
      <c r="N46" s="471"/>
      <c r="O46" s="471"/>
      <c r="P46" s="471"/>
      <c r="Q46" s="471"/>
      <c r="R46" s="471"/>
      <c r="S46" s="471"/>
      <c r="T46" s="471"/>
      <c r="U46" s="471"/>
      <c r="V46" s="471"/>
      <c r="W46" s="471"/>
      <c r="X46" s="471"/>
      <c r="Y46" s="471"/>
      <c r="Z46" s="471"/>
    </row>
    <row r="47" spans="1:26" ht="15" customHeight="1">
      <c r="A47" s="471"/>
      <c r="B47" s="468"/>
      <c r="C47" s="468"/>
      <c r="D47" s="468"/>
      <c r="E47" s="468"/>
      <c r="F47" s="471"/>
      <c r="G47" s="471"/>
      <c r="H47" s="471"/>
      <c r="I47" s="471"/>
      <c r="J47" s="471"/>
      <c r="K47" s="471"/>
      <c r="L47" s="471"/>
      <c r="M47" s="471"/>
      <c r="N47" s="471"/>
      <c r="O47" s="471"/>
      <c r="P47" s="471"/>
      <c r="Q47" s="471"/>
      <c r="R47" s="471"/>
      <c r="S47" s="471"/>
      <c r="T47" s="471"/>
      <c r="U47" s="471"/>
      <c r="V47" s="471"/>
      <c r="W47" s="471"/>
      <c r="X47" s="471"/>
      <c r="Y47" s="471"/>
      <c r="Z47" s="471"/>
    </row>
    <row r="48" spans="1:26" ht="15" customHeight="1">
      <c r="A48" s="471"/>
      <c r="B48" s="471"/>
      <c r="C48" s="471"/>
      <c r="D48" s="471"/>
      <c r="E48" s="471"/>
      <c r="F48" s="471"/>
      <c r="G48" s="471"/>
      <c r="H48" s="471"/>
      <c r="I48" s="471"/>
      <c r="J48" s="471"/>
      <c r="K48" s="471"/>
      <c r="L48" s="471"/>
      <c r="M48" s="471"/>
      <c r="N48" s="471"/>
      <c r="O48" s="471"/>
      <c r="P48" s="471"/>
      <c r="Q48" s="471"/>
      <c r="R48" s="471"/>
      <c r="S48" s="471"/>
      <c r="T48" s="471"/>
      <c r="U48" s="471"/>
      <c r="V48" s="471"/>
      <c r="W48" s="471"/>
      <c r="X48" s="471"/>
      <c r="Y48" s="471"/>
      <c r="Z48" s="471"/>
    </row>
    <row r="49" spans="1:26" ht="15" customHeight="1">
      <c r="A49" s="471"/>
      <c r="B49" s="471"/>
      <c r="C49" s="471"/>
      <c r="D49" s="471"/>
      <c r="E49" s="471"/>
      <c r="F49" s="471"/>
      <c r="G49" s="471"/>
      <c r="H49" s="471"/>
      <c r="I49" s="471"/>
      <c r="J49" s="471"/>
      <c r="K49" s="471"/>
      <c r="L49" s="471"/>
      <c r="M49" s="471"/>
      <c r="N49" s="471"/>
      <c r="O49" s="471"/>
      <c r="P49" s="471"/>
      <c r="Q49" s="471"/>
      <c r="R49" s="471"/>
      <c r="S49" s="471"/>
      <c r="T49" s="471"/>
      <c r="U49" s="471"/>
      <c r="V49" s="471"/>
      <c r="W49" s="471"/>
      <c r="X49" s="471"/>
      <c r="Y49" s="471"/>
      <c r="Z49" s="471"/>
    </row>
    <row r="50" spans="1:26" ht="15" customHeight="1">
      <c r="A50" s="471"/>
      <c r="B50" s="471"/>
      <c r="C50" s="471"/>
      <c r="D50" s="471"/>
      <c r="E50" s="471"/>
      <c r="F50" s="471"/>
      <c r="G50" s="471"/>
      <c r="H50" s="471"/>
      <c r="I50" s="471"/>
      <c r="J50" s="471"/>
      <c r="K50" s="471"/>
      <c r="L50" s="471"/>
      <c r="M50" s="471"/>
      <c r="N50" s="471"/>
      <c r="O50" s="471"/>
      <c r="P50" s="471"/>
      <c r="Q50" s="471"/>
      <c r="R50" s="471"/>
      <c r="S50" s="471"/>
      <c r="T50" s="471"/>
      <c r="U50" s="471"/>
      <c r="V50" s="471"/>
      <c r="W50" s="471"/>
      <c r="X50" s="471"/>
      <c r="Y50" s="471"/>
      <c r="Z50" s="471"/>
    </row>
    <row r="51" spans="1:26" ht="15" customHeight="1">
      <c r="A51" s="471"/>
      <c r="B51" s="471"/>
      <c r="C51" s="471"/>
      <c r="D51" s="471"/>
      <c r="E51" s="471"/>
      <c r="F51" s="471"/>
      <c r="G51" s="471"/>
      <c r="H51" s="471"/>
      <c r="I51" s="471"/>
      <c r="J51" s="471"/>
      <c r="K51" s="471"/>
      <c r="L51" s="471"/>
      <c r="M51" s="471"/>
      <c r="N51" s="471"/>
      <c r="O51" s="471"/>
      <c r="P51" s="471"/>
      <c r="Q51" s="471"/>
      <c r="R51" s="471"/>
      <c r="S51" s="471"/>
      <c r="T51" s="471"/>
      <c r="U51" s="471"/>
      <c r="V51" s="471"/>
      <c r="W51" s="471"/>
      <c r="X51" s="471"/>
      <c r="Y51" s="471"/>
      <c r="Z51" s="471"/>
    </row>
    <row r="52" spans="1:26" ht="15" customHeight="1">
      <c r="A52" s="471"/>
      <c r="B52" s="471"/>
      <c r="C52" s="471"/>
      <c r="D52" s="471"/>
      <c r="E52" s="471"/>
      <c r="F52" s="471"/>
      <c r="G52" s="471"/>
      <c r="H52" s="405" t="s">
        <v>781</v>
      </c>
      <c r="I52" s="406"/>
      <c r="J52" s="406"/>
      <c r="K52" s="406"/>
      <c r="L52" s="406"/>
      <c r="M52" s="406"/>
      <c r="N52" s="406"/>
      <c r="O52" s="471"/>
      <c r="P52" s="471"/>
      <c r="Q52" s="471"/>
      <c r="R52" s="471"/>
      <c r="S52" s="471"/>
      <c r="T52" s="471"/>
      <c r="U52" s="471"/>
      <c r="V52" s="471"/>
      <c r="W52" s="471"/>
      <c r="X52" s="471"/>
      <c r="Y52" s="471"/>
      <c r="Z52" s="471"/>
    </row>
    <row r="53" spans="1:26" ht="15" customHeight="1">
      <c r="A53" s="471"/>
      <c r="B53" s="471"/>
      <c r="C53" s="471"/>
      <c r="D53" s="471"/>
      <c r="E53" s="471"/>
      <c r="F53" s="471"/>
      <c r="G53" s="471"/>
      <c r="H53" s="406"/>
      <c r="I53" s="406"/>
      <c r="J53" s="406"/>
      <c r="K53" s="406"/>
      <c r="L53" s="406"/>
      <c r="M53" s="406"/>
      <c r="N53" s="406"/>
      <c r="O53" s="471"/>
      <c r="P53" s="471"/>
      <c r="Q53" s="471"/>
      <c r="R53" s="471"/>
      <c r="S53" s="471"/>
      <c r="T53" s="471"/>
      <c r="U53" s="471"/>
      <c r="V53" s="471"/>
      <c r="W53" s="471"/>
      <c r="X53" s="471"/>
      <c r="Y53" s="471"/>
      <c r="Z53" s="471"/>
    </row>
    <row r="54" spans="1:26" ht="13.15" customHeight="1" thickBot="1">
      <c r="A54" s="471"/>
      <c r="B54" s="471"/>
      <c r="C54" s="471"/>
      <c r="D54" s="471"/>
      <c r="E54" s="471"/>
      <c r="F54" s="471"/>
      <c r="G54" s="471"/>
      <c r="H54" s="407" t="s">
        <v>284</v>
      </c>
      <c r="I54" s="407"/>
      <c r="J54" s="407"/>
      <c r="K54" s="407"/>
      <c r="L54" s="406"/>
      <c r="M54" s="407" t="s">
        <v>285</v>
      </c>
      <c r="N54" s="407"/>
      <c r="O54" s="471"/>
      <c r="P54" s="471"/>
      <c r="Q54" s="471"/>
      <c r="R54" s="471"/>
      <c r="S54" s="471"/>
      <c r="T54" s="471"/>
      <c r="U54" s="471"/>
      <c r="V54" s="471"/>
      <c r="W54" s="471"/>
      <c r="X54" s="471"/>
      <c r="Y54" s="471"/>
      <c r="Z54" s="471"/>
    </row>
    <row r="55" spans="1:26" ht="21" thickBot="1">
      <c r="A55" s="471"/>
      <c r="B55" s="471"/>
      <c r="C55" s="471"/>
      <c r="D55" s="471"/>
      <c r="E55" s="471"/>
      <c r="F55" s="471"/>
      <c r="G55" s="471"/>
      <c r="H55" s="408" t="s">
        <v>16</v>
      </c>
      <c r="I55" s="408"/>
      <c r="J55" s="408"/>
      <c r="K55" s="408"/>
      <c r="L55" s="406"/>
      <c r="M55" s="409" t="s">
        <v>897</v>
      </c>
      <c r="N55" s="409"/>
      <c r="O55" s="471"/>
      <c r="P55" s="471"/>
      <c r="Q55" s="471"/>
      <c r="R55" s="471"/>
      <c r="S55" s="471"/>
      <c r="T55" s="471"/>
      <c r="U55" s="471"/>
      <c r="V55" s="471"/>
      <c r="W55" s="471"/>
      <c r="X55" s="471"/>
      <c r="Y55" s="471"/>
      <c r="Z55" s="471"/>
    </row>
    <row r="56" spans="1:26">
      <c r="A56" s="471"/>
      <c r="B56" s="471"/>
      <c r="C56" s="471"/>
      <c r="D56" s="471"/>
      <c r="E56" s="471"/>
      <c r="F56" s="471"/>
      <c r="G56" s="471"/>
      <c r="H56" s="406"/>
      <c r="I56" s="406"/>
      <c r="J56" s="406"/>
      <c r="K56" s="406"/>
      <c r="L56" s="406"/>
      <c r="M56" s="406"/>
      <c r="N56" s="406"/>
      <c r="O56" s="471"/>
      <c r="P56" s="471"/>
      <c r="Q56" s="471"/>
      <c r="R56" s="471"/>
      <c r="S56" s="471"/>
      <c r="T56" s="471"/>
      <c r="U56" s="471"/>
      <c r="V56" s="471"/>
      <c r="W56" s="471"/>
      <c r="X56" s="471"/>
      <c r="Y56" s="471"/>
      <c r="Z56" s="471"/>
    </row>
    <row r="57" spans="1:26" ht="15" customHeight="1">
      <c r="A57" s="471"/>
      <c r="B57" s="471"/>
      <c r="C57" s="471"/>
      <c r="D57" s="471"/>
      <c r="E57" s="471"/>
      <c r="F57" s="471"/>
      <c r="G57" s="471"/>
      <c r="H57" s="410" t="s">
        <v>287</v>
      </c>
      <c r="I57" s="406"/>
      <c r="J57" s="406"/>
      <c r="K57" s="406"/>
      <c r="L57" s="406"/>
      <c r="M57" s="406"/>
      <c r="N57" s="406"/>
      <c r="O57" s="471"/>
      <c r="P57" s="471"/>
      <c r="Q57" s="471"/>
      <c r="R57" s="471"/>
      <c r="S57" s="471"/>
      <c r="T57" s="471"/>
      <c r="U57" s="471"/>
      <c r="V57" s="471"/>
      <c r="W57" s="471"/>
      <c r="X57" s="471"/>
      <c r="Y57" s="471"/>
      <c r="Z57" s="471"/>
    </row>
    <row r="58" spans="1:26" ht="15" customHeight="1" thickBot="1">
      <c r="A58" s="471"/>
      <c r="B58" s="471"/>
      <c r="C58" s="471"/>
      <c r="D58" s="471"/>
      <c r="E58" s="471"/>
      <c r="F58" s="471"/>
      <c r="G58" s="471"/>
      <c r="H58" s="407" t="s">
        <v>340</v>
      </c>
      <c r="I58" s="407"/>
      <c r="J58" s="407"/>
      <c r="K58" s="407"/>
      <c r="L58" s="406"/>
      <c r="M58" s="406"/>
      <c r="N58" s="406"/>
      <c r="O58" s="471"/>
      <c r="P58" s="471"/>
      <c r="Q58" s="471"/>
      <c r="R58" s="471"/>
      <c r="S58" s="471"/>
      <c r="T58" s="471"/>
      <c r="U58" s="471"/>
      <c r="V58" s="471"/>
      <c r="W58" s="471"/>
      <c r="X58" s="471"/>
      <c r="Y58" s="471"/>
      <c r="Z58" s="471"/>
    </row>
    <row r="59" spans="1:26" ht="15" customHeight="1">
      <c r="A59" s="471"/>
      <c r="B59" s="471"/>
      <c r="C59" s="471"/>
      <c r="D59" s="471"/>
      <c r="E59" s="471"/>
      <c r="F59" s="471"/>
      <c r="G59" s="471"/>
      <c r="H59" s="411" t="s">
        <v>57</v>
      </c>
      <c r="I59" s="411"/>
      <c r="J59" s="412" t="s">
        <v>58</v>
      </c>
      <c r="K59" s="412" t="s">
        <v>289</v>
      </c>
      <c r="L59" s="412"/>
      <c r="M59" s="413" t="s">
        <v>290</v>
      </c>
      <c r="N59" s="413"/>
      <c r="O59" s="471"/>
      <c r="P59" s="471"/>
      <c r="Q59" s="471"/>
      <c r="R59" s="471"/>
      <c r="S59" s="471"/>
      <c r="T59" s="471"/>
      <c r="U59" s="471"/>
      <c r="V59" s="471"/>
      <c r="W59" s="471"/>
      <c r="X59" s="471"/>
      <c r="Y59" s="471"/>
      <c r="Z59" s="471"/>
    </row>
    <row r="60" spans="1:26" ht="15" customHeight="1" thickBot="1">
      <c r="A60" s="471"/>
      <c r="B60" s="471"/>
      <c r="C60" s="471"/>
      <c r="D60" s="471"/>
      <c r="E60" s="471"/>
      <c r="F60" s="471"/>
      <c r="G60" s="471"/>
      <c r="H60" s="414" t="s">
        <v>898</v>
      </c>
      <c r="I60" s="414"/>
      <c r="J60" s="415" t="s">
        <v>354</v>
      </c>
      <c r="K60" s="416" t="s">
        <v>899</v>
      </c>
      <c r="L60" s="415"/>
      <c r="M60" s="417">
        <v>737519423</v>
      </c>
      <c r="N60" s="418"/>
      <c r="O60" s="471"/>
      <c r="P60" s="471"/>
      <c r="Q60" s="471"/>
      <c r="R60" s="471"/>
      <c r="S60" s="471"/>
      <c r="T60" s="471"/>
      <c r="U60" s="471"/>
      <c r="V60" s="471"/>
      <c r="W60" s="471"/>
      <c r="X60" s="471"/>
      <c r="Y60" s="471"/>
      <c r="Z60" s="471"/>
    </row>
    <row r="61" spans="1:26" ht="7.5" customHeight="1" thickBot="1">
      <c r="A61" s="471"/>
      <c r="B61" s="471"/>
      <c r="C61" s="471"/>
      <c r="D61" s="471"/>
      <c r="E61" s="471"/>
      <c r="F61" s="471"/>
      <c r="G61" s="471"/>
      <c r="H61" s="407" t="s">
        <v>343</v>
      </c>
      <c r="I61" s="407"/>
      <c r="J61" s="407"/>
      <c r="K61" s="407"/>
      <c r="L61" s="406"/>
      <c r="M61" s="406"/>
      <c r="N61" s="406"/>
      <c r="O61" s="471"/>
      <c r="P61" s="471"/>
      <c r="Q61" s="471"/>
      <c r="R61" s="471"/>
      <c r="S61" s="471"/>
      <c r="T61" s="471"/>
      <c r="U61" s="471"/>
      <c r="V61" s="471"/>
      <c r="W61" s="471"/>
      <c r="X61" s="471"/>
      <c r="Y61" s="471"/>
      <c r="Z61" s="471"/>
    </row>
    <row r="62" spans="1:26" ht="14.1" customHeight="1">
      <c r="A62" s="471"/>
      <c r="B62" s="471"/>
      <c r="C62" s="471"/>
      <c r="D62" s="471"/>
      <c r="E62" s="471"/>
      <c r="F62" s="471"/>
      <c r="G62" s="471"/>
      <c r="H62" s="411" t="s">
        <v>57</v>
      </c>
      <c r="I62" s="411"/>
      <c r="J62" s="412" t="s">
        <v>58</v>
      </c>
      <c r="K62" s="412" t="s">
        <v>289</v>
      </c>
      <c r="L62" s="412"/>
      <c r="M62" s="413" t="s">
        <v>290</v>
      </c>
      <c r="N62" s="413"/>
      <c r="O62" s="471"/>
      <c r="P62" s="471"/>
      <c r="Q62" s="471"/>
      <c r="R62" s="471"/>
      <c r="S62" s="471"/>
      <c r="T62" s="471"/>
      <c r="U62" s="471"/>
      <c r="V62" s="471"/>
      <c r="W62" s="471"/>
      <c r="X62" s="471"/>
      <c r="Y62" s="471"/>
      <c r="Z62" s="471"/>
    </row>
    <row r="63" spans="1:26" ht="14.1" customHeight="1" thickBot="1">
      <c r="A63" s="471"/>
      <c r="B63" s="471"/>
      <c r="C63" s="471"/>
      <c r="D63" s="471"/>
      <c r="E63" s="471"/>
      <c r="F63" s="471"/>
      <c r="G63" s="471"/>
      <c r="H63" s="414" t="s">
        <v>900</v>
      </c>
      <c r="I63" s="414"/>
      <c r="J63" s="415" t="s">
        <v>107</v>
      </c>
      <c r="K63" s="416" t="s">
        <v>901</v>
      </c>
      <c r="L63" s="415"/>
      <c r="M63" s="418">
        <v>777363256</v>
      </c>
      <c r="N63" s="418"/>
      <c r="O63" s="471"/>
      <c r="P63" s="471"/>
      <c r="Q63" s="471"/>
      <c r="R63" s="471"/>
      <c r="S63" s="471"/>
      <c r="T63" s="471"/>
      <c r="U63" s="471"/>
      <c r="V63" s="471"/>
      <c r="W63" s="471"/>
      <c r="X63" s="471"/>
      <c r="Y63" s="471"/>
      <c r="Z63" s="471"/>
    </row>
    <row r="64" spans="1:26" ht="15">
      <c r="A64" s="471"/>
      <c r="B64" s="471"/>
      <c r="C64" s="470"/>
      <c r="D64" s="470"/>
      <c r="E64" s="470"/>
      <c r="F64" s="470"/>
      <c r="G64" s="471"/>
      <c r="H64" s="406"/>
      <c r="I64" s="406"/>
      <c r="J64" s="406"/>
      <c r="K64" s="406"/>
      <c r="L64" s="406"/>
      <c r="M64" s="1093" t="s">
        <v>1111</v>
      </c>
      <c r="N64" s="471"/>
      <c r="O64" s="471"/>
      <c r="P64" s="471"/>
      <c r="Q64" s="471"/>
      <c r="R64" s="471"/>
      <c r="S64" s="471"/>
      <c r="T64" s="471"/>
      <c r="U64" s="471"/>
      <c r="V64" s="471"/>
      <c r="W64" s="471"/>
      <c r="X64" s="471"/>
      <c r="Y64" s="471"/>
      <c r="Z64" s="471"/>
    </row>
    <row r="65" spans="1:26" ht="15">
      <c r="A65" s="470"/>
      <c r="B65" s="470"/>
      <c r="C65" s="470"/>
      <c r="D65" s="470"/>
      <c r="E65" s="470"/>
      <c r="F65" s="470"/>
      <c r="G65" s="470"/>
      <c r="H65" s="410" t="s">
        <v>299</v>
      </c>
      <c r="I65" s="406"/>
      <c r="J65" s="406"/>
      <c r="K65" s="406"/>
      <c r="L65" s="406"/>
      <c r="M65" s="1093" t="s">
        <v>1112</v>
      </c>
      <c r="N65" s="471"/>
      <c r="O65" s="470"/>
      <c r="P65" s="470"/>
      <c r="Q65" s="470"/>
      <c r="R65" s="470"/>
      <c r="S65" s="470"/>
      <c r="T65" s="470"/>
      <c r="U65" s="470"/>
      <c r="V65" s="470"/>
      <c r="W65" s="470"/>
      <c r="X65" s="470"/>
      <c r="Y65" s="470"/>
      <c r="Z65" s="470"/>
    </row>
    <row r="66" spans="1:26" ht="15.75" thickBot="1">
      <c r="A66" s="470"/>
      <c r="B66" s="470"/>
      <c r="C66" s="470"/>
      <c r="D66" s="470"/>
      <c r="E66" s="470"/>
      <c r="F66" s="470"/>
      <c r="G66" s="470"/>
      <c r="H66" s="407"/>
      <c r="I66" s="407"/>
      <c r="J66" s="407"/>
      <c r="K66" s="407"/>
      <c r="L66" s="407"/>
      <c r="M66" s="1093" t="s">
        <v>1113</v>
      </c>
      <c r="N66" s="471"/>
      <c r="O66" s="470"/>
      <c r="P66" s="470"/>
      <c r="Q66" s="470"/>
      <c r="R66" s="470"/>
      <c r="S66" s="470"/>
      <c r="T66" s="470"/>
      <c r="U66" s="470"/>
      <c r="V66" s="470"/>
      <c r="W66" s="470"/>
      <c r="X66" s="470"/>
      <c r="Y66" s="470"/>
      <c r="Z66" s="470"/>
    </row>
    <row r="67" spans="1:26">
      <c r="A67" s="470"/>
      <c r="B67" s="470"/>
      <c r="C67" s="470"/>
      <c r="D67" s="470"/>
      <c r="E67" s="470"/>
      <c r="F67" s="470"/>
      <c r="G67" s="470"/>
      <c r="H67" s="419" t="s">
        <v>301</v>
      </c>
      <c r="I67" s="420" t="s">
        <v>57</v>
      </c>
      <c r="J67" s="420" t="s">
        <v>58</v>
      </c>
      <c r="K67" s="421" t="s">
        <v>438</v>
      </c>
      <c r="L67" s="1106" t="s">
        <v>348</v>
      </c>
      <c r="M67" s="1110"/>
      <c r="N67" s="423"/>
      <c r="O67" s="470"/>
      <c r="P67" s="470"/>
      <c r="Q67" s="470"/>
      <c r="R67" s="470"/>
      <c r="S67" s="470"/>
      <c r="T67" s="470"/>
      <c r="U67" s="470"/>
      <c r="V67" s="470"/>
      <c r="W67" s="470"/>
      <c r="X67" s="470"/>
      <c r="Y67" s="470"/>
      <c r="Z67" s="470"/>
    </row>
    <row r="68" spans="1:26">
      <c r="A68" s="470"/>
      <c r="B68" s="470"/>
      <c r="C68" s="470"/>
      <c r="D68" s="470"/>
      <c r="E68" s="470"/>
      <c r="F68" s="470"/>
      <c r="G68" s="470"/>
      <c r="H68" s="424">
        <v>7</v>
      </c>
      <c r="I68" s="420" t="s">
        <v>902</v>
      </c>
      <c r="J68" s="425" t="s">
        <v>71</v>
      </c>
      <c r="K68" s="426">
        <v>860403</v>
      </c>
      <c r="L68" s="1107" t="s">
        <v>303</v>
      </c>
      <c r="M68" s="1111"/>
      <c r="N68" s="423"/>
      <c r="O68" s="470"/>
      <c r="P68" s="470"/>
      <c r="Q68" s="470"/>
      <c r="R68" s="470"/>
      <c r="S68" s="470"/>
      <c r="T68" s="470"/>
      <c r="U68" s="470"/>
      <c r="V68" s="470"/>
      <c r="W68" s="470"/>
      <c r="X68" s="470"/>
      <c r="Y68" s="470"/>
      <c r="Z68" s="470"/>
    </row>
    <row r="69" spans="1:26">
      <c r="A69" s="470"/>
      <c r="B69" s="470"/>
      <c r="C69" s="470"/>
      <c r="D69" s="470"/>
      <c r="E69" s="470"/>
      <c r="F69" s="470"/>
      <c r="G69" s="470"/>
      <c r="H69" s="428">
        <v>10</v>
      </c>
      <c r="I69" s="429" t="s">
        <v>898</v>
      </c>
      <c r="J69" s="430" t="s">
        <v>903</v>
      </c>
      <c r="K69" s="426">
        <v>880727</v>
      </c>
      <c r="L69" s="1108" t="s">
        <v>303</v>
      </c>
      <c r="M69" s="1112"/>
      <c r="N69" s="423"/>
      <c r="O69" s="470"/>
      <c r="P69" s="470"/>
      <c r="Q69" s="470"/>
      <c r="R69" s="470"/>
      <c r="S69" s="470"/>
      <c r="T69" s="470"/>
      <c r="U69" s="470"/>
      <c r="V69" s="470"/>
      <c r="W69" s="470"/>
      <c r="X69" s="470"/>
      <c r="Y69" s="470"/>
      <c r="Z69" s="470"/>
    </row>
    <row r="70" spans="1:26">
      <c r="A70" s="470"/>
      <c r="B70" s="470"/>
      <c r="C70" s="470"/>
      <c r="D70" s="470"/>
      <c r="E70" s="470"/>
      <c r="F70" s="470"/>
      <c r="G70" s="470"/>
      <c r="H70" s="433">
        <v>11</v>
      </c>
      <c r="I70" s="434" t="s">
        <v>558</v>
      </c>
      <c r="J70" s="426" t="s">
        <v>107</v>
      </c>
      <c r="K70" s="435" t="s">
        <v>904</v>
      </c>
      <c r="L70" s="1108" t="s">
        <v>303</v>
      </c>
      <c r="M70" s="1112"/>
      <c r="N70" s="432"/>
      <c r="O70" s="470"/>
      <c r="P70" s="470"/>
      <c r="Q70" s="470"/>
      <c r="R70" s="470"/>
      <c r="S70" s="470"/>
      <c r="T70" s="470"/>
      <c r="U70" s="470"/>
      <c r="V70" s="470"/>
      <c r="W70" s="470"/>
      <c r="X70" s="470"/>
      <c r="Y70" s="470"/>
      <c r="Z70" s="470"/>
    </row>
    <row r="71" spans="1:26">
      <c r="A71" s="470"/>
      <c r="B71" s="470"/>
      <c r="C71" s="470"/>
      <c r="D71" s="470"/>
      <c r="E71" s="470"/>
      <c r="F71" s="470"/>
      <c r="G71" s="470"/>
      <c r="H71" s="436">
        <v>12</v>
      </c>
      <c r="I71" s="434" t="s">
        <v>905</v>
      </c>
      <c r="J71" s="426" t="s">
        <v>279</v>
      </c>
      <c r="K71" s="426">
        <v>970115</v>
      </c>
      <c r="L71" s="1108" t="s">
        <v>303</v>
      </c>
      <c r="M71" s="1112"/>
      <c r="N71" s="432"/>
      <c r="O71" s="470"/>
      <c r="P71" s="470"/>
      <c r="Q71" s="470"/>
      <c r="R71" s="470"/>
      <c r="S71" s="470"/>
      <c r="T71" s="470"/>
      <c r="U71" s="470"/>
      <c r="V71" s="470"/>
      <c r="W71" s="470"/>
      <c r="X71" s="470"/>
      <c r="Y71" s="470"/>
      <c r="Z71" s="470"/>
    </row>
    <row r="72" spans="1:26">
      <c r="A72" s="470"/>
      <c r="B72" s="470"/>
      <c r="C72" s="470"/>
      <c r="D72" s="470"/>
      <c r="E72" s="470"/>
      <c r="F72" s="470"/>
      <c r="G72" s="470"/>
      <c r="H72" s="433">
        <v>14</v>
      </c>
      <c r="I72" s="437" t="s">
        <v>906</v>
      </c>
      <c r="J72" s="438" t="s">
        <v>84</v>
      </c>
      <c r="K72" s="426">
        <v>981215</v>
      </c>
      <c r="L72" s="1108" t="s">
        <v>303</v>
      </c>
      <c r="M72" s="1112"/>
      <c r="N72" s="432"/>
      <c r="O72" s="470"/>
      <c r="P72" s="470"/>
      <c r="Q72" s="470"/>
      <c r="R72" s="470"/>
      <c r="S72" s="470"/>
      <c r="T72" s="470"/>
      <c r="U72" s="470"/>
      <c r="V72" s="470"/>
      <c r="W72" s="470"/>
      <c r="X72" s="470"/>
      <c r="Y72" s="470"/>
      <c r="Z72" s="470"/>
    </row>
    <row r="73" spans="1:26">
      <c r="A73" s="470"/>
      <c r="B73" s="470"/>
      <c r="C73" s="470"/>
      <c r="D73" s="470"/>
      <c r="E73" s="470"/>
      <c r="F73" s="470"/>
      <c r="G73" s="470"/>
      <c r="H73" s="436">
        <v>16</v>
      </c>
      <c r="I73" s="429" t="s">
        <v>898</v>
      </c>
      <c r="J73" s="430" t="s">
        <v>907</v>
      </c>
      <c r="K73" s="426">
        <v>850703</v>
      </c>
      <c r="L73" s="1108" t="s">
        <v>303</v>
      </c>
      <c r="M73" s="1112"/>
      <c r="N73" s="432"/>
      <c r="O73" s="470"/>
      <c r="P73" s="470"/>
      <c r="Q73" s="470"/>
      <c r="R73" s="470"/>
      <c r="S73" s="470"/>
      <c r="T73" s="470"/>
      <c r="U73" s="470"/>
      <c r="V73" s="470"/>
      <c r="W73" s="470"/>
      <c r="X73" s="470"/>
      <c r="Y73" s="470"/>
      <c r="Z73" s="470"/>
    </row>
    <row r="74" spans="1:26">
      <c r="A74" s="470"/>
      <c r="B74" s="470"/>
      <c r="C74" s="470"/>
      <c r="D74" s="470"/>
      <c r="E74" s="470"/>
      <c r="F74" s="470"/>
      <c r="G74" s="470"/>
      <c r="H74" s="436">
        <v>22</v>
      </c>
      <c r="I74" s="434" t="s">
        <v>908</v>
      </c>
      <c r="J74" s="426" t="s">
        <v>107</v>
      </c>
      <c r="K74" s="426">
        <v>730308</v>
      </c>
      <c r="L74" s="1108" t="s">
        <v>303</v>
      </c>
      <c r="M74" s="1112"/>
      <c r="N74" s="432"/>
      <c r="O74" s="470"/>
      <c r="P74" s="470"/>
      <c r="Q74" s="470"/>
      <c r="R74" s="470"/>
      <c r="S74" s="470"/>
      <c r="T74" s="470"/>
      <c r="U74" s="470"/>
      <c r="V74" s="470"/>
      <c r="W74" s="470"/>
      <c r="X74" s="470"/>
      <c r="Y74" s="470"/>
      <c r="Z74" s="470"/>
    </row>
    <row r="75" spans="1:26">
      <c r="A75" s="470"/>
      <c r="B75" s="470"/>
      <c r="C75" s="470"/>
      <c r="D75" s="470"/>
      <c r="E75" s="470"/>
      <c r="F75" s="470"/>
      <c r="G75" s="470"/>
      <c r="H75" s="436">
        <v>24</v>
      </c>
      <c r="I75" s="434" t="s">
        <v>510</v>
      </c>
      <c r="J75" s="426" t="s">
        <v>392</v>
      </c>
      <c r="K75" s="426">
        <v>820907</v>
      </c>
      <c r="L75" s="1108" t="s">
        <v>303</v>
      </c>
      <c r="M75" s="1112"/>
      <c r="N75" s="432"/>
      <c r="O75" s="470"/>
      <c r="P75" s="470"/>
      <c r="Q75" s="470"/>
      <c r="R75" s="470"/>
      <c r="S75" s="470"/>
      <c r="T75" s="470"/>
      <c r="U75" s="470"/>
      <c r="V75" s="470"/>
      <c r="W75" s="470"/>
      <c r="X75" s="470"/>
      <c r="Y75" s="470"/>
      <c r="Z75" s="470"/>
    </row>
    <row r="76" spans="1:26">
      <c r="A76" s="470"/>
      <c r="B76" s="470"/>
      <c r="C76" s="470"/>
      <c r="D76" s="470"/>
      <c r="E76" s="470"/>
      <c r="F76" s="470"/>
      <c r="G76" s="470"/>
      <c r="H76" s="436">
        <v>27</v>
      </c>
      <c r="I76" s="434" t="s">
        <v>909</v>
      </c>
      <c r="J76" s="426" t="s">
        <v>122</v>
      </c>
      <c r="K76" s="426">
        <v>721022</v>
      </c>
      <c r="L76" s="1108" t="s">
        <v>303</v>
      </c>
      <c r="M76" s="1112"/>
      <c r="N76" s="432"/>
      <c r="O76" s="470"/>
      <c r="P76" s="470"/>
      <c r="Q76" s="470"/>
      <c r="R76" s="470"/>
      <c r="S76" s="470"/>
      <c r="T76" s="470"/>
      <c r="U76" s="470"/>
      <c r="V76" s="470"/>
      <c r="W76" s="470"/>
      <c r="X76" s="470"/>
      <c r="Y76" s="470"/>
      <c r="Z76" s="470"/>
    </row>
    <row r="77" spans="1:26">
      <c r="A77" s="470"/>
      <c r="B77" s="470"/>
      <c r="C77" s="470"/>
      <c r="D77" s="470"/>
      <c r="E77" s="470"/>
      <c r="F77" s="470"/>
      <c r="G77" s="470"/>
      <c r="H77" s="433">
        <v>33</v>
      </c>
      <c r="I77" s="434" t="s">
        <v>910</v>
      </c>
      <c r="J77" s="426" t="s">
        <v>81</v>
      </c>
      <c r="K77" s="426">
        <v>881223</v>
      </c>
      <c r="L77" s="1108" t="s">
        <v>303</v>
      </c>
      <c r="M77" s="1112"/>
      <c r="N77" s="432"/>
      <c r="O77" s="470"/>
      <c r="P77" s="470"/>
      <c r="Q77" s="470"/>
      <c r="R77" s="470"/>
      <c r="S77" s="470"/>
      <c r="T77" s="470"/>
      <c r="U77" s="470"/>
      <c r="V77" s="470"/>
      <c r="W77" s="470"/>
      <c r="X77" s="470"/>
      <c r="Y77" s="470"/>
      <c r="Z77" s="470"/>
    </row>
    <row r="78" spans="1:26">
      <c r="A78" s="470"/>
      <c r="B78" s="470"/>
      <c r="C78" s="470"/>
      <c r="D78" s="470"/>
      <c r="E78" s="470"/>
      <c r="F78" s="470"/>
      <c r="G78" s="470"/>
      <c r="H78" s="439">
        <v>47</v>
      </c>
      <c r="I78" s="420" t="s">
        <v>908</v>
      </c>
      <c r="J78" s="425" t="s">
        <v>81</v>
      </c>
      <c r="K78" s="426">
        <v>980505</v>
      </c>
      <c r="L78" s="1107" t="s">
        <v>303</v>
      </c>
      <c r="M78" s="1111"/>
      <c r="N78" s="432"/>
      <c r="O78" s="470"/>
      <c r="P78" s="470"/>
      <c r="Q78" s="470"/>
      <c r="R78" s="470"/>
      <c r="S78" s="470"/>
      <c r="T78" s="470"/>
      <c r="U78" s="470"/>
      <c r="V78" s="470"/>
      <c r="W78" s="470"/>
      <c r="X78" s="470"/>
      <c r="Y78" s="470"/>
      <c r="Z78" s="470"/>
    </row>
    <row r="79" spans="1:26">
      <c r="A79" s="470"/>
      <c r="B79" s="470"/>
      <c r="C79" s="470"/>
      <c r="D79" s="470"/>
      <c r="E79" s="470"/>
      <c r="F79" s="470"/>
      <c r="G79" s="470"/>
      <c r="H79" s="440">
        <v>52</v>
      </c>
      <c r="I79" s="434" t="s">
        <v>900</v>
      </c>
      <c r="J79" s="426" t="s">
        <v>107</v>
      </c>
      <c r="K79" s="426">
        <v>870930</v>
      </c>
      <c r="L79" s="1108" t="s">
        <v>303</v>
      </c>
      <c r="M79" s="1112"/>
      <c r="N79" s="432"/>
      <c r="O79" s="470"/>
      <c r="P79" s="470"/>
      <c r="Q79" s="470"/>
      <c r="R79" s="470"/>
      <c r="S79" s="470"/>
      <c r="T79" s="470"/>
      <c r="U79" s="470"/>
      <c r="V79" s="470"/>
      <c r="W79" s="470"/>
      <c r="X79" s="470"/>
      <c r="Y79" s="470"/>
      <c r="Z79" s="470"/>
    </row>
    <row r="80" spans="1:26">
      <c r="A80" s="470"/>
      <c r="B80" s="470"/>
      <c r="C80" s="470"/>
      <c r="D80" s="470"/>
      <c r="E80" s="470"/>
      <c r="F80" s="470"/>
      <c r="G80" s="470"/>
      <c r="H80" s="441">
        <v>69</v>
      </c>
      <c r="I80" s="437" t="s">
        <v>420</v>
      </c>
      <c r="J80" s="438" t="s">
        <v>911</v>
      </c>
      <c r="K80" s="426">
        <v>770311</v>
      </c>
      <c r="L80" s="1108" t="s">
        <v>303</v>
      </c>
      <c r="M80" s="1112"/>
      <c r="N80" s="432"/>
      <c r="O80" s="470"/>
      <c r="P80" s="470"/>
      <c r="Q80" s="470"/>
      <c r="R80" s="470"/>
      <c r="S80" s="470"/>
      <c r="T80" s="470"/>
      <c r="U80" s="470"/>
      <c r="V80" s="470"/>
      <c r="W80" s="470"/>
      <c r="X80" s="470"/>
      <c r="Y80" s="470"/>
      <c r="Z80" s="470"/>
    </row>
    <row r="81" spans="1:26">
      <c r="A81" s="470"/>
      <c r="B81" s="470"/>
      <c r="C81" s="470"/>
      <c r="D81" s="470"/>
      <c r="E81" s="470"/>
      <c r="F81" s="470"/>
      <c r="G81" s="470"/>
      <c r="H81" s="440">
        <v>72</v>
      </c>
      <c r="I81" s="434" t="s">
        <v>912</v>
      </c>
      <c r="J81" s="426" t="s">
        <v>74</v>
      </c>
      <c r="K81" s="426">
        <v>850227</v>
      </c>
      <c r="L81" s="1108" t="s">
        <v>303</v>
      </c>
      <c r="M81" s="1112"/>
      <c r="N81" s="432"/>
      <c r="O81" s="470"/>
      <c r="P81" s="470"/>
      <c r="Q81" s="470"/>
      <c r="R81" s="470"/>
      <c r="S81" s="470"/>
      <c r="T81" s="470"/>
      <c r="U81" s="470"/>
      <c r="V81" s="470"/>
      <c r="W81" s="470"/>
      <c r="X81" s="470"/>
      <c r="Y81" s="470"/>
      <c r="Z81" s="470"/>
    </row>
    <row r="82" spans="1:26">
      <c r="A82" s="470"/>
      <c r="B82" s="470"/>
      <c r="C82" s="470"/>
      <c r="D82" s="470"/>
      <c r="E82" s="470"/>
      <c r="F82" s="470"/>
      <c r="G82" s="470"/>
      <c r="H82" s="441">
        <v>88</v>
      </c>
      <c r="I82" s="437" t="s">
        <v>913</v>
      </c>
      <c r="J82" s="438" t="s">
        <v>318</v>
      </c>
      <c r="K82" s="426">
        <v>660609</v>
      </c>
      <c r="L82" s="1108" t="s">
        <v>303</v>
      </c>
      <c r="M82" s="1112"/>
      <c r="N82" s="432"/>
      <c r="O82" s="470"/>
      <c r="P82" s="470"/>
      <c r="Q82" s="470"/>
      <c r="R82" s="470"/>
      <c r="S82" s="470"/>
      <c r="T82" s="470"/>
      <c r="U82" s="470"/>
      <c r="V82" s="470"/>
      <c r="W82" s="470"/>
      <c r="X82" s="470"/>
      <c r="Y82" s="470"/>
      <c r="Z82" s="470"/>
    </row>
    <row r="83" spans="1:26">
      <c r="A83" s="470"/>
      <c r="B83" s="470"/>
      <c r="C83" s="470"/>
      <c r="D83" s="470"/>
      <c r="E83" s="470"/>
      <c r="F83" s="470"/>
      <c r="G83" s="470"/>
      <c r="H83" s="441"/>
      <c r="I83" s="437" t="s">
        <v>914</v>
      </c>
      <c r="J83" s="438" t="s">
        <v>81</v>
      </c>
      <c r="K83" s="426">
        <v>780823</v>
      </c>
      <c r="L83" s="1108" t="s">
        <v>303</v>
      </c>
      <c r="M83" s="1112"/>
      <c r="N83" s="432"/>
      <c r="O83" s="470"/>
      <c r="P83" s="470"/>
      <c r="Q83" s="470"/>
      <c r="R83" s="470"/>
      <c r="S83" s="470"/>
      <c r="T83" s="470"/>
      <c r="U83" s="470"/>
      <c r="V83" s="470"/>
      <c r="W83" s="470"/>
      <c r="X83" s="470"/>
      <c r="Y83" s="470"/>
      <c r="Z83" s="470"/>
    </row>
    <row r="84" spans="1:26">
      <c r="A84" s="470"/>
      <c r="B84" s="470"/>
      <c r="C84" s="470"/>
      <c r="D84" s="470"/>
      <c r="E84" s="470"/>
      <c r="F84" s="470"/>
      <c r="G84" s="470"/>
      <c r="H84" s="441"/>
      <c r="I84" s="437" t="s">
        <v>915</v>
      </c>
      <c r="J84" s="438" t="s">
        <v>107</v>
      </c>
      <c r="K84" s="426">
        <v>780504</v>
      </c>
      <c r="L84" s="1108" t="s">
        <v>303</v>
      </c>
      <c r="M84" s="1112"/>
      <c r="N84" s="432"/>
      <c r="O84" s="470"/>
      <c r="P84" s="470"/>
      <c r="Q84" s="470"/>
      <c r="R84" s="470"/>
      <c r="S84" s="470"/>
      <c r="T84" s="470"/>
      <c r="U84" s="470"/>
      <c r="V84" s="470"/>
      <c r="W84" s="470"/>
      <c r="X84" s="470"/>
      <c r="Y84" s="470"/>
      <c r="Z84" s="470"/>
    </row>
    <row r="85" spans="1:26">
      <c r="A85" s="470"/>
      <c r="B85" s="470"/>
      <c r="C85" s="470"/>
      <c r="D85" s="470"/>
      <c r="E85" s="470"/>
      <c r="F85" s="470"/>
      <c r="G85" s="470"/>
      <c r="H85" s="441"/>
      <c r="I85" s="437" t="s">
        <v>916</v>
      </c>
      <c r="J85" s="438" t="s">
        <v>193</v>
      </c>
      <c r="K85" s="426"/>
      <c r="L85" s="1108"/>
      <c r="M85" s="1112"/>
      <c r="N85" s="432"/>
      <c r="O85" s="470"/>
      <c r="P85" s="470"/>
      <c r="Q85" s="470"/>
      <c r="R85" s="470"/>
      <c r="S85" s="470"/>
      <c r="T85" s="470"/>
      <c r="U85" s="470"/>
      <c r="V85" s="470"/>
      <c r="W85" s="470"/>
      <c r="X85" s="470"/>
      <c r="Y85" s="470"/>
      <c r="Z85" s="470"/>
    </row>
    <row r="86" spans="1:26">
      <c r="A86" s="470"/>
      <c r="B86" s="470"/>
      <c r="C86" s="470"/>
      <c r="D86" s="470"/>
      <c r="E86" s="470"/>
      <c r="F86" s="470"/>
      <c r="G86" s="470"/>
      <c r="H86" s="437"/>
      <c r="I86" s="437" t="s">
        <v>145</v>
      </c>
      <c r="J86" s="438" t="s">
        <v>146</v>
      </c>
      <c r="K86" s="426"/>
      <c r="L86" s="1108"/>
      <c r="M86" s="1113"/>
      <c r="N86" s="406"/>
      <c r="O86" s="470"/>
      <c r="P86" s="470"/>
      <c r="Q86" s="470"/>
      <c r="R86" s="470"/>
      <c r="S86" s="470"/>
      <c r="T86" s="470"/>
      <c r="U86" s="470"/>
      <c r="V86" s="470"/>
      <c r="W86" s="470"/>
      <c r="X86" s="470"/>
      <c r="Y86" s="470"/>
      <c r="Z86" s="470"/>
    </row>
    <row r="87" spans="1:26">
      <c r="A87" s="470"/>
      <c r="B87" s="470"/>
      <c r="C87" s="470"/>
      <c r="D87" s="470"/>
      <c r="E87" s="470"/>
      <c r="F87" s="470"/>
      <c r="G87" s="470"/>
      <c r="H87" s="442"/>
      <c r="I87" s="442" t="s">
        <v>522</v>
      </c>
      <c r="J87" s="442" t="s">
        <v>81</v>
      </c>
      <c r="K87" s="443"/>
      <c r="L87" s="444"/>
      <c r="M87" s="1114"/>
      <c r="N87" s="445"/>
      <c r="O87" s="470"/>
      <c r="P87" s="470"/>
      <c r="Q87" s="470"/>
      <c r="R87" s="470"/>
      <c r="S87" s="470"/>
      <c r="T87" s="470"/>
      <c r="U87" s="470"/>
      <c r="V87" s="470"/>
      <c r="W87" s="470"/>
      <c r="X87" s="470"/>
      <c r="Y87" s="470"/>
      <c r="Z87" s="470"/>
    </row>
    <row r="88" spans="1:26">
      <c r="A88" s="470"/>
      <c r="B88" s="470"/>
      <c r="C88" s="470"/>
      <c r="D88" s="470"/>
      <c r="E88" s="470"/>
      <c r="F88" s="470"/>
      <c r="G88" s="470"/>
      <c r="H88" s="442"/>
      <c r="I88" s="442" t="s">
        <v>913</v>
      </c>
      <c r="J88" s="442" t="s">
        <v>71</v>
      </c>
      <c r="K88" s="443"/>
      <c r="L88" s="444"/>
      <c r="M88" s="1114"/>
      <c r="N88" s="445"/>
      <c r="O88" s="470"/>
      <c r="P88" s="470"/>
      <c r="Q88" s="470"/>
      <c r="R88" s="470"/>
      <c r="S88" s="470"/>
      <c r="T88" s="470"/>
      <c r="U88" s="470"/>
      <c r="V88" s="470"/>
      <c r="W88" s="470"/>
      <c r="X88" s="470"/>
      <c r="Y88" s="470"/>
      <c r="Z88" s="470"/>
    </row>
    <row r="89" spans="1:26">
      <c r="A89" s="470"/>
      <c r="B89" s="470"/>
      <c r="C89" s="470"/>
      <c r="D89" s="470"/>
      <c r="E89" s="470"/>
      <c r="F89" s="470"/>
      <c r="G89" s="470"/>
      <c r="H89" s="442"/>
      <c r="I89" s="442" t="s">
        <v>913</v>
      </c>
      <c r="J89" s="442" t="s">
        <v>247</v>
      </c>
      <c r="K89" s="443"/>
      <c r="L89" s="444"/>
      <c r="M89" s="1114"/>
      <c r="N89" s="445"/>
      <c r="O89" s="470"/>
      <c r="P89" s="470"/>
      <c r="Q89" s="470"/>
      <c r="R89" s="470"/>
      <c r="S89" s="470"/>
      <c r="T89" s="470"/>
      <c r="U89" s="470"/>
      <c r="V89" s="470"/>
      <c r="W89" s="470"/>
      <c r="X89" s="470"/>
      <c r="Y89" s="470"/>
      <c r="Z89" s="470"/>
    </row>
    <row r="90" spans="1:26">
      <c r="A90" s="470"/>
      <c r="B90" s="470"/>
      <c r="C90" s="470"/>
      <c r="D90" s="470"/>
      <c r="E90" s="470"/>
      <c r="F90" s="470"/>
      <c r="G90" s="470"/>
      <c r="H90" s="442"/>
      <c r="I90" s="442" t="s">
        <v>888</v>
      </c>
      <c r="J90" s="442" t="s">
        <v>354</v>
      </c>
      <c r="K90" s="443"/>
      <c r="L90" s="444"/>
      <c r="M90" s="1114"/>
      <c r="N90" s="445"/>
      <c r="O90" s="470"/>
      <c r="P90" s="470"/>
      <c r="Q90" s="470"/>
      <c r="R90" s="470"/>
      <c r="S90" s="470"/>
      <c r="T90" s="470"/>
      <c r="U90" s="470"/>
      <c r="V90" s="470"/>
      <c r="W90" s="470"/>
      <c r="X90" s="470"/>
      <c r="Y90" s="470"/>
      <c r="Z90" s="470"/>
    </row>
    <row r="91" spans="1:26">
      <c r="A91" s="470"/>
      <c r="B91" s="470"/>
      <c r="C91" s="470"/>
      <c r="D91" s="470"/>
      <c r="E91" s="470"/>
      <c r="F91" s="470"/>
      <c r="G91" s="470"/>
      <c r="H91" s="442"/>
      <c r="I91" s="442" t="s">
        <v>80</v>
      </c>
      <c r="J91" s="442" t="s">
        <v>81</v>
      </c>
      <c r="K91" s="443"/>
      <c r="L91" s="444"/>
      <c r="M91" s="1114"/>
      <c r="N91" s="445"/>
      <c r="O91" s="470"/>
      <c r="P91" s="470"/>
      <c r="Q91" s="470"/>
      <c r="R91" s="470"/>
      <c r="S91" s="470"/>
      <c r="T91" s="470"/>
      <c r="U91" s="470"/>
      <c r="V91" s="470"/>
      <c r="W91" s="470"/>
      <c r="X91" s="470"/>
      <c r="Y91" s="470"/>
      <c r="Z91" s="470"/>
    </row>
    <row r="92" spans="1:26">
      <c r="A92" s="470"/>
      <c r="B92" s="470"/>
      <c r="C92" s="470"/>
      <c r="D92" s="470"/>
      <c r="E92" s="470"/>
      <c r="F92" s="470"/>
      <c r="G92" s="470"/>
      <c r="H92" s="446" t="s">
        <v>330</v>
      </c>
      <c r="I92" s="446"/>
      <c r="J92" s="446"/>
      <c r="K92" s="446"/>
      <c r="L92" s="445"/>
      <c r="M92" s="1114"/>
      <c r="N92" s="445"/>
      <c r="O92" s="470"/>
      <c r="P92" s="470"/>
      <c r="Q92" s="470"/>
      <c r="R92" s="470"/>
      <c r="S92" s="470"/>
      <c r="T92" s="470"/>
      <c r="U92" s="470"/>
      <c r="V92" s="470"/>
      <c r="W92" s="470"/>
      <c r="X92" s="470"/>
      <c r="Y92" s="470"/>
      <c r="Z92" s="470"/>
    </row>
    <row r="93" spans="1:26" ht="13.5" thickBot="1">
      <c r="A93" s="470"/>
      <c r="B93" s="470"/>
      <c r="C93" s="470"/>
      <c r="D93" s="470"/>
      <c r="E93" s="470"/>
      <c r="F93" s="470"/>
      <c r="G93" s="470"/>
      <c r="H93" s="447" t="s">
        <v>301</v>
      </c>
      <c r="I93" s="448" t="s">
        <v>57</v>
      </c>
      <c r="J93" s="448" t="s">
        <v>58</v>
      </c>
      <c r="K93" s="448" t="s">
        <v>468</v>
      </c>
      <c r="L93" s="445"/>
      <c r="M93" s="1115"/>
      <c r="N93" s="445"/>
      <c r="O93" s="470"/>
      <c r="P93" s="470"/>
      <c r="Q93" s="470"/>
      <c r="R93" s="470"/>
      <c r="S93" s="470"/>
      <c r="T93" s="470"/>
      <c r="U93" s="470"/>
      <c r="V93" s="470"/>
      <c r="W93" s="470"/>
      <c r="X93" s="470"/>
      <c r="Y93" s="470"/>
      <c r="Z93" s="470"/>
    </row>
    <row r="94" spans="1:26" ht="13.5" thickBot="1">
      <c r="A94" s="470"/>
      <c r="B94" s="470"/>
      <c r="C94" s="470"/>
      <c r="D94" s="470"/>
      <c r="E94" s="470"/>
      <c r="F94" s="470"/>
      <c r="G94" s="470"/>
      <c r="H94" s="450">
        <v>3</v>
      </c>
      <c r="I94" s="451" t="s">
        <v>917</v>
      </c>
      <c r="J94" s="451" t="s">
        <v>323</v>
      </c>
      <c r="K94" s="452">
        <v>880725</v>
      </c>
      <c r="L94" s="445"/>
      <c r="M94" s="1116"/>
      <c r="N94" s="1109"/>
      <c r="O94" s="470"/>
      <c r="P94" s="470"/>
      <c r="Q94" s="470"/>
      <c r="R94" s="470"/>
      <c r="S94" s="470"/>
      <c r="T94" s="470"/>
      <c r="U94" s="470"/>
      <c r="V94" s="470"/>
      <c r="W94" s="470"/>
      <c r="X94" s="470"/>
      <c r="Y94" s="470"/>
      <c r="Z94" s="470"/>
    </row>
    <row r="95" spans="1:26" ht="13.5" thickBot="1">
      <c r="A95" s="470"/>
      <c r="B95" s="470"/>
      <c r="C95" s="470"/>
      <c r="D95" s="470"/>
      <c r="E95" s="470"/>
      <c r="F95" s="470"/>
      <c r="G95" s="470"/>
      <c r="H95" s="454">
        <v>5</v>
      </c>
      <c r="I95" s="455" t="s">
        <v>181</v>
      </c>
      <c r="J95" s="455" t="s">
        <v>122</v>
      </c>
      <c r="K95" s="452">
        <v>891013</v>
      </c>
      <c r="L95" s="445"/>
      <c r="M95" s="1117"/>
      <c r="N95" s="1109"/>
      <c r="O95" s="470"/>
      <c r="P95" s="470"/>
      <c r="Q95" s="470"/>
      <c r="R95" s="470"/>
      <c r="S95" s="470"/>
      <c r="T95" s="470"/>
      <c r="U95" s="470"/>
      <c r="V95" s="470"/>
      <c r="W95" s="470"/>
      <c r="X95" s="470"/>
      <c r="Y95" s="470"/>
      <c r="Z95" s="470"/>
    </row>
    <row r="96" spans="1:26">
      <c r="A96" s="470"/>
      <c r="B96" s="470"/>
      <c r="C96" s="470"/>
      <c r="D96" s="470"/>
      <c r="E96" s="470"/>
      <c r="F96" s="470"/>
      <c r="G96" s="470"/>
      <c r="H96" s="470"/>
      <c r="I96" s="470"/>
      <c r="J96" s="470"/>
      <c r="K96" s="470"/>
      <c r="L96" s="470"/>
      <c r="M96" s="470"/>
      <c r="N96" s="470"/>
      <c r="O96" s="470"/>
      <c r="P96" s="470"/>
      <c r="Q96" s="470"/>
      <c r="R96" s="470"/>
      <c r="S96" s="470"/>
      <c r="T96" s="470"/>
      <c r="U96" s="470"/>
      <c r="V96" s="470"/>
      <c r="W96" s="470"/>
      <c r="X96" s="470"/>
      <c r="Y96" s="470"/>
      <c r="Z96" s="470"/>
    </row>
    <row r="97" spans="1:26">
      <c r="A97" s="470"/>
      <c r="B97" s="470"/>
      <c r="C97" s="470"/>
      <c r="D97" s="470"/>
      <c r="E97" s="470"/>
      <c r="F97" s="470"/>
      <c r="G97" s="470"/>
      <c r="H97" s="470"/>
      <c r="I97" s="470"/>
      <c r="J97" s="470"/>
      <c r="K97" s="470"/>
      <c r="L97" s="470"/>
      <c r="M97" s="470"/>
      <c r="N97" s="470"/>
      <c r="O97" s="470"/>
      <c r="P97" s="470"/>
      <c r="Q97" s="470"/>
      <c r="R97" s="470"/>
      <c r="S97" s="470"/>
      <c r="T97" s="470"/>
      <c r="U97" s="470"/>
      <c r="V97" s="470"/>
      <c r="W97" s="470"/>
      <c r="X97" s="470"/>
      <c r="Y97" s="470"/>
      <c r="Z97" s="470"/>
    </row>
    <row r="98" spans="1:26">
      <c r="A98" s="470"/>
      <c r="B98" s="470"/>
      <c r="C98" s="470"/>
      <c r="D98" s="470"/>
      <c r="E98" s="470"/>
      <c r="F98" s="470"/>
      <c r="G98" s="470"/>
      <c r="H98" s="470"/>
      <c r="I98" s="470"/>
      <c r="J98" s="470"/>
      <c r="K98" s="470"/>
      <c r="L98" s="470"/>
      <c r="M98" s="470"/>
      <c r="N98" s="470"/>
      <c r="O98" s="470"/>
      <c r="P98" s="470"/>
      <c r="Q98" s="470"/>
      <c r="R98" s="470"/>
      <c r="S98" s="470"/>
      <c r="T98" s="470"/>
      <c r="U98" s="470"/>
      <c r="V98" s="470"/>
      <c r="W98" s="470"/>
      <c r="X98" s="470"/>
      <c r="Y98" s="470"/>
      <c r="Z98" s="470"/>
    </row>
    <row r="99" spans="1:26">
      <c r="A99" s="470"/>
      <c r="B99" s="470"/>
      <c r="C99" s="470"/>
      <c r="D99" s="470"/>
      <c r="E99" s="470"/>
      <c r="F99" s="470"/>
      <c r="G99" s="470"/>
      <c r="H99" s="470"/>
      <c r="I99" s="470"/>
      <c r="J99" s="470"/>
      <c r="K99" s="470"/>
      <c r="L99" s="470"/>
      <c r="M99" s="470"/>
      <c r="N99" s="470"/>
      <c r="O99" s="470"/>
      <c r="P99" s="470"/>
      <c r="Q99" s="470"/>
      <c r="R99" s="470"/>
      <c r="S99" s="470"/>
      <c r="T99" s="470"/>
      <c r="U99" s="470"/>
      <c r="V99" s="470"/>
      <c r="W99" s="470"/>
      <c r="X99" s="470"/>
      <c r="Y99" s="470"/>
      <c r="Z99" s="470"/>
    </row>
    <row r="100" spans="1:26">
      <c r="A100" s="470"/>
      <c r="B100" s="470"/>
      <c r="C100" s="470"/>
      <c r="D100" s="470"/>
      <c r="E100" s="470"/>
      <c r="F100" s="470"/>
      <c r="G100" s="470"/>
      <c r="H100" s="470"/>
      <c r="I100" s="470"/>
      <c r="J100" s="470"/>
      <c r="K100" s="470"/>
      <c r="L100" s="470"/>
      <c r="M100" s="470"/>
      <c r="N100" s="470"/>
      <c r="O100" s="470"/>
      <c r="P100" s="470"/>
      <c r="Q100" s="470"/>
      <c r="R100" s="470"/>
      <c r="S100" s="470"/>
      <c r="T100" s="470"/>
      <c r="U100" s="470"/>
      <c r="V100" s="470"/>
      <c r="W100" s="470"/>
      <c r="X100" s="470"/>
      <c r="Y100" s="470"/>
      <c r="Z100" s="470"/>
    </row>
    <row r="101" spans="1:26">
      <c r="A101" s="470"/>
      <c r="B101" s="470"/>
      <c r="C101" s="470"/>
      <c r="D101" s="470"/>
      <c r="E101" s="470"/>
      <c r="F101" s="470"/>
      <c r="G101" s="470"/>
      <c r="H101" s="470"/>
      <c r="I101" s="470"/>
      <c r="J101" s="470"/>
      <c r="K101" s="470"/>
      <c r="L101" s="470"/>
      <c r="M101" s="470"/>
      <c r="N101" s="470"/>
      <c r="O101" s="470"/>
      <c r="P101" s="470"/>
      <c r="Q101" s="470"/>
      <c r="R101" s="470"/>
      <c r="S101" s="470"/>
      <c r="T101" s="470"/>
      <c r="U101" s="470"/>
      <c r="V101" s="470"/>
      <c r="W101" s="470"/>
      <c r="X101" s="470"/>
      <c r="Y101" s="470"/>
      <c r="Z101" s="470"/>
    </row>
    <row r="102" spans="1:26">
      <c r="A102" s="470"/>
      <c r="B102" s="470"/>
      <c r="C102" s="470"/>
      <c r="D102" s="470"/>
      <c r="E102" s="470"/>
      <c r="F102" s="470"/>
      <c r="G102" s="470"/>
      <c r="H102" s="470"/>
      <c r="I102" s="470"/>
      <c r="J102" s="470"/>
      <c r="K102" s="470"/>
      <c r="L102" s="470"/>
      <c r="M102" s="470"/>
      <c r="N102" s="470"/>
      <c r="O102" s="470"/>
      <c r="P102" s="470"/>
      <c r="Q102" s="470"/>
      <c r="R102" s="470"/>
      <c r="S102" s="470"/>
      <c r="T102" s="470"/>
      <c r="U102" s="470"/>
      <c r="V102" s="470"/>
      <c r="W102" s="470"/>
      <c r="X102" s="470"/>
      <c r="Y102" s="470"/>
      <c r="Z102" s="470"/>
    </row>
    <row r="103" spans="1:26">
      <c r="A103" s="470"/>
      <c r="B103" s="470"/>
      <c r="C103" s="470"/>
      <c r="D103" s="470"/>
      <c r="E103" s="470"/>
      <c r="F103" s="470"/>
      <c r="G103" s="470"/>
      <c r="H103" s="470"/>
      <c r="I103" s="470"/>
      <c r="J103" s="470"/>
      <c r="K103" s="470"/>
      <c r="L103" s="470"/>
      <c r="M103" s="470"/>
      <c r="N103" s="470"/>
      <c r="O103" s="470"/>
      <c r="P103" s="470"/>
      <c r="Q103" s="470"/>
      <c r="R103" s="470"/>
      <c r="S103" s="470"/>
      <c r="T103" s="470"/>
      <c r="U103" s="470"/>
      <c r="V103" s="470"/>
      <c r="W103" s="470"/>
      <c r="X103" s="470"/>
      <c r="Y103" s="470"/>
      <c r="Z103" s="470"/>
    </row>
    <row r="104" spans="1:26">
      <c r="A104" s="470"/>
      <c r="B104" s="470"/>
      <c r="C104" s="470"/>
      <c r="D104" s="470"/>
      <c r="E104" s="470"/>
      <c r="F104" s="470"/>
      <c r="G104" s="470"/>
      <c r="H104" s="470"/>
      <c r="I104" s="470"/>
      <c r="J104" s="470"/>
      <c r="K104" s="470"/>
      <c r="L104" s="470"/>
      <c r="M104" s="470"/>
      <c r="N104" s="470"/>
      <c r="O104" s="470"/>
      <c r="P104" s="470"/>
      <c r="Q104" s="470"/>
      <c r="R104" s="470"/>
      <c r="S104" s="470"/>
      <c r="T104" s="470"/>
      <c r="U104" s="470"/>
      <c r="V104" s="470"/>
      <c r="W104" s="470"/>
      <c r="X104" s="470"/>
      <c r="Y104" s="470"/>
      <c r="Z104" s="470"/>
    </row>
    <row r="105" spans="1:26">
      <c r="A105" s="470"/>
      <c r="B105" s="470"/>
      <c r="C105" s="470"/>
      <c r="D105" s="470"/>
      <c r="E105" s="470"/>
      <c r="F105" s="470"/>
      <c r="G105" s="470"/>
      <c r="H105" s="470"/>
      <c r="I105" s="470"/>
      <c r="J105" s="470"/>
      <c r="K105" s="470"/>
      <c r="L105" s="470"/>
      <c r="M105" s="470"/>
      <c r="N105" s="470"/>
      <c r="O105" s="470"/>
      <c r="P105" s="470"/>
      <c r="Q105" s="470"/>
      <c r="R105" s="470"/>
      <c r="S105" s="470"/>
      <c r="T105" s="470"/>
      <c r="U105" s="470"/>
      <c r="V105" s="470"/>
      <c r="W105" s="470"/>
      <c r="X105" s="470"/>
      <c r="Y105" s="470"/>
      <c r="Z105" s="470"/>
    </row>
    <row r="106" spans="1:26">
      <c r="A106" s="470"/>
      <c r="B106" s="470"/>
      <c r="C106" s="470"/>
      <c r="D106" s="470"/>
      <c r="E106" s="470"/>
      <c r="F106" s="470"/>
      <c r="G106" s="470"/>
      <c r="H106" s="470"/>
      <c r="I106" s="470"/>
      <c r="J106" s="470"/>
      <c r="K106" s="470"/>
      <c r="L106" s="470"/>
      <c r="M106" s="470"/>
      <c r="N106" s="470"/>
      <c r="O106" s="470"/>
      <c r="P106" s="470"/>
      <c r="Q106" s="470"/>
      <c r="R106" s="470"/>
      <c r="S106" s="470"/>
      <c r="T106" s="470"/>
      <c r="U106" s="470"/>
      <c r="V106" s="470"/>
      <c r="W106" s="470"/>
      <c r="X106" s="470"/>
      <c r="Y106" s="470"/>
      <c r="Z106" s="470"/>
    </row>
    <row r="107" spans="1:26">
      <c r="A107" s="470"/>
      <c r="B107" s="470"/>
      <c r="C107" s="470"/>
      <c r="D107" s="470"/>
      <c r="E107" s="470"/>
      <c r="F107" s="470"/>
      <c r="G107" s="470"/>
      <c r="H107" s="470"/>
      <c r="I107" s="470"/>
      <c r="J107" s="470"/>
      <c r="K107" s="470"/>
      <c r="L107" s="470"/>
      <c r="M107" s="470"/>
      <c r="N107" s="470"/>
      <c r="O107" s="470"/>
      <c r="P107" s="470"/>
      <c r="Q107" s="470"/>
      <c r="R107" s="470"/>
      <c r="S107" s="470"/>
      <c r="T107" s="470"/>
      <c r="U107" s="470"/>
      <c r="V107" s="470"/>
      <c r="W107" s="470"/>
      <c r="X107" s="470"/>
      <c r="Y107" s="470"/>
      <c r="Z107" s="470"/>
    </row>
    <row r="108" spans="1:26">
      <c r="A108" s="470"/>
      <c r="B108" s="470"/>
      <c r="C108" s="470"/>
      <c r="D108" s="470"/>
      <c r="E108" s="470"/>
      <c r="F108" s="470"/>
      <c r="G108" s="470"/>
      <c r="H108" s="470"/>
      <c r="I108" s="470"/>
      <c r="J108" s="470"/>
      <c r="K108" s="470"/>
      <c r="L108" s="470"/>
      <c r="M108" s="470"/>
      <c r="N108" s="470"/>
      <c r="O108" s="470"/>
      <c r="P108" s="470"/>
      <c r="Q108" s="470"/>
      <c r="R108" s="470"/>
      <c r="S108" s="470"/>
      <c r="T108" s="470"/>
      <c r="U108" s="470"/>
      <c r="V108" s="470"/>
      <c r="W108" s="470"/>
      <c r="X108" s="470"/>
      <c r="Y108" s="470"/>
      <c r="Z108" s="470"/>
    </row>
    <row r="109" spans="1:26">
      <c r="A109" s="470"/>
      <c r="B109" s="470"/>
      <c r="C109" s="470"/>
      <c r="D109" s="470"/>
      <c r="E109" s="470"/>
      <c r="F109" s="470"/>
      <c r="G109" s="470"/>
      <c r="H109" s="470"/>
      <c r="I109" s="470"/>
      <c r="J109" s="470"/>
      <c r="K109" s="470"/>
      <c r="L109" s="470"/>
      <c r="M109" s="470"/>
      <c r="N109" s="470"/>
      <c r="O109" s="470"/>
      <c r="P109" s="470"/>
      <c r="Q109" s="470"/>
      <c r="R109" s="470"/>
      <c r="S109" s="470"/>
      <c r="T109" s="470"/>
      <c r="U109" s="470"/>
      <c r="V109" s="470"/>
      <c r="W109" s="470"/>
      <c r="X109" s="470"/>
      <c r="Y109" s="470"/>
      <c r="Z109" s="470"/>
    </row>
    <row r="110" spans="1:26">
      <c r="A110" s="470"/>
      <c r="B110" s="470"/>
      <c r="C110" s="470"/>
      <c r="D110" s="470"/>
      <c r="E110" s="470"/>
      <c r="F110" s="470"/>
      <c r="G110" s="470"/>
      <c r="H110" s="470"/>
      <c r="I110" s="470"/>
      <c r="J110" s="470"/>
      <c r="K110" s="470"/>
      <c r="L110" s="470"/>
      <c r="M110" s="470"/>
      <c r="N110" s="470"/>
      <c r="O110" s="470"/>
      <c r="P110" s="470"/>
      <c r="Q110" s="470"/>
      <c r="R110" s="470"/>
      <c r="S110" s="470"/>
      <c r="T110" s="470"/>
      <c r="U110" s="470"/>
      <c r="V110" s="470"/>
      <c r="W110" s="470"/>
      <c r="X110" s="470"/>
      <c r="Y110" s="470"/>
      <c r="Z110" s="470"/>
    </row>
    <row r="111" spans="1:26">
      <c r="A111" s="470"/>
      <c r="B111" s="470"/>
      <c r="C111" s="470"/>
      <c r="D111" s="470"/>
      <c r="E111" s="470"/>
      <c r="F111" s="470"/>
      <c r="G111" s="470"/>
      <c r="H111" s="470"/>
      <c r="I111" s="470"/>
      <c r="J111" s="470"/>
      <c r="K111" s="470"/>
      <c r="L111" s="470"/>
      <c r="M111" s="470"/>
      <c r="N111" s="470"/>
      <c r="O111" s="470"/>
      <c r="P111" s="470"/>
      <c r="Q111" s="470"/>
      <c r="R111" s="470"/>
      <c r="S111" s="470"/>
      <c r="T111" s="470"/>
      <c r="U111" s="470"/>
      <c r="V111" s="470"/>
      <c r="W111" s="470"/>
      <c r="X111" s="470"/>
      <c r="Y111" s="470"/>
      <c r="Z111" s="470"/>
    </row>
    <row r="112" spans="1:26">
      <c r="A112" s="470"/>
      <c r="B112" s="470"/>
      <c r="C112" s="470"/>
      <c r="D112" s="470"/>
      <c r="E112" s="470"/>
      <c r="F112" s="470"/>
      <c r="G112" s="470"/>
      <c r="H112" s="470"/>
      <c r="I112" s="470"/>
      <c r="J112" s="470"/>
      <c r="K112" s="470"/>
      <c r="L112" s="470"/>
      <c r="M112" s="470"/>
      <c r="N112" s="470"/>
      <c r="O112" s="470"/>
      <c r="P112" s="470"/>
      <c r="Q112" s="470"/>
      <c r="R112" s="470"/>
      <c r="S112" s="470"/>
      <c r="T112" s="470"/>
      <c r="U112" s="470"/>
      <c r="V112" s="470"/>
      <c r="W112" s="470"/>
      <c r="X112" s="470"/>
      <c r="Y112" s="470"/>
      <c r="Z112" s="470"/>
    </row>
    <row r="113" spans="1:26">
      <c r="A113" s="470"/>
      <c r="B113" s="470"/>
      <c r="C113" s="470"/>
      <c r="D113" s="470"/>
      <c r="E113" s="470"/>
      <c r="F113" s="470"/>
      <c r="G113" s="470"/>
      <c r="H113" s="470"/>
      <c r="I113" s="470"/>
      <c r="J113" s="470"/>
      <c r="K113" s="470"/>
      <c r="L113" s="470"/>
      <c r="M113" s="470"/>
      <c r="N113" s="470"/>
      <c r="O113" s="470"/>
      <c r="P113" s="470"/>
      <c r="Q113" s="470"/>
      <c r="R113" s="470"/>
      <c r="S113" s="470"/>
      <c r="T113" s="470"/>
      <c r="U113" s="470"/>
      <c r="V113" s="470"/>
      <c r="W113" s="470"/>
      <c r="X113" s="470"/>
      <c r="Y113" s="470"/>
      <c r="Z113" s="470"/>
    </row>
    <row r="114" spans="1:26">
      <c r="A114" s="470"/>
      <c r="B114" s="470"/>
      <c r="C114" s="470"/>
      <c r="D114" s="470"/>
      <c r="E114" s="470"/>
      <c r="F114" s="470"/>
      <c r="G114" s="470"/>
      <c r="H114" s="470"/>
      <c r="I114" s="470"/>
      <c r="J114" s="470"/>
      <c r="K114" s="470"/>
      <c r="L114" s="470"/>
      <c r="M114" s="470"/>
      <c r="N114" s="470"/>
      <c r="O114" s="470"/>
      <c r="P114" s="470"/>
      <c r="Q114" s="470"/>
      <c r="R114" s="470"/>
      <c r="S114" s="470"/>
      <c r="T114" s="470"/>
      <c r="U114" s="470"/>
      <c r="V114" s="470"/>
      <c r="W114" s="470"/>
      <c r="X114" s="470"/>
      <c r="Y114" s="470"/>
      <c r="Z114" s="470"/>
    </row>
    <row r="115" spans="1:26">
      <c r="A115" s="470"/>
      <c r="B115" s="470"/>
      <c r="C115" s="470"/>
      <c r="D115" s="470"/>
      <c r="E115" s="470"/>
      <c r="F115" s="470"/>
      <c r="G115" s="470"/>
      <c r="H115" s="470"/>
      <c r="I115" s="470"/>
      <c r="J115" s="470"/>
      <c r="K115" s="470"/>
      <c r="L115" s="470"/>
      <c r="M115" s="470"/>
      <c r="N115" s="470"/>
      <c r="O115" s="470"/>
      <c r="P115" s="470"/>
      <c r="Q115" s="470"/>
      <c r="R115" s="470"/>
      <c r="S115" s="470"/>
      <c r="T115" s="470"/>
      <c r="U115" s="470"/>
      <c r="V115" s="470"/>
      <c r="W115" s="470"/>
      <c r="X115" s="470"/>
      <c r="Y115" s="470"/>
      <c r="Z115" s="470"/>
    </row>
    <row r="116" spans="1:26">
      <c r="A116" s="470"/>
      <c r="B116" s="470"/>
      <c r="C116" s="470"/>
      <c r="D116" s="470"/>
      <c r="E116" s="470"/>
      <c r="F116" s="470"/>
      <c r="G116" s="470"/>
      <c r="H116" s="470"/>
      <c r="I116" s="470"/>
      <c r="J116" s="470"/>
      <c r="K116" s="470"/>
      <c r="L116" s="470"/>
      <c r="M116" s="470"/>
      <c r="N116" s="470"/>
      <c r="O116" s="470"/>
      <c r="P116" s="470"/>
      <c r="Q116" s="470"/>
      <c r="R116" s="470"/>
      <c r="S116" s="470"/>
      <c r="T116" s="470"/>
      <c r="U116" s="470"/>
      <c r="V116" s="470"/>
      <c r="W116" s="470"/>
      <c r="X116" s="470"/>
      <c r="Y116" s="470"/>
      <c r="Z116" s="470"/>
    </row>
    <row r="117" spans="1:26">
      <c r="A117" s="470"/>
      <c r="B117" s="470"/>
      <c r="C117" s="470"/>
      <c r="D117" s="470"/>
      <c r="E117" s="470"/>
      <c r="F117" s="470"/>
      <c r="G117" s="470"/>
      <c r="H117" s="470"/>
      <c r="I117" s="470"/>
      <c r="J117" s="470"/>
      <c r="K117" s="470"/>
      <c r="L117" s="470"/>
      <c r="M117" s="470"/>
      <c r="N117" s="470"/>
      <c r="O117" s="470"/>
      <c r="P117" s="470"/>
      <c r="Q117" s="470"/>
      <c r="R117" s="470"/>
      <c r="S117" s="470"/>
      <c r="T117" s="470"/>
      <c r="U117" s="470"/>
      <c r="V117" s="470"/>
      <c r="W117" s="470"/>
      <c r="X117" s="470"/>
      <c r="Y117" s="470"/>
      <c r="Z117" s="470"/>
    </row>
    <row r="118" spans="1:26">
      <c r="A118" s="470"/>
      <c r="B118" s="470"/>
      <c r="C118" s="470"/>
      <c r="D118" s="470"/>
      <c r="E118" s="470"/>
      <c r="F118" s="470"/>
      <c r="G118" s="470"/>
      <c r="H118" s="470"/>
      <c r="I118" s="470"/>
      <c r="J118" s="470"/>
      <c r="K118" s="470"/>
      <c r="L118" s="470"/>
      <c r="M118" s="470"/>
      <c r="N118" s="470"/>
      <c r="O118" s="470"/>
      <c r="P118" s="470"/>
      <c r="Q118" s="470"/>
      <c r="R118" s="470"/>
      <c r="S118" s="470"/>
      <c r="T118" s="470"/>
      <c r="U118" s="470"/>
      <c r="V118" s="470"/>
      <c r="W118" s="470"/>
      <c r="X118" s="470"/>
      <c r="Y118" s="470"/>
      <c r="Z118" s="470"/>
    </row>
    <row r="119" spans="1:26">
      <c r="A119" s="470"/>
      <c r="B119" s="470"/>
      <c r="C119" s="470"/>
      <c r="D119" s="470"/>
      <c r="E119" s="470"/>
      <c r="F119" s="470"/>
      <c r="G119" s="470"/>
      <c r="H119" s="470"/>
      <c r="I119" s="470"/>
      <c r="J119" s="470"/>
      <c r="K119" s="470"/>
      <c r="L119" s="470"/>
      <c r="M119" s="470"/>
      <c r="N119" s="470"/>
      <c r="O119" s="470"/>
      <c r="P119" s="470"/>
      <c r="Q119" s="470"/>
      <c r="R119" s="470"/>
      <c r="S119" s="470"/>
      <c r="T119" s="470"/>
      <c r="U119" s="470"/>
      <c r="V119" s="470"/>
      <c r="W119" s="470"/>
      <c r="X119" s="470"/>
      <c r="Y119" s="470"/>
      <c r="Z119" s="470"/>
    </row>
    <row r="120" spans="1:26">
      <c r="A120" s="470"/>
      <c r="B120" s="470"/>
      <c r="C120" s="470"/>
      <c r="D120" s="470"/>
      <c r="E120" s="470"/>
      <c r="F120" s="470"/>
      <c r="G120" s="470"/>
      <c r="H120" s="470"/>
      <c r="I120" s="470"/>
      <c r="J120" s="470"/>
      <c r="K120" s="470"/>
      <c r="L120" s="470"/>
      <c r="M120" s="470"/>
      <c r="N120" s="470"/>
      <c r="O120" s="470"/>
      <c r="P120" s="470"/>
      <c r="Q120" s="470"/>
      <c r="R120" s="470"/>
      <c r="S120" s="470"/>
      <c r="T120" s="470"/>
      <c r="U120" s="470"/>
      <c r="V120" s="470"/>
      <c r="W120" s="470"/>
      <c r="X120" s="470"/>
      <c r="Y120" s="470"/>
      <c r="Z120" s="470"/>
    </row>
    <row r="121" spans="1:26">
      <c r="A121" s="470"/>
      <c r="B121" s="470"/>
      <c r="C121" s="470"/>
      <c r="D121" s="470"/>
      <c r="E121" s="470"/>
      <c r="F121" s="470"/>
      <c r="G121" s="470"/>
      <c r="H121" s="470"/>
      <c r="I121" s="470"/>
      <c r="J121" s="470"/>
      <c r="K121" s="470"/>
      <c r="L121" s="470"/>
      <c r="M121" s="470"/>
      <c r="N121" s="470"/>
      <c r="O121" s="470"/>
      <c r="P121" s="470"/>
      <c r="Q121" s="470"/>
      <c r="R121" s="470"/>
      <c r="S121" s="470"/>
      <c r="T121" s="470"/>
      <c r="U121" s="470"/>
      <c r="V121" s="470"/>
      <c r="W121" s="470"/>
      <c r="X121" s="470"/>
      <c r="Y121" s="470"/>
      <c r="Z121" s="470"/>
    </row>
    <row r="122" spans="1:26">
      <c r="A122" s="470"/>
      <c r="B122" s="470"/>
      <c r="C122" s="470"/>
      <c r="D122" s="470"/>
      <c r="E122" s="470"/>
      <c r="F122" s="470"/>
      <c r="G122" s="470"/>
      <c r="H122" s="470"/>
      <c r="I122" s="470"/>
      <c r="J122" s="470"/>
      <c r="K122" s="470"/>
      <c r="L122" s="470"/>
      <c r="M122" s="470"/>
      <c r="N122" s="470"/>
      <c r="O122" s="470"/>
      <c r="P122" s="470"/>
      <c r="Q122" s="470"/>
      <c r="R122" s="470"/>
      <c r="S122" s="470"/>
      <c r="T122" s="470"/>
      <c r="U122" s="470"/>
      <c r="V122" s="470"/>
      <c r="W122" s="470"/>
      <c r="X122" s="470"/>
      <c r="Y122" s="470"/>
      <c r="Z122" s="470"/>
    </row>
    <row r="123" spans="1:26">
      <c r="A123" s="470"/>
      <c r="B123" s="470"/>
      <c r="C123" s="470"/>
      <c r="D123" s="470"/>
      <c r="E123" s="470"/>
      <c r="F123" s="470"/>
      <c r="G123" s="470"/>
      <c r="H123" s="470"/>
      <c r="I123" s="470"/>
      <c r="J123" s="470"/>
      <c r="K123" s="470"/>
      <c r="L123" s="470"/>
      <c r="M123" s="470"/>
      <c r="N123" s="470"/>
      <c r="O123" s="470"/>
      <c r="P123" s="470"/>
      <c r="Q123" s="470"/>
      <c r="R123" s="470"/>
      <c r="S123" s="470"/>
      <c r="T123" s="470"/>
      <c r="U123" s="470"/>
      <c r="V123" s="470"/>
      <c r="W123" s="470"/>
      <c r="X123" s="470"/>
      <c r="Y123" s="470"/>
      <c r="Z123" s="470"/>
    </row>
    <row r="124" spans="1:26">
      <c r="A124" s="470"/>
      <c r="B124" s="470"/>
      <c r="C124" s="470"/>
      <c r="D124" s="470"/>
      <c r="E124" s="470"/>
      <c r="F124" s="470"/>
      <c r="G124" s="470"/>
      <c r="H124" s="470"/>
      <c r="I124" s="470"/>
      <c r="J124" s="470"/>
      <c r="K124" s="470"/>
      <c r="L124" s="470"/>
      <c r="M124" s="470"/>
      <c r="N124" s="470"/>
      <c r="O124" s="470"/>
      <c r="P124" s="470"/>
      <c r="Q124" s="470"/>
      <c r="R124" s="470"/>
      <c r="S124" s="470"/>
      <c r="T124" s="470"/>
      <c r="U124" s="470"/>
      <c r="V124" s="470"/>
      <c r="W124" s="470"/>
      <c r="X124" s="470"/>
      <c r="Y124" s="470"/>
      <c r="Z124" s="470"/>
    </row>
    <row r="125" spans="1:26">
      <c r="A125" s="470"/>
      <c r="B125" s="470"/>
      <c r="C125" s="470"/>
      <c r="D125" s="470"/>
      <c r="E125" s="470"/>
      <c r="F125" s="470"/>
      <c r="G125" s="470"/>
      <c r="H125" s="470"/>
      <c r="I125" s="470"/>
      <c r="J125" s="470"/>
      <c r="K125" s="470"/>
      <c r="L125" s="470"/>
      <c r="M125" s="470"/>
      <c r="N125" s="470"/>
      <c r="O125" s="470"/>
      <c r="P125" s="470"/>
      <c r="Q125" s="470"/>
      <c r="R125" s="470"/>
      <c r="S125" s="470"/>
      <c r="T125" s="470"/>
      <c r="U125" s="470"/>
      <c r="V125" s="470"/>
      <c r="W125" s="470"/>
      <c r="X125" s="470"/>
      <c r="Y125" s="470"/>
      <c r="Z125" s="470"/>
    </row>
    <row r="126" spans="1:26">
      <c r="A126" s="470"/>
      <c r="B126" s="470"/>
      <c r="C126" s="470"/>
      <c r="D126" s="470"/>
      <c r="E126" s="470"/>
      <c r="F126" s="470"/>
      <c r="G126" s="470"/>
      <c r="H126" s="470"/>
      <c r="I126" s="470"/>
      <c r="J126" s="470"/>
      <c r="K126" s="470"/>
      <c r="L126" s="470"/>
      <c r="M126" s="470"/>
      <c r="N126" s="470"/>
      <c r="O126" s="470"/>
      <c r="P126" s="470"/>
      <c r="Q126" s="470"/>
      <c r="R126" s="470"/>
      <c r="S126" s="470"/>
      <c r="T126" s="470"/>
      <c r="U126" s="470"/>
      <c r="V126" s="470"/>
      <c r="W126" s="470"/>
      <c r="X126" s="470"/>
      <c r="Y126" s="470"/>
      <c r="Z126" s="470"/>
    </row>
    <row r="127" spans="1:26">
      <c r="A127" s="470"/>
      <c r="B127" s="470"/>
      <c r="C127" s="470"/>
      <c r="D127" s="470"/>
      <c r="E127" s="470"/>
      <c r="F127" s="470"/>
      <c r="G127" s="470"/>
      <c r="H127" s="470"/>
      <c r="I127" s="470"/>
      <c r="J127" s="470"/>
      <c r="K127" s="470"/>
      <c r="L127" s="470"/>
      <c r="M127" s="470"/>
      <c r="N127" s="470"/>
      <c r="O127" s="470"/>
      <c r="P127" s="470"/>
      <c r="Q127" s="470"/>
      <c r="R127" s="470"/>
      <c r="S127" s="470"/>
      <c r="T127" s="470"/>
      <c r="U127" s="470"/>
      <c r="V127" s="470"/>
      <c r="W127" s="470"/>
      <c r="X127" s="470"/>
      <c r="Y127" s="470"/>
      <c r="Z127" s="470"/>
    </row>
    <row r="128" spans="1:26">
      <c r="A128" s="470"/>
      <c r="B128" s="470"/>
      <c r="C128" s="470"/>
      <c r="D128" s="470"/>
      <c r="E128" s="470"/>
      <c r="F128" s="470"/>
      <c r="G128" s="470"/>
      <c r="H128" s="470"/>
      <c r="I128" s="470"/>
      <c r="J128" s="470"/>
      <c r="K128" s="470"/>
      <c r="L128" s="470"/>
      <c r="M128" s="470"/>
      <c r="N128" s="470"/>
      <c r="O128" s="470"/>
      <c r="P128" s="470"/>
      <c r="Q128" s="470"/>
      <c r="R128" s="470"/>
      <c r="S128" s="470"/>
      <c r="T128" s="470"/>
      <c r="U128" s="470"/>
      <c r="V128" s="470"/>
      <c r="W128" s="470"/>
      <c r="X128" s="470"/>
      <c r="Y128" s="470"/>
      <c r="Z128" s="470"/>
    </row>
    <row r="129" spans="1:26">
      <c r="A129" s="470"/>
      <c r="B129" s="470"/>
      <c r="C129" s="470"/>
      <c r="D129" s="470"/>
      <c r="E129" s="470"/>
      <c r="F129" s="470"/>
      <c r="G129" s="470"/>
      <c r="H129" s="470"/>
      <c r="I129" s="470"/>
      <c r="J129" s="470"/>
      <c r="K129" s="470"/>
      <c r="L129" s="470"/>
      <c r="M129" s="470"/>
      <c r="N129" s="470"/>
      <c r="O129" s="470"/>
      <c r="P129" s="470"/>
      <c r="Q129" s="470"/>
      <c r="R129" s="470"/>
      <c r="S129" s="470"/>
      <c r="T129" s="470"/>
      <c r="U129" s="470"/>
      <c r="V129" s="470"/>
      <c r="W129" s="470"/>
      <c r="X129" s="470"/>
      <c r="Y129" s="470"/>
      <c r="Z129" s="470"/>
    </row>
    <row r="130" spans="1:26">
      <c r="A130" s="470"/>
      <c r="B130" s="470"/>
      <c r="C130" s="470"/>
      <c r="D130" s="470"/>
      <c r="E130" s="470"/>
      <c r="F130" s="470"/>
      <c r="G130" s="470"/>
      <c r="H130" s="470"/>
      <c r="I130" s="470"/>
      <c r="J130" s="470"/>
      <c r="K130" s="470"/>
      <c r="L130" s="470"/>
      <c r="M130" s="470"/>
      <c r="N130" s="470"/>
      <c r="O130" s="470"/>
      <c r="P130" s="470"/>
      <c r="Q130" s="470"/>
      <c r="R130" s="470"/>
      <c r="S130" s="470"/>
      <c r="T130" s="470"/>
      <c r="U130" s="470"/>
      <c r="V130" s="470"/>
      <c r="W130" s="470"/>
      <c r="X130" s="470"/>
      <c r="Y130" s="470"/>
      <c r="Z130" s="470"/>
    </row>
    <row r="131" spans="1:26">
      <c r="A131" s="470"/>
      <c r="B131" s="470"/>
      <c r="C131" s="470"/>
      <c r="D131" s="470"/>
      <c r="E131" s="470"/>
      <c r="F131" s="470"/>
      <c r="G131" s="470"/>
      <c r="H131" s="470"/>
      <c r="I131" s="470"/>
      <c r="J131" s="470"/>
      <c r="K131" s="470"/>
      <c r="L131" s="470"/>
      <c r="M131" s="470"/>
      <c r="N131" s="470"/>
      <c r="O131" s="470"/>
      <c r="P131" s="470"/>
      <c r="Q131" s="470"/>
      <c r="R131" s="470"/>
      <c r="S131" s="470"/>
      <c r="T131" s="470"/>
      <c r="U131" s="470"/>
      <c r="V131" s="470"/>
      <c r="W131" s="470"/>
      <c r="X131" s="470"/>
      <c r="Y131" s="470"/>
      <c r="Z131" s="470"/>
    </row>
    <row r="132" spans="1:26">
      <c r="A132" s="470"/>
      <c r="B132" s="470"/>
      <c r="C132" s="470"/>
      <c r="D132" s="470"/>
      <c r="E132" s="470"/>
      <c r="F132" s="470"/>
      <c r="G132" s="470"/>
      <c r="H132" s="470"/>
      <c r="I132" s="470"/>
      <c r="J132" s="470"/>
      <c r="K132" s="470"/>
      <c r="L132" s="470"/>
      <c r="M132" s="470"/>
      <c r="N132" s="470"/>
      <c r="O132" s="470"/>
      <c r="P132" s="470"/>
      <c r="Q132" s="470"/>
      <c r="R132" s="470"/>
      <c r="S132" s="470"/>
      <c r="T132" s="470"/>
      <c r="U132" s="470"/>
      <c r="V132" s="470"/>
      <c r="W132" s="470"/>
      <c r="X132" s="470"/>
      <c r="Y132" s="470"/>
      <c r="Z132" s="470"/>
    </row>
    <row r="133" spans="1:26">
      <c r="A133" s="470"/>
      <c r="B133" s="470"/>
      <c r="C133" s="470"/>
      <c r="D133" s="470"/>
      <c r="E133" s="470"/>
      <c r="F133" s="470"/>
      <c r="G133" s="470"/>
      <c r="H133" s="470"/>
      <c r="I133" s="470"/>
      <c r="J133" s="470"/>
      <c r="K133" s="470"/>
      <c r="L133" s="470"/>
      <c r="M133" s="470"/>
      <c r="N133" s="470"/>
      <c r="O133" s="470"/>
      <c r="P133" s="470"/>
      <c r="Q133" s="470"/>
      <c r="R133" s="470"/>
      <c r="S133" s="470"/>
      <c r="T133" s="470"/>
      <c r="U133" s="470"/>
      <c r="V133" s="470"/>
      <c r="W133" s="470"/>
      <c r="X133" s="470"/>
      <c r="Y133" s="470"/>
      <c r="Z133" s="470"/>
    </row>
    <row r="134" spans="1:26">
      <c r="A134" s="470"/>
      <c r="B134" s="470"/>
      <c r="C134" s="470"/>
      <c r="D134" s="470"/>
      <c r="E134" s="470"/>
      <c r="F134" s="470"/>
      <c r="G134" s="470"/>
      <c r="H134" s="470"/>
      <c r="I134" s="470"/>
      <c r="J134" s="470"/>
      <c r="K134" s="470"/>
      <c r="L134" s="470"/>
      <c r="M134" s="470"/>
      <c r="N134" s="470"/>
      <c r="O134" s="470"/>
      <c r="P134" s="470"/>
      <c r="Q134" s="470"/>
      <c r="R134" s="470"/>
      <c r="S134" s="470"/>
      <c r="T134" s="470"/>
      <c r="U134" s="470"/>
      <c r="V134" s="470"/>
      <c r="W134" s="470"/>
      <c r="X134" s="470"/>
      <c r="Y134" s="470"/>
      <c r="Z134" s="470"/>
    </row>
    <row r="135" spans="1:26">
      <c r="A135" s="470"/>
      <c r="B135" s="470"/>
      <c r="C135" s="470"/>
      <c r="D135" s="470"/>
      <c r="E135" s="470"/>
      <c r="F135" s="470"/>
      <c r="G135" s="470"/>
      <c r="H135" s="470"/>
      <c r="I135" s="470"/>
      <c r="J135" s="470"/>
      <c r="K135" s="470"/>
      <c r="L135" s="470"/>
      <c r="M135" s="470"/>
      <c r="N135" s="470"/>
      <c r="O135" s="470"/>
      <c r="P135" s="470"/>
      <c r="Q135" s="470"/>
      <c r="R135" s="470"/>
      <c r="S135" s="470"/>
      <c r="T135" s="470"/>
      <c r="U135" s="470"/>
      <c r="V135" s="470"/>
      <c r="W135" s="470"/>
      <c r="X135" s="470"/>
      <c r="Y135" s="470"/>
      <c r="Z135" s="470"/>
    </row>
    <row r="136" spans="1:26">
      <c r="A136" s="470"/>
      <c r="B136" s="470"/>
      <c r="C136" s="470"/>
      <c r="D136" s="470"/>
      <c r="E136" s="470"/>
      <c r="F136" s="470"/>
      <c r="G136" s="470"/>
      <c r="H136" s="470"/>
      <c r="I136" s="470"/>
      <c r="J136" s="470"/>
      <c r="K136" s="470"/>
      <c r="L136" s="470"/>
      <c r="M136" s="470"/>
      <c r="N136" s="470"/>
      <c r="O136" s="470"/>
      <c r="P136" s="470"/>
      <c r="Q136" s="470"/>
      <c r="R136" s="470"/>
      <c r="S136" s="470"/>
      <c r="T136" s="470"/>
      <c r="U136" s="470"/>
      <c r="V136" s="470"/>
      <c r="W136" s="470"/>
      <c r="X136" s="470"/>
      <c r="Y136" s="470"/>
      <c r="Z136" s="470"/>
    </row>
    <row r="137" spans="1:26">
      <c r="A137" s="470"/>
      <c r="B137" s="470"/>
      <c r="C137" s="470"/>
      <c r="D137" s="470"/>
      <c r="E137" s="470"/>
      <c r="F137" s="470"/>
      <c r="G137" s="470"/>
      <c r="H137" s="470"/>
      <c r="I137" s="470"/>
      <c r="J137" s="470"/>
      <c r="K137" s="470"/>
      <c r="L137" s="470"/>
      <c r="M137" s="470"/>
      <c r="N137" s="470"/>
      <c r="O137" s="470"/>
      <c r="P137" s="470"/>
      <c r="Q137" s="470"/>
      <c r="R137" s="470"/>
      <c r="S137" s="470"/>
      <c r="T137" s="470"/>
      <c r="U137" s="470"/>
      <c r="V137" s="470"/>
      <c r="W137" s="470"/>
      <c r="X137" s="470"/>
      <c r="Y137" s="470"/>
      <c r="Z137" s="470"/>
    </row>
    <row r="138" spans="1:26">
      <c r="A138" s="470"/>
      <c r="B138" s="470"/>
      <c r="C138" s="470"/>
      <c r="D138" s="470"/>
      <c r="E138" s="470"/>
      <c r="F138" s="470"/>
      <c r="G138" s="470"/>
      <c r="H138" s="470"/>
      <c r="I138" s="470"/>
      <c r="J138" s="470"/>
      <c r="K138" s="470"/>
      <c r="L138" s="470"/>
      <c r="M138" s="470"/>
      <c r="N138" s="470"/>
      <c r="O138" s="470"/>
      <c r="P138" s="470"/>
      <c r="Q138" s="470"/>
      <c r="R138" s="470"/>
      <c r="S138" s="470"/>
      <c r="T138" s="470"/>
      <c r="U138" s="470"/>
      <c r="V138" s="470"/>
      <c r="W138" s="470"/>
      <c r="X138" s="470"/>
      <c r="Y138" s="470"/>
      <c r="Z138" s="470"/>
    </row>
    <row r="139" spans="1:26">
      <c r="A139" s="470"/>
      <c r="B139" s="470"/>
      <c r="C139" s="470"/>
      <c r="D139" s="470"/>
      <c r="E139" s="470"/>
      <c r="F139" s="470"/>
      <c r="G139" s="470"/>
      <c r="H139" s="470"/>
      <c r="I139" s="470"/>
      <c r="J139" s="470"/>
      <c r="K139" s="470"/>
      <c r="L139" s="470"/>
      <c r="M139" s="470"/>
      <c r="N139" s="470"/>
      <c r="O139" s="470"/>
      <c r="P139" s="470"/>
      <c r="Q139" s="470"/>
      <c r="R139" s="470"/>
      <c r="S139" s="470"/>
      <c r="T139" s="470"/>
      <c r="U139" s="470"/>
      <c r="V139" s="470"/>
      <c r="W139" s="470"/>
      <c r="X139" s="470"/>
      <c r="Y139" s="470"/>
      <c r="Z139" s="470"/>
    </row>
    <row r="140" spans="1:26">
      <c r="A140" s="470"/>
      <c r="B140" s="470"/>
      <c r="C140" s="470"/>
      <c r="D140" s="470"/>
      <c r="E140" s="470"/>
      <c r="F140" s="470"/>
      <c r="G140" s="470"/>
      <c r="H140" s="470"/>
      <c r="I140" s="470"/>
      <c r="J140" s="470"/>
      <c r="K140" s="470"/>
      <c r="L140" s="470"/>
      <c r="M140" s="470"/>
      <c r="N140" s="470"/>
      <c r="O140" s="470"/>
      <c r="P140" s="470"/>
      <c r="Q140" s="470"/>
      <c r="R140" s="470"/>
      <c r="S140" s="470"/>
      <c r="T140" s="470"/>
      <c r="U140" s="470"/>
      <c r="V140" s="470"/>
      <c r="W140" s="470"/>
      <c r="X140" s="470"/>
      <c r="Y140" s="470"/>
      <c r="Z140" s="470"/>
    </row>
    <row r="141" spans="1:26">
      <c r="A141" s="470"/>
      <c r="B141" s="470"/>
      <c r="C141" s="470"/>
      <c r="D141" s="470"/>
      <c r="E141" s="470"/>
      <c r="F141" s="470"/>
      <c r="G141" s="470"/>
      <c r="H141" s="470"/>
      <c r="I141" s="470"/>
      <c r="J141" s="470"/>
      <c r="K141" s="470"/>
      <c r="L141" s="470"/>
      <c r="M141" s="470"/>
      <c r="N141" s="470"/>
      <c r="O141" s="470"/>
      <c r="P141" s="470"/>
      <c r="Q141" s="470"/>
      <c r="R141" s="470"/>
      <c r="S141" s="470"/>
      <c r="T141" s="470"/>
      <c r="U141" s="470"/>
      <c r="V141" s="470"/>
      <c r="W141" s="470"/>
      <c r="X141" s="470"/>
      <c r="Y141" s="470"/>
      <c r="Z141" s="470"/>
    </row>
    <row r="142" spans="1:26">
      <c r="A142" s="470"/>
      <c r="B142" s="470"/>
      <c r="C142" s="470"/>
      <c r="D142" s="470"/>
      <c r="E142" s="470"/>
      <c r="F142" s="470"/>
      <c r="G142" s="470"/>
      <c r="H142" s="470"/>
      <c r="I142" s="470"/>
      <c r="J142" s="470"/>
      <c r="K142" s="470"/>
      <c r="L142" s="470"/>
      <c r="M142" s="470"/>
      <c r="N142" s="470"/>
      <c r="O142" s="470"/>
      <c r="P142" s="470"/>
      <c r="Q142" s="470"/>
      <c r="R142" s="470"/>
      <c r="S142" s="470"/>
      <c r="T142" s="470"/>
      <c r="U142" s="470"/>
      <c r="V142" s="470"/>
      <c r="W142" s="470"/>
      <c r="X142" s="470"/>
      <c r="Y142" s="470"/>
      <c r="Z142" s="470"/>
    </row>
    <row r="143" spans="1:26">
      <c r="A143" s="470"/>
      <c r="B143" s="470"/>
      <c r="C143" s="470"/>
      <c r="D143" s="470"/>
      <c r="E143" s="470"/>
      <c r="F143" s="470"/>
      <c r="G143" s="470"/>
      <c r="H143" s="470"/>
      <c r="I143" s="470"/>
      <c r="J143" s="470"/>
      <c r="K143" s="470"/>
      <c r="L143" s="470"/>
      <c r="M143" s="470"/>
      <c r="N143" s="470"/>
      <c r="O143" s="470"/>
      <c r="P143" s="470"/>
      <c r="Q143" s="470"/>
      <c r="R143" s="470"/>
      <c r="S143" s="470"/>
      <c r="T143" s="470"/>
      <c r="U143" s="470"/>
      <c r="V143" s="470"/>
      <c r="W143" s="470"/>
      <c r="X143" s="470"/>
      <c r="Y143" s="470"/>
      <c r="Z143" s="470"/>
    </row>
    <row r="144" spans="1:26">
      <c r="A144" s="470"/>
      <c r="B144" s="470"/>
      <c r="C144" s="470"/>
      <c r="D144" s="470"/>
      <c r="E144" s="470"/>
      <c r="F144" s="470"/>
      <c r="G144" s="470"/>
      <c r="H144" s="470"/>
      <c r="I144" s="470"/>
      <c r="J144" s="470"/>
      <c r="K144" s="470"/>
      <c r="L144" s="470"/>
      <c r="M144" s="470"/>
      <c r="N144" s="470"/>
      <c r="O144" s="470"/>
      <c r="P144" s="470"/>
      <c r="Q144" s="470"/>
      <c r="R144" s="470"/>
      <c r="S144" s="470"/>
      <c r="T144" s="470"/>
      <c r="U144" s="470"/>
      <c r="V144" s="470"/>
      <c r="W144" s="470"/>
      <c r="X144" s="470"/>
      <c r="Y144" s="470"/>
      <c r="Z144" s="470"/>
    </row>
    <row r="145" spans="1:26">
      <c r="A145" s="470"/>
      <c r="B145" s="470"/>
      <c r="C145" s="470"/>
      <c r="D145" s="470"/>
      <c r="E145" s="470"/>
      <c r="F145" s="470"/>
      <c r="G145" s="470"/>
      <c r="H145" s="470"/>
      <c r="I145" s="470"/>
      <c r="J145" s="470"/>
      <c r="K145" s="470"/>
      <c r="L145" s="470"/>
      <c r="M145" s="470"/>
      <c r="N145" s="470"/>
      <c r="O145" s="470"/>
      <c r="P145" s="470"/>
      <c r="Q145" s="470"/>
      <c r="R145" s="470"/>
      <c r="S145" s="470"/>
      <c r="T145" s="470"/>
      <c r="U145" s="470"/>
      <c r="V145" s="470"/>
      <c r="W145" s="470"/>
      <c r="X145" s="470"/>
      <c r="Y145" s="470"/>
      <c r="Z145" s="470"/>
    </row>
    <row r="146" spans="1:26">
      <c r="A146" s="470"/>
      <c r="B146" s="470"/>
      <c r="C146" s="470"/>
      <c r="D146" s="470"/>
      <c r="E146" s="470"/>
      <c r="F146" s="470"/>
      <c r="G146" s="470"/>
      <c r="H146" s="470"/>
      <c r="I146" s="470"/>
      <c r="J146" s="470"/>
      <c r="K146" s="470"/>
      <c r="L146" s="470"/>
      <c r="M146" s="470"/>
      <c r="N146" s="470"/>
      <c r="O146" s="470"/>
      <c r="P146" s="470"/>
      <c r="Q146" s="470"/>
      <c r="R146" s="470"/>
      <c r="S146" s="470"/>
      <c r="T146" s="470"/>
      <c r="U146" s="470"/>
      <c r="V146" s="470"/>
      <c r="W146" s="470"/>
      <c r="X146" s="470"/>
      <c r="Y146" s="470"/>
      <c r="Z146" s="470"/>
    </row>
    <row r="147" spans="1:26">
      <c r="A147" s="470"/>
      <c r="B147" s="470"/>
      <c r="C147" s="470"/>
      <c r="D147" s="470"/>
      <c r="E147" s="470"/>
      <c r="F147" s="470"/>
      <c r="G147" s="470"/>
      <c r="H147" s="470"/>
      <c r="I147" s="470"/>
      <c r="J147" s="470"/>
      <c r="K147" s="470"/>
      <c r="L147" s="470"/>
      <c r="M147" s="470"/>
      <c r="N147" s="470"/>
      <c r="O147" s="470"/>
      <c r="P147" s="470"/>
      <c r="Q147" s="470"/>
      <c r="R147" s="470"/>
      <c r="S147" s="470"/>
      <c r="T147" s="470"/>
      <c r="U147" s="470"/>
      <c r="V147" s="470"/>
      <c r="W147" s="470"/>
      <c r="X147" s="470"/>
      <c r="Y147" s="470"/>
      <c r="Z147" s="470"/>
    </row>
    <row r="148" spans="1:26">
      <c r="A148" s="470"/>
      <c r="B148" s="470"/>
      <c r="C148" s="470"/>
      <c r="D148" s="470"/>
      <c r="E148" s="470"/>
      <c r="F148" s="470"/>
      <c r="G148" s="470"/>
      <c r="H148" s="470"/>
      <c r="I148" s="470"/>
      <c r="J148" s="470"/>
      <c r="K148" s="470"/>
      <c r="L148" s="470"/>
      <c r="M148" s="470"/>
      <c r="N148" s="470"/>
      <c r="O148" s="470"/>
      <c r="P148" s="470"/>
      <c r="Q148" s="470"/>
      <c r="R148" s="470"/>
      <c r="S148" s="470"/>
      <c r="T148" s="470"/>
      <c r="U148" s="470"/>
      <c r="V148" s="470"/>
      <c r="W148" s="470"/>
      <c r="X148" s="470"/>
      <c r="Y148" s="470"/>
      <c r="Z148" s="470"/>
    </row>
    <row r="149" spans="1:26">
      <c r="A149" s="470"/>
      <c r="B149" s="470"/>
      <c r="C149" s="470"/>
      <c r="D149" s="470"/>
      <c r="E149" s="470"/>
      <c r="F149" s="470"/>
      <c r="G149" s="470"/>
      <c r="H149" s="470"/>
      <c r="I149" s="470"/>
      <c r="J149" s="470"/>
      <c r="K149" s="470"/>
      <c r="L149" s="470"/>
      <c r="M149" s="470"/>
      <c r="N149" s="470"/>
      <c r="O149" s="470"/>
      <c r="P149" s="470"/>
      <c r="Q149" s="470"/>
      <c r="R149" s="470"/>
      <c r="S149" s="470"/>
      <c r="T149" s="470"/>
      <c r="U149" s="470"/>
      <c r="V149" s="470"/>
      <c r="W149" s="470"/>
      <c r="X149" s="470"/>
      <c r="Y149" s="470"/>
      <c r="Z149" s="470"/>
    </row>
    <row r="150" spans="1:26">
      <c r="A150" s="470"/>
      <c r="B150" s="470"/>
      <c r="C150" s="470"/>
      <c r="D150" s="470"/>
      <c r="E150" s="470"/>
      <c r="F150" s="470"/>
      <c r="G150" s="470"/>
      <c r="H150" s="470"/>
      <c r="I150" s="470"/>
      <c r="J150" s="470"/>
      <c r="K150" s="470"/>
      <c r="L150" s="470"/>
      <c r="M150" s="470"/>
      <c r="N150" s="470"/>
      <c r="O150" s="470"/>
      <c r="P150" s="470"/>
      <c r="Q150" s="470"/>
      <c r="R150" s="470"/>
      <c r="S150" s="470"/>
      <c r="T150" s="470"/>
      <c r="U150" s="470"/>
      <c r="V150" s="470"/>
      <c r="W150" s="470"/>
      <c r="X150" s="470"/>
      <c r="Y150" s="470"/>
      <c r="Z150" s="470"/>
    </row>
    <row r="151" spans="1:26">
      <c r="A151" s="470"/>
      <c r="B151" s="470"/>
      <c r="C151" s="470"/>
      <c r="D151" s="470"/>
      <c r="E151" s="470"/>
      <c r="F151" s="470"/>
      <c r="G151" s="470"/>
      <c r="H151" s="470"/>
      <c r="I151" s="470"/>
      <c r="J151" s="470"/>
      <c r="K151" s="470"/>
      <c r="L151" s="470"/>
      <c r="M151" s="470"/>
      <c r="N151" s="470"/>
      <c r="O151" s="470"/>
      <c r="P151" s="470"/>
      <c r="Q151" s="470"/>
      <c r="R151" s="470"/>
      <c r="S151" s="470"/>
      <c r="T151" s="470"/>
      <c r="U151" s="470"/>
      <c r="V151" s="470"/>
      <c r="W151" s="470"/>
      <c r="X151" s="470"/>
      <c r="Y151" s="470"/>
      <c r="Z151" s="470"/>
    </row>
    <row r="152" spans="1:26">
      <c r="A152" s="470"/>
      <c r="B152" s="470"/>
      <c r="C152" s="470"/>
      <c r="D152" s="470"/>
      <c r="E152" s="470"/>
      <c r="F152" s="470"/>
      <c r="G152" s="470"/>
      <c r="H152" s="470"/>
      <c r="I152" s="470"/>
      <c r="J152" s="470"/>
      <c r="K152" s="470"/>
      <c r="L152" s="470"/>
      <c r="M152" s="470"/>
      <c r="N152" s="470"/>
      <c r="O152" s="470"/>
      <c r="P152" s="470"/>
      <c r="Q152" s="470"/>
      <c r="R152" s="470"/>
      <c r="S152" s="470"/>
      <c r="T152" s="470"/>
      <c r="U152" s="470"/>
      <c r="V152" s="470"/>
      <c r="W152" s="470"/>
      <c r="X152" s="470"/>
      <c r="Y152" s="470"/>
      <c r="Z152" s="470"/>
    </row>
    <row r="153" spans="1:26">
      <c r="A153" s="470"/>
      <c r="B153" s="470"/>
      <c r="C153" s="470"/>
      <c r="D153" s="470"/>
      <c r="E153" s="470"/>
      <c r="F153" s="470"/>
      <c r="G153" s="470"/>
      <c r="H153" s="470"/>
      <c r="I153" s="470"/>
      <c r="J153" s="470"/>
      <c r="K153" s="470"/>
      <c r="L153" s="470"/>
      <c r="M153" s="470"/>
      <c r="N153" s="470"/>
      <c r="O153" s="470"/>
      <c r="P153" s="470"/>
      <c r="Q153" s="470"/>
      <c r="R153" s="470"/>
      <c r="S153" s="470"/>
      <c r="T153" s="470"/>
      <c r="U153" s="470"/>
      <c r="V153" s="470"/>
      <c r="W153" s="470"/>
      <c r="X153" s="470"/>
      <c r="Y153" s="470"/>
      <c r="Z153" s="470"/>
    </row>
    <row r="154" spans="1:26">
      <c r="A154" s="470"/>
      <c r="B154" s="470"/>
      <c r="C154" s="470"/>
      <c r="D154" s="470"/>
      <c r="E154" s="470"/>
      <c r="F154" s="470"/>
      <c r="G154" s="470"/>
      <c r="H154" s="470"/>
      <c r="I154" s="470"/>
      <c r="J154" s="470"/>
      <c r="K154" s="470"/>
      <c r="L154" s="470"/>
      <c r="M154" s="470"/>
      <c r="N154" s="470"/>
      <c r="O154" s="470"/>
      <c r="P154" s="470"/>
      <c r="Q154" s="470"/>
      <c r="R154" s="470"/>
      <c r="S154" s="470"/>
      <c r="T154" s="470"/>
      <c r="U154" s="470"/>
      <c r="V154" s="470"/>
      <c r="W154" s="470"/>
      <c r="X154" s="470"/>
      <c r="Y154" s="470"/>
      <c r="Z154" s="470"/>
    </row>
    <row r="155" spans="1:26">
      <c r="A155" s="470"/>
      <c r="B155" s="470"/>
      <c r="C155" s="470"/>
      <c r="D155" s="470"/>
      <c r="E155" s="470"/>
      <c r="F155" s="470"/>
      <c r="G155" s="470"/>
      <c r="H155" s="470"/>
      <c r="I155" s="470"/>
      <c r="J155" s="470"/>
      <c r="K155" s="470"/>
      <c r="L155" s="470"/>
      <c r="M155" s="470"/>
      <c r="N155" s="470"/>
      <c r="O155" s="470"/>
      <c r="P155" s="470"/>
      <c r="Q155" s="470"/>
      <c r="R155" s="470"/>
      <c r="S155" s="470"/>
      <c r="T155" s="470"/>
      <c r="U155" s="470"/>
      <c r="V155" s="470"/>
      <c r="W155" s="470"/>
      <c r="X155" s="470"/>
      <c r="Y155" s="470"/>
      <c r="Z155" s="470"/>
    </row>
    <row r="156" spans="1:26">
      <c r="A156" s="470"/>
      <c r="B156" s="470"/>
      <c r="C156" s="470"/>
      <c r="D156" s="470"/>
      <c r="E156" s="470"/>
      <c r="F156" s="470"/>
      <c r="G156" s="470"/>
      <c r="H156" s="470"/>
      <c r="I156" s="470"/>
      <c r="J156" s="470"/>
      <c r="K156" s="470"/>
      <c r="L156" s="470"/>
      <c r="M156" s="470"/>
      <c r="N156" s="470"/>
      <c r="O156" s="470"/>
      <c r="P156" s="470"/>
      <c r="Q156" s="470"/>
      <c r="R156" s="470"/>
      <c r="S156" s="470"/>
      <c r="T156" s="470"/>
      <c r="U156" s="470"/>
      <c r="V156" s="470"/>
      <c r="W156" s="470"/>
      <c r="X156" s="470"/>
      <c r="Y156" s="470"/>
      <c r="Z156" s="470"/>
    </row>
    <row r="157" spans="1:26">
      <c r="A157" s="470"/>
      <c r="B157" s="470"/>
      <c r="C157" s="470"/>
      <c r="D157" s="470"/>
      <c r="E157" s="470"/>
      <c r="F157" s="470"/>
      <c r="G157" s="470"/>
      <c r="H157" s="470"/>
      <c r="I157" s="470"/>
      <c r="J157" s="470"/>
      <c r="K157" s="470"/>
      <c r="L157" s="470"/>
      <c r="M157" s="470"/>
      <c r="N157" s="470"/>
      <c r="O157" s="470"/>
      <c r="P157" s="470"/>
      <c r="Q157" s="470"/>
      <c r="R157" s="470"/>
      <c r="S157" s="470"/>
      <c r="T157" s="470"/>
      <c r="U157" s="470"/>
      <c r="V157" s="470"/>
      <c r="W157" s="470"/>
      <c r="X157" s="470"/>
      <c r="Y157" s="470"/>
      <c r="Z157" s="470"/>
    </row>
    <row r="158" spans="1:26">
      <c r="A158" s="470"/>
      <c r="B158" s="470"/>
      <c r="C158" s="470"/>
      <c r="D158" s="470"/>
      <c r="E158" s="470"/>
      <c r="F158" s="470"/>
      <c r="G158" s="470"/>
      <c r="H158" s="470"/>
      <c r="I158" s="470"/>
      <c r="J158" s="470"/>
      <c r="K158" s="470"/>
      <c r="L158" s="470"/>
      <c r="M158" s="470"/>
      <c r="N158" s="470"/>
      <c r="O158" s="470"/>
      <c r="P158" s="470"/>
      <c r="Q158" s="470"/>
      <c r="R158" s="470"/>
      <c r="S158" s="470"/>
      <c r="T158" s="470"/>
      <c r="U158" s="470"/>
      <c r="V158" s="470"/>
      <c r="W158" s="470"/>
      <c r="X158" s="470"/>
      <c r="Y158" s="470"/>
      <c r="Z158" s="470"/>
    </row>
    <row r="159" spans="1:26">
      <c r="A159" s="470"/>
      <c r="B159" s="470"/>
      <c r="C159" s="470"/>
      <c r="D159" s="470"/>
      <c r="E159" s="470"/>
      <c r="F159" s="470"/>
      <c r="G159" s="470"/>
      <c r="H159" s="470"/>
      <c r="I159" s="470"/>
      <c r="J159" s="470"/>
      <c r="K159" s="470"/>
      <c r="L159" s="470"/>
      <c r="M159" s="470"/>
      <c r="N159" s="470"/>
      <c r="O159" s="470"/>
      <c r="P159" s="470"/>
      <c r="Q159" s="470"/>
      <c r="R159" s="470"/>
      <c r="S159" s="470"/>
      <c r="T159" s="470"/>
      <c r="U159" s="470"/>
      <c r="V159" s="470"/>
      <c r="W159" s="470"/>
      <c r="X159" s="470"/>
      <c r="Y159" s="470"/>
      <c r="Z159" s="470"/>
    </row>
    <row r="160" spans="1:26">
      <c r="A160" s="470"/>
      <c r="B160" s="470"/>
      <c r="C160" s="470"/>
      <c r="D160" s="470"/>
      <c r="E160" s="470"/>
      <c r="F160" s="470"/>
      <c r="G160" s="470"/>
      <c r="H160" s="470"/>
      <c r="I160" s="470"/>
      <c r="J160" s="470"/>
      <c r="K160" s="470"/>
      <c r="L160" s="470"/>
      <c r="M160" s="470"/>
      <c r="N160" s="470"/>
      <c r="O160" s="470"/>
      <c r="P160" s="470"/>
      <c r="Q160" s="470"/>
      <c r="R160" s="470"/>
      <c r="S160" s="470"/>
      <c r="T160" s="470"/>
      <c r="U160" s="470"/>
      <c r="V160" s="470"/>
      <c r="W160" s="470"/>
      <c r="X160" s="470"/>
      <c r="Y160" s="470"/>
      <c r="Z160" s="470"/>
    </row>
    <row r="161" spans="1:26">
      <c r="A161" s="470"/>
      <c r="B161" s="470"/>
      <c r="C161" s="470"/>
      <c r="D161" s="470"/>
      <c r="E161" s="470"/>
      <c r="F161" s="470"/>
      <c r="G161" s="470"/>
      <c r="H161" s="470"/>
      <c r="I161" s="470"/>
      <c r="J161" s="470"/>
      <c r="K161" s="470"/>
      <c r="L161" s="470"/>
      <c r="M161" s="470"/>
      <c r="N161" s="470"/>
      <c r="O161" s="470"/>
      <c r="P161" s="470"/>
      <c r="Q161" s="470"/>
      <c r="R161" s="470"/>
      <c r="S161" s="470"/>
      <c r="T161" s="470"/>
      <c r="U161" s="470"/>
      <c r="V161" s="470"/>
      <c r="W161" s="470"/>
      <c r="X161" s="470"/>
      <c r="Y161" s="470"/>
      <c r="Z161" s="470"/>
    </row>
    <row r="162" spans="1:26">
      <c r="A162" s="470"/>
      <c r="B162" s="470"/>
      <c r="C162" s="470"/>
      <c r="D162" s="470"/>
      <c r="E162" s="470"/>
      <c r="F162" s="470"/>
      <c r="G162" s="470"/>
      <c r="H162" s="470"/>
      <c r="I162" s="470"/>
      <c r="J162" s="470"/>
      <c r="K162" s="470"/>
      <c r="L162" s="470"/>
      <c r="M162" s="470"/>
      <c r="N162" s="470"/>
      <c r="O162" s="470"/>
      <c r="P162" s="470"/>
      <c r="Q162" s="470"/>
      <c r="R162" s="470"/>
      <c r="S162" s="470"/>
      <c r="T162" s="470"/>
      <c r="U162" s="470"/>
      <c r="V162" s="470"/>
      <c r="W162" s="470"/>
      <c r="X162" s="470"/>
      <c r="Y162" s="470"/>
      <c r="Z162" s="470"/>
    </row>
    <row r="163" spans="1:26">
      <c r="A163" s="470"/>
      <c r="B163" s="470"/>
      <c r="C163" s="470"/>
      <c r="D163" s="470"/>
      <c r="E163" s="470"/>
      <c r="F163" s="470"/>
      <c r="G163" s="470"/>
      <c r="H163" s="470"/>
      <c r="I163" s="470"/>
      <c r="J163" s="470"/>
      <c r="K163" s="470"/>
      <c r="L163" s="470"/>
      <c r="M163" s="470"/>
      <c r="N163" s="470"/>
      <c r="O163" s="470"/>
      <c r="P163" s="470"/>
      <c r="Q163" s="470"/>
      <c r="R163" s="470"/>
      <c r="S163" s="470"/>
      <c r="T163" s="470"/>
      <c r="U163" s="470"/>
      <c r="V163" s="470"/>
      <c r="W163" s="470"/>
      <c r="X163" s="470"/>
      <c r="Y163" s="470"/>
      <c r="Z163" s="470"/>
    </row>
    <row r="164" spans="1:26">
      <c r="A164" s="470"/>
      <c r="B164" s="470"/>
      <c r="C164" s="470"/>
      <c r="D164" s="470"/>
      <c r="E164" s="470"/>
      <c r="F164" s="470"/>
      <c r="G164" s="470"/>
      <c r="H164" s="470"/>
      <c r="I164" s="470"/>
      <c r="J164" s="470"/>
      <c r="K164" s="470"/>
      <c r="L164" s="470"/>
      <c r="M164" s="470"/>
      <c r="N164" s="470"/>
      <c r="O164" s="470"/>
      <c r="P164" s="470"/>
      <c r="Q164" s="470"/>
      <c r="R164" s="470"/>
      <c r="S164" s="470"/>
      <c r="T164" s="470"/>
      <c r="U164" s="470"/>
      <c r="V164" s="470"/>
      <c r="W164" s="470"/>
      <c r="X164" s="470"/>
      <c r="Y164" s="470"/>
      <c r="Z164" s="470"/>
    </row>
    <row r="165" spans="1:26">
      <c r="A165" s="470"/>
      <c r="B165" s="470"/>
      <c r="C165" s="470"/>
      <c r="D165" s="470"/>
      <c r="E165" s="470"/>
      <c r="F165" s="470"/>
      <c r="G165" s="470"/>
      <c r="H165" s="470"/>
      <c r="I165" s="470"/>
      <c r="J165" s="470"/>
      <c r="K165" s="470"/>
      <c r="L165" s="470"/>
      <c r="M165" s="470"/>
      <c r="N165" s="470"/>
      <c r="O165" s="470"/>
      <c r="P165" s="470"/>
      <c r="Q165" s="470"/>
      <c r="R165" s="470"/>
      <c r="S165" s="470"/>
      <c r="T165" s="470"/>
      <c r="U165" s="470"/>
      <c r="V165" s="470"/>
      <c r="W165" s="470"/>
      <c r="X165" s="470"/>
      <c r="Y165" s="470"/>
      <c r="Z165" s="470"/>
    </row>
    <row r="166" spans="1:26">
      <c r="A166" s="470"/>
      <c r="B166" s="470"/>
      <c r="C166" s="470"/>
      <c r="D166" s="470"/>
      <c r="E166" s="470"/>
      <c r="F166" s="470"/>
      <c r="G166" s="470"/>
      <c r="H166" s="470"/>
      <c r="I166" s="470"/>
      <c r="J166" s="470"/>
      <c r="K166" s="470"/>
      <c r="L166" s="470"/>
      <c r="M166" s="470"/>
      <c r="N166" s="470"/>
      <c r="O166" s="470"/>
      <c r="P166" s="470"/>
      <c r="Q166" s="470"/>
      <c r="R166" s="470"/>
      <c r="S166" s="470"/>
      <c r="T166" s="470"/>
      <c r="U166" s="470"/>
      <c r="V166" s="470"/>
      <c r="W166" s="470"/>
      <c r="X166" s="470"/>
      <c r="Y166" s="470"/>
      <c r="Z166" s="470"/>
    </row>
    <row r="167" spans="1:26">
      <c r="A167" s="470"/>
      <c r="B167" s="470"/>
      <c r="C167" s="470"/>
      <c r="D167" s="470"/>
      <c r="E167" s="470"/>
      <c r="F167" s="470"/>
      <c r="G167" s="470"/>
      <c r="H167" s="470"/>
      <c r="I167" s="470"/>
      <c r="J167" s="470"/>
      <c r="K167" s="470"/>
      <c r="L167" s="470"/>
      <c r="M167" s="470"/>
      <c r="N167" s="470"/>
      <c r="O167" s="470"/>
      <c r="P167" s="470"/>
      <c r="Q167" s="470"/>
      <c r="R167" s="470"/>
      <c r="S167" s="470"/>
      <c r="T167" s="470"/>
      <c r="U167" s="470"/>
      <c r="V167" s="470"/>
      <c r="W167" s="470"/>
      <c r="X167" s="470"/>
      <c r="Y167" s="470"/>
      <c r="Z167" s="470"/>
    </row>
    <row r="168" spans="1:26">
      <c r="A168" s="470"/>
      <c r="B168" s="470"/>
      <c r="C168" s="470"/>
      <c r="D168" s="470"/>
      <c r="E168" s="470"/>
      <c r="F168" s="470"/>
      <c r="G168" s="470"/>
      <c r="H168" s="470"/>
      <c r="I168" s="470"/>
      <c r="J168" s="470"/>
      <c r="K168" s="470"/>
      <c r="L168" s="470"/>
      <c r="M168" s="470"/>
      <c r="N168" s="470"/>
      <c r="O168" s="470"/>
      <c r="P168" s="470"/>
      <c r="Q168" s="470"/>
      <c r="R168" s="470"/>
      <c r="S168" s="470"/>
      <c r="T168" s="470"/>
      <c r="U168" s="470"/>
      <c r="V168" s="470"/>
      <c r="W168" s="470"/>
      <c r="X168" s="470"/>
      <c r="Y168" s="470"/>
      <c r="Z168" s="470"/>
    </row>
    <row r="169" spans="1:26">
      <c r="A169" s="470"/>
      <c r="B169" s="470"/>
      <c r="C169" s="470"/>
      <c r="D169" s="470"/>
      <c r="E169" s="470"/>
      <c r="F169" s="470"/>
      <c r="G169" s="470"/>
      <c r="H169" s="470"/>
      <c r="I169" s="470"/>
      <c r="J169" s="470"/>
      <c r="K169" s="470"/>
      <c r="L169" s="470"/>
      <c r="M169" s="470"/>
      <c r="N169" s="470"/>
      <c r="O169" s="470"/>
      <c r="P169" s="470"/>
      <c r="Q169" s="470"/>
      <c r="R169" s="470"/>
      <c r="S169" s="470"/>
      <c r="T169" s="470"/>
      <c r="U169" s="470"/>
      <c r="V169" s="470"/>
      <c r="W169" s="470"/>
      <c r="X169" s="470"/>
      <c r="Y169" s="470"/>
      <c r="Z169" s="470"/>
    </row>
    <row r="170" spans="1:26">
      <c r="A170" s="470"/>
      <c r="B170" s="470"/>
      <c r="C170" s="470"/>
      <c r="D170" s="470"/>
      <c r="E170" s="470"/>
      <c r="F170" s="470"/>
      <c r="G170" s="470"/>
      <c r="H170" s="470"/>
      <c r="I170" s="470"/>
      <c r="J170" s="470"/>
      <c r="K170" s="470"/>
      <c r="L170" s="470"/>
      <c r="M170" s="470"/>
      <c r="N170" s="470"/>
      <c r="O170" s="470"/>
      <c r="P170" s="470"/>
      <c r="Q170" s="470"/>
      <c r="R170" s="470"/>
      <c r="S170" s="470"/>
      <c r="T170" s="470"/>
      <c r="U170" s="470"/>
      <c r="V170" s="470"/>
      <c r="W170" s="470"/>
      <c r="X170" s="470"/>
      <c r="Y170" s="470"/>
      <c r="Z170" s="470"/>
    </row>
    <row r="171" spans="1:26">
      <c r="A171" s="470"/>
      <c r="B171" s="470"/>
      <c r="C171" s="470"/>
      <c r="D171" s="470"/>
      <c r="E171" s="470"/>
      <c r="F171" s="470"/>
      <c r="G171" s="470"/>
      <c r="H171" s="470"/>
      <c r="I171" s="470"/>
      <c r="J171" s="470"/>
      <c r="K171" s="470"/>
      <c r="L171" s="470"/>
      <c r="M171" s="470"/>
      <c r="N171" s="470"/>
      <c r="O171" s="470"/>
      <c r="P171" s="470"/>
      <c r="Q171" s="470"/>
      <c r="R171" s="470"/>
      <c r="S171" s="470"/>
      <c r="T171" s="470"/>
      <c r="U171" s="470"/>
      <c r="V171" s="470"/>
      <c r="W171" s="470"/>
      <c r="X171" s="470"/>
      <c r="Y171" s="470"/>
      <c r="Z171" s="470"/>
    </row>
    <row r="172" spans="1:26">
      <c r="A172" s="470"/>
      <c r="B172" s="470"/>
      <c r="C172" s="470"/>
      <c r="D172" s="470"/>
      <c r="E172" s="470"/>
      <c r="F172" s="470"/>
      <c r="G172" s="470"/>
      <c r="H172" s="470"/>
      <c r="I172" s="470"/>
      <c r="J172" s="470"/>
      <c r="K172" s="470"/>
      <c r="L172" s="470"/>
      <c r="M172" s="470"/>
      <c r="N172" s="470"/>
      <c r="O172" s="470"/>
      <c r="P172" s="470"/>
      <c r="Q172" s="470"/>
      <c r="R172" s="470"/>
      <c r="S172" s="470"/>
      <c r="T172" s="470"/>
      <c r="U172" s="470"/>
      <c r="V172" s="470"/>
      <c r="W172" s="470"/>
      <c r="X172" s="470"/>
      <c r="Y172" s="470"/>
      <c r="Z172" s="470"/>
    </row>
    <row r="173" spans="1:26">
      <c r="A173" s="470"/>
      <c r="B173" s="470"/>
      <c r="C173" s="470"/>
      <c r="D173" s="470"/>
      <c r="E173" s="470"/>
      <c r="F173" s="470"/>
      <c r="G173" s="470"/>
      <c r="H173" s="470"/>
      <c r="I173" s="470"/>
      <c r="J173" s="470"/>
      <c r="K173" s="470"/>
      <c r="L173" s="470"/>
      <c r="M173" s="470"/>
      <c r="N173" s="470"/>
      <c r="O173" s="470"/>
      <c r="P173" s="470"/>
      <c r="Q173" s="470"/>
      <c r="R173" s="470"/>
      <c r="S173" s="470"/>
      <c r="T173" s="470"/>
      <c r="U173" s="470"/>
      <c r="V173" s="470"/>
      <c r="W173" s="470"/>
      <c r="X173" s="470"/>
      <c r="Y173" s="470"/>
      <c r="Z173" s="470"/>
    </row>
    <row r="174" spans="1:26">
      <c r="A174" s="470"/>
      <c r="B174" s="470"/>
      <c r="C174" s="470"/>
      <c r="D174" s="470"/>
      <c r="E174" s="470"/>
      <c r="F174" s="470"/>
      <c r="G174" s="470"/>
      <c r="H174" s="470"/>
      <c r="I174" s="470"/>
      <c r="J174" s="470"/>
      <c r="K174" s="470"/>
      <c r="L174" s="470"/>
      <c r="M174" s="470"/>
      <c r="N174" s="470"/>
      <c r="O174" s="470"/>
      <c r="P174" s="470"/>
      <c r="Q174" s="470"/>
      <c r="R174" s="470"/>
      <c r="S174" s="470"/>
      <c r="T174" s="470"/>
      <c r="U174" s="470"/>
      <c r="V174" s="470"/>
      <c r="W174" s="470"/>
      <c r="X174" s="470"/>
      <c r="Y174" s="470"/>
      <c r="Z174" s="470"/>
    </row>
    <row r="175" spans="1:26">
      <c r="A175" s="470"/>
      <c r="B175" s="470"/>
      <c r="C175" s="470"/>
      <c r="D175" s="470"/>
      <c r="E175" s="470"/>
      <c r="F175" s="470"/>
      <c r="G175" s="470"/>
      <c r="H175" s="470"/>
      <c r="I175" s="470"/>
      <c r="J175" s="470"/>
      <c r="K175" s="470"/>
      <c r="L175" s="470"/>
      <c r="M175" s="470"/>
      <c r="N175" s="470"/>
      <c r="O175" s="470"/>
      <c r="P175" s="470"/>
      <c r="Q175" s="470"/>
      <c r="R175" s="470"/>
      <c r="S175" s="470"/>
      <c r="T175" s="470"/>
      <c r="U175" s="470"/>
      <c r="V175" s="470"/>
      <c r="W175" s="470"/>
      <c r="X175" s="470"/>
      <c r="Y175" s="470"/>
      <c r="Z175" s="470"/>
    </row>
    <row r="176" spans="1:26">
      <c r="A176" s="470"/>
      <c r="B176" s="470"/>
      <c r="C176" s="470"/>
      <c r="D176" s="470"/>
      <c r="E176" s="470"/>
      <c r="F176" s="470"/>
      <c r="G176" s="470"/>
      <c r="H176" s="470"/>
      <c r="I176" s="470"/>
      <c r="J176" s="470"/>
      <c r="K176" s="470"/>
      <c r="L176" s="470"/>
      <c r="M176" s="470"/>
      <c r="N176" s="470"/>
      <c r="O176" s="470"/>
      <c r="P176" s="470"/>
      <c r="Q176" s="470"/>
      <c r="R176" s="470"/>
      <c r="S176" s="470"/>
      <c r="T176" s="470"/>
      <c r="U176" s="470"/>
      <c r="V176" s="470"/>
      <c r="W176" s="470"/>
      <c r="X176" s="470"/>
      <c r="Y176" s="470"/>
      <c r="Z176" s="470"/>
    </row>
    <row r="177" spans="1:26">
      <c r="A177" s="470"/>
      <c r="B177" s="470"/>
      <c r="C177" s="470"/>
      <c r="D177" s="470"/>
      <c r="E177" s="470"/>
      <c r="F177" s="470"/>
      <c r="G177" s="470"/>
      <c r="H177" s="470"/>
      <c r="I177" s="470"/>
      <c r="J177" s="470"/>
      <c r="K177" s="470"/>
      <c r="L177" s="470"/>
      <c r="M177" s="470"/>
      <c r="N177" s="470"/>
      <c r="O177" s="470"/>
      <c r="P177" s="470"/>
      <c r="Q177" s="470"/>
      <c r="R177" s="470"/>
      <c r="S177" s="470"/>
      <c r="T177" s="470"/>
      <c r="U177" s="470"/>
      <c r="V177" s="470"/>
      <c r="W177" s="470"/>
      <c r="X177" s="470"/>
      <c r="Y177" s="470"/>
      <c r="Z177" s="470"/>
    </row>
    <row r="178" spans="1:26">
      <c r="A178" s="470"/>
      <c r="B178" s="470"/>
      <c r="C178" s="470"/>
      <c r="D178" s="470"/>
      <c r="E178" s="470"/>
      <c r="F178" s="470"/>
      <c r="G178" s="470"/>
      <c r="H178" s="470"/>
      <c r="I178" s="470"/>
      <c r="J178" s="470"/>
      <c r="K178" s="470"/>
      <c r="L178" s="470"/>
      <c r="M178" s="470"/>
      <c r="N178" s="470"/>
      <c r="O178" s="470"/>
      <c r="P178" s="470"/>
      <c r="Q178" s="470"/>
      <c r="R178" s="470"/>
      <c r="S178" s="470"/>
      <c r="T178" s="470"/>
      <c r="U178" s="470"/>
      <c r="V178" s="470"/>
      <c r="W178" s="470"/>
      <c r="X178" s="470"/>
      <c r="Y178" s="470"/>
      <c r="Z178" s="470"/>
    </row>
    <row r="179" spans="1:26">
      <c r="A179" s="470"/>
      <c r="B179" s="470"/>
      <c r="C179" s="470"/>
      <c r="D179" s="470"/>
      <c r="E179" s="470"/>
      <c r="F179" s="470"/>
      <c r="G179" s="470"/>
      <c r="H179" s="470"/>
      <c r="I179" s="470"/>
      <c r="J179" s="470"/>
      <c r="K179" s="470"/>
      <c r="L179" s="470"/>
      <c r="M179" s="470"/>
      <c r="N179" s="470"/>
      <c r="O179" s="470"/>
      <c r="P179" s="470"/>
      <c r="Q179" s="470"/>
      <c r="R179" s="470"/>
      <c r="S179" s="470"/>
      <c r="T179" s="470"/>
      <c r="U179" s="470"/>
      <c r="V179" s="470"/>
      <c r="W179" s="470"/>
      <c r="X179" s="470"/>
      <c r="Y179" s="470"/>
      <c r="Z179" s="470"/>
    </row>
    <row r="180" spans="1:26">
      <c r="A180" s="470"/>
      <c r="B180" s="470"/>
      <c r="C180" s="470"/>
      <c r="D180" s="470"/>
      <c r="E180" s="470"/>
      <c r="F180" s="470"/>
      <c r="G180" s="470"/>
      <c r="H180" s="470"/>
      <c r="I180" s="470"/>
      <c r="J180" s="470"/>
      <c r="K180" s="470"/>
      <c r="L180" s="470"/>
      <c r="M180" s="470"/>
      <c r="N180" s="470"/>
      <c r="O180" s="470"/>
      <c r="P180" s="470"/>
      <c r="Q180" s="470"/>
      <c r="R180" s="470"/>
      <c r="S180" s="470"/>
      <c r="T180" s="470"/>
      <c r="U180" s="470"/>
      <c r="V180" s="470"/>
      <c r="W180" s="470"/>
      <c r="X180" s="470"/>
      <c r="Y180" s="470"/>
      <c r="Z180" s="470"/>
    </row>
    <row r="181" spans="1:26">
      <c r="A181" s="470"/>
      <c r="B181" s="470"/>
      <c r="C181" s="470"/>
      <c r="D181" s="470"/>
      <c r="E181" s="470"/>
      <c r="F181" s="470"/>
      <c r="G181" s="470"/>
      <c r="H181" s="470"/>
      <c r="I181" s="470"/>
      <c r="J181" s="470"/>
      <c r="K181" s="470"/>
      <c r="L181" s="470"/>
      <c r="M181" s="470"/>
      <c r="N181" s="470"/>
      <c r="O181" s="470"/>
      <c r="P181" s="470"/>
      <c r="Q181" s="470"/>
      <c r="R181" s="470"/>
      <c r="S181" s="470"/>
      <c r="T181" s="470"/>
      <c r="U181" s="470"/>
      <c r="V181" s="470"/>
      <c r="W181" s="470"/>
      <c r="X181" s="470"/>
      <c r="Y181" s="470"/>
      <c r="Z181" s="470"/>
    </row>
    <row r="182" spans="1:26">
      <c r="A182" s="470"/>
      <c r="B182" s="470"/>
      <c r="C182" s="470"/>
      <c r="D182" s="470"/>
      <c r="E182" s="470"/>
      <c r="F182" s="470"/>
      <c r="G182" s="470"/>
      <c r="H182" s="470"/>
      <c r="I182" s="470"/>
      <c r="J182" s="470"/>
      <c r="K182" s="470"/>
      <c r="L182" s="470"/>
      <c r="M182" s="470"/>
      <c r="N182" s="470"/>
      <c r="O182" s="470"/>
      <c r="P182" s="470"/>
      <c r="Q182" s="470"/>
      <c r="R182" s="470"/>
      <c r="S182" s="470"/>
      <c r="T182" s="470"/>
      <c r="U182" s="470"/>
      <c r="V182" s="470"/>
      <c r="W182" s="470"/>
      <c r="X182" s="470"/>
      <c r="Y182" s="470"/>
      <c r="Z182" s="470"/>
    </row>
    <row r="183" spans="1:26">
      <c r="A183" s="470"/>
      <c r="B183" s="470"/>
      <c r="C183" s="470"/>
      <c r="D183" s="470"/>
      <c r="E183" s="470"/>
      <c r="F183" s="470"/>
      <c r="G183" s="470"/>
      <c r="H183" s="470"/>
      <c r="I183" s="470"/>
      <c r="J183" s="470"/>
      <c r="K183" s="470"/>
      <c r="L183" s="470"/>
      <c r="M183" s="470"/>
      <c r="N183" s="470"/>
      <c r="O183" s="470"/>
      <c r="P183" s="470"/>
      <c r="Q183" s="470"/>
      <c r="R183" s="470"/>
      <c r="S183" s="470"/>
      <c r="T183" s="470"/>
      <c r="U183" s="470"/>
      <c r="V183" s="470"/>
      <c r="W183" s="470"/>
      <c r="X183" s="470"/>
      <c r="Y183" s="470"/>
      <c r="Z183" s="470"/>
    </row>
    <row r="184" spans="1:26">
      <c r="A184" s="470"/>
      <c r="B184" s="470"/>
      <c r="C184" s="470"/>
      <c r="D184" s="470"/>
      <c r="E184" s="470"/>
      <c r="F184" s="470"/>
      <c r="G184" s="470"/>
      <c r="H184" s="470"/>
      <c r="I184" s="470"/>
      <c r="J184" s="470"/>
      <c r="K184" s="470"/>
      <c r="L184" s="470"/>
      <c r="M184" s="470"/>
      <c r="N184" s="470"/>
      <c r="O184" s="470"/>
      <c r="P184" s="470"/>
      <c r="Q184" s="470"/>
      <c r="R184" s="470"/>
      <c r="S184" s="470"/>
      <c r="T184" s="470"/>
      <c r="U184" s="470"/>
      <c r="V184" s="470"/>
      <c r="W184" s="470"/>
      <c r="X184" s="470"/>
      <c r="Y184" s="470"/>
      <c r="Z184" s="470"/>
    </row>
    <row r="185" spans="1:26">
      <c r="A185" s="470"/>
      <c r="B185" s="470"/>
      <c r="C185" s="470"/>
      <c r="D185" s="470"/>
      <c r="E185" s="470"/>
      <c r="F185" s="470"/>
      <c r="G185" s="470"/>
      <c r="H185" s="470"/>
      <c r="I185" s="470"/>
      <c r="J185" s="470"/>
      <c r="K185" s="470"/>
      <c r="L185" s="470"/>
      <c r="M185" s="470"/>
      <c r="N185" s="470"/>
      <c r="O185" s="470"/>
      <c r="P185" s="470"/>
      <c r="Q185" s="470"/>
      <c r="R185" s="470"/>
      <c r="S185" s="470"/>
      <c r="T185" s="470"/>
      <c r="U185" s="470"/>
      <c r="V185" s="470"/>
      <c r="W185" s="470"/>
      <c r="X185" s="470"/>
      <c r="Y185" s="470"/>
      <c r="Z185" s="470"/>
    </row>
    <row r="186" spans="1:26">
      <c r="A186" s="470"/>
      <c r="B186" s="470"/>
      <c r="C186" s="470"/>
      <c r="D186" s="470"/>
      <c r="E186" s="470"/>
      <c r="F186" s="470"/>
      <c r="G186" s="470"/>
      <c r="H186" s="470"/>
      <c r="I186" s="470"/>
      <c r="J186" s="470"/>
      <c r="K186" s="470"/>
      <c r="L186" s="470"/>
      <c r="M186" s="470"/>
      <c r="N186" s="470"/>
      <c r="O186" s="470"/>
      <c r="P186" s="470"/>
      <c r="Q186" s="470"/>
      <c r="R186" s="470"/>
      <c r="S186" s="470"/>
      <c r="T186" s="470"/>
      <c r="U186" s="470"/>
      <c r="V186" s="470"/>
      <c r="W186" s="470"/>
      <c r="X186" s="470"/>
      <c r="Y186" s="470"/>
      <c r="Z186" s="470"/>
    </row>
    <row r="187" spans="1:26">
      <c r="A187" s="470"/>
      <c r="B187" s="470"/>
      <c r="C187" s="470"/>
      <c r="D187" s="470"/>
      <c r="E187" s="470"/>
      <c r="F187" s="470"/>
      <c r="G187" s="470"/>
      <c r="H187" s="470"/>
      <c r="I187" s="470"/>
      <c r="J187" s="470"/>
      <c r="K187" s="470"/>
      <c r="L187" s="470"/>
      <c r="M187" s="470"/>
      <c r="N187" s="470"/>
      <c r="O187" s="470"/>
      <c r="P187" s="470"/>
      <c r="Q187" s="470"/>
      <c r="R187" s="470"/>
      <c r="S187" s="470"/>
      <c r="T187" s="470"/>
      <c r="U187" s="470"/>
      <c r="V187" s="470"/>
      <c r="W187" s="470"/>
      <c r="X187" s="470"/>
      <c r="Y187" s="470"/>
      <c r="Z187" s="470"/>
    </row>
    <row r="188" spans="1:26">
      <c r="A188" s="470"/>
      <c r="B188" s="470"/>
      <c r="C188" s="470"/>
      <c r="D188" s="470"/>
      <c r="E188" s="470"/>
      <c r="F188" s="470"/>
      <c r="G188" s="470"/>
      <c r="H188" s="470"/>
      <c r="I188" s="470"/>
      <c r="J188" s="470"/>
      <c r="K188" s="470"/>
      <c r="L188" s="470"/>
      <c r="M188" s="470"/>
      <c r="N188" s="470"/>
      <c r="O188" s="470"/>
      <c r="P188" s="470"/>
      <c r="Q188" s="470"/>
      <c r="R188" s="470"/>
      <c r="S188" s="470"/>
      <c r="T188" s="470"/>
      <c r="U188" s="470"/>
      <c r="V188" s="470"/>
      <c r="W188" s="470"/>
      <c r="X188" s="470"/>
      <c r="Y188" s="470"/>
      <c r="Z188" s="470"/>
    </row>
    <row r="189" spans="1:26">
      <c r="A189" s="470"/>
      <c r="B189" s="470"/>
      <c r="C189" s="470"/>
      <c r="D189" s="470"/>
      <c r="E189" s="470"/>
      <c r="F189" s="470"/>
      <c r="G189" s="470"/>
      <c r="H189" s="470"/>
      <c r="I189" s="470"/>
      <c r="J189" s="470"/>
      <c r="K189" s="470"/>
      <c r="L189" s="470"/>
      <c r="M189" s="470"/>
      <c r="N189" s="470"/>
      <c r="O189" s="470"/>
      <c r="P189" s="470"/>
      <c r="Q189" s="470"/>
      <c r="R189" s="470"/>
      <c r="S189" s="470"/>
      <c r="T189" s="470"/>
      <c r="U189" s="470"/>
      <c r="V189" s="470"/>
      <c r="W189" s="470"/>
      <c r="X189" s="470"/>
      <c r="Y189" s="470"/>
      <c r="Z189" s="470"/>
    </row>
    <row r="190" spans="1:26">
      <c r="A190" s="470"/>
      <c r="B190" s="470"/>
      <c r="C190" s="470"/>
      <c r="D190" s="470"/>
      <c r="E190" s="470"/>
      <c r="F190" s="470"/>
      <c r="G190" s="470"/>
      <c r="H190" s="470"/>
      <c r="I190" s="470"/>
      <c r="J190" s="470"/>
      <c r="K190" s="470"/>
      <c r="L190" s="470"/>
      <c r="M190" s="470"/>
      <c r="N190" s="470"/>
      <c r="O190" s="470"/>
      <c r="P190" s="470"/>
      <c r="Q190" s="470"/>
      <c r="R190" s="470"/>
      <c r="S190" s="470"/>
      <c r="T190" s="470"/>
      <c r="U190" s="470"/>
      <c r="V190" s="470"/>
      <c r="W190" s="470"/>
      <c r="X190" s="470"/>
      <c r="Y190" s="470"/>
      <c r="Z190" s="470"/>
    </row>
    <row r="191" spans="1:26">
      <c r="A191" s="470"/>
      <c r="B191" s="470"/>
      <c r="C191" s="470"/>
      <c r="D191" s="470"/>
      <c r="E191" s="470"/>
      <c r="F191" s="470"/>
      <c r="G191" s="470"/>
      <c r="H191" s="470"/>
      <c r="I191" s="470"/>
      <c r="J191" s="470"/>
      <c r="K191" s="470"/>
      <c r="L191" s="470"/>
      <c r="M191" s="470"/>
      <c r="N191" s="470"/>
      <c r="O191" s="470"/>
      <c r="P191" s="470"/>
      <c r="Q191" s="470"/>
      <c r="R191" s="470"/>
      <c r="S191" s="470"/>
      <c r="T191" s="470"/>
      <c r="U191" s="470"/>
      <c r="V191" s="470"/>
      <c r="W191" s="470"/>
      <c r="X191" s="470"/>
      <c r="Y191" s="470"/>
      <c r="Z191" s="470"/>
    </row>
    <row r="192" spans="1:26">
      <c r="A192" s="470"/>
      <c r="B192" s="470"/>
      <c r="C192" s="470"/>
      <c r="D192" s="470"/>
      <c r="E192" s="470"/>
      <c r="F192" s="470"/>
      <c r="G192" s="470"/>
      <c r="H192" s="470"/>
      <c r="I192" s="470"/>
      <c r="J192" s="470"/>
      <c r="K192" s="470"/>
      <c r="L192" s="470"/>
      <c r="M192" s="470"/>
      <c r="N192" s="470"/>
      <c r="O192" s="470"/>
      <c r="P192" s="470"/>
      <c r="Q192" s="470"/>
      <c r="R192" s="470"/>
      <c r="S192" s="470"/>
      <c r="T192" s="470"/>
      <c r="U192" s="470"/>
      <c r="V192" s="470"/>
      <c r="W192" s="470"/>
      <c r="X192" s="470"/>
      <c r="Y192" s="470"/>
      <c r="Z192" s="470"/>
    </row>
    <row r="193" spans="1:26">
      <c r="A193" s="470"/>
      <c r="B193" s="470"/>
      <c r="C193" s="470"/>
      <c r="D193" s="470"/>
      <c r="E193" s="470"/>
      <c r="F193" s="470"/>
      <c r="G193" s="470"/>
      <c r="H193" s="470"/>
      <c r="I193" s="470"/>
      <c r="J193" s="470"/>
      <c r="K193" s="470"/>
      <c r="L193" s="470"/>
      <c r="M193" s="470"/>
      <c r="N193" s="470"/>
      <c r="O193" s="470"/>
      <c r="P193" s="470"/>
      <c r="Q193" s="470"/>
      <c r="R193" s="470"/>
      <c r="S193" s="470"/>
      <c r="T193" s="470"/>
      <c r="U193" s="470"/>
      <c r="V193" s="470"/>
      <c r="W193" s="470"/>
      <c r="X193" s="470"/>
      <c r="Y193" s="470"/>
      <c r="Z193" s="470"/>
    </row>
    <row r="194" spans="1:26">
      <c r="A194" s="470"/>
      <c r="B194" s="470"/>
      <c r="C194" s="470"/>
      <c r="D194" s="470"/>
      <c r="E194" s="470"/>
      <c r="F194" s="470"/>
      <c r="G194" s="470"/>
      <c r="H194" s="470"/>
      <c r="I194" s="470"/>
      <c r="J194" s="470"/>
      <c r="K194" s="470"/>
      <c r="L194" s="470"/>
      <c r="M194" s="470"/>
      <c r="N194" s="470"/>
      <c r="O194" s="470"/>
      <c r="P194" s="470"/>
      <c r="Q194" s="470"/>
      <c r="R194" s="470"/>
      <c r="S194" s="470"/>
      <c r="T194" s="470"/>
      <c r="U194" s="470"/>
      <c r="V194" s="470"/>
      <c r="W194" s="470"/>
      <c r="X194" s="470"/>
      <c r="Y194" s="470"/>
      <c r="Z194" s="470"/>
    </row>
    <row r="195" spans="1:26">
      <c r="A195" s="470"/>
      <c r="B195" s="470"/>
      <c r="C195" s="470"/>
      <c r="D195" s="470"/>
      <c r="E195" s="470"/>
      <c r="F195" s="470"/>
      <c r="G195" s="470"/>
      <c r="H195" s="470"/>
      <c r="I195" s="470"/>
      <c r="J195" s="470"/>
      <c r="K195" s="470"/>
      <c r="L195" s="470"/>
      <c r="M195" s="470"/>
      <c r="N195" s="470"/>
      <c r="O195" s="470"/>
      <c r="P195" s="470"/>
      <c r="Q195" s="470"/>
      <c r="R195" s="470"/>
      <c r="S195" s="470"/>
      <c r="T195" s="470"/>
      <c r="U195" s="470"/>
      <c r="V195" s="470"/>
      <c r="W195" s="470"/>
      <c r="X195" s="470"/>
      <c r="Y195" s="470"/>
      <c r="Z195" s="470"/>
    </row>
    <row r="196" spans="1:26">
      <c r="A196" s="470"/>
      <c r="B196" s="470"/>
      <c r="C196" s="470"/>
      <c r="D196" s="470"/>
      <c r="E196" s="470"/>
      <c r="F196" s="470"/>
      <c r="G196" s="470"/>
      <c r="H196" s="470"/>
      <c r="I196" s="470"/>
      <c r="J196" s="470"/>
      <c r="K196" s="470"/>
      <c r="L196" s="470"/>
      <c r="M196" s="470"/>
      <c r="N196" s="470"/>
      <c r="O196" s="470"/>
      <c r="P196" s="470"/>
      <c r="Q196" s="470"/>
      <c r="R196" s="470"/>
      <c r="S196" s="470"/>
      <c r="T196" s="470"/>
      <c r="U196" s="470"/>
      <c r="V196" s="470"/>
      <c r="W196" s="470"/>
      <c r="X196" s="470"/>
      <c r="Y196" s="470"/>
      <c r="Z196" s="470"/>
    </row>
    <row r="197" spans="1:26">
      <c r="A197" s="470"/>
      <c r="B197" s="470"/>
      <c r="C197" s="470"/>
      <c r="D197" s="470"/>
      <c r="E197" s="470"/>
      <c r="F197" s="470"/>
      <c r="G197" s="470"/>
      <c r="H197" s="470"/>
      <c r="I197" s="470"/>
      <c r="J197" s="470"/>
      <c r="K197" s="470"/>
      <c r="L197" s="470"/>
      <c r="M197" s="470"/>
      <c r="N197" s="470"/>
      <c r="O197" s="470"/>
      <c r="P197" s="470"/>
      <c r="Q197" s="470"/>
      <c r="R197" s="470"/>
      <c r="S197" s="470"/>
      <c r="T197" s="470"/>
      <c r="U197" s="470"/>
      <c r="V197" s="470"/>
      <c r="W197" s="470"/>
      <c r="X197" s="470"/>
      <c r="Y197" s="470"/>
      <c r="Z197" s="470"/>
    </row>
    <row r="198" spans="1:26">
      <c r="A198" s="470"/>
      <c r="B198" s="470"/>
      <c r="C198" s="470"/>
      <c r="D198" s="470"/>
      <c r="E198" s="470"/>
      <c r="F198" s="470"/>
      <c r="G198" s="470"/>
      <c r="H198" s="470"/>
      <c r="I198" s="470"/>
      <c r="J198" s="470"/>
      <c r="K198" s="470"/>
      <c r="L198" s="470"/>
      <c r="M198" s="470"/>
      <c r="N198" s="470"/>
      <c r="O198" s="470"/>
      <c r="P198" s="470"/>
      <c r="Q198" s="470"/>
      <c r="R198" s="470"/>
      <c r="S198" s="470"/>
      <c r="T198" s="470"/>
      <c r="U198" s="470"/>
      <c r="V198" s="470"/>
      <c r="W198" s="470"/>
      <c r="X198" s="470"/>
      <c r="Y198" s="470"/>
      <c r="Z198" s="470"/>
    </row>
    <row r="199" spans="1:26">
      <c r="A199" s="470"/>
      <c r="B199" s="470"/>
      <c r="C199" s="470"/>
      <c r="D199" s="470"/>
      <c r="E199" s="470"/>
      <c r="F199" s="470"/>
      <c r="G199" s="470"/>
      <c r="H199" s="470"/>
      <c r="I199" s="470"/>
      <c r="J199" s="470"/>
      <c r="K199" s="470"/>
      <c r="L199" s="470"/>
      <c r="M199" s="470"/>
      <c r="N199" s="470"/>
      <c r="O199" s="470"/>
      <c r="P199" s="470"/>
      <c r="Q199" s="470"/>
      <c r="R199" s="470"/>
      <c r="S199" s="470"/>
      <c r="T199" s="470"/>
      <c r="U199" s="470"/>
      <c r="V199" s="470"/>
      <c r="W199" s="470"/>
      <c r="X199" s="470"/>
      <c r="Y199" s="470"/>
      <c r="Z199" s="470"/>
    </row>
    <row r="200" spans="1:26">
      <c r="A200" s="470"/>
      <c r="B200" s="470"/>
      <c r="C200" s="470"/>
      <c r="D200" s="470"/>
      <c r="E200" s="470"/>
      <c r="F200" s="470"/>
      <c r="G200" s="470"/>
      <c r="H200" s="470"/>
      <c r="I200" s="470"/>
      <c r="J200" s="470"/>
      <c r="K200" s="470"/>
      <c r="L200" s="470"/>
      <c r="M200" s="470"/>
      <c r="N200" s="470"/>
      <c r="O200" s="470"/>
      <c r="P200" s="470"/>
      <c r="Q200" s="470"/>
      <c r="R200" s="470"/>
      <c r="S200" s="470"/>
      <c r="T200" s="470"/>
      <c r="U200" s="470"/>
      <c r="V200" s="470"/>
      <c r="W200" s="470"/>
      <c r="X200" s="470"/>
      <c r="Y200" s="470"/>
      <c r="Z200" s="470"/>
    </row>
    <row r="201" spans="1:26">
      <c r="A201" s="470"/>
      <c r="B201" s="470"/>
      <c r="C201" s="470"/>
      <c r="D201" s="470"/>
      <c r="E201" s="470"/>
      <c r="F201" s="470"/>
      <c r="G201" s="470"/>
      <c r="H201" s="470"/>
      <c r="I201" s="470"/>
      <c r="J201" s="470"/>
      <c r="K201" s="470"/>
      <c r="L201" s="470"/>
      <c r="M201" s="470"/>
      <c r="N201" s="470"/>
      <c r="O201" s="470"/>
      <c r="P201" s="470"/>
      <c r="Q201" s="470"/>
      <c r="R201" s="470"/>
      <c r="S201" s="470"/>
      <c r="T201" s="470"/>
      <c r="U201" s="470"/>
      <c r="V201" s="470"/>
      <c r="W201" s="470"/>
      <c r="X201" s="470"/>
      <c r="Y201" s="470"/>
      <c r="Z201" s="470"/>
    </row>
    <row r="202" spans="1:26">
      <c r="A202" s="470"/>
      <c r="B202" s="470"/>
      <c r="C202" s="470"/>
      <c r="D202" s="470"/>
      <c r="E202" s="470"/>
      <c r="F202" s="470"/>
      <c r="G202" s="470"/>
      <c r="H202" s="470"/>
      <c r="I202" s="470"/>
      <c r="J202" s="470"/>
      <c r="K202" s="470"/>
      <c r="L202" s="470"/>
      <c r="M202" s="470"/>
      <c r="N202" s="470"/>
      <c r="O202" s="470"/>
      <c r="P202" s="470"/>
      <c r="Q202" s="470"/>
      <c r="R202" s="470"/>
      <c r="S202" s="470"/>
      <c r="T202" s="470"/>
      <c r="U202" s="470"/>
      <c r="V202" s="470"/>
      <c r="W202" s="470"/>
      <c r="X202" s="470"/>
      <c r="Y202" s="470"/>
      <c r="Z202" s="470"/>
    </row>
    <row r="203" spans="1:26">
      <c r="A203" s="470"/>
      <c r="B203" s="470"/>
      <c r="C203" s="470"/>
      <c r="D203" s="470"/>
      <c r="E203" s="470"/>
      <c r="F203" s="470"/>
      <c r="G203" s="470"/>
      <c r="H203" s="470"/>
      <c r="I203" s="470"/>
      <c r="J203" s="470"/>
      <c r="K203" s="470"/>
      <c r="L203" s="470"/>
      <c r="M203" s="470"/>
      <c r="N203" s="470"/>
      <c r="O203" s="470"/>
      <c r="P203" s="470"/>
      <c r="Q203" s="470"/>
      <c r="R203" s="470"/>
      <c r="S203" s="470"/>
      <c r="T203" s="470"/>
      <c r="U203" s="470"/>
      <c r="V203" s="470"/>
      <c r="W203" s="470"/>
      <c r="X203" s="470"/>
      <c r="Y203" s="470"/>
      <c r="Z203" s="470"/>
    </row>
    <row r="204" spans="1:26">
      <c r="A204" s="470"/>
      <c r="B204" s="470"/>
      <c r="C204" s="470"/>
      <c r="D204" s="470"/>
      <c r="E204" s="470"/>
      <c r="F204" s="470"/>
      <c r="G204" s="470"/>
      <c r="H204" s="470"/>
      <c r="I204" s="470"/>
      <c r="J204" s="470"/>
      <c r="K204" s="470"/>
      <c r="L204" s="470"/>
      <c r="M204" s="470"/>
      <c r="N204" s="470"/>
      <c r="O204" s="470"/>
      <c r="P204" s="470"/>
      <c r="Q204" s="470"/>
      <c r="R204" s="470"/>
      <c r="S204" s="470"/>
      <c r="T204" s="470"/>
      <c r="U204" s="470"/>
      <c r="V204" s="470"/>
      <c r="W204" s="470"/>
      <c r="X204" s="470"/>
      <c r="Y204" s="470"/>
      <c r="Z204" s="470"/>
    </row>
    <row r="205" spans="1:26">
      <c r="A205" s="470"/>
      <c r="B205" s="470"/>
      <c r="C205" s="470"/>
      <c r="D205" s="470"/>
      <c r="E205" s="470"/>
      <c r="F205" s="470"/>
      <c r="G205" s="470"/>
      <c r="H205" s="470"/>
      <c r="I205" s="470"/>
      <c r="J205" s="470"/>
      <c r="K205" s="470"/>
      <c r="L205" s="470"/>
      <c r="M205" s="470"/>
      <c r="N205" s="470"/>
      <c r="O205" s="470"/>
      <c r="P205" s="470"/>
      <c r="Q205" s="470"/>
      <c r="R205" s="470"/>
      <c r="S205" s="470"/>
      <c r="T205" s="470"/>
      <c r="U205" s="470"/>
      <c r="V205" s="470"/>
      <c r="W205" s="470"/>
      <c r="X205" s="470"/>
      <c r="Y205" s="470"/>
      <c r="Z205" s="470"/>
    </row>
    <row r="206" spans="1:26">
      <c r="A206" s="470"/>
      <c r="B206" s="470"/>
      <c r="C206" s="470"/>
      <c r="D206" s="470"/>
      <c r="E206" s="470"/>
      <c r="F206" s="470"/>
      <c r="G206" s="470"/>
      <c r="H206" s="470"/>
      <c r="I206" s="470"/>
      <c r="J206" s="470"/>
      <c r="K206" s="470"/>
      <c r="L206" s="470"/>
      <c r="M206" s="470"/>
      <c r="N206" s="470"/>
      <c r="O206" s="470"/>
      <c r="P206" s="470"/>
      <c r="Q206" s="470"/>
      <c r="R206" s="470"/>
      <c r="S206" s="470"/>
      <c r="T206" s="470"/>
      <c r="U206" s="470"/>
      <c r="V206" s="470"/>
      <c r="W206" s="470"/>
      <c r="X206" s="470"/>
      <c r="Y206" s="470"/>
      <c r="Z206" s="470"/>
    </row>
    <row r="207" spans="1:26">
      <c r="A207" s="470"/>
      <c r="B207" s="470"/>
      <c r="C207" s="470"/>
      <c r="D207" s="470"/>
      <c r="E207" s="470"/>
      <c r="F207" s="470"/>
      <c r="G207" s="470"/>
      <c r="H207" s="470"/>
      <c r="I207" s="470"/>
      <c r="J207" s="470"/>
      <c r="K207" s="470"/>
      <c r="L207" s="470"/>
      <c r="M207" s="470"/>
      <c r="N207" s="470"/>
      <c r="O207" s="470"/>
      <c r="P207" s="470"/>
      <c r="Q207" s="470"/>
      <c r="R207" s="470"/>
      <c r="S207" s="470"/>
      <c r="T207" s="470"/>
      <c r="U207" s="470"/>
      <c r="V207" s="470"/>
      <c r="W207" s="470"/>
      <c r="X207" s="470"/>
      <c r="Y207" s="470"/>
      <c r="Z207" s="470"/>
    </row>
    <row r="208" spans="1:26">
      <c r="A208" s="470"/>
      <c r="B208" s="470"/>
      <c r="C208" s="470"/>
      <c r="D208" s="470"/>
      <c r="E208" s="470"/>
      <c r="F208" s="470"/>
      <c r="G208" s="470"/>
      <c r="H208" s="470"/>
      <c r="I208" s="470"/>
      <c r="J208" s="470"/>
      <c r="K208" s="470"/>
      <c r="L208" s="470"/>
      <c r="M208" s="470"/>
      <c r="N208" s="470"/>
      <c r="O208" s="470"/>
      <c r="P208" s="470"/>
      <c r="Q208" s="470"/>
      <c r="R208" s="470"/>
      <c r="S208" s="470"/>
      <c r="T208" s="470"/>
      <c r="U208" s="470"/>
      <c r="V208" s="470"/>
      <c r="W208" s="470"/>
      <c r="X208" s="470"/>
      <c r="Y208" s="470"/>
      <c r="Z208" s="470"/>
    </row>
    <row r="209" spans="1:26">
      <c r="A209" s="470"/>
      <c r="B209" s="470"/>
      <c r="C209" s="470"/>
      <c r="D209" s="470"/>
      <c r="E209" s="470"/>
      <c r="F209" s="470"/>
      <c r="G209" s="470"/>
      <c r="H209" s="470"/>
      <c r="I209" s="470"/>
      <c r="J209" s="470"/>
      <c r="K209" s="470"/>
      <c r="L209" s="470"/>
      <c r="M209" s="470"/>
      <c r="N209" s="470"/>
      <c r="O209" s="470"/>
      <c r="P209" s="470"/>
      <c r="Q209" s="470"/>
      <c r="R209" s="470"/>
      <c r="S209" s="470"/>
      <c r="T209" s="470"/>
      <c r="U209" s="470"/>
      <c r="V209" s="470"/>
      <c r="W209" s="470"/>
      <c r="X209" s="470"/>
      <c r="Y209" s="470"/>
      <c r="Z209" s="470"/>
    </row>
    <row r="210" spans="1:26">
      <c r="A210" s="470"/>
      <c r="B210" s="470"/>
      <c r="C210" s="470"/>
      <c r="D210" s="470"/>
      <c r="E210" s="470"/>
      <c r="F210" s="470"/>
      <c r="G210" s="470"/>
      <c r="H210" s="470"/>
      <c r="I210" s="470"/>
      <c r="J210" s="470"/>
      <c r="K210" s="470"/>
      <c r="L210" s="470"/>
      <c r="M210" s="470"/>
      <c r="N210" s="470"/>
      <c r="O210" s="470"/>
      <c r="P210" s="470"/>
      <c r="Q210" s="470"/>
      <c r="R210" s="470"/>
      <c r="S210" s="470"/>
      <c r="T210" s="470"/>
      <c r="U210" s="470"/>
      <c r="V210" s="470"/>
      <c r="W210" s="470"/>
      <c r="X210" s="470"/>
      <c r="Y210" s="470"/>
      <c r="Z210" s="470"/>
    </row>
    <row r="211" spans="1:26">
      <c r="A211" s="470"/>
      <c r="B211" s="470"/>
      <c r="C211" s="470"/>
      <c r="D211" s="470"/>
      <c r="E211" s="470"/>
      <c r="F211" s="470"/>
      <c r="G211" s="470"/>
      <c r="H211" s="470"/>
      <c r="I211" s="470"/>
      <c r="J211" s="470"/>
      <c r="K211" s="470"/>
      <c r="L211" s="470"/>
      <c r="M211" s="470"/>
      <c r="N211" s="470"/>
      <c r="O211" s="470"/>
      <c r="P211" s="470"/>
      <c r="Q211" s="470"/>
      <c r="R211" s="470"/>
      <c r="S211" s="470"/>
      <c r="T211" s="470"/>
      <c r="U211" s="470"/>
      <c r="V211" s="470"/>
      <c r="W211" s="470"/>
      <c r="X211" s="470"/>
      <c r="Y211" s="470"/>
      <c r="Z211" s="470"/>
    </row>
    <row r="212" spans="1:26">
      <c r="A212" s="470"/>
      <c r="B212" s="470"/>
      <c r="C212" s="470"/>
      <c r="D212" s="470"/>
      <c r="E212" s="470"/>
      <c r="F212" s="470"/>
      <c r="G212" s="470"/>
      <c r="H212" s="470"/>
      <c r="I212" s="470"/>
      <c r="J212" s="470"/>
      <c r="K212" s="470"/>
      <c r="L212" s="470"/>
      <c r="M212" s="470"/>
      <c r="N212" s="470"/>
      <c r="O212" s="470"/>
      <c r="P212" s="470"/>
      <c r="Q212" s="470"/>
      <c r="R212" s="470"/>
      <c r="S212" s="470"/>
      <c r="T212" s="470"/>
      <c r="U212" s="470"/>
      <c r="V212" s="470"/>
      <c r="W212" s="470"/>
      <c r="X212" s="470"/>
      <c r="Y212" s="470"/>
      <c r="Z212" s="470"/>
    </row>
    <row r="213" spans="1:26">
      <c r="A213" s="470"/>
      <c r="B213" s="470"/>
      <c r="C213" s="470"/>
      <c r="D213" s="470"/>
      <c r="E213" s="470"/>
      <c r="F213" s="470"/>
      <c r="G213" s="470"/>
      <c r="H213" s="470"/>
      <c r="I213" s="470"/>
      <c r="J213" s="470"/>
      <c r="K213" s="470"/>
      <c r="L213" s="470"/>
      <c r="M213" s="470"/>
      <c r="N213" s="470"/>
      <c r="O213" s="470"/>
      <c r="P213" s="470"/>
      <c r="Q213" s="470"/>
      <c r="R213" s="470"/>
      <c r="S213" s="470"/>
      <c r="T213" s="470"/>
      <c r="U213" s="470"/>
      <c r="V213" s="470"/>
      <c r="W213" s="470"/>
      <c r="X213" s="470"/>
      <c r="Y213" s="470"/>
      <c r="Z213" s="470"/>
    </row>
    <row r="214" spans="1:26">
      <c r="A214" s="470"/>
      <c r="B214" s="470"/>
      <c r="C214" s="470"/>
      <c r="D214" s="470"/>
      <c r="E214" s="470"/>
      <c r="F214" s="470"/>
      <c r="G214" s="470"/>
      <c r="H214" s="470"/>
      <c r="I214" s="470"/>
      <c r="J214" s="470"/>
      <c r="K214" s="470"/>
      <c r="L214" s="470"/>
      <c r="M214" s="470"/>
      <c r="N214" s="470"/>
      <c r="O214" s="470"/>
      <c r="P214" s="470"/>
      <c r="Q214" s="470"/>
      <c r="R214" s="470"/>
      <c r="S214" s="470"/>
      <c r="T214" s="470"/>
      <c r="U214" s="470"/>
      <c r="V214" s="470"/>
      <c r="W214" s="470"/>
      <c r="X214" s="470"/>
      <c r="Y214" s="470"/>
      <c r="Z214" s="470"/>
    </row>
    <row r="215" spans="1:26">
      <c r="A215" s="470"/>
      <c r="B215" s="470"/>
      <c r="C215" s="470"/>
      <c r="D215" s="470"/>
      <c r="E215" s="470"/>
      <c r="F215" s="470"/>
      <c r="G215" s="470"/>
      <c r="H215" s="470"/>
      <c r="I215" s="470"/>
      <c r="J215" s="470"/>
      <c r="K215" s="470"/>
      <c r="L215" s="470"/>
      <c r="M215" s="470"/>
      <c r="N215" s="470"/>
      <c r="O215" s="470"/>
      <c r="P215" s="470"/>
      <c r="Q215" s="470"/>
      <c r="R215" s="470"/>
      <c r="S215" s="470"/>
      <c r="T215" s="470"/>
      <c r="U215" s="470"/>
      <c r="V215" s="470"/>
      <c r="W215" s="470"/>
      <c r="X215" s="470"/>
      <c r="Y215" s="470"/>
      <c r="Z215" s="470"/>
    </row>
    <row r="216" spans="1:26">
      <c r="A216" s="470"/>
      <c r="B216" s="470"/>
      <c r="C216" s="470"/>
      <c r="D216" s="470"/>
      <c r="E216" s="470"/>
      <c r="F216" s="470"/>
      <c r="G216" s="470"/>
      <c r="H216" s="470"/>
      <c r="I216" s="470"/>
      <c r="J216" s="470"/>
      <c r="K216" s="470"/>
      <c r="L216" s="470"/>
      <c r="M216" s="470"/>
      <c r="N216" s="470"/>
      <c r="O216" s="470"/>
      <c r="P216" s="470"/>
      <c r="Q216" s="470"/>
      <c r="R216" s="470"/>
      <c r="S216" s="470"/>
      <c r="T216" s="470"/>
      <c r="U216" s="470"/>
      <c r="V216" s="470"/>
      <c r="W216" s="470"/>
      <c r="X216" s="470"/>
      <c r="Y216" s="470"/>
      <c r="Z216" s="470"/>
    </row>
    <row r="217" spans="1:26">
      <c r="A217" s="470"/>
      <c r="B217" s="470"/>
      <c r="C217" s="470"/>
      <c r="D217" s="470"/>
      <c r="E217" s="470"/>
      <c r="F217" s="470"/>
      <c r="G217" s="470"/>
      <c r="H217" s="470"/>
      <c r="I217" s="470"/>
      <c r="J217" s="470"/>
      <c r="K217" s="470"/>
      <c r="L217" s="470"/>
      <c r="M217" s="470"/>
      <c r="N217" s="470"/>
      <c r="O217" s="470"/>
      <c r="P217" s="470"/>
      <c r="Q217" s="470"/>
      <c r="R217" s="470"/>
      <c r="S217" s="470"/>
      <c r="T217" s="470"/>
      <c r="U217" s="470"/>
      <c r="V217" s="470"/>
      <c r="W217" s="470"/>
      <c r="X217" s="470"/>
      <c r="Y217" s="470"/>
      <c r="Z217" s="470"/>
    </row>
    <row r="218" spans="1:26">
      <c r="A218" s="470"/>
      <c r="B218" s="470"/>
      <c r="C218" s="470"/>
      <c r="D218" s="470"/>
      <c r="E218" s="470"/>
      <c r="F218" s="470"/>
      <c r="G218" s="470"/>
      <c r="H218" s="470"/>
      <c r="I218" s="470"/>
      <c r="J218" s="470"/>
      <c r="K218" s="470"/>
      <c r="L218" s="470"/>
      <c r="M218" s="470"/>
      <c r="N218" s="470"/>
      <c r="O218" s="470"/>
      <c r="P218" s="470"/>
      <c r="Q218" s="470"/>
      <c r="R218" s="470"/>
      <c r="S218" s="470"/>
      <c r="T218" s="470"/>
      <c r="U218" s="470"/>
      <c r="V218" s="470"/>
      <c r="W218" s="470"/>
      <c r="X218" s="470"/>
      <c r="Y218" s="470"/>
      <c r="Z218" s="470"/>
    </row>
    <row r="219" spans="1:26">
      <c r="A219" s="470"/>
      <c r="B219" s="470"/>
      <c r="C219" s="470"/>
      <c r="D219" s="470"/>
      <c r="E219" s="470"/>
      <c r="F219" s="470"/>
      <c r="G219" s="470"/>
      <c r="H219" s="470"/>
      <c r="I219" s="470"/>
      <c r="J219" s="470"/>
      <c r="K219" s="470"/>
      <c r="L219" s="470"/>
      <c r="M219" s="470"/>
      <c r="N219" s="470"/>
      <c r="O219" s="470"/>
      <c r="P219" s="470"/>
      <c r="Q219" s="470"/>
      <c r="R219" s="470"/>
      <c r="S219" s="470"/>
      <c r="T219" s="470"/>
      <c r="U219" s="470"/>
      <c r="V219" s="470"/>
      <c r="W219" s="470"/>
      <c r="X219" s="470"/>
      <c r="Y219" s="470"/>
      <c r="Z219" s="470"/>
    </row>
    <row r="220" spans="1:26">
      <c r="A220" s="470"/>
      <c r="B220" s="470"/>
      <c r="C220" s="470"/>
      <c r="D220" s="470"/>
      <c r="E220" s="470"/>
      <c r="F220" s="470"/>
      <c r="G220" s="470"/>
      <c r="H220" s="470"/>
      <c r="I220" s="470"/>
      <c r="J220" s="470"/>
      <c r="K220" s="470"/>
      <c r="L220" s="470"/>
      <c r="M220" s="470"/>
      <c r="N220" s="470"/>
      <c r="O220" s="470"/>
      <c r="P220" s="470"/>
      <c r="Q220" s="470"/>
      <c r="R220" s="470"/>
      <c r="S220" s="470"/>
      <c r="T220" s="470"/>
      <c r="U220" s="470"/>
      <c r="V220" s="470"/>
      <c r="W220" s="470"/>
      <c r="X220" s="470"/>
      <c r="Y220" s="470"/>
      <c r="Z220" s="470"/>
    </row>
    <row r="221" spans="1:26">
      <c r="A221" s="470"/>
      <c r="B221" s="470"/>
      <c r="C221" s="470"/>
      <c r="D221" s="470"/>
      <c r="E221" s="470"/>
      <c r="F221" s="470"/>
      <c r="G221" s="470"/>
      <c r="H221" s="470"/>
      <c r="I221" s="470"/>
      <c r="J221" s="470"/>
      <c r="K221" s="470"/>
      <c r="L221" s="470"/>
      <c r="M221" s="470"/>
      <c r="N221" s="470"/>
      <c r="O221" s="470"/>
      <c r="P221" s="470"/>
      <c r="Q221" s="470"/>
      <c r="R221" s="470"/>
      <c r="S221" s="470"/>
      <c r="T221" s="470"/>
      <c r="U221" s="470"/>
      <c r="V221" s="470"/>
      <c r="W221" s="470"/>
      <c r="X221" s="470"/>
      <c r="Y221" s="470"/>
      <c r="Z221" s="470"/>
    </row>
    <row r="222" spans="1:26">
      <c r="A222" s="470"/>
      <c r="B222" s="470"/>
      <c r="C222" s="470"/>
      <c r="D222" s="470"/>
      <c r="E222" s="470"/>
      <c r="F222" s="470"/>
      <c r="G222" s="470"/>
      <c r="H222" s="470"/>
      <c r="I222" s="470"/>
      <c r="J222" s="470"/>
      <c r="K222" s="470"/>
      <c r="L222" s="470"/>
      <c r="M222" s="470"/>
      <c r="N222" s="470"/>
      <c r="O222" s="470"/>
      <c r="P222" s="470"/>
      <c r="Q222" s="470"/>
      <c r="R222" s="470"/>
      <c r="S222" s="470"/>
      <c r="T222" s="470"/>
      <c r="U222" s="470"/>
      <c r="V222" s="470"/>
      <c r="W222" s="470"/>
      <c r="X222" s="470"/>
      <c r="Y222" s="470"/>
      <c r="Z222" s="470"/>
    </row>
    <row r="223" spans="1:26">
      <c r="A223" s="470"/>
      <c r="B223" s="470"/>
      <c r="C223" s="470"/>
      <c r="D223" s="470"/>
      <c r="E223" s="470"/>
      <c r="F223" s="470"/>
      <c r="G223" s="470"/>
      <c r="H223" s="470"/>
      <c r="I223" s="470"/>
      <c r="J223" s="470"/>
      <c r="K223" s="470"/>
      <c r="L223" s="470"/>
      <c r="M223" s="470"/>
      <c r="N223" s="470"/>
      <c r="O223" s="470"/>
      <c r="P223" s="470"/>
      <c r="Q223" s="470"/>
      <c r="R223" s="470"/>
      <c r="S223" s="470"/>
      <c r="T223" s="470"/>
      <c r="U223" s="470"/>
      <c r="V223" s="470"/>
      <c r="W223" s="470"/>
      <c r="X223" s="470"/>
      <c r="Y223" s="470"/>
      <c r="Z223" s="470"/>
    </row>
    <row r="224" spans="1:26">
      <c r="A224" s="470"/>
      <c r="B224" s="470"/>
      <c r="C224" s="470"/>
      <c r="D224" s="470"/>
      <c r="E224" s="470"/>
      <c r="F224" s="470"/>
      <c r="G224" s="470"/>
      <c r="H224" s="470"/>
      <c r="I224" s="470"/>
      <c r="J224" s="470"/>
      <c r="K224" s="470"/>
      <c r="L224" s="470"/>
      <c r="M224" s="470"/>
      <c r="N224" s="470"/>
      <c r="O224" s="470"/>
      <c r="P224" s="470"/>
      <c r="Q224" s="470"/>
      <c r="R224" s="470"/>
      <c r="S224" s="470"/>
      <c r="T224" s="470"/>
      <c r="U224" s="470"/>
      <c r="V224" s="470"/>
      <c r="W224" s="470"/>
      <c r="X224" s="470"/>
      <c r="Y224" s="470"/>
      <c r="Z224" s="470"/>
    </row>
    <row r="225" spans="1:26">
      <c r="A225" s="470"/>
      <c r="B225" s="470"/>
      <c r="C225" s="470"/>
      <c r="D225" s="470"/>
      <c r="E225" s="470"/>
      <c r="F225" s="470"/>
      <c r="G225" s="470"/>
      <c r="H225" s="470"/>
      <c r="I225" s="470"/>
      <c r="J225" s="470"/>
      <c r="K225" s="470"/>
      <c r="L225" s="470"/>
      <c r="M225" s="470"/>
      <c r="N225" s="470"/>
      <c r="O225" s="470"/>
      <c r="P225" s="470"/>
      <c r="Q225" s="470"/>
      <c r="R225" s="470"/>
      <c r="S225" s="470"/>
      <c r="T225" s="470"/>
      <c r="U225" s="470"/>
      <c r="V225" s="470"/>
      <c r="W225" s="470"/>
      <c r="X225" s="470"/>
      <c r="Y225" s="470"/>
      <c r="Z225" s="470"/>
    </row>
    <row r="226" spans="1:26">
      <c r="A226" s="470"/>
      <c r="B226" s="470"/>
      <c r="C226" s="470"/>
      <c r="D226" s="470"/>
      <c r="E226" s="470"/>
      <c r="F226" s="470"/>
      <c r="G226" s="470"/>
      <c r="H226" s="470"/>
      <c r="I226" s="470"/>
      <c r="J226" s="470"/>
      <c r="K226" s="470"/>
      <c r="L226" s="470"/>
      <c r="M226" s="470"/>
      <c r="N226" s="470"/>
      <c r="O226" s="470"/>
      <c r="P226" s="470"/>
      <c r="Q226" s="470"/>
      <c r="R226" s="470"/>
      <c r="S226" s="470"/>
      <c r="T226" s="470"/>
      <c r="U226" s="470"/>
      <c r="V226" s="470"/>
      <c r="W226" s="470"/>
      <c r="X226" s="470"/>
      <c r="Y226" s="470"/>
      <c r="Z226" s="470"/>
    </row>
    <row r="227" spans="1:26">
      <c r="A227" s="470"/>
      <c r="B227" s="470"/>
      <c r="C227" s="470"/>
      <c r="D227" s="470"/>
      <c r="E227" s="470"/>
      <c r="F227" s="470"/>
      <c r="G227" s="470"/>
      <c r="H227" s="470"/>
      <c r="I227" s="470"/>
      <c r="J227" s="470"/>
      <c r="K227" s="470"/>
      <c r="L227" s="470"/>
      <c r="M227" s="470"/>
      <c r="N227" s="470"/>
      <c r="O227" s="470"/>
      <c r="P227" s="470"/>
      <c r="Q227" s="470"/>
      <c r="R227" s="470"/>
      <c r="S227" s="470"/>
      <c r="T227" s="470"/>
      <c r="U227" s="470"/>
      <c r="V227" s="470"/>
      <c r="W227" s="470"/>
      <c r="X227" s="470"/>
      <c r="Y227" s="470"/>
      <c r="Z227" s="470"/>
    </row>
    <row r="228" spans="1:26">
      <c r="A228" s="470"/>
      <c r="B228" s="470"/>
      <c r="C228" s="470"/>
      <c r="D228" s="470"/>
      <c r="E228" s="470"/>
      <c r="F228" s="470"/>
      <c r="G228" s="470"/>
      <c r="H228" s="470"/>
      <c r="I228" s="470"/>
      <c r="J228" s="470"/>
      <c r="K228" s="470"/>
      <c r="L228" s="470"/>
      <c r="M228" s="470"/>
      <c r="N228" s="470"/>
      <c r="O228" s="470"/>
      <c r="P228" s="470"/>
      <c r="Q228" s="470"/>
      <c r="R228" s="470"/>
      <c r="S228" s="470"/>
      <c r="T228" s="470"/>
      <c r="U228" s="470"/>
      <c r="V228" s="470"/>
      <c r="W228" s="470"/>
      <c r="X228" s="470"/>
      <c r="Y228" s="470"/>
      <c r="Z228" s="470"/>
    </row>
    <row r="229" spans="1:26">
      <c r="A229" s="470"/>
      <c r="B229" s="470"/>
      <c r="C229" s="470"/>
      <c r="D229" s="470"/>
      <c r="E229" s="470"/>
      <c r="F229" s="470"/>
      <c r="G229" s="470"/>
      <c r="H229" s="470"/>
      <c r="I229" s="470"/>
      <c r="J229" s="470"/>
      <c r="K229" s="470"/>
      <c r="L229" s="470"/>
      <c r="M229" s="470"/>
      <c r="N229" s="470"/>
      <c r="O229" s="470"/>
      <c r="P229" s="470"/>
      <c r="Q229" s="470"/>
      <c r="R229" s="470"/>
      <c r="S229" s="470"/>
      <c r="T229" s="470"/>
      <c r="U229" s="470"/>
      <c r="V229" s="470"/>
      <c r="W229" s="470"/>
      <c r="X229" s="470"/>
      <c r="Y229" s="470"/>
      <c r="Z229" s="470"/>
    </row>
    <row r="230" spans="1:26">
      <c r="A230" s="470"/>
      <c r="B230" s="470"/>
      <c r="C230" s="470"/>
      <c r="D230" s="470"/>
      <c r="E230" s="470"/>
      <c r="F230" s="470"/>
      <c r="G230" s="470"/>
      <c r="H230" s="470"/>
      <c r="I230" s="470"/>
      <c r="J230" s="470"/>
      <c r="K230" s="470"/>
      <c r="L230" s="470"/>
      <c r="M230" s="470"/>
      <c r="N230" s="470"/>
      <c r="O230" s="470"/>
      <c r="P230" s="470"/>
      <c r="Q230" s="470"/>
      <c r="R230" s="470"/>
      <c r="S230" s="470"/>
      <c r="T230" s="470"/>
      <c r="U230" s="470"/>
      <c r="V230" s="470"/>
      <c r="W230" s="470"/>
      <c r="X230" s="470"/>
      <c r="Y230" s="470"/>
      <c r="Z230" s="470"/>
    </row>
    <row r="231" spans="1:26">
      <c r="A231" s="470"/>
      <c r="B231" s="470"/>
      <c r="C231" s="470"/>
      <c r="D231" s="470"/>
      <c r="E231" s="470"/>
      <c r="F231" s="470"/>
      <c r="G231" s="470"/>
      <c r="H231" s="470"/>
      <c r="I231" s="470"/>
      <c r="J231" s="470"/>
      <c r="K231" s="470"/>
      <c r="L231" s="470"/>
      <c r="M231" s="470"/>
      <c r="N231" s="470"/>
      <c r="O231" s="470"/>
      <c r="P231" s="470"/>
      <c r="Q231" s="470"/>
      <c r="R231" s="470"/>
      <c r="S231" s="470"/>
      <c r="T231" s="470"/>
      <c r="U231" s="470"/>
      <c r="V231" s="470"/>
      <c r="W231" s="470"/>
      <c r="X231" s="470"/>
      <c r="Y231" s="470"/>
      <c r="Z231" s="470"/>
    </row>
    <row r="232" spans="1:26">
      <c r="A232" s="470"/>
      <c r="B232" s="470"/>
      <c r="C232" s="470"/>
      <c r="D232" s="470"/>
      <c r="E232" s="470"/>
      <c r="F232" s="470"/>
      <c r="G232" s="470"/>
      <c r="H232" s="470"/>
      <c r="I232" s="470"/>
      <c r="J232" s="470"/>
      <c r="K232" s="470"/>
      <c r="L232" s="470"/>
      <c r="M232" s="470"/>
      <c r="N232" s="470"/>
      <c r="O232" s="470"/>
      <c r="P232" s="470"/>
      <c r="Q232" s="470"/>
      <c r="R232" s="470"/>
      <c r="S232" s="470"/>
      <c r="T232" s="470"/>
      <c r="U232" s="470"/>
      <c r="V232" s="470"/>
      <c r="W232" s="470"/>
      <c r="X232" s="470"/>
      <c r="Y232" s="470"/>
      <c r="Z232" s="470"/>
    </row>
    <row r="233" spans="1:26">
      <c r="A233" s="470"/>
      <c r="B233" s="470"/>
      <c r="C233" s="470"/>
      <c r="D233" s="470"/>
      <c r="E233" s="470"/>
      <c r="F233" s="470"/>
      <c r="G233" s="470"/>
      <c r="H233" s="470"/>
      <c r="I233" s="470"/>
      <c r="J233" s="470"/>
      <c r="K233" s="470"/>
      <c r="L233" s="470"/>
      <c r="M233" s="470"/>
      <c r="N233" s="470"/>
      <c r="O233" s="470"/>
      <c r="P233" s="470"/>
      <c r="Q233" s="470"/>
      <c r="R233" s="470"/>
      <c r="S233" s="470"/>
      <c r="T233" s="470"/>
      <c r="U233" s="470"/>
      <c r="V233" s="470"/>
      <c r="W233" s="470"/>
      <c r="X233" s="470"/>
      <c r="Y233" s="470"/>
      <c r="Z233" s="470"/>
    </row>
    <row r="234" spans="1:26">
      <c r="A234" s="470"/>
      <c r="B234" s="470"/>
      <c r="C234" s="470"/>
      <c r="D234" s="470"/>
      <c r="E234" s="470"/>
      <c r="F234" s="470"/>
      <c r="G234" s="470"/>
      <c r="H234" s="470"/>
      <c r="I234" s="470"/>
      <c r="J234" s="470"/>
      <c r="K234" s="470"/>
      <c r="L234" s="470"/>
      <c r="M234" s="470"/>
      <c r="N234" s="470"/>
      <c r="O234" s="470"/>
      <c r="P234" s="470"/>
      <c r="Q234" s="470"/>
      <c r="R234" s="470"/>
      <c r="S234" s="470"/>
      <c r="T234" s="470"/>
      <c r="U234" s="470"/>
      <c r="V234" s="470"/>
      <c r="W234" s="470"/>
      <c r="X234" s="470"/>
      <c r="Y234" s="470"/>
      <c r="Z234" s="470"/>
    </row>
    <row r="235" spans="1:26">
      <c r="A235" s="470"/>
      <c r="B235" s="470"/>
      <c r="C235" s="470"/>
      <c r="D235" s="470"/>
      <c r="E235" s="470"/>
      <c r="F235" s="470"/>
      <c r="G235" s="470"/>
      <c r="H235" s="470"/>
      <c r="I235" s="470"/>
      <c r="J235" s="470"/>
      <c r="K235" s="470"/>
      <c r="L235" s="470"/>
      <c r="M235" s="470"/>
      <c r="N235" s="470"/>
      <c r="O235" s="470"/>
      <c r="P235" s="470"/>
      <c r="Q235" s="470"/>
      <c r="R235" s="470"/>
      <c r="S235" s="470"/>
      <c r="T235" s="470"/>
      <c r="U235" s="470"/>
      <c r="V235" s="470"/>
      <c r="W235" s="470"/>
      <c r="X235" s="470"/>
      <c r="Y235" s="470"/>
      <c r="Z235" s="470"/>
    </row>
    <row r="236" spans="1:26">
      <c r="A236" s="470"/>
      <c r="B236" s="470"/>
      <c r="C236" s="470"/>
      <c r="D236" s="470"/>
      <c r="E236" s="470"/>
      <c r="F236" s="470"/>
      <c r="G236" s="470"/>
      <c r="H236" s="470"/>
      <c r="I236" s="470"/>
      <c r="J236" s="470"/>
      <c r="K236" s="470"/>
      <c r="L236" s="470"/>
      <c r="M236" s="470"/>
      <c r="N236" s="470"/>
      <c r="O236" s="470"/>
      <c r="P236" s="470"/>
      <c r="Q236" s="470"/>
      <c r="R236" s="470"/>
      <c r="S236" s="470"/>
      <c r="T236" s="470"/>
      <c r="U236" s="470"/>
      <c r="V236" s="470"/>
      <c r="W236" s="470"/>
      <c r="X236" s="470"/>
      <c r="Y236" s="470"/>
      <c r="Z236" s="470"/>
    </row>
    <row r="237" spans="1:26">
      <c r="A237" s="470"/>
      <c r="B237" s="470"/>
      <c r="C237" s="470"/>
      <c r="D237" s="470"/>
      <c r="E237" s="470"/>
      <c r="F237" s="470"/>
      <c r="G237" s="470"/>
      <c r="H237" s="470"/>
      <c r="I237" s="470"/>
      <c r="J237" s="470"/>
      <c r="K237" s="470"/>
      <c r="L237" s="470"/>
      <c r="M237" s="470"/>
      <c r="N237" s="470"/>
      <c r="O237" s="470"/>
      <c r="P237" s="470"/>
      <c r="Q237" s="470"/>
      <c r="R237" s="470"/>
      <c r="S237" s="470"/>
      <c r="T237" s="470"/>
      <c r="U237" s="470"/>
      <c r="V237" s="470"/>
      <c r="W237" s="470"/>
      <c r="X237" s="470"/>
      <c r="Y237" s="470"/>
      <c r="Z237" s="470"/>
    </row>
    <row r="238" spans="1:26">
      <c r="A238" s="470"/>
      <c r="B238" s="470"/>
      <c r="C238" s="470"/>
      <c r="D238" s="470"/>
      <c r="E238" s="470"/>
      <c r="F238" s="470"/>
      <c r="G238" s="470"/>
      <c r="H238" s="470"/>
      <c r="I238" s="470"/>
      <c r="J238" s="470"/>
      <c r="K238" s="470"/>
      <c r="L238" s="470"/>
      <c r="M238" s="470"/>
      <c r="N238" s="470"/>
      <c r="O238" s="470"/>
      <c r="P238" s="470"/>
      <c r="Q238" s="470"/>
      <c r="R238" s="470"/>
      <c r="S238" s="470"/>
      <c r="T238" s="470"/>
      <c r="U238" s="470"/>
      <c r="V238" s="470"/>
      <c r="W238" s="470"/>
      <c r="X238" s="470"/>
      <c r="Y238" s="470"/>
      <c r="Z238" s="470"/>
    </row>
    <row r="239" spans="1:26">
      <c r="A239" s="470"/>
      <c r="B239" s="470"/>
      <c r="C239" s="470"/>
      <c r="D239" s="470"/>
      <c r="E239" s="470"/>
      <c r="F239" s="470"/>
      <c r="G239" s="470"/>
      <c r="H239" s="470"/>
      <c r="I239" s="470"/>
      <c r="J239" s="470"/>
      <c r="K239" s="470"/>
      <c r="L239" s="470"/>
      <c r="M239" s="470"/>
      <c r="N239" s="470"/>
      <c r="O239" s="470"/>
      <c r="P239" s="470"/>
      <c r="Q239" s="470"/>
      <c r="R239" s="470"/>
      <c r="S239" s="470"/>
      <c r="T239" s="470"/>
      <c r="U239" s="470"/>
      <c r="V239" s="470"/>
      <c r="W239" s="470"/>
      <c r="X239" s="470"/>
      <c r="Y239" s="470"/>
      <c r="Z239" s="470"/>
    </row>
    <row r="240" spans="1:26">
      <c r="A240" s="470"/>
      <c r="B240" s="470"/>
      <c r="C240" s="470"/>
      <c r="D240" s="470"/>
      <c r="E240" s="470"/>
      <c r="F240" s="470"/>
      <c r="G240" s="470"/>
      <c r="H240" s="470"/>
      <c r="I240" s="470"/>
      <c r="J240" s="470"/>
      <c r="K240" s="470"/>
      <c r="L240" s="470"/>
      <c r="M240" s="470"/>
      <c r="N240" s="470"/>
      <c r="O240" s="470"/>
      <c r="P240" s="470"/>
      <c r="Q240" s="470"/>
      <c r="R240" s="470"/>
      <c r="S240" s="470"/>
      <c r="T240" s="470"/>
      <c r="U240" s="470"/>
      <c r="V240" s="470"/>
      <c r="W240" s="470"/>
      <c r="X240" s="470"/>
      <c r="Y240" s="470"/>
      <c r="Z240" s="470"/>
    </row>
    <row r="241" spans="1:26">
      <c r="A241" s="470"/>
      <c r="B241" s="470"/>
      <c r="C241" s="470"/>
      <c r="D241" s="470"/>
      <c r="E241" s="470"/>
      <c r="F241" s="470"/>
      <c r="G241" s="470"/>
      <c r="H241" s="470"/>
      <c r="I241" s="470"/>
      <c r="J241" s="470"/>
      <c r="K241" s="470"/>
      <c r="L241" s="470"/>
      <c r="M241" s="470"/>
      <c r="N241" s="470"/>
      <c r="O241" s="470"/>
      <c r="P241" s="470"/>
      <c r="Q241" s="470"/>
      <c r="R241" s="470"/>
      <c r="S241" s="470"/>
      <c r="T241" s="470"/>
      <c r="U241" s="470"/>
      <c r="V241" s="470"/>
      <c r="W241" s="470"/>
      <c r="X241" s="470"/>
      <c r="Y241" s="470"/>
      <c r="Z241" s="470"/>
    </row>
    <row r="242" spans="1:26">
      <c r="A242" s="470"/>
      <c r="B242" s="470"/>
      <c r="C242" s="470"/>
      <c r="D242" s="470"/>
      <c r="E242" s="470"/>
      <c r="F242" s="470"/>
      <c r="G242" s="470"/>
      <c r="H242" s="470"/>
      <c r="I242" s="470"/>
      <c r="J242" s="470"/>
      <c r="K242" s="470"/>
      <c r="L242" s="470"/>
      <c r="M242" s="470"/>
      <c r="N242" s="470"/>
      <c r="O242" s="470"/>
      <c r="P242" s="470"/>
      <c r="Q242" s="470"/>
      <c r="R242" s="470"/>
      <c r="S242" s="470"/>
      <c r="T242" s="470"/>
      <c r="U242" s="470"/>
      <c r="V242" s="470"/>
      <c r="W242" s="470"/>
      <c r="X242" s="470"/>
      <c r="Y242" s="470"/>
      <c r="Z242" s="470"/>
    </row>
    <row r="243" spans="1:26">
      <c r="A243" s="470"/>
      <c r="B243" s="470"/>
      <c r="C243" s="470"/>
      <c r="D243" s="470"/>
      <c r="E243" s="470"/>
      <c r="F243" s="470"/>
      <c r="G243" s="470"/>
      <c r="H243" s="470"/>
      <c r="I243" s="470"/>
      <c r="J243" s="470"/>
      <c r="K243" s="470"/>
      <c r="L243" s="470"/>
      <c r="M243" s="470"/>
      <c r="N243" s="470"/>
      <c r="O243" s="470"/>
      <c r="P243" s="470"/>
      <c r="Q243" s="470"/>
      <c r="R243" s="470"/>
      <c r="S243" s="470"/>
      <c r="T243" s="470"/>
      <c r="U243" s="470"/>
      <c r="V243" s="470"/>
      <c r="W243" s="470"/>
      <c r="X243" s="470"/>
      <c r="Y243" s="470"/>
      <c r="Z243" s="470"/>
    </row>
    <row r="244" spans="1:26">
      <c r="A244" s="470"/>
      <c r="B244" s="470"/>
      <c r="C244" s="470"/>
      <c r="D244" s="470"/>
      <c r="E244" s="470"/>
      <c r="F244" s="470"/>
      <c r="G244" s="470"/>
      <c r="H244" s="470"/>
      <c r="I244" s="470"/>
      <c r="J244" s="470"/>
      <c r="K244" s="470"/>
      <c r="L244" s="470"/>
      <c r="M244" s="470"/>
      <c r="N244" s="470"/>
      <c r="O244" s="470"/>
      <c r="P244" s="470"/>
      <c r="Q244" s="470"/>
      <c r="R244" s="470"/>
      <c r="S244" s="470"/>
      <c r="T244" s="470"/>
      <c r="U244" s="470"/>
      <c r="V244" s="470"/>
      <c r="W244" s="470"/>
      <c r="X244" s="470"/>
      <c r="Y244" s="470"/>
      <c r="Z244" s="470"/>
    </row>
    <row r="245" spans="1:26">
      <c r="A245" s="470"/>
      <c r="B245" s="470"/>
      <c r="C245" s="470"/>
      <c r="D245" s="470"/>
      <c r="E245" s="470"/>
      <c r="F245" s="470"/>
      <c r="G245" s="470"/>
      <c r="H245" s="470"/>
      <c r="I245" s="470"/>
      <c r="J245" s="470"/>
      <c r="K245" s="470"/>
      <c r="L245" s="470"/>
      <c r="M245" s="470"/>
      <c r="N245" s="470"/>
      <c r="O245" s="470"/>
      <c r="P245" s="470"/>
      <c r="Q245" s="470"/>
      <c r="R245" s="470"/>
      <c r="S245" s="470"/>
      <c r="T245" s="470"/>
      <c r="U245" s="470"/>
      <c r="V245" s="470"/>
      <c r="W245" s="470"/>
      <c r="X245" s="470"/>
      <c r="Y245" s="470"/>
      <c r="Z245" s="470"/>
    </row>
    <row r="246" spans="1:26">
      <c r="A246" s="470"/>
      <c r="B246" s="470"/>
      <c r="C246" s="470"/>
      <c r="D246" s="470"/>
      <c r="E246" s="470"/>
      <c r="F246" s="470"/>
      <c r="G246" s="470"/>
      <c r="H246" s="470"/>
      <c r="I246" s="470"/>
      <c r="J246" s="470"/>
      <c r="K246" s="470"/>
      <c r="L246" s="470"/>
      <c r="M246" s="470"/>
      <c r="N246" s="470"/>
      <c r="O246" s="470"/>
      <c r="P246" s="470"/>
      <c r="Q246" s="470"/>
      <c r="R246" s="470"/>
      <c r="S246" s="470"/>
      <c r="T246" s="470"/>
      <c r="U246" s="470"/>
      <c r="V246" s="470"/>
      <c r="W246" s="470"/>
      <c r="X246" s="470"/>
      <c r="Y246" s="470"/>
      <c r="Z246" s="470"/>
    </row>
    <row r="247" spans="1:26">
      <c r="A247" s="470"/>
      <c r="B247" s="470"/>
      <c r="C247" s="470"/>
      <c r="D247" s="470"/>
      <c r="E247" s="470"/>
      <c r="F247" s="470"/>
      <c r="G247" s="470"/>
      <c r="H247" s="470"/>
      <c r="I247" s="470"/>
      <c r="J247" s="470"/>
      <c r="K247" s="470"/>
      <c r="L247" s="470"/>
      <c r="M247" s="470"/>
      <c r="N247" s="470"/>
      <c r="O247" s="470"/>
      <c r="P247" s="470"/>
      <c r="Q247" s="470"/>
      <c r="R247" s="470"/>
      <c r="S247" s="470"/>
      <c r="T247" s="470"/>
      <c r="U247" s="470"/>
      <c r="V247" s="470"/>
      <c r="W247" s="470"/>
      <c r="X247" s="470"/>
      <c r="Y247" s="470"/>
      <c r="Z247" s="470"/>
    </row>
    <row r="248" spans="1:26">
      <c r="A248" s="470"/>
      <c r="B248" s="470"/>
      <c r="C248" s="470"/>
      <c r="D248" s="470"/>
      <c r="E248" s="470"/>
      <c r="F248" s="470"/>
      <c r="G248" s="470"/>
      <c r="H248" s="470"/>
      <c r="I248" s="470"/>
      <c r="J248" s="470"/>
      <c r="K248" s="470"/>
      <c r="L248" s="470"/>
      <c r="M248" s="470"/>
      <c r="N248" s="470"/>
      <c r="O248" s="470"/>
      <c r="P248" s="470"/>
      <c r="Q248" s="470"/>
      <c r="R248" s="470"/>
      <c r="S248" s="470"/>
      <c r="T248" s="470"/>
      <c r="U248" s="470"/>
      <c r="V248" s="470"/>
      <c r="W248" s="470"/>
      <c r="X248" s="470"/>
      <c r="Y248" s="470"/>
      <c r="Z248" s="470"/>
    </row>
    <row r="249" spans="1:26">
      <c r="A249" s="470"/>
      <c r="B249" s="470"/>
      <c r="C249" s="470"/>
      <c r="D249" s="470"/>
      <c r="E249" s="470"/>
      <c r="F249" s="470"/>
      <c r="G249" s="470"/>
      <c r="H249" s="470"/>
      <c r="I249" s="470"/>
      <c r="J249" s="470"/>
      <c r="K249" s="470"/>
      <c r="L249" s="470"/>
      <c r="M249" s="470"/>
      <c r="N249" s="470"/>
      <c r="O249" s="470"/>
      <c r="P249" s="470"/>
      <c r="Q249" s="470"/>
      <c r="R249" s="470"/>
      <c r="S249" s="470"/>
      <c r="T249" s="470"/>
      <c r="U249" s="470"/>
      <c r="V249" s="470"/>
      <c r="W249" s="470"/>
      <c r="X249" s="470"/>
      <c r="Y249" s="470"/>
      <c r="Z249" s="470"/>
    </row>
    <row r="250" spans="1:26">
      <c r="A250" s="470"/>
      <c r="B250" s="470"/>
      <c r="C250" s="470"/>
      <c r="D250" s="470"/>
      <c r="E250" s="470"/>
      <c r="F250" s="470"/>
      <c r="G250" s="470"/>
      <c r="H250" s="470"/>
      <c r="I250" s="470"/>
      <c r="J250" s="470"/>
      <c r="K250" s="470"/>
      <c r="L250" s="470"/>
      <c r="M250" s="470"/>
      <c r="N250" s="470"/>
      <c r="O250" s="470"/>
      <c r="P250" s="470"/>
      <c r="Q250" s="470"/>
      <c r="R250" s="470"/>
      <c r="S250" s="470"/>
      <c r="T250" s="470"/>
      <c r="U250" s="470"/>
      <c r="V250" s="470"/>
      <c r="W250" s="470"/>
      <c r="X250" s="470"/>
      <c r="Y250" s="470"/>
      <c r="Z250" s="470"/>
    </row>
    <row r="251" spans="1:26">
      <c r="A251" s="470"/>
      <c r="B251" s="470"/>
      <c r="C251" s="470"/>
      <c r="D251" s="470"/>
      <c r="E251" s="470"/>
      <c r="F251" s="470"/>
      <c r="G251" s="470"/>
      <c r="H251" s="470"/>
      <c r="I251" s="470"/>
      <c r="J251" s="470"/>
      <c r="K251" s="470"/>
      <c r="L251" s="470"/>
      <c r="M251" s="470"/>
      <c r="N251" s="470"/>
      <c r="O251" s="470"/>
      <c r="P251" s="470"/>
      <c r="Q251" s="470"/>
      <c r="R251" s="470"/>
      <c r="S251" s="470"/>
      <c r="T251" s="470"/>
      <c r="U251" s="470"/>
      <c r="V251" s="470"/>
      <c r="W251" s="470"/>
      <c r="X251" s="470"/>
      <c r="Y251" s="470"/>
      <c r="Z251" s="470"/>
    </row>
    <row r="252" spans="1:26">
      <c r="A252" s="470"/>
      <c r="B252" s="470"/>
      <c r="C252" s="470"/>
      <c r="D252" s="470"/>
      <c r="E252" s="470"/>
      <c r="F252" s="470"/>
      <c r="G252" s="470"/>
      <c r="H252" s="470"/>
      <c r="I252" s="470"/>
      <c r="J252" s="470"/>
      <c r="K252" s="470"/>
      <c r="L252" s="470"/>
      <c r="M252" s="470"/>
      <c r="N252" s="470"/>
      <c r="O252" s="470"/>
      <c r="P252" s="470"/>
      <c r="Q252" s="470"/>
      <c r="R252" s="470"/>
      <c r="S252" s="470"/>
      <c r="T252" s="470"/>
      <c r="U252" s="470"/>
      <c r="V252" s="470"/>
      <c r="W252" s="470"/>
      <c r="X252" s="470"/>
      <c r="Y252" s="470"/>
      <c r="Z252" s="470"/>
    </row>
    <row r="253" spans="1:26">
      <c r="A253" s="470"/>
      <c r="B253" s="470"/>
      <c r="C253" s="470"/>
      <c r="D253" s="470"/>
      <c r="E253" s="470"/>
      <c r="F253" s="470"/>
      <c r="G253" s="470"/>
      <c r="H253" s="470"/>
      <c r="I253" s="470"/>
      <c r="J253" s="470"/>
      <c r="K253" s="470"/>
      <c r="L253" s="470"/>
      <c r="M253" s="470"/>
      <c r="N253" s="470"/>
      <c r="O253" s="470"/>
      <c r="P253" s="470"/>
      <c r="Q253" s="470"/>
      <c r="R253" s="470"/>
      <c r="S253" s="470"/>
      <c r="T253" s="470"/>
      <c r="U253" s="470"/>
      <c r="V253" s="470"/>
      <c r="W253" s="470"/>
      <c r="X253" s="470"/>
      <c r="Y253" s="470"/>
      <c r="Z253" s="470"/>
    </row>
    <row r="254" spans="1:26">
      <c r="A254" s="470"/>
      <c r="B254" s="470"/>
      <c r="C254" s="470"/>
      <c r="D254" s="470"/>
      <c r="E254" s="470"/>
      <c r="F254" s="470"/>
      <c r="G254" s="470"/>
      <c r="H254" s="470"/>
      <c r="I254" s="470"/>
      <c r="J254" s="470"/>
      <c r="K254" s="470"/>
      <c r="L254" s="470"/>
      <c r="M254" s="470"/>
      <c r="N254" s="470"/>
      <c r="O254" s="470"/>
      <c r="P254" s="470"/>
      <c r="Q254" s="470"/>
      <c r="R254" s="470"/>
      <c r="S254" s="470"/>
      <c r="T254" s="470"/>
      <c r="U254" s="470"/>
      <c r="V254" s="470"/>
      <c r="W254" s="470"/>
      <c r="X254" s="470"/>
      <c r="Y254" s="470"/>
      <c r="Z254" s="470"/>
    </row>
    <row r="255" spans="1:26">
      <c r="A255" s="470"/>
      <c r="B255" s="470"/>
      <c r="C255" s="470"/>
      <c r="D255" s="470"/>
      <c r="E255" s="470"/>
      <c r="F255" s="470"/>
      <c r="G255" s="470"/>
      <c r="H255" s="470"/>
      <c r="I255" s="470"/>
      <c r="J255" s="470"/>
      <c r="K255" s="470"/>
      <c r="L255" s="470"/>
      <c r="M255" s="470"/>
      <c r="N255" s="470"/>
      <c r="O255" s="470"/>
      <c r="P255" s="470"/>
      <c r="Q255" s="470"/>
      <c r="R255" s="470"/>
      <c r="S255" s="470"/>
      <c r="T255" s="470"/>
      <c r="U255" s="470"/>
      <c r="V255" s="470"/>
      <c r="W255" s="470"/>
      <c r="X255" s="470"/>
      <c r="Y255" s="470"/>
      <c r="Z255" s="470"/>
    </row>
    <row r="256" spans="1:26">
      <c r="A256" s="470"/>
      <c r="B256" s="470"/>
      <c r="C256" s="470"/>
      <c r="D256" s="470"/>
      <c r="E256" s="470"/>
      <c r="F256" s="470"/>
      <c r="G256" s="470"/>
      <c r="H256" s="470"/>
      <c r="I256" s="470"/>
      <c r="J256" s="470"/>
      <c r="K256" s="470"/>
      <c r="L256" s="470"/>
      <c r="M256" s="470"/>
      <c r="N256" s="470"/>
      <c r="O256" s="470"/>
      <c r="P256" s="470"/>
      <c r="Q256" s="470"/>
      <c r="R256" s="470"/>
      <c r="S256" s="470"/>
      <c r="T256" s="470"/>
      <c r="U256" s="470"/>
      <c r="V256" s="470"/>
      <c r="W256" s="470"/>
      <c r="X256" s="470"/>
      <c r="Y256" s="470"/>
      <c r="Z256" s="470"/>
    </row>
    <row r="257" spans="1:26">
      <c r="A257" s="470"/>
      <c r="B257" s="470"/>
      <c r="C257" s="470"/>
      <c r="D257" s="470"/>
      <c r="E257" s="470"/>
      <c r="F257" s="470"/>
      <c r="G257" s="470"/>
      <c r="H257" s="470"/>
      <c r="I257" s="470"/>
      <c r="J257" s="470"/>
      <c r="K257" s="470"/>
      <c r="L257" s="470"/>
      <c r="M257" s="470"/>
      <c r="N257" s="470"/>
      <c r="O257" s="470"/>
      <c r="P257" s="470"/>
      <c r="Q257" s="470"/>
      <c r="R257" s="470"/>
      <c r="S257" s="470"/>
      <c r="T257" s="470"/>
      <c r="U257" s="470"/>
      <c r="V257" s="470"/>
      <c r="W257" s="470"/>
      <c r="X257" s="470"/>
      <c r="Y257" s="470"/>
      <c r="Z257" s="470"/>
    </row>
    <row r="258" spans="1:26">
      <c r="A258" s="470"/>
      <c r="B258" s="470"/>
      <c r="C258" s="470"/>
      <c r="D258" s="470"/>
      <c r="E258" s="470"/>
      <c r="F258" s="470"/>
      <c r="G258" s="470"/>
      <c r="H258" s="470"/>
      <c r="I258" s="470"/>
      <c r="J258" s="470"/>
      <c r="K258" s="470"/>
      <c r="L258" s="470"/>
      <c r="M258" s="470"/>
      <c r="N258" s="470"/>
      <c r="O258" s="470"/>
      <c r="P258" s="470"/>
      <c r="Q258" s="470"/>
      <c r="R258" s="470"/>
      <c r="S258" s="470"/>
      <c r="T258" s="470"/>
      <c r="U258" s="470"/>
      <c r="V258" s="470"/>
      <c r="W258" s="470"/>
      <c r="X258" s="470"/>
      <c r="Y258" s="470"/>
      <c r="Z258" s="470"/>
    </row>
    <row r="259" spans="1:26">
      <c r="A259" s="470"/>
      <c r="B259" s="470"/>
      <c r="C259" s="470"/>
      <c r="D259" s="470"/>
      <c r="E259" s="470"/>
      <c r="F259" s="470"/>
      <c r="G259" s="470"/>
      <c r="H259" s="470"/>
      <c r="I259" s="470"/>
      <c r="J259" s="470"/>
      <c r="K259" s="470"/>
      <c r="L259" s="470"/>
      <c r="M259" s="470"/>
      <c r="N259" s="470"/>
      <c r="O259" s="470"/>
      <c r="P259" s="470"/>
      <c r="Q259" s="470"/>
      <c r="R259" s="470"/>
      <c r="S259" s="470"/>
      <c r="T259" s="470"/>
      <c r="U259" s="470"/>
      <c r="V259" s="470"/>
      <c r="W259" s="470"/>
      <c r="X259" s="470"/>
      <c r="Y259" s="470"/>
      <c r="Z259" s="470"/>
    </row>
    <row r="260" spans="1:26">
      <c r="A260" s="470"/>
      <c r="B260" s="470"/>
      <c r="C260" s="470"/>
      <c r="D260" s="470"/>
      <c r="E260" s="470"/>
      <c r="F260" s="470"/>
      <c r="G260" s="470"/>
      <c r="H260" s="470"/>
      <c r="I260" s="470"/>
      <c r="J260" s="470"/>
      <c r="K260" s="470"/>
      <c r="L260" s="470"/>
      <c r="M260" s="470"/>
      <c r="N260" s="470"/>
      <c r="O260" s="470"/>
      <c r="P260" s="470"/>
      <c r="Q260" s="470"/>
      <c r="R260" s="470"/>
      <c r="S260" s="470"/>
      <c r="T260" s="470"/>
      <c r="U260" s="470"/>
      <c r="V260" s="470"/>
      <c r="W260" s="470"/>
      <c r="X260" s="470"/>
      <c r="Y260" s="470"/>
      <c r="Z260" s="470"/>
    </row>
    <row r="261" spans="1:26">
      <c r="A261" s="470"/>
      <c r="B261" s="470"/>
      <c r="C261" s="470"/>
      <c r="D261" s="470"/>
      <c r="E261" s="470"/>
      <c r="F261" s="470"/>
      <c r="G261" s="470"/>
      <c r="H261" s="470"/>
      <c r="I261" s="470"/>
      <c r="J261" s="470"/>
      <c r="K261" s="470"/>
      <c r="L261" s="470"/>
      <c r="M261" s="470"/>
      <c r="N261" s="470"/>
      <c r="O261" s="470"/>
      <c r="P261" s="470"/>
      <c r="Q261" s="470"/>
      <c r="R261" s="470"/>
      <c r="S261" s="470"/>
      <c r="T261" s="470"/>
      <c r="U261" s="470"/>
      <c r="V261" s="470"/>
      <c r="W261" s="470"/>
      <c r="X261" s="470"/>
      <c r="Y261" s="470"/>
      <c r="Z261" s="470"/>
    </row>
    <row r="262" spans="1:26">
      <c r="A262" s="470"/>
      <c r="B262" s="470"/>
      <c r="C262" s="470"/>
      <c r="D262" s="470"/>
      <c r="E262" s="470"/>
      <c r="F262" s="470"/>
      <c r="G262" s="470"/>
      <c r="H262" s="470"/>
      <c r="I262" s="470"/>
      <c r="J262" s="470"/>
      <c r="K262" s="470"/>
      <c r="L262" s="470"/>
      <c r="M262" s="470"/>
      <c r="N262" s="470"/>
      <c r="O262" s="470"/>
      <c r="P262" s="470"/>
      <c r="Q262" s="470"/>
      <c r="R262" s="470"/>
      <c r="S262" s="470"/>
      <c r="T262" s="470"/>
      <c r="U262" s="470"/>
      <c r="V262" s="470"/>
      <c r="W262" s="470"/>
      <c r="X262" s="470"/>
      <c r="Y262" s="470"/>
      <c r="Z262" s="470"/>
    </row>
    <row r="263" spans="1:26">
      <c r="A263" s="470"/>
      <c r="B263" s="470"/>
      <c r="C263" s="470"/>
      <c r="D263" s="470"/>
      <c r="E263" s="470"/>
      <c r="F263" s="470"/>
      <c r="G263" s="470"/>
      <c r="H263" s="470"/>
      <c r="I263" s="470"/>
      <c r="J263" s="470"/>
      <c r="K263" s="470"/>
      <c r="L263" s="470"/>
      <c r="M263" s="470"/>
      <c r="N263" s="470"/>
      <c r="O263" s="470"/>
      <c r="P263" s="470"/>
      <c r="Q263" s="470"/>
      <c r="R263" s="470"/>
      <c r="S263" s="470"/>
      <c r="T263" s="470"/>
      <c r="U263" s="470"/>
      <c r="V263" s="470"/>
      <c r="W263" s="470"/>
      <c r="X263" s="470"/>
      <c r="Y263" s="470"/>
      <c r="Z263" s="470"/>
    </row>
    <row r="264" spans="1:26">
      <c r="A264" s="470"/>
      <c r="B264" s="470"/>
      <c r="C264" s="470"/>
      <c r="D264" s="470"/>
      <c r="E264" s="470"/>
      <c r="F264" s="470"/>
      <c r="G264" s="470"/>
      <c r="H264" s="470"/>
      <c r="I264" s="470"/>
      <c r="J264" s="470"/>
      <c r="K264" s="470"/>
      <c r="L264" s="470"/>
      <c r="M264" s="470"/>
      <c r="N264" s="470"/>
      <c r="O264" s="470"/>
      <c r="P264" s="470"/>
      <c r="Q264" s="470"/>
      <c r="R264" s="470"/>
      <c r="S264" s="470"/>
      <c r="T264" s="470"/>
      <c r="U264" s="470"/>
      <c r="V264" s="470"/>
      <c r="W264" s="470"/>
      <c r="X264" s="470"/>
      <c r="Y264" s="470"/>
      <c r="Z264" s="470"/>
    </row>
    <row r="265" spans="1:26">
      <c r="A265" s="470"/>
      <c r="B265" s="470"/>
      <c r="C265" s="470"/>
      <c r="D265" s="470"/>
      <c r="E265" s="470"/>
      <c r="F265" s="470"/>
      <c r="G265" s="470"/>
      <c r="H265" s="470"/>
      <c r="I265" s="470"/>
      <c r="J265" s="470"/>
      <c r="K265" s="470"/>
      <c r="L265" s="470"/>
      <c r="M265" s="470"/>
      <c r="N265" s="470"/>
      <c r="O265" s="470"/>
      <c r="P265" s="470"/>
      <c r="Q265" s="470"/>
      <c r="R265" s="470"/>
      <c r="S265" s="470"/>
      <c r="T265" s="470"/>
      <c r="U265" s="470"/>
      <c r="V265" s="470"/>
      <c r="W265" s="470"/>
      <c r="X265" s="470"/>
      <c r="Y265" s="470"/>
      <c r="Z265" s="470"/>
    </row>
    <row r="266" spans="1:26">
      <c r="A266" s="470"/>
      <c r="B266" s="470"/>
      <c r="C266" s="470"/>
      <c r="D266" s="470"/>
      <c r="E266" s="470"/>
      <c r="F266" s="470"/>
      <c r="G266" s="470"/>
      <c r="H266" s="470"/>
      <c r="I266" s="470"/>
      <c r="J266" s="470"/>
      <c r="K266" s="470"/>
      <c r="L266" s="470"/>
      <c r="M266" s="470"/>
      <c r="N266" s="470"/>
      <c r="O266" s="470"/>
      <c r="P266" s="470"/>
      <c r="Q266" s="470"/>
      <c r="R266" s="470"/>
      <c r="S266" s="470"/>
      <c r="T266" s="470"/>
      <c r="U266" s="470"/>
      <c r="V266" s="470"/>
      <c r="W266" s="470"/>
      <c r="X266" s="470"/>
      <c r="Y266" s="470"/>
      <c r="Z266" s="470"/>
    </row>
    <row r="267" spans="1:26">
      <c r="A267" s="470"/>
      <c r="B267" s="470"/>
      <c r="C267" s="470"/>
      <c r="D267" s="470"/>
      <c r="E267" s="470"/>
      <c r="F267" s="470"/>
      <c r="G267" s="470"/>
      <c r="H267" s="470"/>
      <c r="I267" s="470"/>
      <c r="J267" s="470"/>
      <c r="K267" s="470"/>
      <c r="L267" s="470"/>
      <c r="M267" s="470"/>
      <c r="N267" s="470"/>
      <c r="O267" s="470"/>
      <c r="P267" s="470"/>
      <c r="Q267" s="470"/>
      <c r="R267" s="470"/>
      <c r="S267" s="470"/>
      <c r="T267" s="470"/>
      <c r="U267" s="470"/>
      <c r="V267" s="470"/>
      <c r="W267" s="470"/>
      <c r="X267" s="470"/>
      <c r="Y267" s="470"/>
      <c r="Z267" s="470"/>
    </row>
    <row r="268" spans="1:26">
      <c r="A268" s="470"/>
      <c r="B268" s="470"/>
      <c r="C268" s="470"/>
      <c r="D268" s="470"/>
      <c r="E268" s="470"/>
      <c r="F268" s="470"/>
      <c r="G268" s="470"/>
      <c r="H268" s="470"/>
      <c r="I268" s="470"/>
      <c r="J268" s="470"/>
      <c r="K268" s="470"/>
      <c r="L268" s="470"/>
      <c r="M268" s="470"/>
      <c r="N268" s="470"/>
      <c r="O268" s="470"/>
      <c r="P268" s="470"/>
      <c r="Q268" s="470"/>
      <c r="R268" s="470"/>
      <c r="S268" s="470"/>
      <c r="T268" s="470"/>
      <c r="U268" s="470"/>
      <c r="V268" s="470"/>
      <c r="W268" s="470"/>
      <c r="X268" s="470"/>
      <c r="Y268" s="470"/>
      <c r="Z268" s="470"/>
    </row>
    <row r="269" spans="1:26">
      <c r="A269" s="470"/>
      <c r="B269" s="470"/>
      <c r="C269" s="470"/>
      <c r="D269" s="470"/>
      <c r="E269" s="470"/>
      <c r="F269" s="470"/>
      <c r="G269" s="470"/>
      <c r="H269" s="470"/>
      <c r="I269" s="470"/>
      <c r="J269" s="470"/>
      <c r="K269" s="470"/>
      <c r="L269" s="470"/>
      <c r="M269" s="470"/>
      <c r="N269" s="470"/>
      <c r="O269" s="470"/>
      <c r="P269" s="470"/>
      <c r="Q269" s="470"/>
      <c r="R269" s="470"/>
      <c r="S269" s="470"/>
      <c r="T269" s="470"/>
      <c r="U269" s="470"/>
      <c r="V269" s="470"/>
      <c r="W269" s="470"/>
      <c r="X269" s="470"/>
      <c r="Y269" s="470"/>
      <c r="Z269" s="470"/>
    </row>
    <row r="270" spans="1:26">
      <c r="A270" s="470"/>
      <c r="B270" s="470"/>
      <c r="C270" s="470"/>
      <c r="D270" s="470"/>
      <c r="E270" s="470"/>
      <c r="F270" s="470"/>
      <c r="G270" s="470"/>
      <c r="H270" s="470"/>
      <c r="I270" s="470"/>
      <c r="J270" s="470"/>
      <c r="K270" s="470"/>
      <c r="L270" s="470"/>
      <c r="M270" s="470"/>
      <c r="N270" s="470"/>
      <c r="O270" s="470"/>
      <c r="P270" s="470"/>
      <c r="Q270" s="470"/>
      <c r="R270" s="470"/>
      <c r="S270" s="470"/>
      <c r="T270" s="470"/>
      <c r="U270" s="470"/>
      <c r="V270" s="470"/>
      <c r="W270" s="470"/>
      <c r="X270" s="470"/>
      <c r="Y270" s="470"/>
      <c r="Z270" s="470"/>
    </row>
    <row r="271" spans="1:26">
      <c r="A271" s="470"/>
      <c r="B271" s="470"/>
      <c r="C271" s="470"/>
      <c r="D271" s="470"/>
      <c r="E271" s="470"/>
      <c r="F271" s="470"/>
      <c r="G271" s="470"/>
      <c r="H271" s="470"/>
      <c r="I271" s="470"/>
      <c r="J271" s="470"/>
      <c r="K271" s="470"/>
      <c r="L271" s="470"/>
      <c r="M271" s="470"/>
      <c r="N271" s="470"/>
      <c r="O271" s="470"/>
      <c r="P271" s="470"/>
      <c r="Q271" s="470"/>
      <c r="R271" s="470"/>
      <c r="S271" s="470"/>
      <c r="T271" s="470"/>
      <c r="U271" s="470"/>
      <c r="V271" s="470"/>
      <c r="W271" s="470"/>
      <c r="X271" s="470"/>
      <c r="Y271" s="470"/>
      <c r="Z271" s="470"/>
    </row>
    <row r="272" spans="1:26">
      <c r="A272" s="470"/>
      <c r="B272" s="470"/>
      <c r="C272" s="470"/>
      <c r="D272" s="470"/>
      <c r="E272" s="470"/>
      <c r="F272" s="470"/>
      <c r="G272" s="470"/>
      <c r="H272" s="470"/>
      <c r="I272" s="470"/>
      <c r="J272" s="470"/>
      <c r="K272" s="470"/>
      <c r="L272" s="470"/>
      <c r="M272" s="470"/>
      <c r="N272" s="470"/>
      <c r="O272" s="470"/>
      <c r="P272" s="470"/>
      <c r="Q272" s="470"/>
      <c r="R272" s="470"/>
      <c r="S272" s="470"/>
      <c r="T272" s="470"/>
      <c r="U272" s="470"/>
      <c r="V272" s="470"/>
      <c r="W272" s="470"/>
      <c r="X272" s="470"/>
      <c r="Y272" s="470"/>
      <c r="Z272" s="470"/>
    </row>
    <row r="273" spans="1:26">
      <c r="A273" s="470"/>
      <c r="B273" s="470"/>
      <c r="C273" s="470"/>
      <c r="D273" s="470"/>
      <c r="E273" s="470"/>
      <c r="F273" s="470"/>
      <c r="G273" s="470"/>
      <c r="H273" s="470"/>
      <c r="I273" s="470"/>
      <c r="J273" s="470"/>
      <c r="K273" s="470"/>
      <c r="L273" s="470"/>
      <c r="M273" s="470"/>
      <c r="N273" s="470"/>
      <c r="O273" s="470"/>
      <c r="P273" s="470"/>
      <c r="Q273" s="470"/>
      <c r="R273" s="470"/>
      <c r="S273" s="470"/>
      <c r="T273" s="470"/>
      <c r="U273" s="470"/>
      <c r="V273" s="470"/>
      <c r="W273" s="470"/>
      <c r="X273" s="470"/>
      <c r="Y273" s="470"/>
      <c r="Z273" s="470"/>
    </row>
    <row r="274" spans="1:26">
      <c r="A274" s="470"/>
      <c r="B274" s="470"/>
      <c r="C274" s="470"/>
      <c r="D274" s="470"/>
      <c r="E274" s="470"/>
      <c r="F274" s="470"/>
      <c r="G274" s="470"/>
      <c r="H274" s="470"/>
      <c r="I274" s="470"/>
      <c r="J274" s="470"/>
      <c r="K274" s="470"/>
      <c r="L274" s="470"/>
      <c r="M274" s="470"/>
      <c r="N274" s="470"/>
      <c r="O274" s="470"/>
      <c r="P274" s="470"/>
      <c r="Q274" s="470"/>
      <c r="R274" s="470"/>
      <c r="S274" s="470"/>
      <c r="T274" s="470"/>
      <c r="U274" s="470"/>
      <c r="V274" s="470"/>
      <c r="W274" s="470"/>
      <c r="X274" s="470"/>
      <c r="Y274" s="470"/>
      <c r="Z274" s="470"/>
    </row>
    <row r="275" spans="1:26">
      <c r="A275" s="470"/>
      <c r="B275" s="470"/>
      <c r="C275" s="470"/>
      <c r="D275" s="470"/>
      <c r="E275" s="470"/>
      <c r="F275" s="470"/>
      <c r="G275" s="470"/>
      <c r="H275" s="470"/>
      <c r="I275" s="470"/>
      <c r="J275" s="470"/>
      <c r="K275" s="470"/>
      <c r="L275" s="470"/>
      <c r="M275" s="470"/>
      <c r="N275" s="470"/>
      <c r="O275" s="470"/>
      <c r="P275" s="470"/>
      <c r="Q275" s="470"/>
      <c r="R275" s="470"/>
      <c r="S275" s="470"/>
      <c r="T275" s="470"/>
      <c r="U275" s="470"/>
      <c r="V275" s="470"/>
      <c r="W275" s="470"/>
      <c r="X275" s="470"/>
      <c r="Y275" s="470"/>
      <c r="Z275" s="470"/>
    </row>
    <row r="276" spans="1:26">
      <c r="A276" s="470"/>
      <c r="B276" s="470"/>
      <c r="C276" s="470"/>
      <c r="D276" s="470"/>
      <c r="E276" s="470"/>
      <c r="F276" s="470"/>
      <c r="G276" s="470"/>
      <c r="H276" s="470"/>
      <c r="I276" s="470"/>
      <c r="J276" s="470"/>
      <c r="K276" s="470"/>
      <c r="L276" s="470"/>
      <c r="M276" s="470"/>
      <c r="N276" s="470"/>
      <c r="O276" s="470"/>
      <c r="P276" s="470"/>
      <c r="Q276" s="470"/>
      <c r="R276" s="470"/>
      <c r="S276" s="470"/>
      <c r="T276" s="470"/>
      <c r="U276" s="470"/>
      <c r="V276" s="470"/>
      <c r="W276" s="470"/>
      <c r="X276" s="470"/>
      <c r="Y276" s="470"/>
      <c r="Z276" s="470"/>
    </row>
    <row r="277" spans="1:26">
      <c r="A277" s="470"/>
      <c r="B277" s="470"/>
      <c r="C277" s="470"/>
      <c r="D277" s="470"/>
      <c r="E277" s="470"/>
      <c r="F277" s="470"/>
      <c r="G277" s="470"/>
      <c r="H277" s="470"/>
      <c r="I277" s="470"/>
      <c r="J277" s="470"/>
      <c r="K277" s="470"/>
      <c r="L277" s="470"/>
      <c r="M277" s="470"/>
      <c r="N277" s="470"/>
      <c r="O277" s="470"/>
      <c r="P277" s="470"/>
      <c r="Q277" s="470"/>
      <c r="R277" s="470"/>
      <c r="S277" s="470"/>
      <c r="T277" s="470"/>
      <c r="U277" s="470"/>
      <c r="V277" s="470"/>
      <c r="W277" s="470"/>
      <c r="X277" s="470"/>
      <c r="Y277" s="470"/>
      <c r="Z277" s="470"/>
    </row>
    <row r="278" spans="1:26">
      <c r="A278" s="470"/>
      <c r="B278" s="470"/>
      <c r="C278" s="470"/>
      <c r="D278" s="470"/>
      <c r="E278" s="470"/>
      <c r="F278" s="470"/>
      <c r="G278" s="470"/>
      <c r="H278" s="470"/>
      <c r="I278" s="470"/>
      <c r="J278" s="470"/>
      <c r="K278" s="470"/>
      <c r="L278" s="470"/>
      <c r="M278" s="470"/>
      <c r="N278" s="470"/>
      <c r="O278" s="470"/>
      <c r="P278" s="470"/>
      <c r="Q278" s="470"/>
      <c r="R278" s="470"/>
      <c r="S278" s="470"/>
      <c r="T278" s="470"/>
      <c r="U278" s="470"/>
      <c r="V278" s="470"/>
      <c r="W278" s="470"/>
      <c r="X278" s="470"/>
      <c r="Y278" s="470"/>
      <c r="Z278" s="470"/>
    </row>
    <row r="279" spans="1:26">
      <c r="A279" s="470"/>
      <c r="B279" s="470"/>
      <c r="C279" s="470"/>
      <c r="D279" s="470"/>
      <c r="E279" s="470"/>
      <c r="F279" s="470"/>
      <c r="G279" s="470"/>
      <c r="H279" s="470"/>
      <c r="I279" s="470"/>
      <c r="J279" s="470"/>
      <c r="K279" s="470"/>
      <c r="L279" s="470"/>
      <c r="M279" s="470"/>
      <c r="N279" s="470"/>
      <c r="O279" s="470"/>
      <c r="P279" s="470"/>
      <c r="Q279" s="470"/>
      <c r="R279" s="470"/>
      <c r="S279" s="470"/>
      <c r="T279" s="470"/>
      <c r="U279" s="470"/>
      <c r="V279" s="470"/>
      <c r="W279" s="470"/>
      <c r="X279" s="470"/>
      <c r="Y279" s="470"/>
      <c r="Z279" s="470"/>
    </row>
    <row r="280" spans="1:26">
      <c r="A280" s="470"/>
      <c r="B280" s="470"/>
      <c r="C280" s="470"/>
      <c r="D280" s="470"/>
      <c r="E280" s="470"/>
      <c r="F280" s="470"/>
      <c r="G280" s="470"/>
      <c r="H280" s="470"/>
      <c r="I280" s="470"/>
      <c r="J280" s="470"/>
      <c r="K280" s="470"/>
      <c r="L280" s="470"/>
      <c r="M280" s="470"/>
      <c r="N280" s="470"/>
      <c r="O280" s="470"/>
      <c r="P280" s="470"/>
      <c r="Q280" s="470"/>
      <c r="R280" s="470"/>
      <c r="S280" s="470"/>
      <c r="T280" s="470"/>
      <c r="U280" s="470"/>
      <c r="V280" s="470"/>
      <c r="W280" s="470"/>
      <c r="X280" s="470"/>
      <c r="Y280" s="470"/>
      <c r="Z280" s="470"/>
    </row>
    <row r="281" spans="1:26">
      <c r="A281" s="470"/>
      <c r="B281" s="470"/>
      <c r="C281" s="470"/>
      <c r="D281" s="470"/>
      <c r="E281" s="470"/>
      <c r="F281" s="470"/>
      <c r="G281" s="470"/>
      <c r="H281" s="470"/>
      <c r="I281" s="470"/>
      <c r="J281" s="470"/>
      <c r="K281" s="470"/>
      <c r="L281" s="470"/>
      <c r="M281" s="470"/>
      <c r="N281" s="470"/>
      <c r="O281" s="470"/>
      <c r="P281" s="470"/>
      <c r="Q281" s="470"/>
      <c r="R281" s="470"/>
      <c r="S281" s="470"/>
      <c r="T281" s="470"/>
      <c r="U281" s="470"/>
      <c r="V281" s="470"/>
      <c r="W281" s="470"/>
      <c r="X281" s="470"/>
      <c r="Y281" s="470"/>
      <c r="Z281" s="470"/>
    </row>
    <row r="282" spans="1:26">
      <c r="A282" s="470"/>
      <c r="B282" s="470"/>
      <c r="C282" s="470"/>
      <c r="D282" s="470"/>
      <c r="E282" s="470"/>
      <c r="F282" s="470"/>
      <c r="G282" s="470"/>
      <c r="H282" s="470"/>
      <c r="I282" s="470"/>
      <c r="J282" s="470"/>
      <c r="K282" s="470"/>
      <c r="L282" s="470"/>
      <c r="M282" s="470"/>
      <c r="N282" s="470"/>
      <c r="O282" s="470"/>
      <c r="P282" s="470"/>
      <c r="Q282" s="470"/>
      <c r="R282" s="470"/>
      <c r="S282" s="470"/>
      <c r="T282" s="470"/>
      <c r="U282" s="470"/>
      <c r="V282" s="470"/>
      <c r="W282" s="470"/>
      <c r="X282" s="470"/>
      <c r="Y282" s="470"/>
      <c r="Z282" s="470"/>
    </row>
    <row r="283" spans="1:26">
      <c r="A283" s="470"/>
      <c r="B283" s="470"/>
      <c r="C283" s="470"/>
      <c r="D283" s="470"/>
      <c r="E283" s="470"/>
      <c r="F283" s="470"/>
      <c r="G283" s="470"/>
      <c r="H283" s="470"/>
      <c r="I283" s="470"/>
      <c r="J283" s="470"/>
      <c r="K283" s="470"/>
      <c r="L283" s="470"/>
      <c r="M283" s="470"/>
      <c r="N283" s="470"/>
      <c r="O283" s="470"/>
      <c r="P283" s="470"/>
      <c r="Q283" s="470"/>
      <c r="R283" s="470"/>
      <c r="S283" s="470"/>
      <c r="T283" s="470"/>
      <c r="U283" s="470"/>
      <c r="V283" s="470"/>
      <c r="W283" s="470"/>
      <c r="X283" s="470"/>
      <c r="Y283" s="470"/>
      <c r="Z283" s="470"/>
    </row>
    <row r="284" spans="1:26">
      <c r="A284" s="470"/>
      <c r="B284" s="470"/>
      <c r="C284" s="470"/>
      <c r="D284" s="470"/>
      <c r="E284" s="470"/>
      <c r="F284" s="470"/>
      <c r="G284" s="470"/>
      <c r="H284" s="470"/>
      <c r="I284" s="470"/>
      <c r="J284" s="470"/>
      <c r="K284" s="470"/>
      <c r="L284" s="470"/>
      <c r="M284" s="470"/>
      <c r="N284" s="470"/>
      <c r="O284" s="470"/>
      <c r="P284" s="470"/>
      <c r="Q284" s="470"/>
      <c r="R284" s="470"/>
      <c r="S284" s="470"/>
      <c r="T284" s="470"/>
      <c r="U284" s="470"/>
      <c r="V284" s="470"/>
      <c r="W284" s="470"/>
      <c r="X284" s="470"/>
      <c r="Y284" s="470"/>
      <c r="Z284" s="470"/>
    </row>
    <row r="285" spans="1:26">
      <c r="A285" s="470"/>
      <c r="B285" s="470"/>
      <c r="C285" s="470"/>
      <c r="D285" s="470"/>
      <c r="E285" s="470"/>
      <c r="F285" s="470"/>
      <c r="G285" s="470"/>
      <c r="H285" s="470"/>
      <c r="I285" s="470"/>
      <c r="J285" s="470"/>
      <c r="K285" s="470"/>
      <c r="L285" s="470"/>
      <c r="M285" s="470"/>
      <c r="N285" s="470"/>
      <c r="O285" s="470"/>
      <c r="P285" s="470"/>
      <c r="Q285" s="470"/>
      <c r="R285" s="470"/>
      <c r="S285" s="470"/>
      <c r="T285" s="470"/>
      <c r="U285" s="470"/>
      <c r="V285" s="470"/>
      <c r="W285" s="470"/>
      <c r="X285" s="470"/>
      <c r="Y285" s="470"/>
      <c r="Z285" s="470"/>
    </row>
    <row r="286" spans="1:26">
      <c r="A286" s="470"/>
      <c r="B286" s="470"/>
      <c r="C286" s="470"/>
      <c r="D286" s="470"/>
      <c r="E286" s="470"/>
      <c r="F286" s="470"/>
      <c r="G286" s="470"/>
      <c r="H286" s="470"/>
      <c r="I286" s="470"/>
      <c r="J286" s="470"/>
      <c r="K286" s="470"/>
      <c r="L286" s="470"/>
      <c r="M286" s="470"/>
      <c r="N286" s="470"/>
      <c r="O286" s="470"/>
      <c r="P286" s="470"/>
      <c r="Q286" s="470"/>
      <c r="R286" s="470"/>
      <c r="S286" s="470"/>
      <c r="T286" s="470"/>
      <c r="U286" s="470"/>
      <c r="V286" s="470"/>
      <c r="W286" s="470"/>
      <c r="X286" s="470"/>
      <c r="Y286" s="470"/>
      <c r="Z286" s="470"/>
    </row>
    <row r="287" spans="1:26">
      <c r="A287" s="470"/>
      <c r="B287" s="470"/>
      <c r="C287" s="470"/>
      <c r="D287" s="470"/>
      <c r="E287" s="470"/>
      <c r="F287" s="470"/>
      <c r="G287" s="470"/>
      <c r="H287" s="470"/>
      <c r="I287" s="470"/>
      <c r="J287" s="470"/>
      <c r="K287" s="470"/>
      <c r="L287" s="470"/>
      <c r="M287" s="470"/>
      <c r="N287" s="470"/>
      <c r="O287" s="470"/>
      <c r="P287" s="470"/>
      <c r="Q287" s="470"/>
      <c r="R287" s="470"/>
      <c r="S287" s="470"/>
      <c r="T287" s="470"/>
      <c r="U287" s="470"/>
      <c r="V287" s="470"/>
      <c r="W287" s="470"/>
      <c r="X287" s="470"/>
      <c r="Y287" s="470"/>
      <c r="Z287" s="470"/>
    </row>
    <row r="288" spans="1:26">
      <c r="A288" s="470"/>
      <c r="B288" s="470"/>
      <c r="C288" s="470"/>
      <c r="D288" s="470"/>
      <c r="E288" s="470"/>
      <c r="F288" s="470"/>
      <c r="G288" s="470"/>
      <c r="H288" s="470"/>
      <c r="I288" s="470"/>
      <c r="J288" s="470"/>
      <c r="K288" s="470"/>
      <c r="L288" s="470"/>
      <c r="M288" s="470"/>
      <c r="N288" s="470"/>
      <c r="O288" s="470"/>
      <c r="P288" s="470"/>
      <c r="Q288" s="470"/>
      <c r="R288" s="470"/>
      <c r="S288" s="470"/>
      <c r="T288" s="470"/>
      <c r="U288" s="470"/>
      <c r="V288" s="470"/>
      <c r="W288" s="470"/>
      <c r="X288" s="470"/>
      <c r="Y288" s="470"/>
      <c r="Z288" s="470"/>
    </row>
    <row r="289" spans="1:26">
      <c r="A289" s="470"/>
      <c r="B289" s="470"/>
      <c r="C289" s="470"/>
      <c r="D289" s="470"/>
      <c r="E289" s="470"/>
      <c r="F289" s="470"/>
      <c r="G289" s="470"/>
      <c r="H289" s="470"/>
      <c r="I289" s="470"/>
      <c r="J289" s="470"/>
      <c r="K289" s="470"/>
      <c r="L289" s="470"/>
      <c r="M289" s="470"/>
      <c r="N289" s="470"/>
      <c r="O289" s="470"/>
      <c r="P289" s="470"/>
      <c r="Q289" s="470"/>
      <c r="R289" s="470"/>
      <c r="S289" s="470"/>
      <c r="T289" s="470"/>
      <c r="U289" s="470"/>
      <c r="V289" s="470"/>
      <c r="W289" s="470"/>
      <c r="X289" s="470"/>
      <c r="Y289" s="470"/>
      <c r="Z289" s="470"/>
    </row>
    <row r="290" spans="1:26">
      <c r="A290" s="470"/>
      <c r="B290" s="470"/>
      <c r="C290" s="470"/>
      <c r="D290" s="470"/>
      <c r="E290" s="470"/>
      <c r="F290" s="470"/>
      <c r="G290" s="470"/>
      <c r="H290" s="470"/>
      <c r="I290" s="470"/>
      <c r="J290" s="470"/>
      <c r="K290" s="470"/>
      <c r="L290" s="470"/>
      <c r="M290" s="470"/>
      <c r="N290" s="470"/>
      <c r="O290" s="470"/>
      <c r="P290" s="470"/>
      <c r="Q290" s="470"/>
      <c r="R290" s="470"/>
      <c r="S290" s="470"/>
      <c r="T290" s="470"/>
      <c r="U290" s="470"/>
      <c r="V290" s="470"/>
      <c r="W290" s="470"/>
      <c r="X290" s="470"/>
      <c r="Y290" s="470"/>
      <c r="Z290" s="470"/>
    </row>
    <row r="291" spans="1:26">
      <c r="A291" s="470"/>
      <c r="B291" s="470"/>
      <c r="C291" s="470"/>
      <c r="D291" s="470"/>
      <c r="E291" s="470"/>
      <c r="F291" s="470"/>
      <c r="G291" s="470"/>
      <c r="H291" s="470"/>
      <c r="I291" s="470"/>
      <c r="J291" s="470"/>
      <c r="K291" s="470"/>
      <c r="L291" s="470"/>
      <c r="M291" s="470"/>
      <c r="N291" s="470"/>
      <c r="O291" s="470"/>
      <c r="P291" s="470"/>
      <c r="Q291" s="470"/>
      <c r="R291" s="470"/>
      <c r="S291" s="470"/>
      <c r="T291" s="470"/>
      <c r="U291" s="470"/>
      <c r="V291" s="470"/>
      <c r="W291" s="470"/>
      <c r="X291" s="470"/>
      <c r="Y291" s="470"/>
      <c r="Z291" s="470"/>
    </row>
    <row r="292" spans="1:26">
      <c r="A292" s="470"/>
      <c r="B292" s="470"/>
      <c r="C292" s="470"/>
      <c r="D292" s="470"/>
      <c r="E292" s="470"/>
      <c r="F292" s="470"/>
      <c r="G292" s="470"/>
      <c r="H292" s="470"/>
      <c r="I292" s="470"/>
      <c r="J292" s="470"/>
      <c r="K292" s="470"/>
      <c r="L292" s="470"/>
      <c r="M292" s="470"/>
      <c r="N292" s="470"/>
      <c r="O292" s="470"/>
      <c r="P292" s="470"/>
      <c r="Q292" s="470"/>
      <c r="R292" s="470"/>
      <c r="S292" s="470"/>
      <c r="T292" s="470"/>
      <c r="U292" s="470"/>
      <c r="V292" s="470"/>
      <c r="W292" s="470"/>
      <c r="X292" s="470"/>
      <c r="Y292" s="470"/>
      <c r="Z292" s="470"/>
    </row>
    <row r="293" spans="1:26">
      <c r="A293" s="470"/>
      <c r="B293" s="470"/>
      <c r="C293" s="470"/>
      <c r="D293" s="470"/>
      <c r="E293" s="470"/>
      <c r="F293" s="470"/>
      <c r="G293" s="470"/>
      <c r="H293" s="470"/>
      <c r="I293" s="470"/>
      <c r="J293" s="470"/>
      <c r="K293" s="470"/>
      <c r="L293" s="470"/>
      <c r="M293" s="470"/>
      <c r="N293" s="470"/>
      <c r="O293" s="470"/>
      <c r="P293" s="470"/>
      <c r="Q293" s="470"/>
      <c r="R293" s="470"/>
      <c r="S293" s="470"/>
      <c r="T293" s="470"/>
      <c r="U293" s="470"/>
      <c r="V293" s="470"/>
      <c r="W293" s="470"/>
      <c r="X293" s="470"/>
      <c r="Y293" s="470"/>
      <c r="Z293" s="470"/>
    </row>
    <row r="294" spans="1:26">
      <c r="A294" s="470"/>
      <c r="B294" s="470"/>
      <c r="C294" s="470"/>
      <c r="D294" s="470"/>
      <c r="E294" s="470"/>
      <c r="F294" s="470"/>
      <c r="G294" s="470"/>
      <c r="H294" s="470"/>
      <c r="I294" s="470"/>
      <c r="J294" s="470"/>
      <c r="K294" s="470"/>
      <c r="L294" s="470"/>
      <c r="M294" s="470"/>
      <c r="N294" s="470"/>
      <c r="O294" s="470"/>
      <c r="P294" s="470"/>
      <c r="Q294" s="470"/>
      <c r="R294" s="470"/>
      <c r="S294" s="470"/>
      <c r="T294" s="470"/>
      <c r="U294" s="470"/>
      <c r="V294" s="470"/>
      <c r="W294" s="470"/>
      <c r="X294" s="470"/>
      <c r="Y294" s="470"/>
      <c r="Z294" s="470"/>
    </row>
    <row r="295" spans="1:26">
      <c r="A295" s="470"/>
      <c r="B295" s="470"/>
      <c r="C295" s="470"/>
      <c r="D295" s="470"/>
      <c r="E295" s="470"/>
      <c r="F295" s="470"/>
      <c r="G295" s="470"/>
      <c r="H295" s="470"/>
      <c r="I295" s="470"/>
      <c r="J295" s="470"/>
      <c r="K295" s="470"/>
      <c r="L295" s="470"/>
      <c r="M295" s="470"/>
      <c r="N295" s="470"/>
      <c r="O295" s="470"/>
      <c r="P295" s="470"/>
      <c r="Q295" s="470"/>
      <c r="R295" s="470"/>
      <c r="S295" s="470"/>
      <c r="T295" s="470"/>
      <c r="U295" s="470"/>
      <c r="V295" s="470"/>
      <c r="W295" s="470"/>
      <c r="X295" s="470"/>
      <c r="Y295" s="470"/>
      <c r="Z295" s="470"/>
    </row>
    <row r="296" spans="1:26">
      <c r="A296" s="470"/>
      <c r="B296" s="470"/>
      <c r="C296" s="470"/>
      <c r="D296" s="470"/>
      <c r="E296" s="470"/>
      <c r="F296" s="470"/>
      <c r="G296" s="470"/>
      <c r="H296" s="470"/>
      <c r="I296" s="470"/>
      <c r="J296" s="470"/>
      <c r="K296" s="470"/>
      <c r="L296" s="470"/>
      <c r="M296" s="470"/>
      <c r="N296" s="470"/>
      <c r="O296" s="470"/>
      <c r="P296" s="470"/>
      <c r="Q296" s="470"/>
      <c r="R296" s="470"/>
      <c r="S296" s="470"/>
      <c r="T296" s="470"/>
      <c r="U296" s="470"/>
      <c r="V296" s="470"/>
      <c r="W296" s="470"/>
      <c r="X296" s="470"/>
      <c r="Y296" s="470"/>
      <c r="Z296" s="470"/>
    </row>
    <row r="297" spans="1:26">
      <c r="A297" s="470"/>
      <c r="B297" s="470"/>
      <c r="C297" s="470"/>
      <c r="D297" s="470"/>
      <c r="E297" s="470"/>
      <c r="F297" s="470"/>
      <c r="G297" s="470"/>
      <c r="H297" s="470"/>
      <c r="I297" s="470"/>
      <c r="J297" s="470"/>
      <c r="K297" s="470"/>
      <c r="L297" s="470"/>
      <c r="M297" s="470"/>
      <c r="N297" s="470"/>
      <c r="O297" s="470"/>
      <c r="P297" s="470"/>
      <c r="Q297" s="470"/>
      <c r="R297" s="470"/>
      <c r="S297" s="470"/>
      <c r="T297" s="470"/>
      <c r="U297" s="470"/>
      <c r="V297" s="470"/>
      <c r="W297" s="470"/>
      <c r="X297" s="470"/>
      <c r="Y297" s="470"/>
      <c r="Z297" s="470"/>
    </row>
    <row r="298" spans="1:26">
      <c r="A298" s="470"/>
      <c r="B298" s="470"/>
      <c r="C298" s="470"/>
      <c r="D298" s="470"/>
      <c r="E298" s="470"/>
      <c r="F298" s="470"/>
      <c r="G298" s="470"/>
      <c r="H298" s="470"/>
      <c r="I298" s="470"/>
      <c r="J298" s="470"/>
      <c r="K298" s="470"/>
      <c r="L298" s="470"/>
      <c r="M298" s="470"/>
      <c r="N298" s="470"/>
      <c r="O298" s="470"/>
      <c r="P298" s="470"/>
      <c r="Q298" s="470"/>
      <c r="R298" s="470"/>
      <c r="S298" s="470"/>
      <c r="T298" s="470"/>
      <c r="U298" s="470"/>
      <c r="V298" s="470"/>
      <c r="W298" s="470"/>
      <c r="X298" s="470"/>
      <c r="Y298" s="470"/>
      <c r="Z298" s="470"/>
    </row>
    <row r="299" spans="1:26">
      <c r="A299" s="470"/>
      <c r="B299" s="470"/>
      <c r="C299" s="470"/>
      <c r="D299" s="470"/>
      <c r="E299" s="470"/>
      <c r="F299" s="470"/>
      <c r="G299" s="470"/>
      <c r="H299" s="470"/>
      <c r="I299" s="470"/>
      <c r="J299" s="470"/>
      <c r="K299" s="470"/>
      <c r="L299" s="470"/>
      <c r="M299" s="470"/>
      <c r="N299" s="470"/>
      <c r="O299" s="470"/>
      <c r="P299" s="470"/>
      <c r="Q299" s="470"/>
      <c r="R299" s="470"/>
      <c r="S299" s="470"/>
      <c r="T299" s="470"/>
      <c r="U299" s="470"/>
      <c r="V299" s="470"/>
      <c r="W299" s="470"/>
      <c r="X299" s="470"/>
      <c r="Y299" s="470"/>
      <c r="Z299" s="470"/>
    </row>
    <row r="300" spans="1:26">
      <c r="A300" s="470"/>
      <c r="B300" s="470"/>
      <c r="C300" s="470"/>
      <c r="D300" s="470"/>
      <c r="E300" s="470"/>
      <c r="F300" s="470"/>
      <c r="G300" s="470"/>
      <c r="H300" s="470"/>
      <c r="I300" s="470"/>
      <c r="J300" s="470"/>
      <c r="K300" s="470"/>
      <c r="L300" s="470"/>
      <c r="M300" s="470"/>
      <c r="N300" s="470"/>
      <c r="O300" s="470"/>
      <c r="P300" s="470"/>
      <c r="Q300" s="470"/>
      <c r="R300" s="470"/>
      <c r="S300" s="470"/>
      <c r="T300" s="470"/>
      <c r="U300" s="470"/>
      <c r="V300" s="470"/>
      <c r="W300" s="470"/>
      <c r="X300" s="470"/>
      <c r="Y300" s="470"/>
      <c r="Z300" s="470"/>
    </row>
    <row r="301" spans="1:26">
      <c r="A301" s="470"/>
      <c r="B301" s="470"/>
      <c r="C301" s="470"/>
      <c r="D301" s="470"/>
      <c r="E301" s="470"/>
      <c r="F301" s="470"/>
      <c r="G301" s="470"/>
      <c r="H301" s="470"/>
      <c r="I301" s="470"/>
      <c r="J301" s="470"/>
      <c r="K301" s="470"/>
      <c r="L301" s="470"/>
      <c r="M301" s="470"/>
      <c r="N301" s="470"/>
      <c r="O301" s="470"/>
      <c r="P301" s="470"/>
      <c r="Q301" s="470"/>
      <c r="R301" s="470"/>
      <c r="S301" s="470"/>
      <c r="T301" s="470"/>
      <c r="U301" s="470"/>
      <c r="V301" s="470"/>
      <c r="W301" s="470"/>
      <c r="X301" s="470"/>
      <c r="Y301" s="470"/>
      <c r="Z301" s="470"/>
    </row>
    <row r="302" spans="1:26">
      <c r="A302" s="470"/>
      <c r="B302" s="470"/>
      <c r="C302" s="470"/>
      <c r="D302" s="470"/>
      <c r="E302" s="470"/>
      <c r="F302" s="470"/>
      <c r="G302" s="470"/>
      <c r="H302" s="470"/>
      <c r="I302" s="470"/>
      <c r="J302" s="470"/>
      <c r="K302" s="470"/>
      <c r="L302" s="470"/>
      <c r="M302" s="470"/>
      <c r="N302" s="470"/>
      <c r="O302" s="470"/>
      <c r="P302" s="470"/>
      <c r="Q302" s="470"/>
      <c r="R302" s="470"/>
      <c r="S302" s="470"/>
      <c r="T302" s="470"/>
      <c r="U302" s="470"/>
      <c r="V302" s="470"/>
      <c r="W302" s="470"/>
      <c r="X302" s="470"/>
      <c r="Y302" s="470"/>
      <c r="Z302" s="470"/>
    </row>
    <row r="303" spans="1:26">
      <c r="A303" s="470"/>
      <c r="B303" s="470"/>
      <c r="C303" s="470"/>
      <c r="D303" s="470"/>
      <c r="E303" s="470"/>
      <c r="F303" s="470"/>
      <c r="G303" s="470"/>
      <c r="H303" s="470"/>
      <c r="I303" s="470"/>
      <c r="J303" s="470"/>
      <c r="K303" s="470"/>
      <c r="L303" s="470"/>
      <c r="M303" s="470"/>
      <c r="N303" s="470"/>
      <c r="O303" s="470"/>
      <c r="P303" s="470"/>
      <c r="Q303" s="470"/>
      <c r="R303" s="470"/>
      <c r="S303" s="470"/>
      <c r="T303" s="470"/>
      <c r="U303" s="470"/>
      <c r="V303" s="470"/>
      <c r="W303" s="470"/>
      <c r="X303" s="470"/>
      <c r="Y303" s="470"/>
      <c r="Z303" s="470"/>
    </row>
    <row r="304" spans="1:26">
      <c r="A304" s="470"/>
      <c r="B304" s="470"/>
      <c r="C304" s="470"/>
      <c r="D304" s="470"/>
      <c r="E304" s="470"/>
      <c r="F304" s="470"/>
      <c r="G304" s="470"/>
      <c r="H304" s="470"/>
      <c r="I304" s="470"/>
      <c r="J304" s="470"/>
      <c r="K304" s="470"/>
      <c r="L304" s="470"/>
      <c r="M304" s="470"/>
      <c r="N304" s="470"/>
      <c r="O304" s="470"/>
      <c r="P304" s="470"/>
      <c r="Q304" s="470"/>
      <c r="R304" s="470"/>
      <c r="S304" s="470"/>
      <c r="T304" s="470"/>
      <c r="U304" s="470"/>
      <c r="V304" s="470"/>
      <c r="W304" s="470"/>
      <c r="X304" s="470"/>
      <c r="Y304" s="470"/>
      <c r="Z304" s="470"/>
    </row>
    <row r="305" spans="1:26">
      <c r="A305" s="470"/>
      <c r="B305" s="470"/>
      <c r="C305" s="470"/>
      <c r="D305" s="470"/>
      <c r="E305" s="470"/>
      <c r="F305" s="470"/>
      <c r="G305" s="470"/>
      <c r="H305" s="470"/>
      <c r="I305" s="470"/>
      <c r="J305" s="470"/>
      <c r="K305" s="470"/>
      <c r="L305" s="470"/>
      <c r="M305" s="470"/>
      <c r="N305" s="470"/>
      <c r="O305" s="470"/>
      <c r="P305" s="470"/>
      <c r="Q305" s="470"/>
      <c r="R305" s="470"/>
      <c r="S305" s="470"/>
      <c r="T305" s="470"/>
      <c r="U305" s="470"/>
      <c r="V305" s="470"/>
      <c r="W305" s="470"/>
      <c r="X305" s="470"/>
      <c r="Y305" s="470"/>
      <c r="Z305" s="470"/>
    </row>
    <row r="306" spans="1:26">
      <c r="A306" s="470"/>
      <c r="B306" s="470"/>
      <c r="C306" s="470"/>
      <c r="D306" s="470"/>
      <c r="E306" s="470"/>
      <c r="F306" s="470"/>
      <c r="G306" s="470"/>
      <c r="H306" s="470"/>
      <c r="I306" s="470"/>
      <c r="J306" s="470"/>
      <c r="K306" s="470"/>
      <c r="L306" s="470"/>
      <c r="M306" s="470"/>
      <c r="N306" s="470"/>
      <c r="O306" s="470"/>
      <c r="P306" s="470"/>
      <c r="Q306" s="470"/>
      <c r="R306" s="470"/>
      <c r="S306" s="470"/>
      <c r="T306" s="470"/>
      <c r="U306" s="470"/>
      <c r="V306" s="470"/>
      <c r="W306" s="470"/>
      <c r="X306" s="470"/>
      <c r="Y306" s="470"/>
      <c r="Z306" s="470"/>
    </row>
    <row r="307" spans="1:26">
      <c r="A307" s="470"/>
      <c r="B307" s="470"/>
      <c r="C307" s="470"/>
      <c r="D307" s="470"/>
      <c r="E307" s="470"/>
      <c r="F307" s="470"/>
      <c r="G307" s="470"/>
      <c r="H307" s="470"/>
      <c r="I307" s="470"/>
      <c r="J307" s="470"/>
      <c r="K307" s="470"/>
      <c r="L307" s="470"/>
      <c r="M307" s="470"/>
      <c r="N307" s="470"/>
      <c r="O307" s="470"/>
      <c r="P307" s="470"/>
      <c r="Q307" s="470"/>
      <c r="R307" s="470"/>
      <c r="S307" s="470"/>
      <c r="T307" s="470"/>
      <c r="U307" s="470"/>
      <c r="V307" s="470"/>
      <c r="W307" s="470"/>
      <c r="X307" s="470"/>
      <c r="Y307" s="470"/>
      <c r="Z307" s="470"/>
    </row>
    <row r="308" spans="1:26">
      <c r="A308" s="470"/>
      <c r="B308" s="470"/>
      <c r="C308" s="470"/>
      <c r="D308" s="470"/>
      <c r="E308" s="470"/>
      <c r="F308" s="470"/>
      <c r="G308" s="470"/>
      <c r="H308" s="470"/>
      <c r="I308" s="470"/>
      <c r="J308" s="470"/>
      <c r="K308" s="470"/>
      <c r="L308" s="470"/>
      <c r="M308" s="470"/>
      <c r="N308" s="470"/>
      <c r="O308" s="470"/>
      <c r="P308" s="470"/>
      <c r="Q308" s="470"/>
      <c r="R308" s="470"/>
      <c r="S308" s="470"/>
      <c r="T308" s="470"/>
      <c r="U308" s="470"/>
      <c r="V308" s="470"/>
      <c r="W308" s="470"/>
      <c r="X308" s="470"/>
      <c r="Y308" s="470"/>
      <c r="Z308" s="470"/>
    </row>
    <row r="309" spans="1:26">
      <c r="A309" s="470"/>
      <c r="B309" s="470"/>
      <c r="C309" s="470"/>
      <c r="D309" s="470"/>
      <c r="E309" s="470"/>
      <c r="F309" s="470"/>
      <c r="G309" s="470"/>
      <c r="H309" s="470"/>
      <c r="I309" s="470"/>
      <c r="J309" s="470"/>
      <c r="K309" s="470"/>
      <c r="L309" s="470"/>
      <c r="M309" s="470"/>
      <c r="N309" s="470"/>
      <c r="O309" s="470"/>
      <c r="P309" s="470"/>
      <c r="Q309" s="470"/>
      <c r="R309" s="470"/>
      <c r="S309" s="470"/>
      <c r="T309" s="470"/>
      <c r="U309" s="470"/>
      <c r="V309" s="470"/>
      <c r="W309" s="470"/>
      <c r="X309" s="470"/>
      <c r="Y309" s="470"/>
      <c r="Z309" s="470"/>
    </row>
    <row r="310" spans="1:26">
      <c r="A310" s="470"/>
      <c r="B310" s="470"/>
      <c r="C310" s="470"/>
      <c r="D310" s="470"/>
      <c r="E310" s="470"/>
      <c r="F310" s="470"/>
      <c r="G310" s="470"/>
      <c r="H310" s="470"/>
      <c r="I310" s="470"/>
      <c r="J310" s="470"/>
      <c r="K310" s="470"/>
      <c r="L310" s="470"/>
      <c r="M310" s="470"/>
      <c r="N310" s="470"/>
      <c r="O310" s="470"/>
      <c r="P310" s="470"/>
      <c r="Q310" s="470"/>
      <c r="R310" s="470"/>
      <c r="S310" s="470"/>
      <c r="T310" s="470"/>
      <c r="U310" s="470"/>
      <c r="V310" s="470"/>
      <c r="W310" s="470"/>
      <c r="X310" s="470"/>
      <c r="Y310" s="470"/>
      <c r="Z310" s="470"/>
    </row>
    <row r="311" spans="1:26">
      <c r="A311" s="470"/>
      <c r="B311" s="470"/>
      <c r="C311" s="470"/>
      <c r="D311" s="470"/>
      <c r="E311" s="470"/>
      <c r="F311" s="470"/>
      <c r="G311" s="470"/>
      <c r="H311" s="470"/>
      <c r="I311" s="470"/>
      <c r="J311" s="470"/>
      <c r="K311" s="470"/>
      <c r="L311" s="470"/>
      <c r="M311" s="470"/>
      <c r="N311" s="470"/>
      <c r="O311" s="470"/>
      <c r="P311" s="470"/>
      <c r="Q311" s="470"/>
      <c r="R311" s="470"/>
      <c r="S311" s="470"/>
      <c r="T311" s="470"/>
      <c r="U311" s="470"/>
      <c r="V311" s="470"/>
      <c r="W311" s="470"/>
      <c r="X311" s="470"/>
      <c r="Y311" s="470"/>
      <c r="Z311" s="470"/>
    </row>
    <row r="312" spans="1:26">
      <c r="A312" s="470"/>
      <c r="B312" s="470"/>
      <c r="C312" s="470"/>
      <c r="D312" s="470"/>
      <c r="E312" s="470"/>
      <c r="F312" s="470"/>
      <c r="G312" s="470"/>
      <c r="H312" s="470"/>
      <c r="I312" s="470"/>
      <c r="J312" s="470"/>
      <c r="K312" s="470"/>
      <c r="L312" s="470"/>
      <c r="M312" s="470"/>
      <c r="N312" s="470"/>
      <c r="O312" s="470"/>
      <c r="P312" s="470"/>
      <c r="Q312" s="470"/>
      <c r="R312" s="470"/>
      <c r="S312" s="470"/>
      <c r="T312" s="470"/>
      <c r="U312" s="470"/>
      <c r="V312" s="470"/>
      <c r="W312" s="470"/>
      <c r="X312" s="470"/>
      <c r="Y312" s="470"/>
      <c r="Z312" s="470"/>
    </row>
    <row r="313" spans="1:26">
      <c r="A313" s="470"/>
      <c r="B313" s="470"/>
      <c r="C313" s="470"/>
      <c r="D313" s="470"/>
      <c r="E313" s="470"/>
      <c r="F313" s="470"/>
      <c r="G313" s="470"/>
      <c r="H313" s="470"/>
      <c r="I313" s="470"/>
      <c r="J313" s="470"/>
      <c r="K313" s="470"/>
      <c r="L313" s="470"/>
      <c r="M313" s="470"/>
      <c r="N313" s="470"/>
      <c r="O313" s="470"/>
      <c r="P313" s="470"/>
      <c r="Q313" s="470"/>
      <c r="R313" s="470"/>
      <c r="S313" s="470"/>
      <c r="T313" s="470"/>
      <c r="U313" s="470"/>
      <c r="V313" s="470"/>
      <c r="W313" s="470"/>
      <c r="X313" s="470"/>
      <c r="Y313" s="470"/>
      <c r="Z313" s="470"/>
    </row>
    <row r="314" spans="1:26">
      <c r="A314" s="470"/>
      <c r="B314" s="470"/>
      <c r="C314" s="470"/>
      <c r="D314" s="470"/>
      <c r="E314" s="470"/>
      <c r="F314" s="470"/>
      <c r="G314" s="470"/>
      <c r="H314" s="470"/>
      <c r="I314" s="470"/>
      <c r="J314" s="470"/>
      <c r="K314" s="470"/>
      <c r="L314" s="470"/>
      <c r="M314" s="470"/>
      <c r="N314" s="470"/>
      <c r="O314" s="470"/>
      <c r="P314" s="470"/>
      <c r="Q314" s="470"/>
      <c r="R314" s="470"/>
      <c r="S314" s="470"/>
      <c r="T314" s="470"/>
      <c r="U314" s="470"/>
      <c r="V314" s="470"/>
      <c r="W314" s="470"/>
      <c r="X314" s="470"/>
      <c r="Y314" s="470"/>
      <c r="Z314" s="470"/>
    </row>
    <row r="315" spans="1:26">
      <c r="A315" s="470"/>
      <c r="B315" s="470"/>
      <c r="C315" s="470"/>
      <c r="D315" s="470"/>
      <c r="E315" s="470"/>
      <c r="F315" s="470"/>
      <c r="G315" s="470"/>
      <c r="H315" s="470"/>
      <c r="I315" s="470"/>
      <c r="J315" s="470"/>
      <c r="K315" s="470"/>
      <c r="L315" s="470"/>
      <c r="M315" s="470"/>
      <c r="N315" s="470"/>
      <c r="O315" s="470"/>
      <c r="P315" s="470"/>
      <c r="Q315" s="470"/>
      <c r="R315" s="470"/>
      <c r="S315" s="470"/>
      <c r="T315" s="470"/>
      <c r="U315" s="470"/>
      <c r="V315" s="470"/>
      <c r="W315" s="470"/>
      <c r="X315" s="470"/>
      <c r="Y315" s="470"/>
      <c r="Z315" s="470"/>
    </row>
    <row r="316" spans="1:26">
      <c r="A316" s="470"/>
      <c r="B316" s="470"/>
      <c r="C316" s="470"/>
      <c r="D316" s="470"/>
      <c r="E316" s="470"/>
      <c r="F316" s="470"/>
      <c r="G316" s="470"/>
      <c r="H316" s="470"/>
      <c r="I316" s="470"/>
      <c r="J316" s="470"/>
      <c r="K316" s="470"/>
      <c r="L316" s="470"/>
      <c r="M316" s="470"/>
      <c r="N316" s="470"/>
      <c r="O316" s="470"/>
      <c r="P316" s="470"/>
      <c r="Q316" s="470"/>
      <c r="R316" s="470"/>
      <c r="S316" s="470"/>
      <c r="T316" s="470"/>
      <c r="U316" s="470"/>
      <c r="V316" s="470"/>
      <c r="W316" s="470"/>
      <c r="X316" s="470"/>
      <c r="Y316" s="470"/>
      <c r="Z316" s="470"/>
    </row>
    <row r="317" spans="1:26">
      <c r="A317" s="470"/>
      <c r="B317" s="470"/>
      <c r="C317" s="470"/>
      <c r="D317" s="470"/>
      <c r="E317" s="470"/>
      <c r="F317" s="470"/>
      <c r="G317" s="470"/>
      <c r="H317" s="470"/>
      <c r="I317" s="470"/>
      <c r="J317" s="470"/>
      <c r="K317" s="470"/>
      <c r="L317" s="470"/>
      <c r="M317" s="470"/>
      <c r="N317" s="470"/>
      <c r="O317" s="470"/>
      <c r="P317" s="470"/>
      <c r="Q317" s="470"/>
      <c r="R317" s="470"/>
      <c r="S317" s="470"/>
      <c r="T317" s="470"/>
      <c r="U317" s="470"/>
      <c r="V317" s="470"/>
      <c r="W317" s="470"/>
      <c r="X317" s="470"/>
      <c r="Y317" s="470"/>
      <c r="Z317" s="470"/>
    </row>
    <row r="318" spans="1:26">
      <c r="A318" s="470"/>
      <c r="B318" s="470"/>
      <c r="C318" s="470"/>
      <c r="D318" s="470"/>
      <c r="E318" s="470"/>
      <c r="F318" s="470"/>
      <c r="G318" s="470"/>
      <c r="H318" s="470"/>
      <c r="I318" s="470"/>
      <c r="J318" s="470"/>
      <c r="K318" s="470"/>
      <c r="L318" s="470"/>
      <c r="M318" s="470"/>
      <c r="N318" s="470"/>
      <c r="O318" s="470"/>
      <c r="P318" s="470"/>
      <c r="Q318" s="470"/>
      <c r="R318" s="470"/>
      <c r="S318" s="470"/>
      <c r="T318" s="470"/>
      <c r="U318" s="470"/>
      <c r="V318" s="470"/>
      <c r="W318" s="470"/>
      <c r="X318" s="470"/>
      <c r="Y318" s="470"/>
      <c r="Z318" s="470"/>
    </row>
    <row r="319" spans="1:26">
      <c r="A319" s="470"/>
      <c r="B319" s="470"/>
      <c r="C319" s="470"/>
      <c r="D319" s="470"/>
      <c r="E319" s="470"/>
      <c r="F319" s="470"/>
      <c r="G319" s="470"/>
      <c r="H319" s="470"/>
      <c r="I319" s="470"/>
      <c r="J319" s="470"/>
      <c r="K319" s="470"/>
      <c r="L319" s="470"/>
      <c r="M319" s="470"/>
      <c r="N319" s="470"/>
      <c r="O319" s="470"/>
      <c r="P319" s="470"/>
      <c r="Q319" s="470"/>
      <c r="R319" s="470"/>
      <c r="S319" s="470"/>
      <c r="T319" s="470"/>
      <c r="U319" s="470"/>
      <c r="V319" s="470"/>
      <c r="W319" s="470"/>
      <c r="X319" s="470"/>
      <c r="Y319" s="470"/>
      <c r="Z319" s="470"/>
    </row>
    <row r="320" spans="1:26">
      <c r="A320" s="470"/>
      <c r="B320" s="470"/>
      <c r="C320" s="470"/>
      <c r="D320" s="470"/>
      <c r="E320" s="470"/>
      <c r="F320" s="470"/>
      <c r="G320" s="470"/>
      <c r="H320" s="470"/>
      <c r="I320" s="470"/>
      <c r="J320" s="470"/>
      <c r="K320" s="470"/>
      <c r="L320" s="470"/>
      <c r="M320" s="470"/>
      <c r="N320" s="470"/>
      <c r="O320" s="470"/>
      <c r="P320" s="470"/>
      <c r="Q320" s="470"/>
      <c r="R320" s="470"/>
      <c r="S320" s="470"/>
      <c r="T320" s="470"/>
      <c r="U320" s="470"/>
      <c r="V320" s="470"/>
      <c r="W320" s="470"/>
      <c r="X320" s="470"/>
      <c r="Y320" s="470"/>
      <c r="Z320" s="470"/>
    </row>
    <row r="321" spans="1:26">
      <c r="A321" s="470"/>
      <c r="B321" s="470"/>
      <c r="C321" s="470"/>
      <c r="D321" s="470"/>
      <c r="E321" s="470"/>
      <c r="F321" s="470"/>
      <c r="G321" s="470"/>
      <c r="H321" s="470"/>
      <c r="I321" s="470"/>
      <c r="J321" s="470"/>
      <c r="K321" s="470"/>
      <c r="L321" s="470"/>
      <c r="M321" s="470"/>
      <c r="N321" s="470"/>
      <c r="O321" s="470"/>
      <c r="P321" s="470"/>
      <c r="Q321" s="470"/>
      <c r="R321" s="470"/>
      <c r="S321" s="470"/>
      <c r="T321" s="470"/>
      <c r="U321" s="470"/>
      <c r="V321" s="470"/>
      <c r="W321" s="470"/>
      <c r="X321" s="470"/>
      <c r="Y321" s="470"/>
      <c r="Z321" s="470"/>
    </row>
    <row r="322" spans="1:26">
      <c r="A322" s="470"/>
      <c r="B322" s="470"/>
      <c r="C322" s="470"/>
      <c r="D322" s="470"/>
      <c r="E322" s="470"/>
      <c r="F322" s="470"/>
      <c r="G322" s="470"/>
      <c r="H322" s="470"/>
      <c r="I322" s="470"/>
      <c r="J322" s="470"/>
      <c r="K322" s="470"/>
      <c r="L322" s="470"/>
      <c r="M322" s="470"/>
      <c r="N322" s="470"/>
      <c r="O322" s="470"/>
      <c r="P322" s="470"/>
      <c r="Q322" s="470"/>
      <c r="R322" s="470"/>
      <c r="S322" s="470"/>
      <c r="T322" s="470"/>
      <c r="U322" s="470"/>
      <c r="V322" s="470"/>
      <c r="W322" s="470"/>
      <c r="X322" s="470"/>
      <c r="Y322" s="470"/>
      <c r="Z322" s="470"/>
    </row>
    <row r="323" spans="1:26">
      <c r="A323" s="470"/>
      <c r="B323" s="470"/>
      <c r="C323" s="470"/>
      <c r="D323" s="470"/>
      <c r="E323" s="470"/>
      <c r="F323" s="470"/>
      <c r="G323" s="470"/>
      <c r="H323" s="470"/>
      <c r="I323" s="470"/>
      <c r="J323" s="470"/>
      <c r="K323" s="470"/>
      <c r="L323" s="470"/>
      <c r="M323" s="470"/>
      <c r="N323" s="470"/>
      <c r="O323" s="470"/>
      <c r="P323" s="470"/>
      <c r="Q323" s="470"/>
      <c r="R323" s="470"/>
      <c r="S323" s="470"/>
      <c r="T323" s="470"/>
      <c r="U323" s="470"/>
      <c r="V323" s="470"/>
      <c r="W323" s="470"/>
      <c r="X323" s="470"/>
      <c r="Y323" s="470"/>
      <c r="Z323" s="470"/>
    </row>
    <row r="324" spans="1:26">
      <c r="A324" s="470"/>
      <c r="B324" s="470"/>
      <c r="C324" s="470"/>
      <c r="D324" s="470"/>
      <c r="E324" s="470"/>
      <c r="F324" s="470"/>
      <c r="G324" s="470"/>
      <c r="H324" s="470"/>
      <c r="I324" s="470"/>
      <c r="J324" s="470"/>
      <c r="K324" s="470"/>
      <c r="L324" s="470"/>
      <c r="M324" s="470"/>
      <c r="N324" s="470"/>
      <c r="O324" s="470"/>
      <c r="P324" s="470"/>
      <c r="Q324" s="470"/>
      <c r="R324" s="470"/>
      <c r="S324" s="470"/>
      <c r="T324" s="470"/>
      <c r="U324" s="470"/>
      <c r="V324" s="470"/>
      <c r="W324" s="470"/>
      <c r="X324" s="470"/>
      <c r="Y324" s="470"/>
      <c r="Z324" s="470"/>
    </row>
    <row r="325" spans="1:26">
      <c r="A325" s="470"/>
      <c r="B325" s="470"/>
      <c r="C325" s="470"/>
      <c r="D325" s="470"/>
      <c r="E325" s="470"/>
      <c r="F325" s="470"/>
      <c r="G325" s="470"/>
      <c r="H325" s="470"/>
      <c r="I325" s="470"/>
      <c r="J325" s="470"/>
      <c r="K325" s="470"/>
      <c r="L325" s="470"/>
      <c r="M325" s="470"/>
      <c r="N325" s="470"/>
      <c r="O325" s="470"/>
      <c r="P325" s="470"/>
      <c r="Q325" s="470"/>
      <c r="R325" s="470"/>
      <c r="S325" s="470"/>
      <c r="T325" s="470"/>
      <c r="U325" s="470"/>
      <c r="V325" s="470"/>
      <c r="W325" s="470"/>
      <c r="X325" s="470"/>
      <c r="Y325" s="470"/>
      <c r="Z325" s="470"/>
    </row>
    <row r="326" spans="1:26">
      <c r="A326" s="470"/>
      <c r="B326" s="470"/>
      <c r="C326" s="470"/>
      <c r="D326" s="470"/>
      <c r="E326" s="470"/>
      <c r="F326" s="470"/>
      <c r="G326" s="470"/>
      <c r="H326" s="470"/>
      <c r="I326" s="470"/>
      <c r="J326" s="470"/>
      <c r="K326" s="470"/>
      <c r="L326" s="470"/>
      <c r="M326" s="470"/>
      <c r="N326" s="470"/>
      <c r="O326" s="470"/>
      <c r="P326" s="470"/>
      <c r="Q326" s="470"/>
      <c r="R326" s="470"/>
      <c r="S326" s="470"/>
      <c r="T326" s="470"/>
      <c r="U326" s="470"/>
      <c r="V326" s="470"/>
      <c r="W326" s="470"/>
      <c r="X326" s="470"/>
      <c r="Y326" s="470"/>
      <c r="Z326" s="470"/>
    </row>
    <row r="327" spans="1:26">
      <c r="A327" s="470"/>
      <c r="B327" s="470"/>
      <c r="C327" s="470"/>
      <c r="D327" s="470"/>
      <c r="E327" s="470"/>
      <c r="F327" s="470"/>
      <c r="G327" s="470"/>
      <c r="H327" s="470"/>
      <c r="I327" s="470"/>
      <c r="J327" s="470"/>
      <c r="K327" s="470"/>
      <c r="L327" s="470"/>
      <c r="M327" s="470"/>
      <c r="N327" s="470"/>
      <c r="O327" s="470"/>
      <c r="P327" s="470"/>
      <c r="Q327" s="470"/>
      <c r="R327" s="470"/>
      <c r="S327" s="470"/>
      <c r="T327" s="470"/>
      <c r="U327" s="470"/>
      <c r="V327" s="470"/>
      <c r="W327" s="470"/>
      <c r="X327" s="470"/>
      <c r="Y327" s="470"/>
      <c r="Z327" s="470"/>
    </row>
    <row r="328" spans="1:26">
      <c r="A328" s="470"/>
      <c r="B328" s="470"/>
      <c r="C328" s="470"/>
      <c r="D328" s="470"/>
      <c r="E328" s="470"/>
      <c r="F328" s="470"/>
      <c r="G328" s="470"/>
      <c r="H328" s="470"/>
      <c r="I328" s="470"/>
      <c r="J328" s="470"/>
      <c r="K328" s="470"/>
      <c r="L328" s="470"/>
      <c r="M328" s="470"/>
      <c r="N328" s="470"/>
      <c r="O328" s="470"/>
      <c r="P328" s="470"/>
      <c r="Q328" s="470"/>
      <c r="R328" s="470"/>
      <c r="S328" s="470"/>
      <c r="T328" s="470"/>
      <c r="U328" s="470"/>
      <c r="V328" s="470"/>
      <c r="W328" s="470"/>
      <c r="X328" s="470"/>
      <c r="Y328" s="470"/>
      <c r="Z328" s="470"/>
    </row>
    <row r="329" spans="1:26">
      <c r="A329" s="470"/>
      <c r="B329" s="470"/>
      <c r="C329" s="470"/>
      <c r="D329" s="470"/>
      <c r="E329" s="470"/>
      <c r="F329" s="470"/>
      <c r="G329" s="470"/>
      <c r="H329" s="470"/>
      <c r="I329" s="470"/>
      <c r="J329" s="470"/>
      <c r="K329" s="470"/>
      <c r="L329" s="470"/>
      <c r="M329" s="470"/>
      <c r="N329" s="470"/>
      <c r="O329" s="470"/>
      <c r="P329" s="470"/>
      <c r="Q329" s="470"/>
      <c r="R329" s="470"/>
      <c r="S329" s="470"/>
      <c r="T329" s="470"/>
      <c r="U329" s="470"/>
      <c r="V329" s="470"/>
      <c r="W329" s="470"/>
      <c r="X329" s="470"/>
      <c r="Y329" s="470"/>
      <c r="Z329" s="470"/>
    </row>
    <row r="330" spans="1:26">
      <c r="A330" s="470"/>
      <c r="B330" s="470"/>
      <c r="C330" s="470"/>
      <c r="D330" s="470"/>
      <c r="E330" s="470"/>
      <c r="F330" s="470"/>
      <c r="G330" s="470"/>
      <c r="H330" s="470"/>
      <c r="I330" s="470"/>
      <c r="J330" s="470"/>
      <c r="K330" s="470"/>
      <c r="L330" s="470"/>
      <c r="M330" s="470"/>
      <c r="N330" s="470"/>
      <c r="O330" s="470"/>
      <c r="P330" s="470"/>
      <c r="Q330" s="470"/>
      <c r="R330" s="470"/>
      <c r="S330" s="470"/>
      <c r="T330" s="470"/>
      <c r="U330" s="470"/>
      <c r="V330" s="470"/>
      <c r="W330" s="470"/>
      <c r="X330" s="470"/>
      <c r="Y330" s="470"/>
      <c r="Z330" s="470"/>
    </row>
    <row r="331" spans="1:26">
      <c r="A331" s="470"/>
      <c r="B331" s="470"/>
      <c r="C331" s="470"/>
      <c r="D331" s="470"/>
      <c r="E331" s="470"/>
      <c r="F331" s="470"/>
      <c r="G331" s="470"/>
      <c r="H331" s="470"/>
      <c r="I331" s="470"/>
      <c r="J331" s="470"/>
      <c r="K331" s="470"/>
      <c r="L331" s="470"/>
      <c r="M331" s="470"/>
      <c r="N331" s="470"/>
      <c r="O331" s="470"/>
      <c r="P331" s="470"/>
      <c r="Q331" s="470"/>
      <c r="R331" s="470"/>
      <c r="S331" s="470"/>
      <c r="T331" s="470"/>
      <c r="U331" s="470"/>
      <c r="V331" s="470"/>
      <c r="W331" s="470"/>
      <c r="X331" s="470"/>
      <c r="Y331" s="470"/>
      <c r="Z331" s="470"/>
    </row>
    <row r="332" spans="1:26">
      <c r="A332" s="470"/>
      <c r="B332" s="470"/>
      <c r="C332" s="470"/>
      <c r="D332" s="470"/>
      <c r="E332" s="470"/>
      <c r="F332" s="470"/>
      <c r="G332" s="470"/>
      <c r="H332" s="470"/>
      <c r="I332" s="470"/>
      <c r="J332" s="470"/>
      <c r="K332" s="470"/>
      <c r="L332" s="470"/>
      <c r="M332" s="470"/>
      <c r="N332" s="470"/>
      <c r="O332" s="470"/>
      <c r="P332" s="470"/>
      <c r="Q332" s="470"/>
      <c r="R332" s="470"/>
      <c r="S332" s="470"/>
      <c r="T332" s="470"/>
      <c r="U332" s="470"/>
      <c r="V332" s="470"/>
      <c r="W332" s="470"/>
      <c r="X332" s="470"/>
      <c r="Y332" s="470"/>
      <c r="Z332" s="470"/>
    </row>
    <row r="333" spans="1:26">
      <c r="A333" s="470"/>
      <c r="B333" s="470"/>
      <c r="C333" s="470"/>
      <c r="D333" s="470"/>
      <c r="E333" s="470"/>
      <c r="F333" s="470"/>
      <c r="G333" s="470"/>
      <c r="H333" s="470"/>
      <c r="I333" s="470"/>
      <c r="J333" s="470"/>
      <c r="K333" s="470"/>
      <c r="L333" s="470"/>
      <c r="M333" s="470"/>
      <c r="N333" s="470"/>
      <c r="O333" s="470"/>
      <c r="P333" s="470"/>
      <c r="Q333" s="470"/>
      <c r="R333" s="470"/>
      <c r="S333" s="470"/>
      <c r="T333" s="470"/>
      <c r="U333" s="470"/>
      <c r="V333" s="470"/>
      <c r="W333" s="470"/>
      <c r="X333" s="470"/>
      <c r="Y333" s="470"/>
      <c r="Z333" s="470"/>
    </row>
    <row r="334" spans="1:26">
      <c r="A334" s="470"/>
      <c r="B334" s="470"/>
      <c r="C334" s="470"/>
      <c r="D334" s="470"/>
      <c r="E334" s="470"/>
      <c r="F334" s="470"/>
      <c r="G334" s="470"/>
      <c r="H334" s="470"/>
      <c r="I334" s="470"/>
      <c r="J334" s="470"/>
      <c r="K334" s="470"/>
      <c r="L334" s="470"/>
      <c r="M334" s="470"/>
      <c r="N334" s="470"/>
      <c r="O334" s="470"/>
      <c r="P334" s="470"/>
      <c r="Q334" s="470"/>
      <c r="R334" s="470"/>
      <c r="S334" s="470"/>
      <c r="T334" s="470"/>
      <c r="U334" s="470"/>
      <c r="V334" s="470"/>
      <c r="W334" s="470"/>
      <c r="X334" s="470"/>
      <c r="Y334" s="470"/>
      <c r="Z334" s="470"/>
    </row>
    <row r="335" spans="1:26">
      <c r="A335" s="470"/>
      <c r="B335" s="470"/>
      <c r="C335" s="470"/>
      <c r="D335" s="470"/>
      <c r="E335" s="470"/>
      <c r="F335" s="470"/>
      <c r="G335" s="470"/>
      <c r="H335" s="470"/>
      <c r="I335" s="470"/>
      <c r="J335" s="470"/>
      <c r="K335" s="470"/>
      <c r="L335" s="470"/>
      <c r="M335" s="470"/>
      <c r="N335" s="470"/>
      <c r="O335" s="470"/>
      <c r="P335" s="470"/>
      <c r="Q335" s="470"/>
      <c r="R335" s="470"/>
      <c r="S335" s="470"/>
      <c r="T335" s="470"/>
      <c r="U335" s="470"/>
      <c r="V335" s="470"/>
      <c r="W335" s="470"/>
      <c r="X335" s="470"/>
      <c r="Y335" s="470"/>
      <c r="Z335" s="470"/>
    </row>
    <row r="336" spans="1:26">
      <c r="A336" s="470"/>
      <c r="B336" s="470"/>
      <c r="C336" s="470"/>
      <c r="D336" s="470"/>
      <c r="E336" s="470"/>
      <c r="F336" s="470"/>
      <c r="G336" s="470"/>
      <c r="H336" s="470"/>
      <c r="I336" s="470"/>
      <c r="J336" s="470"/>
      <c r="K336" s="470"/>
      <c r="L336" s="470"/>
      <c r="M336" s="470"/>
      <c r="N336" s="470"/>
      <c r="O336" s="470"/>
      <c r="P336" s="470"/>
      <c r="Q336" s="470"/>
      <c r="R336" s="470"/>
      <c r="S336" s="470"/>
      <c r="T336" s="470"/>
      <c r="U336" s="470"/>
      <c r="V336" s="470"/>
      <c r="W336" s="470"/>
      <c r="X336" s="470"/>
      <c r="Y336" s="470"/>
      <c r="Z336" s="470"/>
    </row>
    <row r="337" spans="1:26">
      <c r="A337" s="470"/>
      <c r="B337" s="470"/>
      <c r="C337" s="470"/>
      <c r="D337" s="470"/>
      <c r="E337" s="470"/>
      <c r="F337" s="470"/>
      <c r="G337" s="470"/>
      <c r="H337" s="470"/>
      <c r="I337" s="470"/>
      <c r="J337" s="470"/>
      <c r="K337" s="470"/>
      <c r="L337" s="470"/>
      <c r="M337" s="470"/>
      <c r="N337" s="470"/>
      <c r="O337" s="470"/>
      <c r="P337" s="470"/>
      <c r="Q337" s="470"/>
      <c r="R337" s="470"/>
      <c r="S337" s="470"/>
      <c r="T337" s="470"/>
      <c r="U337" s="470"/>
      <c r="V337" s="470"/>
      <c r="W337" s="470"/>
      <c r="X337" s="470"/>
      <c r="Y337" s="470"/>
      <c r="Z337" s="470"/>
    </row>
    <row r="338" spans="1:26">
      <c r="A338" s="470"/>
      <c r="B338" s="470"/>
      <c r="C338" s="470"/>
      <c r="D338" s="470"/>
      <c r="E338" s="470"/>
      <c r="F338" s="470"/>
      <c r="G338" s="470"/>
      <c r="H338" s="470"/>
      <c r="I338" s="470"/>
      <c r="J338" s="470"/>
      <c r="K338" s="470"/>
      <c r="L338" s="470"/>
      <c r="M338" s="470"/>
      <c r="N338" s="470"/>
      <c r="O338" s="470"/>
      <c r="P338" s="470"/>
      <c r="Q338" s="470"/>
      <c r="R338" s="470"/>
      <c r="S338" s="470"/>
      <c r="T338" s="470"/>
      <c r="U338" s="470"/>
      <c r="V338" s="470"/>
      <c r="W338" s="470"/>
      <c r="X338" s="470"/>
      <c r="Y338" s="470"/>
      <c r="Z338" s="470"/>
    </row>
    <row r="339" spans="1:26">
      <c r="A339" s="470"/>
      <c r="B339" s="470"/>
      <c r="C339" s="470"/>
      <c r="D339" s="470"/>
      <c r="E339" s="470"/>
      <c r="F339" s="470"/>
      <c r="G339" s="470"/>
      <c r="H339" s="470"/>
      <c r="I339" s="470"/>
      <c r="J339" s="470"/>
      <c r="K339" s="470"/>
      <c r="L339" s="470"/>
      <c r="M339" s="470"/>
      <c r="N339" s="470"/>
      <c r="O339" s="470"/>
      <c r="P339" s="470"/>
      <c r="Q339" s="470"/>
      <c r="R339" s="470"/>
      <c r="S339" s="470"/>
      <c r="T339" s="470"/>
      <c r="U339" s="470"/>
      <c r="V339" s="470"/>
      <c r="W339" s="470"/>
      <c r="X339" s="470"/>
      <c r="Y339" s="470"/>
      <c r="Z339" s="470"/>
    </row>
    <row r="340" spans="1:26">
      <c r="A340" s="470"/>
      <c r="B340" s="470"/>
      <c r="C340" s="470"/>
      <c r="D340" s="470"/>
      <c r="E340" s="470"/>
      <c r="F340" s="470"/>
      <c r="G340" s="470"/>
      <c r="H340" s="470"/>
      <c r="I340" s="470"/>
      <c r="J340" s="470"/>
      <c r="K340" s="470"/>
      <c r="L340" s="470"/>
      <c r="M340" s="470"/>
      <c r="N340" s="470"/>
      <c r="O340" s="470"/>
      <c r="P340" s="470"/>
      <c r="Q340" s="470"/>
      <c r="R340" s="470"/>
      <c r="S340" s="470"/>
      <c r="T340" s="470"/>
      <c r="U340" s="470"/>
      <c r="V340" s="470"/>
      <c r="W340" s="470"/>
      <c r="X340" s="470"/>
      <c r="Y340" s="470"/>
      <c r="Z340" s="470"/>
    </row>
    <row r="341" spans="1:26">
      <c r="A341" s="470"/>
      <c r="B341" s="470"/>
      <c r="C341" s="470"/>
      <c r="D341" s="470"/>
      <c r="E341" s="470"/>
      <c r="F341" s="470"/>
      <c r="G341" s="470"/>
      <c r="H341" s="470"/>
      <c r="I341" s="470"/>
      <c r="J341" s="470"/>
      <c r="K341" s="470"/>
      <c r="L341" s="470"/>
      <c r="M341" s="470"/>
      <c r="N341" s="470"/>
      <c r="O341" s="470"/>
      <c r="P341" s="470"/>
      <c r="Q341" s="470"/>
      <c r="R341" s="470"/>
      <c r="S341" s="470"/>
      <c r="T341" s="470"/>
      <c r="U341" s="470"/>
      <c r="V341" s="470"/>
      <c r="W341" s="470"/>
      <c r="X341" s="470"/>
      <c r="Y341" s="470"/>
      <c r="Z341" s="470"/>
    </row>
    <row r="342" spans="1:26">
      <c r="A342" s="470"/>
      <c r="B342" s="470"/>
      <c r="C342" s="470"/>
      <c r="D342" s="470"/>
      <c r="E342" s="470"/>
      <c r="F342" s="470"/>
      <c r="G342" s="470"/>
      <c r="H342" s="470"/>
      <c r="I342" s="470"/>
      <c r="J342" s="470"/>
      <c r="K342" s="470"/>
      <c r="L342" s="470"/>
      <c r="M342" s="470"/>
      <c r="N342" s="470"/>
      <c r="O342" s="470"/>
      <c r="P342" s="470"/>
      <c r="Q342" s="470"/>
      <c r="R342" s="470"/>
      <c r="S342" s="470"/>
      <c r="T342" s="470"/>
      <c r="U342" s="470"/>
      <c r="V342" s="470"/>
      <c r="W342" s="470"/>
      <c r="X342" s="470"/>
      <c r="Y342" s="470"/>
      <c r="Z342" s="470"/>
    </row>
    <row r="343" spans="1:26">
      <c r="A343" s="470"/>
      <c r="B343" s="470"/>
      <c r="C343" s="470"/>
      <c r="D343" s="470"/>
      <c r="E343" s="470"/>
      <c r="F343" s="470"/>
      <c r="G343" s="470"/>
      <c r="H343" s="470"/>
      <c r="I343" s="470"/>
      <c r="J343" s="470"/>
      <c r="K343" s="470"/>
      <c r="L343" s="470"/>
      <c r="M343" s="470"/>
      <c r="N343" s="470"/>
      <c r="O343" s="470"/>
      <c r="P343" s="470"/>
      <c r="Q343" s="470"/>
      <c r="R343" s="470"/>
      <c r="S343" s="470"/>
      <c r="T343" s="470"/>
      <c r="U343" s="470"/>
      <c r="V343" s="470"/>
      <c r="W343" s="470"/>
      <c r="X343" s="470"/>
      <c r="Y343" s="470"/>
      <c r="Z343" s="470"/>
    </row>
    <row r="344" spans="1:26">
      <c r="A344" s="470"/>
      <c r="B344" s="470"/>
      <c r="C344" s="470"/>
      <c r="D344" s="470"/>
      <c r="E344" s="470"/>
      <c r="F344" s="470"/>
      <c r="G344" s="470"/>
      <c r="H344" s="470"/>
      <c r="I344" s="470"/>
      <c r="J344" s="470"/>
      <c r="K344" s="470"/>
      <c r="L344" s="470"/>
      <c r="M344" s="470"/>
      <c r="N344" s="470"/>
      <c r="O344" s="470"/>
      <c r="P344" s="470"/>
      <c r="Q344" s="470"/>
      <c r="R344" s="470"/>
      <c r="S344" s="470"/>
      <c r="T344" s="470"/>
      <c r="U344" s="470"/>
      <c r="V344" s="470"/>
      <c r="W344" s="470"/>
      <c r="X344" s="470"/>
      <c r="Y344" s="470"/>
      <c r="Z344" s="470"/>
    </row>
    <row r="345" spans="1:26">
      <c r="A345" s="470"/>
      <c r="B345" s="470"/>
      <c r="C345" s="470"/>
      <c r="D345" s="470"/>
      <c r="E345" s="470"/>
      <c r="F345" s="470"/>
      <c r="G345" s="470"/>
      <c r="H345" s="470"/>
      <c r="I345" s="470"/>
      <c r="J345" s="470"/>
      <c r="K345" s="470"/>
      <c r="L345" s="470"/>
      <c r="M345" s="470"/>
      <c r="N345" s="470"/>
      <c r="O345" s="470"/>
      <c r="P345" s="470"/>
      <c r="Q345" s="470"/>
      <c r="R345" s="470"/>
      <c r="S345" s="470"/>
      <c r="T345" s="470"/>
      <c r="U345" s="470"/>
      <c r="V345" s="470"/>
      <c r="W345" s="470"/>
      <c r="X345" s="470"/>
      <c r="Y345" s="470"/>
      <c r="Z345" s="470"/>
    </row>
    <row r="346" spans="1:26">
      <c r="A346" s="470"/>
      <c r="B346" s="470"/>
      <c r="C346" s="470"/>
      <c r="D346" s="470"/>
      <c r="E346" s="470"/>
      <c r="F346" s="470"/>
      <c r="G346" s="470"/>
      <c r="H346" s="470"/>
      <c r="I346" s="470"/>
      <c r="J346" s="470"/>
      <c r="K346" s="470"/>
      <c r="L346" s="470"/>
      <c r="M346" s="470"/>
      <c r="N346" s="470"/>
      <c r="O346" s="470"/>
      <c r="P346" s="470"/>
      <c r="Q346" s="470"/>
      <c r="R346" s="470"/>
      <c r="S346" s="470"/>
      <c r="T346" s="470"/>
      <c r="U346" s="470"/>
      <c r="V346" s="470"/>
      <c r="W346" s="470"/>
      <c r="X346" s="470"/>
      <c r="Y346" s="470"/>
      <c r="Z346" s="470"/>
    </row>
    <row r="347" spans="1:26">
      <c r="A347" s="470"/>
      <c r="B347" s="470"/>
      <c r="C347" s="470"/>
      <c r="D347" s="470"/>
      <c r="E347" s="470"/>
      <c r="F347" s="470"/>
      <c r="G347" s="470"/>
      <c r="H347" s="470"/>
      <c r="I347" s="470"/>
      <c r="J347" s="470"/>
      <c r="K347" s="470"/>
      <c r="L347" s="470"/>
      <c r="M347" s="470"/>
      <c r="N347" s="470"/>
      <c r="O347" s="470"/>
      <c r="P347" s="470"/>
      <c r="Q347" s="470"/>
      <c r="R347" s="470"/>
      <c r="S347" s="470"/>
      <c r="T347" s="470"/>
      <c r="U347" s="470"/>
      <c r="V347" s="470"/>
      <c r="W347" s="470"/>
      <c r="X347" s="470"/>
      <c r="Y347" s="470"/>
      <c r="Z347" s="470"/>
    </row>
    <row r="348" spans="1:26">
      <c r="A348" s="470"/>
      <c r="B348" s="470"/>
      <c r="C348" s="470"/>
      <c r="D348" s="470"/>
      <c r="E348" s="470"/>
      <c r="F348" s="470"/>
      <c r="G348" s="470"/>
      <c r="H348" s="470"/>
      <c r="I348" s="470"/>
      <c r="J348" s="470"/>
      <c r="K348" s="470"/>
      <c r="L348" s="470"/>
      <c r="M348" s="470"/>
      <c r="N348" s="470"/>
      <c r="O348" s="470"/>
      <c r="P348" s="470"/>
      <c r="Q348" s="470"/>
      <c r="R348" s="470"/>
      <c r="S348" s="470"/>
      <c r="T348" s="470"/>
      <c r="U348" s="470"/>
      <c r="V348" s="470"/>
      <c r="W348" s="470"/>
      <c r="X348" s="470"/>
      <c r="Y348" s="470"/>
      <c r="Z348" s="470"/>
    </row>
    <row r="349" spans="1:26">
      <c r="A349" s="470"/>
      <c r="B349" s="470"/>
      <c r="C349" s="470"/>
      <c r="D349" s="470"/>
      <c r="E349" s="470"/>
      <c r="F349" s="470"/>
      <c r="G349" s="470"/>
      <c r="H349" s="470"/>
      <c r="I349" s="470"/>
      <c r="J349" s="470"/>
      <c r="K349" s="470"/>
      <c r="L349" s="470"/>
      <c r="M349" s="470"/>
      <c r="N349" s="470"/>
      <c r="O349" s="470"/>
      <c r="P349" s="470"/>
      <c r="Q349" s="470"/>
      <c r="R349" s="470"/>
      <c r="S349" s="470"/>
      <c r="T349" s="470"/>
      <c r="U349" s="470"/>
      <c r="V349" s="470"/>
      <c r="W349" s="470"/>
      <c r="X349" s="470"/>
      <c r="Y349" s="470"/>
      <c r="Z349" s="470"/>
    </row>
    <row r="350" spans="1:26">
      <c r="A350" s="470"/>
      <c r="B350" s="470"/>
      <c r="C350" s="470"/>
      <c r="D350" s="470"/>
      <c r="E350" s="470"/>
      <c r="F350" s="470"/>
      <c r="G350" s="470"/>
      <c r="H350" s="470"/>
      <c r="I350" s="470"/>
      <c r="J350" s="470"/>
      <c r="K350" s="470"/>
      <c r="L350" s="470"/>
      <c r="M350" s="470"/>
      <c r="N350" s="470"/>
      <c r="O350" s="470"/>
      <c r="P350" s="470"/>
      <c r="Q350" s="470"/>
      <c r="R350" s="470"/>
      <c r="S350" s="470"/>
      <c r="T350" s="470"/>
      <c r="U350" s="470"/>
      <c r="V350" s="470"/>
      <c r="W350" s="470"/>
      <c r="X350" s="470"/>
      <c r="Y350" s="470"/>
      <c r="Z350" s="470"/>
    </row>
    <row r="351" spans="1:26">
      <c r="A351" s="470"/>
      <c r="B351" s="470"/>
      <c r="C351" s="470"/>
      <c r="D351" s="470"/>
      <c r="E351" s="470"/>
      <c r="F351" s="470"/>
      <c r="G351" s="470"/>
      <c r="H351" s="470"/>
      <c r="I351" s="470"/>
      <c r="J351" s="470"/>
      <c r="K351" s="470"/>
      <c r="L351" s="470"/>
      <c r="M351" s="470"/>
      <c r="N351" s="470"/>
      <c r="O351" s="470"/>
      <c r="P351" s="470"/>
      <c r="Q351" s="470"/>
      <c r="R351" s="470"/>
      <c r="S351" s="470"/>
      <c r="T351" s="470"/>
      <c r="U351" s="470"/>
      <c r="V351" s="470"/>
      <c r="W351" s="470"/>
      <c r="X351" s="470"/>
      <c r="Y351" s="470"/>
      <c r="Z351" s="470"/>
    </row>
    <row r="352" spans="1:26">
      <c r="A352" s="470"/>
      <c r="B352" s="470"/>
      <c r="C352" s="470"/>
      <c r="D352" s="470"/>
      <c r="E352" s="470"/>
      <c r="F352" s="470"/>
      <c r="G352" s="470"/>
      <c r="H352" s="470"/>
      <c r="I352" s="470"/>
      <c r="J352" s="470"/>
      <c r="K352" s="470"/>
      <c r="L352" s="470"/>
      <c r="M352" s="470"/>
      <c r="N352" s="470"/>
      <c r="O352" s="470"/>
      <c r="P352" s="470"/>
      <c r="Q352" s="470"/>
      <c r="R352" s="470"/>
      <c r="S352" s="470"/>
      <c r="T352" s="470"/>
      <c r="U352" s="470"/>
      <c r="V352" s="470"/>
      <c r="W352" s="470"/>
      <c r="X352" s="470"/>
      <c r="Y352" s="470"/>
      <c r="Z352" s="470"/>
    </row>
    <row r="353" spans="1:26">
      <c r="A353" s="470"/>
      <c r="B353" s="470"/>
      <c r="C353" s="470"/>
      <c r="D353" s="470"/>
      <c r="E353" s="470"/>
      <c r="F353" s="470"/>
      <c r="G353" s="470"/>
      <c r="H353" s="470"/>
      <c r="I353" s="470"/>
      <c r="J353" s="470"/>
      <c r="K353" s="470"/>
      <c r="L353" s="470"/>
      <c r="M353" s="470"/>
      <c r="N353" s="470"/>
      <c r="O353" s="470"/>
      <c r="P353" s="470"/>
      <c r="Q353" s="470"/>
      <c r="R353" s="470"/>
      <c r="S353" s="470"/>
      <c r="T353" s="470"/>
      <c r="U353" s="470"/>
      <c r="V353" s="470"/>
      <c r="W353" s="470"/>
      <c r="X353" s="470"/>
      <c r="Y353" s="470"/>
      <c r="Z353" s="470"/>
    </row>
    <row r="354" spans="1:26">
      <c r="A354" s="470"/>
      <c r="B354" s="470"/>
      <c r="C354" s="470"/>
      <c r="D354" s="470"/>
      <c r="E354" s="470"/>
      <c r="F354" s="470"/>
      <c r="G354" s="470"/>
      <c r="H354" s="470"/>
      <c r="I354" s="470"/>
      <c r="J354" s="470"/>
      <c r="K354" s="470"/>
      <c r="L354" s="470"/>
      <c r="M354" s="470"/>
      <c r="N354" s="470"/>
      <c r="O354" s="470"/>
      <c r="P354" s="470"/>
      <c r="Q354" s="470"/>
      <c r="R354" s="470"/>
      <c r="S354" s="470"/>
      <c r="T354" s="470"/>
      <c r="U354" s="470"/>
      <c r="V354" s="470"/>
      <c r="W354" s="470"/>
      <c r="X354" s="470"/>
      <c r="Y354" s="470"/>
      <c r="Z354" s="470"/>
    </row>
    <row r="355" spans="1:26">
      <c r="A355" s="470"/>
      <c r="B355" s="470"/>
      <c r="C355" s="470"/>
      <c r="D355" s="470"/>
      <c r="E355" s="470"/>
      <c r="F355" s="470"/>
      <c r="G355" s="470"/>
      <c r="H355" s="470"/>
      <c r="I355" s="470"/>
      <c r="J355" s="470"/>
      <c r="K355" s="470"/>
      <c r="L355" s="470"/>
      <c r="M355" s="470"/>
      <c r="N355" s="470"/>
      <c r="O355" s="470"/>
      <c r="P355" s="470"/>
      <c r="Q355" s="470"/>
      <c r="R355" s="470"/>
      <c r="S355" s="470"/>
      <c r="T355" s="470"/>
      <c r="U355" s="470"/>
      <c r="V355" s="470"/>
      <c r="W355" s="470"/>
      <c r="X355" s="470"/>
      <c r="Y355" s="470"/>
      <c r="Z355" s="470"/>
    </row>
    <row r="356" spans="1:26">
      <c r="A356" s="470"/>
      <c r="B356" s="470"/>
      <c r="C356" s="470"/>
      <c r="D356" s="470"/>
      <c r="E356" s="470"/>
      <c r="F356" s="470"/>
      <c r="G356" s="470"/>
      <c r="H356" s="470"/>
      <c r="I356" s="470"/>
      <c r="J356" s="470"/>
      <c r="K356" s="470"/>
      <c r="L356" s="470"/>
      <c r="M356" s="470"/>
      <c r="N356" s="470"/>
      <c r="O356" s="470"/>
      <c r="P356" s="470"/>
      <c r="Q356" s="470"/>
      <c r="R356" s="470"/>
      <c r="S356" s="470"/>
      <c r="T356" s="470"/>
      <c r="U356" s="470"/>
      <c r="V356" s="470"/>
      <c r="W356" s="470"/>
      <c r="X356" s="470"/>
      <c r="Y356" s="470"/>
      <c r="Z356" s="470"/>
    </row>
    <row r="357" spans="1:26">
      <c r="A357" s="470"/>
      <c r="B357" s="470"/>
      <c r="C357" s="470"/>
      <c r="D357" s="470"/>
      <c r="E357" s="470"/>
      <c r="F357" s="470"/>
      <c r="G357" s="470"/>
      <c r="H357" s="470"/>
      <c r="I357" s="470"/>
      <c r="J357" s="470"/>
      <c r="K357" s="470"/>
      <c r="L357" s="470"/>
      <c r="M357" s="470"/>
      <c r="N357" s="470"/>
      <c r="O357" s="470"/>
      <c r="P357" s="470"/>
      <c r="Q357" s="470"/>
      <c r="R357" s="470"/>
      <c r="S357" s="470"/>
      <c r="T357" s="470"/>
      <c r="U357" s="470"/>
      <c r="V357" s="470"/>
      <c r="W357" s="470"/>
      <c r="X357" s="470"/>
      <c r="Y357" s="470"/>
      <c r="Z357" s="470"/>
    </row>
    <row r="358" spans="1:26">
      <c r="A358" s="470"/>
      <c r="B358" s="470"/>
      <c r="C358" s="470"/>
      <c r="D358" s="470"/>
      <c r="E358" s="470"/>
      <c r="F358" s="470"/>
      <c r="G358" s="470"/>
      <c r="H358" s="470"/>
      <c r="I358" s="470"/>
      <c r="J358" s="470"/>
      <c r="K358" s="470"/>
      <c r="L358" s="470"/>
      <c r="M358" s="470"/>
      <c r="N358" s="470"/>
      <c r="O358" s="470"/>
      <c r="P358" s="470"/>
      <c r="Q358" s="470"/>
      <c r="R358" s="470"/>
      <c r="S358" s="470"/>
      <c r="T358" s="470"/>
      <c r="U358" s="470"/>
      <c r="V358" s="470"/>
      <c r="W358" s="470"/>
      <c r="X358" s="470"/>
      <c r="Y358" s="470"/>
      <c r="Z358" s="470"/>
    </row>
    <row r="359" spans="1:26">
      <c r="A359" s="470"/>
      <c r="B359" s="470"/>
      <c r="C359" s="470"/>
      <c r="D359" s="470"/>
      <c r="E359" s="470"/>
      <c r="F359" s="470"/>
      <c r="G359" s="470"/>
      <c r="H359" s="470"/>
      <c r="I359" s="470"/>
      <c r="J359" s="470"/>
      <c r="K359" s="470"/>
      <c r="L359" s="470"/>
      <c r="M359" s="470"/>
      <c r="N359" s="470"/>
      <c r="O359" s="470"/>
      <c r="P359" s="470"/>
      <c r="Q359" s="470"/>
      <c r="R359" s="470"/>
      <c r="S359" s="470"/>
      <c r="T359" s="470"/>
      <c r="U359" s="470"/>
      <c r="V359" s="470"/>
      <c r="W359" s="470"/>
      <c r="X359" s="470"/>
      <c r="Y359" s="470"/>
      <c r="Z359" s="470"/>
    </row>
    <row r="360" spans="1:26">
      <c r="A360" s="470"/>
      <c r="B360" s="470"/>
      <c r="C360" s="470"/>
      <c r="D360" s="470"/>
      <c r="E360" s="470"/>
      <c r="F360" s="470"/>
      <c r="G360" s="470"/>
      <c r="H360" s="470"/>
      <c r="I360" s="470"/>
      <c r="J360" s="470"/>
      <c r="K360" s="470"/>
      <c r="L360" s="470"/>
      <c r="M360" s="470"/>
      <c r="N360" s="470"/>
      <c r="O360" s="470"/>
      <c r="P360" s="470"/>
      <c r="Q360" s="470"/>
      <c r="R360" s="470"/>
      <c r="S360" s="470"/>
      <c r="T360" s="470"/>
      <c r="U360" s="470"/>
      <c r="V360" s="470"/>
      <c r="W360" s="470"/>
      <c r="X360" s="470"/>
      <c r="Y360" s="470"/>
      <c r="Z360" s="470"/>
    </row>
    <row r="361" spans="1:26">
      <c r="A361" s="470"/>
      <c r="B361" s="470"/>
      <c r="C361" s="470"/>
      <c r="D361" s="470"/>
      <c r="E361" s="470"/>
      <c r="F361" s="470"/>
      <c r="G361" s="470"/>
      <c r="H361" s="470"/>
      <c r="I361" s="470"/>
      <c r="J361" s="470"/>
      <c r="K361" s="470"/>
      <c r="L361" s="470"/>
      <c r="M361" s="470"/>
      <c r="N361" s="470"/>
      <c r="O361" s="470"/>
      <c r="P361" s="470"/>
      <c r="Q361" s="470"/>
      <c r="R361" s="470"/>
      <c r="S361" s="470"/>
      <c r="T361" s="470"/>
      <c r="U361" s="470"/>
      <c r="V361" s="470"/>
      <c r="W361" s="470"/>
      <c r="X361" s="470"/>
      <c r="Y361" s="470"/>
      <c r="Z361" s="470"/>
    </row>
    <row r="362" spans="1:26">
      <c r="A362" s="470"/>
      <c r="B362" s="470"/>
      <c r="C362" s="470"/>
      <c r="D362" s="470"/>
      <c r="E362" s="470"/>
      <c r="F362" s="470"/>
      <c r="G362" s="470"/>
      <c r="H362" s="470"/>
      <c r="I362" s="470"/>
      <c r="J362" s="470"/>
      <c r="K362" s="470"/>
      <c r="L362" s="470"/>
      <c r="M362" s="470"/>
      <c r="N362" s="470"/>
      <c r="O362" s="470"/>
      <c r="P362" s="470"/>
      <c r="Q362" s="470"/>
      <c r="R362" s="470"/>
      <c r="S362" s="470"/>
      <c r="T362" s="470"/>
      <c r="U362" s="470"/>
      <c r="V362" s="470"/>
      <c r="W362" s="470"/>
      <c r="X362" s="470"/>
      <c r="Y362" s="470"/>
      <c r="Z362" s="470"/>
    </row>
    <row r="363" spans="1:26">
      <c r="A363" s="470"/>
      <c r="B363" s="470"/>
      <c r="C363" s="470"/>
      <c r="D363" s="470"/>
      <c r="E363" s="470"/>
      <c r="F363" s="470"/>
      <c r="G363" s="470"/>
      <c r="H363" s="470"/>
      <c r="I363" s="470"/>
      <c r="J363" s="470"/>
      <c r="K363" s="470"/>
      <c r="L363" s="470"/>
      <c r="M363" s="470"/>
      <c r="N363" s="470"/>
      <c r="O363" s="470"/>
      <c r="P363" s="470"/>
      <c r="Q363" s="470"/>
      <c r="R363" s="470"/>
      <c r="S363" s="470"/>
      <c r="T363" s="470"/>
      <c r="U363" s="470"/>
      <c r="V363" s="470"/>
      <c r="W363" s="470"/>
      <c r="X363" s="470"/>
      <c r="Y363" s="470"/>
      <c r="Z363" s="470"/>
    </row>
    <row r="364" spans="1:26">
      <c r="A364" s="470"/>
      <c r="B364" s="470"/>
      <c r="C364" s="470"/>
      <c r="D364" s="470"/>
      <c r="E364" s="470"/>
      <c r="F364" s="470"/>
      <c r="G364" s="470"/>
      <c r="H364" s="470"/>
      <c r="I364" s="470"/>
      <c r="J364" s="470"/>
      <c r="K364" s="470"/>
      <c r="L364" s="470"/>
      <c r="M364" s="470"/>
      <c r="N364" s="470"/>
      <c r="O364" s="470"/>
      <c r="P364" s="470"/>
      <c r="Q364" s="470"/>
      <c r="R364" s="470"/>
      <c r="S364" s="470"/>
      <c r="T364" s="470"/>
      <c r="U364" s="470"/>
      <c r="V364" s="470"/>
      <c r="W364" s="470"/>
      <c r="X364" s="470"/>
      <c r="Y364" s="470"/>
      <c r="Z364" s="470"/>
    </row>
    <row r="365" spans="1:26">
      <c r="A365" s="470"/>
      <c r="B365" s="470"/>
      <c r="C365" s="470"/>
      <c r="D365" s="470"/>
      <c r="E365" s="470"/>
      <c r="F365" s="470"/>
      <c r="G365" s="470"/>
      <c r="H365" s="470"/>
      <c r="I365" s="470"/>
      <c r="J365" s="470"/>
      <c r="K365" s="470"/>
      <c r="L365" s="470"/>
      <c r="M365" s="470"/>
      <c r="N365" s="470"/>
      <c r="O365" s="470"/>
      <c r="P365" s="470"/>
      <c r="Q365" s="470"/>
      <c r="R365" s="470"/>
      <c r="S365" s="470"/>
      <c r="T365" s="470"/>
      <c r="U365" s="470"/>
      <c r="V365" s="470"/>
      <c r="W365" s="470"/>
      <c r="X365" s="470"/>
      <c r="Y365" s="470"/>
      <c r="Z365" s="470"/>
    </row>
    <row r="366" spans="1:26">
      <c r="A366" s="470"/>
      <c r="B366" s="470"/>
      <c r="C366" s="470"/>
      <c r="D366" s="470"/>
      <c r="E366" s="470"/>
      <c r="F366" s="470"/>
      <c r="G366" s="470"/>
      <c r="H366" s="470"/>
      <c r="I366" s="470"/>
      <c r="J366" s="470"/>
      <c r="K366" s="470"/>
      <c r="L366" s="470"/>
      <c r="M366" s="470"/>
      <c r="N366" s="470"/>
      <c r="O366" s="470"/>
      <c r="P366" s="470"/>
      <c r="Q366" s="470"/>
      <c r="R366" s="470"/>
      <c r="S366" s="470"/>
      <c r="T366" s="470"/>
      <c r="U366" s="470"/>
      <c r="V366" s="470"/>
      <c r="W366" s="470"/>
      <c r="X366" s="470"/>
      <c r="Y366" s="470"/>
      <c r="Z366" s="470"/>
    </row>
    <row r="367" spans="1:26">
      <c r="A367" s="470"/>
      <c r="B367" s="470"/>
      <c r="C367" s="470"/>
      <c r="D367" s="470"/>
      <c r="E367" s="470"/>
      <c r="F367" s="470"/>
      <c r="G367" s="470"/>
      <c r="H367" s="470"/>
      <c r="I367" s="470"/>
      <c r="J367" s="470"/>
      <c r="K367" s="470"/>
      <c r="L367" s="470"/>
      <c r="M367" s="470"/>
      <c r="N367" s="470"/>
      <c r="O367" s="470"/>
      <c r="P367" s="470"/>
      <c r="Q367" s="470"/>
      <c r="R367" s="470"/>
      <c r="S367" s="470"/>
      <c r="T367" s="470"/>
      <c r="U367" s="470"/>
      <c r="V367" s="470"/>
      <c r="W367" s="470"/>
      <c r="X367" s="470"/>
      <c r="Y367" s="470"/>
      <c r="Z367" s="470"/>
    </row>
    <row r="368" spans="1:26">
      <c r="A368" s="470"/>
      <c r="B368" s="470"/>
      <c r="C368" s="470"/>
      <c r="D368" s="470"/>
      <c r="E368" s="470"/>
      <c r="F368" s="470"/>
      <c r="G368" s="470"/>
      <c r="H368" s="470"/>
      <c r="I368" s="470"/>
      <c r="J368" s="470"/>
      <c r="K368" s="470"/>
      <c r="L368" s="470"/>
      <c r="M368" s="470"/>
      <c r="N368" s="470"/>
      <c r="O368" s="470"/>
      <c r="P368" s="470"/>
      <c r="Q368" s="470"/>
      <c r="R368" s="470"/>
      <c r="S368" s="470"/>
      <c r="T368" s="470"/>
      <c r="U368" s="470"/>
      <c r="V368" s="470"/>
      <c r="W368" s="470"/>
      <c r="X368" s="470"/>
      <c r="Y368" s="470"/>
      <c r="Z368" s="470"/>
    </row>
    <row r="369" spans="1:26">
      <c r="A369" s="470"/>
      <c r="B369" s="470"/>
      <c r="C369" s="470"/>
      <c r="D369" s="470"/>
      <c r="E369" s="470"/>
      <c r="F369" s="470"/>
      <c r="G369" s="470"/>
      <c r="H369" s="470"/>
      <c r="I369" s="470"/>
      <c r="J369" s="470"/>
      <c r="K369" s="470"/>
      <c r="L369" s="470"/>
      <c r="M369" s="470"/>
      <c r="N369" s="470"/>
      <c r="O369" s="470"/>
      <c r="P369" s="470"/>
      <c r="Q369" s="470"/>
      <c r="R369" s="470"/>
      <c r="S369" s="470"/>
      <c r="T369" s="470"/>
      <c r="U369" s="470"/>
      <c r="V369" s="470"/>
      <c r="W369" s="470"/>
      <c r="X369" s="470"/>
      <c r="Y369" s="470"/>
      <c r="Z369" s="470"/>
    </row>
    <row r="370" spans="1:26">
      <c r="A370" s="470"/>
      <c r="B370" s="470"/>
      <c r="C370" s="470"/>
      <c r="D370" s="470"/>
      <c r="E370" s="470"/>
      <c r="F370" s="470"/>
      <c r="G370" s="470"/>
      <c r="H370" s="470"/>
      <c r="I370" s="470"/>
      <c r="J370" s="470"/>
      <c r="K370" s="470"/>
      <c r="L370" s="470"/>
      <c r="M370" s="470"/>
      <c r="N370" s="470"/>
      <c r="O370" s="470"/>
      <c r="P370" s="470"/>
      <c r="Q370" s="470"/>
      <c r="R370" s="470"/>
      <c r="S370" s="470"/>
      <c r="T370" s="470"/>
      <c r="U370" s="470"/>
      <c r="V370" s="470"/>
      <c r="W370" s="470"/>
      <c r="X370" s="470"/>
      <c r="Y370" s="470"/>
      <c r="Z370" s="470"/>
    </row>
    <row r="371" spans="1:26">
      <c r="A371" s="470"/>
      <c r="B371" s="470"/>
      <c r="C371" s="470"/>
      <c r="D371" s="470"/>
      <c r="E371" s="470"/>
      <c r="F371" s="470"/>
      <c r="G371" s="470"/>
      <c r="H371" s="470"/>
      <c r="I371" s="470"/>
      <c r="J371" s="470"/>
      <c r="K371" s="470"/>
      <c r="L371" s="470"/>
      <c r="M371" s="470"/>
      <c r="N371" s="470"/>
      <c r="O371" s="470"/>
      <c r="P371" s="470"/>
      <c r="Q371" s="470"/>
      <c r="R371" s="470"/>
      <c r="S371" s="470"/>
      <c r="T371" s="470"/>
      <c r="U371" s="470"/>
      <c r="V371" s="470"/>
      <c r="W371" s="470"/>
      <c r="X371" s="470"/>
      <c r="Y371" s="470"/>
      <c r="Z371" s="470"/>
    </row>
    <row r="372" spans="1:26">
      <c r="A372" s="470"/>
      <c r="B372" s="470"/>
      <c r="C372" s="470"/>
      <c r="D372" s="470"/>
      <c r="E372" s="470"/>
      <c r="F372" s="470"/>
      <c r="G372" s="470"/>
      <c r="H372" s="470"/>
      <c r="I372" s="470"/>
      <c r="J372" s="470"/>
      <c r="K372" s="470"/>
      <c r="L372" s="470"/>
      <c r="M372" s="470"/>
      <c r="N372" s="470"/>
      <c r="O372" s="470"/>
      <c r="P372" s="470"/>
      <c r="Q372" s="470"/>
      <c r="R372" s="470"/>
      <c r="S372" s="470"/>
      <c r="T372" s="470"/>
      <c r="U372" s="470"/>
      <c r="V372" s="470"/>
      <c r="W372" s="470"/>
      <c r="X372" s="470"/>
      <c r="Y372" s="470"/>
      <c r="Z372" s="470"/>
    </row>
    <row r="373" spans="1:26">
      <c r="A373" s="470"/>
      <c r="B373" s="470"/>
      <c r="C373" s="470"/>
      <c r="D373" s="470"/>
      <c r="E373" s="470"/>
      <c r="F373" s="470"/>
      <c r="G373" s="470"/>
      <c r="H373" s="470"/>
      <c r="I373" s="470"/>
      <c r="J373" s="470"/>
      <c r="K373" s="470"/>
      <c r="L373" s="470"/>
      <c r="M373" s="470"/>
      <c r="N373" s="470"/>
      <c r="O373" s="470"/>
      <c r="P373" s="470"/>
      <c r="Q373" s="470"/>
      <c r="R373" s="470"/>
      <c r="S373" s="470"/>
      <c r="T373" s="470"/>
      <c r="U373" s="470"/>
      <c r="V373" s="470"/>
      <c r="W373" s="470"/>
      <c r="X373" s="470"/>
      <c r="Y373" s="470"/>
      <c r="Z373" s="470"/>
    </row>
    <row r="374" spans="1:26">
      <c r="A374" s="470"/>
      <c r="B374" s="470"/>
      <c r="C374" s="470"/>
      <c r="D374" s="470"/>
      <c r="E374" s="470"/>
      <c r="F374" s="470"/>
      <c r="G374" s="470"/>
      <c r="H374" s="470"/>
      <c r="I374" s="470"/>
      <c r="J374" s="470"/>
      <c r="K374" s="470"/>
      <c r="L374" s="470"/>
      <c r="M374" s="470"/>
      <c r="N374" s="470"/>
      <c r="O374" s="470"/>
      <c r="P374" s="470"/>
      <c r="Q374" s="470"/>
      <c r="R374" s="470"/>
      <c r="S374" s="470"/>
      <c r="T374" s="470"/>
      <c r="U374" s="470"/>
      <c r="V374" s="470"/>
      <c r="W374" s="470"/>
      <c r="X374" s="470"/>
      <c r="Y374" s="470"/>
      <c r="Z374" s="470"/>
    </row>
    <row r="375" spans="1:26">
      <c r="A375" s="470"/>
      <c r="B375" s="470"/>
      <c r="C375" s="470"/>
      <c r="D375" s="470"/>
      <c r="E375" s="470"/>
      <c r="F375" s="470"/>
      <c r="G375" s="470"/>
      <c r="H375" s="470"/>
      <c r="I375" s="470"/>
      <c r="J375" s="470"/>
      <c r="K375" s="470"/>
      <c r="L375" s="470"/>
      <c r="M375" s="470"/>
      <c r="N375" s="470"/>
      <c r="O375" s="470"/>
      <c r="P375" s="470"/>
      <c r="Q375" s="470"/>
      <c r="R375" s="470"/>
      <c r="S375" s="470"/>
      <c r="T375" s="470"/>
      <c r="U375" s="470"/>
      <c r="V375" s="470"/>
      <c r="W375" s="470"/>
      <c r="X375" s="470"/>
      <c r="Y375" s="470"/>
      <c r="Z375" s="470"/>
    </row>
    <row r="376" spans="1:26">
      <c r="A376" s="470"/>
      <c r="B376" s="470"/>
      <c r="C376" s="470"/>
      <c r="D376" s="470"/>
      <c r="E376" s="470"/>
      <c r="F376" s="470"/>
      <c r="G376" s="470"/>
      <c r="H376" s="470"/>
      <c r="I376" s="470"/>
      <c r="J376" s="470"/>
      <c r="K376" s="470"/>
      <c r="L376" s="470"/>
      <c r="M376" s="470"/>
      <c r="N376" s="470"/>
      <c r="O376" s="470"/>
      <c r="P376" s="470"/>
      <c r="Q376" s="470"/>
      <c r="R376" s="470"/>
      <c r="S376" s="470"/>
      <c r="T376" s="470"/>
      <c r="U376" s="470"/>
      <c r="V376" s="470"/>
      <c r="W376" s="470"/>
      <c r="X376" s="470"/>
      <c r="Y376" s="470"/>
      <c r="Z376" s="470"/>
    </row>
    <row r="377" spans="1:26">
      <c r="A377" s="470"/>
      <c r="B377" s="470"/>
      <c r="C377" s="470"/>
      <c r="D377" s="470"/>
      <c r="E377" s="470"/>
      <c r="F377" s="470"/>
      <c r="G377" s="470"/>
      <c r="H377" s="470"/>
      <c r="I377" s="470"/>
      <c r="J377" s="470"/>
      <c r="K377" s="470"/>
      <c r="L377" s="470"/>
      <c r="M377" s="470"/>
      <c r="N377" s="470"/>
      <c r="O377" s="470"/>
      <c r="P377" s="470"/>
      <c r="Q377" s="470"/>
      <c r="R377" s="470"/>
      <c r="S377" s="470"/>
      <c r="T377" s="470"/>
      <c r="U377" s="470"/>
      <c r="V377" s="470"/>
      <c r="W377" s="470"/>
      <c r="X377" s="470"/>
      <c r="Y377" s="470"/>
      <c r="Z377" s="470"/>
    </row>
    <row r="378" spans="1:26">
      <c r="A378" s="470"/>
      <c r="B378" s="470"/>
      <c r="C378" s="470"/>
      <c r="D378" s="470"/>
      <c r="E378" s="470"/>
      <c r="F378" s="470"/>
      <c r="G378" s="470"/>
      <c r="H378" s="470"/>
      <c r="I378" s="470"/>
      <c r="J378" s="470"/>
      <c r="K378" s="470"/>
      <c r="L378" s="470"/>
      <c r="M378" s="470"/>
      <c r="N378" s="470"/>
      <c r="O378" s="470"/>
      <c r="P378" s="470"/>
      <c r="Q378" s="470"/>
      <c r="R378" s="470"/>
      <c r="S378" s="470"/>
      <c r="T378" s="470"/>
      <c r="U378" s="470"/>
      <c r="V378" s="470"/>
      <c r="W378" s="470"/>
      <c r="X378" s="470"/>
      <c r="Y378" s="470"/>
      <c r="Z378" s="470"/>
    </row>
    <row r="379" spans="1:26">
      <c r="A379" s="470"/>
      <c r="B379" s="470"/>
      <c r="C379" s="470"/>
      <c r="D379" s="470"/>
      <c r="E379" s="470"/>
      <c r="F379" s="470"/>
      <c r="G379" s="470"/>
      <c r="H379" s="470"/>
      <c r="I379" s="470"/>
      <c r="J379" s="470"/>
      <c r="K379" s="470"/>
      <c r="L379" s="470"/>
      <c r="M379" s="470"/>
      <c r="N379" s="470"/>
      <c r="O379" s="470"/>
      <c r="P379" s="470"/>
      <c r="Q379" s="470"/>
      <c r="R379" s="470"/>
      <c r="S379" s="470"/>
      <c r="T379" s="470"/>
      <c r="U379" s="470"/>
      <c r="V379" s="470"/>
      <c r="W379" s="470"/>
      <c r="X379" s="470"/>
      <c r="Y379" s="470"/>
      <c r="Z379" s="470"/>
    </row>
    <row r="380" spans="1:26">
      <c r="A380" s="470"/>
      <c r="B380" s="470"/>
      <c r="C380" s="470"/>
      <c r="D380" s="470"/>
      <c r="E380" s="470"/>
      <c r="F380" s="470"/>
      <c r="G380" s="470"/>
      <c r="H380" s="470"/>
      <c r="I380" s="470"/>
      <c r="J380" s="470"/>
      <c r="K380" s="470"/>
      <c r="L380" s="470"/>
      <c r="M380" s="470"/>
      <c r="N380" s="470"/>
      <c r="O380" s="470"/>
      <c r="P380" s="470"/>
      <c r="Q380" s="470"/>
      <c r="R380" s="470"/>
      <c r="S380" s="470"/>
      <c r="T380" s="470"/>
      <c r="U380" s="470"/>
      <c r="V380" s="470"/>
      <c r="W380" s="470"/>
      <c r="X380" s="470"/>
      <c r="Y380" s="470"/>
      <c r="Z380" s="470"/>
    </row>
    <row r="381" spans="1:26">
      <c r="A381" s="470"/>
      <c r="B381" s="470"/>
      <c r="C381" s="470"/>
      <c r="D381" s="470"/>
      <c r="E381" s="470"/>
      <c r="F381" s="470"/>
      <c r="G381" s="470"/>
      <c r="H381" s="470"/>
      <c r="I381" s="470"/>
      <c r="J381" s="470"/>
      <c r="K381" s="470"/>
      <c r="L381" s="470"/>
      <c r="M381" s="470"/>
      <c r="N381" s="470"/>
      <c r="O381" s="470"/>
      <c r="P381" s="470"/>
      <c r="Q381" s="470"/>
      <c r="R381" s="470"/>
      <c r="S381" s="470"/>
      <c r="T381" s="470"/>
      <c r="U381" s="470"/>
      <c r="V381" s="470"/>
      <c r="W381" s="470"/>
      <c r="X381" s="470"/>
      <c r="Y381" s="470"/>
      <c r="Z381" s="470"/>
    </row>
    <row r="382" spans="1:26">
      <c r="A382" s="470"/>
      <c r="B382" s="470"/>
      <c r="C382" s="470"/>
      <c r="D382" s="470"/>
      <c r="E382" s="470"/>
      <c r="F382" s="470"/>
      <c r="G382" s="470"/>
      <c r="H382" s="470"/>
      <c r="I382" s="470"/>
      <c r="J382" s="470"/>
      <c r="K382" s="470"/>
      <c r="L382" s="470"/>
      <c r="M382" s="470"/>
      <c r="N382" s="470"/>
      <c r="O382" s="470"/>
      <c r="P382" s="470"/>
      <c r="Q382" s="470"/>
      <c r="R382" s="470"/>
      <c r="S382" s="470"/>
      <c r="T382" s="470"/>
      <c r="U382" s="470"/>
      <c r="V382" s="470"/>
      <c r="W382" s="470"/>
      <c r="X382" s="470"/>
      <c r="Y382" s="470"/>
      <c r="Z382" s="470"/>
    </row>
    <row r="383" spans="1:26">
      <c r="A383" s="470"/>
      <c r="B383" s="470"/>
      <c r="C383" s="470"/>
      <c r="D383" s="470"/>
      <c r="E383" s="470"/>
      <c r="F383" s="470"/>
      <c r="G383" s="470"/>
      <c r="H383" s="470"/>
      <c r="I383" s="470"/>
      <c r="J383" s="470"/>
      <c r="K383" s="470"/>
      <c r="L383" s="470"/>
      <c r="M383" s="470"/>
      <c r="N383" s="470"/>
      <c r="O383" s="470"/>
      <c r="P383" s="470"/>
      <c r="Q383" s="470"/>
      <c r="R383" s="470"/>
      <c r="S383" s="470"/>
      <c r="T383" s="470"/>
      <c r="U383" s="470"/>
      <c r="V383" s="470"/>
      <c r="W383" s="470"/>
      <c r="X383" s="470"/>
      <c r="Y383" s="470"/>
      <c r="Z383" s="470"/>
    </row>
    <row r="384" spans="1:26">
      <c r="A384" s="470"/>
      <c r="B384" s="470"/>
      <c r="C384" s="470"/>
      <c r="D384" s="470"/>
      <c r="E384" s="470"/>
      <c r="F384" s="470"/>
      <c r="G384" s="470"/>
      <c r="H384" s="470"/>
      <c r="I384" s="470"/>
      <c r="J384" s="470"/>
      <c r="K384" s="470"/>
      <c r="L384" s="470"/>
      <c r="M384" s="470"/>
      <c r="N384" s="470"/>
      <c r="O384" s="470"/>
      <c r="P384" s="470"/>
      <c r="Q384" s="470"/>
      <c r="R384" s="470"/>
      <c r="S384" s="470"/>
      <c r="T384" s="470"/>
      <c r="U384" s="470"/>
      <c r="V384" s="470"/>
      <c r="W384" s="470"/>
      <c r="X384" s="470"/>
      <c r="Y384" s="470"/>
      <c r="Z384" s="470"/>
    </row>
    <row r="385" spans="1:26">
      <c r="A385" s="470"/>
      <c r="B385" s="470"/>
      <c r="C385" s="470"/>
      <c r="D385" s="470"/>
      <c r="E385" s="470"/>
      <c r="F385" s="470"/>
      <c r="G385" s="470"/>
      <c r="H385" s="470"/>
      <c r="I385" s="470"/>
      <c r="J385" s="470"/>
      <c r="K385" s="470"/>
      <c r="L385" s="470"/>
      <c r="M385" s="470"/>
      <c r="N385" s="470"/>
      <c r="O385" s="470"/>
      <c r="P385" s="470"/>
      <c r="Q385" s="470"/>
      <c r="R385" s="470"/>
      <c r="S385" s="470"/>
      <c r="T385" s="470"/>
      <c r="U385" s="470"/>
      <c r="V385" s="470"/>
      <c r="W385" s="470"/>
      <c r="X385" s="470"/>
      <c r="Y385" s="470"/>
      <c r="Z385" s="470"/>
    </row>
    <row r="386" spans="1:26">
      <c r="A386" s="470"/>
      <c r="B386" s="470"/>
      <c r="C386" s="470"/>
      <c r="D386" s="470"/>
      <c r="E386" s="470"/>
      <c r="F386" s="470"/>
      <c r="G386" s="470"/>
      <c r="H386" s="470"/>
      <c r="I386" s="470"/>
      <c r="J386" s="470"/>
      <c r="K386" s="470"/>
      <c r="L386" s="470"/>
      <c r="M386" s="470"/>
      <c r="N386" s="470"/>
      <c r="O386" s="470"/>
      <c r="P386" s="470"/>
      <c r="Q386" s="470"/>
      <c r="R386" s="470"/>
      <c r="S386" s="470"/>
      <c r="T386" s="470"/>
      <c r="U386" s="470"/>
      <c r="V386" s="470"/>
      <c r="W386" s="470"/>
      <c r="X386" s="470"/>
      <c r="Y386" s="470"/>
      <c r="Z386" s="470"/>
    </row>
    <row r="387" spans="1:26">
      <c r="A387" s="470"/>
      <c r="B387" s="470"/>
      <c r="C387" s="470"/>
      <c r="D387" s="470"/>
      <c r="E387" s="470"/>
      <c r="F387" s="470"/>
      <c r="G387" s="470"/>
      <c r="H387" s="470"/>
      <c r="I387" s="470"/>
      <c r="J387" s="470"/>
      <c r="K387" s="470"/>
      <c r="L387" s="470"/>
      <c r="M387" s="470"/>
      <c r="N387" s="470"/>
      <c r="O387" s="470"/>
      <c r="P387" s="470"/>
      <c r="Q387" s="470"/>
      <c r="R387" s="470"/>
      <c r="S387" s="470"/>
      <c r="T387" s="470"/>
      <c r="U387" s="470"/>
      <c r="V387" s="470"/>
      <c r="W387" s="470"/>
      <c r="X387" s="470"/>
      <c r="Y387" s="470"/>
      <c r="Z387" s="470"/>
    </row>
    <row r="388" spans="1:26">
      <c r="A388" s="470"/>
      <c r="B388" s="470"/>
      <c r="C388" s="470"/>
      <c r="D388" s="470"/>
      <c r="E388" s="470"/>
      <c r="F388" s="470"/>
      <c r="G388" s="470"/>
      <c r="H388" s="470"/>
      <c r="I388" s="470"/>
      <c r="J388" s="470"/>
      <c r="K388" s="470"/>
      <c r="L388" s="470"/>
      <c r="M388" s="470"/>
      <c r="N388" s="470"/>
      <c r="O388" s="470"/>
      <c r="P388" s="470"/>
      <c r="Q388" s="470"/>
      <c r="R388" s="470"/>
      <c r="S388" s="470"/>
      <c r="T388" s="470"/>
      <c r="U388" s="470"/>
      <c r="V388" s="470"/>
      <c r="W388" s="470"/>
      <c r="X388" s="470"/>
      <c r="Y388" s="470"/>
      <c r="Z388" s="470"/>
    </row>
    <row r="389" spans="1:26">
      <c r="A389" s="470"/>
      <c r="B389" s="470"/>
      <c r="C389" s="470"/>
      <c r="D389" s="470"/>
      <c r="E389" s="470"/>
      <c r="F389" s="470"/>
      <c r="G389" s="470"/>
      <c r="H389" s="470"/>
      <c r="I389" s="470"/>
      <c r="J389" s="470"/>
      <c r="K389" s="470"/>
      <c r="L389" s="470"/>
      <c r="M389" s="470"/>
      <c r="N389" s="470"/>
      <c r="O389" s="470"/>
      <c r="P389" s="470"/>
      <c r="Q389" s="470"/>
      <c r="R389" s="470"/>
      <c r="S389" s="470"/>
      <c r="T389" s="470"/>
      <c r="U389" s="470"/>
      <c r="V389" s="470"/>
      <c r="W389" s="470"/>
      <c r="X389" s="470"/>
      <c r="Y389" s="470"/>
      <c r="Z389" s="470"/>
    </row>
    <row r="390" spans="1:26">
      <c r="A390" s="470"/>
      <c r="B390" s="470"/>
      <c r="C390" s="470"/>
      <c r="D390" s="470"/>
      <c r="E390" s="470"/>
      <c r="F390" s="470"/>
      <c r="G390" s="470"/>
      <c r="H390" s="470"/>
      <c r="I390" s="470"/>
      <c r="J390" s="470"/>
      <c r="K390" s="470"/>
      <c r="L390" s="470"/>
      <c r="M390" s="470"/>
      <c r="N390" s="470"/>
      <c r="O390" s="470"/>
      <c r="P390" s="470"/>
      <c r="Q390" s="470"/>
      <c r="R390" s="470"/>
      <c r="S390" s="470"/>
      <c r="T390" s="470"/>
      <c r="U390" s="470"/>
      <c r="V390" s="470"/>
      <c r="W390" s="470"/>
      <c r="X390" s="470"/>
      <c r="Y390" s="470"/>
      <c r="Z390" s="470"/>
    </row>
    <row r="391" spans="1:26">
      <c r="A391" s="470"/>
      <c r="B391" s="470"/>
      <c r="C391" s="470"/>
      <c r="D391" s="470"/>
      <c r="E391" s="470"/>
      <c r="F391" s="470"/>
      <c r="G391" s="470"/>
      <c r="H391" s="470"/>
      <c r="I391" s="470"/>
      <c r="J391" s="470"/>
      <c r="K391" s="470"/>
      <c r="L391" s="470"/>
      <c r="M391" s="470"/>
      <c r="N391" s="470"/>
      <c r="O391" s="470"/>
      <c r="P391" s="470"/>
      <c r="Q391" s="470"/>
      <c r="R391" s="470"/>
      <c r="S391" s="470"/>
      <c r="T391" s="470"/>
      <c r="U391" s="470"/>
      <c r="V391" s="470"/>
      <c r="W391" s="470"/>
      <c r="X391" s="470"/>
      <c r="Y391" s="470"/>
      <c r="Z391" s="470"/>
    </row>
    <row r="392" spans="1:26">
      <c r="A392" s="470"/>
      <c r="B392" s="470"/>
      <c r="C392" s="470"/>
      <c r="D392" s="470"/>
      <c r="E392" s="470"/>
      <c r="F392" s="470"/>
      <c r="G392" s="470"/>
      <c r="H392" s="470"/>
      <c r="I392" s="470"/>
      <c r="J392" s="470"/>
      <c r="K392" s="470"/>
      <c r="L392" s="470"/>
      <c r="M392" s="470"/>
      <c r="N392" s="470"/>
      <c r="O392" s="470"/>
      <c r="P392" s="470"/>
      <c r="Q392" s="470"/>
      <c r="R392" s="470"/>
      <c r="S392" s="470"/>
      <c r="T392" s="470"/>
      <c r="U392" s="470"/>
      <c r="V392" s="470"/>
      <c r="W392" s="470"/>
      <c r="X392" s="470"/>
      <c r="Y392" s="470"/>
      <c r="Z392" s="470"/>
    </row>
    <row r="393" spans="1:26">
      <c r="A393" s="470"/>
      <c r="B393" s="470"/>
      <c r="C393" s="470"/>
      <c r="D393" s="470"/>
      <c r="E393" s="470"/>
      <c r="F393" s="470"/>
      <c r="G393" s="470"/>
      <c r="H393" s="470"/>
      <c r="I393" s="470"/>
      <c r="J393" s="470"/>
      <c r="K393" s="470"/>
      <c r="L393" s="470"/>
      <c r="M393" s="470"/>
      <c r="N393" s="470"/>
      <c r="O393" s="470"/>
      <c r="P393" s="470"/>
      <c r="Q393" s="470"/>
      <c r="R393" s="470"/>
      <c r="S393" s="470"/>
      <c r="T393" s="470"/>
      <c r="U393" s="470"/>
      <c r="V393" s="470"/>
      <c r="W393" s="470"/>
      <c r="X393" s="470"/>
      <c r="Y393" s="470"/>
      <c r="Z393" s="470"/>
    </row>
    <row r="394" spans="1:26">
      <c r="A394" s="470"/>
      <c r="B394" s="470"/>
      <c r="C394" s="470"/>
      <c r="D394" s="470"/>
      <c r="E394" s="470"/>
      <c r="F394" s="470"/>
      <c r="G394" s="470"/>
      <c r="H394" s="470"/>
      <c r="I394" s="470"/>
      <c r="J394" s="470"/>
      <c r="K394" s="470"/>
      <c r="L394" s="470"/>
      <c r="M394" s="470"/>
      <c r="N394" s="470"/>
      <c r="O394" s="470"/>
      <c r="P394" s="470"/>
      <c r="Q394" s="470"/>
      <c r="R394" s="470"/>
      <c r="S394" s="470"/>
      <c r="T394" s="470"/>
      <c r="U394" s="470"/>
      <c r="V394" s="470"/>
      <c r="W394" s="470"/>
      <c r="X394" s="470"/>
      <c r="Y394" s="470"/>
      <c r="Z394" s="470"/>
    </row>
    <row r="395" spans="1:26">
      <c r="A395" s="470"/>
      <c r="B395" s="470"/>
      <c r="C395" s="470"/>
      <c r="D395" s="470"/>
      <c r="E395" s="470"/>
      <c r="F395" s="470"/>
      <c r="G395" s="470"/>
      <c r="H395" s="470"/>
      <c r="I395" s="470"/>
      <c r="J395" s="470"/>
      <c r="K395" s="470"/>
      <c r="L395" s="470"/>
      <c r="M395" s="470"/>
      <c r="N395" s="470"/>
      <c r="O395" s="470"/>
      <c r="P395" s="470"/>
      <c r="Q395" s="470"/>
      <c r="R395" s="470"/>
      <c r="S395" s="470"/>
      <c r="T395" s="470"/>
      <c r="U395" s="470"/>
      <c r="V395" s="470"/>
      <c r="W395" s="470"/>
      <c r="X395" s="470"/>
      <c r="Y395" s="470"/>
      <c r="Z395" s="470"/>
    </row>
    <row r="396" spans="1:26">
      <c r="A396" s="470"/>
      <c r="B396" s="470"/>
      <c r="C396" s="470"/>
      <c r="D396" s="470"/>
      <c r="E396" s="470"/>
      <c r="F396" s="470"/>
      <c r="G396" s="470"/>
      <c r="H396" s="470"/>
      <c r="I396" s="470"/>
      <c r="J396" s="470"/>
      <c r="K396" s="470"/>
      <c r="L396" s="470"/>
      <c r="M396" s="470"/>
      <c r="N396" s="470"/>
      <c r="O396" s="470"/>
      <c r="P396" s="470"/>
      <c r="Q396" s="470"/>
      <c r="R396" s="470"/>
      <c r="S396" s="470"/>
      <c r="T396" s="470"/>
      <c r="U396" s="470"/>
      <c r="V396" s="470"/>
      <c r="W396" s="470"/>
      <c r="X396" s="470"/>
      <c r="Y396" s="470"/>
      <c r="Z396" s="470"/>
    </row>
    <row r="397" spans="1:26">
      <c r="A397" s="470"/>
      <c r="B397" s="470"/>
      <c r="C397" s="470"/>
      <c r="D397" s="470"/>
      <c r="E397" s="470"/>
      <c r="F397" s="470"/>
      <c r="G397" s="470"/>
      <c r="H397" s="470"/>
      <c r="I397" s="470"/>
      <c r="J397" s="470"/>
      <c r="K397" s="470"/>
      <c r="L397" s="470"/>
      <c r="M397" s="470"/>
      <c r="N397" s="470"/>
      <c r="O397" s="470"/>
      <c r="P397" s="470"/>
      <c r="Q397" s="470"/>
      <c r="R397" s="470"/>
      <c r="S397" s="470"/>
      <c r="T397" s="470"/>
      <c r="U397" s="470"/>
      <c r="V397" s="470"/>
      <c r="W397" s="470"/>
      <c r="X397" s="470"/>
      <c r="Y397" s="470"/>
      <c r="Z397" s="470"/>
    </row>
    <row r="398" spans="1:26">
      <c r="A398" s="470"/>
      <c r="B398" s="470"/>
      <c r="C398" s="470"/>
      <c r="D398" s="470"/>
      <c r="E398" s="470"/>
      <c r="F398" s="470"/>
      <c r="G398" s="470"/>
      <c r="H398" s="470"/>
      <c r="I398" s="470"/>
      <c r="J398" s="470"/>
      <c r="K398" s="470"/>
      <c r="L398" s="470"/>
      <c r="M398" s="470"/>
      <c r="N398" s="470"/>
      <c r="O398" s="470"/>
      <c r="P398" s="470"/>
      <c r="Q398" s="470"/>
      <c r="R398" s="470"/>
      <c r="S398" s="470"/>
      <c r="T398" s="470"/>
      <c r="U398" s="470"/>
      <c r="V398" s="470"/>
      <c r="W398" s="470"/>
      <c r="X398" s="470"/>
      <c r="Y398" s="470"/>
      <c r="Z398" s="470"/>
    </row>
    <row r="399" spans="1:26">
      <c r="A399" s="470"/>
      <c r="B399" s="470"/>
      <c r="C399" s="470"/>
      <c r="D399" s="470"/>
      <c r="E399" s="470"/>
      <c r="F399" s="470"/>
      <c r="G399" s="470"/>
      <c r="H399" s="470"/>
      <c r="I399" s="470"/>
      <c r="J399" s="470"/>
      <c r="K399" s="470"/>
      <c r="L399" s="470"/>
      <c r="M399" s="470"/>
      <c r="N399" s="470"/>
      <c r="O399" s="470"/>
      <c r="P399" s="470"/>
      <c r="Q399" s="470"/>
      <c r="R399" s="470"/>
      <c r="S399" s="470"/>
      <c r="T399" s="470"/>
      <c r="U399" s="470"/>
      <c r="V399" s="470"/>
      <c r="W399" s="470"/>
      <c r="X399" s="470"/>
      <c r="Y399" s="470"/>
      <c r="Z399" s="470"/>
    </row>
    <row r="400" spans="1:26">
      <c r="A400" s="470"/>
      <c r="B400" s="470"/>
      <c r="C400" s="470"/>
      <c r="D400" s="470"/>
      <c r="E400" s="470"/>
      <c r="F400" s="470"/>
      <c r="G400" s="470"/>
      <c r="H400" s="470"/>
      <c r="I400" s="470"/>
      <c r="J400" s="470"/>
      <c r="K400" s="470"/>
      <c r="L400" s="470"/>
      <c r="M400" s="470"/>
      <c r="N400" s="470"/>
      <c r="O400" s="470"/>
      <c r="P400" s="470"/>
      <c r="Q400" s="470"/>
      <c r="R400" s="470"/>
      <c r="S400" s="470"/>
      <c r="T400" s="470"/>
      <c r="U400" s="470"/>
      <c r="V400" s="470"/>
      <c r="W400" s="470"/>
      <c r="X400" s="470"/>
      <c r="Y400" s="470"/>
      <c r="Z400" s="470"/>
    </row>
    <row r="401" spans="1:26">
      <c r="A401" s="470"/>
      <c r="B401" s="470"/>
      <c r="C401" s="470"/>
      <c r="D401" s="470"/>
      <c r="E401" s="470"/>
      <c r="F401" s="470"/>
      <c r="G401" s="470"/>
      <c r="H401" s="470"/>
      <c r="I401" s="470"/>
      <c r="J401" s="470"/>
      <c r="K401" s="470"/>
      <c r="L401" s="470"/>
      <c r="M401" s="470"/>
      <c r="N401" s="470"/>
      <c r="O401" s="470"/>
      <c r="P401" s="470"/>
      <c r="Q401" s="470"/>
      <c r="R401" s="470"/>
      <c r="S401" s="470"/>
      <c r="T401" s="470"/>
      <c r="U401" s="470"/>
      <c r="V401" s="470"/>
      <c r="W401" s="470"/>
      <c r="X401" s="470"/>
      <c r="Y401" s="470"/>
      <c r="Z401" s="470"/>
    </row>
    <row r="402" spans="1:26">
      <c r="A402" s="470"/>
      <c r="B402" s="470"/>
      <c r="C402" s="470"/>
      <c r="D402" s="470"/>
      <c r="E402" s="470"/>
      <c r="F402" s="470"/>
      <c r="G402" s="470"/>
      <c r="H402" s="470"/>
      <c r="I402" s="470"/>
      <c r="J402" s="470"/>
      <c r="K402" s="470"/>
      <c r="L402" s="470"/>
      <c r="M402" s="470"/>
      <c r="N402" s="470"/>
      <c r="O402" s="470"/>
      <c r="P402" s="470"/>
      <c r="Q402" s="470"/>
      <c r="R402" s="470"/>
      <c r="S402" s="470"/>
      <c r="T402" s="470"/>
      <c r="U402" s="470"/>
      <c r="V402" s="470"/>
      <c r="W402" s="470"/>
      <c r="X402" s="470"/>
      <c r="Y402" s="470"/>
      <c r="Z402" s="470"/>
    </row>
    <row r="403" spans="1:26">
      <c r="A403" s="470"/>
      <c r="B403" s="470"/>
      <c r="C403" s="470"/>
      <c r="D403" s="470"/>
      <c r="E403" s="470"/>
      <c r="F403" s="470"/>
      <c r="G403" s="470"/>
      <c r="H403" s="470"/>
      <c r="I403" s="470"/>
      <c r="J403" s="470"/>
      <c r="K403" s="470"/>
      <c r="L403" s="470"/>
      <c r="M403" s="470"/>
      <c r="N403" s="470"/>
      <c r="O403" s="470"/>
      <c r="P403" s="470"/>
      <c r="Q403" s="470"/>
      <c r="R403" s="470"/>
      <c r="S403" s="470"/>
      <c r="T403" s="470"/>
      <c r="U403" s="470"/>
      <c r="V403" s="470"/>
      <c r="W403" s="470"/>
      <c r="X403" s="470"/>
      <c r="Y403" s="470"/>
      <c r="Z403" s="470"/>
    </row>
    <row r="404" spans="1:26">
      <c r="A404" s="470"/>
      <c r="B404" s="470"/>
      <c r="C404" s="470"/>
      <c r="D404" s="470"/>
      <c r="E404" s="470"/>
      <c r="F404" s="470"/>
      <c r="G404" s="470"/>
      <c r="H404" s="470"/>
      <c r="I404" s="470"/>
      <c r="J404" s="470"/>
      <c r="K404" s="470"/>
      <c r="L404" s="470"/>
      <c r="M404" s="470"/>
      <c r="N404" s="470"/>
      <c r="O404" s="470"/>
      <c r="P404" s="470"/>
      <c r="Q404" s="470"/>
      <c r="R404" s="470"/>
      <c r="S404" s="470"/>
      <c r="T404" s="470"/>
      <c r="U404" s="470"/>
      <c r="V404" s="470"/>
      <c r="W404" s="470"/>
      <c r="X404" s="470"/>
      <c r="Y404" s="470"/>
      <c r="Z404" s="470"/>
    </row>
    <row r="405" spans="1:26">
      <c r="A405" s="470"/>
      <c r="B405" s="470"/>
      <c r="C405" s="470"/>
      <c r="D405" s="470"/>
      <c r="E405" s="470"/>
      <c r="F405" s="470"/>
      <c r="G405" s="470"/>
      <c r="H405" s="470"/>
      <c r="I405" s="470"/>
      <c r="J405" s="470"/>
      <c r="K405" s="470"/>
      <c r="L405" s="470"/>
      <c r="M405" s="470"/>
      <c r="N405" s="470"/>
      <c r="O405" s="470"/>
      <c r="P405" s="470"/>
      <c r="Q405" s="470"/>
      <c r="R405" s="470"/>
      <c r="S405" s="470"/>
      <c r="T405" s="470"/>
      <c r="U405" s="470"/>
      <c r="V405" s="470"/>
      <c r="W405" s="470"/>
      <c r="X405" s="470"/>
      <c r="Y405" s="470"/>
      <c r="Z405" s="470"/>
    </row>
    <row r="406" spans="1:26">
      <c r="A406" s="470"/>
      <c r="B406" s="470"/>
      <c r="C406" s="470"/>
      <c r="D406" s="470"/>
      <c r="E406" s="470"/>
      <c r="F406" s="470"/>
      <c r="G406" s="470"/>
      <c r="H406" s="470"/>
      <c r="I406" s="470"/>
      <c r="J406" s="470"/>
      <c r="K406" s="470"/>
      <c r="L406" s="470"/>
      <c r="M406" s="470"/>
      <c r="N406" s="470"/>
      <c r="O406" s="470"/>
      <c r="P406" s="470"/>
      <c r="Q406" s="470"/>
      <c r="R406" s="470"/>
      <c r="S406" s="470"/>
      <c r="T406" s="470"/>
      <c r="U406" s="470"/>
      <c r="V406" s="470"/>
      <c r="W406" s="470"/>
      <c r="X406" s="470"/>
      <c r="Y406" s="470"/>
      <c r="Z406" s="470"/>
    </row>
    <row r="407" spans="1:26">
      <c r="A407" s="470"/>
      <c r="B407" s="470"/>
      <c r="C407" s="470"/>
      <c r="D407" s="470"/>
      <c r="E407" s="470"/>
      <c r="F407" s="470"/>
      <c r="G407" s="470"/>
      <c r="H407" s="470"/>
      <c r="I407" s="470"/>
      <c r="J407" s="470"/>
      <c r="K407" s="470"/>
      <c r="L407" s="470"/>
      <c r="M407" s="470"/>
      <c r="N407" s="470"/>
      <c r="O407" s="470"/>
      <c r="P407" s="470"/>
      <c r="Q407" s="470"/>
      <c r="R407" s="470"/>
      <c r="S407" s="470"/>
      <c r="T407" s="470"/>
      <c r="U407" s="470"/>
      <c r="V407" s="470"/>
      <c r="W407" s="470"/>
      <c r="X407" s="470"/>
      <c r="Y407" s="470"/>
      <c r="Z407" s="470"/>
    </row>
    <row r="408" spans="1:26">
      <c r="A408" s="470"/>
      <c r="B408" s="470"/>
      <c r="C408" s="470"/>
      <c r="D408" s="470"/>
      <c r="E408" s="470"/>
      <c r="F408" s="470"/>
      <c r="G408" s="470"/>
      <c r="H408" s="470"/>
      <c r="I408" s="470"/>
      <c r="J408" s="470"/>
      <c r="K408" s="470"/>
      <c r="L408" s="470"/>
      <c r="M408" s="470"/>
      <c r="N408" s="470"/>
      <c r="O408" s="470"/>
      <c r="P408" s="470"/>
      <c r="Q408" s="470"/>
      <c r="R408" s="470"/>
      <c r="S408" s="470"/>
      <c r="T408" s="470"/>
      <c r="U408" s="470"/>
      <c r="V408" s="470"/>
      <c r="W408" s="470"/>
      <c r="X408" s="470"/>
      <c r="Y408" s="470"/>
      <c r="Z408" s="470"/>
    </row>
    <row r="409" spans="1:26">
      <c r="A409" s="470"/>
      <c r="B409" s="470"/>
      <c r="C409" s="470"/>
      <c r="D409" s="470"/>
      <c r="E409" s="470"/>
      <c r="F409" s="470"/>
      <c r="G409" s="470"/>
      <c r="H409" s="470"/>
      <c r="I409" s="470"/>
      <c r="J409" s="470"/>
      <c r="K409" s="470"/>
      <c r="L409" s="470"/>
      <c r="M409" s="470"/>
      <c r="N409" s="470"/>
      <c r="O409" s="470"/>
      <c r="P409" s="470"/>
      <c r="Q409" s="470"/>
      <c r="R409" s="470"/>
      <c r="S409" s="470"/>
      <c r="T409" s="470"/>
      <c r="U409" s="470"/>
      <c r="V409" s="470"/>
      <c r="W409" s="470"/>
      <c r="X409" s="470"/>
      <c r="Y409" s="470"/>
      <c r="Z409" s="470"/>
    </row>
    <row r="410" spans="1:26">
      <c r="A410" s="470"/>
      <c r="B410" s="470"/>
      <c r="C410" s="470"/>
      <c r="D410" s="470"/>
      <c r="E410" s="470"/>
      <c r="F410" s="470"/>
      <c r="G410" s="470"/>
      <c r="H410" s="470"/>
      <c r="I410" s="470"/>
      <c r="J410" s="470"/>
      <c r="K410" s="470"/>
      <c r="L410" s="470"/>
      <c r="M410" s="470"/>
      <c r="N410" s="470"/>
      <c r="O410" s="470"/>
      <c r="P410" s="470"/>
      <c r="Q410" s="470"/>
      <c r="R410" s="470"/>
      <c r="S410" s="470"/>
      <c r="T410" s="470"/>
      <c r="U410" s="470"/>
      <c r="V410" s="470"/>
      <c r="W410" s="470"/>
      <c r="X410" s="470"/>
      <c r="Y410" s="470"/>
      <c r="Z410" s="470"/>
    </row>
    <row r="411" spans="1:26">
      <c r="A411" s="470"/>
      <c r="B411" s="470"/>
      <c r="C411" s="470"/>
      <c r="D411" s="470"/>
      <c r="E411" s="470"/>
      <c r="F411" s="470"/>
      <c r="G411" s="470"/>
      <c r="H411" s="470"/>
      <c r="I411" s="470"/>
      <c r="J411" s="470"/>
      <c r="K411" s="470"/>
      <c r="L411" s="470"/>
      <c r="M411" s="470"/>
      <c r="N411" s="470"/>
      <c r="O411" s="470"/>
      <c r="P411" s="470"/>
      <c r="Q411" s="470"/>
      <c r="R411" s="470"/>
      <c r="S411" s="470"/>
      <c r="T411" s="470"/>
      <c r="U411" s="470"/>
      <c r="V411" s="470"/>
      <c r="W411" s="470"/>
      <c r="X411" s="470"/>
      <c r="Y411" s="470"/>
      <c r="Z411" s="470"/>
    </row>
    <row r="412" spans="1:26">
      <c r="A412" s="470"/>
      <c r="B412" s="470"/>
      <c r="C412" s="470"/>
      <c r="D412" s="470"/>
      <c r="E412" s="470"/>
      <c r="F412" s="470"/>
      <c r="G412" s="470"/>
      <c r="H412" s="470"/>
      <c r="I412" s="470"/>
      <c r="J412" s="470"/>
      <c r="K412" s="470"/>
      <c r="L412" s="470"/>
      <c r="M412" s="470"/>
      <c r="N412" s="470"/>
      <c r="O412" s="470"/>
      <c r="P412" s="470"/>
      <c r="Q412" s="470"/>
      <c r="R412" s="470"/>
      <c r="S412" s="470"/>
      <c r="T412" s="470"/>
      <c r="U412" s="470"/>
      <c r="V412" s="470"/>
      <c r="W412" s="470"/>
      <c r="X412" s="470"/>
      <c r="Y412" s="470"/>
      <c r="Z412" s="470"/>
    </row>
    <row r="413" spans="1:26">
      <c r="A413" s="470"/>
      <c r="B413" s="470"/>
      <c r="C413" s="470"/>
      <c r="D413" s="470"/>
      <c r="E413" s="470"/>
      <c r="F413" s="470"/>
      <c r="G413" s="470"/>
      <c r="H413" s="470"/>
      <c r="I413" s="470"/>
      <c r="J413" s="470"/>
      <c r="K413" s="470"/>
      <c r="L413" s="470"/>
      <c r="M413" s="470"/>
      <c r="N413" s="470"/>
      <c r="O413" s="470"/>
      <c r="P413" s="470"/>
      <c r="Q413" s="470"/>
      <c r="R413" s="470"/>
      <c r="S413" s="470"/>
      <c r="T413" s="470"/>
      <c r="U413" s="470"/>
      <c r="V413" s="470"/>
      <c r="W413" s="470"/>
      <c r="X413" s="470"/>
      <c r="Y413" s="470"/>
      <c r="Z413" s="470"/>
    </row>
    <row r="414" spans="1:26">
      <c r="A414" s="470"/>
      <c r="B414" s="470"/>
      <c r="C414" s="470"/>
      <c r="D414" s="470"/>
      <c r="E414" s="470"/>
      <c r="F414" s="470"/>
      <c r="G414" s="470"/>
      <c r="H414" s="470"/>
      <c r="I414" s="470"/>
      <c r="J414" s="470"/>
      <c r="K414" s="470"/>
      <c r="L414" s="470"/>
      <c r="M414" s="470"/>
      <c r="N414" s="470"/>
      <c r="O414" s="470"/>
      <c r="P414" s="470"/>
      <c r="Q414" s="470"/>
      <c r="R414" s="470"/>
      <c r="S414" s="470"/>
      <c r="T414" s="470"/>
      <c r="U414" s="470"/>
      <c r="V414" s="470"/>
      <c r="W414" s="470"/>
      <c r="X414" s="470"/>
      <c r="Y414" s="470"/>
      <c r="Z414" s="470"/>
    </row>
    <row r="415" spans="1:26">
      <c r="A415" s="470"/>
      <c r="B415" s="470"/>
      <c r="C415" s="470"/>
      <c r="D415" s="470"/>
      <c r="E415" s="470"/>
      <c r="F415" s="470"/>
      <c r="G415" s="470"/>
      <c r="H415" s="470"/>
      <c r="I415" s="470"/>
      <c r="J415" s="470"/>
      <c r="K415" s="470"/>
      <c r="L415" s="470"/>
      <c r="M415" s="470"/>
      <c r="N415" s="470"/>
      <c r="O415" s="470"/>
      <c r="P415" s="470"/>
      <c r="Q415" s="470"/>
      <c r="R415" s="470"/>
      <c r="S415" s="470"/>
      <c r="T415" s="470"/>
      <c r="U415" s="470"/>
      <c r="V415" s="470"/>
      <c r="W415" s="470"/>
      <c r="X415" s="470"/>
      <c r="Y415" s="470"/>
      <c r="Z415" s="470"/>
    </row>
    <row r="416" spans="1:26">
      <c r="A416" s="470"/>
      <c r="B416" s="470"/>
      <c r="C416" s="470"/>
      <c r="D416" s="470"/>
      <c r="E416" s="470"/>
      <c r="F416" s="470"/>
      <c r="G416" s="470"/>
      <c r="H416" s="470"/>
      <c r="I416" s="470"/>
      <c r="J416" s="470"/>
      <c r="K416" s="470"/>
      <c r="L416" s="470"/>
      <c r="M416" s="470"/>
      <c r="N416" s="470"/>
      <c r="O416" s="470"/>
      <c r="P416" s="470"/>
      <c r="Q416" s="470"/>
      <c r="R416" s="470"/>
      <c r="S416" s="470"/>
      <c r="T416" s="470"/>
      <c r="U416" s="470"/>
      <c r="V416" s="470"/>
      <c r="W416" s="470"/>
      <c r="X416" s="470"/>
      <c r="Y416" s="470"/>
      <c r="Z416" s="470"/>
    </row>
    <row r="417" spans="1:26">
      <c r="A417" s="470"/>
      <c r="B417" s="470"/>
      <c r="C417" s="470"/>
      <c r="D417" s="470"/>
      <c r="E417" s="470"/>
      <c r="F417" s="470"/>
      <c r="G417" s="470"/>
      <c r="H417" s="470"/>
      <c r="I417" s="470"/>
      <c r="J417" s="470"/>
      <c r="K417" s="470"/>
      <c r="L417" s="470"/>
      <c r="M417" s="470"/>
      <c r="N417" s="470"/>
      <c r="O417" s="470"/>
      <c r="P417" s="470"/>
      <c r="Q417" s="470"/>
      <c r="R417" s="470"/>
      <c r="S417" s="470"/>
      <c r="T417" s="470"/>
      <c r="U417" s="470"/>
      <c r="V417" s="470"/>
      <c r="W417" s="470"/>
      <c r="X417" s="470"/>
      <c r="Y417" s="470"/>
      <c r="Z417" s="470"/>
    </row>
    <row r="418" spans="1:26">
      <c r="A418" s="470"/>
      <c r="B418" s="470"/>
      <c r="C418" s="470"/>
      <c r="D418" s="470"/>
      <c r="E418" s="470"/>
      <c r="F418" s="470"/>
      <c r="G418" s="470"/>
      <c r="H418" s="470"/>
      <c r="I418" s="470"/>
      <c r="J418" s="470"/>
      <c r="K418" s="470"/>
      <c r="L418" s="470"/>
      <c r="M418" s="470"/>
      <c r="N418" s="470"/>
      <c r="O418" s="470"/>
      <c r="P418" s="470"/>
      <c r="Q418" s="470"/>
      <c r="R418" s="470"/>
      <c r="S418" s="470"/>
      <c r="T418" s="470"/>
      <c r="U418" s="470"/>
      <c r="V418" s="470"/>
      <c r="W418" s="470"/>
      <c r="X418" s="470"/>
      <c r="Y418" s="470"/>
      <c r="Z418" s="470"/>
    </row>
    <row r="419" spans="1:26">
      <c r="A419" s="470"/>
      <c r="B419" s="470"/>
      <c r="C419" s="470"/>
      <c r="D419" s="470"/>
      <c r="E419" s="470"/>
      <c r="F419" s="470"/>
      <c r="G419" s="470"/>
      <c r="H419" s="470"/>
      <c r="I419" s="470"/>
      <c r="J419" s="470"/>
      <c r="K419" s="470"/>
      <c r="L419" s="470"/>
      <c r="M419" s="470"/>
      <c r="N419" s="470"/>
      <c r="O419" s="470"/>
      <c r="P419" s="470"/>
      <c r="Q419" s="470"/>
      <c r="R419" s="470"/>
      <c r="S419" s="470"/>
      <c r="T419" s="470"/>
      <c r="U419" s="470"/>
      <c r="V419" s="470"/>
      <c r="W419" s="470"/>
      <c r="X419" s="470"/>
      <c r="Y419" s="470"/>
      <c r="Z419" s="470"/>
    </row>
    <row r="420" spans="1:26">
      <c r="A420" s="470"/>
      <c r="B420" s="470"/>
      <c r="C420" s="470"/>
      <c r="D420" s="470"/>
      <c r="E420" s="470"/>
      <c r="F420" s="470"/>
      <c r="G420" s="470"/>
      <c r="H420" s="470"/>
      <c r="I420" s="470"/>
      <c r="J420" s="470"/>
      <c r="K420" s="470"/>
      <c r="L420" s="470"/>
      <c r="M420" s="470"/>
      <c r="N420" s="470"/>
      <c r="O420" s="470"/>
      <c r="P420" s="470"/>
      <c r="Q420" s="470"/>
      <c r="R420" s="470"/>
      <c r="S420" s="470"/>
      <c r="T420" s="470"/>
      <c r="U420" s="470"/>
      <c r="V420" s="470"/>
      <c r="W420" s="470"/>
      <c r="X420" s="470"/>
      <c r="Y420" s="470"/>
      <c r="Z420" s="470"/>
    </row>
    <row r="421" spans="1:26">
      <c r="A421" s="470"/>
      <c r="B421" s="470"/>
      <c r="C421" s="470"/>
      <c r="D421" s="470"/>
      <c r="E421" s="470"/>
      <c r="F421" s="470"/>
      <c r="G421" s="470"/>
      <c r="H421" s="470"/>
      <c r="I421" s="470"/>
      <c r="J421" s="470"/>
      <c r="K421" s="470"/>
      <c r="L421" s="470"/>
      <c r="M421" s="470"/>
      <c r="N421" s="470"/>
      <c r="O421" s="470"/>
      <c r="P421" s="470"/>
      <c r="Q421" s="470"/>
      <c r="R421" s="470"/>
      <c r="S421" s="470"/>
      <c r="T421" s="470"/>
      <c r="U421" s="470"/>
      <c r="V421" s="470"/>
      <c r="W421" s="470"/>
      <c r="X421" s="470"/>
      <c r="Y421" s="470"/>
      <c r="Z421" s="470"/>
    </row>
    <row r="422" spans="1:26">
      <c r="A422" s="470"/>
      <c r="B422" s="470"/>
      <c r="C422" s="470"/>
      <c r="D422" s="470"/>
      <c r="E422" s="470"/>
      <c r="F422" s="470"/>
      <c r="G422" s="470"/>
      <c r="H422" s="470"/>
      <c r="I422" s="470"/>
      <c r="J422" s="470"/>
      <c r="K422" s="470"/>
      <c r="L422" s="470"/>
      <c r="M422" s="470"/>
      <c r="N422" s="470"/>
      <c r="O422" s="470"/>
      <c r="P422" s="470"/>
      <c r="Q422" s="470"/>
      <c r="R422" s="470"/>
      <c r="S422" s="470"/>
      <c r="T422" s="470"/>
      <c r="U422" s="470"/>
      <c r="V422" s="470"/>
      <c r="W422" s="470"/>
      <c r="X422" s="470"/>
      <c r="Y422" s="470"/>
      <c r="Z422" s="470"/>
    </row>
    <row r="423" spans="1:26">
      <c r="A423" s="470"/>
      <c r="B423" s="470"/>
      <c r="C423" s="470"/>
      <c r="D423" s="470"/>
      <c r="E423" s="470"/>
      <c r="F423" s="470"/>
      <c r="G423" s="470"/>
      <c r="H423" s="470"/>
      <c r="I423" s="470"/>
      <c r="J423" s="470"/>
      <c r="K423" s="470"/>
      <c r="L423" s="470"/>
      <c r="M423" s="470"/>
      <c r="N423" s="470"/>
      <c r="O423" s="470"/>
      <c r="P423" s="470"/>
      <c r="Q423" s="470"/>
      <c r="R423" s="470"/>
      <c r="S423" s="470"/>
      <c r="T423" s="470"/>
      <c r="U423" s="470"/>
      <c r="V423" s="470"/>
      <c r="W423" s="470"/>
      <c r="X423" s="470"/>
      <c r="Y423" s="470"/>
      <c r="Z423" s="470"/>
    </row>
    <row r="424" spans="1:26">
      <c r="A424" s="470"/>
      <c r="B424" s="470"/>
      <c r="C424" s="470"/>
      <c r="D424" s="470"/>
      <c r="E424" s="470"/>
      <c r="F424" s="470"/>
      <c r="G424" s="470"/>
      <c r="H424" s="470"/>
      <c r="I424" s="470"/>
      <c r="J424" s="470"/>
      <c r="K424" s="470"/>
      <c r="L424" s="470"/>
      <c r="M424" s="470"/>
      <c r="N424" s="470"/>
      <c r="O424" s="470"/>
      <c r="P424" s="470"/>
      <c r="Q424" s="470"/>
      <c r="R424" s="470"/>
      <c r="S424" s="470"/>
      <c r="T424" s="470"/>
      <c r="U424" s="470"/>
      <c r="V424" s="470"/>
      <c r="W424" s="470"/>
      <c r="X424" s="470"/>
      <c r="Y424" s="470"/>
      <c r="Z424" s="470"/>
    </row>
    <row r="425" spans="1:26">
      <c r="A425" s="470"/>
      <c r="B425" s="470"/>
      <c r="C425" s="470"/>
      <c r="D425" s="470"/>
      <c r="E425" s="470"/>
      <c r="F425" s="470"/>
      <c r="G425" s="470"/>
      <c r="H425" s="470"/>
      <c r="I425" s="470"/>
      <c r="J425" s="470"/>
      <c r="K425" s="470"/>
      <c r="L425" s="470"/>
      <c r="M425" s="470"/>
      <c r="N425" s="470"/>
      <c r="O425" s="470"/>
      <c r="P425" s="470"/>
      <c r="Q425" s="470"/>
      <c r="R425" s="470"/>
      <c r="S425" s="470"/>
      <c r="T425" s="470"/>
      <c r="U425" s="470"/>
      <c r="V425" s="470"/>
      <c r="W425" s="470"/>
      <c r="X425" s="470"/>
      <c r="Y425" s="470"/>
      <c r="Z425" s="470"/>
    </row>
    <row r="426" spans="1:26">
      <c r="A426" s="470"/>
      <c r="B426" s="470"/>
      <c r="C426" s="470"/>
      <c r="D426" s="470"/>
      <c r="E426" s="470"/>
      <c r="F426" s="470"/>
      <c r="G426" s="470"/>
      <c r="H426" s="470"/>
      <c r="I426" s="470"/>
      <c r="J426" s="470"/>
      <c r="K426" s="470"/>
      <c r="L426" s="470"/>
      <c r="M426" s="470"/>
      <c r="N426" s="470"/>
      <c r="O426" s="470"/>
      <c r="P426" s="470"/>
      <c r="Q426" s="470"/>
      <c r="R426" s="470"/>
      <c r="S426" s="470"/>
      <c r="T426" s="470"/>
      <c r="U426" s="470"/>
      <c r="V426" s="470"/>
      <c r="W426" s="470"/>
      <c r="X426" s="470"/>
      <c r="Y426" s="470"/>
      <c r="Z426" s="470"/>
    </row>
    <row r="427" spans="1:26">
      <c r="A427" s="470"/>
      <c r="B427" s="470"/>
      <c r="C427" s="470"/>
      <c r="D427" s="470"/>
      <c r="E427" s="470"/>
      <c r="F427" s="470"/>
      <c r="G427" s="470"/>
      <c r="H427" s="470"/>
      <c r="I427" s="470"/>
      <c r="J427" s="470"/>
      <c r="K427" s="470"/>
      <c r="L427" s="470"/>
      <c r="M427" s="470"/>
      <c r="N427" s="470"/>
      <c r="O427" s="470"/>
      <c r="P427" s="470"/>
      <c r="Q427" s="470"/>
      <c r="R427" s="470"/>
      <c r="S427" s="470"/>
      <c r="T427" s="470"/>
      <c r="U427" s="470"/>
      <c r="V427" s="470"/>
      <c r="W427" s="470"/>
      <c r="X427" s="470"/>
      <c r="Y427" s="470"/>
      <c r="Z427" s="470"/>
    </row>
    <row r="428" spans="1:26">
      <c r="A428" s="470"/>
      <c r="B428" s="470"/>
      <c r="C428" s="470"/>
      <c r="D428" s="470"/>
      <c r="E428" s="470"/>
      <c r="F428" s="470"/>
      <c r="G428" s="470"/>
      <c r="H428" s="470"/>
      <c r="I428" s="470"/>
      <c r="J428" s="470"/>
      <c r="K428" s="470"/>
      <c r="L428" s="470"/>
      <c r="M428" s="470"/>
      <c r="N428" s="470"/>
      <c r="O428" s="470"/>
      <c r="P428" s="470"/>
      <c r="Q428" s="470"/>
      <c r="R428" s="470"/>
      <c r="S428" s="470"/>
      <c r="T428" s="470"/>
      <c r="U428" s="470"/>
      <c r="V428" s="470"/>
      <c r="W428" s="470"/>
      <c r="X428" s="470"/>
      <c r="Y428" s="470"/>
      <c r="Z428" s="470"/>
    </row>
    <row r="429" spans="1:26">
      <c r="A429" s="470"/>
      <c r="B429" s="470"/>
      <c r="C429" s="470"/>
      <c r="D429" s="470"/>
      <c r="E429" s="470"/>
      <c r="F429" s="470"/>
      <c r="G429" s="470"/>
      <c r="H429" s="470"/>
      <c r="I429" s="470"/>
      <c r="J429" s="470"/>
      <c r="K429" s="470"/>
      <c r="L429" s="470"/>
      <c r="M429" s="470"/>
      <c r="N429" s="470"/>
      <c r="O429" s="470"/>
      <c r="P429" s="470"/>
      <c r="Q429" s="470"/>
      <c r="R429" s="470"/>
      <c r="S429" s="470"/>
      <c r="T429" s="470"/>
      <c r="U429" s="470"/>
      <c r="V429" s="470"/>
      <c r="W429" s="470"/>
      <c r="X429" s="470"/>
      <c r="Y429" s="470"/>
      <c r="Z429" s="470"/>
    </row>
    <row r="430" spans="1:26">
      <c r="A430" s="470"/>
      <c r="B430" s="470"/>
      <c r="C430" s="470"/>
      <c r="D430" s="470"/>
      <c r="E430" s="470"/>
      <c r="F430" s="470"/>
      <c r="G430" s="470"/>
      <c r="H430" s="470"/>
      <c r="I430" s="470"/>
      <c r="J430" s="470"/>
      <c r="K430" s="470"/>
      <c r="L430" s="470"/>
      <c r="M430" s="470"/>
      <c r="N430" s="470"/>
      <c r="O430" s="470"/>
      <c r="P430" s="470"/>
      <c r="Q430" s="470"/>
      <c r="R430" s="470"/>
      <c r="S430" s="470"/>
      <c r="T430" s="470"/>
      <c r="U430" s="470"/>
      <c r="V430" s="470"/>
      <c r="W430" s="470"/>
      <c r="X430" s="470"/>
      <c r="Y430" s="470"/>
      <c r="Z430" s="470"/>
    </row>
    <row r="431" spans="1:26">
      <c r="A431" s="470"/>
      <c r="B431" s="470"/>
      <c r="C431" s="470"/>
      <c r="D431" s="470"/>
      <c r="E431" s="470"/>
      <c r="F431" s="470"/>
      <c r="G431" s="470"/>
      <c r="H431" s="470"/>
      <c r="I431" s="470"/>
      <c r="J431" s="470"/>
      <c r="K431" s="470"/>
      <c r="L431" s="470"/>
      <c r="M431" s="470"/>
      <c r="N431" s="470"/>
      <c r="O431" s="470"/>
      <c r="P431" s="470"/>
      <c r="Q431" s="470"/>
      <c r="R431" s="470"/>
      <c r="S431" s="470"/>
      <c r="T431" s="470"/>
      <c r="U431" s="470"/>
      <c r="V431" s="470"/>
      <c r="W431" s="470"/>
      <c r="X431" s="470"/>
      <c r="Y431" s="470"/>
      <c r="Z431" s="470"/>
    </row>
    <row r="432" spans="1:26">
      <c r="A432" s="470"/>
      <c r="B432" s="470"/>
      <c r="C432" s="470"/>
      <c r="D432" s="470"/>
      <c r="E432" s="470"/>
      <c r="F432" s="470"/>
      <c r="G432" s="470"/>
      <c r="H432" s="470"/>
      <c r="I432" s="470"/>
      <c r="J432" s="470"/>
      <c r="K432" s="470"/>
      <c r="L432" s="470"/>
      <c r="M432" s="470"/>
      <c r="N432" s="470"/>
      <c r="O432" s="470"/>
      <c r="P432" s="470"/>
      <c r="Q432" s="470"/>
      <c r="R432" s="470"/>
      <c r="S432" s="470"/>
      <c r="T432" s="470"/>
      <c r="U432" s="470"/>
      <c r="V432" s="470"/>
      <c r="W432" s="470"/>
      <c r="X432" s="470"/>
      <c r="Y432" s="470"/>
      <c r="Z432" s="470"/>
    </row>
    <row r="433" spans="1:26">
      <c r="A433" s="470"/>
      <c r="B433" s="470"/>
      <c r="C433" s="470"/>
      <c r="D433" s="470"/>
      <c r="E433" s="470"/>
      <c r="F433" s="470"/>
      <c r="G433" s="470"/>
      <c r="H433" s="470"/>
      <c r="I433" s="470"/>
      <c r="J433" s="470"/>
      <c r="K433" s="470"/>
      <c r="L433" s="470"/>
      <c r="M433" s="470"/>
      <c r="N433" s="470"/>
      <c r="O433" s="470"/>
      <c r="P433" s="470"/>
      <c r="Q433" s="470"/>
      <c r="R433" s="470"/>
      <c r="S433" s="470"/>
      <c r="T433" s="470"/>
      <c r="U433" s="470"/>
      <c r="V433" s="470"/>
      <c r="W433" s="470"/>
      <c r="X433" s="470"/>
      <c r="Y433" s="470"/>
      <c r="Z433" s="470"/>
    </row>
    <row r="434" spans="1:26">
      <c r="A434" s="470"/>
      <c r="B434" s="470"/>
      <c r="C434" s="470"/>
      <c r="D434" s="470"/>
      <c r="E434" s="470"/>
      <c r="F434" s="470"/>
      <c r="G434" s="470"/>
      <c r="H434" s="470"/>
      <c r="I434" s="470"/>
      <c r="J434" s="470"/>
      <c r="K434" s="470"/>
      <c r="L434" s="470"/>
      <c r="M434" s="470"/>
      <c r="N434" s="470"/>
      <c r="O434" s="470"/>
      <c r="P434" s="470"/>
      <c r="Q434" s="470"/>
      <c r="R434" s="470"/>
      <c r="S434" s="470"/>
      <c r="T434" s="470"/>
      <c r="U434" s="470"/>
      <c r="V434" s="470"/>
      <c r="W434" s="470"/>
      <c r="X434" s="470"/>
      <c r="Y434" s="470"/>
      <c r="Z434" s="470"/>
    </row>
    <row r="435" spans="1:26">
      <c r="A435" s="470"/>
      <c r="B435" s="470"/>
      <c r="C435" s="470"/>
      <c r="D435" s="470"/>
      <c r="E435" s="470"/>
      <c r="F435" s="470"/>
      <c r="G435" s="470"/>
      <c r="H435" s="470"/>
      <c r="I435" s="470"/>
      <c r="J435" s="470"/>
      <c r="K435" s="470"/>
      <c r="L435" s="470"/>
      <c r="M435" s="470"/>
      <c r="N435" s="470"/>
      <c r="O435" s="470"/>
      <c r="P435" s="470"/>
      <c r="Q435" s="470"/>
      <c r="R435" s="470"/>
      <c r="S435" s="470"/>
      <c r="T435" s="470"/>
      <c r="U435" s="470"/>
      <c r="V435" s="470"/>
      <c r="W435" s="470"/>
      <c r="X435" s="470"/>
      <c r="Y435" s="470"/>
      <c r="Z435" s="470"/>
    </row>
    <row r="436" spans="1:26">
      <c r="A436" s="470"/>
      <c r="B436" s="470"/>
      <c r="C436" s="470"/>
      <c r="D436" s="470"/>
      <c r="E436" s="470"/>
      <c r="F436" s="470"/>
      <c r="G436" s="470"/>
      <c r="H436" s="470"/>
      <c r="I436" s="470"/>
      <c r="J436" s="470"/>
      <c r="K436" s="470"/>
      <c r="L436" s="470"/>
      <c r="M436" s="470"/>
      <c r="N436" s="470"/>
      <c r="O436" s="470"/>
      <c r="P436" s="470"/>
      <c r="Q436" s="470"/>
      <c r="R436" s="470"/>
      <c r="S436" s="470"/>
      <c r="T436" s="470"/>
      <c r="U436" s="470"/>
      <c r="V436" s="470"/>
      <c r="W436" s="470"/>
      <c r="X436" s="470"/>
      <c r="Y436" s="470"/>
      <c r="Z436" s="470"/>
    </row>
    <row r="437" spans="1:26">
      <c r="A437" s="470"/>
      <c r="B437" s="470"/>
      <c r="C437" s="470"/>
      <c r="D437" s="470"/>
      <c r="E437" s="470"/>
      <c r="F437" s="470"/>
      <c r="G437" s="470"/>
      <c r="H437" s="470"/>
      <c r="I437" s="470"/>
      <c r="J437" s="470"/>
      <c r="K437" s="470"/>
      <c r="L437" s="470"/>
      <c r="M437" s="470"/>
      <c r="N437" s="470"/>
      <c r="O437" s="470"/>
      <c r="P437" s="470"/>
      <c r="Q437" s="470"/>
      <c r="R437" s="470"/>
      <c r="S437" s="470"/>
      <c r="T437" s="470"/>
      <c r="U437" s="470"/>
      <c r="V437" s="470"/>
      <c r="W437" s="470"/>
      <c r="X437" s="470"/>
      <c r="Y437" s="470"/>
      <c r="Z437" s="470"/>
    </row>
    <row r="438" spans="1:26">
      <c r="A438" s="470"/>
      <c r="B438" s="470"/>
      <c r="C438" s="470"/>
      <c r="D438" s="470"/>
      <c r="E438" s="470"/>
      <c r="F438" s="470"/>
      <c r="G438" s="470"/>
      <c r="H438" s="470"/>
      <c r="I438" s="470"/>
      <c r="J438" s="470"/>
      <c r="K438" s="470"/>
      <c r="L438" s="470"/>
      <c r="M438" s="470"/>
      <c r="N438" s="470"/>
      <c r="O438" s="470"/>
      <c r="P438" s="470"/>
      <c r="Q438" s="470"/>
      <c r="R438" s="470"/>
      <c r="S438" s="470"/>
      <c r="T438" s="470"/>
      <c r="U438" s="470"/>
      <c r="V438" s="470"/>
      <c r="W438" s="470"/>
      <c r="X438" s="470"/>
      <c r="Y438" s="470"/>
      <c r="Z438" s="470"/>
    </row>
    <row r="439" spans="1:26">
      <c r="A439" s="470"/>
      <c r="B439" s="470"/>
      <c r="C439" s="470"/>
      <c r="D439" s="470"/>
      <c r="E439" s="470"/>
      <c r="F439" s="470"/>
      <c r="G439" s="470"/>
      <c r="H439" s="470"/>
      <c r="I439" s="470"/>
      <c r="J439" s="470"/>
      <c r="K439" s="470"/>
      <c r="L439" s="470"/>
      <c r="M439" s="470"/>
      <c r="N439" s="470"/>
      <c r="O439" s="470"/>
      <c r="P439" s="470"/>
      <c r="Q439" s="470"/>
      <c r="R439" s="470"/>
      <c r="S439" s="470"/>
      <c r="T439" s="470"/>
      <c r="U439" s="470"/>
      <c r="V439" s="470"/>
      <c r="W439" s="470"/>
      <c r="X439" s="470"/>
      <c r="Y439" s="470"/>
      <c r="Z439" s="470"/>
    </row>
    <row r="440" spans="1:26">
      <c r="A440" s="470"/>
      <c r="B440" s="470"/>
      <c r="C440" s="470"/>
      <c r="D440" s="470"/>
      <c r="E440" s="470"/>
      <c r="F440" s="470"/>
      <c r="G440" s="470"/>
      <c r="H440" s="470"/>
      <c r="I440" s="470"/>
      <c r="J440" s="470"/>
      <c r="K440" s="470"/>
      <c r="L440" s="470"/>
      <c r="M440" s="470"/>
      <c r="N440" s="470"/>
      <c r="O440" s="470"/>
      <c r="P440" s="470"/>
      <c r="Q440" s="470"/>
      <c r="R440" s="470"/>
      <c r="S440" s="470"/>
      <c r="T440" s="470"/>
      <c r="U440" s="470"/>
      <c r="V440" s="470"/>
      <c r="W440" s="470"/>
      <c r="X440" s="470"/>
      <c r="Y440" s="470"/>
      <c r="Z440" s="470"/>
    </row>
    <row r="441" spans="1:26">
      <c r="A441" s="470"/>
      <c r="B441" s="470"/>
      <c r="C441" s="470"/>
      <c r="D441" s="470"/>
      <c r="E441" s="470"/>
      <c r="F441" s="470"/>
      <c r="G441" s="470"/>
      <c r="H441" s="470"/>
      <c r="I441" s="470"/>
      <c r="J441" s="470"/>
      <c r="K441" s="470"/>
      <c r="L441" s="470"/>
      <c r="M441" s="470"/>
      <c r="N441" s="470"/>
      <c r="O441" s="470"/>
      <c r="P441" s="470"/>
      <c r="Q441" s="470"/>
      <c r="R441" s="470"/>
      <c r="S441" s="470"/>
      <c r="T441" s="470"/>
      <c r="U441" s="470"/>
      <c r="V441" s="470"/>
      <c r="W441" s="470"/>
      <c r="X441" s="470"/>
      <c r="Y441" s="470"/>
      <c r="Z441" s="470"/>
    </row>
    <row r="442" spans="1:26">
      <c r="A442" s="470"/>
      <c r="B442" s="470"/>
      <c r="C442" s="470"/>
      <c r="D442" s="470"/>
      <c r="E442" s="470"/>
      <c r="F442" s="470"/>
      <c r="G442" s="470"/>
      <c r="H442" s="470"/>
      <c r="I442" s="470"/>
      <c r="J442" s="470"/>
      <c r="K442" s="470"/>
      <c r="L442" s="470"/>
      <c r="M442" s="470"/>
      <c r="N442" s="470"/>
      <c r="O442" s="470"/>
      <c r="P442" s="470"/>
      <c r="Q442" s="470"/>
      <c r="R442" s="470"/>
      <c r="S442" s="470"/>
      <c r="T442" s="470"/>
      <c r="U442" s="470"/>
      <c r="V442" s="470"/>
      <c r="W442" s="470"/>
      <c r="X442" s="470"/>
      <c r="Y442" s="470"/>
      <c r="Z442" s="470"/>
    </row>
    <row r="443" spans="1:26">
      <c r="A443" s="470"/>
      <c r="B443" s="470"/>
      <c r="C443" s="470"/>
      <c r="D443" s="470"/>
      <c r="E443" s="470"/>
      <c r="F443" s="470"/>
      <c r="G443" s="470"/>
      <c r="H443" s="470"/>
      <c r="I443" s="470"/>
      <c r="J443" s="470"/>
      <c r="K443" s="470"/>
      <c r="L443" s="470"/>
      <c r="M443" s="470"/>
      <c r="N443" s="470"/>
      <c r="O443" s="470"/>
      <c r="P443" s="470"/>
      <c r="Q443" s="470"/>
      <c r="R443" s="470"/>
      <c r="S443" s="470"/>
      <c r="T443" s="470"/>
      <c r="U443" s="470"/>
      <c r="V443" s="470"/>
      <c r="W443" s="470"/>
      <c r="X443" s="470"/>
      <c r="Y443" s="470"/>
      <c r="Z443" s="470"/>
    </row>
    <row r="444" spans="1:26">
      <c r="A444" s="470"/>
      <c r="B444" s="470"/>
      <c r="C444" s="470"/>
      <c r="D444" s="470"/>
      <c r="E444" s="470"/>
      <c r="F444" s="470"/>
      <c r="G444" s="470"/>
      <c r="H444" s="470"/>
      <c r="I444" s="470"/>
      <c r="J444" s="470"/>
      <c r="K444" s="470"/>
      <c r="L444" s="470"/>
      <c r="M444" s="470"/>
      <c r="N444" s="470"/>
      <c r="O444" s="470"/>
      <c r="P444" s="470"/>
      <c r="Q444" s="470"/>
      <c r="R444" s="470"/>
      <c r="S444" s="470"/>
      <c r="T444" s="470"/>
      <c r="U444" s="470"/>
      <c r="V444" s="470"/>
      <c r="W444" s="470"/>
      <c r="X444" s="470"/>
      <c r="Y444" s="470"/>
      <c r="Z444" s="470"/>
    </row>
    <row r="445" spans="1:26">
      <c r="A445" s="470"/>
      <c r="B445" s="470"/>
      <c r="C445" s="470"/>
      <c r="D445" s="470"/>
      <c r="E445" s="470"/>
      <c r="F445" s="470"/>
      <c r="G445" s="470"/>
      <c r="H445" s="470"/>
      <c r="I445" s="470"/>
      <c r="J445" s="470"/>
      <c r="K445" s="470"/>
      <c r="L445" s="470"/>
      <c r="M445" s="470"/>
      <c r="N445" s="470"/>
      <c r="O445" s="470"/>
      <c r="P445" s="470"/>
      <c r="Q445" s="470"/>
      <c r="R445" s="470"/>
      <c r="S445" s="470"/>
      <c r="T445" s="470"/>
      <c r="U445" s="470"/>
      <c r="V445" s="470"/>
      <c r="W445" s="470"/>
      <c r="X445" s="470"/>
      <c r="Y445" s="470"/>
      <c r="Z445" s="470"/>
    </row>
    <row r="446" spans="1:26">
      <c r="A446" s="470"/>
      <c r="B446" s="470"/>
      <c r="C446" s="470"/>
      <c r="D446" s="470"/>
      <c r="E446" s="470"/>
      <c r="F446" s="470"/>
      <c r="G446" s="470"/>
      <c r="H446" s="470"/>
      <c r="I446" s="470"/>
      <c r="J446" s="470"/>
      <c r="K446" s="470"/>
      <c r="L446" s="470"/>
      <c r="M446" s="470"/>
      <c r="N446" s="470"/>
      <c r="O446" s="470"/>
      <c r="P446" s="470"/>
      <c r="Q446" s="470"/>
      <c r="R446" s="470"/>
      <c r="S446" s="470"/>
      <c r="T446" s="470"/>
      <c r="U446" s="470"/>
      <c r="V446" s="470"/>
      <c r="W446" s="470"/>
      <c r="X446" s="470"/>
      <c r="Y446" s="470"/>
      <c r="Z446" s="470"/>
    </row>
    <row r="447" spans="1:26">
      <c r="A447" s="470"/>
      <c r="B447" s="470"/>
      <c r="C447" s="470"/>
      <c r="D447" s="470"/>
      <c r="E447" s="470"/>
      <c r="F447" s="470"/>
      <c r="G447" s="470"/>
      <c r="H447" s="470"/>
      <c r="I447" s="470"/>
      <c r="J447" s="470"/>
      <c r="K447" s="470"/>
      <c r="L447" s="470"/>
      <c r="M447" s="470"/>
      <c r="N447" s="470"/>
      <c r="O447" s="470"/>
      <c r="P447" s="470"/>
      <c r="Q447" s="470"/>
      <c r="R447" s="470"/>
      <c r="S447" s="470"/>
      <c r="T447" s="470"/>
      <c r="U447" s="470"/>
      <c r="V447" s="470"/>
      <c r="W447" s="470"/>
      <c r="X447" s="470"/>
      <c r="Y447" s="470"/>
      <c r="Z447" s="470"/>
    </row>
    <row r="448" spans="1:26">
      <c r="A448" s="470"/>
      <c r="B448" s="470"/>
      <c r="C448" s="470"/>
      <c r="D448" s="470"/>
      <c r="E448" s="470"/>
      <c r="F448" s="470"/>
      <c r="G448" s="470"/>
      <c r="H448" s="470"/>
      <c r="I448" s="470"/>
      <c r="J448" s="470"/>
      <c r="K448" s="470"/>
      <c r="L448" s="470"/>
      <c r="M448" s="470"/>
      <c r="N448" s="470"/>
      <c r="O448" s="470"/>
      <c r="P448" s="470"/>
      <c r="Q448" s="470"/>
      <c r="R448" s="470"/>
      <c r="S448" s="470"/>
      <c r="T448" s="470"/>
      <c r="U448" s="470"/>
      <c r="V448" s="470"/>
      <c r="W448" s="470"/>
      <c r="X448" s="470"/>
      <c r="Y448" s="470"/>
      <c r="Z448" s="470"/>
    </row>
    <row r="449" spans="1:26">
      <c r="A449" s="470"/>
      <c r="B449" s="470"/>
      <c r="C449" s="470"/>
      <c r="D449" s="470"/>
      <c r="E449" s="470"/>
      <c r="F449" s="470"/>
      <c r="G449" s="470"/>
      <c r="H449" s="470"/>
      <c r="I449" s="470"/>
      <c r="J449" s="470"/>
      <c r="K449" s="470"/>
      <c r="L449" s="470"/>
      <c r="M449" s="470"/>
      <c r="N449" s="470"/>
      <c r="O449" s="470"/>
      <c r="P449" s="470"/>
      <c r="Q449" s="470"/>
      <c r="R449" s="470"/>
      <c r="S449" s="470"/>
      <c r="T449" s="470"/>
      <c r="U449" s="470"/>
      <c r="V449" s="470"/>
      <c r="W449" s="470"/>
      <c r="X449" s="470"/>
      <c r="Y449" s="470"/>
      <c r="Z449" s="470"/>
    </row>
    <row r="450" spans="1:26">
      <c r="A450" s="470"/>
      <c r="B450" s="470"/>
      <c r="C450" s="470"/>
      <c r="D450" s="470"/>
      <c r="E450" s="470"/>
      <c r="F450" s="470"/>
      <c r="G450" s="470"/>
      <c r="H450" s="470"/>
      <c r="I450" s="470"/>
      <c r="J450" s="470"/>
      <c r="K450" s="470"/>
      <c r="L450" s="470"/>
      <c r="M450" s="470"/>
      <c r="N450" s="470"/>
      <c r="O450" s="470"/>
      <c r="P450" s="470"/>
      <c r="Q450" s="470"/>
      <c r="R450" s="470"/>
      <c r="S450" s="470"/>
      <c r="T450" s="470"/>
      <c r="U450" s="470"/>
      <c r="V450" s="470"/>
      <c r="W450" s="470"/>
      <c r="X450" s="470"/>
      <c r="Y450" s="470"/>
      <c r="Z450" s="470"/>
    </row>
    <row r="451" spans="1:26">
      <c r="A451" s="470"/>
      <c r="B451" s="470"/>
      <c r="C451" s="470"/>
      <c r="D451" s="470"/>
      <c r="E451" s="470"/>
      <c r="F451" s="470"/>
      <c r="G451" s="470"/>
      <c r="H451" s="470"/>
      <c r="I451" s="470"/>
      <c r="J451" s="470"/>
      <c r="K451" s="470"/>
      <c r="L451" s="470"/>
      <c r="M451" s="470"/>
      <c r="N451" s="470"/>
      <c r="O451" s="470"/>
      <c r="P451" s="470"/>
      <c r="Q451" s="470"/>
      <c r="R451" s="470"/>
      <c r="S451" s="470"/>
      <c r="T451" s="470"/>
      <c r="U451" s="470"/>
      <c r="V451" s="470"/>
      <c r="W451" s="470"/>
      <c r="X451" s="470"/>
      <c r="Y451" s="470"/>
      <c r="Z451" s="470"/>
    </row>
    <row r="452" spans="1:26">
      <c r="A452" s="470"/>
      <c r="B452" s="470"/>
      <c r="C452" s="470"/>
      <c r="D452" s="470"/>
      <c r="E452" s="470"/>
      <c r="F452" s="470"/>
      <c r="G452" s="470"/>
      <c r="H452" s="470"/>
      <c r="I452" s="470"/>
      <c r="J452" s="470"/>
      <c r="K452" s="470"/>
      <c r="L452" s="470"/>
      <c r="M452" s="470"/>
      <c r="N452" s="470"/>
      <c r="O452" s="470"/>
      <c r="P452" s="470"/>
      <c r="Q452" s="470"/>
      <c r="R452" s="470"/>
      <c r="S452" s="470"/>
      <c r="T452" s="470"/>
      <c r="U452" s="470"/>
      <c r="V452" s="470"/>
      <c r="W452" s="470"/>
      <c r="X452" s="470"/>
      <c r="Y452" s="470"/>
      <c r="Z452" s="470"/>
    </row>
    <row r="453" spans="1:26">
      <c r="A453" s="470"/>
      <c r="B453" s="470"/>
      <c r="C453" s="470"/>
      <c r="D453" s="470"/>
      <c r="E453" s="470"/>
      <c r="F453" s="470"/>
      <c r="G453" s="470"/>
      <c r="H453" s="470"/>
      <c r="I453" s="470"/>
      <c r="J453" s="470"/>
      <c r="K453" s="470"/>
      <c r="L453" s="470"/>
      <c r="M453" s="470"/>
      <c r="N453" s="470"/>
      <c r="O453" s="470"/>
      <c r="P453" s="470"/>
      <c r="Q453" s="470"/>
      <c r="R453" s="470"/>
      <c r="S453" s="470"/>
      <c r="T453" s="470"/>
      <c r="U453" s="470"/>
      <c r="V453" s="470"/>
      <c r="W453" s="470"/>
      <c r="X453" s="470"/>
      <c r="Y453" s="470"/>
      <c r="Z453" s="470"/>
    </row>
    <row r="454" spans="1:26">
      <c r="A454" s="470"/>
      <c r="B454" s="470"/>
      <c r="C454" s="470"/>
      <c r="D454" s="470"/>
      <c r="E454" s="470"/>
      <c r="F454" s="470"/>
      <c r="G454" s="470"/>
      <c r="H454" s="470"/>
      <c r="I454" s="470"/>
      <c r="J454" s="470"/>
      <c r="K454" s="470"/>
      <c r="L454" s="470"/>
      <c r="M454" s="470"/>
      <c r="N454" s="470"/>
      <c r="O454" s="470"/>
      <c r="P454" s="470"/>
      <c r="Q454" s="470"/>
      <c r="R454" s="470"/>
      <c r="S454" s="470"/>
      <c r="T454" s="470"/>
      <c r="U454" s="470"/>
      <c r="V454" s="470"/>
      <c r="W454" s="470"/>
      <c r="X454" s="470"/>
      <c r="Y454" s="470"/>
      <c r="Z454" s="470"/>
    </row>
    <row r="455" spans="1:26">
      <c r="A455" s="470"/>
      <c r="B455" s="470"/>
      <c r="C455" s="470"/>
      <c r="D455" s="470"/>
      <c r="E455" s="470"/>
      <c r="F455" s="470"/>
      <c r="G455" s="470"/>
      <c r="H455" s="470"/>
      <c r="I455" s="470"/>
      <c r="J455" s="470"/>
      <c r="K455" s="470"/>
      <c r="L455" s="470"/>
      <c r="M455" s="470"/>
      <c r="N455" s="470"/>
      <c r="O455" s="470"/>
      <c r="P455" s="470"/>
      <c r="Q455" s="470"/>
      <c r="R455" s="470"/>
      <c r="S455" s="470"/>
      <c r="T455" s="470"/>
      <c r="U455" s="470"/>
      <c r="V455" s="470"/>
      <c r="W455" s="470"/>
      <c r="X455" s="470"/>
      <c r="Y455" s="470"/>
      <c r="Z455" s="470"/>
    </row>
    <row r="456" spans="1:26">
      <c r="A456" s="470"/>
      <c r="B456" s="470"/>
      <c r="C456" s="470"/>
      <c r="D456" s="470"/>
      <c r="E456" s="470"/>
      <c r="F456" s="470"/>
      <c r="G456" s="470"/>
      <c r="H456" s="470"/>
      <c r="I456" s="470"/>
      <c r="J456" s="470"/>
      <c r="K456" s="470"/>
      <c r="L456" s="470"/>
      <c r="M456" s="470"/>
      <c r="N456" s="470"/>
      <c r="O456" s="470"/>
      <c r="P456" s="470"/>
      <c r="Q456" s="470"/>
      <c r="R456" s="470"/>
      <c r="S456" s="470"/>
      <c r="T456" s="470"/>
      <c r="U456" s="470"/>
      <c r="V456" s="470"/>
      <c r="W456" s="470"/>
      <c r="X456" s="470"/>
      <c r="Y456" s="470"/>
      <c r="Z456" s="470"/>
    </row>
    <row r="457" spans="1:26">
      <c r="A457" s="470"/>
      <c r="B457" s="470"/>
      <c r="C457" s="470"/>
      <c r="D457" s="470"/>
      <c r="E457" s="470"/>
      <c r="F457" s="470"/>
      <c r="G457" s="470"/>
      <c r="H457" s="470"/>
      <c r="I457" s="470"/>
      <c r="J457" s="470"/>
      <c r="K457" s="470"/>
      <c r="L457" s="470"/>
      <c r="M457" s="470"/>
      <c r="N457" s="470"/>
      <c r="O457" s="470"/>
      <c r="P457" s="470"/>
      <c r="Q457" s="470"/>
      <c r="R457" s="470"/>
      <c r="S457" s="470"/>
      <c r="T457" s="470"/>
      <c r="U457" s="470"/>
      <c r="V457" s="470"/>
      <c r="W457" s="470"/>
      <c r="X457" s="470"/>
      <c r="Y457" s="470"/>
      <c r="Z457" s="470"/>
    </row>
    <row r="458" spans="1:26">
      <c r="A458" s="470"/>
      <c r="B458" s="470"/>
      <c r="C458" s="470"/>
      <c r="D458" s="470"/>
      <c r="E458" s="470"/>
      <c r="F458" s="470"/>
      <c r="G458" s="470"/>
      <c r="H458" s="470"/>
      <c r="I458" s="470"/>
      <c r="J458" s="470"/>
      <c r="K458" s="470"/>
      <c r="L458" s="470"/>
      <c r="M458" s="470"/>
      <c r="N458" s="470"/>
      <c r="O458" s="470"/>
      <c r="P458" s="470"/>
      <c r="Q458" s="470"/>
      <c r="R458" s="470"/>
      <c r="S458" s="470"/>
      <c r="T458" s="470"/>
      <c r="U458" s="470"/>
      <c r="V458" s="470"/>
      <c r="W458" s="470"/>
      <c r="X458" s="470"/>
      <c r="Y458" s="470"/>
      <c r="Z458" s="470"/>
    </row>
    <row r="459" spans="1:26">
      <c r="A459" s="470"/>
      <c r="B459" s="470"/>
      <c r="C459" s="470"/>
      <c r="D459" s="470"/>
      <c r="E459" s="470"/>
      <c r="F459" s="470"/>
      <c r="G459" s="470"/>
      <c r="H459" s="470"/>
      <c r="I459" s="470"/>
      <c r="J459" s="470"/>
      <c r="K459" s="470"/>
      <c r="L459" s="470"/>
      <c r="M459" s="470"/>
      <c r="N459" s="470"/>
      <c r="O459" s="470"/>
      <c r="P459" s="470"/>
      <c r="Q459" s="470"/>
      <c r="R459" s="470"/>
      <c r="S459" s="470"/>
      <c r="T459" s="470"/>
      <c r="U459" s="470"/>
      <c r="V459" s="470"/>
      <c r="W459" s="470"/>
      <c r="X459" s="470"/>
      <c r="Y459" s="470"/>
      <c r="Z459" s="470"/>
    </row>
    <row r="460" spans="1:26">
      <c r="A460" s="470"/>
      <c r="B460" s="470"/>
      <c r="C460" s="470"/>
      <c r="D460" s="470"/>
      <c r="E460" s="470"/>
      <c r="F460" s="470"/>
      <c r="G460" s="470"/>
      <c r="H460" s="470"/>
      <c r="I460" s="470"/>
      <c r="J460" s="470"/>
      <c r="K460" s="470"/>
      <c r="L460" s="470"/>
      <c r="M460" s="470"/>
      <c r="N460" s="470"/>
      <c r="O460" s="470"/>
      <c r="P460" s="470"/>
      <c r="Q460" s="470"/>
      <c r="R460" s="470"/>
      <c r="S460" s="470"/>
      <c r="T460" s="470"/>
      <c r="U460" s="470"/>
      <c r="V460" s="470"/>
      <c r="W460" s="470"/>
      <c r="X460" s="470"/>
      <c r="Y460" s="470"/>
      <c r="Z460" s="470"/>
    </row>
    <row r="461" spans="1:26">
      <c r="A461" s="470"/>
      <c r="B461" s="470"/>
      <c r="C461" s="470"/>
      <c r="D461" s="470"/>
      <c r="E461" s="470"/>
      <c r="F461" s="470"/>
      <c r="G461" s="470"/>
      <c r="H461" s="470"/>
      <c r="I461" s="470"/>
      <c r="J461" s="470"/>
      <c r="K461" s="470"/>
      <c r="L461" s="470"/>
      <c r="M461" s="470"/>
      <c r="N461" s="470"/>
      <c r="O461" s="470"/>
      <c r="P461" s="470"/>
      <c r="Q461" s="470"/>
      <c r="R461" s="470"/>
      <c r="S461" s="470"/>
      <c r="T461" s="470"/>
      <c r="U461" s="470"/>
      <c r="V461" s="470"/>
      <c r="W461" s="470"/>
      <c r="X461" s="470"/>
      <c r="Y461" s="470"/>
      <c r="Z461" s="470"/>
    </row>
    <row r="462" spans="1:26">
      <c r="A462" s="470"/>
      <c r="B462" s="470"/>
      <c r="C462" s="470"/>
      <c r="D462" s="470"/>
      <c r="E462" s="470"/>
      <c r="F462" s="470"/>
      <c r="G462" s="470"/>
      <c r="H462" s="470"/>
      <c r="I462" s="470"/>
      <c r="J462" s="470"/>
      <c r="K462" s="470"/>
      <c r="L462" s="470"/>
      <c r="M462" s="470"/>
      <c r="N462" s="470"/>
      <c r="O462" s="470"/>
      <c r="P462" s="470"/>
      <c r="Q462" s="470"/>
      <c r="R462" s="470"/>
      <c r="S462" s="470"/>
      <c r="T462" s="470"/>
      <c r="U462" s="470"/>
      <c r="V462" s="470"/>
      <c r="W462" s="470"/>
      <c r="X462" s="470"/>
      <c r="Y462" s="470"/>
      <c r="Z462" s="470"/>
    </row>
    <row r="463" spans="1:26">
      <c r="A463" s="470"/>
      <c r="B463" s="470"/>
      <c r="C463" s="470"/>
      <c r="D463" s="470"/>
      <c r="E463" s="470"/>
      <c r="F463" s="470"/>
      <c r="G463" s="470"/>
      <c r="H463" s="470"/>
      <c r="I463" s="470"/>
      <c r="J463" s="470"/>
      <c r="K463" s="470"/>
      <c r="L463" s="470"/>
      <c r="M463" s="470"/>
      <c r="N463" s="470"/>
      <c r="O463" s="470"/>
      <c r="P463" s="470"/>
      <c r="Q463" s="470"/>
      <c r="R463" s="470"/>
      <c r="S463" s="470"/>
      <c r="T463" s="470"/>
      <c r="U463" s="470"/>
      <c r="V463" s="470"/>
      <c r="W463" s="470"/>
      <c r="X463" s="470"/>
      <c r="Y463" s="470"/>
      <c r="Z463" s="470"/>
    </row>
    <row r="464" spans="1:26">
      <c r="A464" s="470"/>
      <c r="B464" s="470"/>
      <c r="C464" s="470"/>
      <c r="D464" s="470"/>
      <c r="E464" s="470"/>
      <c r="F464" s="470"/>
      <c r="G464" s="470"/>
      <c r="H464" s="470"/>
      <c r="I464" s="470"/>
      <c r="J464" s="470"/>
      <c r="K464" s="470"/>
      <c r="L464" s="470"/>
      <c r="M464" s="470"/>
      <c r="N464" s="470"/>
      <c r="O464" s="470"/>
      <c r="P464" s="470"/>
      <c r="Q464" s="470"/>
      <c r="R464" s="470"/>
      <c r="S464" s="470"/>
      <c r="T464" s="470"/>
      <c r="U464" s="470"/>
      <c r="V464" s="470"/>
      <c r="W464" s="470"/>
      <c r="X464" s="470"/>
      <c r="Y464" s="470"/>
      <c r="Z464" s="470"/>
    </row>
    <row r="465" spans="1:26">
      <c r="A465" s="470"/>
      <c r="B465" s="470"/>
      <c r="C465" s="470"/>
      <c r="D465" s="470"/>
      <c r="E465" s="470"/>
      <c r="F465" s="470"/>
      <c r="G465" s="470"/>
      <c r="H465" s="470"/>
      <c r="I465" s="470"/>
      <c r="J465" s="470"/>
      <c r="K465" s="470"/>
      <c r="L465" s="470"/>
      <c r="M465" s="470"/>
      <c r="N465" s="470"/>
      <c r="O465" s="470"/>
      <c r="P465" s="470"/>
      <c r="Q465" s="470"/>
      <c r="R465" s="470"/>
      <c r="S465" s="470"/>
      <c r="T465" s="470"/>
      <c r="U465" s="470"/>
      <c r="V465" s="470"/>
      <c r="W465" s="470"/>
      <c r="X465" s="470"/>
      <c r="Y465" s="470"/>
      <c r="Z465" s="470"/>
    </row>
    <row r="466" spans="1:26">
      <c r="A466" s="470"/>
      <c r="B466" s="470"/>
      <c r="C466" s="470"/>
      <c r="D466" s="470"/>
      <c r="E466" s="470"/>
      <c r="F466" s="470"/>
      <c r="G466" s="470"/>
      <c r="H466" s="470"/>
      <c r="I466" s="470"/>
      <c r="J466" s="470"/>
      <c r="K466" s="470"/>
      <c r="L466" s="470"/>
      <c r="M466" s="470"/>
      <c r="N466" s="470"/>
      <c r="O466" s="470"/>
      <c r="P466" s="470"/>
      <c r="Q466" s="470"/>
      <c r="R466" s="470"/>
      <c r="S466" s="470"/>
      <c r="T466" s="470"/>
      <c r="U466" s="470"/>
      <c r="V466" s="470"/>
      <c r="W466" s="470"/>
      <c r="X466" s="470"/>
      <c r="Y466" s="470"/>
      <c r="Z466" s="470"/>
    </row>
    <row r="467" spans="1:26">
      <c r="A467" s="470"/>
      <c r="B467" s="470"/>
      <c r="C467" s="470"/>
      <c r="D467" s="470"/>
      <c r="E467" s="470"/>
      <c r="F467" s="470"/>
      <c r="G467" s="470"/>
      <c r="H467" s="470"/>
      <c r="I467" s="470"/>
      <c r="J467" s="470"/>
      <c r="K467" s="470"/>
      <c r="L467" s="470"/>
      <c r="M467" s="470"/>
      <c r="N467" s="470"/>
      <c r="O467" s="470"/>
      <c r="P467" s="470"/>
      <c r="Q467" s="470"/>
      <c r="R467" s="470"/>
      <c r="S467" s="470"/>
      <c r="T467" s="470"/>
      <c r="U467" s="470"/>
      <c r="V467" s="470"/>
      <c r="W467" s="470"/>
      <c r="X467" s="470"/>
      <c r="Y467" s="470"/>
      <c r="Z467" s="470"/>
    </row>
    <row r="468" spans="1:26">
      <c r="A468" s="470"/>
      <c r="B468" s="470"/>
      <c r="C468" s="470"/>
      <c r="D468" s="470"/>
      <c r="E468" s="470"/>
      <c r="F468" s="470"/>
      <c r="G468" s="470"/>
      <c r="H468" s="470"/>
      <c r="I468" s="470"/>
      <c r="J468" s="470"/>
      <c r="K468" s="470"/>
      <c r="L468" s="470"/>
      <c r="M468" s="470"/>
      <c r="N468" s="470"/>
      <c r="O468" s="470"/>
      <c r="P468" s="470"/>
      <c r="Q468" s="470"/>
      <c r="R468" s="470"/>
      <c r="S468" s="470"/>
      <c r="T468" s="470"/>
      <c r="U468" s="470"/>
      <c r="V468" s="470"/>
      <c r="W468" s="470"/>
      <c r="X468" s="470"/>
      <c r="Y468" s="470"/>
      <c r="Z468" s="470"/>
    </row>
    <row r="469" spans="1:26">
      <c r="A469" s="470"/>
      <c r="B469" s="470"/>
      <c r="C469" s="470"/>
      <c r="D469" s="470"/>
      <c r="E469" s="470"/>
      <c r="F469" s="470"/>
      <c r="G469" s="470"/>
      <c r="H469" s="470"/>
      <c r="I469" s="470"/>
      <c r="J469" s="470"/>
      <c r="K469" s="470"/>
      <c r="L469" s="470"/>
      <c r="M469" s="470"/>
      <c r="N469" s="470"/>
      <c r="O469" s="470"/>
      <c r="P469" s="470"/>
      <c r="Q469" s="470"/>
      <c r="R469" s="470"/>
      <c r="S469" s="470"/>
      <c r="T469" s="470"/>
      <c r="U469" s="470"/>
      <c r="V469" s="470"/>
      <c r="W469" s="470"/>
      <c r="X469" s="470"/>
      <c r="Y469" s="470"/>
      <c r="Z469" s="470"/>
    </row>
    <row r="470" spans="1:26">
      <c r="A470" s="470"/>
      <c r="B470" s="470"/>
      <c r="C470" s="470"/>
      <c r="D470" s="470"/>
      <c r="E470" s="470"/>
      <c r="F470" s="470"/>
      <c r="G470" s="470"/>
      <c r="H470" s="470"/>
      <c r="I470" s="470"/>
      <c r="J470" s="470"/>
      <c r="K470" s="470"/>
      <c r="L470" s="470"/>
      <c r="M470" s="470"/>
      <c r="N470" s="470"/>
      <c r="O470" s="470"/>
      <c r="P470" s="470"/>
      <c r="Q470" s="470"/>
      <c r="R470" s="470"/>
      <c r="S470" s="470"/>
      <c r="T470" s="470"/>
      <c r="U470" s="470"/>
      <c r="V470" s="470"/>
      <c r="W470" s="470"/>
      <c r="X470" s="470"/>
      <c r="Y470" s="470"/>
      <c r="Z470" s="470"/>
    </row>
    <row r="471" spans="1:26">
      <c r="A471" s="470"/>
      <c r="B471" s="470"/>
      <c r="C471" s="470"/>
      <c r="D471" s="470"/>
      <c r="E471" s="470"/>
      <c r="F471" s="470"/>
      <c r="G471" s="470"/>
      <c r="H471" s="470"/>
      <c r="I471" s="470"/>
      <c r="J471" s="470"/>
      <c r="K471" s="470"/>
      <c r="L471" s="470"/>
      <c r="M471" s="470"/>
      <c r="N471" s="470"/>
      <c r="O471" s="470"/>
      <c r="P471" s="470"/>
      <c r="Q471" s="470"/>
      <c r="R471" s="470"/>
      <c r="S471" s="470"/>
      <c r="T471" s="470"/>
      <c r="U471" s="470"/>
      <c r="V471" s="470"/>
      <c r="W471" s="470"/>
      <c r="X471" s="470"/>
      <c r="Y471" s="470"/>
      <c r="Z471" s="470"/>
    </row>
    <row r="472" spans="1:26">
      <c r="A472" s="470"/>
      <c r="B472" s="470"/>
      <c r="C472" s="470"/>
      <c r="D472" s="470"/>
      <c r="E472" s="470"/>
      <c r="F472" s="470"/>
      <c r="G472" s="470"/>
      <c r="H472" s="470"/>
      <c r="I472" s="470"/>
      <c r="J472" s="470"/>
      <c r="K472" s="470"/>
      <c r="L472" s="470"/>
      <c r="M472" s="470"/>
      <c r="N472" s="470"/>
      <c r="O472" s="470"/>
      <c r="P472" s="470"/>
      <c r="Q472" s="470"/>
      <c r="R472" s="470"/>
      <c r="S472" s="470"/>
      <c r="T472" s="470"/>
      <c r="U472" s="470"/>
      <c r="V472" s="470"/>
      <c r="W472" s="470"/>
      <c r="X472" s="470"/>
      <c r="Y472" s="470"/>
      <c r="Z472" s="470"/>
    </row>
    <row r="473" spans="1:26">
      <c r="A473" s="470"/>
      <c r="B473" s="470"/>
      <c r="C473" s="470"/>
      <c r="D473" s="470"/>
      <c r="E473" s="470"/>
      <c r="F473" s="470"/>
      <c r="G473" s="470"/>
      <c r="H473" s="470"/>
      <c r="I473" s="470"/>
      <c r="J473" s="470"/>
      <c r="K473" s="470"/>
      <c r="L473" s="470"/>
      <c r="M473" s="470"/>
      <c r="N473" s="470"/>
      <c r="O473" s="470"/>
      <c r="P473" s="470"/>
      <c r="Q473" s="470"/>
      <c r="R473" s="470"/>
      <c r="S473" s="470"/>
      <c r="T473" s="470"/>
      <c r="U473" s="470"/>
      <c r="V473" s="470"/>
      <c r="W473" s="470"/>
      <c r="X473" s="470"/>
      <c r="Y473" s="470"/>
      <c r="Z473" s="470"/>
    </row>
    <row r="474" spans="1:26">
      <c r="A474" s="470"/>
      <c r="B474" s="470"/>
      <c r="C474" s="470"/>
      <c r="D474" s="470"/>
      <c r="E474" s="470"/>
      <c r="F474" s="470"/>
      <c r="G474" s="470"/>
      <c r="H474" s="470"/>
      <c r="I474" s="470"/>
      <c r="J474" s="470"/>
      <c r="K474" s="470"/>
      <c r="L474" s="470"/>
      <c r="M474" s="470"/>
      <c r="N474" s="470"/>
      <c r="O474" s="470"/>
      <c r="P474" s="470"/>
      <c r="Q474" s="470"/>
      <c r="R474" s="470"/>
      <c r="S474" s="470"/>
      <c r="T474" s="470"/>
      <c r="U474" s="470"/>
      <c r="V474" s="470"/>
      <c r="W474" s="470"/>
      <c r="X474" s="470"/>
      <c r="Y474" s="470"/>
      <c r="Z474" s="470"/>
    </row>
    <row r="475" spans="1:26">
      <c r="A475" s="470"/>
      <c r="B475" s="470"/>
      <c r="C475" s="470"/>
      <c r="D475" s="470"/>
      <c r="E475" s="470"/>
      <c r="F475" s="470"/>
      <c r="G475" s="470"/>
      <c r="H475" s="470"/>
      <c r="I475" s="470"/>
      <c r="J475" s="470"/>
      <c r="K475" s="470"/>
      <c r="L475" s="470"/>
      <c r="M475" s="470"/>
      <c r="N475" s="470"/>
      <c r="O475" s="470"/>
      <c r="P475" s="470"/>
      <c r="Q475" s="470"/>
      <c r="R475" s="470"/>
      <c r="S475" s="470"/>
      <c r="T475" s="470"/>
      <c r="U475" s="470"/>
      <c r="V475" s="470"/>
      <c r="W475" s="470"/>
      <c r="X475" s="470"/>
      <c r="Y475" s="470"/>
      <c r="Z475" s="470"/>
    </row>
    <row r="476" spans="1:26">
      <c r="A476" s="470"/>
      <c r="B476" s="470"/>
      <c r="C476" s="470"/>
      <c r="D476" s="470"/>
      <c r="E476" s="470"/>
      <c r="F476" s="470"/>
      <c r="G476" s="470"/>
      <c r="H476" s="470"/>
      <c r="I476" s="470"/>
      <c r="J476" s="470"/>
      <c r="K476" s="470"/>
      <c r="L476" s="470"/>
      <c r="M476" s="470"/>
      <c r="N476" s="470"/>
      <c r="O476" s="470"/>
      <c r="P476" s="470"/>
      <c r="Q476" s="470"/>
      <c r="R476" s="470"/>
      <c r="S476" s="470"/>
      <c r="T476" s="470"/>
      <c r="U476" s="470"/>
      <c r="V476" s="470"/>
      <c r="W476" s="470"/>
      <c r="X476" s="470"/>
      <c r="Y476" s="470"/>
      <c r="Z476" s="470"/>
    </row>
    <row r="477" spans="1:26">
      <c r="A477" s="470"/>
      <c r="B477" s="470"/>
      <c r="C477" s="470"/>
      <c r="D477" s="470"/>
      <c r="E477" s="470"/>
      <c r="F477" s="470"/>
      <c r="G477" s="470"/>
      <c r="H477" s="470"/>
      <c r="I477" s="470"/>
      <c r="J477" s="470"/>
      <c r="K477" s="470"/>
      <c r="L477" s="470"/>
      <c r="M477" s="470"/>
      <c r="N477" s="470"/>
      <c r="O477" s="470"/>
      <c r="P477" s="470"/>
      <c r="Q477" s="470"/>
      <c r="R477" s="470"/>
      <c r="S477" s="470"/>
      <c r="T477" s="470"/>
      <c r="U477" s="470"/>
      <c r="V477" s="470"/>
      <c r="W477" s="470"/>
      <c r="X477" s="470"/>
      <c r="Y477" s="470"/>
      <c r="Z477" s="470"/>
    </row>
    <row r="478" spans="1:26">
      <c r="A478" s="470"/>
      <c r="B478" s="470"/>
      <c r="C478" s="470"/>
      <c r="D478" s="470"/>
      <c r="E478" s="470"/>
      <c r="F478" s="470"/>
      <c r="G478" s="470"/>
      <c r="H478" s="470"/>
      <c r="I478" s="470"/>
      <c r="J478" s="470"/>
      <c r="K478" s="470"/>
      <c r="L478" s="470"/>
      <c r="M478" s="470"/>
      <c r="N478" s="470"/>
      <c r="O478" s="470"/>
      <c r="P478" s="470"/>
      <c r="Q478" s="470"/>
      <c r="R478" s="470"/>
      <c r="S478" s="470"/>
      <c r="T478" s="470"/>
      <c r="U478" s="470"/>
      <c r="V478" s="470"/>
      <c r="W478" s="470"/>
      <c r="X478" s="470"/>
      <c r="Y478" s="470"/>
      <c r="Z478" s="470"/>
    </row>
    <row r="479" spans="1:26">
      <c r="A479" s="470"/>
      <c r="B479" s="470"/>
      <c r="C479" s="470"/>
      <c r="D479" s="470"/>
      <c r="E479" s="470"/>
      <c r="F479" s="470"/>
      <c r="G479" s="470"/>
      <c r="H479" s="470"/>
      <c r="I479" s="470"/>
      <c r="J479" s="470"/>
      <c r="K479" s="470"/>
      <c r="L479" s="470"/>
      <c r="M479" s="470"/>
      <c r="N479" s="470"/>
      <c r="O479" s="470"/>
      <c r="P479" s="470"/>
      <c r="Q479" s="470"/>
      <c r="R479" s="470"/>
      <c r="S479" s="470"/>
      <c r="T479" s="470"/>
      <c r="U479" s="470"/>
      <c r="V479" s="470"/>
      <c r="W479" s="470"/>
      <c r="X479" s="470"/>
      <c r="Y479" s="470"/>
      <c r="Z479" s="470"/>
    </row>
    <row r="480" spans="1:26">
      <c r="A480" s="470"/>
      <c r="B480" s="470"/>
      <c r="C480" s="470"/>
      <c r="D480" s="470"/>
      <c r="E480" s="470"/>
      <c r="F480" s="470"/>
      <c r="G480" s="470"/>
      <c r="H480" s="470"/>
      <c r="I480" s="470"/>
      <c r="J480" s="470"/>
      <c r="K480" s="470"/>
      <c r="L480" s="470"/>
      <c r="M480" s="470"/>
      <c r="N480" s="470"/>
      <c r="O480" s="470"/>
      <c r="P480" s="470"/>
      <c r="Q480" s="470"/>
      <c r="R480" s="470"/>
      <c r="S480" s="470"/>
      <c r="T480" s="470"/>
      <c r="U480" s="470"/>
      <c r="V480" s="470"/>
      <c r="W480" s="470"/>
      <c r="X480" s="470"/>
      <c r="Y480" s="470"/>
      <c r="Z480" s="470"/>
    </row>
    <row r="481" spans="1:26">
      <c r="A481" s="470"/>
      <c r="B481" s="470"/>
      <c r="C481" s="470"/>
      <c r="D481" s="470"/>
      <c r="E481" s="470"/>
      <c r="F481" s="470"/>
      <c r="G481" s="470"/>
      <c r="H481" s="470"/>
      <c r="I481" s="470"/>
      <c r="J481" s="470"/>
      <c r="K481" s="470"/>
      <c r="L481" s="470"/>
      <c r="M481" s="470"/>
      <c r="N481" s="470"/>
      <c r="O481" s="470"/>
      <c r="P481" s="470"/>
      <c r="Q481" s="470"/>
      <c r="R481" s="470"/>
      <c r="S481" s="470"/>
      <c r="T481" s="470"/>
      <c r="U481" s="470"/>
      <c r="V481" s="470"/>
      <c r="W481" s="470"/>
      <c r="X481" s="470"/>
      <c r="Y481" s="470"/>
      <c r="Z481" s="470"/>
    </row>
    <row r="482" spans="1:26">
      <c r="A482" s="470"/>
      <c r="B482" s="470"/>
      <c r="C482" s="470"/>
      <c r="D482" s="470"/>
      <c r="E482" s="470"/>
      <c r="F482" s="470"/>
      <c r="G482" s="470"/>
      <c r="H482" s="470"/>
      <c r="I482" s="470"/>
      <c r="J482" s="470"/>
      <c r="K482" s="470"/>
      <c r="L482" s="470"/>
      <c r="M482" s="470"/>
      <c r="N482" s="470"/>
      <c r="O482" s="470"/>
      <c r="P482" s="470"/>
      <c r="Q482" s="470"/>
      <c r="R482" s="470"/>
      <c r="S482" s="470"/>
      <c r="T482" s="470"/>
      <c r="U482" s="470"/>
      <c r="V482" s="470"/>
      <c r="W482" s="470"/>
      <c r="X482" s="470"/>
      <c r="Y482" s="470"/>
      <c r="Z482" s="470"/>
    </row>
    <row r="483" spans="1:26">
      <c r="A483" s="470"/>
      <c r="B483" s="470"/>
      <c r="C483" s="470"/>
      <c r="D483" s="470"/>
      <c r="E483" s="470"/>
      <c r="F483" s="470"/>
      <c r="G483" s="470"/>
      <c r="H483" s="470"/>
      <c r="I483" s="470"/>
      <c r="J483" s="470"/>
      <c r="K483" s="470"/>
      <c r="L483" s="470"/>
      <c r="M483" s="470"/>
      <c r="N483" s="470"/>
      <c r="O483" s="470"/>
      <c r="P483" s="470"/>
      <c r="Q483" s="470"/>
      <c r="R483" s="470"/>
      <c r="S483" s="470"/>
      <c r="T483" s="470"/>
      <c r="U483" s="470"/>
      <c r="V483" s="470"/>
      <c r="W483" s="470"/>
      <c r="X483" s="470"/>
      <c r="Y483" s="470"/>
      <c r="Z483" s="470"/>
    </row>
    <row r="484" spans="1:26">
      <c r="A484" s="470"/>
      <c r="B484" s="470"/>
      <c r="C484" s="470"/>
      <c r="D484" s="470"/>
      <c r="E484" s="470"/>
      <c r="F484" s="470"/>
      <c r="G484" s="470"/>
      <c r="H484" s="470"/>
      <c r="I484" s="470"/>
      <c r="J484" s="470"/>
      <c r="K484" s="470"/>
      <c r="L484" s="470"/>
      <c r="M484" s="470"/>
      <c r="N484" s="470"/>
      <c r="O484" s="470"/>
      <c r="P484" s="470"/>
      <c r="Q484" s="470"/>
      <c r="R484" s="470"/>
      <c r="S484" s="470"/>
      <c r="T484" s="470"/>
      <c r="U484" s="470"/>
      <c r="V484" s="470"/>
      <c r="W484" s="470"/>
      <c r="X484" s="470"/>
      <c r="Y484" s="470"/>
      <c r="Z484" s="470"/>
    </row>
    <row r="485" spans="1:26">
      <c r="A485" s="470"/>
      <c r="B485" s="470"/>
      <c r="C485" s="470"/>
      <c r="D485" s="470"/>
      <c r="E485" s="470"/>
      <c r="F485" s="470"/>
      <c r="G485" s="470"/>
      <c r="H485" s="470"/>
      <c r="I485" s="470"/>
      <c r="J485" s="470"/>
      <c r="K485" s="470"/>
      <c r="L485" s="470"/>
      <c r="M485" s="470"/>
      <c r="N485" s="470"/>
      <c r="O485" s="470"/>
      <c r="P485" s="470"/>
      <c r="Q485" s="470"/>
      <c r="R485" s="470"/>
      <c r="S485" s="470"/>
      <c r="T485" s="470"/>
      <c r="U485" s="470"/>
      <c r="V485" s="470"/>
      <c r="W485" s="470"/>
      <c r="X485" s="470"/>
      <c r="Y485" s="470"/>
      <c r="Z485" s="470"/>
    </row>
    <row r="486" spans="1:26">
      <c r="A486" s="470"/>
      <c r="B486" s="470"/>
      <c r="C486" s="470"/>
      <c r="D486" s="470"/>
      <c r="E486" s="470"/>
      <c r="F486" s="470"/>
      <c r="G486" s="470"/>
      <c r="H486" s="470"/>
      <c r="I486" s="470"/>
      <c r="J486" s="470"/>
      <c r="K486" s="470"/>
      <c r="L486" s="470"/>
      <c r="M486" s="470"/>
      <c r="N486" s="470"/>
      <c r="O486" s="470"/>
      <c r="P486" s="470"/>
      <c r="Q486" s="470"/>
      <c r="R486" s="470"/>
      <c r="S486" s="470"/>
      <c r="T486" s="470"/>
      <c r="U486" s="470"/>
      <c r="V486" s="470"/>
      <c r="W486" s="470"/>
      <c r="X486" s="470"/>
      <c r="Y486" s="470"/>
      <c r="Z486" s="470"/>
    </row>
    <row r="487" spans="1:26">
      <c r="A487" s="470"/>
      <c r="B487" s="470"/>
      <c r="C487" s="470"/>
      <c r="D487" s="470"/>
      <c r="E487" s="470"/>
      <c r="F487" s="470"/>
      <c r="G487" s="470"/>
      <c r="H487" s="470"/>
      <c r="I487" s="470"/>
      <c r="J487" s="470"/>
      <c r="K487" s="470"/>
      <c r="L487" s="470"/>
      <c r="M487" s="470"/>
      <c r="N487" s="470"/>
      <c r="O487" s="470"/>
      <c r="P487" s="470"/>
      <c r="Q487" s="470"/>
      <c r="R487" s="470"/>
      <c r="S487" s="470"/>
      <c r="T487" s="470"/>
      <c r="U487" s="470"/>
      <c r="V487" s="470"/>
      <c r="W487" s="470"/>
      <c r="X487" s="470"/>
      <c r="Y487" s="470"/>
      <c r="Z487" s="470"/>
    </row>
    <row r="488" spans="1:26">
      <c r="A488" s="470"/>
      <c r="B488" s="470"/>
      <c r="C488" s="470"/>
      <c r="D488" s="470"/>
      <c r="E488" s="470"/>
      <c r="F488" s="470"/>
      <c r="G488" s="470"/>
      <c r="H488" s="470"/>
      <c r="I488" s="470"/>
      <c r="J488" s="470"/>
      <c r="K488" s="470"/>
      <c r="L488" s="470"/>
      <c r="M488" s="470"/>
      <c r="N488" s="470"/>
      <c r="O488" s="470"/>
      <c r="P488" s="470"/>
      <c r="Q488" s="470"/>
      <c r="R488" s="470"/>
      <c r="S488" s="470"/>
      <c r="T488" s="470"/>
      <c r="U488" s="470"/>
      <c r="V488" s="470"/>
      <c r="W488" s="470"/>
      <c r="X488" s="470"/>
      <c r="Y488" s="470"/>
      <c r="Z488" s="470"/>
    </row>
    <row r="489" spans="1:26">
      <c r="A489" s="470"/>
      <c r="B489" s="470"/>
      <c r="C489" s="470"/>
      <c r="D489" s="470"/>
      <c r="E489" s="470"/>
      <c r="F489" s="470"/>
      <c r="G489" s="470"/>
      <c r="H489" s="470"/>
      <c r="I489" s="470"/>
      <c r="J489" s="470"/>
      <c r="K489" s="470"/>
      <c r="L489" s="470"/>
      <c r="M489" s="470"/>
      <c r="N489" s="470"/>
      <c r="O489" s="470"/>
      <c r="P489" s="470"/>
      <c r="Q489" s="470"/>
      <c r="R489" s="470"/>
      <c r="S489" s="470"/>
      <c r="T489" s="470"/>
      <c r="U489" s="470"/>
      <c r="V489" s="470"/>
      <c r="W489" s="470"/>
      <c r="X489" s="470"/>
      <c r="Y489" s="470"/>
      <c r="Z489" s="470"/>
    </row>
    <row r="490" spans="1:26">
      <c r="A490" s="470"/>
      <c r="B490" s="470"/>
      <c r="C490" s="470"/>
      <c r="D490" s="470"/>
      <c r="E490" s="470"/>
      <c r="F490" s="470"/>
      <c r="G490" s="470"/>
      <c r="H490" s="470"/>
      <c r="I490" s="470"/>
      <c r="J490" s="470"/>
      <c r="K490" s="470"/>
      <c r="L490" s="470"/>
      <c r="M490" s="470"/>
      <c r="N490" s="470"/>
      <c r="O490" s="470"/>
      <c r="P490" s="470"/>
      <c r="Q490" s="470"/>
      <c r="R490" s="470"/>
      <c r="S490" s="470"/>
      <c r="T490" s="470"/>
      <c r="U490" s="470"/>
      <c r="V490" s="470"/>
      <c r="W490" s="470"/>
      <c r="X490" s="470"/>
      <c r="Y490" s="470"/>
      <c r="Z490" s="470"/>
    </row>
    <row r="491" spans="1:26">
      <c r="A491" s="470"/>
      <c r="B491" s="470"/>
      <c r="C491" s="470"/>
      <c r="D491" s="470"/>
      <c r="E491" s="470"/>
      <c r="F491" s="470"/>
      <c r="G491" s="470"/>
      <c r="H491" s="470"/>
      <c r="I491" s="470"/>
      <c r="J491" s="470"/>
      <c r="K491" s="470"/>
      <c r="L491" s="470"/>
      <c r="M491" s="470"/>
      <c r="N491" s="470"/>
      <c r="O491" s="470"/>
      <c r="P491" s="470"/>
      <c r="Q491" s="470"/>
      <c r="R491" s="470"/>
      <c r="S491" s="470"/>
      <c r="T491" s="470"/>
      <c r="U491" s="470"/>
      <c r="V491" s="470"/>
      <c r="W491" s="470"/>
      <c r="X491" s="470"/>
      <c r="Y491" s="470"/>
      <c r="Z491" s="470"/>
    </row>
    <row r="492" spans="1:26">
      <c r="A492" s="470"/>
      <c r="B492" s="470"/>
      <c r="C492" s="470"/>
      <c r="D492" s="470"/>
      <c r="E492" s="470"/>
      <c r="F492" s="470"/>
      <c r="G492" s="470"/>
      <c r="H492" s="470"/>
      <c r="I492" s="470"/>
      <c r="J492" s="470"/>
      <c r="K492" s="470"/>
      <c r="L492" s="470"/>
      <c r="M492" s="470"/>
      <c r="N492" s="470"/>
      <c r="O492" s="470"/>
      <c r="P492" s="470"/>
      <c r="Q492" s="470"/>
      <c r="R492" s="470"/>
      <c r="S492" s="470"/>
      <c r="T492" s="470"/>
      <c r="U492" s="470"/>
      <c r="V492" s="470"/>
      <c r="W492" s="470"/>
      <c r="X492" s="470"/>
      <c r="Y492" s="470"/>
      <c r="Z492" s="470"/>
    </row>
    <row r="493" spans="1:26">
      <c r="A493" s="470"/>
      <c r="B493" s="470"/>
      <c r="C493" s="470"/>
      <c r="D493" s="470"/>
      <c r="E493" s="470"/>
      <c r="F493" s="470"/>
      <c r="G493" s="470"/>
      <c r="H493" s="470"/>
      <c r="I493" s="470"/>
      <c r="J493" s="470"/>
      <c r="K493" s="470"/>
      <c r="L493" s="470"/>
      <c r="M493" s="470"/>
      <c r="N493" s="470"/>
      <c r="O493" s="470"/>
      <c r="P493" s="470"/>
      <c r="Q493" s="470"/>
      <c r="R493" s="470"/>
      <c r="S493" s="470"/>
      <c r="T493" s="470"/>
      <c r="U493" s="470"/>
      <c r="V493" s="470"/>
      <c r="W493" s="470"/>
      <c r="X493" s="470"/>
      <c r="Y493" s="470"/>
      <c r="Z493" s="470"/>
    </row>
    <row r="494" spans="1:26">
      <c r="A494" s="470"/>
      <c r="B494" s="470"/>
      <c r="C494" s="470"/>
      <c r="D494" s="470"/>
      <c r="E494" s="470"/>
      <c r="F494" s="470"/>
      <c r="G494" s="470"/>
      <c r="H494" s="470"/>
      <c r="I494" s="470"/>
      <c r="J494" s="470"/>
      <c r="K494" s="470"/>
      <c r="L494" s="470"/>
      <c r="M494" s="470"/>
      <c r="N494" s="470"/>
      <c r="O494" s="470"/>
      <c r="P494" s="470"/>
      <c r="Q494" s="470"/>
      <c r="R494" s="470"/>
      <c r="S494" s="470"/>
      <c r="T494" s="470"/>
      <c r="U494" s="470"/>
      <c r="V494" s="470"/>
      <c r="W494" s="470"/>
      <c r="X494" s="470"/>
      <c r="Y494" s="470"/>
      <c r="Z494" s="470"/>
    </row>
    <row r="495" spans="1:26">
      <c r="A495" s="470"/>
      <c r="B495" s="470"/>
      <c r="C495" s="470"/>
      <c r="D495" s="470"/>
      <c r="E495" s="470"/>
      <c r="F495" s="470"/>
      <c r="G495" s="470"/>
      <c r="H495" s="470"/>
      <c r="I495" s="470"/>
      <c r="J495" s="470"/>
      <c r="K495" s="470"/>
      <c r="L495" s="470"/>
      <c r="M495" s="470"/>
      <c r="N495" s="470"/>
      <c r="O495" s="470"/>
      <c r="P495" s="470"/>
      <c r="Q495" s="470"/>
      <c r="R495" s="470"/>
      <c r="S495" s="470"/>
      <c r="T495" s="470"/>
      <c r="U495" s="470"/>
      <c r="V495" s="470"/>
      <c r="W495" s="470"/>
      <c r="X495" s="470"/>
      <c r="Y495" s="470"/>
      <c r="Z495" s="470"/>
    </row>
    <row r="496" spans="1:26">
      <c r="A496" s="470"/>
      <c r="B496" s="470"/>
      <c r="C496" s="470"/>
      <c r="D496" s="470"/>
      <c r="E496" s="470"/>
      <c r="F496" s="470"/>
      <c r="G496" s="470"/>
      <c r="H496" s="470"/>
      <c r="I496" s="470"/>
      <c r="J496" s="470"/>
      <c r="K496" s="470"/>
      <c r="L496" s="470"/>
      <c r="M496" s="470"/>
      <c r="N496" s="470"/>
      <c r="O496" s="470"/>
      <c r="P496" s="470"/>
      <c r="Q496" s="470"/>
      <c r="R496" s="470"/>
      <c r="S496" s="470"/>
      <c r="T496" s="470"/>
      <c r="U496" s="470"/>
      <c r="V496" s="470"/>
      <c r="W496" s="470"/>
      <c r="X496" s="470"/>
      <c r="Y496" s="470"/>
      <c r="Z496" s="470"/>
    </row>
    <row r="497" spans="1:26">
      <c r="A497" s="470"/>
      <c r="B497" s="470"/>
      <c r="C497" s="470"/>
      <c r="D497" s="470"/>
      <c r="E497" s="470"/>
      <c r="F497" s="470"/>
      <c r="G497" s="470"/>
      <c r="H497" s="470"/>
      <c r="I497" s="470"/>
      <c r="J497" s="470"/>
      <c r="K497" s="470"/>
      <c r="L497" s="470"/>
      <c r="M497" s="470"/>
      <c r="N497" s="470"/>
      <c r="O497" s="470"/>
      <c r="P497" s="470"/>
      <c r="Q497" s="470"/>
      <c r="R497" s="470"/>
      <c r="S497" s="470"/>
      <c r="T497" s="470"/>
      <c r="U497" s="470"/>
      <c r="V497" s="470"/>
      <c r="W497" s="470"/>
      <c r="X497" s="470"/>
      <c r="Y497" s="470"/>
      <c r="Z497" s="470"/>
    </row>
    <row r="498" spans="1:26">
      <c r="A498" s="470"/>
      <c r="B498" s="470"/>
      <c r="C498" s="470"/>
      <c r="D498" s="470"/>
      <c r="E498" s="470"/>
      <c r="F498" s="470"/>
      <c r="G498" s="470"/>
      <c r="H498" s="470"/>
      <c r="I498" s="470"/>
      <c r="J498" s="470"/>
      <c r="K498" s="470"/>
      <c r="L498" s="470"/>
      <c r="M498" s="470"/>
      <c r="N498" s="470"/>
      <c r="O498" s="470"/>
      <c r="P498" s="470"/>
      <c r="Q498" s="470"/>
      <c r="R498" s="470"/>
      <c r="S498" s="470"/>
      <c r="T498" s="470"/>
      <c r="U498" s="470"/>
      <c r="V498" s="470"/>
      <c r="W498" s="470"/>
      <c r="X498" s="470"/>
      <c r="Y498" s="470"/>
      <c r="Z498" s="470"/>
    </row>
    <row r="499" spans="1:26">
      <c r="A499" s="470"/>
      <c r="B499" s="470"/>
      <c r="C499" s="470"/>
      <c r="D499" s="470"/>
      <c r="E499" s="470"/>
      <c r="F499" s="470"/>
      <c r="G499" s="470"/>
      <c r="H499" s="470"/>
      <c r="I499" s="470"/>
      <c r="J499" s="470"/>
      <c r="K499" s="470"/>
      <c r="L499" s="470"/>
      <c r="M499" s="470"/>
      <c r="N499" s="470"/>
      <c r="O499" s="470"/>
      <c r="P499" s="470"/>
      <c r="Q499" s="470"/>
      <c r="R499" s="470"/>
      <c r="S499" s="470"/>
      <c r="T499" s="470"/>
      <c r="U499" s="470"/>
      <c r="V499" s="470"/>
      <c r="W499" s="470"/>
      <c r="X499" s="470"/>
      <c r="Y499" s="470"/>
      <c r="Z499" s="470"/>
    </row>
    <row r="500" spans="1:26">
      <c r="A500" s="470"/>
      <c r="B500" s="470"/>
      <c r="C500" s="470"/>
      <c r="D500" s="470"/>
      <c r="E500" s="470"/>
      <c r="F500" s="470"/>
      <c r="G500" s="470"/>
      <c r="H500" s="470"/>
      <c r="I500" s="470"/>
      <c r="J500" s="470"/>
      <c r="K500" s="470"/>
      <c r="L500" s="470"/>
      <c r="M500" s="470"/>
      <c r="N500" s="470"/>
      <c r="O500" s="470"/>
      <c r="P500" s="470"/>
      <c r="Q500" s="470"/>
      <c r="R500" s="470"/>
      <c r="S500" s="470"/>
      <c r="T500" s="470"/>
      <c r="U500" s="470"/>
      <c r="V500" s="470"/>
      <c r="W500" s="470"/>
      <c r="X500" s="470"/>
      <c r="Y500" s="470"/>
      <c r="Z500" s="470"/>
    </row>
    <row r="501" spans="1:26">
      <c r="A501" s="470"/>
      <c r="B501" s="470"/>
      <c r="C501" s="470"/>
      <c r="D501" s="470"/>
      <c r="E501" s="470"/>
      <c r="F501" s="470"/>
      <c r="G501" s="470"/>
      <c r="H501" s="470"/>
      <c r="I501" s="470"/>
      <c r="J501" s="470"/>
      <c r="K501" s="470"/>
      <c r="L501" s="470"/>
      <c r="M501" s="470"/>
      <c r="N501" s="470"/>
      <c r="O501" s="470"/>
      <c r="P501" s="470"/>
      <c r="Q501" s="470"/>
      <c r="R501" s="470"/>
      <c r="S501" s="470"/>
      <c r="T501" s="470"/>
      <c r="U501" s="470"/>
      <c r="V501" s="470"/>
      <c r="W501" s="470"/>
      <c r="X501" s="470"/>
      <c r="Y501" s="470"/>
      <c r="Z501" s="470"/>
    </row>
    <row r="502" spans="1:26">
      <c r="A502" s="470"/>
      <c r="B502" s="470"/>
      <c r="C502" s="470"/>
      <c r="D502" s="470"/>
      <c r="E502" s="470"/>
      <c r="F502" s="470"/>
      <c r="G502" s="470"/>
      <c r="H502" s="470"/>
      <c r="I502" s="470"/>
      <c r="J502" s="470"/>
      <c r="K502" s="470"/>
      <c r="L502" s="470"/>
      <c r="M502" s="470"/>
      <c r="N502" s="470"/>
      <c r="O502" s="470"/>
      <c r="P502" s="470"/>
      <c r="Q502" s="470"/>
      <c r="R502" s="470"/>
      <c r="S502" s="470"/>
      <c r="T502" s="470"/>
      <c r="U502" s="470"/>
      <c r="V502" s="470"/>
      <c r="W502" s="470"/>
      <c r="X502" s="470"/>
      <c r="Y502" s="470"/>
      <c r="Z502" s="470"/>
    </row>
    <row r="503" spans="1:26">
      <c r="A503" s="470"/>
      <c r="B503" s="470"/>
      <c r="C503" s="470"/>
      <c r="D503" s="470"/>
      <c r="E503" s="470"/>
      <c r="F503" s="470"/>
      <c r="G503" s="470"/>
      <c r="H503" s="470"/>
      <c r="I503" s="470"/>
      <c r="J503" s="470"/>
      <c r="K503" s="470"/>
      <c r="L503" s="470"/>
      <c r="M503" s="470"/>
      <c r="N503" s="470"/>
      <c r="O503" s="470"/>
      <c r="P503" s="470"/>
      <c r="Q503" s="470"/>
      <c r="R503" s="470"/>
      <c r="S503" s="470"/>
      <c r="T503" s="470"/>
      <c r="U503" s="470"/>
      <c r="V503" s="470"/>
      <c r="W503" s="470"/>
      <c r="X503" s="470"/>
      <c r="Y503" s="470"/>
      <c r="Z503" s="470"/>
    </row>
    <row r="504" spans="1:26">
      <c r="A504" s="470"/>
      <c r="B504" s="470"/>
      <c r="C504" s="470"/>
      <c r="D504" s="470"/>
      <c r="E504" s="470"/>
      <c r="F504" s="470"/>
      <c r="G504" s="470"/>
      <c r="H504" s="470"/>
      <c r="I504" s="470"/>
      <c r="J504" s="470"/>
      <c r="K504" s="470"/>
      <c r="L504" s="470"/>
      <c r="M504" s="470"/>
      <c r="N504" s="470"/>
      <c r="O504" s="470"/>
      <c r="P504" s="470"/>
      <c r="Q504" s="470"/>
      <c r="R504" s="470"/>
      <c r="S504" s="470"/>
      <c r="T504" s="470"/>
      <c r="U504" s="470"/>
      <c r="V504" s="470"/>
      <c r="W504" s="470"/>
      <c r="X504" s="470"/>
      <c r="Y504" s="470"/>
      <c r="Z504" s="470"/>
    </row>
    <row r="505" spans="1:26">
      <c r="A505" s="470"/>
      <c r="B505" s="470"/>
      <c r="C505" s="470"/>
      <c r="D505" s="470"/>
      <c r="E505" s="470"/>
      <c r="F505" s="470"/>
      <c r="G505" s="470"/>
      <c r="H505" s="470"/>
      <c r="I505" s="470"/>
      <c r="J505" s="470"/>
      <c r="K505" s="470"/>
      <c r="L505" s="470"/>
      <c r="M505" s="470"/>
      <c r="N505" s="470"/>
      <c r="O505" s="470"/>
      <c r="P505" s="470"/>
      <c r="Q505" s="470"/>
      <c r="R505" s="470"/>
      <c r="S505" s="470"/>
      <c r="T505" s="470"/>
      <c r="U505" s="470"/>
      <c r="V505" s="470"/>
      <c r="W505" s="470"/>
      <c r="X505" s="470"/>
      <c r="Y505" s="470"/>
      <c r="Z505" s="470"/>
    </row>
    <row r="506" spans="1:26">
      <c r="A506" s="470"/>
      <c r="B506" s="470"/>
      <c r="C506" s="470"/>
      <c r="D506" s="470"/>
      <c r="E506" s="470"/>
      <c r="F506" s="470"/>
      <c r="G506" s="470"/>
      <c r="H506" s="470"/>
      <c r="I506" s="470"/>
      <c r="J506" s="470"/>
      <c r="K506" s="470"/>
      <c r="L506" s="470"/>
      <c r="M506" s="470"/>
      <c r="N506" s="470"/>
      <c r="O506" s="470"/>
      <c r="P506" s="470"/>
      <c r="Q506" s="470"/>
      <c r="R506" s="470"/>
      <c r="S506" s="470"/>
      <c r="T506" s="470"/>
      <c r="U506" s="470"/>
      <c r="V506" s="470"/>
      <c r="W506" s="470"/>
      <c r="X506" s="470"/>
      <c r="Y506" s="470"/>
      <c r="Z506" s="470"/>
    </row>
    <row r="507" spans="1:26">
      <c r="A507" s="470"/>
      <c r="B507" s="470"/>
      <c r="C507" s="470"/>
      <c r="D507" s="470"/>
      <c r="E507" s="470"/>
      <c r="F507" s="470"/>
      <c r="G507" s="470"/>
      <c r="H507" s="470"/>
      <c r="I507" s="470"/>
      <c r="J507" s="470"/>
      <c r="K507" s="470"/>
      <c r="L507" s="470"/>
      <c r="M507" s="470"/>
      <c r="N507" s="470"/>
      <c r="O507" s="470"/>
      <c r="P507" s="470"/>
      <c r="Q507" s="470"/>
      <c r="R507" s="470"/>
      <c r="S507" s="470"/>
      <c r="T507" s="470"/>
      <c r="U507" s="470"/>
      <c r="V507" s="470"/>
      <c r="W507" s="470"/>
      <c r="X507" s="470"/>
      <c r="Y507" s="470"/>
      <c r="Z507" s="470"/>
    </row>
    <row r="508" spans="1:26">
      <c r="A508" s="470"/>
      <c r="B508" s="470"/>
      <c r="C508" s="470"/>
      <c r="D508" s="470"/>
      <c r="E508" s="470"/>
      <c r="F508" s="470"/>
      <c r="G508" s="470"/>
      <c r="H508" s="470"/>
      <c r="I508" s="470"/>
      <c r="J508" s="470"/>
      <c r="K508" s="470"/>
      <c r="L508" s="470"/>
      <c r="M508" s="470"/>
      <c r="N508" s="470"/>
      <c r="O508" s="470"/>
      <c r="P508" s="470"/>
      <c r="Q508" s="470"/>
      <c r="R508" s="470"/>
      <c r="S508" s="470"/>
      <c r="T508" s="470"/>
      <c r="U508" s="470"/>
      <c r="V508" s="470"/>
      <c r="W508" s="470"/>
      <c r="X508" s="470"/>
      <c r="Y508" s="470"/>
      <c r="Z508" s="470"/>
    </row>
    <row r="509" spans="1:26">
      <c r="A509" s="470"/>
      <c r="B509" s="470"/>
      <c r="C509" s="470"/>
      <c r="D509" s="470"/>
      <c r="E509" s="470"/>
      <c r="F509" s="470"/>
      <c r="G509" s="470"/>
      <c r="H509" s="470"/>
      <c r="I509" s="470"/>
      <c r="J509" s="470"/>
      <c r="K509" s="470"/>
      <c r="L509" s="470"/>
      <c r="M509" s="470"/>
      <c r="N509" s="470"/>
      <c r="O509" s="470"/>
      <c r="P509" s="470"/>
      <c r="Q509" s="470"/>
      <c r="R509" s="470"/>
      <c r="S509" s="470"/>
      <c r="T509" s="470"/>
      <c r="U509" s="470"/>
      <c r="V509" s="470"/>
      <c r="W509" s="470"/>
      <c r="X509" s="470"/>
      <c r="Y509" s="470"/>
      <c r="Z509" s="470"/>
    </row>
    <row r="510" spans="1:26">
      <c r="A510" s="470"/>
      <c r="B510" s="470"/>
      <c r="C510" s="470"/>
      <c r="D510" s="470"/>
      <c r="E510" s="470"/>
      <c r="F510" s="470"/>
      <c r="G510" s="470"/>
      <c r="H510" s="470"/>
      <c r="I510" s="470"/>
      <c r="J510" s="470"/>
      <c r="K510" s="470"/>
      <c r="L510" s="470"/>
      <c r="M510" s="470"/>
      <c r="N510" s="470"/>
      <c r="O510" s="470"/>
      <c r="P510" s="470"/>
      <c r="Q510" s="470"/>
      <c r="R510" s="470"/>
      <c r="S510" s="470"/>
      <c r="T510" s="470"/>
      <c r="U510" s="470"/>
      <c r="V510" s="470"/>
      <c r="W510" s="470"/>
      <c r="X510" s="470"/>
      <c r="Y510" s="470"/>
      <c r="Z510" s="470"/>
    </row>
    <row r="511" spans="1:26">
      <c r="A511" s="470"/>
      <c r="B511" s="470"/>
      <c r="C511" s="470"/>
      <c r="D511" s="470"/>
      <c r="E511" s="470"/>
      <c r="F511" s="470"/>
      <c r="G511" s="470"/>
      <c r="H511" s="470"/>
      <c r="I511" s="470"/>
      <c r="J511" s="470"/>
      <c r="K511" s="470"/>
      <c r="L511" s="470"/>
      <c r="M511" s="470"/>
      <c r="N511" s="470"/>
      <c r="O511" s="470"/>
      <c r="P511" s="470"/>
      <c r="Q511" s="470"/>
      <c r="R511" s="470"/>
      <c r="S511" s="470"/>
      <c r="T511" s="470"/>
      <c r="U511" s="470"/>
      <c r="V511" s="470"/>
      <c r="W511" s="470"/>
      <c r="X511" s="470"/>
      <c r="Y511" s="470"/>
      <c r="Z511" s="470"/>
    </row>
    <row r="512" spans="1:26">
      <c r="A512" s="470"/>
      <c r="B512" s="470"/>
      <c r="C512" s="470"/>
      <c r="D512" s="470"/>
      <c r="E512" s="470"/>
      <c r="F512" s="470"/>
      <c r="G512" s="470"/>
      <c r="H512" s="470"/>
      <c r="I512" s="470"/>
      <c r="J512" s="470"/>
      <c r="K512" s="470"/>
      <c r="L512" s="470"/>
      <c r="M512" s="470"/>
      <c r="N512" s="470"/>
      <c r="O512" s="470"/>
      <c r="P512" s="470"/>
      <c r="Q512" s="470"/>
      <c r="R512" s="470"/>
      <c r="S512" s="470"/>
      <c r="T512" s="470"/>
      <c r="U512" s="470"/>
      <c r="V512" s="470"/>
      <c r="W512" s="470"/>
      <c r="X512" s="470"/>
      <c r="Y512" s="470"/>
      <c r="Z512" s="470"/>
    </row>
    <row r="513" spans="1:26">
      <c r="A513" s="470"/>
      <c r="B513" s="470"/>
      <c r="C513" s="470"/>
      <c r="D513" s="470"/>
      <c r="E513" s="470"/>
      <c r="F513" s="470"/>
      <c r="G513" s="470"/>
      <c r="H513" s="470"/>
      <c r="I513" s="470"/>
      <c r="J513" s="470"/>
      <c r="K513" s="470"/>
      <c r="L513" s="470"/>
      <c r="M513" s="470"/>
      <c r="N513" s="470"/>
      <c r="O513" s="470"/>
      <c r="P513" s="470"/>
      <c r="Q513" s="470"/>
      <c r="R513" s="470"/>
      <c r="S513" s="470"/>
      <c r="T513" s="470"/>
      <c r="U513" s="470"/>
      <c r="V513" s="470"/>
      <c r="W513" s="470"/>
      <c r="X513" s="470"/>
      <c r="Y513" s="470"/>
      <c r="Z513" s="470"/>
    </row>
    <row r="514" spans="1:26">
      <c r="A514" s="470"/>
      <c r="B514" s="470"/>
      <c r="C514" s="470"/>
      <c r="D514" s="470"/>
      <c r="E514" s="470"/>
      <c r="F514" s="470"/>
      <c r="G514" s="470"/>
      <c r="H514" s="470"/>
      <c r="I514" s="470"/>
      <c r="J514" s="470"/>
      <c r="K514" s="470"/>
      <c r="L514" s="470"/>
      <c r="M514" s="470"/>
      <c r="N514" s="470"/>
      <c r="O514" s="470"/>
      <c r="P514" s="470"/>
      <c r="Q514" s="470"/>
      <c r="R514" s="470"/>
      <c r="S514" s="470"/>
      <c r="T514" s="470"/>
      <c r="U514" s="470"/>
      <c r="V514" s="470"/>
      <c r="W514" s="470"/>
      <c r="X514" s="470"/>
      <c r="Y514" s="470"/>
      <c r="Z514" s="470"/>
    </row>
    <row r="515" spans="1:26">
      <c r="A515" s="470"/>
      <c r="B515" s="470"/>
      <c r="C515" s="470"/>
      <c r="D515" s="470"/>
      <c r="E515" s="470"/>
      <c r="F515" s="470"/>
      <c r="G515" s="470"/>
      <c r="H515" s="470"/>
      <c r="I515" s="470"/>
      <c r="J515" s="470"/>
      <c r="K515" s="470"/>
      <c r="L515" s="470"/>
      <c r="M515" s="470"/>
      <c r="N515" s="470"/>
      <c r="O515" s="470"/>
      <c r="P515" s="470"/>
      <c r="Q515" s="470"/>
      <c r="R515" s="470"/>
      <c r="S515" s="470"/>
      <c r="T515" s="470"/>
      <c r="U515" s="470"/>
      <c r="V515" s="470"/>
      <c r="W515" s="470"/>
      <c r="X515" s="470"/>
      <c r="Y515" s="470"/>
      <c r="Z515" s="470"/>
    </row>
    <row r="516" spans="1:26">
      <c r="A516" s="470"/>
      <c r="B516" s="470"/>
      <c r="C516" s="470"/>
      <c r="D516" s="470"/>
      <c r="E516" s="470"/>
      <c r="F516" s="470"/>
      <c r="G516" s="470"/>
      <c r="H516" s="470"/>
      <c r="I516" s="470"/>
      <c r="J516" s="470"/>
      <c r="K516" s="470"/>
      <c r="L516" s="470"/>
      <c r="M516" s="470"/>
      <c r="N516" s="470"/>
      <c r="O516" s="470"/>
      <c r="P516" s="470"/>
      <c r="Q516" s="470"/>
      <c r="R516" s="470"/>
      <c r="S516" s="470"/>
      <c r="T516" s="470"/>
      <c r="U516" s="470"/>
      <c r="V516" s="470"/>
      <c r="W516" s="470"/>
      <c r="X516" s="470"/>
      <c r="Y516" s="470"/>
      <c r="Z516" s="470"/>
    </row>
    <row r="517" spans="1:26">
      <c r="A517" s="470"/>
      <c r="B517" s="470"/>
      <c r="C517" s="470"/>
      <c r="D517" s="470"/>
      <c r="E517" s="470"/>
      <c r="F517" s="470"/>
      <c r="G517" s="470"/>
      <c r="H517" s="470"/>
      <c r="I517" s="470"/>
      <c r="J517" s="470"/>
      <c r="K517" s="470"/>
      <c r="L517" s="470"/>
      <c r="M517" s="470"/>
      <c r="N517" s="470"/>
      <c r="O517" s="470"/>
      <c r="P517" s="470"/>
      <c r="Q517" s="470"/>
      <c r="R517" s="470"/>
      <c r="S517" s="470"/>
      <c r="T517" s="470"/>
      <c r="U517" s="470"/>
      <c r="V517" s="470"/>
      <c r="W517" s="470"/>
      <c r="X517" s="470"/>
      <c r="Y517" s="470"/>
      <c r="Z517" s="470"/>
    </row>
    <row r="518" spans="1:26">
      <c r="A518" s="470"/>
      <c r="B518" s="470"/>
      <c r="C518" s="470"/>
      <c r="D518" s="470"/>
      <c r="E518" s="470"/>
      <c r="F518" s="470"/>
      <c r="G518" s="470"/>
      <c r="H518" s="470"/>
      <c r="I518" s="470"/>
      <c r="J518" s="470"/>
      <c r="K518" s="470"/>
      <c r="L518" s="470"/>
      <c r="M518" s="470"/>
      <c r="N518" s="470"/>
      <c r="O518" s="470"/>
      <c r="P518" s="470"/>
      <c r="Q518" s="470"/>
      <c r="R518" s="470"/>
      <c r="S518" s="470"/>
      <c r="T518" s="470"/>
      <c r="U518" s="470"/>
      <c r="V518" s="470"/>
      <c r="W518" s="470"/>
      <c r="X518" s="470"/>
      <c r="Y518" s="470"/>
      <c r="Z518" s="470"/>
    </row>
    <row r="519" spans="1:26">
      <c r="A519" s="470"/>
      <c r="B519" s="470"/>
      <c r="C519" s="470"/>
      <c r="D519" s="470"/>
      <c r="E519" s="470"/>
      <c r="F519" s="470"/>
      <c r="G519" s="470"/>
      <c r="H519" s="470"/>
      <c r="I519" s="470"/>
      <c r="J519" s="470"/>
      <c r="K519" s="470"/>
      <c r="L519" s="470"/>
      <c r="M519" s="470"/>
      <c r="N519" s="470"/>
      <c r="O519" s="470"/>
      <c r="P519" s="470"/>
      <c r="Q519" s="470"/>
      <c r="R519" s="470"/>
      <c r="S519" s="470"/>
      <c r="T519" s="470"/>
      <c r="U519" s="470"/>
      <c r="V519" s="470"/>
      <c r="W519" s="470"/>
      <c r="X519" s="470"/>
      <c r="Y519" s="470"/>
      <c r="Z519" s="470"/>
    </row>
    <row r="520" spans="1:26">
      <c r="A520" s="470"/>
      <c r="B520" s="470"/>
      <c r="C520" s="470"/>
      <c r="D520" s="470"/>
      <c r="E520" s="470"/>
      <c r="F520" s="470"/>
      <c r="G520" s="470"/>
      <c r="H520" s="470"/>
      <c r="I520" s="470"/>
      <c r="J520" s="470"/>
      <c r="K520" s="470"/>
      <c r="L520" s="470"/>
      <c r="M520" s="470"/>
      <c r="N520" s="470"/>
      <c r="O520" s="470"/>
      <c r="P520" s="470"/>
      <c r="Q520" s="470"/>
      <c r="R520" s="470"/>
      <c r="S520" s="470"/>
      <c r="T520" s="470"/>
      <c r="U520" s="470"/>
      <c r="V520" s="470"/>
      <c r="W520" s="470"/>
      <c r="X520" s="470"/>
      <c r="Y520" s="470"/>
      <c r="Z520" s="470"/>
    </row>
    <row r="521" spans="1:26">
      <c r="A521" s="470"/>
      <c r="B521" s="470"/>
      <c r="C521" s="470"/>
      <c r="D521" s="470"/>
      <c r="E521" s="470"/>
      <c r="F521" s="470"/>
      <c r="G521" s="470"/>
      <c r="H521" s="470"/>
      <c r="I521" s="470"/>
      <c r="J521" s="470"/>
      <c r="K521" s="470"/>
      <c r="L521" s="470"/>
      <c r="M521" s="470"/>
      <c r="N521" s="470"/>
      <c r="O521" s="470"/>
      <c r="P521" s="470"/>
      <c r="Q521" s="470"/>
      <c r="R521" s="470"/>
      <c r="S521" s="470"/>
      <c r="T521" s="470"/>
      <c r="U521" s="470"/>
      <c r="V521" s="470"/>
      <c r="W521" s="470"/>
      <c r="X521" s="470"/>
      <c r="Y521" s="470"/>
      <c r="Z521" s="470"/>
    </row>
    <row r="522" spans="1:26">
      <c r="A522" s="470"/>
      <c r="B522" s="470"/>
      <c r="C522" s="470"/>
      <c r="D522" s="470"/>
      <c r="E522" s="470"/>
      <c r="F522" s="470"/>
      <c r="G522" s="470"/>
      <c r="H522" s="470"/>
      <c r="I522" s="470"/>
      <c r="J522" s="470"/>
      <c r="K522" s="470"/>
      <c r="L522" s="470"/>
      <c r="M522" s="470"/>
      <c r="N522" s="470"/>
      <c r="O522" s="470"/>
      <c r="P522" s="470"/>
      <c r="Q522" s="470"/>
      <c r="R522" s="470"/>
      <c r="S522" s="470"/>
      <c r="T522" s="470"/>
      <c r="U522" s="470"/>
      <c r="V522" s="470"/>
      <c r="W522" s="470"/>
      <c r="X522" s="470"/>
      <c r="Y522" s="470"/>
      <c r="Z522" s="470"/>
    </row>
    <row r="523" spans="1:26">
      <c r="A523" s="470"/>
      <c r="B523" s="470"/>
      <c r="C523" s="470"/>
      <c r="D523" s="470"/>
      <c r="E523" s="470"/>
      <c r="F523" s="470"/>
      <c r="G523" s="470"/>
      <c r="H523" s="470"/>
      <c r="I523" s="470"/>
      <c r="J523" s="470"/>
      <c r="K523" s="470"/>
      <c r="L523" s="470"/>
      <c r="M523" s="470"/>
      <c r="N523" s="470"/>
      <c r="O523" s="470"/>
      <c r="P523" s="470"/>
      <c r="Q523" s="470"/>
      <c r="R523" s="470"/>
      <c r="S523" s="470"/>
      <c r="T523" s="470"/>
      <c r="U523" s="470"/>
      <c r="V523" s="470"/>
      <c r="W523" s="470"/>
      <c r="X523" s="470"/>
      <c r="Y523" s="470"/>
      <c r="Z523" s="470"/>
    </row>
    <row r="524" spans="1:26">
      <c r="A524" s="470"/>
      <c r="B524" s="470"/>
      <c r="C524" s="470"/>
      <c r="D524" s="470"/>
      <c r="E524" s="470"/>
      <c r="F524" s="470"/>
      <c r="G524" s="470"/>
      <c r="H524" s="470"/>
      <c r="I524" s="470"/>
      <c r="J524" s="470"/>
      <c r="K524" s="470"/>
      <c r="L524" s="470"/>
      <c r="M524" s="470"/>
      <c r="N524" s="470"/>
      <c r="O524" s="470"/>
      <c r="P524" s="470"/>
      <c r="Q524" s="470"/>
      <c r="R524" s="470"/>
      <c r="S524" s="470"/>
      <c r="T524" s="470"/>
      <c r="U524" s="470"/>
      <c r="V524" s="470"/>
      <c r="W524" s="470"/>
      <c r="X524" s="470"/>
      <c r="Y524" s="470"/>
      <c r="Z524" s="470"/>
    </row>
    <row r="525" spans="1:26">
      <c r="A525" s="470"/>
      <c r="B525" s="470"/>
      <c r="C525" s="470"/>
      <c r="D525" s="470"/>
      <c r="E525" s="470"/>
      <c r="F525" s="470"/>
      <c r="G525" s="470"/>
      <c r="H525" s="470"/>
      <c r="I525" s="470"/>
      <c r="J525" s="470"/>
      <c r="K525" s="470"/>
      <c r="L525" s="470"/>
      <c r="M525" s="470"/>
      <c r="N525" s="470"/>
      <c r="O525" s="470"/>
      <c r="P525" s="470"/>
      <c r="Q525" s="470"/>
      <c r="R525" s="470"/>
      <c r="S525" s="470"/>
      <c r="T525" s="470"/>
      <c r="U525" s="470"/>
      <c r="V525" s="470"/>
      <c r="W525" s="470"/>
      <c r="X525" s="470"/>
      <c r="Y525" s="470"/>
      <c r="Z525" s="470"/>
    </row>
    <row r="526" spans="1:26">
      <c r="A526" s="470"/>
      <c r="B526" s="470"/>
      <c r="C526" s="470"/>
      <c r="D526" s="470"/>
      <c r="E526" s="470"/>
      <c r="F526" s="470"/>
      <c r="G526" s="470"/>
      <c r="H526" s="470"/>
      <c r="I526" s="470"/>
      <c r="J526" s="470"/>
      <c r="K526" s="470"/>
      <c r="L526" s="470"/>
      <c r="M526" s="470"/>
      <c r="N526" s="470"/>
      <c r="O526" s="470"/>
      <c r="P526" s="470"/>
      <c r="Q526" s="470"/>
      <c r="R526" s="470"/>
      <c r="S526" s="470"/>
      <c r="T526" s="470"/>
      <c r="U526" s="470"/>
      <c r="V526" s="470"/>
      <c r="W526" s="470"/>
      <c r="X526" s="470"/>
      <c r="Y526" s="470"/>
      <c r="Z526" s="470"/>
    </row>
    <row r="527" spans="1:26">
      <c r="A527" s="470"/>
      <c r="B527" s="470"/>
      <c r="C527" s="470"/>
      <c r="D527" s="470"/>
      <c r="E527" s="470"/>
      <c r="F527" s="470"/>
      <c r="G527" s="470"/>
      <c r="H527" s="470"/>
      <c r="I527" s="470"/>
      <c r="J527" s="470"/>
      <c r="K527" s="470"/>
      <c r="L527" s="470"/>
      <c r="M527" s="470"/>
      <c r="N527" s="470"/>
      <c r="O527" s="470"/>
      <c r="P527" s="470"/>
      <c r="Q527" s="470"/>
      <c r="R527" s="470"/>
      <c r="S527" s="470"/>
      <c r="T527" s="470"/>
      <c r="U527" s="470"/>
      <c r="V527" s="470"/>
      <c r="W527" s="470"/>
      <c r="X527" s="470"/>
      <c r="Y527" s="470"/>
      <c r="Z527" s="470"/>
    </row>
    <row r="528" spans="1:26">
      <c r="A528" s="470"/>
      <c r="B528" s="470"/>
      <c r="C528" s="470"/>
      <c r="D528" s="470"/>
      <c r="E528" s="470"/>
      <c r="F528" s="470"/>
      <c r="G528" s="470"/>
      <c r="H528" s="470"/>
      <c r="I528" s="470"/>
      <c r="J528" s="470"/>
      <c r="K528" s="470"/>
      <c r="L528" s="470"/>
      <c r="M528" s="470"/>
      <c r="N528" s="470"/>
      <c r="O528" s="470"/>
      <c r="P528" s="470"/>
      <c r="Q528" s="470"/>
      <c r="R528" s="470"/>
      <c r="S528" s="470"/>
      <c r="T528" s="470"/>
      <c r="U528" s="470"/>
      <c r="V528" s="470"/>
      <c r="W528" s="470"/>
      <c r="X528" s="470"/>
      <c r="Y528" s="470"/>
      <c r="Z528" s="470"/>
    </row>
    <row r="529" spans="1:26">
      <c r="A529" s="470"/>
      <c r="B529" s="470"/>
      <c r="C529" s="470"/>
      <c r="D529" s="470"/>
      <c r="E529" s="470"/>
      <c r="F529" s="470"/>
      <c r="G529" s="470"/>
      <c r="H529" s="470"/>
      <c r="I529" s="470"/>
      <c r="J529" s="470"/>
      <c r="K529" s="470"/>
      <c r="L529" s="470"/>
      <c r="M529" s="470"/>
      <c r="N529" s="470"/>
      <c r="O529" s="470"/>
      <c r="P529" s="470"/>
      <c r="Q529" s="470"/>
      <c r="R529" s="470"/>
      <c r="S529" s="470"/>
      <c r="T529" s="470"/>
      <c r="U529" s="470"/>
      <c r="V529" s="470"/>
      <c r="W529" s="470"/>
      <c r="X529" s="470"/>
      <c r="Y529" s="470"/>
      <c r="Z529" s="470"/>
    </row>
    <row r="530" spans="1:26">
      <c r="A530" s="470"/>
      <c r="B530" s="470"/>
      <c r="C530" s="470"/>
      <c r="D530" s="470"/>
      <c r="E530" s="470"/>
      <c r="F530" s="470"/>
      <c r="G530" s="470"/>
      <c r="H530" s="470"/>
      <c r="I530" s="470"/>
      <c r="J530" s="470"/>
      <c r="K530" s="470"/>
      <c r="L530" s="470"/>
      <c r="M530" s="470"/>
      <c r="N530" s="470"/>
      <c r="O530" s="470"/>
      <c r="P530" s="470"/>
      <c r="Q530" s="470"/>
      <c r="R530" s="470"/>
      <c r="S530" s="470"/>
      <c r="T530" s="470"/>
      <c r="U530" s="470"/>
      <c r="V530" s="470"/>
      <c r="W530" s="470"/>
      <c r="X530" s="470"/>
      <c r="Y530" s="470"/>
      <c r="Z530" s="470"/>
    </row>
    <row r="531" spans="1:26">
      <c r="A531" s="470"/>
      <c r="B531" s="470"/>
      <c r="C531" s="470"/>
      <c r="D531" s="470"/>
      <c r="E531" s="470"/>
      <c r="F531" s="470"/>
      <c r="G531" s="470"/>
      <c r="H531" s="470"/>
      <c r="I531" s="470"/>
      <c r="J531" s="470"/>
      <c r="K531" s="470"/>
      <c r="L531" s="470"/>
      <c r="M531" s="470"/>
      <c r="N531" s="470"/>
      <c r="O531" s="470"/>
      <c r="P531" s="470"/>
      <c r="Q531" s="470"/>
      <c r="R531" s="470"/>
      <c r="S531" s="470"/>
      <c r="T531" s="470"/>
      <c r="U531" s="470"/>
      <c r="V531" s="470"/>
      <c r="W531" s="470"/>
      <c r="X531" s="470"/>
      <c r="Y531" s="470"/>
      <c r="Z531" s="470"/>
    </row>
    <row r="532" spans="1:26">
      <c r="A532" s="470"/>
      <c r="B532" s="470"/>
      <c r="C532" s="470"/>
      <c r="D532" s="470"/>
      <c r="E532" s="470"/>
      <c r="F532" s="470"/>
      <c r="G532" s="470"/>
      <c r="H532" s="470"/>
      <c r="I532" s="470"/>
      <c r="J532" s="470"/>
      <c r="K532" s="470"/>
      <c r="L532" s="470"/>
      <c r="M532" s="470"/>
      <c r="N532" s="470"/>
      <c r="O532" s="470"/>
      <c r="P532" s="470"/>
      <c r="Q532" s="470"/>
      <c r="R532" s="470"/>
      <c r="S532" s="470"/>
      <c r="T532" s="470"/>
      <c r="U532" s="470"/>
      <c r="V532" s="470"/>
      <c r="W532" s="470"/>
      <c r="X532" s="470"/>
      <c r="Y532" s="470"/>
      <c r="Z532" s="470"/>
    </row>
    <row r="533" spans="1:26">
      <c r="A533" s="470"/>
      <c r="B533" s="470"/>
      <c r="C533" s="470"/>
      <c r="D533" s="470"/>
      <c r="E533" s="470"/>
      <c r="F533" s="470"/>
      <c r="G533" s="470"/>
      <c r="H533" s="470"/>
      <c r="I533" s="470"/>
      <c r="J533" s="470"/>
      <c r="K533" s="470"/>
      <c r="L533" s="470"/>
      <c r="M533" s="470"/>
      <c r="N533" s="470"/>
      <c r="O533" s="470"/>
      <c r="P533" s="470"/>
      <c r="Q533" s="470"/>
      <c r="R533" s="470"/>
      <c r="S533" s="470"/>
      <c r="T533" s="470"/>
      <c r="U533" s="470"/>
      <c r="V533" s="470"/>
      <c r="W533" s="470"/>
      <c r="X533" s="470"/>
      <c r="Y533" s="470"/>
      <c r="Z533" s="470"/>
    </row>
    <row r="534" spans="1:26">
      <c r="A534" s="470"/>
      <c r="B534" s="470"/>
      <c r="C534" s="470"/>
      <c r="D534" s="470"/>
      <c r="E534" s="470"/>
      <c r="F534" s="470"/>
      <c r="G534" s="470"/>
      <c r="H534" s="470"/>
      <c r="I534" s="470"/>
      <c r="J534" s="470"/>
      <c r="K534" s="470"/>
      <c r="L534" s="470"/>
      <c r="M534" s="470"/>
      <c r="N534" s="470"/>
      <c r="O534" s="470"/>
      <c r="P534" s="470"/>
      <c r="Q534" s="470"/>
      <c r="R534" s="470"/>
      <c r="S534" s="470"/>
      <c r="T534" s="470"/>
      <c r="U534" s="470"/>
      <c r="V534" s="470"/>
      <c r="W534" s="470"/>
      <c r="X534" s="470"/>
      <c r="Y534" s="470"/>
      <c r="Z534" s="470"/>
    </row>
    <row r="535" spans="1:26">
      <c r="A535" s="470"/>
      <c r="B535" s="470"/>
      <c r="C535" s="470"/>
      <c r="D535" s="470"/>
      <c r="E535" s="470"/>
      <c r="F535" s="470"/>
      <c r="G535" s="470"/>
      <c r="H535" s="470"/>
      <c r="I535" s="470"/>
      <c r="J535" s="470"/>
      <c r="K535" s="470"/>
      <c r="L535" s="470"/>
      <c r="M535" s="470"/>
      <c r="N535" s="470"/>
      <c r="O535" s="470"/>
      <c r="P535" s="470"/>
      <c r="Q535" s="470"/>
      <c r="R535" s="470"/>
      <c r="S535" s="470"/>
      <c r="T535" s="470"/>
      <c r="U535" s="470"/>
      <c r="V535" s="470"/>
      <c r="W535" s="470"/>
      <c r="X535" s="470"/>
      <c r="Y535" s="470"/>
      <c r="Z535" s="470"/>
    </row>
    <row r="536" spans="1:26">
      <c r="A536" s="470"/>
      <c r="B536" s="470"/>
      <c r="C536" s="470"/>
      <c r="D536" s="470"/>
      <c r="E536" s="470"/>
      <c r="F536" s="470"/>
      <c r="G536" s="470"/>
      <c r="H536" s="470"/>
      <c r="I536" s="470"/>
      <c r="J536" s="470"/>
      <c r="K536" s="470"/>
      <c r="L536" s="470"/>
      <c r="M536" s="470"/>
      <c r="N536" s="470"/>
      <c r="O536" s="470"/>
      <c r="P536" s="470"/>
      <c r="Q536" s="470"/>
      <c r="R536" s="470"/>
      <c r="S536" s="470"/>
      <c r="T536" s="470"/>
      <c r="U536" s="470"/>
      <c r="V536" s="470"/>
      <c r="W536" s="470"/>
      <c r="X536" s="470"/>
      <c r="Y536" s="470"/>
      <c r="Z536" s="470"/>
    </row>
    <row r="537" spans="1:26">
      <c r="A537" s="470"/>
      <c r="B537" s="470"/>
      <c r="C537" s="470"/>
      <c r="D537" s="470"/>
      <c r="E537" s="470"/>
      <c r="F537" s="470"/>
      <c r="G537" s="470"/>
      <c r="H537" s="470"/>
      <c r="I537" s="470"/>
      <c r="J537" s="470"/>
      <c r="K537" s="470"/>
      <c r="L537" s="470"/>
      <c r="M537" s="470"/>
      <c r="N537" s="470"/>
      <c r="O537" s="470"/>
      <c r="P537" s="470"/>
      <c r="Q537" s="470"/>
      <c r="R537" s="470"/>
      <c r="S537" s="470"/>
      <c r="T537" s="470"/>
      <c r="U537" s="470"/>
      <c r="V537" s="470"/>
      <c r="W537" s="470"/>
      <c r="X537" s="470"/>
      <c r="Y537" s="470"/>
      <c r="Z537" s="470"/>
    </row>
    <row r="538" spans="1:26">
      <c r="A538" s="470"/>
      <c r="B538" s="470"/>
      <c r="C538" s="470"/>
      <c r="D538" s="470"/>
      <c r="E538" s="470"/>
      <c r="F538" s="470"/>
      <c r="G538" s="470"/>
      <c r="H538" s="470"/>
      <c r="I538" s="470"/>
      <c r="J538" s="470"/>
      <c r="K538" s="470"/>
      <c r="L538" s="470"/>
      <c r="M538" s="470"/>
      <c r="N538" s="470"/>
      <c r="O538" s="470"/>
      <c r="P538" s="470"/>
      <c r="Q538" s="470"/>
      <c r="R538" s="470"/>
      <c r="S538" s="470"/>
      <c r="T538" s="470"/>
      <c r="U538" s="470"/>
      <c r="V538" s="470"/>
      <c r="W538" s="470"/>
      <c r="X538" s="470"/>
      <c r="Y538" s="470"/>
      <c r="Z538" s="470"/>
    </row>
    <row r="539" spans="1:26">
      <c r="A539" s="470"/>
      <c r="B539" s="470"/>
      <c r="C539" s="470"/>
      <c r="D539" s="470"/>
      <c r="E539" s="470"/>
      <c r="F539" s="470"/>
      <c r="G539" s="470"/>
      <c r="H539" s="470"/>
      <c r="I539" s="470"/>
      <c r="J539" s="470"/>
      <c r="K539" s="470"/>
      <c r="L539" s="470"/>
      <c r="M539" s="470"/>
      <c r="N539" s="470"/>
      <c r="O539" s="470"/>
      <c r="P539" s="470"/>
      <c r="Q539" s="470"/>
      <c r="R539" s="470"/>
      <c r="S539" s="470"/>
      <c r="T539" s="470"/>
      <c r="U539" s="470"/>
      <c r="V539" s="470"/>
      <c r="W539" s="470"/>
      <c r="X539" s="470"/>
      <c r="Y539" s="470"/>
      <c r="Z539" s="470"/>
    </row>
    <row r="540" spans="1:26">
      <c r="A540" s="470"/>
      <c r="B540" s="470"/>
      <c r="C540" s="470"/>
      <c r="D540" s="470"/>
      <c r="E540" s="470"/>
      <c r="F540" s="470"/>
      <c r="G540" s="470"/>
      <c r="H540" s="470"/>
      <c r="I540" s="470"/>
      <c r="J540" s="470"/>
      <c r="K540" s="470"/>
      <c r="L540" s="470"/>
      <c r="M540" s="470"/>
      <c r="N540" s="470"/>
      <c r="O540" s="470"/>
      <c r="P540" s="470"/>
      <c r="Q540" s="470"/>
      <c r="R540" s="470"/>
      <c r="S540" s="470"/>
      <c r="T540" s="470"/>
      <c r="U540" s="470"/>
      <c r="V540" s="470"/>
      <c r="W540" s="470"/>
      <c r="X540" s="470"/>
      <c r="Y540" s="470"/>
      <c r="Z540" s="470"/>
    </row>
    <row r="541" spans="1:26">
      <c r="A541" s="470"/>
      <c r="B541" s="470"/>
      <c r="C541" s="470"/>
      <c r="D541" s="470"/>
      <c r="E541" s="470"/>
      <c r="F541" s="470"/>
      <c r="G541" s="470"/>
      <c r="H541" s="470"/>
      <c r="I541" s="470"/>
      <c r="J541" s="470"/>
      <c r="K541" s="470"/>
      <c r="L541" s="470"/>
      <c r="M541" s="470"/>
      <c r="N541" s="470"/>
      <c r="O541" s="470"/>
      <c r="P541" s="470"/>
      <c r="Q541" s="470"/>
      <c r="R541" s="470"/>
      <c r="S541" s="470"/>
      <c r="T541" s="470"/>
      <c r="U541" s="470"/>
      <c r="V541" s="470"/>
      <c r="W541" s="470"/>
      <c r="X541" s="470"/>
      <c r="Y541" s="470"/>
      <c r="Z541" s="470"/>
    </row>
    <row r="542" spans="1:26">
      <c r="A542" s="470"/>
      <c r="B542" s="470"/>
      <c r="C542" s="470"/>
      <c r="D542" s="470"/>
      <c r="E542" s="470"/>
      <c r="F542" s="470"/>
      <c r="G542" s="470"/>
      <c r="H542" s="470"/>
      <c r="I542" s="470"/>
      <c r="J542" s="470"/>
      <c r="K542" s="470"/>
      <c r="L542" s="470"/>
      <c r="M542" s="470"/>
      <c r="N542" s="470"/>
      <c r="O542" s="470"/>
      <c r="P542" s="470"/>
      <c r="Q542" s="470"/>
      <c r="R542" s="470"/>
      <c r="S542" s="470"/>
      <c r="T542" s="470"/>
      <c r="U542" s="470"/>
      <c r="V542" s="470"/>
      <c r="W542" s="470"/>
      <c r="X542" s="470"/>
      <c r="Y542" s="470"/>
      <c r="Z542" s="470"/>
    </row>
    <row r="543" spans="1:26">
      <c r="A543" s="470"/>
      <c r="B543" s="470"/>
      <c r="C543" s="470"/>
      <c r="D543" s="470"/>
      <c r="E543" s="470"/>
      <c r="F543" s="470"/>
      <c r="G543" s="470"/>
      <c r="H543" s="470"/>
      <c r="I543" s="470"/>
      <c r="J543" s="470"/>
      <c r="K543" s="470"/>
      <c r="L543" s="470"/>
      <c r="M543" s="470"/>
      <c r="N543" s="470"/>
      <c r="O543" s="470"/>
      <c r="P543" s="470"/>
      <c r="Q543" s="470"/>
      <c r="R543" s="470"/>
      <c r="S543" s="470"/>
      <c r="T543" s="470"/>
      <c r="U543" s="470"/>
      <c r="V543" s="470"/>
      <c r="W543" s="470"/>
      <c r="X543" s="470"/>
      <c r="Y543" s="470"/>
      <c r="Z543" s="470"/>
    </row>
    <row r="544" spans="1:26">
      <c r="A544" s="470"/>
      <c r="B544" s="470"/>
      <c r="C544" s="470"/>
      <c r="D544" s="470"/>
      <c r="E544" s="470"/>
      <c r="F544" s="470"/>
      <c r="G544" s="470"/>
      <c r="H544" s="470"/>
      <c r="I544" s="470"/>
      <c r="J544" s="470"/>
      <c r="K544" s="470"/>
      <c r="L544" s="470"/>
      <c r="M544" s="470"/>
      <c r="N544" s="470"/>
      <c r="O544" s="470"/>
      <c r="P544" s="470"/>
      <c r="Q544" s="470"/>
      <c r="R544" s="470"/>
      <c r="S544" s="470"/>
      <c r="T544" s="470"/>
      <c r="U544" s="470"/>
      <c r="V544" s="470"/>
      <c r="W544" s="470"/>
      <c r="X544" s="470"/>
      <c r="Y544" s="470"/>
      <c r="Z544" s="470"/>
    </row>
    <row r="545" spans="1:26">
      <c r="A545" s="470"/>
      <c r="B545" s="470"/>
      <c r="C545" s="470"/>
      <c r="D545" s="470"/>
      <c r="E545" s="470"/>
      <c r="F545" s="470"/>
      <c r="G545" s="470"/>
      <c r="H545" s="470"/>
      <c r="I545" s="470"/>
      <c r="J545" s="470"/>
      <c r="K545" s="470"/>
      <c r="L545" s="470"/>
      <c r="M545" s="470"/>
      <c r="N545" s="470"/>
      <c r="O545" s="470"/>
      <c r="P545" s="470"/>
      <c r="Q545" s="470"/>
      <c r="R545" s="470"/>
      <c r="S545" s="470"/>
      <c r="T545" s="470"/>
      <c r="U545" s="470"/>
      <c r="V545" s="470"/>
      <c r="W545" s="470"/>
      <c r="X545" s="470"/>
      <c r="Y545" s="470"/>
      <c r="Z545" s="470"/>
    </row>
    <row r="546" spans="1:26">
      <c r="A546" s="470"/>
      <c r="B546" s="470"/>
      <c r="C546" s="470"/>
      <c r="D546" s="470"/>
      <c r="E546" s="470"/>
      <c r="F546" s="470"/>
      <c r="G546" s="470"/>
      <c r="H546" s="470"/>
      <c r="I546" s="470"/>
      <c r="J546" s="470"/>
      <c r="K546" s="470"/>
      <c r="L546" s="470"/>
      <c r="M546" s="470"/>
      <c r="N546" s="470"/>
      <c r="O546" s="470"/>
      <c r="P546" s="470"/>
      <c r="Q546" s="470"/>
      <c r="R546" s="470"/>
      <c r="S546" s="470"/>
      <c r="T546" s="470"/>
      <c r="U546" s="470"/>
      <c r="V546" s="470"/>
      <c r="W546" s="470"/>
      <c r="X546" s="470"/>
      <c r="Y546" s="470"/>
      <c r="Z546" s="470"/>
    </row>
    <row r="547" spans="1:26">
      <c r="A547" s="470"/>
      <c r="B547" s="470"/>
      <c r="C547" s="470"/>
      <c r="D547" s="470"/>
      <c r="E547" s="470"/>
      <c r="F547" s="470"/>
      <c r="G547" s="470"/>
      <c r="H547" s="470"/>
      <c r="I547" s="470"/>
      <c r="J547" s="470"/>
      <c r="K547" s="470"/>
      <c r="L547" s="470"/>
      <c r="M547" s="470"/>
      <c r="N547" s="470"/>
      <c r="O547" s="470"/>
      <c r="P547" s="470"/>
      <c r="Q547" s="470"/>
      <c r="R547" s="470"/>
      <c r="S547" s="470"/>
      <c r="T547" s="470"/>
      <c r="U547" s="470"/>
      <c r="V547" s="470"/>
      <c r="W547" s="470"/>
      <c r="X547" s="470"/>
      <c r="Y547" s="470"/>
      <c r="Z547" s="470"/>
    </row>
    <row r="548" spans="1:26">
      <c r="A548" s="470"/>
      <c r="B548" s="470"/>
      <c r="C548" s="470"/>
      <c r="D548" s="470"/>
      <c r="E548" s="470"/>
      <c r="F548" s="470"/>
      <c r="G548" s="470"/>
      <c r="H548" s="470"/>
      <c r="I548" s="470"/>
      <c r="J548" s="470"/>
      <c r="K548" s="470"/>
      <c r="L548" s="470"/>
      <c r="M548" s="470"/>
      <c r="N548" s="470"/>
      <c r="O548" s="470"/>
      <c r="P548" s="470"/>
      <c r="Q548" s="470"/>
      <c r="R548" s="470"/>
      <c r="S548" s="470"/>
      <c r="T548" s="470"/>
      <c r="U548" s="470"/>
      <c r="V548" s="470"/>
      <c r="W548" s="470"/>
      <c r="X548" s="470"/>
      <c r="Y548" s="470"/>
      <c r="Z548" s="470"/>
    </row>
    <row r="549" spans="1:26">
      <c r="A549" s="470"/>
      <c r="B549" s="470"/>
      <c r="C549" s="470"/>
      <c r="D549" s="470"/>
      <c r="E549" s="470"/>
      <c r="F549" s="470"/>
      <c r="G549" s="470"/>
      <c r="H549" s="470"/>
      <c r="I549" s="470"/>
      <c r="J549" s="470"/>
      <c r="K549" s="470"/>
      <c r="L549" s="470"/>
      <c r="M549" s="470"/>
      <c r="N549" s="470"/>
      <c r="O549" s="470"/>
      <c r="P549" s="470"/>
      <c r="Q549" s="470"/>
      <c r="R549" s="470"/>
      <c r="S549" s="470"/>
      <c r="T549" s="470"/>
      <c r="U549" s="470"/>
      <c r="V549" s="470"/>
      <c r="W549" s="470"/>
      <c r="X549" s="470"/>
      <c r="Y549" s="470"/>
      <c r="Z549" s="470"/>
    </row>
    <row r="550" spans="1:26">
      <c r="A550" s="470"/>
      <c r="B550" s="470"/>
      <c r="C550" s="470"/>
      <c r="D550" s="470"/>
      <c r="E550" s="470"/>
      <c r="F550" s="470"/>
      <c r="G550" s="470"/>
      <c r="H550" s="470"/>
      <c r="I550" s="470"/>
      <c r="J550" s="470"/>
      <c r="K550" s="470"/>
      <c r="L550" s="470"/>
      <c r="M550" s="470"/>
      <c r="N550" s="470"/>
      <c r="O550" s="470"/>
      <c r="P550" s="470"/>
      <c r="Q550" s="470"/>
      <c r="R550" s="470"/>
      <c r="S550" s="470"/>
      <c r="T550" s="470"/>
      <c r="U550" s="470"/>
      <c r="V550" s="470"/>
      <c r="W550" s="470"/>
      <c r="X550" s="470"/>
      <c r="Y550" s="470"/>
      <c r="Z550" s="470"/>
    </row>
    <row r="551" spans="1:26">
      <c r="A551" s="470"/>
      <c r="B551" s="470"/>
      <c r="C551" s="470"/>
      <c r="D551" s="470"/>
      <c r="E551" s="470"/>
      <c r="F551" s="470"/>
      <c r="G551" s="470"/>
      <c r="H551" s="470"/>
      <c r="I551" s="470"/>
      <c r="J551" s="470"/>
      <c r="K551" s="470"/>
      <c r="L551" s="470"/>
      <c r="M551" s="470"/>
      <c r="N551" s="470"/>
      <c r="O551" s="470"/>
      <c r="P551" s="470"/>
      <c r="Q551" s="470"/>
      <c r="R551" s="470"/>
      <c r="S551" s="470"/>
      <c r="T551" s="470"/>
      <c r="U551" s="470"/>
      <c r="V551" s="470"/>
      <c r="W551" s="470"/>
      <c r="X551" s="470"/>
      <c r="Y551" s="470"/>
      <c r="Z551" s="470"/>
    </row>
    <row r="552" spans="1:26">
      <c r="A552" s="470"/>
      <c r="B552" s="470"/>
      <c r="C552" s="470"/>
      <c r="D552" s="470"/>
      <c r="E552" s="470"/>
      <c r="F552" s="470"/>
      <c r="G552" s="470"/>
      <c r="H552" s="470"/>
      <c r="I552" s="470"/>
      <c r="J552" s="470"/>
      <c r="K552" s="470"/>
      <c r="L552" s="470"/>
      <c r="M552" s="470"/>
      <c r="N552" s="470"/>
      <c r="O552" s="470"/>
      <c r="P552" s="470"/>
      <c r="Q552" s="470"/>
      <c r="R552" s="470"/>
      <c r="S552" s="470"/>
      <c r="T552" s="470"/>
      <c r="U552" s="470"/>
      <c r="V552" s="470"/>
      <c r="W552" s="470"/>
      <c r="X552" s="470"/>
      <c r="Y552" s="470"/>
      <c r="Z552" s="470"/>
    </row>
    <row r="553" spans="1:26">
      <c r="A553" s="470"/>
      <c r="B553" s="470"/>
      <c r="C553" s="470"/>
      <c r="D553" s="470"/>
      <c r="E553" s="470"/>
      <c r="F553" s="470"/>
      <c r="G553" s="470"/>
      <c r="H553" s="470"/>
      <c r="I553" s="470"/>
      <c r="J553" s="470"/>
      <c r="K553" s="470"/>
      <c r="L553" s="470"/>
      <c r="M553" s="470"/>
      <c r="N553" s="470"/>
      <c r="O553" s="470"/>
      <c r="P553" s="470"/>
      <c r="Q553" s="470"/>
      <c r="R553" s="470"/>
      <c r="S553" s="470"/>
      <c r="T553" s="470"/>
      <c r="U553" s="470"/>
      <c r="V553" s="470"/>
      <c r="W553" s="470"/>
      <c r="X553" s="470"/>
      <c r="Y553" s="470"/>
      <c r="Z553" s="470"/>
    </row>
    <row r="554" spans="1:26">
      <c r="A554" s="470"/>
      <c r="B554" s="470"/>
      <c r="C554" s="470"/>
      <c r="D554" s="470"/>
      <c r="E554" s="470"/>
      <c r="F554" s="470"/>
      <c r="G554" s="470"/>
      <c r="H554" s="470"/>
      <c r="I554" s="470"/>
      <c r="J554" s="470"/>
      <c r="K554" s="470"/>
      <c r="L554" s="470"/>
      <c r="M554" s="470"/>
      <c r="N554" s="470"/>
      <c r="O554" s="470"/>
      <c r="P554" s="470"/>
      <c r="Q554" s="470"/>
      <c r="R554" s="470"/>
      <c r="S554" s="470"/>
      <c r="T554" s="470"/>
      <c r="U554" s="470"/>
      <c r="V554" s="470"/>
      <c r="W554" s="470"/>
      <c r="X554" s="470"/>
      <c r="Y554" s="470"/>
      <c r="Z554" s="470"/>
    </row>
    <row r="555" spans="1:26">
      <c r="A555" s="470"/>
      <c r="B555" s="470"/>
      <c r="C555" s="470"/>
      <c r="D555" s="470"/>
      <c r="E555" s="470"/>
      <c r="F555" s="470"/>
      <c r="G555" s="470"/>
      <c r="H555" s="470"/>
      <c r="I555" s="470"/>
      <c r="J555" s="470"/>
      <c r="K555" s="470"/>
      <c r="L555" s="470"/>
      <c r="M555" s="470"/>
      <c r="N555" s="470"/>
      <c r="O555" s="470"/>
      <c r="P555" s="470"/>
      <c r="Q555" s="470"/>
      <c r="R555" s="470"/>
      <c r="S555" s="470"/>
      <c r="T555" s="470"/>
      <c r="U555" s="470"/>
      <c r="V555" s="470"/>
      <c r="W555" s="470"/>
      <c r="X555" s="470"/>
      <c r="Y555" s="470"/>
      <c r="Z555" s="470"/>
    </row>
    <row r="556" spans="1:26">
      <c r="A556" s="470"/>
      <c r="B556" s="470"/>
      <c r="C556" s="470"/>
      <c r="D556" s="470"/>
      <c r="E556" s="470"/>
      <c r="F556" s="470"/>
      <c r="G556" s="470"/>
      <c r="H556" s="470"/>
      <c r="I556" s="470"/>
      <c r="J556" s="470"/>
      <c r="K556" s="470"/>
      <c r="L556" s="470"/>
      <c r="M556" s="470"/>
      <c r="N556" s="470"/>
      <c r="O556" s="470"/>
      <c r="P556" s="470"/>
      <c r="Q556" s="470"/>
      <c r="R556" s="470"/>
      <c r="S556" s="470"/>
      <c r="T556" s="470"/>
      <c r="U556" s="470"/>
      <c r="V556" s="470"/>
      <c r="W556" s="470"/>
      <c r="X556" s="470"/>
      <c r="Y556" s="470"/>
      <c r="Z556" s="470"/>
    </row>
    <row r="557" spans="1:26">
      <c r="A557" s="470"/>
      <c r="B557" s="470"/>
      <c r="C557" s="470"/>
      <c r="D557" s="470"/>
      <c r="E557" s="470"/>
      <c r="F557" s="470"/>
      <c r="G557" s="470"/>
      <c r="H557" s="470"/>
      <c r="I557" s="470"/>
      <c r="J557" s="470"/>
      <c r="K557" s="470"/>
      <c r="L557" s="470"/>
      <c r="M557" s="470"/>
      <c r="N557" s="470"/>
      <c r="O557" s="470"/>
      <c r="P557" s="470"/>
      <c r="Q557" s="470"/>
      <c r="R557" s="470"/>
      <c r="S557" s="470"/>
      <c r="T557" s="470"/>
      <c r="U557" s="470"/>
      <c r="V557" s="470"/>
      <c r="W557" s="470"/>
      <c r="X557" s="470"/>
      <c r="Y557" s="470"/>
      <c r="Z557" s="470"/>
    </row>
    <row r="558" spans="1:26">
      <c r="A558" s="470"/>
      <c r="B558" s="470"/>
      <c r="C558" s="470"/>
      <c r="D558" s="470"/>
      <c r="E558" s="470"/>
      <c r="F558" s="470"/>
      <c r="G558" s="470"/>
      <c r="H558" s="470"/>
      <c r="I558" s="470"/>
      <c r="J558" s="470"/>
      <c r="K558" s="470"/>
      <c r="L558" s="470"/>
      <c r="M558" s="470"/>
      <c r="N558" s="470"/>
      <c r="O558" s="470"/>
      <c r="P558" s="470"/>
      <c r="Q558" s="470"/>
      <c r="R558" s="470"/>
      <c r="S558" s="470"/>
      <c r="T558" s="470"/>
      <c r="U558" s="470"/>
      <c r="V558" s="470"/>
      <c r="W558" s="470"/>
      <c r="X558" s="470"/>
      <c r="Y558" s="470"/>
      <c r="Z558" s="470"/>
    </row>
    <row r="559" spans="1:26">
      <c r="A559" s="470"/>
      <c r="B559" s="470"/>
      <c r="C559" s="470"/>
      <c r="D559" s="470"/>
      <c r="E559" s="470"/>
      <c r="F559" s="470"/>
      <c r="G559" s="470"/>
      <c r="H559" s="470"/>
      <c r="I559" s="470"/>
      <c r="J559" s="470"/>
      <c r="K559" s="470"/>
      <c r="L559" s="470"/>
      <c r="M559" s="470"/>
      <c r="N559" s="470"/>
      <c r="O559" s="470"/>
      <c r="P559" s="470"/>
      <c r="Q559" s="470"/>
      <c r="R559" s="470"/>
      <c r="S559" s="470"/>
      <c r="T559" s="470"/>
      <c r="U559" s="470"/>
      <c r="V559" s="470"/>
      <c r="W559" s="470"/>
      <c r="X559" s="470"/>
      <c r="Y559" s="470"/>
      <c r="Z559" s="470"/>
    </row>
    <row r="560" spans="1:26">
      <c r="A560" s="470"/>
      <c r="B560" s="470"/>
      <c r="C560" s="470"/>
      <c r="D560" s="470"/>
      <c r="E560" s="470"/>
      <c r="F560" s="470"/>
      <c r="G560" s="470"/>
      <c r="H560" s="470"/>
      <c r="I560" s="470"/>
      <c r="J560" s="470"/>
      <c r="K560" s="470"/>
      <c r="L560" s="470"/>
      <c r="M560" s="470"/>
      <c r="N560" s="470"/>
      <c r="O560" s="470"/>
      <c r="P560" s="470"/>
      <c r="Q560" s="470"/>
      <c r="R560" s="470"/>
      <c r="S560" s="470"/>
      <c r="T560" s="470"/>
      <c r="U560" s="470"/>
      <c r="V560" s="470"/>
      <c r="W560" s="470"/>
      <c r="X560" s="470"/>
      <c r="Y560" s="470"/>
      <c r="Z560" s="470"/>
    </row>
    <row r="561" spans="1:26">
      <c r="A561" s="470"/>
      <c r="B561" s="470"/>
      <c r="C561" s="470"/>
      <c r="D561" s="470"/>
      <c r="E561" s="470"/>
      <c r="F561" s="470"/>
      <c r="G561" s="470"/>
      <c r="H561" s="470"/>
      <c r="I561" s="470"/>
      <c r="J561" s="470"/>
      <c r="K561" s="470"/>
      <c r="L561" s="470"/>
      <c r="M561" s="470"/>
      <c r="N561" s="470"/>
      <c r="O561" s="470"/>
      <c r="P561" s="470"/>
      <c r="Q561" s="470"/>
      <c r="R561" s="470"/>
      <c r="S561" s="470"/>
      <c r="T561" s="470"/>
      <c r="U561" s="470"/>
      <c r="V561" s="470"/>
      <c r="W561" s="470"/>
      <c r="X561" s="470"/>
      <c r="Y561" s="470"/>
      <c r="Z561" s="470"/>
    </row>
    <row r="562" spans="1:26">
      <c r="A562" s="470"/>
      <c r="B562" s="470"/>
      <c r="C562" s="470"/>
      <c r="D562" s="470"/>
      <c r="E562" s="470"/>
      <c r="F562" s="470"/>
      <c r="G562" s="470"/>
      <c r="H562" s="470"/>
      <c r="I562" s="470"/>
      <c r="J562" s="470"/>
      <c r="K562" s="470"/>
      <c r="L562" s="470"/>
      <c r="M562" s="470"/>
      <c r="N562" s="470"/>
      <c r="O562" s="470"/>
      <c r="P562" s="470"/>
      <c r="Q562" s="470"/>
      <c r="R562" s="470"/>
      <c r="S562" s="470"/>
      <c r="T562" s="470"/>
      <c r="U562" s="470"/>
      <c r="V562" s="470"/>
      <c r="W562" s="470"/>
      <c r="X562" s="470"/>
      <c r="Y562" s="470"/>
      <c r="Z562" s="470"/>
    </row>
    <row r="563" spans="1:26">
      <c r="A563" s="470"/>
      <c r="B563" s="470"/>
      <c r="C563" s="470"/>
      <c r="D563" s="470"/>
      <c r="E563" s="470"/>
      <c r="F563" s="470"/>
      <c r="G563" s="470"/>
      <c r="H563" s="470"/>
      <c r="I563" s="470"/>
      <c r="J563" s="470"/>
      <c r="K563" s="470"/>
      <c r="L563" s="470"/>
      <c r="M563" s="470"/>
      <c r="N563" s="470"/>
      <c r="O563" s="470"/>
      <c r="P563" s="470"/>
      <c r="Q563" s="470"/>
      <c r="R563" s="470"/>
      <c r="S563" s="470"/>
      <c r="T563" s="470"/>
      <c r="U563" s="470"/>
      <c r="V563" s="470"/>
      <c r="W563" s="470"/>
      <c r="X563" s="470"/>
      <c r="Y563" s="470"/>
      <c r="Z563" s="470"/>
    </row>
    <row r="564" spans="1:26">
      <c r="A564" s="470"/>
      <c r="B564" s="470"/>
      <c r="C564" s="470"/>
      <c r="D564" s="470"/>
      <c r="E564" s="470"/>
      <c r="F564" s="470"/>
      <c r="G564" s="470"/>
      <c r="H564" s="470"/>
      <c r="I564" s="470"/>
      <c r="J564" s="470"/>
      <c r="K564" s="470"/>
      <c r="L564" s="470"/>
      <c r="M564" s="470"/>
      <c r="N564" s="470"/>
      <c r="O564" s="470"/>
      <c r="P564" s="470"/>
      <c r="Q564" s="470"/>
      <c r="R564" s="470"/>
      <c r="S564" s="470"/>
      <c r="T564" s="470"/>
      <c r="U564" s="470"/>
      <c r="V564" s="470"/>
      <c r="W564" s="470"/>
      <c r="X564" s="470"/>
      <c r="Y564" s="470"/>
      <c r="Z564" s="470"/>
    </row>
    <row r="565" spans="1:26">
      <c r="A565" s="470"/>
      <c r="B565" s="470"/>
      <c r="C565" s="470"/>
      <c r="D565" s="470"/>
      <c r="E565" s="470"/>
      <c r="F565" s="470"/>
      <c r="G565" s="470"/>
      <c r="H565" s="470"/>
      <c r="I565" s="470"/>
      <c r="J565" s="470"/>
      <c r="K565" s="470"/>
      <c r="L565" s="470"/>
      <c r="M565" s="470"/>
      <c r="N565" s="470"/>
      <c r="O565" s="470"/>
      <c r="P565" s="470"/>
      <c r="Q565" s="470"/>
      <c r="R565" s="470"/>
      <c r="S565" s="470"/>
      <c r="T565" s="470"/>
      <c r="U565" s="470"/>
      <c r="V565" s="470"/>
      <c r="W565" s="470"/>
      <c r="X565" s="470"/>
      <c r="Y565" s="470"/>
      <c r="Z565" s="470"/>
    </row>
    <row r="566" spans="1:26">
      <c r="A566" s="470"/>
      <c r="B566" s="470"/>
      <c r="C566" s="470"/>
      <c r="D566" s="470"/>
      <c r="E566" s="470"/>
      <c r="F566" s="470"/>
      <c r="G566" s="470"/>
      <c r="H566" s="470"/>
      <c r="I566" s="470"/>
      <c r="J566" s="470"/>
      <c r="K566" s="470"/>
      <c r="L566" s="470"/>
      <c r="M566" s="470"/>
      <c r="N566" s="470"/>
      <c r="O566" s="470"/>
      <c r="P566" s="470"/>
      <c r="Q566" s="470"/>
      <c r="R566" s="470"/>
      <c r="S566" s="470"/>
      <c r="T566" s="470"/>
      <c r="U566" s="470"/>
      <c r="V566" s="470"/>
      <c r="W566" s="470"/>
      <c r="X566" s="470"/>
      <c r="Y566" s="470"/>
      <c r="Z566" s="470"/>
    </row>
    <row r="567" spans="1:26">
      <c r="A567" s="470"/>
      <c r="B567" s="470"/>
      <c r="C567" s="470"/>
      <c r="D567" s="470"/>
      <c r="E567" s="470"/>
      <c r="F567" s="470"/>
      <c r="G567" s="470"/>
      <c r="H567" s="470"/>
      <c r="I567" s="470"/>
      <c r="J567" s="470"/>
      <c r="K567" s="470"/>
      <c r="L567" s="470"/>
      <c r="M567" s="470"/>
      <c r="N567" s="470"/>
      <c r="O567" s="470"/>
      <c r="P567" s="470"/>
      <c r="Q567" s="470"/>
      <c r="R567" s="470"/>
      <c r="S567" s="470"/>
      <c r="T567" s="470"/>
      <c r="U567" s="470"/>
      <c r="V567" s="470"/>
      <c r="W567" s="470"/>
      <c r="X567" s="470"/>
      <c r="Y567" s="470"/>
      <c r="Z567" s="470"/>
    </row>
    <row r="568" spans="1:26">
      <c r="A568" s="470"/>
      <c r="B568" s="470"/>
      <c r="C568" s="470"/>
      <c r="D568" s="470"/>
      <c r="E568" s="470"/>
      <c r="F568" s="470"/>
      <c r="G568" s="470"/>
      <c r="H568" s="470"/>
      <c r="I568" s="470"/>
      <c r="J568" s="470"/>
      <c r="K568" s="470"/>
      <c r="L568" s="470"/>
      <c r="M568" s="470"/>
      <c r="N568" s="470"/>
      <c r="O568" s="470"/>
      <c r="P568" s="470"/>
      <c r="Q568" s="470"/>
      <c r="R568" s="470"/>
      <c r="S568" s="470"/>
      <c r="T568" s="470"/>
      <c r="U568" s="470"/>
      <c r="V568" s="470"/>
      <c r="W568" s="470"/>
      <c r="X568" s="470"/>
      <c r="Y568" s="470"/>
      <c r="Z568" s="470"/>
    </row>
    <row r="569" spans="1:26">
      <c r="A569" s="470"/>
      <c r="B569" s="470"/>
      <c r="C569" s="470"/>
      <c r="D569" s="470"/>
      <c r="E569" s="470"/>
      <c r="F569" s="470"/>
      <c r="G569" s="470"/>
      <c r="H569" s="470"/>
      <c r="I569" s="470"/>
      <c r="J569" s="470"/>
      <c r="K569" s="470"/>
      <c r="L569" s="470"/>
      <c r="M569" s="470"/>
      <c r="N569" s="470"/>
      <c r="O569" s="470"/>
      <c r="P569" s="470"/>
      <c r="Q569" s="470"/>
      <c r="R569" s="470"/>
      <c r="S569" s="470"/>
      <c r="T569" s="470"/>
      <c r="U569" s="470"/>
      <c r="V569" s="470"/>
      <c r="W569" s="470"/>
      <c r="X569" s="470"/>
      <c r="Y569" s="470"/>
      <c r="Z569" s="470"/>
    </row>
    <row r="570" spans="1:26">
      <c r="A570" s="470"/>
      <c r="B570" s="470"/>
      <c r="C570" s="470"/>
      <c r="D570" s="470"/>
      <c r="E570" s="470"/>
      <c r="F570" s="470"/>
      <c r="G570" s="470"/>
      <c r="H570" s="470"/>
      <c r="I570" s="470"/>
      <c r="J570" s="470"/>
      <c r="K570" s="470"/>
      <c r="L570" s="470"/>
      <c r="M570" s="470"/>
      <c r="N570" s="470"/>
      <c r="O570" s="470"/>
      <c r="P570" s="470"/>
      <c r="Q570" s="470"/>
      <c r="R570" s="470"/>
      <c r="S570" s="470"/>
      <c r="T570" s="470"/>
      <c r="U570" s="470"/>
      <c r="V570" s="470"/>
      <c r="W570" s="470"/>
      <c r="X570" s="470"/>
      <c r="Y570" s="470"/>
      <c r="Z570" s="470"/>
    </row>
    <row r="571" spans="1:26">
      <c r="A571" s="470"/>
      <c r="B571" s="470"/>
      <c r="C571" s="470"/>
      <c r="D571" s="470"/>
      <c r="E571" s="470"/>
      <c r="F571" s="470"/>
      <c r="G571" s="470"/>
      <c r="H571" s="470"/>
      <c r="I571" s="470"/>
      <c r="J571" s="470"/>
      <c r="K571" s="470"/>
      <c r="L571" s="470"/>
      <c r="M571" s="470"/>
      <c r="N571" s="470"/>
      <c r="O571" s="470"/>
      <c r="P571" s="470"/>
      <c r="Q571" s="470"/>
      <c r="R571" s="470"/>
      <c r="S571" s="470"/>
      <c r="T571" s="470"/>
      <c r="U571" s="470"/>
      <c r="V571" s="470"/>
      <c r="W571" s="470"/>
      <c r="X571" s="470"/>
      <c r="Y571" s="470"/>
      <c r="Z571" s="470"/>
    </row>
    <row r="572" spans="1:26">
      <c r="A572" s="470"/>
      <c r="B572" s="470"/>
      <c r="C572" s="470"/>
      <c r="D572" s="470"/>
      <c r="E572" s="470"/>
      <c r="F572" s="470"/>
      <c r="G572" s="470"/>
      <c r="H572" s="470"/>
      <c r="I572" s="470"/>
      <c r="J572" s="470"/>
      <c r="K572" s="470"/>
      <c r="L572" s="470"/>
      <c r="M572" s="470"/>
      <c r="N572" s="470"/>
      <c r="O572" s="470"/>
      <c r="P572" s="470"/>
      <c r="Q572" s="470"/>
      <c r="R572" s="470"/>
      <c r="S572" s="470"/>
      <c r="T572" s="470"/>
      <c r="U572" s="470"/>
      <c r="V572" s="470"/>
      <c r="W572" s="470"/>
      <c r="X572" s="470"/>
      <c r="Y572" s="470"/>
      <c r="Z572" s="470"/>
    </row>
    <row r="573" spans="1:26">
      <c r="A573" s="470"/>
      <c r="B573" s="470"/>
      <c r="C573" s="470"/>
      <c r="D573" s="470"/>
      <c r="E573" s="470"/>
      <c r="F573" s="470"/>
      <c r="G573" s="470"/>
      <c r="H573" s="470"/>
      <c r="I573" s="470"/>
      <c r="J573" s="470"/>
      <c r="K573" s="470"/>
      <c r="L573" s="470"/>
      <c r="M573" s="470"/>
      <c r="N573" s="470"/>
      <c r="O573" s="470"/>
      <c r="P573" s="470"/>
      <c r="Q573" s="470"/>
      <c r="R573" s="470"/>
      <c r="S573" s="470"/>
      <c r="T573" s="470"/>
      <c r="U573" s="470"/>
      <c r="V573" s="470"/>
      <c r="W573" s="470"/>
      <c r="X573" s="470"/>
      <c r="Y573" s="470"/>
      <c r="Z573" s="470"/>
    </row>
    <row r="574" spans="1:26">
      <c r="A574" s="470"/>
      <c r="B574" s="470"/>
      <c r="C574" s="470"/>
      <c r="D574" s="470"/>
      <c r="E574" s="470"/>
      <c r="F574" s="470"/>
      <c r="G574" s="470"/>
      <c r="H574" s="470"/>
      <c r="I574" s="470"/>
      <c r="J574" s="470"/>
      <c r="K574" s="470"/>
      <c r="L574" s="470"/>
      <c r="M574" s="470"/>
      <c r="N574" s="470"/>
      <c r="O574" s="470"/>
      <c r="P574" s="470"/>
      <c r="Q574" s="470"/>
      <c r="R574" s="470"/>
      <c r="S574" s="470"/>
      <c r="T574" s="470"/>
      <c r="U574" s="470"/>
      <c r="V574" s="470"/>
      <c r="W574" s="470"/>
      <c r="X574" s="470"/>
      <c r="Y574" s="470"/>
      <c r="Z574" s="470"/>
    </row>
    <row r="575" spans="1:26">
      <c r="A575" s="470"/>
      <c r="B575" s="470"/>
      <c r="C575" s="470"/>
      <c r="D575" s="470"/>
      <c r="E575" s="470"/>
      <c r="F575" s="470"/>
      <c r="G575" s="470"/>
      <c r="H575" s="470"/>
      <c r="I575" s="470"/>
      <c r="J575" s="470"/>
      <c r="K575" s="470"/>
      <c r="L575" s="470"/>
      <c r="M575" s="470"/>
      <c r="N575" s="470"/>
      <c r="O575" s="470"/>
      <c r="P575" s="470"/>
      <c r="Q575" s="470"/>
      <c r="R575" s="470"/>
      <c r="S575" s="470"/>
      <c r="T575" s="470"/>
      <c r="U575" s="470"/>
      <c r="V575" s="470"/>
      <c r="W575" s="470"/>
      <c r="X575" s="470"/>
      <c r="Y575" s="470"/>
      <c r="Z575" s="470"/>
    </row>
    <row r="576" spans="1:26">
      <c r="A576" s="470"/>
      <c r="B576" s="470"/>
      <c r="C576" s="470"/>
      <c r="D576" s="470"/>
      <c r="E576" s="470"/>
      <c r="F576" s="470"/>
      <c r="G576" s="470"/>
      <c r="H576" s="470"/>
      <c r="I576" s="470"/>
      <c r="J576" s="470"/>
      <c r="K576" s="470"/>
      <c r="L576" s="470"/>
      <c r="M576" s="470"/>
      <c r="N576" s="470"/>
      <c r="O576" s="470"/>
      <c r="P576" s="470"/>
      <c r="Q576" s="470"/>
      <c r="R576" s="470"/>
      <c r="S576" s="470"/>
      <c r="T576" s="470"/>
      <c r="U576" s="470"/>
      <c r="V576" s="470"/>
      <c r="W576" s="470"/>
      <c r="X576" s="470"/>
      <c r="Y576" s="470"/>
      <c r="Z576" s="470"/>
    </row>
    <row r="577" spans="1:26">
      <c r="A577" s="470"/>
      <c r="B577" s="470"/>
      <c r="C577" s="470"/>
      <c r="D577" s="470"/>
      <c r="E577" s="470"/>
      <c r="F577" s="470"/>
      <c r="G577" s="470"/>
      <c r="H577" s="470"/>
      <c r="I577" s="470"/>
      <c r="J577" s="470"/>
      <c r="K577" s="470"/>
      <c r="L577" s="470"/>
      <c r="M577" s="470"/>
      <c r="N577" s="470"/>
      <c r="O577" s="470"/>
      <c r="P577" s="470"/>
      <c r="Q577" s="470"/>
      <c r="R577" s="470"/>
      <c r="S577" s="470"/>
      <c r="T577" s="470"/>
      <c r="U577" s="470"/>
      <c r="V577" s="470"/>
      <c r="W577" s="470"/>
      <c r="X577" s="470"/>
      <c r="Y577" s="470"/>
      <c r="Z577" s="470"/>
    </row>
    <row r="578" spans="1:26">
      <c r="A578" s="470"/>
      <c r="B578" s="470"/>
      <c r="C578" s="470"/>
      <c r="D578" s="470"/>
      <c r="E578" s="470"/>
      <c r="F578" s="470"/>
      <c r="G578" s="470"/>
      <c r="H578" s="470"/>
      <c r="I578" s="470"/>
      <c r="J578" s="470"/>
      <c r="K578" s="470"/>
      <c r="L578" s="470"/>
      <c r="M578" s="470"/>
      <c r="N578" s="470"/>
      <c r="O578" s="470"/>
      <c r="P578" s="470"/>
      <c r="Q578" s="470"/>
      <c r="R578" s="470"/>
      <c r="S578" s="470"/>
      <c r="T578" s="470"/>
      <c r="U578" s="470"/>
      <c r="V578" s="470"/>
      <c r="W578" s="470"/>
      <c r="X578" s="470"/>
      <c r="Y578" s="470"/>
      <c r="Z578" s="470"/>
    </row>
    <row r="579" spans="1:26">
      <c r="A579" s="470"/>
      <c r="B579" s="470"/>
      <c r="C579" s="470"/>
      <c r="D579" s="470"/>
      <c r="E579" s="470"/>
      <c r="F579" s="470"/>
      <c r="G579" s="470"/>
      <c r="H579" s="470"/>
      <c r="I579" s="470"/>
      <c r="J579" s="470"/>
      <c r="K579" s="470"/>
      <c r="L579" s="470"/>
      <c r="M579" s="470"/>
      <c r="N579" s="470"/>
      <c r="O579" s="470"/>
      <c r="P579" s="470"/>
      <c r="Q579" s="470"/>
      <c r="R579" s="470"/>
      <c r="S579" s="470"/>
      <c r="T579" s="470"/>
      <c r="U579" s="470"/>
      <c r="V579" s="470"/>
      <c r="W579" s="470"/>
      <c r="X579" s="470"/>
      <c r="Y579" s="470"/>
      <c r="Z579" s="470"/>
    </row>
    <row r="580" spans="1:26">
      <c r="A580" s="470"/>
      <c r="B580" s="470"/>
      <c r="C580" s="470"/>
      <c r="D580" s="470"/>
      <c r="E580" s="470"/>
      <c r="F580" s="470"/>
      <c r="G580" s="470"/>
      <c r="H580" s="470"/>
      <c r="I580" s="470"/>
      <c r="J580" s="470"/>
      <c r="K580" s="470"/>
      <c r="L580" s="470"/>
      <c r="M580" s="470"/>
      <c r="N580" s="470"/>
      <c r="O580" s="470"/>
      <c r="P580" s="470"/>
      <c r="Q580" s="470"/>
      <c r="R580" s="470"/>
      <c r="S580" s="470"/>
      <c r="T580" s="470"/>
      <c r="U580" s="470"/>
      <c r="V580" s="470"/>
      <c r="W580" s="470"/>
      <c r="X580" s="470"/>
      <c r="Y580" s="470"/>
      <c r="Z580" s="470"/>
    </row>
    <row r="581" spans="1:26">
      <c r="A581" s="470"/>
      <c r="B581" s="470"/>
      <c r="C581" s="470"/>
      <c r="D581" s="470"/>
      <c r="E581" s="470"/>
      <c r="F581" s="470"/>
      <c r="G581" s="470"/>
      <c r="H581" s="470"/>
      <c r="I581" s="470"/>
      <c r="J581" s="470"/>
      <c r="K581" s="470"/>
      <c r="L581" s="470"/>
      <c r="M581" s="470"/>
      <c r="N581" s="470"/>
      <c r="O581" s="470"/>
      <c r="P581" s="470"/>
      <c r="Q581" s="470"/>
      <c r="R581" s="470"/>
      <c r="S581" s="470"/>
      <c r="T581" s="470"/>
      <c r="U581" s="470"/>
      <c r="V581" s="470"/>
      <c r="W581" s="470"/>
      <c r="X581" s="470"/>
      <c r="Y581" s="470"/>
      <c r="Z581" s="470"/>
    </row>
    <row r="582" spans="1:26">
      <c r="A582" s="470"/>
      <c r="B582" s="470"/>
      <c r="C582" s="470"/>
      <c r="D582" s="470"/>
      <c r="E582" s="470"/>
      <c r="F582" s="470"/>
      <c r="G582" s="470"/>
      <c r="H582" s="470"/>
      <c r="I582" s="470"/>
      <c r="J582" s="470"/>
      <c r="K582" s="470"/>
      <c r="L582" s="470"/>
      <c r="M582" s="470"/>
      <c r="N582" s="470"/>
      <c r="O582" s="470"/>
      <c r="P582" s="470"/>
      <c r="Q582" s="470"/>
      <c r="R582" s="470"/>
      <c r="S582" s="470"/>
      <c r="T582" s="470"/>
      <c r="U582" s="470"/>
      <c r="V582" s="470"/>
      <c r="W582" s="470"/>
      <c r="X582" s="470"/>
      <c r="Y582" s="470"/>
      <c r="Z582" s="470"/>
    </row>
    <row r="583" spans="1:26">
      <c r="A583" s="470"/>
      <c r="B583" s="470"/>
      <c r="C583" s="470"/>
      <c r="D583" s="470"/>
      <c r="E583" s="470"/>
      <c r="F583" s="470"/>
      <c r="G583" s="470"/>
      <c r="H583" s="470"/>
      <c r="I583" s="470"/>
      <c r="J583" s="470"/>
      <c r="K583" s="470"/>
      <c r="L583" s="470"/>
      <c r="M583" s="470"/>
      <c r="N583" s="470"/>
      <c r="O583" s="470"/>
      <c r="P583" s="470"/>
      <c r="Q583" s="470"/>
      <c r="R583" s="470"/>
      <c r="S583" s="470"/>
      <c r="T583" s="470"/>
      <c r="U583" s="470"/>
      <c r="V583" s="470"/>
      <c r="W583" s="470"/>
      <c r="X583" s="470"/>
      <c r="Y583" s="470"/>
      <c r="Z583" s="470"/>
    </row>
    <row r="584" spans="1:26">
      <c r="A584" s="470"/>
      <c r="B584" s="470"/>
      <c r="C584" s="470"/>
      <c r="D584" s="470"/>
      <c r="E584" s="470"/>
      <c r="F584" s="470"/>
      <c r="G584" s="470"/>
      <c r="H584" s="470"/>
      <c r="I584" s="470"/>
      <c r="J584" s="470"/>
      <c r="K584" s="470"/>
      <c r="L584" s="470"/>
      <c r="M584" s="470"/>
      <c r="N584" s="470"/>
      <c r="O584" s="470"/>
      <c r="P584" s="470"/>
      <c r="Q584" s="470"/>
      <c r="R584" s="470"/>
      <c r="S584" s="470"/>
      <c r="T584" s="470"/>
      <c r="U584" s="470"/>
      <c r="V584" s="470"/>
      <c r="W584" s="470"/>
      <c r="X584" s="470"/>
      <c r="Y584" s="470"/>
      <c r="Z584" s="470"/>
    </row>
    <row r="585" spans="1:26">
      <c r="A585" s="470"/>
      <c r="B585" s="470"/>
      <c r="C585" s="470"/>
      <c r="D585" s="470"/>
      <c r="E585" s="470"/>
      <c r="F585" s="470"/>
      <c r="G585" s="470"/>
      <c r="H585" s="470"/>
      <c r="I585" s="470"/>
      <c r="J585" s="470"/>
      <c r="K585" s="470"/>
      <c r="L585" s="470"/>
      <c r="M585" s="470"/>
      <c r="N585" s="470"/>
      <c r="O585" s="470"/>
      <c r="P585" s="470"/>
      <c r="Q585" s="470"/>
      <c r="R585" s="470"/>
      <c r="S585" s="470"/>
      <c r="T585" s="470"/>
      <c r="U585" s="470"/>
      <c r="V585" s="470"/>
      <c r="W585" s="470"/>
      <c r="X585" s="470"/>
      <c r="Y585" s="470"/>
      <c r="Z585" s="470"/>
    </row>
    <row r="586" spans="1:26">
      <c r="A586" s="470"/>
      <c r="B586" s="470"/>
      <c r="C586" s="470"/>
      <c r="D586" s="470"/>
      <c r="E586" s="470"/>
      <c r="F586" s="470"/>
      <c r="G586" s="470"/>
      <c r="H586" s="470"/>
      <c r="I586" s="470"/>
      <c r="J586" s="470"/>
      <c r="K586" s="470"/>
      <c r="L586" s="470"/>
      <c r="M586" s="470"/>
      <c r="N586" s="470"/>
      <c r="O586" s="470"/>
      <c r="P586" s="470"/>
      <c r="Q586" s="470"/>
      <c r="R586" s="470"/>
      <c r="S586" s="470"/>
      <c r="T586" s="470"/>
      <c r="U586" s="470"/>
      <c r="V586" s="470"/>
      <c r="W586" s="470"/>
      <c r="X586" s="470"/>
      <c r="Y586" s="470"/>
      <c r="Z586" s="470"/>
    </row>
    <row r="587" spans="1:26">
      <c r="A587" s="470"/>
      <c r="B587" s="470"/>
      <c r="C587" s="470"/>
      <c r="D587" s="470"/>
      <c r="E587" s="470"/>
      <c r="F587" s="470"/>
      <c r="G587" s="470"/>
      <c r="H587" s="470"/>
      <c r="I587" s="470"/>
      <c r="J587" s="470"/>
      <c r="K587" s="470"/>
      <c r="L587" s="470"/>
      <c r="M587" s="470"/>
      <c r="N587" s="470"/>
      <c r="O587" s="470"/>
      <c r="P587" s="470"/>
      <c r="Q587" s="470"/>
      <c r="R587" s="470"/>
      <c r="S587" s="470"/>
      <c r="T587" s="470"/>
      <c r="U587" s="470"/>
      <c r="V587" s="470"/>
      <c r="W587" s="470"/>
      <c r="X587" s="470"/>
      <c r="Y587" s="470"/>
      <c r="Z587" s="470"/>
    </row>
    <row r="588" spans="1:26">
      <c r="A588" s="470"/>
      <c r="B588" s="470"/>
      <c r="C588" s="470"/>
      <c r="D588" s="470"/>
      <c r="E588" s="470"/>
      <c r="F588" s="470"/>
      <c r="G588" s="470"/>
      <c r="H588" s="470"/>
      <c r="I588" s="470"/>
      <c r="J588" s="470"/>
      <c r="K588" s="470"/>
      <c r="L588" s="470"/>
      <c r="M588" s="470"/>
      <c r="N588" s="470"/>
      <c r="O588" s="470"/>
      <c r="P588" s="470"/>
      <c r="Q588" s="470"/>
      <c r="R588" s="470"/>
      <c r="S588" s="470"/>
      <c r="T588" s="470"/>
      <c r="U588" s="470"/>
      <c r="V588" s="470"/>
      <c r="W588" s="470"/>
      <c r="X588" s="470"/>
      <c r="Y588" s="470"/>
      <c r="Z588" s="470"/>
    </row>
    <row r="589" spans="1:26">
      <c r="A589" s="470"/>
      <c r="B589" s="470"/>
      <c r="C589" s="470"/>
      <c r="D589" s="470"/>
      <c r="E589" s="470"/>
      <c r="F589" s="470"/>
      <c r="G589" s="470"/>
      <c r="H589" s="470"/>
      <c r="I589" s="470"/>
      <c r="J589" s="470"/>
      <c r="K589" s="470"/>
      <c r="L589" s="470"/>
      <c r="M589" s="470"/>
      <c r="N589" s="470"/>
      <c r="O589" s="470"/>
      <c r="P589" s="470"/>
      <c r="Q589" s="470"/>
      <c r="R589" s="470"/>
      <c r="S589" s="470"/>
      <c r="T589" s="470"/>
      <c r="U589" s="470"/>
      <c r="V589" s="470"/>
      <c r="W589" s="470"/>
      <c r="X589" s="470"/>
      <c r="Y589" s="470"/>
      <c r="Z589" s="470"/>
    </row>
    <row r="590" spans="1:26">
      <c r="A590" s="470"/>
      <c r="B590" s="470"/>
      <c r="C590" s="470"/>
      <c r="D590" s="470"/>
      <c r="E590" s="470"/>
      <c r="F590" s="470"/>
      <c r="G590" s="470"/>
      <c r="H590" s="470"/>
      <c r="I590" s="470"/>
      <c r="J590" s="470"/>
      <c r="K590" s="470"/>
      <c r="L590" s="470"/>
      <c r="M590" s="470"/>
      <c r="N590" s="470"/>
      <c r="O590" s="470"/>
      <c r="P590" s="470"/>
      <c r="Q590" s="470"/>
      <c r="R590" s="470"/>
      <c r="S590" s="470"/>
      <c r="T590" s="470"/>
      <c r="U590" s="470"/>
      <c r="V590" s="470"/>
      <c r="W590" s="470"/>
      <c r="X590" s="470"/>
      <c r="Y590" s="470"/>
      <c r="Z590" s="470"/>
    </row>
    <row r="591" spans="1:26">
      <c r="A591" s="470"/>
      <c r="B591" s="470"/>
      <c r="C591" s="470"/>
      <c r="D591" s="470"/>
      <c r="E591" s="470"/>
      <c r="F591" s="470"/>
      <c r="G591" s="470"/>
      <c r="H591" s="470"/>
      <c r="I591" s="470"/>
      <c r="J591" s="470"/>
      <c r="K591" s="470"/>
      <c r="L591" s="470"/>
      <c r="M591" s="470"/>
      <c r="N591" s="470"/>
      <c r="O591" s="470"/>
      <c r="P591" s="470"/>
      <c r="Q591" s="470"/>
      <c r="R591" s="470"/>
      <c r="S591" s="470"/>
      <c r="T591" s="470"/>
      <c r="U591" s="470"/>
      <c r="V591" s="470"/>
      <c r="W591" s="470"/>
      <c r="X591" s="470"/>
      <c r="Y591" s="470"/>
      <c r="Z591" s="470"/>
    </row>
    <row r="592" spans="1:26">
      <c r="A592" s="470"/>
      <c r="B592" s="470"/>
      <c r="C592" s="470"/>
      <c r="D592" s="470"/>
      <c r="E592" s="470"/>
      <c r="F592" s="470"/>
      <c r="G592" s="470"/>
      <c r="H592" s="470"/>
      <c r="I592" s="470"/>
      <c r="J592" s="470"/>
      <c r="K592" s="470"/>
      <c r="L592" s="470"/>
      <c r="M592" s="470"/>
      <c r="N592" s="470"/>
      <c r="O592" s="470"/>
      <c r="P592" s="470"/>
      <c r="Q592" s="470"/>
      <c r="R592" s="470"/>
      <c r="S592" s="470"/>
      <c r="T592" s="470"/>
      <c r="U592" s="470"/>
      <c r="V592" s="470"/>
      <c r="W592" s="470"/>
      <c r="X592" s="470"/>
      <c r="Y592" s="470"/>
      <c r="Z592" s="470"/>
    </row>
    <row r="593" spans="1:26">
      <c r="A593" s="470"/>
      <c r="B593" s="470"/>
      <c r="C593" s="470"/>
      <c r="D593" s="470"/>
      <c r="E593" s="470"/>
      <c r="F593" s="470"/>
      <c r="G593" s="470"/>
      <c r="H593" s="470"/>
      <c r="I593" s="470"/>
      <c r="J593" s="470"/>
      <c r="K593" s="470"/>
      <c r="L593" s="470"/>
      <c r="M593" s="470"/>
      <c r="N593" s="470"/>
      <c r="O593" s="470"/>
      <c r="P593" s="470"/>
      <c r="Q593" s="470"/>
      <c r="R593" s="470"/>
      <c r="S593" s="470"/>
      <c r="T593" s="470"/>
      <c r="U593" s="470"/>
      <c r="V593" s="470"/>
      <c r="W593" s="470"/>
      <c r="X593" s="470"/>
      <c r="Y593" s="470"/>
      <c r="Z593" s="470"/>
    </row>
    <row r="594" spans="1:26">
      <c r="A594" s="470"/>
      <c r="B594" s="470"/>
      <c r="C594" s="470"/>
      <c r="D594" s="470"/>
      <c r="E594" s="470"/>
      <c r="F594" s="470"/>
      <c r="G594" s="470"/>
      <c r="H594" s="470"/>
      <c r="I594" s="470"/>
      <c r="J594" s="470"/>
      <c r="K594" s="470"/>
      <c r="L594" s="470"/>
      <c r="M594" s="470"/>
      <c r="N594" s="470"/>
      <c r="O594" s="470"/>
      <c r="P594" s="470"/>
      <c r="Q594" s="470"/>
      <c r="R594" s="470"/>
      <c r="S594" s="470"/>
      <c r="T594" s="470"/>
      <c r="U594" s="470"/>
      <c r="V594" s="470"/>
      <c r="W594" s="470"/>
      <c r="X594" s="470"/>
      <c r="Y594" s="470"/>
      <c r="Z594" s="470"/>
    </row>
    <row r="595" spans="1:26">
      <c r="A595" s="470"/>
      <c r="B595" s="470"/>
      <c r="C595" s="470"/>
      <c r="D595" s="470"/>
      <c r="E595" s="470"/>
      <c r="F595" s="470"/>
      <c r="G595" s="470"/>
      <c r="H595" s="470"/>
      <c r="I595" s="470"/>
      <c r="J595" s="470"/>
      <c r="K595" s="470"/>
      <c r="L595" s="470"/>
      <c r="M595" s="470"/>
      <c r="N595" s="470"/>
      <c r="O595" s="470"/>
      <c r="P595" s="470"/>
      <c r="Q595" s="470"/>
      <c r="R595" s="470"/>
      <c r="S595" s="470"/>
      <c r="T595" s="470"/>
      <c r="U595" s="470"/>
      <c r="V595" s="470"/>
      <c r="W595" s="470"/>
      <c r="X595" s="470"/>
      <c r="Y595" s="470"/>
      <c r="Z595" s="470"/>
    </row>
    <row r="596" spans="1:26">
      <c r="A596" s="470"/>
      <c r="B596" s="470"/>
      <c r="C596" s="470"/>
      <c r="D596" s="470"/>
      <c r="E596" s="470"/>
      <c r="F596" s="470"/>
      <c r="G596" s="470"/>
      <c r="H596" s="470"/>
      <c r="I596" s="470"/>
      <c r="J596" s="470"/>
      <c r="K596" s="470"/>
      <c r="L596" s="470"/>
      <c r="M596" s="470"/>
      <c r="N596" s="470"/>
      <c r="O596" s="470"/>
      <c r="P596" s="470"/>
      <c r="Q596" s="470"/>
      <c r="R596" s="470"/>
      <c r="S596" s="470"/>
      <c r="T596" s="470"/>
      <c r="U596" s="470"/>
      <c r="V596" s="470"/>
      <c r="W596" s="470"/>
      <c r="X596" s="470"/>
      <c r="Y596" s="470"/>
      <c r="Z596" s="470"/>
    </row>
    <row r="597" spans="1:26">
      <c r="A597" s="470"/>
      <c r="B597" s="470"/>
      <c r="C597" s="470"/>
      <c r="D597" s="470"/>
      <c r="E597" s="470"/>
      <c r="F597" s="470"/>
      <c r="G597" s="470"/>
      <c r="H597" s="470"/>
      <c r="I597" s="470"/>
      <c r="J597" s="470"/>
      <c r="K597" s="470"/>
      <c r="L597" s="470"/>
      <c r="M597" s="470"/>
      <c r="N597" s="470"/>
      <c r="O597" s="470"/>
      <c r="P597" s="470"/>
      <c r="Q597" s="470"/>
      <c r="R597" s="470"/>
      <c r="S597" s="470"/>
      <c r="T597" s="470"/>
      <c r="U597" s="470"/>
      <c r="V597" s="470"/>
      <c r="W597" s="470"/>
      <c r="X597" s="470"/>
      <c r="Y597" s="470"/>
      <c r="Z597" s="470"/>
    </row>
    <row r="598" spans="1:26">
      <c r="A598" s="470"/>
      <c r="B598" s="470"/>
      <c r="C598" s="470"/>
      <c r="D598" s="470"/>
      <c r="E598" s="470"/>
      <c r="F598" s="470"/>
      <c r="G598" s="470"/>
      <c r="H598" s="470"/>
      <c r="I598" s="470"/>
      <c r="J598" s="470"/>
      <c r="K598" s="470"/>
      <c r="L598" s="470"/>
      <c r="M598" s="470"/>
      <c r="N598" s="470"/>
      <c r="O598" s="470"/>
      <c r="P598" s="470"/>
      <c r="Q598" s="470"/>
      <c r="R598" s="470"/>
      <c r="S598" s="470"/>
      <c r="T598" s="470"/>
      <c r="U598" s="470"/>
      <c r="V598" s="470"/>
      <c r="W598" s="470"/>
      <c r="X598" s="470"/>
      <c r="Y598" s="470"/>
      <c r="Z598" s="470"/>
    </row>
    <row r="599" spans="1:26">
      <c r="A599" s="470"/>
      <c r="B599" s="470"/>
      <c r="C599" s="470"/>
      <c r="D599" s="470"/>
      <c r="E599" s="470"/>
      <c r="F599" s="470"/>
      <c r="G599" s="470"/>
      <c r="H599" s="470"/>
      <c r="I599" s="470"/>
      <c r="J599" s="470"/>
      <c r="K599" s="470"/>
      <c r="L599" s="470"/>
      <c r="M599" s="470"/>
      <c r="N599" s="470"/>
      <c r="O599" s="470"/>
      <c r="P599" s="470"/>
      <c r="Q599" s="470"/>
      <c r="R599" s="470"/>
      <c r="S599" s="470"/>
      <c r="T599" s="470"/>
      <c r="U599" s="470"/>
      <c r="V599" s="470"/>
      <c r="W599" s="470"/>
      <c r="X599" s="470"/>
      <c r="Y599" s="470"/>
      <c r="Z599" s="470"/>
    </row>
    <row r="600" spans="1:26">
      <c r="A600" s="470"/>
      <c r="B600" s="470"/>
      <c r="C600" s="470"/>
      <c r="D600" s="470"/>
      <c r="E600" s="470"/>
      <c r="F600" s="470"/>
      <c r="G600" s="470"/>
      <c r="H600" s="470"/>
      <c r="I600" s="470"/>
      <c r="J600" s="470"/>
      <c r="K600" s="470"/>
      <c r="L600" s="470"/>
      <c r="M600" s="470"/>
      <c r="N600" s="470"/>
      <c r="O600" s="470"/>
      <c r="P600" s="470"/>
      <c r="Q600" s="470"/>
      <c r="R600" s="470"/>
      <c r="S600" s="470"/>
      <c r="T600" s="470"/>
      <c r="U600" s="470"/>
      <c r="V600" s="470"/>
      <c r="W600" s="470"/>
      <c r="X600" s="470"/>
      <c r="Y600" s="470"/>
      <c r="Z600" s="470"/>
    </row>
    <row r="601" spans="1:26">
      <c r="A601" s="470"/>
      <c r="B601" s="470"/>
      <c r="C601" s="470"/>
      <c r="D601" s="470"/>
      <c r="E601" s="470"/>
      <c r="F601" s="470"/>
      <c r="G601" s="470"/>
      <c r="H601" s="470"/>
      <c r="I601" s="470"/>
      <c r="J601" s="470"/>
      <c r="K601" s="470"/>
      <c r="L601" s="470"/>
      <c r="M601" s="470"/>
      <c r="N601" s="470"/>
      <c r="O601" s="470"/>
      <c r="P601" s="470"/>
      <c r="Q601" s="470"/>
      <c r="R601" s="470"/>
      <c r="S601" s="470"/>
      <c r="T601" s="470"/>
      <c r="U601" s="470"/>
      <c r="V601" s="470"/>
      <c r="W601" s="470"/>
      <c r="X601" s="470"/>
      <c r="Y601" s="470"/>
      <c r="Z601" s="470"/>
    </row>
    <row r="602" spans="1:26">
      <c r="A602" s="470"/>
      <c r="B602" s="470"/>
      <c r="C602" s="470"/>
      <c r="D602" s="470"/>
      <c r="E602" s="470"/>
      <c r="F602" s="470"/>
      <c r="G602" s="470"/>
      <c r="H602" s="470"/>
      <c r="I602" s="470"/>
      <c r="J602" s="470"/>
      <c r="K602" s="470"/>
      <c r="L602" s="470"/>
      <c r="M602" s="470"/>
      <c r="N602" s="470"/>
      <c r="O602" s="470"/>
      <c r="P602" s="470"/>
      <c r="Q602" s="470"/>
      <c r="R602" s="470"/>
      <c r="S602" s="470"/>
      <c r="T602" s="470"/>
      <c r="U602" s="470"/>
      <c r="V602" s="470"/>
      <c r="W602" s="470"/>
      <c r="X602" s="470"/>
      <c r="Y602" s="470"/>
      <c r="Z602" s="470"/>
    </row>
    <row r="603" spans="1:26">
      <c r="A603" s="470"/>
      <c r="B603" s="470"/>
      <c r="C603" s="470"/>
      <c r="D603" s="470"/>
      <c r="E603" s="470"/>
      <c r="F603" s="470"/>
      <c r="G603" s="470"/>
      <c r="H603" s="470"/>
      <c r="I603" s="470"/>
      <c r="J603" s="470"/>
      <c r="K603" s="470"/>
      <c r="L603" s="470"/>
      <c r="M603" s="470"/>
      <c r="N603" s="470"/>
      <c r="O603" s="470"/>
      <c r="P603" s="470"/>
      <c r="Q603" s="470"/>
      <c r="R603" s="470"/>
      <c r="S603" s="470"/>
      <c r="T603" s="470"/>
      <c r="U603" s="470"/>
      <c r="V603" s="470"/>
      <c r="W603" s="470"/>
      <c r="X603" s="470"/>
      <c r="Y603" s="470"/>
      <c r="Z603" s="470"/>
    </row>
    <row r="604" spans="1:26">
      <c r="A604" s="470"/>
      <c r="B604" s="470"/>
      <c r="C604" s="470"/>
      <c r="D604" s="470"/>
      <c r="E604" s="470"/>
      <c r="F604" s="470"/>
      <c r="G604" s="470"/>
      <c r="H604" s="470"/>
      <c r="I604" s="470"/>
      <c r="J604" s="470"/>
      <c r="K604" s="470"/>
      <c r="L604" s="470"/>
      <c r="M604" s="470"/>
      <c r="N604" s="470"/>
      <c r="O604" s="470"/>
      <c r="P604" s="470"/>
      <c r="Q604" s="470"/>
      <c r="R604" s="470"/>
      <c r="S604" s="470"/>
      <c r="T604" s="470"/>
      <c r="U604" s="470"/>
      <c r="V604" s="470"/>
      <c r="W604" s="470"/>
      <c r="X604" s="470"/>
      <c r="Y604" s="470"/>
      <c r="Z604" s="470"/>
    </row>
    <row r="605" spans="1:26">
      <c r="A605" s="470"/>
      <c r="B605" s="470"/>
      <c r="C605" s="470"/>
      <c r="D605" s="470"/>
      <c r="E605" s="470"/>
      <c r="F605" s="470"/>
      <c r="G605" s="470"/>
      <c r="H605" s="470"/>
      <c r="I605" s="470"/>
      <c r="J605" s="470"/>
      <c r="K605" s="470"/>
      <c r="L605" s="470"/>
      <c r="M605" s="470"/>
      <c r="N605" s="470"/>
      <c r="O605" s="470"/>
      <c r="P605" s="470"/>
      <c r="Q605" s="470"/>
      <c r="R605" s="470"/>
      <c r="S605" s="470"/>
      <c r="T605" s="470"/>
      <c r="U605" s="470"/>
      <c r="V605" s="470"/>
      <c r="W605" s="470"/>
      <c r="X605" s="470"/>
      <c r="Y605" s="470"/>
      <c r="Z605" s="470"/>
    </row>
    <row r="606" spans="1:26">
      <c r="A606" s="470"/>
      <c r="B606" s="470"/>
      <c r="C606" s="470"/>
      <c r="D606" s="470"/>
      <c r="E606" s="470"/>
      <c r="F606" s="470"/>
      <c r="G606" s="470"/>
      <c r="H606" s="470"/>
      <c r="I606" s="470"/>
      <c r="J606" s="470"/>
      <c r="K606" s="470"/>
      <c r="L606" s="470"/>
      <c r="M606" s="470"/>
      <c r="N606" s="470"/>
      <c r="O606" s="470"/>
      <c r="P606" s="470"/>
      <c r="Q606" s="470"/>
      <c r="R606" s="470"/>
      <c r="S606" s="470"/>
      <c r="T606" s="470"/>
      <c r="U606" s="470"/>
      <c r="V606" s="470"/>
      <c r="W606" s="470"/>
      <c r="X606" s="470"/>
      <c r="Y606" s="470"/>
      <c r="Z606" s="470"/>
    </row>
    <row r="607" spans="1:26">
      <c r="A607" s="470"/>
      <c r="B607" s="470"/>
      <c r="C607" s="470"/>
      <c r="D607" s="470"/>
      <c r="E607" s="470"/>
      <c r="F607" s="470"/>
      <c r="G607" s="470"/>
      <c r="H607" s="470"/>
      <c r="I607" s="470"/>
      <c r="J607" s="470"/>
      <c r="K607" s="470"/>
      <c r="L607" s="470"/>
      <c r="M607" s="470"/>
      <c r="N607" s="470"/>
      <c r="O607" s="470"/>
      <c r="P607" s="470"/>
      <c r="Q607" s="470"/>
      <c r="R607" s="470"/>
      <c r="S607" s="470"/>
      <c r="T607" s="470"/>
      <c r="U607" s="470"/>
      <c r="V607" s="470"/>
      <c r="W607" s="470"/>
      <c r="X607" s="470"/>
      <c r="Y607" s="470"/>
      <c r="Z607" s="470"/>
    </row>
    <row r="608" spans="1:26">
      <c r="A608" s="470"/>
      <c r="B608" s="470"/>
      <c r="C608" s="470"/>
      <c r="D608" s="470"/>
      <c r="E608" s="470"/>
      <c r="F608" s="470"/>
      <c r="G608" s="470"/>
      <c r="H608" s="470"/>
      <c r="I608" s="470"/>
      <c r="J608" s="470"/>
      <c r="K608" s="470"/>
      <c r="L608" s="470"/>
      <c r="M608" s="470"/>
      <c r="N608" s="470"/>
      <c r="O608" s="470"/>
      <c r="P608" s="470"/>
      <c r="Q608" s="470"/>
      <c r="R608" s="470"/>
      <c r="S608" s="470"/>
      <c r="T608" s="470"/>
      <c r="U608" s="470"/>
      <c r="V608" s="470"/>
      <c r="W608" s="470"/>
      <c r="X608" s="470"/>
      <c r="Y608" s="470"/>
      <c r="Z608" s="470"/>
    </row>
    <row r="609" spans="1:26">
      <c r="A609" s="470"/>
      <c r="B609" s="470"/>
      <c r="C609" s="470"/>
      <c r="D609" s="470"/>
      <c r="E609" s="470"/>
      <c r="F609" s="470"/>
      <c r="G609" s="470"/>
      <c r="H609" s="470"/>
      <c r="I609" s="470"/>
      <c r="J609" s="470"/>
      <c r="K609" s="470"/>
      <c r="L609" s="470"/>
      <c r="M609" s="470"/>
      <c r="N609" s="470"/>
      <c r="O609" s="470"/>
      <c r="P609" s="470"/>
      <c r="Q609" s="470"/>
      <c r="R609" s="470"/>
      <c r="S609" s="470"/>
      <c r="T609" s="470"/>
      <c r="U609" s="470"/>
      <c r="V609" s="470"/>
      <c r="W609" s="470"/>
      <c r="X609" s="470"/>
      <c r="Y609" s="470"/>
      <c r="Z609" s="470"/>
    </row>
    <row r="610" spans="1:26">
      <c r="A610" s="470"/>
      <c r="B610" s="470"/>
      <c r="C610" s="470"/>
      <c r="D610" s="470"/>
      <c r="E610" s="470"/>
      <c r="F610" s="470"/>
      <c r="G610" s="470"/>
      <c r="H610" s="470"/>
      <c r="I610" s="470"/>
      <c r="J610" s="470"/>
      <c r="K610" s="470"/>
      <c r="L610" s="470"/>
      <c r="M610" s="470"/>
      <c r="N610" s="470"/>
      <c r="O610" s="470"/>
      <c r="P610" s="470"/>
      <c r="Q610" s="470"/>
      <c r="R610" s="470"/>
      <c r="S610" s="470"/>
      <c r="T610" s="470"/>
      <c r="U610" s="470"/>
      <c r="V610" s="470"/>
      <c r="W610" s="470"/>
      <c r="X610" s="470"/>
      <c r="Y610" s="470"/>
      <c r="Z610" s="470"/>
    </row>
    <row r="611" spans="1:26">
      <c r="A611" s="470"/>
      <c r="B611" s="470"/>
      <c r="C611" s="470"/>
      <c r="D611" s="470"/>
      <c r="E611" s="470"/>
      <c r="F611" s="470"/>
      <c r="G611" s="470"/>
      <c r="H611" s="470"/>
      <c r="I611" s="470"/>
      <c r="J611" s="470"/>
      <c r="K611" s="470"/>
      <c r="L611" s="470"/>
      <c r="M611" s="470"/>
      <c r="N611" s="470"/>
      <c r="O611" s="470"/>
      <c r="P611" s="470"/>
      <c r="Q611" s="470"/>
      <c r="R611" s="470"/>
      <c r="S611" s="470"/>
      <c r="T611" s="470"/>
      <c r="U611" s="470"/>
      <c r="V611" s="470"/>
      <c r="W611" s="470"/>
      <c r="X611" s="470"/>
      <c r="Y611" s="470"/>
      <c r="Z611" s="470"/>
    </row>
    <row r="612" spans="1:26">
      <c r="A612" s="470"/>
      <c r="B612" s="470"/>
      <c r="C612" s="470"/>
      <c r="D612" s="470"/>
      <c r="E612" s="470"/>
      <c r="F612" s="470"/>
      <c r="G612" s="470"/>
      <c r="H612" s="470"/>
      <c r="I612" s="470"/>
      <c r="J612" s="470"/>
      <c r="K612" s="470"/>
      <c r="L612" s="470"/>
      <c r="M612" s="470"/>
      <c r="N612" s="470"/>
      <c r="O612" s="470"/>
      <c r="P612" s="470"/>
      <c r="Q612" s="470"/>
      <c r="R612" s="470"/>
      <c r="S612" s="470"/>
      <c r="T612" s="470"/>
      <c r="U612" s="470"/>
      <c r="V612" s="470"/>
      <c r="W612" s="470"/>
      <c r="X612" s="470"/>
      <c r="Y612" s="470"/>
      <c r="Z612" s="470"/>
    </row>
    <row r="613" spans="1:26">
      <c r="A613" s="470"/>
      <c r="B613" s="470"/>
      <c r="C613" s="470"/>
      <c r="D613" s="470"/>
      <c r="E613" s="470"/>
      <c r="F613" s="470"/>
      <c r="G613" s="470"/>
      <c r="H613" s="470"/>
      <c r="I613" s="470"/>
      <c r="J613" s="470"/>
      <c r="K613" s="470"/>
      <c r="L613" s="470"/>
      <c r="M613" s="470"/>
      <c r="N613" s="470"/>
      <c r="O613" s="470"/>
      <c r="P613" s="470"/>
      <c r="Q613" s="470"/>
      <c r="R613" s="470"/>
      <c r="S613" s="470"/>
      <c r="T613" s="470"/>
      <c r="U613" s="470"/>
      <c r="V613" s="470"/>
      <c r="W613" s="470"/>
      <c r="X613" s="470"/>
      <c r="Y613" s="470"/>
      <c r="Z613" s="470"/>
    </row>
    <row r="614" spans="1:26">
      <c r="A614" s="470"/>
      <c r="B614" s="470"/>
      <c r="C614" s="470"/>
      <c r="D614" s="470"/>
      <c r="E614" s="470"/>
      <c r="F614" s="470"/>
      <c r="G614" s="470"/>
      <c r="H614" s="470"/>
      <c r="I614" s="470"/>
      <c r="J614" s="470"/>
      <c r="K614" s="470"/>
      <c r="L614" s="470"/>
      <c r="M614" s="470"/>
      <c r="N614" s="470"/>
      <c r="O614" s="470"/>
      <c r="P614" s="470"/>
      <c r="Q614" s="470"/>
      <c r="R614" s="470"/>
      <c r="S614" s="470"/>
      <c r="T614" s="470"/>
      <c r="U614" s="470"/>
      <c r="V614" s="470"/>
      <c r="W614" s="470"/>
      <c r="X614" s="470"/>
      <c r="Y614" s="470"/>
      <c r="Z614" s="470"/>
    </row>
    <row r="615" spans="1:26">
      <c r="A615" s="470"/>
      <c r="B615" s="470"/>
      <c r="C615" s="470"/>
      <c r="D615" s="470"/>
      <c r="E615" s="470"/>
      <c r="F615" s="470"/>
      <c r="G615" s="470"/>
      <c r="H615" s="470"/>
      <c r="I615" s="470"/>
      <c r="J615" s="470"/>
      <c r="K615" s="470"/>
      <c r="L615" s="470"/>
      <c r="M615" s="470"/>
      <c r="N615" s="470"/>
      <c r="O615" s="470"/>
      <c r="P615" s="470"/>
      <c r="Q615" s="470"/>
      <c r="R615" s="470"/>
      <c r="S615" s="470"/>
      <c r="T615" s="470"/>
      <c r="U615" s="470"/>
      <c r="V615" s="470"/>
      <c r="W615" s="470"/>
      <c r="X615" s="470"/>
      <c r="Y615" s="470"/>
      <c r="Z615" s="470"/>
    </row>
    <row r="616" spans="1:26">
      <c r="A616" s="470"/>
      <c r="B616" s="470"/>
      <c r="C616" s="470"/>
      <c r="D616" s="470"/>
      <c r="E616" s="470"/>
      <c r="F616" s="470"/>
      <c r="G616" s="470"/>
      <c r="H616" s="470"/>
      <c r="I616" s="470"/>
      <c r="J616" s="470"/>
      <c r="K616" s="470"/>
      <c r="L616" s="470"/>
      <c r="M616" s="470"/>
      <c r="N616" s="470"/>
      <c r="O616" s="470"/>
      <c r="P616" s="470"/>
      <c r="Q616" s="470"/>
      <c r="R616" s="470"/>
      <c r="S616" s="470"/>
      <c r="T616" s="470"/>
      <c r="U616" s="470"/>
      <c r="V616" s="470"/>
      <c r="W616" s="470"/>
      <c r="X616" s="470"/>
      <c r="Y616" s="470"/>
      <c r="Z616" s="470"/>
    </row>
    <row r="617" spans="1:26">
      <c r="A617" s="470"/>
      <c r="B617" s="470"/>
      <c r="C617" s="470"/>
      <c r="D617" s="470"/>
      <c r="E617" s="470"/>
      <c r="F617" s="470"/>
      <c r="G617" s="470"/>
      <c r="H617" s="470"/>
      <c r="I617" s="470"/>
      <c r="J617" s="470"/>
      <c r="K617" s="470"/>
      <c r="L617" s="470"/>
      <c r="M617" s="470"/>
      <c r="N617" s="470"/>
      <c r="O617" s="470"/>
      <c r="P617" s="470"/>
      <c r="Q617" s="470"/>
      <c r="R617" s="470"/>
      <c r="S617" s="470"/>
      <c r="T617" s="470"/>
      <c r="U617" s="470"/>
      <c r="V617" s="470"/>
      <c r="W617" s="470"/>
      <c r="X617" s="470"/>
      <c r="Y617" s="470"/>
      <c r="Z617" s="470"/>
    </row>
    <row r="618" spans="1:26">
      <c r="A618" s="470"/>
      <c r="B618" s="470"/>
      <c r="C618" s="470"/>
      <c r="D618" s="470"/>
      <c r="E618" s="470"/>
      <c r="F618" s="470"/>
      <c r="G618" s="470"/>
      <c r="H618" s="470"/>
      <c r="I618" s="470"/>
      <c r="J618" s="470"/>
      <c r="K618" s="470"/>
      <c r="L618" s="470"/>
      <c r="M618" s="470"/>
      <c r="N618" s="470"/>
      <c r="O618" s="470"/>
      <c r="P618" s="470"/>
      <c r="Q618" s="470"/>
      <c r="R618" s="470"/>
      <c r="S618" s="470"/>
      <c r="T618" s="470"/>
      <c r="U618" s="470"/>
      <c r="V618" s="470"/>
      <c r="W618" s="470"/>
      <c r="X618" s="470"/>
      <c r="Y618" s="470"/>
      <c r="Z618" s="470"/>
    </row>
    <row r="619" spans="1:26">
      <c r="A619" s="470"/>
      <c r="B619" s="470"/>
      <c r="C619" s="470"/>
      <c r="D619" s="470"/>
      <c r="E619" s="470"/>
      <c r="F619" s="470"/>
      <c r="G619" s="470"/>
      <c r="H619" s="470"/>
      <c r="I619" s="470"/>
      <c r="J619" s="470"/>
      <c r="K619" s="470"/>
      <c r="L619" s="470"/>
      <c r="M619" s="470"/>
      <c r="N619" s="470"/>
      <c r="O619" s="470"/>
      <c r="P619" s="470"/>
      <c r="Q619" s="470"/>
      <c r="R619" s="470"/>
      <c r="S619" s="470"/>
      <c r="T619" s="470"/>
      <c r="U619" s="470"/>
      <c r="V619" s="470"/>
      <c r="W619" s="470"/>
      <c r="X619" s="470"/>
      <c r="Y619" s="470"/>
      <c r="Z619" s="470"/>
    </row>
    <row r="620" spans="1:26">
      <c r="A620" s="470"/>
      <c r="B620" s="470"/>
      <c r="C620" s="470"/>
      <c r="D620" s="470"/>
      <c r="E620" s="470"/>
      <c r="F620" s="470"/>
      <c r="G620" s="470"/>
      <c r="H620" s="470"/>
      <c r="I620" s="470"/>
      <c r="J620" s="470"/>
      <c r="K620" s="470"/>
      <c r="L620" s="470"/>
      <c r="M620" s="470"/>
      <c r="N620" s="470"/>
      <c r="O620" s="470"/>
      <c r="P620" s="470"/>
      <c r="Q620" s="470"/>
      <c r="R620" s="470"/>
      <c r="S620" s="470"/>
      <c r="T620" s="470"/>
      <c r="U620" s="470"/>
      <c r="V620" s="470"/>
      <c r="W620" s="470"/>
      <c r="X620" s="470"/>
      <c r="Y620" s="470"/>
      <c r="Z620" s="470"/>
    </row>
    <row r="621" spans="1:26">
      <c r="A621" s="470"/>
      <c r="B621" s="470"/>
      <c r="C621" s="470"/>
      <c r="D621" s="470"/>
      <c r="E621" s="470"/>
      <c r="F621" s="470"/>
      <c r="G621" s="470"/>
      <c r="H621" s="470"/>
      <c r="I621" s="470"/>
      <c r="J621" s="470"/>
      <c r="K621" s="470"/>
      <c r="L621" s="470"/>
      <c r="M621" s="470"/>
      <c r="N621" s="470"/>
      <c r="O621" s="470"/>
      <c r="P621" s="470"/>
      <c r="Q621" s="470"/>
      <c r="R621" s="470"/>
      <c r="S621" s="470"/>
      <c r="T621" s="470"/>
      <c r="U621" s="470"/>
      <c r="V621" s="470"/>
      <c r="W621" s="470"/>
      <c r="X621" s="470"/>
      <c r="Y621" s="470"/>
      <c r="Z621" s="470"/>
    </row>
    <row r="622" spans="1:26">
      <c r="A622" s="470"/>
      <c r="B622" s="470"/>
      <c r="C622" s="470"/>
      <c r="D622" s="470"/>
      <c r="E622" s="470"/>
      <c r="F622" s="470"/>
      <c r="G622" s="470"/>
      <c r="H622" s="470"/>
      <c r="I622" s="470"/>
      <c r="J622" s="470"/>
      <c r="K622" s="470"/>
      <c r="L622" s="470"/>
      <c r="M622" s="470"/>
      <c r="N622" s="470"/>
      <c r="O622" s="470"/>
      <c r="P622" s="470"/>
      <c r="Q622" s="470"/>
      <c r="R622" s="470"/>
      <c r="S622" s="470"/>
      <c r="T622" s="470"/>
      <c r="U622" s="470"/>
      <c r="V622" s="470"/>
      <c r="W622" s="470"/>
      <c r="X622" s="470"/>
      <c r="Y622" s="470"/>
      <c r="Z622" s="470"/>
    </row>
    <row r="623" spans="1:26">
      <c r="A623" s="470"/>
      <c r="B623" s="470"/>
      <c r="C623" s="470"/>
      <c r="D623" s="470"/>
      <c r="E623" s="470"/>
      <c r="F623" s="470"/>
      <c r="G623" s="470"/>
      <c r="H623" s="470"/>
      <c r="I623" s="470"/>
      <c r="J623" s="470"/>
      <c r="K623" s="470"/>
      <c r="L623" s="470"/>
      <c r="M623" s="470"/>
      <c r="N623" s="470"/>
      <c r="O623" s="470"/>
      <c r="P623" s="470"/>
      <c r="Q623" s="470"/>
      <c r="R623" s="470"/>
      <c r="S623" s="470"/>
      <c r="T623" s="470"/>
      <c r="U623" s="470"/>
      <c r="V623" s="470"/>
      <c r="W623" s="470"/>
      <c r="X623" s="470"/>
      <c r="Y623" s="470"/>
      <c r="Z623" s="470"/>
    </row>
    <row r="624" spans="1:26">
      <c r="A624" s="470"/>
      <c r="B624" s="470"/>
      <c r="C624" s="470"/>
      <c r="D624" s="470"/>
      <c r="E624" s="470"/>
      <c r="F624" s="470"/>
      <c r="G624" s="470"/>
      <c r="H624" s="470"/>
      <c r="I624" s="470"/>
      <c r="J624" s="470"/>
      <c r="K624" s="470"/>
      <c r="L624" s="470"/>
      <c r="M624" s="470"/>
      <c r="N624" s="470"/>
      <c r="O624" s="470"/>
      <c r="P624" s="470"/>
      <c r="Q624" s="470"/>
      <c r="R624" s="470"/>
      <c r="S624" s="470"/>
      <c r="T624" s="470"/>
      <c r="U624" s="470"/>
      <c r="V624" s="470"/>
      <c r="W624" s="470"/>
      <c r="X624" s="470"/>
      <c r="Y624" s="470"/>
      <c r="Z624" s="470"/>
    </row>
    <row r="625" spans="1:26">
      <c r="A625" s="470"/>
      <c r="B625" s="470"/>
      <c r="C625" s="470"/>
      <c r="D625" s="470"/>
      <c r="E625" s="470"/>
      <c r="F625" s="470"/>
      <c r="G625" s="470"/>
      <c r="H625" s="470"/>
      <c r="I625" s="470"/>
      <c r="J625" s="470"/>
      <c r="K625" s="470"/>
      <c r="L625" s="470"/>
      <c r="M625" s="470"/>
      <c r="N625" s="470"/>
      <c r="O625" s="470"/>
      <c r="P625" s="470"/>
      <c r="Q625" s="470"/>
      <c r="R625" s="470"/>
      <c r="S625" s="470"/>
      <c r="T625" s="470"/>
      <c r="U625" s="470"/>
      <c r="V625" s="470"/>
      <c r="W625" s="470"/>
      <c r="X625" s="470"/>
      <c r="Y625" s="470"/>
      <c r="Z625" s="470"/>
    </row>
    <row r="626" spans="1:26">
      <c r="A626" s="470"/>
      <c r="B626" s="470"/>
      <c r="C626" s="470"/>
      <c r="D626" s="470"/>
      <c r="E626" s="470"/>
      <c r="F626" s="470"/>
      <c r="G626" s="470"/>
      <c r="H626" s="470"/>
      <c r="I626" s="470"/>
      <c r="J626" s="470"/>
      <c r="K626" s="470"/>
      <c r="L626" s="470"/>
      <c r="M626" s="470"/>
      <c r="N626" s="470"/>
      <c r="O626" s="470"/>
      <c r="P626" s="470"/>
      <c r="Q626" s="470"/>
      <c r="R626" s="470"/>
      <c r="S626" s="470"/>
      <c r="T626" s="470"/>
      <c r="U626" s="470"/>
      <c r="V626" s="470"/>
      <c r="W626" s="470"/>
      <c r="X626" s="470"/>
      <c r="Y626" s="470"/>
      <c r="Z626" s="470"/>
    </row>
    <row r="627" spans="1:26">
      <c r="A627" s="470"/>
      <c r="B627" s="470"/>
      <c r="C627" s="470"/>
      <c r="D627" s="470"/>
      <c r="E627" s="470"/>
      <c r="F627" s="470"/>
      <c r="G627" s="470"/>
      <c r="H627" s="470"/>
      <c r="I627" s="470"/>
      <c r="J627" s="470"/>
      <c r="K627" s="470"/>
      <c r="L627" s="470"/>
      <c r="M627" s="470"/>
      <c r="N627" s="470"/>
      <c r="O627" s="470"/>
      <c r="P627" s="470"/>
      <c r="Q627" s="470"/>
      <c r="R627" s="470"/>
      <c r="S627" s="470"/>
      <c r="T627" s="470"/>
      <c r="U627" s="470"/>
      <c r="V627" s="470"/>
      <c r="W627" s="470"/>
      <c r="X627" s="470"/>
      <c r="Y627" s="470"/>
      <c r="Z627" s="470"/>
    </row>
    <row r="628" spans="1:26">
      <c r="A628" s="470"/>
      <c r="B628" s="470"/>
      <c r="C628" s="470"/>
      <c r="D628" s="470"/>
      <c r="E628" s="470"/>
      <c r="F628" s="470"/>
      <c r="G628" s="470"/>
      <c r="H628" s="470"/>
      <c r="I628" s="470"/>
      <c r="J628" s="470"/>
      <c r="K628" s="470"/>
      <c r="L628" s="470"/>
      <c r="M628" s="470"/>
      <c r="N628" s="470"/>
      <c r="O628" s="470"/>
      <c r="P628" s="470"/>
      <c r="Q628" s="470"/>
      <c r="R628" s="470"/>
      <c r="S628" s="470"/>
      <c r="T628" s="470"/>
      <c r="U628" s="470"/>
      <c r="V628" s="470"/>
      <c r="W628" s="470"/>
      <c r="X628" s="470"/>
      <c r="Y628" s="470"/>
      <c r="Z628" s="470"/>
    </row>
    <row r="629" spans="1:26">
      <c r="A629" s="470"/>
      <c r="B629" s="470"/>
      <c r="C629" s="470"/>
      <c r="D629" s="470"/>
      <c r="E629" s="470"/>
      <c r="F629" s="470"/>
      <c r="G629" s="470"/>
      <c r="H629" s="470"/>
      <c r="I629" s="470"/>
      <c r="J629" s="470"/>
      <c r="K629" s="470"/>
      <c r="L629" s="470"/>
      <c r="M629" s="470"/>
      <c r="N629" s="470"/>
      <c r="O629" s="470"/>
      <c r="P629" s="470"/>
      <c r="Q629" s="470"/>
      <c r="R629" s="470"/>
      <c r="S629" s="470"/>
      <c r="T629" s="470"/>
      <c r="U629" s="470"/>
      <c r="V629" s="470"/>
      <c r="W629" s="470"/>
      <c r="X629" s="470"/>
      <c r="Y629" s="470"/>
      <c r="Z629" s="470"/>
    </row>
    <row r="630" spans="1:26">
      <c r="A630" s="470"/>
      <c r="B630" s="470"/>
      <c r="C630" s="470"/>
      <c r="D630" s="470"/>
      <c r="E630" s="470"/>
      <c r="F630" s="470"/>
      <c r="G630" s="470"/>
      <c r="H630" s="470"/>
      <c r="I630" s="470"/>
      <c r="J630" s="470"/>
      <c r="K630" s="470"/>
      <c r="L630" s="470"/>
      <c r="M630" s="470"/>
      <c r="N630" s="470"/>
      <c r="O630" s="470"/>
      <c r="P630" s="470"/>
      <c r="Q630" s="470"/>
      <c r="R630" s="470"/>
      <c r="S630" s="470"/>
      <c r="T630" s="470"/>
      <c r="U630" s="470"/>
      <c r="V630" s="470"/>
      <c r="W630" s="470"/>
      <c r="X630" s="470"/>
      <c r="Y630" s="470"/>
      <c r="Z630" s="470"/>
    </row>
    <row r="631" spans="1:26">
      <c r="A631" s="470"/>
      <c r="B631" s="470"/>
      <c r="C631" s="470"/>
      <c r="D631" s="470"/>
      <c r="E631" s="470"/>
      <c r="F631" s="470"/>
      <c r="G631" s="470"/>
      <c r="H631" s="470"/>
      <c r="I631" s="470"/>
      <c r="J631" s="470"/>
      <c r="K631" s="470"/>
      <c r="L631" s="470"/>
      <c r="M631" s="470"/>
      <c r="N631" s="470"/>
      <c r="O631" s="470"/>
      <c r="P631" s="470"/>
      <c r="Q631" s="470"/>
      <c r="R631" s="470"/>
      <c r="S631" s="470"/>
      <c r="T631" s="470"/>
      <c r="U631" s="470"/>
      <c r="V631" s="470"/>
      <c r="W631" s="470"/>
      <c r="X631" s="470"/>
      <c r="Y631" s="470"/>
      <c r="Z631" s="470"/>
    </row>
    <row r="632" spans="1:26">
      <c r="A632" s="470"/>
      <c r="B632" s="470"/>
      <c r="C632" s="470"/>
      <c r="D632" s="470"/>
      <c r="E632" s="470"/>
      <c r="F632" s="470"/>
      <c r="G632" s="470"/>
      <c r="H632" s="470"/>
      <c r="I632" s="470"/>
      <c r="J632" s="470"/>
      <c r="K632" s="470"/>
      <c r="L632" s="470"/>
      <c r="M632" s="470"/>
      <c r="N632" s="470"/>
      <c r="O632" s="470"/>
      <c r="P632" s="470"/>
      <c r="Q632" s="470"/>
      <c r="R632" s="470"/>
      <c r="S632" s="470"/>
      <c r="T632" s="470"/>
      <c r="U632" s="470"/>
      <c r="V632" s="470"/>
      <c r="W632" s="470"/>
      <c r="X632" s="470"/>
      <c r="Y632" s="470"/>
      <c r="Z632" s="470"/>
    </row>
    <row r="633" spans="1:26">
      <c r="A633" s="470"/>
      <c r="B633" s="470"/>
      <c r="C633" s="470"/>
      <c r="D633" s="470"/>
      <c r="E633" s="470"/>
      <c r="F633" s="470"/>
      <c r="G633" s="470"/>
      <c r="H633" s="470"/>
      <c r="I633" s="470"/>
      <c r="J633" s="470"/>
      <c r="K633" s="470"/>
      <c r="L633" s="470"/>
      <c r="M633" s="470"/>
      <c r="N633" s="470"/>
      <c r="O633" s="470"/>
      <c r="P633" s="470"/>
      <c r="Q633" s="470"/>
      <c r="R633" s="470"/>
      <c r="S633" s="470"/>
      <c r="T633" s="470"/>
      <c r="U633" s="470"/>
      <c r="V633" s="470"/>
      <c r="W633" s="470"/>
      <c r="X633" s="470"/>
      <c r="Y633" s="470"/>
      <c r="Z633" s="470"/>
    </row>
    <row r="634" spans="1:26">
      <c r="A634" s="470"/>
      <c r="B634" s="470"/>
      <c r="C634" s="470"/>
      <c r="D634" s="470"/>
      <c r="E634" s="470"/>
      <c r="F634" s="470"/>
      <c r="G634" s="470"/>
      <c r="H634" s="470"/>
      <c r="I634" s="470"/>
      <c r="J634" s="470"/>
      <c r="K634" s="470"/>
      <c r="L634" s="470"/>
      <c r="M634" s="470"/>
      <c r="N634" s="470"/>
      <c r="O634" s="470"/>
      <c r="P634" s="470"/>
      <c r="Q634" s="470"/>
      <c r="R634" s="470"/>
      <c r="S634" s="470"/>
      <c r="T634" s="470"/>
      <c r="U634" s="470"/>
      <c r="V634" s="470"/>
      <c r="W634" s="470"/>
      <c r="X634" s="470"/>
      <c r="Y634" s="470"/>
      <c r="Z634" s="470"/>
    </row>
    <row r="635" spans="1:26">
      <c r="A635" s="470"/>
      <c r="B635" s="470"/>
      <c r="C635" s="470"/>
      <c r="D635" s="470"/>
      <c r="E635" s="470"/>
      <c r="F635" s="470"/>
      <c r="G635" s="470"/>
      <c r="H635" s="470"/>
      <c r="I635" s="470"/>
      <c r="J635" s="470"/>
      <c r="K635" s="470"/>
      <c r="L635" s="470"/>
      <c r="M635" s="470"/>
      <c r="N635" s="470"/>
      <c r="O635" s="470"/>
      <c r="P635" s="470"/>
      <c r="Q635" s="470"/>
      <c r="R635" s="470"/>
      <c r="S635" s="470"/>
      <c r="T635" s="470"/>
      <c r="U635" s="470"/>
      <c r="V635" s="470"/>
      <c r="W635" s="470"/>
      <c r="X635" s="470"/>
      <c r="Y635" s="470"/>
      <c r="Z635" s="470"/>
    </row>
    <row r="636" spans="1:26">
      <c r="A636" s="470"/>
      <c r="B636" s="470"/>
      <c r="C636" s="470"/>
      <c r="D636" s="470"/>
      <c r="E636" s="470"/>
      <c r="F636" s="470"/>
      <c r="G636" s="470"/>
      <c r="H636" s="470"/>
      <c r="I636" s="470"/>
      <c r="J636" s="470"/>
      <c r="K636" s="470"/>
      <c r="L636" s="470"/>
      <c r="M636" s="470"/>
      <c r="N636" s="470"/>
      <c r="O636" s="470"/>
      <c r="P636" s="470"/>
      <c r="Q636" s="470"/>
      <c r="R636" s="470"/>
      <c r="S636" s="470"/>
      <c r="T636" s="470"/>
      <c r="U636" s="470"/>
      <c r="V636" s="470"/>
      <c r="W636" s="470"/>
      <c r="X636" s="470"/>
      <c r="Y636" s="470"/>
      <c r="Z636" s="470"/>
    </row>
    <row r="637" spans="1:26">
      <c r="A637" s="470"/>
      <c r="B637" s="470"/>
      <c r="C637" s="470"/>
      <c r="D637" s="470"/>
      <c r="E637" s="470"/>
      <c r="F637" s="470"/>
      <c r="G637" s="470"/>
      <c r="H637" s="470"/>
      <c r="I637" s="470"/>
      <c r="J637" s="470"/>
      <c r="K637" s="470"/>
      <c r="L637" s="470"/>
      <c r="M637" s="470"/>
      <c r="N637" s="470"/>
      <c r="O637" s="470"/>
      <c r="P637" s="470"/>
      <c r="Q637" s="470"/>
      <c r="R637" s="470"/>
      <c r="S637" s="470"/>
      <c r="T637" s="470"/>
      <c r="U637" s="470"/>
      <c r="V637" s="470"/>
      <c r="W637" s="470"/>
      <c r="X637" s="470"/>
      <c r="Y637" s="470"/>
      <c r="Z637" s="470"/>
    </row>
    <row r="638" spans="1:26">
      <c r="A638" s="470"/>
      <c r="B638" s="470"/>
      <c r="C638" s="470"/>
      <c r="D638" s="470"/>
      <c r="E638" s="470"/>
      <c r="F638" s="470"/>
      <c r="G638" s="470"/>
      <c r="H638" s="470"/>
      <c r="I638" s="470"/>
      <c r="J638" s="470"/>
      <c r="K638" s="470"/>
      <c r="L638" s="470"/>
      <c r="M638" s="470"/>
      <c r="N638" s="470"/>
      <c r="O638" s="470"/>
      <c r="P638" s="470"/>
      <c r="Q638" s="470"/>
      <c r="R638" s="470"/>
      <c r="S638" s="470"/>
      <c r="T638" s="470"/>
      <c r="U638" s="470"/>
      <c r="V638" s="470"/>
      <c r="W638" s="470"/>
      <c r="X638" s="470"/>
      <c r="Y638" s="470"/>
      <c r="Z638" s="470"/>
    </row>
    <row r="639" spans="1:26">
      <c r="A639" s="470"/>
      <c r="B639" s="470"/>
      <c r="C639" s="470"/>
      <c r="D639" s="470"/>
      <c r="E639" s="470"/>
      <c r="F639" s="470"/>
      <c r="G639" s="470"/>
      <c r="H639" s="470"/>
      <c r="I639" s="470"/>
      <c r="J639" s="470"/>
      <c r="K639" s="470"/>
      <c r="L639" s="470"/>
      <c r="M639" s="470"/>
      <c r="N639" s="470"/>
      <c r="O639" s="470"/>
      <c r="P639" s="470"/>
      <c r="Q639" s="470"/>
      <c r="R639" s="470"/>
      <c r="S639" s="470"/>
      <c r="T639" s="470"/>
      <c r="U639" s="470"/>
      <c r="V639" s="470"/>
      <c r="W639" s="470"/>
      <c r="X639" s="470"/>
      <c r="Y639" s="470"/>
      <c r="Z639" s="470"/>
    </row>
    <row r="640" spans="1:26">
      <c r="A640" s="470"/>
      <c r="B640" s="470"/>
      <c r="C640" s="470"/>
      <c r="D640" s="470"/>
      <c r="E640" s="470"/>
      <c r="F640" s="470"/>
      <c r="G640" s="470"/>
      <c r="H640" s="470"/>
      <c r="I640" s="470"/>
      <c r="J640" s="470"/>
      <c r="K640" s="470"/>
      <c r="L640" s="470"/>
      <c r="M640" s="470"/>
      <c r="N640" s="470"/>
      <c r="O640" s="470"/>
      <c r="P640" s="470"/>
      <c r="Q640" s="470"/>
      <c r="R640" s="470"/>
      <c r="S640" s="470"/>
      <c r="T640" s="470"/>
      <c r="U640" s="470"/>
      <c r="V640" s="470"/>
      <c r="W640" s="470"/>
      <c r="X640" s="470"/>
      <c r="Y640" s="470"/>
      <c r="Z640" s="470"/>
    </row>
    <row r="641" spans="1:26">
      <c r="A641" s="470"/>
      <c r="B641" s="470"/>
      <c r="C641" s="470"/>
      <c r="D641" s="470"/>
      <c r="E641" s="470"/>
      <c r="F641" s="470"/>
      <c r="G641" s="470"/>
      <c r="H641" s="470"/>
      <c r="I641" s="470"/>
      <c r="J641" s="470"/>
      <c r="K641" s="470"/>
      <c r="L641" s="470"/>
      <c r="M641" s="470"/>
      <c r="N641" s="470"/>
      <c r="O641" s="470"/>
      <c r="P641" s="470"/>
      <c r="Q641" s="470"/>
      <c r="R641" s="470"/>
      <c r="S641" s="470"/>
      <c r="T641" s="470"/>
      <c r="U641" s="470"/>
      <c r="V641" s="470"/>
      <c r="W641" s="470"/>
      <c r="X641" s="470"/>
      <c r="Y641" s="470"/>
      <c r="Z641" s="470"/>
    </row>
    <row r="642" spans="1:26">
      <c r="A642" s="470"/>
      <c r="B642" s="470"/>
      <c r="C642" s="470"/>
      <c r="D642" s="470"/>
      <c r="E642" s="470"/>
      <c r="F642" s="470"/>
      <c r="G642" s="470"/>
      <c r="H642" s="470"/>
      <c r="I642" s="470"/>
      <c r="J642" s="470"/>
      <c r="K642" s="470"/>
      <c r="L642" s="470"/>
      <c r="M642" s="470"/>
      <c r="N642" s="470"/>
      <c r="O642" s="470"/>
      <c r="P642" s="470"/>
      <c r="Q642" s="470"/>
      <c r="R642" s="470"/>
      <c r="S642" s="470"/>
      <c r="T642" s="470"/>
      <c r="U642" s="470"/>
      <c r="V642" s="470"/>
      <c r="W642" s="470"/>
      <c r="X642" s="470"/>
      <c r="Y642" s="470"/>
      <c r="Z642" s="470"/>
    </row>
    <row r="643" spans="1:26">
      <c r="A643" s="470"/>
      <c r="B643" s="470"/>
      <c r="C643" s="470"/>
      <c r="D643" s="470"/>
      <c r="E643" s="470"/>
      <c r="F643" s="470"/>
      <c r="G643" s="470"/>
      <c r="H643" s="470"/>
      <c r="I643" s="470"/>
      <c r="J643" s="470"/>
      <c r="K643" s="470"/>
      <c r="L643" s="470"/>
      <c r="M643" s="470"/>
      <c r="N643" s="470"/>
      <c r="O643" s="470"/>
      <c r="P643" s="470"/>
      <c r="Q643" s="470"/>
      <c r="R643" s="470"/>
      <c r="S643" s="470"/>
      <c r="T643" s="470"/>
      <c r="U643" s="470"/>
      <c r="V643" s="470"/>
      <c r="W643" s="470"/>
      <c r="X643" s="470"/>
      <c r="Y643" s="470"/>
      <c r="Z643" s="470"/>
    </row>
    <row r="644" spans="1:26">
      <c r="A644" s="470"/>
      <c r="B644" s="470"/>
      <c r="C644" s="470"/>
      <c r="D644" s="470"/>
      <c r="E644" s="470"/>
      <c r="F644" s="470"/>
      <c r="G644" s="470"/>
      <c r="H644" s="470"/>
      <c r="I644" s="470"/>
      <c r="J644" s="470"/>
      <c r="K644" s="470"/>
      <c r="L644" s="470"/>
      <c r="M644" s="470"/>
      <c r="N644" s="470"/>
      <c r="O644" s="470"/>
      <c r="P644" s="470"/>
      <c r="Q644" s="470"/>
      <c r="R644" s="470"/>
      <c r="S644" s="470"/>
      <c r="T644" s="470"/>
      <c r="U644" s="470"/>
      <c r="V644" s="470"/>
      <c r="W644" s="470"/>
      <c r="X644" s="470"/>
      <c r="Y644" s="470"/>
      <c r="Z644" s="470"/>
    </row>
    <row r="645" spans="1:26">
      <c r="A645" s="470"/>
      <c r="B645" s="470"/>
      <c r="C645" s="470"/>
      <c r="D645" s="470"/>
      <c r="E645" s="470"/>
      <c r="F645" s="470"/>
      <c r="G645" s="470"/>
      <c r="H645" s="470"/>
      <c r="I645" s="470"/>
      <c r="J645" s="470"/>
      <c r="K645" s="470"/>
      <c r="L645" s="470"/>
      <c r="M645" s="470"/>
      <c r="N645" s="470"/>
      <c r="O645" s="470"/>
      <c r="P645" s="470"/>
      <c r="Q645" s="470"/>
      <c r="R645" s="470"/>
      <c r="S645" s="470"/>
      <c r="T645" s="470"/>
      <c r="U645" s="470"/>
      <c r="V645" s="470"/>
      <c r="W645" s="470"/>
      <c r="X645" s="470"/>
      <c r="Y645" s="470"/>
      <c r="Z645" s="470"/>
    </row>
    <row r="646" spans="1:26">
      <c r="A646" s="470"/>
      <c r="B646" s="470"/>
      <c r="C646" s="470"/>
      <c r="D646" s="470"/>
      <c r="E646" s="470"/>
      <c r="F646" s="470"/>
      <c r="G646" s="470"/>
      <c r="H646" s="470"/>
      <c r="I646" s="470"/>
      <c r="J646" s="470"/>
      <c r="K646" s="470"/>
      <c r="L646" s="470"/>
      <c r="M646" s="470"/>
      <c r="N646" s="470"/>
      <c r="O646" s="470"/>
      <c r="P646" s="470"/>
      <c r="Q646" s="470"/>
      <c r="R646" s="470"/>
      <c r="S646" s="470"/>
      <c r="T646" s="470"/>
      <c r="U646" s="470"/>
      <c r="V646" s="470"/>
      <c r="W646" s="470"/>
      <c r="X646" s="470"/>
      <c r="Y646" s="470"/>
      <c r="Z646" s="470"/>
    </row>
    <row r="647" spans="1:26">
      <c r="A647" s="470"/>
      <c r="B647" s="470"/>
      <c r="C647" s="470"/>
      <c r="D647" s="470"/>
      <c r="E647" s="470"/>
      <c r="F647" s="470"/>
      <c r="G647" s="470"/>
      <c r="H647" s="470"/>
      <c r="I647" s="470"/>
      <c r="J647" s="470"/>
      <c r="K647" s="470"/>
      <c r="L647" s="470"/>
      <c r="M647" s="470"/>
      <c r="N647" s="470"/>
      <c r="O647" s="470"/>
      <c r="P647" s="470"/>
      <c r="Q647" s="470"/>
      <c r="R647" s="470"/>
      <c r="S647" s="470"/>
      <c r="T647" s="470"/>
      <c r="U647" s="470"/>
      <c r="V647" s="470"/>
      <c r="W647" s="470"/>
      <c r="X647" s="470"/>
      <c r="Y647" s="470"/>
      <c r="Z647" s="470"/>
    </row>
    <row r="648" spans="1:26">
      <c r="A648" s="470"/>
      <c r="B648" s="470"/>
      <c r="C648" s="470"/>
      <c r="D648" s="470"/>
      <c r="E648" s="470"/>
      <c r="F648" s="470"/>
      <c r="G648" s="470"/>
      <c r="H648" s="470"/>
      <c r="I648" s="470"/>
      <c r="J648" s="470"/>
      <c r="K648" s="470"/>
      <c r="L648" s="470"/>
      <c r="M648" s="470"/>
      <c r="N648" s="470"/>
      <c r="O648" s="470"/>
      <c r="P648" s="470"/>
      <c r="Q648" s="470"/>
      <c r="R648" s="470"/>
      <c r="S648" s="470"/>
      <c r="T648" s="470"/>
      <c r="U648" s="470"/>
      <c r="V648" s="470"/>
      <c r="W648" s="470"/>
      <c r="X648" s="470"/>
      <c r="Y648" s="470"/>
      <c r="Z648" s="470"/>
    </row>
    <row r="649" spans="1:26">
      <c r="A649" s="470"/>
      <c r="B649" s="470"/>
      <c r="C649" s="470"/>
      <c r="D649" s="470"/>
      <c r="E649" s="470"/>
      <c r="F649" s="470"/>
      <c r="G649" s="470"/>
      <c r="H649" s="470"/>
      <c r="I649" s="470"/>
      <c r="J649" s="470"/>
      <c r="K649" s="470"/>
      <c r="L649" s="470"/>
      <c r="M649" s="470"/>
      <c r="N649" s="470"/>
      <c r="O649" s="470"/>
      <c r="P649" s="470"/>
      <c r="Q649" s="470"/>
      <c r="R649" s="470"/>
      <c r="S649" s="470"/>
      <c r="T649" s="470"/>
      <c r="U649" s="470"/>
      <c r="V649" s="470"/>
      <c r="W649" s="470"/>
      <c r="X649" s="470"/>
      <c r="Y649" s="470"/>
      <c r="Z649" s="470"/>
    </row>
    <row r="650" spans="1:26">
      <c r="A650" s="470"/>
      <c r="B650" s="470"/>
      <c r="C650" s="470"/>
      <c r="D650" s="470"/>
      <c r="E650" s="470"/>
      <c r="F650" s="470"/>
      <c r="G650" s="470"/>
      <c r="H650" s="470"/>
      <c r="I650" s="470"/>
      <c r="J650" s="470"/>
      <c r="K650" s="470"/>
      <c r="L650" s="470"/>
      <c r="M650" s="470"/>
      <c r="N650" s="470"/>
      <c r="O650" s="470"/>
      <c r="P650" s="470"/>
      <c r="Q650" s="470"/>
      <c r="R650" s="470"/>
      <c r="S650" s="470"/>
      <c r="T650" s="470"/>
      <c r="U650" s="470"/>
      <c r="V650" s="470"/>
      <c r="W650" s="470"/>
      <c r="X650" s="470"/>
      <c r="Y650" s="470"/>
      <c r="Z650" s="470"/>
    </row>
    <row r="651" spans="1:26">
      <c r="A651" s="470"/>
      <c r="B651" s="470"/>
      <c r="C651" s="470"/>
      <c r="D651" s="470"/>
      <c r="E651" s="470"/>
      <c r="F651" s="470"/>
      <c r="G651" s="470"/>
      <c r="H651" s="470"/>
      <c r="I651" s="470"/>
      <c r="J651" s="470"/>
      <c r="K651" s="470"/>
      <c r="L651" s="470"/>
      <c r="M651" s="470"/>
      <c r="N651" s="470"/>
      <c r="O651" s="470"/>
      <c r="P651" s="470"/>
      <c r="Q651" s="470"/>
      <c r="R651" s="470"/>
      <c r="S651" s="470"/>
      <c r="T651" s="470"/>
      <c r="U651" s="470"/>
      <c r="V651" s="470"/>
      <c r="W651" s="470"/>
      <c r="X651" s="470"/>
      <c r="Y651" s="470"/>
      <c r="Z651" s="470"/>
    </row>
    <row r="652" spans="1:26">
      <c r="A652" s="470"/>
      <c r="B652" s="470"/>
      <c r="C652" s="470"/>
      <c r="D652" s="470"/>
      <c r="E652" s="470"/>
      <c r="F652" s="470"/>
      <c r="G652" s="470"/>
      <c r="H652" s="470"/>
      <c r="I652" s="470"/>
      <c r="J652" s="470"/>
      <c r="K652" s="470"/>
      <c r="L652" s="470"/>
      <c r="M652" s="470"/>
      <c r="N652" s="470"/>
      <c r="O652" s="470"/>
      <c r="P652" s="470"/>
      <c r="Q652" s="470"/>
      <c r="R652" s="470"/>
      <c r="S652" s="470"/>
      <c r="T652" s="470"/>
      <c r="U652" s="470"/>
      <c r="V652" s="470"/>
      <c r="W652" s="470"/>
      <c r="X652" s="470"/>
      <c r="Y652" s="470"/>
      <c r="Z652" s="470"/>
    </row>
    <row r="653" spans="1:26">
      <c r="A653" s="470"/>
      <c r="B653" s="470"/>
      <c r="C653" s="470"/>
      <c r="D653" s="470"/>
      <c r="E653" s="470"/>
      <c r="F653" s="470"/>
      <c r="G653" s="470"/>
      <c r="H653" s="470"/>
      <c r="I653" s="470"/>
      <c r="J653" s="470"/>
      <c r="K653" s="470"/>
      <c r="L653" s="470"/>
      <c r="M653" s="470"/>
      <c r="N653" s="470"/>
      <c r="O653" s="470"/>
      <c r="P653" s="470"/>
      <c r="Q653" s="470"/>
      <c r="R653" s="470"/>
      <c r="S653" s="470"/>
      <c r="T653" s="470"/>
      <c r="U653" s="470"/>
      <c r="V653" s="470"/>
      <c r="W653" s="470"/>
      <c r="X653" s="470"/>
      <c r="Y653" s="470"/>
      <c r="Z653" s="470"/>
    </row>
    <row r="654" spans="1:26">
      <c r="A654" s="470"/>
      <c r="B654" s="470"/>
      <c r="C654" s="470"/>
      <c r="D654" s="470"/>
      <c r="E654" s="470"/>
      <c r="F654" s="470"/>
      <c r="G654" s="470"/>
      <c r="H654" s="470"/>
      <c r="I654" s="470"/>
      <c r="J654" s="470"/>
      <c r="K654" s="470"/>
      <c r="L654" s="470"/>
      <c r="M654" s="470"/>
      <c r="N654" s="470"/>
      <c r="O654" s="470"/>
      <c r="P654" s="470"/>
      <c r="Q654" s="470"/>
      <c r="R654" s="470"/>
      <c r="S654" s="470"/>
      <c r="T654" s="470"/>
      <c r="U654" s="470"/>
      <c r="V654" s="470"/>
      <c r="W654" s="470"/>
      <c r="X654" s="470"/>
      <c r="Y654" s="470"/>
      <c r="Z654" s="470"/>
    </row>
    <row r="655" spans="1:26">
      <c r="A655" s="470"/>
      <c r="B655" s="470"/>
      <c r="C655" s="470"/>
      <c r="D655" s="470"/>
      <c r="E655" s="470"/>
      <c r="F655" s="470"/>
      <c r="G655" s="470"/>
      <c r="H655" s="470"/>
      <c r="I655" s="470"/>
      <c r="J655" s="470"/>
      <c r="K655" s="470"/>
      <c r="L655" s="470"/>
      <c r="M655" s="470"/>
      <c r="N655" s="470"/>
      <c r="O655" s="470"/>
      <c r="P655" s="470"/>
      <c r="Q655" s="470"/>
      <c r="R655" s="470"/>
      <c r="S655" s="470"/>
      <c r="T655" s="470"/>
      <c r="U655" s="470"/>
      <c r="V655" s="470"/>
      <c r="W655" s="470"/>
      <c r="X655" s="470"/>
      <c r="Y655" s="470"/>
      <c r="Z655" s="470"/>
    </row>
    <row r="656" spans="1:26">
      <c r="A656" s="470"/>
      <c r="B656" s="470"/>
      <c r="C656" s="470"/>
      <c r="D656" s="470"/>
      <c r="E656" s="470"/>
      <c r="F656" s="470"/>
      <c r="G656" s="470"/>
      <c r="H656" s="470"/>
      <c r="I656" s="470"/>
      <c r="J656" s="470"/>
      <c r="K656" s="470"/>
      <c r="L656" s="470"/>
      <c r="M656" s="470"/>
      <c r="N656" s="470"/>
      <c r="O656" s="470"/>
      <c r="P656" s="470"/>
      <c r="Q656" s="470"/>
      <c r="R656" s="470"/>
      <c r="S656" s="470"/>
      <c r="T656" s="470"/>
      <c r="U656" s="470"/>
      <c r="V656" s="470"/>
      <c r="W656" s="470"/>
      <c r="X656" s="470"/>
      <c r="Y656" s="470"/>
      <c r="Z656" s="470"/>
    </row>
    <row r="657" spans="1:26">
      <c r="A657" s="470"/>
      <c r="B657" s="470"/>
      <c r="C657" s="470"/>
      <c r="D657" s="470"/>
      <c r="E657" s="470"/>
      <c r="F657" s="470"/>
      <c r="G657" s="470"/>
      <c r="H657" s="470"/>
      <c r="I657" s="470"/>
      <c r="J657" s="470"/>
      <c r="K657" s="470"/>
      <c r="L657" s="470"/>
      <c r="M657" s="470"/>
      <c r="N657" s="470"/>
      <c r="O657" s="470"/>
      <c r="P657" s="470"/>
      <c r="Q657" s="470"/>
      <c r="R657" s="470"/>
      <c r="S657" s="470"/>
      <c r="T657" s="470"/>
      <c r="U657" s="470"/>
      <c r="V657" s="470"/>
      <c r="W657" s="470"/>
      <c r="X657" s="470"/>
      <c r="Y657" s="470"/>
      <c r="Z657" s="470"/>
    </row>
    <row r="658" spans="1:26">
      <c r="A658" s="470"/>
      <c r="B658" s="470"/>
      <c r="C658" s="470"/>
      <c r="D658" s="470"/>
      <c r="E658" s="470"/>
      <c r="F658" s="470"/>
      <c r="G658" s="470"/>
      <c r="H658" s="470"/>
      <c r="I658" s="470"/>
      <c r="J658" s="470"/>
      <c r="K658" s="470"/>
      <c r="L658" s="470"/>
      <c r="M658" s="470"/>
      <c r="N658" s="470"/>
      <c r="O658" s="470"/>
      <c r="P658" s="470"/>
      <c r="Q658" s="470"/>
      <c r="R658" s="470"/>
      <c r="S658" s="470"/>
      <c r="T658" s="470"/>
      <c r="U658" s="470"/>
      <c r="V658" s="470"/>
      <c r="W658" s="470"/>
      <c r="X658" s="470"/>
      <c r="Y658" s="470"/>
      <c r="Z658" s="470"/>
    </row>
    <row r="659" spans="1:26">
      <c r="A659" s="470"/>
      <c r="B659" s="470"/>
      <c r="C659" s="470"/>
      <c r="D659" s="470"/>
      <c r="E659" s="470"/>
      <c r="F659" s="470"/>
      <c r="G659" s="470"/>
      <c r="H659" s="470"/>
      <c r="I659" s="470"/>
      <c r="J659" s="470"/>
      <c r="K659" s="470"/>
      <c r="L659" s="470"/>
      <c r="M659" s="470"/>
      <c r="N659" s="470"/>
      <c r="O659" s="470"/>
      <c r="P659" s="470"/>
      <c r="Q659" s="470"/>
      <c r="R659" s="470"/>
      <c r="S659" s="470"/>
      <c r="T659" s="470"/>
      <c r="U659" s="470"/>
      <c r="V659" s="470"/>
      <c r="W659" s="470"/>
      <c r="X659" s="470"/>
      <c r="Y659" s="470"/>
      <c r="Z659" s="470"/>
    </row>
    <row r="660" spans="1:26">
      <c r="A660" s="470"/>
      <c r="B660" s="470"/>
      <c r="C660" s="470"/>
      <c r="D660" s="470"/>
      <c r="E660" s="470"/>
      <c r="F660" s="470"/>
      <c r="G660" s="470"/>
      <c r="H660" s="470"/>
      <c r="I660" s="470"/>
      <c r="J660" s="470"/>
      <c r="K660" s="470"/>
      <c r="L660" s="470"/>
      <c r="M660" s="470"/>
      <c r="N660" s="470"/>
      <c r="O660" s="470"/>
      <c r="P660" s="470"/>
      <c r="Q660" s="470"/>
      <c r="R660" s="470"/>
      <c r="S660" s="470"/>
      <c r="T660" s="470"/>
      <c r="U660" s="470"/>
      <c r="V660" s="470"/>
      <c r="W660" s="470"/>
      <c r="X660" s="470"/>
      <c r="Y660" s="470"/>
      <c r="Z660" s="470"/>
    </row>
    <row r="661" spans="1:26">
      <c r="A661" s="470"/>
      <c r="B661" s="470"/>
      <c r="C661" s="470"/>
      <c r="D661" s="470"/>
      <c r="E661" s="470"/>
      <c r="F661" s="470"/>
      <c r="G661" s="470"/>
      <c r="H661" s="470"/>
      <c r="I661" s="470"/>
      <c r="J661" s="470"/>
      <c r="K661" s="470"/>
      <c r="L661" s="470"/>
      <c r="M661" s="470"/>
      <c r="N661" s="470"/>
      <c r="O661" s="470"/>
      <c r="P661" s="470"/>
      <c r="Q661" s="470"/>
      <c r="R661" s="470"/>
      <c r="S661" s="470"/>
      <c r="T661" s="470"/>
      <c r="U661" s="470"/>
      <c r="V661" s="470"/>
      <c r="W661" s="470"/>
      <c r="X661" s="470"/>
      <c r="Y661" s="470"/>
      <c r="Z661" s="470"/>
    </row>
    <row r="662" spans="1:26">
      <c r="A662" s="470"/>
      <c r="B662" s="470"/>
      <c r="C662" s="470"/>
      <c r="D662" s="470"/>
      <c r="E662" s="470"/>
      <c r="F662" s="470"/>
      <c r="G662" s="470"/>
      <c r="H662" s="470"/>
      <c r="I662" s="470"/>
      <c r="J662" s="470"/>
      <c r="K662" s="470"/>
      <c r="L662" s="470"/>
      <c r="M662" s="470"/>
      <c r="N662" s="470"/>
      <c r="O662" s="470"/>
      <c r="P662" s="470"/>
      <c r="Q662" s="470"/>
      <c r="R662" s="470"/>
      <c r="S662" s="470"/>
      <c r="T662" s="470"/>
      <c r="U662" s="470"/>
      <c r="V662" s="470"/>
      <c r="W662" s="470"/>
      <c r="X662" s="470"/>
      <c r="Y662" s="470"/>
      <c r="Z662" s="470"/>
    </row>
    <row r="663" spans="1:26">
      <c r="A663" s="470"/>
      <c r="B663" s="470"/>
      <c r="C663" s="470"/>
      <c r="D663" s="470"/>
      <c r="E663" s="470"/>
      <c r="F663" s="470"/>
      <c r="G663" s="470"/>
      <c r="H663" s="470"/>
      <c r="I663" s="470"/>
      <c r="J663" s="470"/>
      <c r="K663" s="470"/>
      <c r="L663" s="470"/>
      <c r="M663" s="470"/>
      <c r="N663" s="470"/>
      <c r="O663" s="470"/>
      <c r="P663" s="470"/>
      <c r="Q663" s="470"/>
      <c r="R663" s="470"/>
      <c r="S663" s="470"/>
      <c r="T663" s="470"/>
      <c r="U663" s="470"/>
      <c r="V663" s="470"/>
      <c r="W663" s="470"/>
      <c r="X663" s="470"/>
      <c r="Y663" s="470"/>
      <c r="Z663" s="470"/>
    </row>
    <row r="664" spans="1:26">
      <c r="A664" s="470"/>
      <c r="B664" s="470"/>
      <c r="C664" s="470"/>
      <c r="D664" s="470"/>
      <c r="E664" s="470"/>
      <c r="F664" s="470"/>
      <c r="G664" s="470"/>
      <c r="H664" s="470"/>
      <c r="I664" s="470"/>
      <c r="J664" s="470"/>
      <c r="K664" s="470"/>
      <c r="L664" s="470"/>
      <c r="M664" s="470"/>
      <c r="N664" s="470"/>
      <c r="O664" s="470"/>
      <c r="P664" s="470"/>
      <c r="Q664" s="470"/>
      <c r="R664" s="470"/>
      <c r="S664" s="470"/>
      <c r="T664" s="470"/>
      <c r="U664" s="470"/>
      <c r="V664" s="470"/>
      <c r="W664" s="470"/>
      <c r="X664" s="470"/>
      <c r="Y664" s="470"/>
      <c r="Z664" s="470"/>
    </row>
    <row r="665" spans="1:26">
      <c r="A665" s="470"/>
      <c r="B665" s="470"/>
      <c r="C665" s="470"/>
      <c r="D665" s="470"/>
      <c r="E665" s="470"/>
      <c r="F665" s="470"/>
      <c r="G665" s="470"/>
      <c r="H665" s="470"/>
      <c r="I665" s="470"/>
      <c r="J665" s="470"/>
      <c r="K665" s="470"/>
      <c r="L665" s="470"/>
      <c r="M665" s="470"/>
      <c r="N665" s="470"/>
      <c r="O665" s="470"/>
      <c r="P665" s="470"/>
      <c r="Q665" s="470"/>
      <c r="R665" s="470"/>
      <c r="S665" s="470"/>
      <c r="T665" s="470"/>
      <c r="U665" s="470"/>
      <c r="V665" s="470"/>
      <c r="W665" s="470"/>
      <c r="X665" s="470"/>
      <c r="Y665" s="470"/>
      <c r="Z665" s="470"/>
    </row>
    <row r="666" spans="1:26">
      <c r="A666" s="470"/>
      <c r="B666" s="470"/>
      <c r="C666" s="470"/>
      <c r="D666" s="470"/>
      <c r="E666" s="470"/>
      <c r="F666" s="470"/>
      <c r="G666" s="470"/>
      <c r="H666" s="470"/>
      <c r="I666" s="470"/>
      <c r="J666" s="470"/>
      <c r="K666" s="470"/>
      <c r="L666" s="470"/>
      <c r="M666" s="470"/>
      <c r="N666" s="470"/>
      <c r="O666" s="470"/>
      <c r="P666" s="470"/>
      <c r="Q666" s="470"/>
      <c r="R666" s="470"/>
      <c r="S666" s="470"/>
      <c r="T666" s="470"/>
      <c r="U666" s="470"/>
      <c r="V666" s="470"/>
      <c r="W666" s="470"/>
      <c r="X666" s="470"/>
      <c r="Y666" s="470"/>
      <c r="Z666" s="470"/>
    </row>
    <row r="667" spans="1:26">
      <c r="A667" s="470"/>
      <c r="B667" s="470"/>
      <c r="C667" s="470"/>
      <c r="D667" s="470"/>
      <c r="E667" s="470"/>
      <c r="F667" s="470"/>
      <c r="G667" s="470"/>
      <c r="H667" s="470"/>
      <c r="I667" s="470"/>
      <c r="J667" s="470"/>
      <c r="K667" s="470"/>
      <c r="L667" s="470"/>
      <c r="M667" s="470"/>
      <c r="N667" s="470"/>
      <c r="O667" s="470"/>
      <c r="P667" s="470"/>
      <c r="Q667" s="470"/>
      <c r="R667" s="470"/>
      <c r="S667" s="470"/>
      <c r="T667" s="470"/>
      <c r="U667" s="470"/>
      <c r="V667" s="470"/>
      <c r="W667" s="470"/>
      <c r="X667" s="470"/>
      <c r="Y667" s="470"/>
      <c r="Z667" s="470"/>
    </row>
    <row r="668" spans="1:26">
      <c r="A668" s="470"/>
      <c r="B668" s="470"/>
      <c r="C668" s="470"/>
      <c r="D668" s="470"/>
      <c r="E668" s="470"/>
      <c r="F668" s="470"/>
      <c r="G668" s="470"/>
      <c r="H668" s="470"/>
      <c r="I668" s="470"/>
      <c r="J668" s="470"/>
      <c r="K668" s="470"/>
      <c r="L668" s="470"/>
      <c r="M668" s="470"/>
      <c r="N668" s="470"/>
      <c r="O668" s="470"/>
      <c r="P668" s="470"/>
      <c r="Q668" s="470"/>
      <c r="R668" s="470"/>
      <c r="S668" s="470"/>
      <c r="T668" s="470"/>
      <c r="U668" s="470"/>
      <c r="V668" s="470"/>
      <c r="W668" s="470"/>
      <c r="X668" s="470"/>
      <c r="Y668" s="470"/>
      <c r="Z668" s="470"/>
    </row>
    <row r="669" spans="1:26">
      <c r="A669" s="470"/>
      <c r="B669" s="470"/>
      <c r="C669" s="470"/>
      <c r="D669" s="470"/>
      <c r="E669" s="470"/>
      <c r="F669" s="470"/>
      <c r="G669" s="470"/>
      <c r="H669" s="470"/>
      <c r="I669" s="470"/>
      <c r="J669" s="470"/>
      <c r="K669" s="470"/>
      <c r="L669" s="470"/>
      <c r="M669" s="470"/>
      <c r="N669" s="470"/>
      <c r="O669" s="470"/>
      <c r="P669" s="470"/>
      <c r="Q669" s="470"/>
      <c r="R669" s="470"/>
      <c r="S669" s="470"/>
      <c r="T669" s="470"/>
      <c r="U669" s="470"/>
      <c r="V669" s="470"/>
      <c r="W669" s="470"/>
      <c r="X669" s="470"/>
      <c r="Y669" s="470"/>
      <c r="Z669" s="470"/>
    </row>
    <row r="670" spans="1:26">
      <c r="A670" s="470"/>
      <c r="B670" s="470"/>
      <c r="C670" s="470"/>
      <c r="D670" s="470"/>
      <c r="E670" s="470"/>
      <c r="F670" s="470"/>
      <c r="G670" s="470"/>
      <c r="H670" s="470"/>
      <c r="I670" s="470"/>
      <c r="J670" s="470"/>
      <c r="K670" s="470"/>
      <c r="L670" s="470"/>
      <c r="M670" s="470"/>
      <c r="N670" s="470"/>
      <c r="O670" s="470"/>
      <c r="P670" s="470"/>
      <c r="Q670" s="470"/>
      <c r="R670" s="470"/>
      <c r="S670" s="470"/>
      <c r="T670" s="470"/>
      <c r="U670" s="470"/>
      <c r="V670" s="470"/>
      <c r="W670" s="470"/>
      <c r="X670" s="470"/>
      <c r="Y670" s="470"/>
      <c r="Z670" s="470"/>
    </row>
    <row r="671" spans="1:26">
      <c r="A671" s="470"/>
      <c r="B671" s="470"/>
      <c r="C671" s="470"/>
      <c r="D671" s="470"/>
      <c r="E671" s="470"/>
      <c r="F671" s="470"/>
      <c r="G671" s="470"/>
      <c r="H671" s="470"/>
      <c r="I671" s="470"/>
      <c r="J671" s="470"/>
      <c r="K671" s="470"/>
      <c r="L671" s="470"/>
      <c r="M671" s="470"/>
      <c r="N671" s="470"/>
      <c r="O671" s="470"/>
      <c r="P671" s="470"/>
      <c r="Q671" s="470"/>
      <c r="R671" s="470"/>
      <c r="S671" s="470"/>
      <c r="T671" s="470"/>
      <c r="U671" s="470"/>
      <c r="V671" s="470"/>
      <c r="W671" s="470"/>
      <c r="X671" s="470"/>
      <c r="Y671" s="470"/>
      <c r="Z671" s="470"/>
    </row>
    <row r="672" spans="1:26">
      <c r="A672" s="470"/>
      <c r="B672" s="470"/>
      <c r="C672" s="470"/>
      <c r="D672" s="470"/>
      <c r="E672" s="470"/>
      <c r="F672" s="470"/>
      <c r="G672" s="470"/>
      <c r="H672" s="470"/>
      <c r="I672" s="470"/>
      <c r="J672" s="470"/>
      <c r="K672" s="470"/>
      <c r="L672" s="470"/>
      <c r="M672" s="470"/>
      <c r="N672" s="470"/>
      <c r="O672" s="470"/>
      <c r="P672" s="470"/>
      <c r="Q672" s="470"/>
      <c r="R672" s="470"/>
      <c r="S672" s="470"/>
      <c r="T672" s="470"/>
      <c r="U672" s="470"/>
      <c r="V672" s="470"/>
      <c r="W672" s="470"/>
      <c r="X672" s="470"/>
      <c r="Y672" s="470"/>
      <c r="Z672" s="470"/>
    </row>
    <row r="673" spans="1:26">
      <c r="A673" s="470"/>
      <c r="B673" s="470"/>
      <c r="C673" s="470"/>
      <c r="D673" s="470"/>
      <c r="E673" s="470"/>
      <c r="F673" s="470"/>
      <c r="G673" s="470"/>
      <c r="H673" s="470"/>
      <c r="I673" s="470"/>
      <c r="J673" s="470"/>
      <c r="K673" s="470"/>
      <c r="L673" s="470"/>
      <c r="M673" s="470"/>
      <c r="N673" s="470"/>
      <c r="O673" s="470"/>
      <c r="P673" s="470"/>
      <c r="Q673" s="470"/>
      <c r="R673" s="470"/>
      <c r="S673" s="470"/>
      <c r="T673" s="470"/>
      <c r="U673" s="470"/>
      <c r="V673" s="470"/>
      <c r="W673" s="470"/>
      <c r="X673" s="470"/>
      <c r="Y673" s="470"/>
      <c r="Z673" s="470"/>
    </row>
    <row r="674" spans="1:26">
      <c r="A674" s="470"/>
      <c r="B674" s="470"/>
      <c r="C674" s="470"/>
      <c r="D674" s="470"/>
      <c r="E674" s="470"/>
      <c r="F674" s="470"/>
      <c r="G674" s="470"/>
      <c r="H674" s="470"/>
      <c r="I674" s="470"/>
      <c r="J674" s="470"/>
      <c r="K674" s="470"/>
      <c r="L674" s="470"/>
      <c r="M674" s="470"/>
      <c r="N674" s="470"/>
      <c r="O674" s="470"/>
      <c r="P674" s="470"/>
      <c r="Q674" s="470"/>
      <c r="R674" s="470"/>
      <c r="S674" s="470"/>
      <c r="T674" s="470"/>
      <c r="U674" s="470"/>
      <c r="V674" s="470"/>
      <c r="W674" s="470"/>
      <c r="X674" s="470"/>
      <c r="Y674" s="470"/>
      <c r="Z674" s="470"/>
    </row>
    <row r="675" spans="1:26">
      <c r="A675" s="470"/>
      <c r="B675" s="470"/>
      <c r="C675" s="470"/>
      <c r="D675" s="470"/>
      <c r="E675" s="470"/>
      <c r="F675" s="470"/>
      <c r="G675" s="470"/>
      <c r="H675" s="470"/>
      <c r="I675" s="470"/>
      <c r="J675" s="470"/>
      <c r="K675" s="470"/>
      <c r="L675" s="470"/>
      <c r="M675" s="470"/>
      <c r="N675" s="470"/>
      <c r="O675" s="470"/>
      <c r="P675" s="470"/>
      <c r="Q675" s="470"/>
      <c r="R675" s="470"/>
      <c r="S675" s="470"/>
      <c r="T675" s="470"/>
      <c r="U675" s="470"/>
      <c r="V675" s="470"/>
      <c r="W675" s="470"/>
      <c r="X675" s="470"/>
      <c r="Y675" s="470"/>
      <c r="Z675" s="470"/>
    </row>
    <row r="676" spans="1:26">
      <c r="A676" s="470"/>
      <c r="B676" s="470"/>
      <c r="C676" s="470"/>
      <c r="D676" s="470"/>
      <c r="E676" s="470"/>
      <c r="F676" s="470"/>
      <c r="G676" s="470"/>
      <c r="H676" s="470"/>
      <c r="I676" s="470"/>
      <c r="J676" s="470"/>
      <c r="K676" s="470"/>
      <c r="L676" s="470"/>
      <c r="M676" s="470"/>
      <c r="N676" s="470"/>
      <c r="O676" s="470"/>
      <c r="P676" s="470"/>
      <c r="Q676" s="470"/>
      <c r="R676" s="470"/>
      <c r="S676" s="470"/>
      <c r="T676" s="470"/>
      <c r="U676" s="470"/>
      <c r="V676" s="470"/>
      <c r="W676" s="470"/>
      <c r="X676" s="470"/>
      <c r="Y676" s="470"/>
      <c r="Z676" s="470"/>
    </row>
    <row r="677" spans="1:26">
      <c r="A677" s="470"/>
      <c r="B677" s="470"/>
      <c r="C677" s="470"/>
      <c r="D677" s="470"/>
      <c r="E677" s="470"/>
      <c r="F677" s="470"/>
      <c r="G677" s="470"/>
      <c r="H677" s="470"/>
      <c r="I677" s="470"/>
      <c r="J677" s="470"/>
      <c r="K677" s="470"/>
      <c r="L677" s="470"/>
      <c r="M677" s="470"/>
      <c r="N677" s="470"/>
      <c r="O677" s="470"/>
      <c r="P677" s="470"/>
      <c r="Q677" s="470"/>
      <c r="R677" s="470"/>
      <c r="S677" s="470"/>
      <c r="T677" s="470"/>
      <c r="U677" s="470"/>
      <c r="V677" s="470"/>
      <c r="W677" s="470"/>
      <c r="X677" s="470"/>
      <c r="Y677" s="470"/>
      <c r="Z677" s="470"/>
    </row>
    <row r="678" spans="1:26">
      <c r="A678" s="470"/>
      <c r="B678" s="470"/>
      <c r="C678" s="470"/>
      <c r="D678" s="470"/>
      <c r="E678" s="470"/>
      <c r="F678" s="470"/>
      <c r="G678" s="470"/>
      <c r="H678" s="470"/>
      <c r="I678" s="470"/>
      <c r="J678" s="470"/>
      <c r="K678" s="470"/>
      <c r="L678" s="470"/>
      <c r="M678" s="470"/>
      <c r="N678" s="470"/>
      <c r="O678" s="470"/>
      <c r="P678" s="470"/>
      <c r="Q678" s="470"/>
      <c r="R678" s="470"/>
      <c r="S678" s="470"/>
      <c r="T678" s="470"/>
      <c r="U678" s="470"/>
      <c r="V678" s="470"/>
      <c r="W678" s="470"/>
      <c r="X678" s="470"/>
      <c r="Y678" s="470"/>
      <c r="Z678" s="470"/>
    </row>
    <row r="679" spans="1:26">
      <c r="A679" s="470"/>
      <c r="B679" s="470"/>
      <c r="C679" s="470"/>
      <c r="D679" s="470"/>
      <c r="E679" s="470"/>
      <c r="F679" s="470"/>
      <c r="G679" s="470"/>
      <c r="H679" s="470"/>
      <c r="I679" s="470"/>
      <c r="J679" s="470"/>
      <c r="K679" s="470"/>
      <c r="L679" s="470"/>
      <c r="M679" s="470"/>
      <c r="N679" s="470"/>
      <c r="O679" s="470"/>
      <c r="P679" s="470"/>
      <c r="Q679" s="470"/>
      <c r="R679" s="470"/>
      <c r="S679" s="470"/>
      <c r="T679" s="470"/>
      <c r="U679" s="470"/>
      <c r="V679" s="470"/>
      <c r="W679" s="470"/>
      <c r="X679" s="470"/>
      <c r="Y679" s="470"/>
      <c r="Z679" s="470"/>
    </row>
    <row r="680" spans="1:26">
      <c r="A680" s="470"/>
      <c r="B680" s="470"/>
      <c r="C680" s="470"/>
      <c r="D680" s="470"/>
      <c r="E680" s="470"/>
      <c r="F680" s="470"/>
      <c r="G680" s="470"/>
      <c r="H680" s="470"/>
      <c r="I680" s="470"/>
      <c r="J680" s="470"/>
      <c r="K680" s="470"/>
      <c r="L680" s="470"/>
      <c r="M680" s="470"/>
      <c r="N680" s="470"/>
      <c r="O680" s="470"/>
      <c r="P680" s="470"/>
      <c r="Q680" s="470"/>
      <c r="R680" s="470"/>
      <c r="S680" s="470"/>
      <c r="T680" s="470"/>
      <c r="U680" s="470"/>
      <c r="V680" s="470"/>
      <c r="W680" s="470"/>
      <c r="X680" s="470"/>
      <c r="Y680" s="470"/>
      <c r="Z680" s="470"/>
    </row>
    <row r="681" spans="1:26">
      <c r="A681" s="470"/>
      <c r="B681" s="470"/>
      <c r="C681" s="470"/>
      <c r="D681" s="470"/>
      <c r="E681" s="470"/>
      <c r="F681" s="470"/>
      <c r="G681" s="470"/>
      <c r="H681" s="470"/>
      <c r="I681" s="470"/>
      <c r="J681" s="470"/>
      <c r="K681" s="470"/>
      <c r="L681" s="470"/>
      <c r="M681" s="470"/>
      <c r="N681" s="470"/>
      <c r="O681" s="470"/>
      <c r="P681" s="470"/>
      <c r="Q681" s="470"/>
      <c r="R681" s="470"/>
      <c r="S681" s="470"/>
      <c r="T681" s="470"/>
      <c r="U681" s="470"/>
      <c r="V681" s="470"/>
      <c r="W681" s="470"/>
      <c r="X681" s="470"/>
      <c r="Y681" s="470"/>
      <c r="Z681" s="470"/>
    </row>
    <row r="682" spans="1:26">
      <c r="A682" s="470"/>
      <c r="B682" s="470"/>
      <c r="C682" s="470"/>
      <c r="D682" s="470"/>
      <c r="E682" s="470"/>
      <c r="F682" s="470"/>
      <c r="G682" s="470"/>
      <c r="H682" s="470"/>
      <c r="I682" s="470"/>
      <c r="J682" s="470"/>
      <c r="K682" s="470"/>
      <c r="L682" s="470"/>
      <c r="M682" s="470"/>
      <c r="N682" s="470"/>
      <c r="O682" s="470"/>
      <c r="P682" s="470"/>
      <c r="Q682" s="470"/>
      <c r="R682" s="470"/>
      <c r="S682" s="470"/>
      <c r="T682" s="470"/>
      <c r="U682" s="470"/>
      <c r="V682" s="470"/>
      <c r="W682" s="470"/>
      <c r="X682" s="470"/>
      <c r="Y682" s="470"/>
      <c r="Z682" s="470"/>
    </row>
    <row r="683" spans="1:26">
      <c r="A683" s="470"/>
      <c r="B683" s="470"/>
      <c r="C683" s="470"/>
      <c r="D683" s="470"/>
      <c r="E683" s="470"/>
      <c r="F683" s="470"/>
      <c r="G683" s="470"/>
      <c r="H683" s="470"/>
      <c r="I683" s="470"/>
      <c r="J683" s="470"/>
      <c r="K683" s="470"/>
      <c r="L683" s="470"/>
      <c r="M683" s="470"/>
      <c r="N683" s="470"/>
      <c r="O683" s="470"/>
      <c r="P683" s="470"/>
      <c r="Q683" s="470"/>
      <c r="R683" s="470"/>
      <c r="S683" s="470"/>
      <c r="T683" s="470"/>
      <c r="U683" s="470"/>
      <c r="V683" s="470"/>
      <c r="W683" s="470"/>
      <c r="X683" s="470"/>
      <c r="Y683" s="470"/>
      <c r="Z683" s="470"/>
    </row>
    <row r="684" spans="1:26">
      <c r="A684" s="470"/>
      <c r="B684" s="470"/>
      <c r="C684" s="470"/>
      <c r="D684" s="470"/>
      <c r="E684" s="470"/>
      <c r="F684" s="470"/>
      <c r="G684" s="470"/>
      <c r="H684" s="470"/>
      <c r="I684" s="470"/>
      <c r="J684" s="470"/>
      <c r="K684" s="470"/>
      <c r="L684" s="470"/>
      <c r="M684" s="470"/>
      <c r="N684" s="470"/>
      <c r="O684" s="470"/>
      <c r="P684" s="470"/>
      <c r="Q684" s="470"/>
      <c r="R684" s="470"/>
      <c r="S684" s="470"/>
      <c r="T684" s="470"/>
      <c r="U684" s="470"/>
      <c r="V684" s="470"/>
      <c r="W684" s="470"/>
      <c r="X684" s="470"/>
      <c r="Y684" s="470"/>
      <c r="Z684" s="470"/>
    </row>
    <row r="685" spans="1:26">
      <c r="A685" s="470"/>
      <c r="B685" s="470"/>
      <c r="C685" s="470"/>
      <c r="D685" s="470"/>
      <c r="E685" s="470"/>
      <c r="F685" s="470"/>
      <c r="G685" s="470"/>
      <c r="H685" s="470"/>
      <c r="I685" s="470"/>
      <c r="J685" s="470"/>
      <c r="K685" s="470"/>
      <c r="L685" s="470"/>
      <c r="M685" s="470"/>
      <c r="N685" s="470"/>
      <c r="O685" s="470"/>
      <c r="P685" s="470"/>
      <c r="Q685" s="470"/>
      <c r="R685" s="470"/>
      <c r="S685" s="470"/>
      <c r="T685" s="470"/>
      <c r="U685" s="470"/>
      <c r="V685" s="470"/>
      <c r="W685" s="470"/>
      <c r="X685" s="470"/>
      <c r="Y685" s="470"/>
      <c r="Z685" s="470"/>
    </row>
    <row r="686" spans="1:26">
      <c r="A686" s="470"/>
      <c r="B686" s="470"/>
      <c r="C686" s="470"/>
      <c r="D686" s="470"/>
      <c r="E686" s="470"/>
      <c r="F686" s="470"/>
      <c r="G686" s="470"/>
      <c r="H686" s="470"/>
      <c r="I686" s="470"/>
      <c r="J686" s="470"/>
      <c r="K686" s="470"/>
      <c r="L686" s="470"/>
      <c r="M686" s="470"/>
      <c r="N686" s="470"/>
      <c r="O686" s="470"/>
      <c r="P686" s="470"/>
      <c r="Q686" s="470"/>
      <c r="R686" s="470"/>
      <c r="S686" s="470"/>
      <c r="T686" s="470"/>
      <c r="U686" s="470"/>
      <c r="V686" s="470"/>
      <c r="W686" s="470"/>
      <c r="X686" s="470"/>
      <c r="Y686" s="470"/>
      <c r="Z686" s="470"/>
    </row>
    <row r="687" spans="1:26">
      <c r="A687" s="470"/>
      <c r="B687" s="470"/>
      <c r="C687" s="470"/>
      <c r="D687" s="470"/>
      <c r="E687" s="470"/>
      <c r="F687" s="470"/>
      <c r="G687" s="470"/>
      <c r="H687" s="470"/>
      <c r="I687" s="470"/>
      <c r="J687" s="470"/>
      <c r="K687" s="470"/>
      <c r="L687" s="470"/>
      <c r="M687" s="470"/>
      <c r="N687" s="470"/>
      <c r="O687" s="470"/>
      <c r="P687" s="470"/>
      <c r="Q687" s="470"/>
      <c r="R687" s="470"/>
      <c r="S687" s="470"/>
      <c r="T687" s="470"/>
      <c r="U687" s="470"/>
      <c r="V687" s="470"/>
      <c r="W687" s="470"/>
      <c r="X687" s="470"/>
      <c r="Y687" s="470"/>
      <c r="Z687" s="470"/>
    </row>
    <row r="688" spans="1:26">
      <c r="A688" s="470"/>
      <c r="B688" s="470"/>
      <c r="C688" s="470"/>
      <c r="D688" s="470"/>
      <c r="E688" s="470"/>
      <c r="F688" s="470"/>
      <c r="G688" s="470"/>
      <c r="H688" s="470"/>
      <c r="I688" s="470"/>
      <c r="J688" s="470"/>
      <c r="K688" s="470"/>
      <c r="L688" s="470"/>
      <c r="M688" s="470"/>
      <c r="N688" s="470"/>
      <c r="O688" s="470"/>
      <c r="P688" s="470"/>
      <c r="Q688" s="470"/>
      <c r="R688" s="470"/>
      <c r="S688" s="470"/>
      <c r="T688" s="470"/>
      <c r="U688" s="470"/>
      <c r="V688" s="470"/>
      <c r="W688" s="470"/>
      <c r="X688" s="470"/>
      <c r="Y688" s="470"/>
      <c r="Z688" s="470"/>
    </row>
    <row r="689" spans="1:26">
      <c r="A689" s="470"/>
      <c r="B689" s="470"/>
      <c r="C689" s="470"/>
      <c r="D689" s="470"/>
      <c r="E689" s="470"/>
      <c r="F689" s="470"/>
      <c r="G689" s="470"/>
      <c r="H689" s="470"/>
      <c r="I689" s="470"/>
      <c r="J689" s="470"/>
      <c r="K689" s="470"/>
      <c r="L689" s="470"/>
      <c r="M689" s="470"/>
      <c r="N689" s="470"/>
      <c r="O689" s="470"/>
      <c r="P689" s="470"/>
      <c r="Q689" s="470"/>
      <c r="R689" s="470"/>
      <c r="S689" s="470"/>
      <c r="T689" s="470"/>
      <c r="U689" s="470"/>
      <c r="V689" s="470"/>
      <c r="W689" s="470"/>
      <c r="X689" s="470"/>
      <c r="Y689" s="470"/>
      <c r="Z689" s="470"/>
    </row>
    <row r="690" spans="1:26">
      <c r="A690" s="470"/>
      <c r="B690" s="470"/>
      <c r="C690" s="470"/>
      <c r="D690" s="470"/>
      <c r="E690" s="470"/>
      <c r="F690" s="470"/>
      <c r="G690" s="470"/>
      <c r="H690" s="470"/>
      <c r="I690" s="470"/>
      <c r="J690" s="470"/>
      <c r="K690" s="470"/>
      <c r="L690" s="470"/>
      <c r="M690" s="470"/>
      <c r="N690" s="470"/>
      <c r="O690" s="470"/>
      <c r="P690" s="470"/>
      <c r="Q690" s="470"/>
      <c r="R690" s="470"/>
      <c r="S690" s="470"/>
      <c r="T690" s="470"/>
      <c r="U690" s="470"/>
      <c r="V690" s="470"/>
      <c r="W690" s="470"/>
      <c r="X690" s="470"/>
      <c r="Y690" s="470"/>
      <c r="Z690" s="470"/>
    </row>
    <row r="691" spans="1:26">
      <c r="A691" s="470"/>
      <c r="B691" s="470"/>
      <c r="C691" s="470"/>
      <c r="D691" s="470"/>
      <c r="E691" s="470"/>
      <c r="F691" s="470"/>
      <c r="G691" s="470"/>
      <c r="H691" s="470"/>
      <c r="I691" s="470"/>
      <c r="J691" s="470"/>
      <c r="K691" s="470"/>
      <c r="L691" s="470"/>
      <c r="M691" s="470"/>
      <c r="N691" s="470"/>
      <c r="O691" s="470"/>
      <c r="P691" s="470"/>
      <c r="Q691" s="470"/>
      <c r="R691" s="470"/>
      <c r="S691" s="470"/>
      <c r="T691" s="470"/>
      <c r="U691" s="470"/>
      <c r="V691" s="470"/>
      <c r="W691" s="470"/>
      <c r="X691" s="470"/>
      <c r="Y691" s="470"/>
      <c r="Z691" s="470"/>
    </row>
    <row r="692" spans="1:26">
      <c r="A692" s="470"/>
      <c r="B692" s="470"/>
      <c r="C692" s="470"/>
      <c r="D692" s="470"/>
      <c r="E692" s="470"/>
      <c r="F692" s="470"/>
      <c r="G692" s="470"/>
      <c r="H692" s="470"/>
      <c r="I692" s="470"/>
      <c r="J692" s="470"/>
      <c r="K692" s="470"/>
      <c r="L692" s="470"/>
      <c r="M692" s="470"/>
      <c r="N692" s="470"/>
      <c r="O692" s="470"/>
      <c r="P692" s="470"/>
      <c r="Q692" s="470"/>
      <c r="R692" s="470"/>
      <c r="S692" s="470"/>
      <c r="T692" s="470"/>
      <c r="U692" s="470"/>
      <c r="V692" s="470"/>
      <c r="W692" s="470"/>
      <c r="X692" s="470"/>
      <c r="Y692" s="470"/>
      <c r="Z692" s="470"/>
    </row>
    <row r="693" spans="1:26">
      <c r="A693" s="470"/>
      <c r="B693" s="470"/>
      <c r="C693" s="470"/>
      <c r="D693" s="470"/>
      <c r="E693" s="470"/>
      <c r="F693" s="470"/>
      <c r="G693" s="470"/>
      <c r="H693" s="470"/>
      <c r="I693" s="470"/>
      <c r="J693" s="470"/>
      <c r="K693" s="470"/>
      <c r="L693" s="470"/>
      <c r="M693" s="470"/>
      <c r="N693" s="470"/>
      <c r="O693" s="470"/>
      <c r="P693" s="470"/>
      <c r="Q693" s="470"/>
      <c r="R693" s="470"/>
      <c r="S693" s="470"/>
      <c r="T693" s="470"/>
      <c r="U693" s="470"/>
      <c r="V693" s="470"/>
      <c r="W693" s="470"/>
      <c r="X693" s="470"/>
      <c r="Y693" s="470"/>
      <c r="Z693" s="470"/>
    </row>
    <row r="694" spans="1:26">
      <c r="A694" s="470"/>
      <c r="B694" s="470"/>
      <c r="C694" s="470"/>
      <c r="D694" s="470"/>
      <c r="E694" s="470"/>
      <c r="F694" s="470"/>
      <c r="G694" s="470"/>
      <c r="H694" s="470"/>
      <c r="I694" s="470"/>
      <c r="J694" s="470"/>
      <c r="K694" s="470"/>
      <c r="L694" s="470"/>
      <c r="M694" s="470"/>
      <c r="N694" s="470"/>
      <c r="O694" s="470"/>
      <c r="P694" s="470"/>
      <c r="Q694" s="470"/>
      <c r="R694" s="470"/>
      <c r="S694" s="470"/>
      <c r="T694" s="470"/>
      <c r="U694" s="470"/>
      <c r="V694" s="470"/>
      <c r="W694" s="470"/>
      <c r="X694" s="470"/>
      <c r="Y694" s="470"/>
      <c r="Z694" s="470"/>
    </row>
    <row r="695" spans="1:26">
      <c r="A695" s="470"/>
      <c r="B695" s="470"/>
      <c r="C695" s="470"/>
      <c r="D695" s="470"/>
      <c r="E695" s="470"/>
      <c r="F695" s="470"/>
      <c r="G695" s="470"/>
      <c r="H695" s="470"/>
      <c r="I695" s="470"/>
      <c r="J695" s="470"/>
      <c r="K695" s="470"/>
      <c r="L695" s="470"/>
      <c r="M695" s="470"/>
      <c r="N695" s="470"/>
      <c r="O695" s="470"/>
      <c r="P695" s="470"/>
      <c r="Q695" s="470"/>
      <c r="R695" s="470"/>
      <c r="S695" s="470"/>
      <c r="T695" s="470"/>
      <c r="U695" s="470"/>
      <c r="V695" s="470"/>
      <c r="W695" s="470"/>
      <c r="X695" s="470"/>
      <c r="Y695" s="470"/>
      <c r="Z695" s="470"/>
    </row>
    <row r="696" spans="1:26">
      <c r="A696" s="470"/>
      <c r="B696" s="470"/>
      <c r="C696" s="470"/>
      <c r="D696" s="470"/>
      <c r="E696" s="470"/>
      <c r="F696" s="470"/>
      <c r="G696" s="470"/>
      <c r="H696" s="470"/>
      <c r="I696" s="470"/>
      <c r="J696" s="470"/>
      <c r="K696" s="470"/>
      <c r="L696" s="470"/>
      <c r="M696" s="470"/>
      <c r="N696" s="470"/>
      <c r="O696" s="470"/>
      <c r="P696" s="470"/>
      <c r="Q696" s="470"/>
      <c r="R696" s="470"/>
      <c r="S696" s="470"/>
      <c r="T696" s="470"/>
      <c r="U696" s="470"/>
      <c r="V696" s="470"/>
      <c r="W696" s="470"/>
      <c r="X696" s="470"/>
      <c r="Y696" s="470"/>
      <c r="Z696" s="470"/>
    </row>
    <row r="697" spans="1:26">
      <c r="A697" s="470"/>
      <c r="B697" s="470"/>
      <c r="C697" s="470"/>
      <c r="D697" s="470"/>
      <c r="E697" s="470"/>
      <c r="F697" s="470"/>
      <c r="G697" s="470"/>
      <c r="H697" s="470"/>
      <c r="I697" s="470"/>
      <c r="J697" s="470"/>
      <c r="K697" s="470"/>
      <c r="L697" s="470"/>
      <c r="M697" s="470"/>
      <c r="N697" s="470"/>
      <c r="O697" s="470"/>
      <c r="P697" s="470"/>
      <c r="Q697" s="470"/>
      <c r="R697" s="470"/>
      <c r="S697" s="470"/>
      <c r="T697" s="470"/>
      <c r="U697" s="470"/>
      <c r="V697" s="470"/>
      <c r="W697" s="470"/>
      <c r="X697" s="470"/>
      <c r="Y697" s="470"/>
      <c r="Z697" s="470"/>
    </row>
    <row r="698" spans="1:26">
      <c r="A698" s="470"/>
      <c r="B698" s="470"/>
      <c r="C698" s="470"/>
      <c r="D698" s="470"/>
      <c r="E698" s="470"/>
      <c r="F698" s="470"/>
      <c r="G698" s="470"/>
      <c r="H698" s="470"/>
      <c r="I698" s="470"/>
      <c r="J698" s="470"/>
      <c r="K698" s="470"/>
      <c r="L698" s="470"/>
      <c r="M698" s="470"/>
      <c r="N698" s="470"/>
      <c r="O698" s="470"/>
      <c r="P698" s="470"/>
      <c r="Q698" s="470"/>
      <c r="R698" s="470"/>
      <c r="S698" s="470"/>
      <c r="T698" s="470"/>
      <c r="U698" s="470"/>
      <c r="V698" s="470"/>
      <c r="W698" s="470"/>
      <c r="X698" s="470"/>
      <c r="Y698" s="470"/>
      <c r="Z698" s="470"/>
    </row>
    <row r="699" spans="1:26">
      <c r="A699" s="470"/>
      <c r="B699" s="470"/>
      <c r="C699" s="470"/>
      <c r="D699" s="470"/>
      <c r="E699" s="470"/>
      <c r="F699" s="470"/>
      <c r="G699" s="470"/>
      <c r="H699" s="470"/>
      <c r="I699" s="470"/>
      <c r="J699" s="470"/>
      <c r="K699" s="470"/>
      <c r="L699" s="470"/>
      <c r="M699" s="470"/>
      <c r="N699" s="470"/>
      <c r="O699" s="470"/>
      <c r="P699" s="470"/>
      <c r="Q699" s="470"/>
      <c r="R699" s="470"/>
      <c r="S699" s="470"/>
      <c r="T699" s="470"/>
      <c r="U699" s="470"/>
      <c r="V699" s="470"/>
      <c r="W699" s="470"/>
      <c r="X699" s="470"/>
      <c r="Y699" s="470"/>
      <c r="Z699" s="470"/>
    </row>
    <row r="700" spans="1:26">
      <c r="A700" s="470"/>
      <c r="B700" s="470"/>
      <c r="C700" s="470"/>
      <c r="D700" s="470"/>
      <c r="E700" s="470"/>
      <c r="F700" s="470"/>
      <c r="G700" s="470"/>
      <c r="H700" s="470"/>
      <c r="I700" s="470"/>
      <c r="J700" s="470"/>
      <c r="K700" s="470"/>
      <c r="L700" s="470"/>
      <c r="M700" s="470"/>
      <c r="N700" s="470"/>
      <c r="O700" s="470"/>
      <c r="P700" s="470"/>
      <c r="Q700" s="470"/>
      <c r="R700" s="470"/>
      <c r="S700" s="470"/>
      <c r="T700" s="470"/>
      <c r="U700" s="470"/>
      <c r="V700" s="470"/>
      <c r="W700" s="470"/>
      <c r="X700" s="470"/>
      <c r="Y700" s="470"/>
      <c r="Z700" s="470"/>
    </row>
    <row r="701" spans="1:26">
      <c r="A701" s="470"/>
      <c r="B701" s="470"/>
      <c r="C701" s="470"/>
      <c r="D701" s="470"/>
      <c r="E701" s="470"/>
      <c r="F701" s="470"/>
      <c r="G701" s="470"/>
      <c r="H701" s="470"/>
      <c r="I701" s="470"/>
      <c r="J701" s="470"/>
      <c r="K701" s="470"/>
      <c r="L701" s="470"/>
      <c r="M701" s="470"/>
      <c r="N701" s="470"/>
      <c r="O701" s="470"/>
      <c r="P701" s="470"/>
      <c r="Q701" s="470"/>
      <c r="R701" s="470"/>
      <c r="S701" s="470"/>
      <c r="T701" s="470"/>
      <c r="U701" s="470"/>
      <c r="V701" s="470"/>
      <c r="W701" s="470"/>
      <c r="X701" s="470"/>
      <c r="Y701" s="470"/>
      <c r="Z701" s="470"/>
    </row>
    <row r="702" spans="1:26">
      <c r="A702" s="470"/>
      <c r="B702" s="470"/>
      <c r="C702" s="470"/>
      <c r="D702" s="470"/>
      <c r="E702" s="470"/>
      <c r="F702" s="470"/>
      <c r="G702" s="470"/>
      <c r="H702" s="470"/>
      <c r="I702" s="470"/>
      <c r="J702" s="470"/>
      <c r="K702" s="470"/>
      <c r="L702" s="470"/>
      <c r="M702" s="470"/>
      <c r="N702" s="470"/>
      <c r="O702" s="470"/>
      <c r="P702" s="470"/>
      <c r="Q702" s="470"/>
      <c r="R702" s="470"/>
      <c r="S702" s="470"/>
      <c r="T702" s="470"/>
      <c r="U702" s="470"/>
      <c r="V702" s="470"/>
      <c r="W702" s="470"/>
      <c r="X702" s="470"/>
      <c r="Y702" s="470"/>
      <c r="Z702" s="470"/>
    </row>
    <row r="703" spans="1:26">
      <c r="A703" s="470"/>
      <c r="B703" s="470"/>
      <c r="C703" s="470"/>
      <c r="D703" s="470"/>
      <c r="E703" s="470"/>
      <c r="F703" s="470"/>
      <c r="G703" s="470"/>
      <c r="H703" s="470"/>
      <c r="I703" s="470"/>
      <c r="J703" s="470"/>
      <c r="K703" s="470"/>
      <c r="L703" s="470"/>
      <c r="M703" s="470"/>
      <c r="N703" s="470"/>
      <c r="O703" s="470"/>
      <c r="P703" s="470"/>
      <c r="Q703" s="470"/>
      <c r="R703" s="470"/>
      <c r="S703" s="470"/>
      <c r="T703" s="470"/>
      <c r="U703" s="470"/>
      <c r="V703" s="470"/>
      <c r="W703" s="470"/>
      <c r="X703" s="470"/>
      <c r="Y703" s="470"/>
      <c r="Z703" s="470"/>
    </row>
    <row r="704" spans="1:26">
      <c r="A704" s="470"/>
      <c r="B704" s="470"/>
      <c r="C704" s="470"/>
      <c r="D704" s="470"/>
      <c r="E704" s="470"/>
      <c r="F704" s="470"/>
      <c r="G704" s="470"/>
      <c r="H704" s="470"/>
      <c r="I704" s="470"/>
      <c r="J704" s="470"/>
      <c r="K704" s="470"/>
      <c r="L704" s="470"/>
      <c r="M704" s="470"/>
      <c r="N704" s="470"/>
      <c r="O704" s="470"/>
      <c r="P704" s="470"/>
      <c r="Q704" s="470"/>
      <c r="R704" s="470"/>
      <c r="S704" s="470"/>
      <c r="T704" s="470"/>
      <c r="U704" s="470"/>
      <c r="V704" s="470"/>
      <c r="W704" s="470"/>
      <c r="X704" s="470"/>
      <c r="Y704" s="470"/>
      <c r="Z704" s="470"/>
    </row>
    <row r="705" spans="1:26">
      <c r="A705" s="470"/>
      <c r="B705" s="470"/>
      <c r="C705" s="470"/>
      <c r="D705" s="470"/>
      <c r="E705" s="470"/>
      <c r="F705" s="470"/>
      <c r="G705" s="470"/>
      <c r="H705" s="470"/>
      <c r="I705" s="470"/>
      <c r="J705" s="470"/>
      <c r="K705" s="470"/>
      <c r="L705" s="470"/>
      <c r="M705" s="470"/>
      <c r="N705" s="470"/>
      <c r="O705" s="470"/>
      <c r="P705" s="470"/>
      <c r="Q705" s="470"/>
      <c r="R705" s="470"/>
      <c r="S705" s="470"/>
      <c r="T705" s="470"/>
      <c r="U705" s="470"/>
      <c r="V705" s="470"/>
      <c r="W705" s="470"/>
      <c r="X705" s="470"/>
      <c r="Y705" s="470"/>
      <c r="Z705" s="470"/>
    </row>
    <row r="706" spans="1:26">
      <c r="A706" s="470"/>
      <c r="B706" s="470"/>
      <c r="C706" s="470"/>
      <c r="D706" s="470"/>
      <c r="E706" s="470"/>
      <c r="F706" s="470"/>
      <c r="G706" s="470"/>
      <c r="H706" s="470"/>
      <c r="I706" s="470"/>
      <c r="J706" s="470"/>
      <c r="K706" s="470"/>
      <c r="L706" s="470"/>
      <c r="M706" s="470"/>
      <c r="N706" s="470"/>
      <c r="O706" s="470"/>
      <c r="P706" s="470"/>
      <c r="Q706" s="470"/>
      <c r="R706" s="470"/>
      <c r="S706" s="470"/>
      <c r="T706" s="470"/>
      <c r="U706" s="470"/>
      <c r="V706" s="470"/>
      <c r="W706" s="470"/>
      <c r="X706" s="470"/>
      <c r="Y706" s="470"/>
      <c r="Z706" s="470"/>
    </row>
    <row r="707" spans="1:26">
      <c r="A707" s="470"/>
      <c r="B707" s="470"/>
      <c r="C707" s="470"/>
      <c r="D707" s="470"/>
      <c r="E707" s="470"/>
      <c r="F707" s="470"/>
      <c r="G707" s="470"/>
      <c r="H707" s="470"/>
      <c r="I707" s="470"/>
      <c r="J707" s="470"/>
      <c r="K707" s="470"/>
      <c r="L707" s="470"/>
      <c r="M707" s="470"/>
      <c r="N707" s="470"/>
      <c r="O707" s="470"/>
      <c r="P707" s="470"/>
      <c r="Q707" s="470"/>
      <c r="R707" s="470"/>
      <c r="S707" s="470"/>
      <c r="T707" s="470"/>
      <c r="U707" s="470"/>
      <c r="V707" s="470"/>
      <c r="W707" s="470"/>
      <c r="X707" s="470"/>
      <c r="Y707" s="470"/>
      <c r="Z707" s="470"/>
    </row>
    <row r="708" spans="1:26">
      <c r="A708" s="470"/>
      <c r="B708" s="470"/>
      <c r="C708" s="470"/>
      <c r="D708" s="470"/>
      <c r="E708" s="470"/>
      <c r="F708" s="470"/>
      <c r="G708" s="470"/>
      <c r="H708" s="470"/>
      <c r="I708" s="470"/>
      <c r="J708" s="470"/>
      <c r="K708" s="470"/>
      <c r="L708" s="470"/>
      <c r="M708" s="470"/>
      <c r="N708" s="470"/>
      <c r="O708" s="470"/>
      <c r="P708" s="470"/>
      <c r="Q708" s="470"/>
      <c r="R708" s="470"/>
      <c r="S708" s="470"/>
      <c r="T708" s="470"/>
      <c r="U708" s="470"/>
      <c r="V708" s="470"/>
      <c r="W708" s="470"/>
      <c r="X708" s="470"/>
      <c r="Y708" s="470"/>
      <c r="Z708" s="470"/>
    </row>
    <row r="709" spans="1:26">
      <c r="A709" s="470"/>
      <c r="B709" s="470"/>
      <c r="C709" s="470"/>
      <c r="D709" s="470"/>
      <c r="E709" s="470"/>
      <c r="F709" s="470"/>
      <c r="G709" s="470"/>
      <c r="H709" s="470"/>
      <c r="I709" s="470"/>
      <c r="J709" s="470"/>
      <c r="K709" s="470"/>
      <c r="L709" s="470"/>
      <c r="M709" s="470"/>
      <c r="N709" s="470"/>
      <c r="O709" s="470"/>
      <c r="P709" s="470"/>
      <c r="Q709" s="470"/>
      <c r="R709" s="470"/>
      <c r="S709" s="470"/>
      <c r="T709" s="470"/>
      <c r="U709" s="470"/>
      <c r="V709" s="470"/>
      <c r="W709" s="470"/>
      <c r="X709" s="470"/>
      <c r="Y709" s="470"/>
      <c r="Z709" s="470"/>
    </row>
    <row r="710" spans="1:26">
      <c r="A710" s="470"/>
      <c r="B710" s="470"/>
      <c r="C710" s="470"/>
      <c r="D710" s="470"/>
      <c r="E710" s="470"/>
      <c r="F710" s="470"/>
      <c r="G710" s="470"/>
      <c r="H710" s="470"/>
      <c r="I710" s="470"/>
      <c r="J710" s="470"/>
      <c r="K710" s="470"/>
      <c r="L710" s="470"/>
      <c r="M710" s="470"/>
      <c r="N710" s="470"/>
      <c r="O710" s="470"/>
      <c r="P710" s="470"/>
      <c r="Q710" s="470"/>
      <c r="R710" s="470"/>
      <c r="S710" s="470"/>
      <c r="T710" s="470"/>
      <c r="U710" s="470"/>
      <c r="V710" s="470"/>
      <c r="W710" s="470"/>
      <c r="X710" s="470"/>
      <c r="Y710" s="470"/>
      <c r="Z710" s="470"/>
    </row>
    <row r="711" spans="1:26">
      <c r="A711" s="470"/>
      <c r="B711" s="470"/>
      <c r="C711" s="470"/>
      <c r="D711" s="470"/>
      <c r="E711" s="470"/>
      <c r="F711" s="470"/>
      <c r="G711" s="470"/>
      <c r="H711" s="470"/>
      <c r="I711" s="470"/>
      <c r="J711" s="470"/>
      <c r="K711" s="470"/>
      <c r="L711" s="470"/>
      <c r="M711" s="470"/>
      <c r="N711" s="470"/>
      <c r="O711" s="470"/>
      <c r="P711" s="470"/>
      <c r="Q711" s="470"/>
      <c r="R711" s="470"/>
      <c r="S711" s="470"/>
      <c r="T711" s="470"/>
      <c r="U711" s="470"/>
      <c r="V711" s="470"/>
      <c r="W711" s="470"/>
      <c r="X711" s="470"/>
      <c r="Y711" s="470"/>
      <c r="Z711" s="470"/>
    </row>
    <row r="712" spans="1:26">
      <c r="A712" s="470"/>
      <c r="B712" s="470"/>
      <c r="C712" s="470"/>
      <c r="D712" s="470"/>
      <c r="E712" s="470"/>
      <c r="F712" s="470"/>
      <c r="G712" s="470"/>
      <c r="H712" s="470"/>
      <c r="I712" s="470"/>
      <c r="J712" s="470"/>
      <c r="K712" s="470"/>
      <c r="L712" s="470"/>
      <c r="M712" s="470"/>
      <c r="N712" s="470"/>
      <c r="O712" s="470"/>
      <c r="P712" s="470"/>
      <c r="Q712" s="470"/>
      <c r="R712" s="470"/>
      <c r="S712" s="470"/>
      <c r="T712" s="470"/>
      <c r="U712" s="470"/>
      <c r="V712" s="470"/>
      <c r="W712" s="470"/>
      <c r="X712" s="470"/>
      <c r="Y712" s="470"/>
      <c r="Z712" s="470"/>
    </row>
    <row r="713" spans="1:26">
      <c r="A713" s="470"/>
      <c r="B713" s="470"/>
      <c r="C713" s="470"/>
      <c r="D713" s="470"/>
      <c r="E713" s="470"/>
      <c r="F713" s="470"/>
      <c r="G713" s="470"/>
      <c r="H713" s="470"/>
      <c r="I713" s="470"/>
      <c r="J713" s="470"/>
      <c r="K713" s="470"/>
      <c r="L713" s="470"/>
      <c r="M713" s="470"/>
      <c r="N713" s="470"/>
      <c r="O713" s="470"/>
      <c r="P713" s="470"/>
      <c r="Q713" s="470"/>
      <c r="R713" s="470"/>
      <c r="S713" s="470"/>
      <c r="T713" s="470"/>
      <c r="U713" s="470"/>
      <c r="V713" s="470"/>
      <c r="W713" s="470"/>
      <c r="X713" s="470"/>
      <c r="Y713" s="470"/>
      <c r="Z713" s="470"/>
    </row>
    <row r="714" spans="1:26">
      <c r="A714" s="470"/>
      <c r="B714" s="470"/>
      <c r="C714" s="470"/>
      <c r="D714" s="470"/>
      <c r="E714" s="470"/>
      <c r="F714" s="470"/>
      <c r="G714" s="470"/>
      <c r="H714" s="470"/>
      <c r="I714" s="470"/>
      <c r="J714" s="470"/>
      <c r="K714" s="470"/>
      <c r="L714" s="470"/>
      <c r="M714" s="470"/>
      <c r="N714" s="470"/>
      <c r="O714" s="470"/>
      <c r="P714" s="470"/>
      <c r="Q714" s="470"/>
      <c r="R714" s="470"/>
      <c r="S714" s="470"/>
      <c r="T714" s="470"/>
      <c r="U714" s="470"/>
      <c r="V714" s="470"/>
      <c r="W714" s="470"/>
      <c r="X714" s="470"/>
      <c r="Y714" s="470"/>
      <c r="Z714" s="470"/>
    </row>
    <row r="715" spans="1:26">
      <c r="A715" s="470"/>
      <c r="B715" s="470"/>
      <c r="C715" s="470"/>
      <c r="D715" s="470"/>
      <c r="E715" s="470"/>
      <c r="F715" s="470"/>
      <c r="G715" s="470"/>
      <c r="H715" s="470"/>
      <c r="I715" s="470"/>
      <c r="J715" s="470"/>
      <c r="K715" s="470"/>
      <c r="L715" s="470"/>
      <c r="M715" s="470"/>
      <c r="N715" s="470"/>
      <c r="O715" s="470"/>
      <c r="P715" s="470"/>
      <c r="Q715" s="470"/>
      <c r="R715" s="470"/>
      <c r="S715" s="470"/>
      <c r="T715" s="470"/>
      <c r="U715" s="470"/>
      <c r="V715" s="470"/>
      <c r="W715" s="470"/>
      <c r="X715" s="470"/>
      <c r="Y715" s="470"/>
      <c r="Z715" s="470"/>
    </row>
    <row r="716" spans="1:26">
      <c r="A716" s="470"/>
      <c r="B716" s="470"/>
      <c r="C716" s="470"/>
      <c r="D716" s="470"/>
      <c r="E716" s="470"/>
      <c r="F716" s="470"/>
      <c r="G716" s="470"/>
      <c r="H716" s="470"/>
      <c r="I716" s="470"/>
      <c r="J716" s="470"/>
      <c r="K716" s="470"/>
      <c r="L716" s="470"/>
      <c r="M716" s="470"/>
      <c r="N716" s="470"/>
      <c r="O716" s="470"/>
      <c r="P716" s="470"/>
      <c r="Q716" s="470"/>
      <c r="R716" s="470"/>
      <c r="S716" s="470"/>
      <c r="T716" s="470"/>
      <c r="U716" s="470"/>
      <c r="V716" s="470"/>
      <c r="W716" s="470"/>
      <c r="X716" s="470"/>
      <c r="Y716" s="470"/>
      <c r="Z716" s="470"/>
    </row>
    <row r="717" spans="1:26">
      <c r="A717" s="470"/>
      <c r="B717" s="470"/>
      <c r="C717" s="470"/>
      <c r="D717" s="470"/>
      <c r="E717" s="470"/>
      <c r="F717" s="470"/>
      <c r="G717" s="470"/>
      <c r="H717" s="470"/>
      <c r="I717" s="470"/>
      <c r="J717" s="470"/>
      <c r="K717" s="470"/>
      <c r="L717" s="470"/>
      <c r="M717" s="470"/>
      <c r="N717" s="470"/>
      <c r="O717" s="470"/>
      <c r="P717" s="470"/>
      <c r="Q717" s="470"/>
      <c r="R717" s="470"/>
      <c r="S717" s="470"/>
      <c r="T717" s="470"/>
      <c r="U717" s="470"/>
      <c r="V717" s="470"/>
      <c r="W717" s="470"/>
      <c r="X717" s="470"/>
      <c r="Y717" s="470"/>
      <c r="Z717" s="470"/>
    </row>
    <row r="718" spans="1:26">
      <c r="A718" s="470"/>
      <c r="B718" s="470"/>
      <c r="C718" s="470"/>
      <c r="D718" s="470"/>
      <c r="E718" s="470"/>
      <c r="F718" s="470"/>
      <c r="G718" s="470"/>
      <c r="H718" s="470"/>
      <c r="I718" s="470"/>
      <c r="J718" s="470"/>
      <c r="K718" s="470"/>
      <c r="L718" s="470"/>
      <c r="M718" s="470"/>
      <c r="N718" s="470"/>
      <c r="O718" s="470"/>
      <c r="P718" s="470"/>
      <c r="Q718" s="470"/>
      <c r="R718" s="470"/>
      <c r="S718" s="470"/>
      <c r="T718" s="470"/>
      <c r="U718" s="470"/>
      <c r="V718" s="470"/>
      <c r="W718" s="470"/>
      <c r="X718" s="470"/>
      <c r="Y718" s="470"/>
      <c r="Z718" s="470"/>
    </row>
    <row r="719" spans="1:26">
      <c r="A719" s="470"/>
      <c r="B719" s="470"/>
      <c r="C719" s="470"/>
      <c r="D719" s="470"/>
      <c r="E719" s="470"/>
      <c r="F719" s="470"/>
      <c r="G719" s="470"/>
      <c r="H719" s="470"/>
      <c r="I719" s="470"/>
      <c r="J719" s="470"/>
      <c r="K719" s="470"/>
      <c r="L719" s="470"/>
      <c r="M719" s="470"/>
      <c r="N719" s="470"/>
      <c r="O719" s="470"/>
      <c r="P719" s="470"/>
      <c r="Q719" s="470"/>
      <c r="R719" s="470"/>
      <c r="S719" s="470"/>
      <c r="T719" s="470"/>
      <c r="U719" s="470"/>
      <c r="V719" s="470"/>
      <c r="W719" s="470"/>
      <c r="X719" s="470"/>
      <c r="Y719" s="470"/>
      <c r="Z719" s="470"/>
    </row>
    <row r="720" spans="1:26">
      <c r="A720" s="470"/>
      <c r="B720" s="470"/>
      <c r="C720" s="470"/>
      <c r="D720" s="470"/>
      <c r="E720" s="470"/>
      <c r="F720" s="470"/>
      <c r="G720" s="470"/>
      <c r="H720" s="470"/>
      <c r="I720" s="470"/>
      <c r="J720" s="470"/>
      <c r="K720" s="470"/>
      <c r="L720" s="470"/>
      <c r="M720" s="470"/>
      <c r="N720" s="470"/>
      <c r="O720" s="470"/>
      <c r="P720" s="470"/>
      <c r="Q720" s="470"/>
      <c r="R720" s="470"/>
      <c r="S720" s="470"/>
      <c r="T720" s="470"/>
      <c r="U720" s="470"/>
      <c r="V720" s="470"/>
      <c r="W720" s="470"/>
      <c r="X720" s="470"/>
      <c r="Y720" s="470"/>
      <c r="Z720" s="470"/>
    </row>
    <row r="721" spans="1:26">
      <c r="A721" s="470"/>
      <c r="B721" s="470"/>
      <c r="C721" s="470"/>
      <c r="D721" s="470"/>
      <c r="E721" s="470"/>
      <c r="F721" s="470"/>
      <c r="G721" s="470"/>
      <c r="H721" s="470"/>
      <c r="I721" s="470"/>
      <c r="J721" s="470"/>
      <c r="K721" s="470"/>
      <c r="L721" s="470"/>
      <c r="M721" s="470"/>
      <c r="N721" s="470"/>
      <c r="O721" s="470"/>
      <c r="P721" s="470"/>
      <c r="Q721" s="470"/>
      <c r="R721" s="470"/>
      <c r="S721" s="470"/>
      <c r="T721" s="470"/>
      <c r="U721" s="470"/>
      <c r="V721" s="470"/>
      <c r="W721" s="470"/>
      <c r="X721" s="470"/>
      <c r="Y721" s="470"/>
      <c r="Z721" s="470"/>
    </row>
    <row r="722" spans="1:26">
      <c r="A722" s="470"/>
      <c r="B722" s="470"/>
      <c r="C722" s="470"/>
      <c r="D722" s="470"/>
      <c r="E722" s="470"/>
      <c r="F722" s="470"/>
      <c r="G722" s="470"/>
      <c r="H722" s="470"/>
      <c r="I722" s="470"/>
      <c r="J722" s="470"/>
      <c r="K722" s="470"/>
      <c r="L722" s="470"/>
      <c r="M722" s="470"/>
      <c r="N722" s="470"/>
      <c r="O722" s="470"/>
      <c r="P722" s="470"/>
      <c r="Q722" s="470"/>
      <c r="R722" s="470"/>
      <c r="S722" s="470"/>
      <c r="T722" s="470"/>
      <c r="U722" s="470"/>
      <c r="V722" s="470"/>
      <c r="W722" s="470"/>
      <c r="X722" s="470"/>
      <c r="Y722" s="470"/>
      <c r="Z722" s="470"/>
    </row>
    <row r="723" spans="1:26">
      <c r="A723" s="470"/>
      <c r="B723" s="470"/>
      <c r="C723" s="470"/>
      <c r="D723" s="470"/>
      <c r="E723" s="470"/>
      <c r="F723" s="470"/>
      <c r="G723" s="470"/>
      <c r="H723" s="470"/>
      <c r="I723" s="470"/>
      <c r="J723" s="470"/>
      <c r="K723" s="470"/>
      <c r="L723" s="470"/>
      <c r="M723" s="470"/>
      <c r="N723" s="470"/>
      <c r="O723" s="470"/>
      <c r="P723" s="470"/>
      <c r="Q723" s="470"/>
      <c r="R723" s="470"/>
      <c r="S723" s="470"/>
      <c r="T723" s="470"/>
      <c r="U723" s="470"/>
      <c r="V723" s="470"/>
      <c r="W723" s="470"/>
      <c r="X723" s="470"/>
      <c r="Y723" s="470"/>
      <c r="Z723" s="470"/>
    </row>
    <row r="724" spans="1:26">
      <c r="A724" s="470"/>
      <c r="B724" s="470"/>
      <c r="C724" s="470"/>
      <c r="D724" s="470"/>
      <c r="E724" s="470"/>
      <c r="F724" s="470"/>
      <c r="G724" s="470"/>
      <c r="H724" s="470"/>
      <c r="I724" s="470"/>
      <c r="J724" s="470"/>
      <c r="K724" s="470"/>
      <c r="L724" s="470"/>
      <c r="M724" s="470"/>
      <c r="N724" s="470"/>
      <c r="O724" s="470"/>
      <c r="P724" s="470"/>
      <c r="Q724" s="470"/>
      <c r="R724" s="470"/>
      <c r="S724" s="470"/>
      <c r="T724" s="470"/>
      <c r="U724" s="470"/>
      <c r="V724" s="470"/>
      <c r="W724" s="470"/>
      <c r="X724" s="470"/>
      <c r="Y724" s="470"/>
      <c r="Z724" s="470"/>
    </row>
    <row r="725" spans="1:26">
      <c r="A725" s="470"/>
      <c r="B725" s="470"/>
      <c r="C725" s="470"/>
      <c r="D725" s="470"/>
      <c r="E725" s="470"/>
      <c r="F725" s="470"/>
      <c r="G725" s="470"/>
      <c r="H725" s="470"/>
      <c r="I725" s="470"/>
      <c r="J725" s="470"/>
      <c r="K725" s="470"/>
      <c r="L725" s="470"/>
      <c r="M725" s="470"/>
      <c r="N725" s="470"/>
      <c r="O725" s="470"/>
      <c r="P725" s="470"/>
      <c r="Q725" s="470"/>
      <c r="R725" s="470"/>
      <c r="S725" s="470"/>
      <c r="T725" s="470"/>
      <c r="U725" s="470"/>
      <c r="V725" s="470"/>
      <c r="W725" s="470"/>
      <c r="X725" s="470"/>
      <c r="Y725" s="470"/>
      <c r="Z725" s="470"/>
    </row>
    <row r="726" spans="1:26">
      <c r="A726" s="470"/>
      <c r="B726" s="470"/>
      <c r="C726" s="470"/>
      <c r="D726" s="470"/>
      <c r="E726" s="470"/>
      <c r="F726" s="470"/>
      <c r="G726" s="470"/>
      <c r="H726" s="470"/>
      <c r="I726" s="470"/>
      <c r="J726" s="470"/>
      <c r="K726" s="470"/>
      <c r="L726" s="470"/>
      <c r="M726" s="470"/>
      <c r="N726" s="470"/>
      <c r="O726" s="470"/>
      <c r="P726" s="470"/>
      <c r="Q726" s="470"/>
      <c r="R726" s="470"/>
      <c r="S726" s="470"/>
      <c r="T726" s="470"/>
      <c r="U726" s="470"/>
      <c r="V726" s="470"/>
      <c r="W726" s="470"/>
      <c r="X726" s="470"/>
      <c r="Y726" s="470"/>
      <c r="Z726" s="470"/>
    </row>
    <row r="727" spans="1:26">
      <c r="A727" s="470"/>
      <c r="B727" s="470"/>
      <c r="C727" s="470"/>
      <c r="D727" s="470"/>
      <c r="E727" s="470"/>
      <c r="F727" s="470"/>
      <c r="G727" s="470"/>
      <c r="H727" s="470"/>
      <c r="I727" s="470"/>
      <c r="J727" s="470"/>
      <c r="K727" s="470"/>
      <c r="L727" s="470"/>
      <c r="M727" s="470"/>
      <c r="N727" s="470"/>
      <c r="O727" s="470"/>
      <c r="P727" s="470"/>
      <c r="Q727" s="470"/>
      <c r="R727" s="470"/>
      <c r="S727" s="470"/>
      <c r="T727" s="470"/>
      <c r="U727" s="470"/>
      <c r="V727" s="470"/>
      <c r="W727" s="470"/>
      <c r="X727" s="470"/>
      <c r="Y727" s="470"/>
      <c r="Z727" s="470"/>
    </row>
    <row r="728" spans="1:26">
      <c r="A728" s="470"/>
      <c r="B728" s="470"/>
      <c r="C728" s="470"/>
      <c r="D728" s="470"/>
      <c r="E728" s="470"/>
      <c r="F728" s="470"/>
      <c r="G728" s="470"/>
      <c r="H728" s="470"/>
      <c r="I728" s="470"/>
      <c r="J728" s="470"/>
      <c r="K728" s="470"/>
      <c r="L728" s="470"/>
      <c r="M728" s="470"/>
      <c r="N728" s="470"/>
      <c r="O728" s="470"/>
      <c r="P728" s="470"/>
      <c r="Q728" s="470"/>
      <c r="R728" s="470"/>
      <c r="S728" s="470"/>
      <c r="T728" s="470"/>
      <c r="U728" s="470"/>
      <c r="V728" s="470"/>
      <c r="W728" s="470"/>
      <c r="X728" s="470"/>
      <c r="Y728" s="470"/>
      <c r="Z728" s="470"/>
    </row>
    <row r="729" spans="1:26">
      <c r="A729" s="470"/>
      <c r="B729" s="470"/>
      <c r="C729" s="470"/>
      <c r="D729" s="470"/>
      <c r="E729" s="470"/>
      <c r="F729" s="470"/>
      <c r="G729" s="470"/>
      <c r="H729" s="470"/>
      <c r="I729" s="470"/>
      <c r="J729" s="470"/>
      <c r="K729" s="470"/>
      <c r="L729" s="470"/>
      <c r="M729" s="470"/>
      <c r="N729" s="470"/>
      <c r="O729" s="470"/>
      <c r="P729" s="470"/>
      <c r="Q729" s="470"/>
      <c r="R729" s="470"/>
      <c r="S729" s="470"/>
      <c r="T729" s="470"/>
      <c r="U729" s="470"/>
      <c r="V729" s="470"/>
      <c r="W729" s="470"/>
      <c r="X729" s="470"/>
      <c r="Y729" s="470"/>
      <c r="Z729" s="470"/>
    </row>
    <row r="730" spans="1:26">
      <c r="A730" s="470"/>
      <c r="B730" s="470"/>
      <c r="C730" s="470"/>
      <c r="D730" s="470"/>
      <c r="E730" s="470"/>
      <c r="F730" s="470"/>
      <c r="G730" s="470"/>
      <c r="H730" s="470"/>
      <c r="I730" s="470"/>
      <c r="J730" s="470"/>
      <c r="K730" s="470"/>
      <c r="L730" s="470"/>
      <c r="M730" s="470"/>
      <c r="N730" s="470"/>
      <c r="O730" s="470"/>
      <c r="P730" s="470"/>
      <c r="Q730" s="470"/>
      <c r="R730" s="470"/>
      <c r="S730" s="470"/>
      <c r="T730" s="470"/>
      <c r="U730" s="470"/>
      <c r="V730" s="470"/>
      <c r="W730" s="470"/>
      <c r="X730" s="470"/>
      <c r="Y730" s="470"/>
      <c r="Z730" s="470"/>
    </row>
    <row r="731" spans="1:26">
      <c r="A731" s="470"/>
      <c r="B731" s="470"/>
      <c r="C731" s="470"/>
      <c r="D731" s="470"/>
      <c r="E731" s="470"/>
      <c r="F731" s="470"/>
      <c r="G731" s="470"/>
      <c r="H731" s="470"/>
      <c r="I731" s="470"/>
      <c r="J731" s="470"/>
      <c r="K731" s="470"/>
      <c r="L731" s="470"/>
      <c r="M731" s="470"/>
      <c r="N731" s="470"/>
      <c r="O731" s="470"/>
      <c r="P731" s="470"/>
      <c r="Q731" s="470"/>
      <c r="R731" s="470"/>
      <c r="S731" s="470"/>
      <c r="T731" s="470"/>
      <c r="U731" s="470"/>
      <c r="V731" s="470"/>
      <c r="W731" s="470"/>
      <c r="X731" s="470"/>
      <c r="Y731" s="470"/>
      <c r="Z731" s="470"/>
    </row>
    <row r="732" spans="1:26">
      <c r="A732" s="470"/>
      <c r="B732" s="470"/>
      <c r="C732" s="470"/>
      <c r="D732" s="470"/>
      <c r="E732" s="470"/>
      <c r="F732" s="470"/>
      <c r="G732" s="470"/>
      <c r="H732" s="470"/>
      <c r="I732" s="470"/>
      <c r="J732" s="470"/>
      <c r="K732" s="470"/>
      <c r="L732" s="470"/>
      <c r="M732" s="470"/>
      <c r="N732" s="470"/>
      <c r="O732" s="470"/>
      <c r="P732" s="470"/>
      <c r="Q732" s="470"/>
      <c r="R732" s="470"/>
      <c r="S732" s="470"/>
      <c r="T732" s="470"/>
      <c r="U732" s="470"/>
      <c r="V732" s="470"/>
      <c r="W732" s="470"/>
      <c r="X732" s="470"/>
      <c r="Y732" s="470"/>
      <c r="Z732" s="470"/>
    </row>
    <row r="733" spans="1:26">
      <c r="A733" s="470"/>
      <c r="B733" s="470"/>
      <c r="C733" s="470"/>
      <c r="D733" s="470"/>
      <c r="E733" s="470"/>
      <c r="F733" s="470"/>
      <c r="G733" s="470"/>
      <c r="H733" s="470"/>
      <c r="I733" s="470"/>
      <c r="J733" s="470"/>
      <c r="K733" s="470"/>
      <c r="L733" s="470"/>
      <c r="M733" s="470"/>
      <c r="N733" s="470"/>
      <c r="O733" s="470"/>
      <c r="P733" s="470"/>
      <c r="Q733" s="470"/>
      <c r="R733" s="470"/>
      <c r="S733" s="470"/>
      <c r="T733" s="470"/>
      <c r="U733" s="470"/>
      <c r="V733" s="470"/>
      <c r="W733" s="470"/>
      <c r="X733" s="470"/>
      <c r="Y733" s="470"/>
      <c r="Z733" s="470"/>
    </row>
    <row r="734" spans="1:26">
      <c r="A734" s="470"/>
      <c r="B734" s="470"/>
      <c r="C734" s="470"/>
      <c r="D734" s="470"/>
      <c r="E734" s="470"/>
      <c r="F734" s="470"/>
      <c r="G734" s="470"/>
      <c r="H734" s="470"/>
      <c r="I734" s="470"/>
      <c r="J734" s="470"/>
      <c r="K734" s="470"/>
      <c r="L734" s="470"/>
      <c r="M734" s="470"/>
      <c r="N734" s="470"/>
      <c r="O734" s="470"/>
      <c r="P734" s="470"/>
      <c r="Q734" s="470"/>
      <c r="R734" s="470"/>
      <c r="S734" s="470"/>
      <c r="T734" s="470"/>
      <c r="U734" s="470"/>
      <c r="V734" s="470"/>
      <c r="W734" s="470"/>
      <c r="X734" s="470"/>
      <c r="Y734" s="470"/>
      <c r="Z734" s="470"/>
    </row>
    <row r="735" spans="1:26">
      <c r="A735" s="470"/>
      <c r="B735" s="470"/>
      <c r="C735" s="470"/>
      <c r="D735" s="470"/>
      <c r="E735" s="470"/>
      <c r="F735" s="470"/>
      <c r="G735" s="470"/>
      <c r="H735" s="470"/>
      <c r="I735" s="470"/>
      <c r="J735" s="470"/>
      <c r="K735" s="470"/>
      <c r="L735" s="470"/>
      <c r="M735" s="470"/>
      <c r="N735" s="470"/>
      <c r="O735" s="470"/>
      <c r="P735" s="470"/>
      <c r="Q735" s="470"/>
      <c r="R735" s="470"/>
      <c r="S735" s="470"/>
      <c r="T735" s="470"/>
      <c r="U735" s="470"/>
      <c r="V735" s="470"/>
      <c r="W735" s="470"/>
      <c r="X735" s="470"/>
      <c r="Y735" s="470"/>
      <c r="Z735" s="470"/>
    </row>
    <row r="736" spans="1:26">
      <c r="A736" s="470"/>
      <c r="B736" s="470"/>
      <c r="C736" s="470"/>
      <c r="D736" s="470"/>
      <c r="E736" s="470"/>
      <c r="F736" s="470"/>
      <c r="G736" s="470"/>
      <c r="H736" s="470"/>
      <c r="I736" s="470"/>
      <c r="J736" s="470"/>
      <c r="K736" s="470"/>
      <c r="L736" s="470"/>
      <c r="M736" s="470"/>
      <c r="N736" s="470"/>
      <c r="O736" s="470"/>
      <c r="P736" s="470"/>
      <c r="Q736" s="470"/>
      <c r="R736" s="470"/>
      <c r="S736" s="470"/>
      <c r="T736" s="470"/>
      <c r="U736" s="470"/>
      <c r="V736" s="470"/>
      <c r="W736" s="470"/>
      <c r="X736" s="470"/>
      <c r="Y736" s="470"/>
      <c r="Z736" s="470"/>
    </row>
    <row r="737" spans="1:26">
      <c r="A737" s="470"/>
      <c r="B737" s="470"/>
      <c r="C737" s="470"/>
      <c r="D737" s="470"/>
      <c r="E737" s="470"/>
      <c r="F737" s="470"/>
      <c r="G737" s="470"/>
      <c r="H737" s="470"/>
      <c r="I737" s="470"/>
      <c r="J737" s="470"/>
      <c r="K737" s="470"/>
      <c r="L737" s="470"/>
      <c r="M737" s="470"/>
      <c r="N737" s="470"/>
      <c r="O737" s="470"/>
      <c r="P737" s="470"/>
      <c r="Q737" s="470"/>
      <c r="R737" s="470"/>
      <c r="S737" s="470"/>
      <c r="T737" s="470"/>
      <c r="U737" s="470"/>
      <c r="V737" s="470"/>
      <c r="W737" s="470"/>
      <c r="X737" s="470"/>
      <c r="Y737" s="470"/>
      <c r="Z737" s="470"/>
    </row>
    <row r="738" spans="1:26">
      <c r="A738" s="470"/>
      <c r="B738" s="470"/>
      <c r="C738" s="470"/>
      <c r="D738" s="470"/>
      <c r="E738" s="470"/>
      <c r="F738" s="470"/>
      <c r="G738" s="470"/>
      <c r="H738" s="470"/>
      <c r="I738" s="470"/>
      <c r="J738" s="470"/>
      <c r="K738" s="470"/>
      <c r="L738" s="470"/>
      <c r="M738" s="470"/>
      <c r="N738" s="470"/>
      <c r="O738" s="470"/>
      <c r="P738" s="470"/>
      <c r="Q738" s="470"/>
      <c r="R738" s="470"/>
      <c r="S738" s="470"/>
      <c r="T738" s="470"/>
      <c r="U738" s="470"/>
      <c r="V738" s="470"/>
      <c r="W738" s="470"/>
      <c r="X738" s="470"/>
      <c r="Y738" s="470"/>
      <c r="Z738" s="470"/>
    </row>
    <row r="739" spans="1:26">
      <c r="A739" s="470"/>
      <c r="B739" s="470"/>
      <c r="C739" s="470"/>
      <c r="D739" s="470"/>
      <c r="E739" s="470"/>
      <c r="F739" s="470"/>
      <c r="G739" s="470"/>
      <c r="H739" s="470"/>
      <c r="I739" s="470"/>
      <c r="J739" s="470"/>
      <c r="K739" s="470"/>
      <c r="L739" s="470"/>
      <c r="M739" s="470"/>
      <c r="N739" s="470"/>
      <c r="O739" s="470"/>
      <c r="P739" s="470"/>
      <c r="Q739" s="470"/>
      <c r="R739" s="470"/>
      <c r="S739" s="470"/>
      <c r="T739" s="470"/>
      <c r="U739" s="470"/>
      <c r="V739" s="470"/>
      <c r="W739" s="470"/>
      <c r="X739" s="470"/>
      <c r="Y739" s="470"/>
      <c r="Z739" s="470"/>
    </row>
    <row r="740" spans="1:26">
      <c r="A740" s="470"/>
      <c r="B740" s="470"/>
      <c r="C740" s="470"/>
      <c r="D740" s="470"/>
      <c r="E740" s="470"/>
      <c r="F740" s="470"/>
      <c r="G740" s="470"/>
      <c r="H740" s="470"/>
      <c r="I740" s="470"/>
      <c r="J740" s="470"/>
      <c r="K740" s="470"/>
      <c r="L740" s="470"/>
      <c r="M740" s="470"/>
      <c r="N740" s="470"/>
      <c r="O740" s="470"/>
      <c r="P740" s="470"/>
      <c r="Q740" s="470"/>
      <c r="R740" s="470"/>
      <c r="S740" s="470"/>
      <c r="T740" s="470"/>
      <c r="U740" s="470"/>
      <c r="V740" s="470"/>
      <c r="W740" s="470"/>
      <c r="X740" s="470"/>
      <c r="Y740" s="470"/>
      <c r="Z740" s="470"/>
    </row>
    <row r="741" spans="1:26">
      <c r="A741" s="470"/>
      <c r="B741" s="470"/>
      <c r="C741" s="470"/>
      <c r="D741" s="470"/>
      <c r="E741" s="470"/>
      <c r="F741" s="470"/>
      <c r="G741" s="470"/>
      <c r="H741" s="470"/>
      <c r="I741" s="470"/>
      <c r="J741" s="470"/>
      <c r="K741" s="470"/>
      <c r="L741" s="470"/>
      <c r="M741" s="470"/>
      <c r="N741" s="470"/>
      <c r="O741" s="470"/>
      <c r="P741" s="470"/>
      <c r="Q741" s="470"/>
      <c r="R741" s="470"/>
      <c r="S741" s="470"/>
      <c r="T741" s="470"/>
      <c r="U741" s="470"/>
      <c r="V741" s="470"/>
      <c r="W741" s="470"/>
      <c r="X741" s="470"/>
      <c r="Y741" s="470"/>
      <c r="Z741" s="470"/>
    </row>
    <row r="742" spans="1:26">
      <c r="A742" s="470"/>
      <c r="B742" s="470"/>
      <c r="C742" s="470"/>
      <c r="D742" s="470"/>
      <c r="E742" s="470"/>
      <c r="F742" s="470"/>
      <c r="G742" s="470"/>
      <c r="H742" s="470"/>
      <c r="I742" s="470"/>
      <c r="J742" s="470"/>
      <c r="K742" s="470"/>
      <c r="L742" s="470"/>
      <c r="M742" s="470"/>
      <c r="N742" s="470"/>
      <c r="O742" s="470"/>
      <c r="P742" s="470"/>
      <c r="Q742" s="470"/>
      <c r="R742" s="470"/>
      <c r="S742" s="470"/>
      <c r="T742" s="470"/>
      <c r="U742" s="470"/>
      <c r="V742" s="470"/>
      <c r="W742" s="470"/>
      <c r="X742" s="470"/>
      <c r="Y742" s="470"/>
      <c r="Z742" s="470"/>
    </row>
    <row r="743" spans="1:26">
      <c r="A743" s="470"/>
      <c r="B743" s="470"/>
      <c r="C743" s="470"/>
      <c r="D743" s="470"/>
      <c r="E743" s="470"/>
      <c r="F743" s="470"/>
      <c r="G743" s="470"/>
      <c r="H743" s="470"/>
      <c r="I743" s="470"/>
      <c r="J743" s="470"/>
      <c r="K743" s="470"/>
      <c r="L743" s="470"/>
      <c r="M743" s="470"/>
      <c r="N743" s="470"/>
      <c r="O743" s="470"/>
      <c r="P743" s="470"/>
      <c r="Q743" s="470"/>
      <c r="R743" s="470"/>
      <c r="S743" s="470"/>
      <c r="T743" s="470"/>
      <c r="U743" s="470"/>
      <c r="V743" s="470"/>
      <c r="W743" s="470"/>
      <c r="X743" s="470"/>
      <c r="Y743" s="470"/>
      <c r="Z743" s="470"/>
    </row>
    <row r="744" spans="1:26">
      <c r="A744" s="470"/>
      <c r="B744" s="470"/>
      <c r="C744" s="470"/>
      <c r="D744" s="470"/>
      <c r="E744" s="470"/>
      <c r="F744" s="470"/>
      <c r="G744" s="470"/>
      <c r="H744" s="470"/>
      <c r="I744" s="470"/>
      <c r="J744" s="470"/>
      <c r="K744" s="470"/>
      <c r="L744" s="470"/>
      <c r="M744" s="470"/>
      <c r="N744" s="470"/>
      <c r="O744" s="470"/>
      <c r="P744" s="470"/>
      <c r="Q744" s="470"/>
      <c r="R744" s="470"/>
      <c r="S744" s="470"/>
      <c r="T744" s="470"/>
      <c r="U744" s="470"/>
      <c r="V744" s="470"/>
      <c r="W744" s="470"/>
      <c r="X744" s="470"/>
      <c r="Y744" s="470"/>
      <c r="Z744" s="470"/>
    </row>
    <row r="745" spans="1:26">
      <c r="A745" s="470"/>
      <c r="B745" s="470"/>
      <c r="C745" s="470"/>
      <c r="D745" s="470"/>
      <c r="E745" s="470"/>
      <c r="F745" s="470"/>
      <c r="G745" s="470"/>
      <c r="H745" s="470"/>
      <c r="I745" s="470"/>
      <c r="J745" s="470"/>
      <c r="K745" s="470"/>
      <c r="L745" s="470"/>
      <c r="M745" s="470"/>
      <c r="N745" s="470"/>
      <c r="O745" s="470"/>
      <c r="P745" s="470"/>
      <c r="Q745" s="470"/>
      <c r="R745" s="470"/>
      <c r="S745" s="470"/>
      <c r="T745" s="470"/>
      <c r="U745" s="470"/>
      <c r="V745" s="470"/>
      <c r="W745" s="470"/>
      <c r="X745" s="470"/>
      <c r="Y745" s="470"/>
      <c r="Z745" s="470"/>
    </row>
    <row r="746" spans="1:26">
      <c r="A746" s="470"/>
      <c r="B746" s="470"/>
      <c r="C746" s="470"/>
      <c r="D746" s="470"/>
      <c r="E746" s="470"/>
      <c r="F746" s="470"/>
      <c r="G746" s="470"/>
      <c r="H746" s="470"/>
      <c r="I746" s="470"/>
      <c r="J746" s="470"/>
      <c r="K746" s="470"/>
      <c r="L746" s="470"/>
      <c r="M746" s="470"/>
      <c r="N746" s="470"/>
      <c r="O746" s="470"/>
      <c r="P746" s="470"/>
      <c r="Q746" s="470"/>
      <c r="R746" s="470"/>
      <c r="S746" s="470"/>
      <c r="T746" s="470"/>
      <c r="U746" s="470"/>
      <c r="V746" s="470"/>
      <c r="W746" s="470"/>
      <c r="X746" s="470"/>
      <c r="Y746" s="470"/>
      <c r="Z746" s="470"/>
    </row>
    <row r="747" spans="1:26">
      <c r="A747" s="470"/>
      <c r="B747" s="470"/>
      <c r="C747" s="470"/>
      <c r="D747" s="470"/>
      <c r="E747" s="470"/>
      <c r="F747" s="470"/>
      <c r="G747" s="470"/>
      <c r="H747" s="470"/>
      <c r="I747" s="470"/>
      <c r="J747" s="470"/>
      <c r="K747" s="470"/>
      <c r="L747" s="470"/>
      <c r="M747" s="470"/>
      <c r="N747" s="470"/>
      <c r="O747" s="470"/>
      <c r="P747" s="470"/>
      <c r="Q747" s="470"/>
      <c r="R747" s="470"/>
      <c r="S747" s="470"/>
      <c r="T747" s="470"/>
      <c r="U747" s="470"/>
      <c r="V747" s="470"/>
      <c r="W747" s="470"/>
      <c r="X747" s="470"/>
      <c r="Y747" s="470"/>
      <c r="Z747" s="470"/>
    </row>
    <row r="748" spans="1:26">
      <c r="A748" s="470"/>
      <c r="B748" s="470"/>
      <c r="C748" s="470"/>
      <c r="D748" s="470"/>
      <c r="E748" s="470"/>
      <c r="F748" s="470"/>
      <c r="G748" s="470"/>
      <c r="H748" s="470"/>
      <c r="I748" s="470"/>
      <c r="J748" s="470"/>
      <c r="K748" s="470"/>
      <c r="L748" s="470"/>
      <c r="M748" s="470"/>
      <c r="N748" s="470"/>
      <c r="O748" s="470"/>
      <c r="P748" s="470"/>
      <c r="Q748" s="470"/>
      <c r="R748" s="470"/>
      <c r="S748" s="470"/>
      <c r="T748" s="470"/>
      <c r="U748" s="470"/>
      <c r="V748" s="470"/>
      <c r="W748" s="470"/>
      <c r="X748" s="470"/>
      <c r="Y748" s="470"/>
      <c r="Z748" s="470"/>
    </row>
    <row r="749" spans="1:26">
      <c r="A749" s="470"/>
      <c r="B749" s="470"/>
      <c r="C749" s="470"/>
      <c r="D749" s="470"/>
      <c r="E749" s="470"/>
      <c r="F749" s="470"/>
      <c r="G749" s="470"/>
      <c r="H749" s="470"/>
      <c r="I749" s="470"/>
      <c r="J749" s="470"/>
      <c r="K749" s="470"/>
      <c r="L749" s="470"/>
      <c r="M749" s="470"/>
      <c r="N749" s="470"/>
      <c r="O749" s="470"/>
      <c r="P749" s="470"/>
      <c r="Q749" s="470"/>
      <c r="R749" s="470"/>
      <c r="S749" s="470"/>
      <c r="T749" s="470"/>
      <c r="U749" s="470"/>
      <c r="V749" s="470"/>
      <c r="W749" s="470"/>
      <c r="X749" s="470"/>
      <c r="Y749" s="470"/>
      <c r="Z749" s="470"/>
    </row>
    <row r="750" spans="1:26">
      <c r="A750" s="470"/>
      <c r="B750" s="470"/>
      <c r="C750" s="470"/>
      <c r="D750" s="470"/>
      <c r="E750" s="470"/>
      <c r="F750" s="470"/>
      <c r="G750" s="470"/>
      <c r="H750" s="470"/>
      <c r="I750" s="470"/>
      <c r="J750" s="470"/>
      <c r="K750" s="470"/>
      <c r="L750" s="470"/>
      <c r="M750" s="470"/>
      <c r="N750" s="470"/>
      <c r="O750" s="470"/>
      <c r="P750" s="470"/>
      <c r="Q750" s="470"/>
      <c r="R750" s="470"/>
      <c r="S750" s="470"/>
      <c r="T750" s="470"/>
      <c r="U750" s="470"/>
      <c r="V750" s="470"/>
      <c r="W750" s="470"/>
      <c r="X750" s="470"/>
      <c r="Y750" s="470"/>
      <c r="Z750" s="470"/>
    </row>
    <row r="751" spans="1:26">
      <c r="A751" s="470"/>
      <c r="B751" s="470"/>
      <c r="C751" s="470"/>
      <c r="D751" s="470"/>
      <c r="E751" s="470"/>
      <c r="F751" s="470"/>
      <c r="G751" s="470"/>
      <c r="H751" s="470"/>
      <c r="I751" s="470"/>
      <c r="J751" s="470"/>
      <c r="K751" s="470"/>
      <c r="L751" s="470"/>
      <c r="M751" s="470"/>
      <c r="N751" s="470"/>
      <c r="O751" s="470"/>
      <c r="P751" s="470"/>
      <c r="Q751" s="470"/>
      <c r="R751" s="470"/>
      <c r="S751" s="470"/>
      <c r="T751" s="470"/>
      <c r="U751" s="470"/>
      <c r="V751" s="470"/>
      <c r="W751" s="470"/>
      <c r="X751" s="470"/>
      <c r="Y751" s="470"/>
      <c r="Z751" s="470"/>
    </row>
    <row r="752" spans="1:26">
      <c r="A752" s="470"/>
      <c r="B752" s="470"/>
      <c r="C752" s="470"/>
      <c r="D752" s="470"/>
      <c r="E752" s="470"/>
      <c r="F752" s="470"/>
      <c r="G752" s="470"/>
      <c r="H752" s="470"/>
      <c r="I752" s="470"/>
      <c r="J752" s="470"/>
      <c r="K752" s="470"/>
      <c r="L752" s="470"/>
      <c r="M752" s="470"/>
      <c r="N752" s="470"/>
      <c r="O752" s="470"/>
      <c r="P752" s="470"/>
      <c r="Q752" s="470"/>
      <c r="R752" s="470"/>
      <c r="S752" s="470"/>
      <c r="T752" s="470"/>
      <c r="U752" s="470"/>
      <c r="V752" s="470"/>
      <c r="W752" s="470"/>
      <c r="X752" s="470"/>
      <c r="Y752" s="470"/>
      <c r="Z752" s="470"/>
    </row>
    <row r="753" spans="1:26">
      <c r="A753" s="470"/>
      <c r="B753" s="470"/>
      <c r="C753" s="470"/>
      <c r="D753" s="470"/>
      <c r="E753" s="470"/>
      <c r="F753" s="470"/>
      <c r="G753" s="470"/>
      <c r="H753" s="470"/>
      <c r="I753" s="470"/>
      <c r="J753" s="470"/>
      <c r="K753" s="470"/>
      <c r="L753" s="470"/>
      <c r="M753" s="470"/>
      <c r="N753" s="470"/>
      <c r="O753" s="470"/>
      <c r="P753" s="470"/>
      <c r="Q753" s="470"/>
      <c r="R753" s="470"/>
      <c r="S753" s="470"/>
      <c r="T753" s="470"/>
      <c r="U753" s="470"/>
      <c r="V753" s="470"/>
      <c r="W753" s="470"/>
      <c r="X753" s="470"/>
      <c r="Y753" s="470"/>
      <c r="Z753" s="470"/>
    </row>
    <row r="754" spans="1:26">
      <c r="A754" s="470"/>
      <c r="B754" s="470"/>
      <c r="C754" s="470"/>
      <c r="D754" s="470"/>
      <c r="E754" s="470"/>
      <c r="F754" s="470"/>
      <c r="G754" s="470"/>
      <c r="H754" s="470"/>
      <c r="I754" s="470"/>
      <c r="J754" s="470"/>
      <c r="K754" s="470"/>
      <c r="L754" s="470"/>
      <c r="M754" s="470"/>
      <c r="N754" s="470"/>
      <c r="O754" s="470"/>
      <c r="P754" s="470"/>
      <c r="Q754" s="470"/>
      <c r="R754" s="470"/>
      <c r="S754" s="470"/>
      <c r="T754" s="470"/>
      <c r="U754" s="470"/>
      <c r="V754" s="470"/>
      <c r="W754" s="470"/>
      <c r="X754" s="470"/>
      <c r="Y754" s="470"/>
      <c r="Z754" s="470"/>
    </row>
    <row r="755" spans="1:26">
      <c r="A755" s="470"/>
      <c r="B755" s="470"/>
      <c r="C755" s="470"/>
      <c r="D755" s="470"/>
      <c r="E755" s="470"/>
      <c r="F755" s="470"/>
      <c r="G755" s="470"/>
      <c r="H755" s="470"/>
      <c r="I755" s="470"/>
      <c r="J755" s="470"/>
      <c r="K755" s="470"/>
      <c r="L755" s="470"/>
      <c r="M755" s="470"/>
      <c r="N755" s="470"/>
      <c r="O755" s="470"/>
      <c r="P755" s="470"/>
      <c r="Q755" s="470"/>
      <c r="R755" s="470"/>
      <c r="S755" s="470"/>
      <c r="T755" s="470"/>
      <c r="U755" s="470"/>
      <c r="V755" s="470"/>
      <c r="W755" s="470"/>
      <c r="X755" s="470"/>
      <c r="Y755" s="470"/>
      <c r="Z755" s="470"/>
    </row>
    <row r="756" spans="1:26">
      <c r="A756" s="470"/>
      <c r="B756" s="470"/>
      <c r="C756" s="470"/>
      <c r="D756" s="470"/>
      <c r="E756" s="470"/>
      <c r="F756" s="470"/>
      <c r="G756" s="470"/>
      <c r="H756" s="470"/>
      <c r="I756" s="470"/>
      <c r="J756" s="470"/>
      <c r="K756" s="470"/>
      <c r="L756" s="470"/>
      <c r="M756" s="470"/>
      <c r="N756" s="470"/>
      <c r="O756" s="470"/>
      <c r="P756" s="470"/>
      <c r="Q756" s="470"/>
      <c r="R756" s="470"/>
      <c r="S756" s="470"/>
      <c r="T756" s="470"/>
      <c r="U756" s="470"/>
      <c r="V756" s="470"/>
      <c r="W756" s="470"/>
      <c r="X756" s="470"/>
      <c r="Y756" s="470"/>
      <c r="Z756" s="470"/>
    </row>
    <row r="757" spans="1:26">
      <c r="A757" s="470"/>
      <c r="B757" s="470"/>
      <c r="C757" s="470"/>
      <c r="D757" s="470"/>
      <c r="E757" s="470"/>
      <c r="F757" s="470"/>
      <c r="G757" s="470"/>
      <c r="H757" s="470"/>
      <c r="I757" s="470"/>
      <c r="J757" s="470"/>
      <c r="K757" s="470"/>
      <c r="L757" s="470"/>
      <c r="M757" s="470"/>
      <c r="N757" s="470"/>
      <c r="O757" s="470"/>
      <c r="P757" s="470"/>
      <c r="Q757" s="470"/>
      <c r="R757" s="470"/>
      <c r="S757" s="470"/>
      <c r="T757" s="470"/>
      <c r="U757" s="470"/>
      <c r="V757" s="470"/>
      <c r="W757" s="470"/>
      <c r="X757" s="470"/>
      <c r="Y757" s="470"/>
      <c r="Z757" s="470"/>
    </row>
    <row r="758" spans="1:26">
      <c r="A758" s="470"/>
      <c r="B758" s="470"/>
      <c r="C758" s="470"/>
      <c r="D758" s="470"/>
      <c r="E758" s="470"/>
      <c r="F758" s="470"/>
      <c r="G758" s="470"/>
      <c r="H758" s="470"/>
      <c r="I758" s="470"/>
      <c r="J758" s="470"/>
      <c r="K758" s="470"/>
      <c r="L758" s="470"/>
      <c r="M758" s="470"/>
      <c r="N758" s="470"/>
      <c r="O758" s="470"/>
      <c r="P758" s="470"/>
      <c r="Q758" s="470"/>
      <c r="R758" s="470"/>
      <c r="S758" s="470"/>
      <c r="T758" s="470"/>
      <c r="U758" s="470"/>
      <c r="V758" s="470"/>
      <c r="W758" s="470"/>
      <c r="X758" s="470"/>
      <c r="Y758" s="470"/>
      <c r="Z758" s="470"/>
    </row>
    <row r="759" spans="1:26">
      <c r="A759" s="470"/>
      <c r="B759" s="470"/>
      <c r="C759" s="470"/>
      <c r="D759" s="470"/>
      <c r="E759" s="470"/>
      <c r="F759" s="470"/>
      <c r="G759" s="470"/>
      <c r="H759" s="470"/>
      <c r="I759" s="470"/>
      <c r="J759" s="470"/>
      <c r="K759" s="470"/>
      <c r="L759" s="470"/>
      <c r="M759" s="470"/>
      <c r="N759" s="470"/>
      <c r="O759" s="470"/>
      <c r="P759" s="470"/>
      <c r="Q759" s="470"/>
      <c r="R759" s="470"/>
      <c r="S759" s="470"/>
      <c r="T759" s="470"/>
      <c r="U759" s="470"/>
      <c r="V759" s="470"/>
      <c r="W759" s="470"/>
      <c r="X759" s="470"/>
      <c r="Y759" s="470"/>
      <c r="Z759" s="470"/>
    </row>
    <row r="760" spans="1:26">
      <c r="A760" s="470"/>
      <c r="B760" s="470"/>
      <c r="C760" s="470"/>
      <c r="D760" s="470"/>
      <c r="E760" s="470"/>
      <c r="F760" s="470"/>
      <c r="G760" s="470"/>
      <c r="H760" s="470"/>
      <c r="I760" s="470"/>
      <c r="J760" s="470"/>
      <c r="K760" s="470"/>
      <c r="L760" s="470"/>
      <c r="M760" s="470"/>
      <c r="N760" s="470"/>
      <c r="O760" s="470"/>
      <c r="P760" s="470"/>
      <c r="Q760" s="470"/>
      <c r="R760" s="470"/>
      <c r="S760" s="470"/>
      <c r="T760" s="470"/>
      <c r="U760" s="470"/>
      <c r="V760" s="470"/>
      <c r="W760" s="470"/>
      <c r="X760" s="470"/>
      <c r="Y760" s="470"/>
      <c r="Z760" s="470"/>
    </row>
    <row r="761" spans="1:26">
      <c r="A761" s="470"/>
      <c r="B761" s="470"/>
      <c r="C761" s="470"/>
      <c r="D761" s="470"/>
      <c r="E761" s="470"/>
      <c r="F761" s="470"/>
      <c r="G761" s="470"/>
      <c r="H761" s="470"/>
      <c r="I761" s="470"/>
      <c r="J761" s="470"/>
      <c r="K761" s="470"/>
      <c r="L761" s="470"/>
      <c r="M761" s="470"/>
      <c r="N761" s="470"/>
      <c r="O761" s="470"/>
      <c r="P761" s="470"/>
      <c r="Q761" s="470"/>
      <c r="R761" s="470"/>
      <c r="S761" s="470"/>
      <c r="T761" s="470"/>
      <c r="U761" s="470"/>
      <c r="V761" s="470"/>
      <c r="W761" s="470"/>
      <c r="X761" s="470"/>
      <c r="Y761" s="470"/>
      <c r="Z761" s="470"/>
    </row>
    <row r="762" spans="1:26">
      <c r="A762" s="470"/>
      <c r="B762" s="470"/>
      <c r="C762" s="470"/>
      <c r="D762" s="470"/>
      <c r="E762" s="470"/>
      <c r="F762" s="470"/>
      <c r="G762" s="470"/>
      <c r="H762" s="470"/>
      <c r="I762" s="470"/>
      <c r="J762" s="470"/>
      <c r="K762" s="470"/>
      <c r="L762" s="470"/>
      <c r="M762" s="470"/>
      <c r="N762" s="470"/>
      <c r="O762" s="470"/>
      <c r="P762" s="470"/>
      <c r="Q762" s="470"/>
      <c r="R762" s="470"/>
      <c r="S762" s="470"/>
      <c r="T762" s="470"/>
      <c r="U762" s="470"/>
      <c r="V762" s="470"/>
      <c r="W762" s="470"/>
      <c r="X762" s="470"/>
      <c r="Y762" s="470"/>
      <c r="Z762" s="470"/>
    </row>
    <row r="763" spans="1:26">
      <c r="A763" s="470"/>
      <c r="B763" s="470"/>
      <c r="C763" s="470"/>
      <c r="D763" s="470"/>
      <c r="E763" s="470"/>
      <c r="F763" s="470"/>
      <c r="G763" s="470"/>
      <c r="H763" s="470"/>
      <c r="I763" s="470"/>
      <c r="J763" s="470"/>
      <c r="K763" s="470"/>
      <c r="L763" s="470"/>
      <c r="M763" s="470"/>
      <c r="N763" s="470"/>
      <c r="O763" s="470"/>
      <c r="P763" s="470"/>
      <c r="Q763" s="470"/>
      <c r="R763" s="470"/>
      <c r="S763" s="470"/>
      <c r="T763" s="470"/>
      <c r="U763" s="470"/>
      <c r="V763" s="470"/>
      <c r="W763" s="470"/>
      <c r="X763" s="470"/>
      <c r="Y763" s="470"/>
      <c r="Z763" s="470"/>
    </row>
    <row r="764" spans="1:26">
      <c r="A764" s="470"/>
      <c r="B764" s="470"/>
      <c r="C764" s="470"/>
      <c r="D764" s="470"/>
      <c r="E764" s="470"/>
      <c r="F764" s="470"/>
      <c r="G764" s="470"/>
      <c r="H764" s="470"/>
      <c r="I764" s="470"/>
      <c r="J764" s="470"/>
      <c r="K764" s="470"/>
      <c r="L764" s="470"/>
      <c r="M764" s="470"/>
      <c r="N764" s="470"/>
      <c r="O764" s="470"/>
      <c r="P764" s="470"/>
      <c r="Q764" s="470"/>
      <c r="R764" s="470"/>
      <c r="S764" s="470"/>
      <c r="T764" s="470"/>
      <c r="U764" s="470"/>
      <c r="V764" s="470"/>
      <c r="W764" s="470"/>
      <c r="X764" s="470"/>
      <c r="Y764" s="470"/>
      <c r="Z764" s="470"/>
    </row>
    <row r="765" spans="1:26">
      <c r="A765" s="470"/>
      <c r="B765" s="470"/>
      <c r="C765" s="470"/>
      <c r="D765" s="470"/>
      <c r="E765" s="470"/>
      <c r="F765" s="470"/>
      <c r="G765" s="470"/>
      <c r="H765" s="470"/>
      <c r="I765" s="470"/>
      <c r="J765" s="470"/>
      <c r="K765" s="470"/>
      <c r="L765" s="470"/>
      <c r="M765" s="470"/>
      <c r="N765" s="470"/>
      <c r="O765" s="470"/>
      <c r="P765" s="470"/>
      <c r="Q765" s="470"/>
      <c r="R765" s="470"/>
      <c r="S765" s="470"/>
      <c r="T765" s="470"/>
      <c r="U765" s="470"/>
      <c r="V765" s="470"/>
      <c r="W765" s="470"/>
      <c r="X765" s="470"/>
      <c r="Y765" s="470"/>
      <c r="Z765" s="470"/>
    </row>
    <row r="766" spans="1:26">
      <c r="A766" s="470"/>
      <c r="B766" s="470"/>
      <c r="C766" s="470"/>
      <c r="D766" s="470"/>
      <c r="E766" s="470"/>
      <c r="F766" s="470"/>
      <c r="G766" s="470"/>
      <c r="H766" s="470"/>
      <c r="I766" s="470"/>
      <c r="J766" s="470"/>
      <c r="K766" s="470"/>
      <c r="L766" s="470"/>
      <c r="M766" s="470"/>
      <c r="N766" s="470"/>
      <c r="O766" s="470"/>
      <c r="P766" s="470"/>
      <c r="Q766" s="470"/>
      <c r="R766" s="470"/>
      <c r="S766" s="470"/>
      <c r="T766" s="470"/>
      <c r="U766" s="470"/>
      <c r="V766" s="470"/>
      <c r="W766" s="470"/>
      <c r="X766" s="470"/>
      <c r="Y766" s="470"/>
      <c r="Z766" s="470"/>
    </row>
    <row r="767" spans="1:26">
      <c r="A767" s="470"/>
      <c r="B767" s="470"/>
      <c r="C767" s="470"/>
      <c r="D767" s="470"/>
      <c r="E767" s="470"/>
      <c r="F767" s="470"/>
      <c r="G767" s="470"/>
      <c r="H767" s="470"/>
      <c r="I767" s="470"/>
      <c r="J767" s="470"/>
      <c r="K767" s="470"/>
      <c r="L767" s="470"/>
      <c r="M767" s="470"/>
      <c r="N767" s="470"/>
      <c r="O767" s="470"/>
      <c r="P767" s="470"/>
      <c r="Q767" s="470"/>
      <c r="R767" s="470"/>
      <c r="S767" s="470"/>
      <c r="T767" s="470"/>
      <c r="U767" s="470"/>
      <c r="V767" s="470"/>
      <c r="W767" s="470"/>
      <c r="X767" s="470"/>
      <c r="Y767" s="470"/>
      <c r="Z767" s="470"/>
    </row>
    <row r="768" spans="1:26">
      <c r="A768" s="470"/>
      <c r="B768" s="470"/>
      <c r="C768" s="470"/>
      <c r="D768" s="470"/>
      <c r="E768" s="470"/>
      <c r="F768" s="470"/>
      <c r="G768" s="470"/>
      <c r="H768" s="470"/>
      <c r="I768" s="470"/>
      <c r="J768" s="470"/>
      <c r="K768" s="470"/>
      <c r="L768" s="470"/>
      <c r="M768" s="470"/>
      <c r="N768" s="470"/>
      <c r="O768" s="470"/>
      <c r="P768" s="470"/>
      <c r="Q768" s="470"/>
      <c r="R768" s="470"/>
      <c r="S768" s="470"/>
      <c r="T768" s="470"/>
      <c r="U768" s="470"/>
      <c r="V768" s="470"/>
      <c r="W768" s="470"/>
      <c r="X768" s="470"/>
      <c r="Y768" s="470"/>
      <c r="Z768" s="470"/>
    </row>
    <row r="769" spans="1:26">
      <c r="A769" s="470"/>
      <c r="B769" s="470"/>
      <c r="C769" s="470"/>
      <c r="D769" s="470"/>
      <c r="E769" s="470"/>
      <c r="F769" s="470"/>
      <c r="G769" s="470"/>
      <c r="H769" s="470"/>
      <c r="I769" s="470"/>
      <c r="J769" s="470"/>
      <c r="K769" s="470"/>
      <c r="L769" s="470"/>
      <c r="M769" s="470"/>
      <c r="N769" s="470"/>
      <c r="O769" s="470"/>
      <c r="P769" s="470"/>
      <c r="Q769" s="470"/>
      <c r="R769" s="470"/>
      <c r="S769" s="470"/>
      <c r="T769" s="470"/>
      <c r="U769" s="470"/>
      <c r="V769" s="470"/>
      <c r="W769" s="470"/>
      <c r="X769" s="470"/>
      <c r="Y769" s="470"/>
      <c r="Z769" s="470"/>
    </row>
    <row r="770" spans="1:26">
      <c r="A770" s="470"/>
      <c r="B770" s="470"/>
      <c r="C770" s="470"/>
      <c r="D770" s="470"/>
      <c r="E770" s="470"/>
      <c r="F770" s="470"/>
      <c r="G770" s="470"/>
      <c r="H770" s="470"/>
      <c r="I770" s="470"/>
      <c r="J770" s="470"/>
      <c r="K770" s="470"/>
      <c r="L770" s="470"/>
      <c r="M770" s="470"/>
      <c r="N770" s="470"/>
      <c r="O770" s="470"/>
      <c r="P770" s="470"/>
      <c r="Q770" s="470"/>
      <c r="R770" s="470"/>
      <c r="S770" s="470"/>
      <c r="T770" s="470"/>
      <c r="U770" s="470"/>
      <c r="V770" s="470"/>
      <c r="W770" s="470"/>
      <c r="X770" s="470"/>
      <c r="Y770" s="470"/>
      <c r="Z770" s="470"/>
    </row>
    <row r="771" spans="1:26">
      <c r="A771" s="470"/>
      <c r="B771" s="470"/>
      <c r="C771" s="470"/>
      <c r="D771" s="470"/>
      <c r="E771" s="470"/>
      <c r="F771" s="470"/>
      <c r="G771" s="470"/>
      <c r="H771" s="470"/>
      <c r="I771" s="470"/>
      <c r="J771" s="470"/>
      <c r="K771" s="470"/>
      <c r="L771" s="470"/>
      <c r="M771" s="470"/>
      <c r="N771" s="470"/>
      <c r="O771" s="470"/>
      <c r="P771" s="470"/>
      <c r="Q771" s="470"/>
      <c r="R771" s="470"/>
      <c r="S771" s="470"/>
      <c r="T771" s="470"/>
      <c r="U771" s="470"/>
      <c r="V771" s="470"/>
      <c r="W771" s="470"/>
      <c r="X771" s="470"/>
      <c r="Y771" s="470"/>
      <c r="Z771" s="470"/>
    </row>
    <row r="772" spans="1:26">
      <c r="A772" s="470"/>
      <c r="B772" s="470"/>
      <c r="C772" s="470"/>
      <c r="D772" s="470"/>
      <c r="E772" s="470"/>
      <c r="F772" s="470"/>
      <c r="G772" s="470"/>
      <c r="H772" s="470"/>
      <c r="I772" s="470"/>
      <c r="J772" s="470"/>
      <c r="K772" s="470"/>
      <c r="L772" s="470"/>
      <c r="M772" s="470"/>
      <c r="N772" s="470"/>
      <c r="O772" s="470"/>
      <c r="P772" s="470"/>
      <c r="Q772" s="470"/>
      <c r="R772" s="470"/>
      <c r="S772" s="470"/>
      <c r="T772" s="470"/>
      <c r="U772" s="470"/>
      <c r="V772" s="470"/>
      <c r="W772" s="470"/>
      <c r="X772" s="470"/>
      <c r="Y772" s="470"/>
      <c r="Z772" s="470"/>
    </row>
    <row r="773" spans="1:26">
      <c r="A773" s="470"/>
      <c r="B773" s="470"/>
      <c r="C773" s="470"/>
      <c r="D773" s="470"/>
      <c r="E773" s="470"/>
      <c r="F773" s="470"/>
      <c r="G773" s="470"/>
      <c r="H773" s="470"/>
      <c r="I773" s="470"/>
      <c r="J773" s="470"/>
      <c r="K773" s="470"/>
      <c r="L773" s="470"/>
      <c r="M773" s="470"/>
      <c r="N773" s="470"/>
      <c r="O773" s="470"/>
      <c r="P773" s="470"/>
      <c r="Q773" s="470"/>
      <c r="R773" s="470"/>
      <c r="S773" s="470"/>
      <c r="T773" s="470"/>
      <c r="U773" s="470"/>
      <c r="V773" s="470"/>
      <c r="W773" s="470"/>
      <c r="X773" s="470"/>
      <c r="Y773" s="470"/>
      <c r="Z773" s="470"/>
    </row>
    <row r="774" spans="1:26">
      <c r="A774" s="470"/>
      <c r="B774" s="470"/>
      <c r="C774" s="470"/>
      <c r="D774" s="470"/>
      <c r="E774" s="470"/>
      <c r="F774" s="470"/>
      <c r="G774" s="470"/>
      <c r="H774" s="470"/>
      <c r="I774" s="470"/>
      <c r="J774" s="470"/>
      <c r="K774" s="470"/>
      <c r="L774" s="470"/>
      <c r="M774" s="470"/>
      <c r="N774" s="470"/>
      <c r="O774" s="470"/>
      <c r="P774" s="470"/>
      <c r="Q774" s="470"/>
      <c r="R774" s="470"/>
      <c r="S774" s="470"/>
      <c r="T774" s="470"/>
      <c r="U774" s="470"/>
      <c r="V774" s="470"/>
      <c r="W774" s="470"/>
      <c r="X774" s="470"/>
      <c r="Y774" s="470"/>
      <c r="Z774" s="470"/>
    </row>
    <row r="775" spans="1:26">
      <c r="A775" s="470"/>
      <c r="B775" s="470"/>
      <c r="C775" s="470"/>
      <c r="D775" s="470"/>
      <c r="E775" s="470"/>
      <c r="F775" s="470"/>
      <c r="G775" s="470"/>
      <c r="H775" s="470"/>
      <c r="I775" s="470"/>
      <c r="J775" s="470"/>
      <c r="K775" s="470"/>
      <c r="L775" s="470"/>
      <c r="M775" s="470"/>
      <c r="N775" s="470"/>
      <c r="O775" s="470"/>
      <c r="P775" s="470"/>
      <c r="Q775" s="470"/>
      <c r="R775" s="470"/>
      <c r="S775" s="470"/>
      <c r="T775" s="470"/>
      <c r="U775" s="470"/>
      <c r="V775" s="470"/>
      <c r="W775" s="470"/>
      <c r="X775" s="470"/>
      <c r="Y775" s="470"/>
      <c r="Z775" s="470"/>
    </row>
    <row r="776" spans="1:26">
      <c r="A776" s="470"/>
      <c r="B776" s="470"/>
      <c r="C776" s="470"/>
      <c r="D776" s="470"/>
      <c r="E776" s="470"/>
      <c r="F776" s="470"/>
      <c r="G776" s="470"/>
      <c r="H776" s="470"/>
      <c r="I776" s="470"/>
      <c r="J776" s="470"/>
      <c r="K776" s="470"/>
      <c r="L776" s="470"/>
      <c r="M776" s="470"/>
      <c r="N776" s="470"/>
      <c r="O776" s="470"/>
      <c r="P776" s="470"/>
      <c r="Q776" s="470"/>
      <c r="R776" s="470"/>
      <c r="S776" s="470"/>
      <c r="T776" s="470"/>
      <c r="U776" s="470"/>
      <c r="V776" s="470"/>
      <c r="W776" s="470"/>
      <c r="X776" s="470"/>
      <c r="Y776" s="470"/>
      <c r="Z776" s="470"/>
    </row>
    <row r="777" spans="1:26">
      <c r="A777" s="470"/>
      <c r="B777" s="470"/>
      <c r="C777" s="470"/>
      <c r="D777" s="470"/>
      <c r="E777" s="470"/>
      <c r="F777" s="470"/>
      <c r="G777" s="470"/>
      <c r="H777" s="470"/>
      <c r="I777" s="470"/>
      <c r="J777" s="470"/>
      <c r="K777" s="470"/>
      <c r="L777" s="470"/>
      <c r="M777" s="470"/>
      <c r="N777" s="470"/>
      <c r="O777" s="470"/>
      <c r="P777" s="470"/>
      <c r="Q777" s="470"/>
      <c r="R777" s="470"/>
      <c r="S777" s="470"/>
      <c r="T777" s="470"/>
      <c r="U777" s="470"/>
      <c r="V777" s="470"/>
      <c r="W777" s="470"/>
      <c r="X777" s="470"/>
      <c r="Y777" s="470"/>
      <c r="Z777" s="470"/>
    </row>
    <row r="778" spans="1:26">
      <c r="A778" s="470"/>
      <c r="B778" s="470"/>
      <c r="C778" s="470"/>
      <c r="D778" s="470"/>
      <c r="E778" s="470"/>
      <c r="F778" s="470"/>
      <c r="G778" s="470"/>
      <c r="H778" s="470"/>
      <c r="I778" s="470"/>
      <c r="J778" s="470"/>
      <c r="K778" s="470"/>
      <c r="L778" s="470"/>
      <c r="M778" s="470"/>
      <c r="N778" s="470"/>
      <c r="O778" s="470"/>
      <c r="P778" s="470"/>
      <c r="Q778" s="470"/>
      <c r="R778" s="470"/>
      <c r="S778" s="470"/>
      <c r="T778" s="470"/>
      <c r="U778" s="470"/>
      <c r="V778" s="470"/>
      <c r="W778" s="470"/>
      <c r="X778" s="470"/>
      <c r="Y778" s="470"/>
      <c r="Z778" s="470"/>
    </row>
    <row r="779" spans="1:26">
      <c r="A779" s="470"/>
      <c r="B779" s="470"/>
      <c r="C779" s="470"/>
      <c r="D779" s="470"/>
      <c r="E779" s="470"/>
      <c r="F779" s="470"/>
      <c r="G779" s="470"/>
      <c r="H779" s="470"/>
      <c r="I779" s="470"/>
      <c r="J779" s="470"/>
      <c r="K779" s="470"/>
      <c r="L779" s="470"/>
      <c r="M779" s="470"/>
      <c r="N779" s="470"/>
      <c r="O779" s="470"/>
      <c r="P779" s="470"/>
      <c r="Q779" s="470"/>
      <c r="R779" s="470"/>
      <c r="S779" s="470"/>
      <c r="T779" s="470"/>
      <c r="U779" s="470"/>
      <c r="V779" s="470"/>
      <c r="W779" s="470"/>
      <c r="X779" s="470"/>
      <c r="Y779" s="470"/>
      <c r="Z779" s="470"/>
    </row>
    <row r="780" spans="1:26">
      <c r="A780" s="470"/>
      <c r="B780" s="470"/>
      <c r="C780" s="470"/>
      <c r="D780" s="470"/>
      <c r="E780" s="470"/>
      <c r="F780" s="470"/>
      <c r="G780" s="470"/>
      <c r="H780" s="470"/>
      <c r="I780" s="470"/>
      <c r="J780" s="470"/>
      <c r="K780" s="470"/>
      <c r="L780" s="470"/>
      <c r="M780" s="470"/>
      <c r="N780" s="470"/>
      <c r="O780" s="470"/>
      <c r="P780" s="470"/>
      <c r="Q780" s="470"/>
      <c r="R780" s="470"/>
      <c r="S780" s="470"/>
      <c r="T780" s="470"/>
      <c r="U780" s="470"/>
      <c r="V780" s="470"/>
      <c r="W780" s="470"/>
      <c r="X780" s="470"/>
      <c r="Y780" s="470"/>
      <c r="Z780" s="470"/>
    </row>
    <row r="781" spans="1:26">
      <c r="A781" s="470"/>
      <c r="B781" s="470"/>
      <c r="C781" s="470"/>
      <c r="D781" s="470"/>
      <c r="E781" s="470"/>
      <c r="F781" s="470"/>
      <c r="G781" s="470"/>
      <c r="H781" s="470"/>
      <c r="I781" s="470"/>
      <c r="J781" s="470"/>
      <c r="K781" s="470"/>
      <c r="L781" s="470"/>
      <c r="M781" s="470"/>
      <c r="N781" s="470"/>
      <c r="O781" s="470"/>
      <c r="P781" s="470"/>
      <c r="Q781" s="470"/>
      <c r="R781" s="470"/>
      <c r="S781" s="470"/>
      <c r="T781" s="470"/>
      <c r="U781" s="470"/>
      <c r="V781" s="470"/>
      <c r="W781" s="470"/>
      <c r="X781" s="470"/>
      <c r="Y781" s="470"/>
      <c r="Z781" s="470"/>
    </row>
    <row r="782" spans="1:26">
      <c r="A782" s="470"/>
      <c r="B782" s="470"/>
      <c r="C782" s="470"/>
      <c r="D782" s="470"/>
      <c r="E782" s="470"/>
      <c r="F782" s="470"/>
      <c r="G782" s="470"/>
      <c r="H782" s="470"/>
      <c r="I782" s="470"/>
      <c r="J782" s="470"/>
      <c r="K782" s="470"/>
      <c r="L782" s="470"/>
      <c r="M782" s="470"/>
      <c r="N782" s="470"/>
      <c r="O782" s="470"/>
      <c r="P782" s="470"/>
      <c r="Q782" s="470"/>
      <c r="R782" s="470"/>
      <c r="S782" s="470"/>
      <c r="T782" s="470"/>
      <c r="U782" s="470"/>
      <c r="V782" s="470"/>
      <c r="W782" s="470"/>
      <c r="X782" s="470"/>
      <c r="Y782" s="470"/>
      <c r="Z782" s="470"/>
    </row>
    <row r="783" spans="1:26">
      <c r="A783" s="470"/>
      <c r="B783" s="470"/>
      <c r="C783" s="470"/>
      <c r="D783" s="470"/>
      <c r="E783" s="470"/>
      <c r="F783" s="470"/>
      <c r="G783" s="470"/>
      <c r="H783" s="470"/>
      <c r="I783" s="470"/>
      <c r="J783" s="470"/>
      <c r="K783" s="470"/>
      <c r="L783" s="470"/>
      <c r="M783" s="470"/>
      <c r="N783" s="470"/>
      <c r="O783" s="470"/>
      <c r="P783" s="470"/>
      <c r="Q783" s="470"/>
      <c r="R783" s="470"/>
      <c r="S783" s="470"/>
      <c r="T783" s="470"/>
      <c r="U783" s="470"/>
      <c r="V783" s="470"/>
      <c r="W783" s="470"/>
      <c r="X783" s="470"/>
      <c r="Y783" s="470"/>
      <c r="Z783" s="470"/>
    </row>
    <row r="784" spans="1:26">
      <c r="A784" s="470"/>
      <c r="B784" s="470"/>
      <c r="C784" s="470"/>
      <c r="D784" s="470"/>
      <c r="E784" s="470"/>
      <c r="F784" s="470"/>
      <c r="G784" s="470"/>
      <c r="H784" s="470"/>
      <c r="I784" s="470"/>
      <c r="J784" s="470"/>
      <c r="K784" s="470"/>
      <c r="L784" s="470"/>
      <c r="M784" s="470"/>
      <c r="N784" s="470"/>
      <c r="O784" s="470"/>
      <c r="P784" s="470"/>
      <c r="Q784" s="470"/>
      <c r="R784" s="470"/>
      <c r="S784" s="470"/>
      <c r="T784" s="470"/>
      <c r="U784" s="470"/>
      <c r="V784" s="470"/>
      <c r="W784" s="470"/>
      <c r="X784" s="470"/>
      <c r="Y784" s="470"/>
      <c r="Z784" s="470"/>
    </row>
    <row r="785" spans="1:26">
      <c r="A785" s="470"/>
      <c r="B785" s="470"/>
      <c r="C785" s="470"/>
      <c r="D785" s="470"/>
      <c r="E785" s="470"/>
      <c r="F785" s="470"/>
      <c r="G785" s="470"/>
      <c r="H785" s="470"/>
      <c r="I785" s="470"/>
      <c r="J785" s="470"/>
      <c r="K785" s="470"/>
      <c r="L785" s="470"/>
      <c r="M785" s="470"/>
      <c r="N785" s="470"/>
      <c r="O785" s="470"/>
      <c r="P785" s="470"/>
      <c r="Q785" s="470"/>
      <c r="R785" s="470"/>
      <c r="S785" s="470"/>
      <c r="T785" s="470"/>
      <c r="U785" s="470"/>
      <c r="V785" s="470"/>
      <c r="W785" s="470"/>
      <c r="X785" s="470"/>
      <c r="Y785" s="470"/>
      <c r="Z785" s="470"/>
    </row>
    <row r="786" spans="1:26">
      <c r="A786" s="470"/>
      <c r="B786" s="470"/>
      <c r="C786" s="470"/>
      <c r="D786" s="470"/>
      <c r="E786" s="470"/>
      <c r="F786" s="470"/>
      <c r="G786" s="470"/>
      <c r="H786" s="470"/>
      <c r="I786" s="470"/>
      <c r="J786" s="470"/>
      <c r="K786" s="470"/>
      <c r="L786" s="470"/>
      <c r="M786" s="470"/>
      <c r="N786" s="470"/>
      <c r="O786" s="470"/>
      <c r="P786" s="470"/>
      <c r="Q786" s="470"/>
      <c r="R786" s="470"/>
      <c r="S786" s="470"/>
      <c r="T786" s="470"/>
      <c r="U786" s="470"/>
      <c r="V786" s="470"/>
      <c r="W786" s="470"/>
      <c r="X786" s="470"/>
      <c r="Y786" s="470"/>
      <c r="Z786" s="470"/>
    </row>
    <row r="787" spans="1:26">
      <c r="A787" s="470"/>
      <c r="B787" s="470"/>
      <c r="C787" s="470"/>
      <c r="D787" s="470"/>
      <c r="E787" s="470"/>
      <c r="F787" s="470"/>
      <c r="G787" s="470"/>
      <c r="H787" s="470"/>
      <c r="I787" s="470"/>
      <c r="J787" s="470"/>
      <c r="K787" s="470"/>
      <c r="L787" s="470"/>
      <c r="M787" s="470"/>
      <c r="N787" s="470"/>
      <c r="O787" s="470"/>
      <c r="P787" s="470"/>
      <c r="Q787" s="470"/>
      <c r="R787" s="470"/>
      <c r="S787" s="470"/>
      <c r="T787" s="470"/>
      <c r="U787" s="470"/>
      <c r="V787" s="470"/>
      <c r="W787" s="470"/>
      <c r="X787" s="470"/>
      <c r="Y787" s="470"/>
      <c r="Z787" s="470"/>
    </row>
    <row r="788" spans="1:26">
      <c r="A788" s="470"/>
      <c r="B788" s="470"/>
      <c r="C788" s="470"/>
      <c r="D788" s="470"/>
      <c r="E788" s="470"/>
      <c r="F788" s="470"/>
      <c r="G788" s="470"/>
      <c r="H788" s="470"/>
      <c r="I788" s="470"/>
      <c r="J788" s="470"/>
      <c r="K788" s="470"/>
      <c r="L788" s="470"/>
      <c r="M788" s="470"/>
      <c r="N788" s="470"/>
      <c r="O788" s="470"/>
      <c r="P788" s="470"/>
      <c r="Q788" s="470"/>
      <c r="R788" s="470"/>
      <c r="S788" s="470"/>
      <c r="T788" s="470"/>
      <c r="U788" s="470"/>
      <c r="V788" s="470"/>
      <c r="W788" s="470"/>
      <c r="X788" s="470"/>
      <c r="Y788" s="470"/>
      <c r="Z788" s="470"/>
    </row>
    <row r="789" spans="1:26">
      <c r="A789" s="470"/>
      <c r="B789" s="470"/>
      <c r="C789" s="470"/>
      <c r="D789" s="470"/>
      <c r="E789" s="470"/>
      <c r="F789" s="470"/>
      <c r="G789" s="470"/>
      <c r="H789" s="470"/>
      <c r="I789" s="470"/>
      <c r="J789" s="470"/>
      <c r="K789" s="470"/>
      <c r="L789" s="470"/>
      <c r="M789" s="470"/>
      <c r="N789" s="470"/>
      <c r="O789" s="470"/>
      <c r="P789" s="470"/>
      <c r="Q789" s="470"/>
      <c r="R789" s="470"/>
      <c r="S789" s="470"/>
      <c r="T789" s="470"/>
      <c r="U789" s="470"/>
      <c r="V789" s="470"/>
      <c r="W789" s="470"/>
      <c r="X789" s="470"/>
      <c r="Y789" s="470"/>
      <c r="Z789" s="470"/>
    </row>
    <row r="790" spans="1:26">
      <c r="A790" s="470"/>
      <c r="B790" s="470"/>
      <c r="C790" s="470"/>
      <c r="D790" s="470"/>
      <c r="E790" s="470"/>
      <c r="F790" s="470"/>
      <c r="G790" s="470"/>
      <c r="H790" s="470"/>
      <c r="I790" s="470"/>
      <c r="J790" s="470"/>
      <c r="K790" s="470"/>
      <c r="L790" s="470"/>
      <c r="M790" s="470"/>
      <c r="N790" s="470"/>
      <c r="O790" s="470"/>
      <c r="P790" s="470"/>
      <c r="Q790" s="470"/>
      <c r="R790" s="470"/>
      <c r="S790" s="470"/>
      <c r="T790" s="470"/>
      <c r="U790" s="470"/>
      <c r="V790" s="470"/>
      <c r="W790" s="470"/>
      <c r="X790" s="470"/>
      <c r="Y790" s="470"/>
      <c r="Z790" s="470"/>
    </row>
    <row r="791" spans="1:26">
      <c r="A791" s="470"/>
      <c r="B791" s="470"/>
      <c r="C791" s="470"/>
      <c r="D791" s="470"/>
      <c r="E791" s="470"/>
      <c r="F791" s="470"/>
      <c r="G791" s="470"/>
      <c r="H791" s="470"/>
      <c r="I791" s="470"/>
      <c r="J791" s="470"/>
      <c r="K791" s="470"/>
      <c r="L791" s="470"/>
      <c r="M791" s="470"/>
      <c r="N791" s="470"/>
      <c r="O791" s="470"/>
      <c r="P791" s="470"/>
      <c r="Q791" s="470"/>
      <c r="R791" s="470"/>
      <c r="S791" s="470"/>
      <c r="T791" s="470"/>
      <c r="U791" s="470"/>
      <c r="V791" s="470"/>
      <c r="W791" s="470"/>
      <c r="X791" s="470"/>
      <c r="Y791" s="470"/>
      <c r="Z791" s="470"/>
    </row>
    <row r="792" spans="1:26">
      <c r="A792" s="470"/>
      <c r="B792" s="470"/>
      <c r="C792" s="470"/>
      <c r="D792" s="470"/>
      <c r="E792" s="470"/>
      <c r="F792" s="470"/>
      <c r="G792" s="470"/>
      <c r="H792" s="470"/>
      <c r="I792" s="470"/>
      <c r="J792" s="470"/>
      <c r="K792" s="470"/>
      <c r="L792" s="470"/>
      <c r="M792" s="470"/>
      <c r="N792" s="470"/>
      <c r="O792" s="470"/>
      <c r="P792" s="470"/>
      <c r="Q792" s="470"/>
      <c r="R792" s="470"/>
      <c r="S792" s="470"/>
      <c r="T792" s="470"/>
      <c r="U792" s="470"/>
      <c r="V792" s="470"/>
      <c r="W792" s="470"/>
      <c r="X792" s="470"/>
      <c r="Y792" s="470"/>
      <c r="Z792" s="470"/>
    </row>
    <row r="793" spans="1:26">
      <c r="A793" s="470"/>
      <c r="B793" s="470"/>
      <c r="C793" s="470"/>
      <c r="D793" s="470"/>
      <c r="E793" s="470"/>
      <c r="F793" s="470"/>
      <c r="G793" s="470"/>
      <c r="H793" s="470"/>
      <c r="I793" s="470"/>
      <c r="J793" s="470"/>
      <c r="K793" s="470"/>
      <c r="L793" s="470"/>
      <c r="M793" s="470"/>
      <c r="N793" s="470"/>
      <c r="O793" s="470"/>
      <c r="P793" s="470"/>
      <c r="Q793" s="470"/>
      <c r="R793" s="470"/>
      <c r="S793" s="470"/>
      <c r="T793" s="470"/>
      <c r="U793" s="470"/>
      <c r="V793" s="470"/>
      <c r="W793" s="470"/>
      <c r="X793" s="470"/>
      <c r="Y793" s="470"/>
      <c r="Z793" s="470"/>
    </row>
    <row r="794" spans="1:26">
      <c r="A794" s="470"/>
      <c r="B794" s="470"/>
      <c r="C794" s="470"/>
      <c r="D794" s="470"/>
      <c r="E794" s="470"/>
      <c r="F794" s="470"/>
      <c r="G794" s="470"/>
      <c r="H794" s="470"/>
      <c r="I794" s="470"/>
      <c r="J794" s="470"/>
      <c r="K794" s="470"/>
      <c r="L794" s="470"/>
      <c r="M794" s="470"/>
      <c r="N794" s="470"/>
      <c r="O794" s="470"/>
      <c r="P794" s="470"/>
      <c r="Q794" s="470"/>
      <c r="R794" s="470"/>
      <c r="S794" s="470"/>
      <c r="T794" s="470"/>
      <c r="U794" s="470"/>
      <c r="V794" s="470"/>
      <c r="W794" s="470"/>
      <c r="X794" s="470"/>
      <c r="Y794" s="470"/>
      <c r="Z794" s="470"/>
    </row>
    <row r="795" spans="1:26">
      <c r="A795" s="470"/>
      <c r="B795" s="470"/>
      <c r="C795" s="470"/>
      <c r="D795" s="470"/>
      <c r="E795" s="470"/>
      <c r="F795" s="470"/>
      <c r="G795" s="470"/>
      <c r="H795" s="470"/>
      <c r="I795" s="470"/>
      <c r="J795" s="470"/>
      <c r="K795" s="470"/>
      <c r="L795" s="470"/>
      <c r="M795" s="470"/>
      <c r="N795" s="470"/>
      <c r="O795" s="470"/>
      <c r="P795" s="470"/>
      <c r="Q795" s="470"/>
      <c r="R795" s="470"/>
      <c r="S795" s="470"/>
      <c r="T795" s="470"/>
      <c r="U795" s="470"/>
      <c r="V795" s="470"/>
      <c r="W795" s="470"/>
      <c r="X795" s="470"/>
      <c r="Y795" s="470"/>
      <c r="Z795" s="470"/>
    </row>
    <row r="796" spans="1:26">
      <c r="A796" s="470"/>
      <c r="B796" s="470"/>
      <c r="C796" s="470"/>
      <c r="D796" s="470"/>
      <c r="E796" s="470"/>
      <c r="F796" s="470"/>
      <c r="G796" s="470"/>
      <c r="H796" s="470"/>
      <c r="I796" s="470"/>
      <c r="J796" s="470"/>
      <c r="K796" s="470"/>
      <c r="L796" s="470"/>
      <c r="M796" s="470"/>
      <c r="N796" s="470"/>
      <c r="O796" s="470"/>
      <c r="P796" s="470"/>
      <c r="Q796" s="470"/>
      <c r="R796" s="470"/>
      <c r="S796" s="470"/>
      <c r="T796" s="470"/>
      <c r="U796" s="470"/>
      <c r="V796" s="470"/>
      <c r="W796" s="470"/>
      <c r="X796" s="470"/>
      <c r="Y796" s="470"/>
      <c r="Z796" s="470"/>
    </row>
    <row r="797" spans="1:26">
      <c r="A797" s="470"/>
      <c r="B797" s="470"/>
      <c r="C797" s="470"/>
      <c r="D797" s="470"/>
      <c r="E797" s="470"/>
      <c r="F797" s="470"/>
      <c r="G797" s="470"/>
      <c r="H797" s="470"/>
      <c r="I797" s="470"/>
      <c r="J797" s="470"/>
      <c r="K797" s="470"/>
      <c r="L797" s="470"/>
      <c r="M797" s="470"/>
      <c r="N797" s="470"/>
      <c r="O797" s="470"/>
      <c r="P797" s="470"/>
      <c r="Q797" s="470"/>
      <c r="R797" s="470"/>
      <c r="S797" s="470"/>
      <c r="T797" s="470"/>
      <c r="U797" s="470"/>
      <c r="V797" s="470"/>
      <c r="W797" s="470"/>
      <c r="X797" s="470"/>
      <c r="Y797" s="470"/>
      <c r="Z797" s="470"/>
    </row>
    <row r="798" spans="1:26">
      <c r="A798" s="470"/>
      <c r="B798" s="470"/>
      <c r="C798" s="470"/>
      <c r="D798" s="470"/>
      <c r="E798" s="470"/>
      <c r="F798" s="470"/>
      <c r="G798" s="470"/>
      <c r="H798" s="470"/>
      <c r="I798" s="470"/>
      <c r="J798" s="470"/>
      <c r="K798" s="470"/>
      <c r="L798" s="470"/>
      <c r="M798" s="470"/>
      <c r="N798" s="470"/>
      <c r="O798" s="470"/>
      <c r="P798" s="470"/>
      <c r="Q798" s="470"/>
      <c r="R798" s="470"/>
      <c r="S798" s="470"/>
      <c r="T798" s="470"/>
      <c r="U798" s="470"/>
      <c r="V798" s="470"/>
      <c r="W798" s="470"/>
      <c r="X798" s="470"/>
      <c r="Y798" s="470"/>
      <c r="Z798" s="470"/>
    </row>
    <row r="799" spans="1:26">
      <c r="A799" s="470"/>
      <c r="B799" s="470"/>
      <c r="C799" s="470"/>
      <c r="D799" s="470"/>
      <c r="E799" s="470"/>
      <c r="F799" s="470"/>
      <c r="G799" s="470"/>
      <c r="H799" s="470"/>
      <c r="I799" s="470"/>
      <c r="J799" s="470"/>
      <c r="K799" s="470"/>
      <c r="L799" s="470"/>
      <c r="M799" s="470"/>
      <c r="N799" s="470"/>
      <c r="O799" s="470"/>
      <c r="P799" s="470"/>
      <c r="Q799" s="470"/>
      <c r="R799" s="470"/>
      <c r="S799" s="470"/>
      <c r="T799" s="470"/>
      <c r="U799" s="470"/>
      <c r="V799" s="470"/>
      <c r="W799" s="470"/>
      <c r="X799" s="470"/>
      <c r="Y799" s="470"/>
      <c r="Z799" s="470"/>
    </row>
    <row r="800" spans="1:26">
      <c r="A800" s="470"/>
      <c r="B800" s="470"/>
      <c r="C800" s="470"/>
      <c r="D800" s="470"/>
      <c r="E800" s="470"/>
      <c r="F800" s="470"/>
      <c r="G800" s="470"/>
      <c r="H800" s="470"/>
      <c r="I800" s="470"/>
      <c r="J800" s="470"/>
      <c r="K800" s="470"/>
      <c r="L800" s="470"/>
      <c r="M800" s="470"/>
      <c r="N800" s="470"/>
      <c r="O800" s="470"/>
      <c r="P800" s="470"/>
      <c r="Q800" s="470"/>
      <c r="R800" s="470"/>
      <c r="S800" s="470"/>
      <c r="T800" s="470"/>
      <c r="U800" s="470"/>
      <c r="V800" s="470"/>
      <c r="W800" s="470"/>
      <c r="X800" s="470"/>
      <c r="Y800" s="470"/>
      <c r="Z800" s="470"/>
    </row>
    <row r="801" spans="1:26">
      <c r="A801" s="470"/>
      <c r="B801" s="470"/>
      <c r="C801" s="470"/>
      <c r="D801" s="470"/>
      <c r="E801" s="470"/>
      <c r="F801" s="470"/>
      <c r="G801" s="470"/>
      <c r="H801" s="470"/>
      <c r="I801" s="470"/>
      <c r="J801" s="470"/>
      <c r="K801" s="470"/>
      <c r="L801" s="470"/>
      <c r="M801" s="470"/>
      <c r="N801" s="470"/>
      <c r="O801" s="470"/>
      <c r="P801" s="470"/>
      <c r="Q801" s="470"/>
      <c r="R801" s="470"/>
      <c r="S801" s="470"/>
      <c r="T801" s="470"/>
      <c r="U801" s="470"/>
      <c r="V801" s="470"/>
      <c r="W801" s="470"/>
      <c r="X801" s="470"/>
      <c r="Y801" s="470"/>
      <c r="Z801" s="470"/>
    </row>
    <row r="802" spans="1:26">
      <c r="A802" s="470"/>
      <c r="B802" s="470"/>
      <c r="C802" s="470"/>
      <c r="D802" s="470"/>
      <c r="E802" s="470"/>
      <c r="F802" s="470"/>
      <c r="G802" s="470"/>
      <c r="H802" s="470"/>
      <c r="I802" s="470"/>
      <c r="J802" s="470"/>
      <c r="K802" s="470"/>
      <c r="L802" s="470"/>
      <c r="M802" s="470"/>
      <c r="N802" s="470"/>
      <c r="O802" s="470"/>
      <c r="P802" s="470"/>
      <c r="Q802" s="470"/>
      <c r="R802" s="470"/>
      <c r="S802" s="470"/>
      <c r="T802" s="470"/>
      <c r="U802" s="470"/>
      <c r="V802" s="470"/>
      <c r="W802" s="470"/>
      <c r="X802" s="470"/>
      <c r="Y802" s="470"/>
      <c r="Z802" s="470"/>
    </row>
    <row r="803" spans="1:26">
      <c r="A803" s="470"/>
      <c r="B803" s="470"/>
      <c r="C803" s="470"/>
      <c r="D803" s="470"/>
      <c r="E803" s="470"/>
      <c r="F803" s="470"/>
      <c r="G803" s="470"/>
      <c r="H803" s="470"/>
      <c r="I803" s="470"/>
      <c r="J803" s="470"/>
      <c r="K803" s="470"/>
      <c r="L803" s="470"/>
      <c r="M803" s="470"/>
      <c r="N803" s="470"/>
      <c r="O803" s="470"/>
      <c r="P803" s="470"/>
      <c r="Q803" s="470"/>
      <c r="R803" s="470"/>
      <c r="S803" s="470"/>
      <c r="T803" s="470"/>
      <c r="U803" s="470"/>
      <c r="V803" s="470"/>
      <c r="W803" s="470"/>
      <c r="X803" s="470"/>
      <c r="Y803" s="470"/>
      <c r="Z803" s="470"/>
    </row>
    <row r="804" spans="1:26">
      <c r="A804" s="470"/>
      <c r="B804" s="470"/>
      <c r="C804" s="470"/>
      <c r="D804" s="470"/>
      <c r="E804" s="470"/>
      <c r="F804" s="470"/>
      <c r="G804" s="470"/>
      <c r="H804" s="470"/>
      <c r="I804" s="470"/>
      <c r="J804" s="470"/>
      <c r="K804" s="470"/>
      <c r="L804" s="470"/>
      <c r="M804" s="470"/>
      <c r="N804" s="470"/>
      <c r="O804" s="470"/>
      <c r="P804" s="470"/>
      <c r="Q804" s="470"/>
      <c r="R804" s="470"/>
      <c r="S804" s="470"/>
      <c r="T804" s="470"/>
      <c r="U804" s="470"/>
      <c r="V804" s="470"/>
      <c r="W804" s="470"/>
      <c r="X804" s="470"/>
      <c r="Y804" s="470"/>
      <c r="Z804" s="470"/>
    </row>
    <row r="805" spans="1:26">
      <c r="A805" s="470"/>
      <c r="B805" s="470"/>
      <c r="C805" s="470"/>
      <c r="D805" s="470"/>
      <c r="E805" s="470"/>
      <c r="F805" s="470"/>
      <c r="G805" s="470"/>
      <c r="H805" s="470"/>
      <c r="I805" s="470"/>
      <c r="J805" s="470"/>
      <c r="K805" s="470"/>
      <c r="L805" s="470"/>
      <c r="M805" s="470"/>
      <c r="N805" s="470"/>
      <c r="O805" s="470"/>
      <c r="P805" s="470"/>
      <c r="Q805" s="470"/>
      <c r="R805" s="470"/>
      <c r="S805" s="470"/>
      <c r="T805" s="470"/>
      <c r="U805" s="470"/>
      <c r="V805" s="470"/>
      <c r="W805" s="470"/>
      <c r="X805" s="470"/>
      <c r="Y805" s="470"/>
      <c r="Z805" s="470"/>
    </row>
    <row r="806" spans="1:26">
      <c r="A806" s="470"/>
      <c r="B806" s="470"/>
      <c r="C806" s="470"/>
      <c r="D806" s="470"/>
      <c r="E806" s="470"/>
      <c r="F806" s="470"/>
      <c r="G806" s="470"/>
      <c r="H806" s="470"/>
      <c r="I806" s="470"/>
      <c r="J806" s="470"/>
      <c r="K806" s="470"/>
      <c r="L806" s="470"/>
      <c r="M806" s="470"/>
      <c r="N806" s="470"/>
      <c r="O806" s="470"/>
      <c r="P806" s="470"/>
      <c r="Q806" s="470"/>
      <c r="R806" s="470"/>
      <c r="S806" s="470"/>
      <c r="T806" s="470"/>
      <c r="U806" s="470"/>
      <c r="V806" s="470"/>
      <c r="W806" s="470"/>
      <c r="X806" s="470"/>
      <c r="Y806" s="470"/>
      <c r="Z806" s="470"/>
    </row>
    <row r="807" spans="1:26">
      <c r="A807" s="470"/>
      <c r="B807" s="470"/>
      <c r="C807" s="470"/>
      <c r="D807" s="470"/>
      <c r="E807" s="470"/>
      <c r="F807" s="470"/>
      <c r="G807" s="470"/>
      <c r="H807" s="470"/>
      <c r="I807" s="470"/>
      <c r="J807" s="470"/>
      <c r="K807" s="470"/>
      <c r="L807" s="470"/>
      <c r="M807" s="470"/>
      <c r="N807" s="470"/>
      <c r="O807" s="470"/>
      <c r="P807" s="470"/>
      <c r="Q807" s="470"/>
      <c r="R807" s="470"/>
      <c r="S807" s="470"/>
      <c r="T807" s="470"/>
      <c r="U807" s="470"/>
      <c r="V807" s="470"/>
      <c r="W807" s="470"/>
      <c r="X807" s="470"/>
      <c r="Y807" s="470"/>
      <c r="Z807" s="470"/>
    </row>
    <row r="808" spans="1:26">
      <c r="A808" s="470"/>
      <c r="B808" s="470"/>
      <c r="C808" s="470"/>
      <c r="D808" s="470"/>
      <c r="E808" s="470"/>
      <c r="F808" s="470"/>
      <c r="G808" s="470"/>
      <c r="H808" s="470"/>
      <c r="I808" s="470"/>
      <c r="J808" s="470"/>
      <c r="K808" s="470"/>
      <c r="L808" s="470"/>
      <c r="M808" s="470"/>
      <c r="N808" s="470"/>
      <c r="O808" s="470"/>
      <c r="P808" s="470"/>
      <c r="Q808" s="470"/>
      <c r="R808" s="470"/>
      <c r="S808" s="470"/>
      <c r="T808" s="470"/>
      <c r="U808" s="470"/>
      <c r="V808" s="470"/>
      <c r="W808" s="470"/>
      <c r="X808" s="470"/>
      <c r="Y808" s="470"/>
      <c r="Z808" s="470"/>
    </row>
    <row r="809" spans="1:26">
      <c r="A809" s="470"/>
      <c r="B809" s="470"/>
      <c r="C809" s="470"/>
      <c r="D809" s="470"/>
      <c r="E809" s="470"/>
      <c r="F809" s="470"/>
      <c r="G809" s="470"/>
      <c r="H809" s="470"/>
      <c r="I809" s="470"/>
      <c r="J809" s="470"/>
      <c r="K809" s="470"/>
      <c r="L809" s="470"/>
      <c r="M809" s="470"/>
      <c r="N809" s="470"/>
      <c r="O809" s="470"/>
      <c r="P809" s="470"/>
      <c r="Q809" s="470"/>
      <c r="R809" s="470"/>
      <c r="S809" s="470"/>
      <c r="T809" s="470"/>
      <c r="U809" s="470"/>
      <c r="V809" s="470"/>
      <c r="W809" s="470"/>
      <c r="X809" s="470"/>
      <c r="Y809" s="470"/>
      <c r="Z809" s="470"/>
    </row>
    <row r="810" spans="1:26">
      <c r="A810" s="470"/>
      <c r="B810" s="470"/>
      <c r="C810" s="470"/>
      <c r="D810" s="470"/>
      <c r="E810" s="470"/>
      <c r="F810" s="470"/>
      <c r="G810" s="470"/>
      <c r="H810" s="470"/>
      <c r="I810" s="470"/>
      <c r="J810" s="470"/>
      <c r="K810" s="470"/>
      <c r="L810" s="470"/>
      <c r="M810" s="470"/>
      <c r="N810" s="470"/>
      <c r="O810" s="470"/>
      <c r="P810" s="470"/>
      <c r="Q810" s="470"/>
      <c r="R810" s="470"/>
      <c r="S810" s="470"/>
      <c r="T810" s="470"/>
      <c r="U810" s="470"/>
      <c r="V810" s="470"/>
      <c r="W810" s="470"/>
      <c r="X810" s="470"/>
      <c r="Y810" s="470"/>
      <c r="Z810" s="470"/>
    </row>
    <row r="811" spans="1:26">
      <c r="A811" s="470"/>
      <c r="B811" s="470"/>
      <c r="C811" s="470"/>
      <c r="D811" s="470"/>
      <c r="E811" s="470"/>
      <c r="F811" s="470"/>
      <c r="G811" s="470"/>
      <c r="H811" s="470"/>
      <c r="I811" s="470"/>
      <c r="J811" s="470"/>
      <c r="K811" s="470"/>
      <c r="L811" s="470"/>
      <c r="M811" s="470"/>
      <c r="N811" s="470"/>
      <c r="O811" s="470"/>
      <c r="P811" s="470"/>
      <c r="Q811" s="470"/>
      <c r="R811" s="470"/>
      <c r="S811" s="470"/>
      <c r="T811" s="470"/>
      <c r="U811" s="470"/>
      <c r="V811" s="470"/>
      <c r="W811" s="470"/>
      <c r="X811" s="470"/>
      <c r="Y811" s="470"/>
      <c r="Z811" s="470"/>
    </row>
    <row r="812" spans="1:26">
      <c r="A812" s="470"/>
      <c r="B812" s="470"/>
      <c r="C812" s="470"/>
      <c r="D812" s="470"/>
      <c r="E812" s="470"/>
      <c r="F812" s="470"/>
      <c r="G812" s="470"/>
      <c r="H812" s="470"/>
      <c r="I812" s="470"/>
      <c r="J812" s="470"/>
      <c r="K812" s="470"/>
      <c r="L812" s="470"/>
      <c r="M812" s="470"/>
      <c r="N812" s="470"/>
      <c r="O812" s="470"/>
      <c r="P812" s="470"/>
      <c r="Q812" s="470"/>
      <c r="R812" s="470"/>
      <c r="S812" s="470"/>
      <c r="T812" s="470"/>
      <c r="U812" s="470"/>
      <c r="V812" s="470"/>
      <c r="W812" s="470"/>
      <c r="X812" s="470"/>
      <c r="Y812" s="470"/>
      <c r="Z812" s="470"/>
    </row>
    <row r="813" spans="1:26">
      <c r="A813" s="470"/>
      <c r="B813" s="470"/>
      <c r="C813" s="470"/>
      <c r="D813" s="470"/>
      <c r="E813" s="470"/>
      <c r="F813" s="470"/>
      <c r="G813" s="470"/>
      <c r="H813" s="470"/>
      <c r="I813" s="470"/>
      <c r="J813" s="470"/>
      <c r="K813" s="470"/>
      <c r="L813" s="470"/>
      <c r="M813" s="470"/>
      <c r="N813" s="470"/>
      <c r="O813" s="470"/>
      <c r="P813" s="470"/>
      <c r="Q813" s="470"/>
      <c r="R813" s="470"/>
      <c r="S813" s="470"/>
      <c r="T813" s="470"/>
      <c r="U813" s="470"/>
      <c r="V813" s="470"/>
      <c r="W813" s="470"/>
      <c r="X813" s="470"/>
      <c r="Y813" s="470"/>
      <c r="Z813" s="470"/>
    </row>
    <row r="814" spans="1:26">
      <c r="A814" s="470"/>
      <c r="B814" s="470"/>
      <c r="C814" s="470"/>
      <c r="D814" s="470"/>
      <c r="E814" s="470"/>
      <c r="F814" s="470"/>
      <c r="G814" s="470"/>
      <c r="H814" s="470"/>
      <c r="I814" s="470"/>
      <c r="J814" s="470"/>
      <c r="K814" s="470"/>
      <c r="L814" s="470"/>
      <c r="M814" s="470"/>
      <c r="N814" s="470"/>
      <c r="O814" s="470"/>
      <c r="P814" s="470"/>
      <c r="Q814" s="470"/>
      <c r="R814" s="470"/>
      <c r="S814" s="470"/>
      <c r="T814" s="470"/>
      <c r="U814" s="470"/>
      <c r="V814" s="470"/>
      <c r="W814" s="470"/>
      <c r="X814" s="470"/>
      <c r="Y814" s="470"/>
      <c r="Z814" s="470"/>
    </row>
    <row r="815" spans="1:26">
      <c r="A815" s="470"/>
      <c r="B815" s="470"/>
      <c r="C815" s="470"/>
      <c r="D815" s="470"/>
      <c r="E815" s="470"/>
      <c r="F815" s="470"/>
      <c r="G815" s="470"/>
      <c r="H815" s="470"/>
      <c r="I815" s="470"/>
      <c r="J815" s="470"/>
      <c r="K815" s="470"/>
      <c r="L815" s="470"/>
      <c r="M815" s="470"/>
      <c r="N815" s="470"/>
      <c r="O815" s="470"/>
      <c r="P815" s="470"/>
      <c r="Q815" s="470"/>
      <c r="R815" s="470"/>
      <c r="S815" s="470"/>
      <c r="T815" s="470"/>
      <c r="U815" s="470"/>
      <c r="V815" s="470"/>
      <c r="W815" s="470"/>
      <c r="X815" s="470"/>
      <c r="Y815" s="470"/>
      <c r="Z815" s="470"/>
    </row>
    <row r="816" spans="1:26">
      <c r="A816" s="470"/>
      <c r="B816" s="470"/>
      <c r="C816" s="470"/>
      <c r="D816" s="470"/>
      <c r="E816" s="470"/>
      <c r="F816" s="470"/>
      <c r="G816" s="470"/>
      <c r="H816" s="470"/>
      <c r="I816" s="470"/>
      <c r="J816" s="470"/>
      <c r="K816" s="470"/>
      <c r="L816" s="470"/>
      <c r="M816" s="470"/>
      <c r="N816" s="470"/>
      <c r="O816" s="470"/>
      <c r="P816" s="470"/>
      <c r="Q816" s="470"/>
      <c r="R816" s="470"/>
      <c r="S816" s="470"/>
      <c r="T816" s="470"/>
      <c r="U816" s="470"/>
      <c r="V816" s="470"/>
      <c r="W816" s="470"/>
      <c r="X816" s="470"/>
      <c r="Y816" s="470"/>
      <c r="Z816" s="470"/>
    </row>
    <row r="817" spans="1:26">
      <c r="A817" s="470"/>
      <c r="B817" s="470"/>
      <c r="C817" s="470"/>
      <c r="D817" s="470"/>
      <c r="E817" s="470"/>
      <c r="F817" s="470"/>
      <c r="G817" s="470"/>
      <c r="H817" s="470"/>
      <c r="I817" s="470"/>
      <c r="J817" s="470"/>
      <c r="K817" s="470"/>
      <c r="L817" s="470"/>
      <c r="M817" s="470"/>
      <c r="N817" s="470"/>
      <c r="O817" s="470"/>
      <c r="P817" s="470"/>
      <c r="Q817" s="470"/>
      <c r="R817" s="470"/>
      <c r="S817" s="470"/>
      <c r="T817" s="470"/>
      <c r="U817" s="470"/>
      <c r="V817" s="470"/>
      <c r="W817" s="470"/>
      <c r="X817" s="470"/>
      <c r="Y817" s="470"/>
      <c r="Z817" s="470"/>
    </row>
    <row r="818" spans="1:26">
      <c r="A818" s="470"/>
      <c r="B818" s="470"/>
      <c r="C818" s="470"/>
      <c r="D818" s="470"/>
      <c r="E818" s="470"/>
      <c r="F818" s="470"/>
      <c r="G818" s="470"/>
      <c r="H818" s="470"/>
      <c r="I818" s="470"/>
      <c r="J818" s="470"/>
      <c r="K818" s="470"/>
      <c r="L818" s="470"/>
      <c r="M818" s="470"/>
      <c r="N818" s="470"/>
      <c r="O818" s="470"/>
      <c r="P818" s="470"/>
      <c r="Q818" s="470"/>
      <c r="R818" s="470"/>
      <c r="S818" s="470"/>
      <c r="T818" s="470"/>
      <c r="U818" s="470"/>
      <c r="V818" s="470"/>
      <c r="W818" s="470"/>
      <c r="X818" s="470"/>
      <c r="Y818" s="470"/>
      <c r="Z818" s="470"/>
    </row>
    <row r="819" spans="1:26">
      <c r="A819" s="470"/>
      <c r="B819" s="470"/>
      <c r="C819" s="470"/>
      <c r="D819" s="470"/>
      <c r="E819" s="470"/>
      <c r="F819" s="470"/>
      <c r="G819" s="470"/>
      <c r="H819" s="470"/>
      <c r="I819" s="470"/>
      <c r="J819" s="470"/>
      <c r="K819" s="470"/>
      <c r="L819" s="470"/>
      <c r="M819" s="470"/>
      <c r="N819" s="470"/>
      <c r="O819" s="470"/>
      <c r="P819" s="470"/>
      <c r="Q819" s="470"/>
      <c r="R819" s="470"/>
      <c r="S819" s="470"/>
      <c r="T819" s="470"/>
      <c r="U819" s="470"/>
      <c r="V819" s="470"/>
      <c r="W819" s="470"/>
      <c r="X819" s="470"/>
      <c r="Y819" s="470"/>
      <c r="Z819" s="470"/>
    </row>
    <row r="820" spans="1:26">
      <c r="A820" s="470"/>
      <c r="B820" s="470"/>
      <c r="C820" s="470"/>
      <c r="D820" s="470"/>
      <c r="E820" s="470"/>
      <c r="F820" s="470"/>
      <c r="G820" s="470"/>
      <c r="H820" s="470"/>
      <c r="I820" s="470"/>
      <c r="J820" s="470"/>
      <c r="K820" s="470"/>
      <c r="L820" s="470"/>
      <c r="M820" s="470"/>
      <c r="N820" s="470"/>
      <c r="O820" s="470"/>
      <c r="P820" s="470"/>
      <c r="Q820" s="470"/>
      <c r="R820" s="470"/>
      <c r="S820" s="470"/>
      <c r="T820" s="470"/>
      <c r="U820" s="470"/>
      <c r="V820" s="470"/>
      <c r="W820" s="470"/>
      <c r="X820" s="470"/>
      <c r="Y820" s="470"/>
      <c r="Z820" s="470"/>
    </row>
    <row r="821" spans="1:26">
      <c r="A821" s="470"/>
      <c r="B821" s="470"/>
      <c r="C821" s="470"/>
      <c r="D821" s="470"/>
      <c r="E821" s="470"/>
      <c r="F821" s="470"/>
      <c r="G821" s="470"/>
      <c r="H821" s="470"/>
      <c r="I821" s="470"/>
      <c r="J821" s="470"/>
      <c r="K821" s="470"/>
      <c r="L821" s="470"/>
      <c r="M821" s="470"/>
      <c r="N821" s="470"/>
      <c r="O821" s="470"/>
      <c r="P821" s="470"/>
      <c r="Q821" s="470"/>
      <c r="R821" s="470"/>
      <c r="S821" s="470"/>
      <c r="T821" s="470"/>
      <c r="U821" s="470"/>
      <c r="V821" s="470"/>
      <c r="W821" s="470"/>
      <c r="X821" s="470"/>
      <c r="Y821" s="470"/>
      <c r="Z821" s="470"/>
    </row>
    <row r="822" spans="1:26">
      <c r="A822" s="470"/>
      <c r="B822" s="470"/>
      <c r="C822" s="470"/>
      <c r="D822" s="470"/>
      <c r="E822" s="470"/>
      <c r="F822" s="470"/>
      <c r="G822" s="470"/>
      <c r="H822" s="470"/>
      <c r="I822" s="470"/>
      <c r="J822" s="470"/>
      <c r="K822" s="470"/>
      <c r="L822" s="470"/>
      <c r="M822" s="470"/>
      <c r="N822" s="470"/>
      <c r="O822" s="470"/>
      <c r="P822" s="470"/>
      <c r="Q822" s="470"/>
      <c r="R822" s="470"/>
      <c r="S822" s="470"/>
      <c r="T822" s="470"/>
      <c r="U822" s="470"/>
      <c r="V822" s="470"/>
      <c r="W822" s="470"/>
      <c r="X822" s="470"/>
      <c r="Y822" s="470"/>
      <c r="Z822" s="470"/>
    </row>
    <row r="823" spans="1:26">
      <c r="A823" s="470"/>
      <c r="B823" s="470"/>
      <c r="C823" s="470"/>
      <c r="D823" s="470"/>
      <c r="E823" s="470"/>
      <c r="F823" s="470"/>
      <c r="G823" s="470"/>
      <c r="H823" s="470"/>
      <c r="I823" s="470"/>
      <c r="J823" s="470"/>
      <c r="K823" s="470"/>
      <c r="L823" s="470"/>
      <c r="M823" s="470"/>
      <c r="N823" s="470"/>
      <c r="O823" s="470"/>
      <c r="P823" s="470"/>
      <c r="Q823" s="470"/>
      <c r="R823" s="470"/>
      <c r="S823" s="470"/>
      <c r="T823" s="470"/>
      <c r="U823" s="470"/>
      <c r="V823" s="470"/>
      <c r="W823" s="470"/>
      <c r="X823" s="470"/>
      <c r="Y823" s="470"/>
      <c r="Z823" s="470"/>
    </row>
    <row r="824" spans="1:26">
      <c r="A824" s="470"/>
      <c r="B824" s="470"/>
      <c r="C824" s="470"/>
      <c r="D824" s="470"/>
      <c r="E824" s="470"/>
      <c r="F824" s="470"/>
      <c r="G824" s="470"/>
      <c r="H824" s="470"/>
      <c r="I824" s="470"/>
      <c r="J824" s="470"/>
      <c r="K824" s="470"/>
      <c r="L824" s="470"/>
      <c r="M824" s="470"/>
      <c r="N824" s="470"/>
      <c r="O824" s="470"/>
      <c r="P824" s="470"/>
      <c r="Q824" s="470"/>
      <c r="R824" s="470"/>
      <c r="S824" s="470"/>
      <c r="T824" s="470"/>
      <c r="U824" s="470"/>
      <c r="V824" s="470"/>
      <c r="W824" s="470"/>
      <c r="X824" s="470"/>
      <c r="Y824" s="470"/>
      <c r="Z824" s="470"/>
    </row>
    <row r="825" spans="1:26">
      <c r="A825" s="470"/>
      <c r="B825" s="470"/>
      <c r="C825" s="470"/>
      <c r="D825" s="470"/>
      <c r="E825" s="470"/>
      <c r="F825" s="470"/>
      <c r="G825" s="470"/>
      <c r="H825" s="470"/>
      <c r="I825" s="470"/>
      <c r="J825" s="470"/>
      <c r="K825" s="470"/>
      <c r="L825" s="470"/>
      <c r="M825" s="470"/>
      <c r="N825" s="470"/>
      <c r="O825" s="470"/>
      <c r="P825" s="470"/>
      <c r="Q825" s="470"/>
      <c r="R825" s="470"/>
      <c r="S825" s="470"/>
      <c r="T825" s="470"/>
      <c r="U825" s="470"/>
      <c r="V825" s="470"/>
      <c r="W825" s="470"/>
      <c r="X825" s="470"/>
      <c r="Y825" s="470"/>
      <c r="Z825" s="470"/>
    </row>
    <row r="826" spans="1:26">
      <c r="A826" s="470"/>
      <c r="B826" s="470"/>
      <c r="C826" s="470"/>
      <c r="D826" s="470"/>
      <c r="E826" s="470"/>
      <c r="F826" s="470"/>
      <c r="G826" s="470"/>
      <c r="H826" s="470"/>
      <c r="I826" s="470"/>
      <c r="J826" s="470"/>
      <c r="K826" s="470"/>
      <c r="L826" s="470"/>
      <c r="M826" s="470"/>
      <c r="N826" s="470"/>
      <c r="O826" s="470"/>
      <c r="P826" s="470"/>
      <c r="Q826" s="470"/>
      <c r="R826" s="470"/>
      <c r="S826" s="470"/>
      <c r="T826" s="470"/>
      <c r="U826" s="470"/>
      <c r="V826" s="470"/>
      <c r="W826" s="470"/>
      <c r="X826" s="470"/>
      <c r="Y826" s="470"/>
      <c r="Z826" s="470"/>
    </row>
    <row r="827" spans="1:26">
      <c r="A827" s="470"/>
      <c r="B827" s="470"/>
      <c r="C827" s="470"/>
      <c r="D827" s="470"/>
      <c r="E827" s="470"/>
      <c r="F827" s="470"/>
      <c r="G827" s="470"/>
      <c r="H827" s="470"/>
      <c r="I827" s="470"/>
      <c r="J827" s="470"/>
      <c r="K827" s="470"/>
      <c r="L827" s="470"/>
      <c r="M827" s="470"/>
      <c r="N827" s="470"/>
      <c r="O827" s="470"/>
      <c r="P827" s="470"/>
      <c r="Q827" s="470"/>
      <c r="R827" s="470"/>
      <c r="S827" s="470"/>
      <c r="T827" s="470"/>
      <c r="U827" s="470"/>
      <c r="V827" s="470"/>
      <c r="W827" s="470"/>
      <c r="X827" s="470"/>
      <c r="Y827" s="470"/>
      <c r="Z827" s="470"/>
    </row>
    <row r="828" spans="1:26">
      <c r="A828" s="470"/>
      <c r="B828" s="470"/>
      <c r="C828" s="470"/>
      <c r="D828" s="470"/>
      <c r="E828" s="470"/>
      <c r="F828" s="470"/>
      <c r="G828" s="470"/>
      <c r="H828" s="470"/>
      <c r="I828" s="470"/>
      <c r="J828" s="470"/>
      <c r="K828" s="470"/>
      <c r="L828" s="470"/>
      <c r="M828" s="470"/>
      <c r="N828" s="470"/>
      <c r="O828" s="470"/>
      <c r="P828" s="470"/>
      <c r="Q828" s="470"/>
      <c r="R828" s="470"/>
      <c r="S828" s="470"/>
      <c r="T828" s="470"/>
      <c r="U828" s="470"/>
      <c r="V828" s="470"/>
      <c r="W828" s="470"/>
      <c r="X828" s="470"/>
      <c r="Y828" s="470"/>
      <c r="Z828" s="470"/>
    </row>
    <row r="829" spans="1:26">
      <c r="A829" s="470"/>
      <c r="B829" s="470"/>
      <c r="C829" s="470"/>
      <c r="D829" s="470"/>
      <c r="E829" s="470"/>
      <c r="F829" s="470"/>
      <c r="G829" s="470"/>
      <c r="H829" s="470"/>
      <c r="I829" s="470"/>
      <c r="J829" s="470"/>
      <c r="K829" s="470"/>
      <c r="L829" s="470"/>
      <c r="M829" s="470"/>
      <c r="N829" s="470"/>
      <c r="O829" s="470"/>
      <c r="P829" s="470"/>
      <c r="Q829" s="470"/>
      <c r="R829" s="470"/>
      <c r="S829" s="470"/>
      <c r="T829" s="470"/>
      <c r="U829" s="470"/>
      <c r="V829" s="470"/>
      <c r="W829" s="470"/>
      <c r="X829" s="470"/>
      <c r="Y829" s="470"/>
      <c r="Z829" s="470"/>
    </row>
    <row r="830" spans="1:26">
      <c r="A830" s="470"/>
      <c r="B830" s="470"/>
      <c r="C830" s="470"/>
      <c r="D830" s="470"/>
      <c r="E830" s="470"/>
      <c r="F830" s="470"/>
      <c r="G830" s="470"/>
      <c r="H830" s="470"/>
      <c r="I830" s="470"/>
      <c r="J830" s="470"/>
      <c r="K830" s="470"/>
      <c r="L830" s="470"/>
      <c r="M830" s="470"/>
      <c r="N830" s="470"/>
      <c r="O830" s="470"/>
      <c r="P830" s="470"/>
      <c r="Q830" s="470"/>
      <c r="R830" s="470"/>
      <c r="S830" s="470"/>
      <c r="T830" s="470"/>
      <c r="U830" s="470"/>
      <c r="V830" s="470"/>
      <c r="W830" s="470"/>
      <c r="X830" s="470"/>
      <c r="Y830" s="470"/>
      <c r="Z830" s="470"/>
    </row>
    <row r="831" spans="1:26">
      <c r="A831" s="470"/>
      <c r="B831" s="470"/>
      <c r="C831" s="470"/>
      <c r="D831" s="470"/>
      <c r="E831" s="470"/>
      <c r="F831" s="470"/>
      <c r="G831" s="470"/>
      <c r="H831" s="470"/>
      <c r="I831" s="470"/>
      <c r="J831" s="470"/>
      <c r="K831" s="470"/>
      <c r="L831" s="470"/>
      <c r="M831" s="470"/>
      <c r="N831" s="470"/>
      <c r="O831" s="470"/>
      <c r="P831" s="470"/>
      <c r="Q831" s="470"/>
      <c r="R831" s="470"/>
      <c r="S831" s="470"/>
      <c r="T831" s="470"/>
      <c r="U831" s="470"/>
      <c r="V831" s="470"/>
      <c r="W831" s="470"/>
      <c r="X831" s="470"/>
      <c r="Y831" s="470"/>
      <c r="Z831" s="470"/>
    </row>
    <row r="832" spans="1:26">
      <c r="A832" s="470"/>
      <c r="B832" s="470"/>
      <c r="C832" s="470"/>
      <c r="D832" s="470"/>
      <c r="E832" s="470"/>
      <c r="F832" s="470"/>
      <c r="G832" s="470"/>
      <c r="H832" s="470"/>
      <c r="I832" s="470"/>
      <c r="J832" s="470"/>
      <c r="K832" s="470"/>
      <c r="L832" s="470"/>
      <c r="M832" s="470"/>
      <c r="N832" s="470"/>
      <c r="O832" s="470"/>
      <c r="P832" s="470"/>
      <c r="Q832" s="470"/>
      <c r="R832" s="470"/>
      <c r="S832" s="470"/>
      <c r="T832" s="470"/>
      <c r="U832" s="470"/>
      <c r="V832" s="470"/>
      <c r="W832" s="470"/>
      <c r="X832" s="470"/>
      <c r="Y832" s="470"/>
      <c r="Z832" s="470"/>
    </row>
    <row r="833" spans="1:26">
      <c r="A833" s="470"/>
      <c r="B833" s="470"/>
      <c r="C833" s="470"/>
      <c r="D833" s="470"/>
      <c r="E833" s="470"/>
      <c r="F833" s="470"/>
      <c r="G833" s="470"/>
      <c r="H833" s="470"/>
      <c r="I833" s="470"/>
      <c r="J833" s="470"/>
      <c r="K833" s="470"/>
      <c r="L833" s="470"/>
      <c r="M833" s="470"/>
      <c r="N833" s="470"/>
      <c r="O833" s="470"/>
      <c r="P833" s="470"/>
      <c r="Q833" s="470"/>
      <c r="R833" s="470"/>
      <c r="S833" s="470"/>
      <c r="T833" s="470"/>
      <c r="U833" s="470"/>
      <c r="V833" s="470"/>
      <c r="W833" s="470"/>
      <c r="X833" s="470"/>
      <c r="Y833" s="470"/>
      <c r="Z833" s="470"/>
    </row>
    <row r="834" spans="1:26">
      <c r="A834" s="470"/>
      <c r="B834" s="470"/>
      <c r="C834" s="470"/>
      <c r="D834" s="470"/>
      <c r="E834" s="470"/>
      <c r="F834" s="470"/>
      <c r="G834" s="470"/>
      <c r="H834" s="470"/>
      <c r="I834" s="470"/>
      <c r="J834" s="470"/>
      <c r="K834" s="470"/>
      <c r="L834" s="470"/>
      <c r="M834" s="470"/>
      <c r="N834" s="470"/>
      <c r="O834" s="470"/>
      <c r="P834" s="470"/>
      <c r="Q834" s="470"/>
      <c r="R834" s="470"/>
      <c r="S834" s="470"/>
      <c r="T834" s="470"/>
      <c r="U834" s="470"/>
      <c r="V834" s="470"/>
      <c r="W834" s="470"/>
      <c r="X834" s="470"/>
      <c r="Y834" s="470"/>
      <c r="Z834" s="470"/>
    </row>
    <row r="835" spans="1:26">
      <c r="A835" s="470"/>
      <c r="B835" s="470"/>
      <c r="C835" s="470"/>
      <c r="D835" s="470"/>
      <c r="E835" s="470"/>
      <c r="F835" s="470"/>
      <c r="G835" s="470"/>
      <c r="H835" s="470"/>
      <c r="I835" s="470"/>
      <c r="J835" s="470"/>
      <c r="K835" s="470"/>
      <c r="L835" s="470"/>
      <c r="M835" s="470"/>
      <c r="N835" s="470"/>
      <c r="O835" s="470"/>
      <c r="P835" s="470"/>
      <c r="Q835" s="470"/>
      <c r="R835" s="470"/>
      <c r="S835" s="470"/>
      <c r="T835" s="470"/>
      <c r="U835" s="470"/>
      <c r="V835" s="470"/>
      <c r="W835" s="470"/>
      <c r="X835" s="470"/>
      <c r="Y835" s="470"/>
      <c r="Z835" s="470"/>
    </row>
    <row r="836" spans="1:26">
      <c r="A836" s="470"/>
      <c r="B836" s="470"/>
      <c r="C836" s="470"/>
      <c r="D836" s="470"/>
      <c r="E836" s="470"/>
      <c r="F836" s="470"/>
      <c r="G836" s="470"/>
      <c r="H836" s="470"/>
      <c r="I836" s="470"/>
      <c r="J836" s="470"/>
      <c r="K836" s="470"/>
      <c r="L836" s="470"/>
      <c r="M836" s="470"/>
      <c r="N836" s="470"/>
      <c r="O836" s="470"/>
      <c r="P836" s="470"/>
      <c r="Q836" s="470"/>
      <c r="R836" s="470"/>
      <c r="S836" s="470"/>
      <c r="T836" s="470"/>
      <c r="U836" s="470"/>
      <c r="V836" s="470"/>
      <c r="W836" s="470"/>
      <c r="X836" s="470"/>
      <c r="Y836" s="470"/>
      <c r="Z836" s="470"/>
    </row>
    <row r="837" spans="1:26">
      <c r="A837" s="470"/>
      <c r="B837" s="470"/>
      <c r="C837" s="470"/>
      <c r="D837" s="470"/>
      <c r="E837" s="470"/>
      <c r="F837" s="470"/>
      <c r="G837" s="470"/>
      <c r="H837" s="470"/>
      <c r="I837" s="470"/>
      <c r="J837" s="470"/>
      <c r="K837" s="470"/>
      <c r="L837" s="470"/>
      <c r="M837" s="470"/>
      <c r="N837" s="470"/>
      <c r="O837" s="470"/>
      <c r="P837" s="470"/>
      <c r="Q837" s="470"/>
      <c r="R837" s="470"/>
      <c r="S837" s="470"/>
      <c r="T837" s="470"/>
      <c r="U837" s="470"/>
      <c r="V837" s="470"/>
      <c r="W837" s="470"/>
      <c r="X837" s="470"/>
      <c r="Y837" s="470"/>
      <c r="Z837" s="470"/>
    </row>
    <row r="838" spans="1:26">
      <c r="A838" s="470"/>
      <c r="B838" s="470"/>
      <c r="C838" s="470"/>
      <c r="D838" s="470"/>
      <c r="E838" s="470"/>
      <c r="F838" s="470"/>
      <c r="G838" s="470"/>
      <c r="H838" s="470"/>
      <c r="I838" s="470"/>
      <c r="J838" s="470"/>
      <c r="K838" s="470"/>
      <c r="L838" s="470"/>
      <c r="M838" s="470"/>
      <c r="N838" s="470"/>
      <c r="O838" s="470"/>
      <c r="P838" s="470"/>
      <c r="Q838" s="470"/>
      <c r="R838" s="470"/>
      <c r="S838" s="470"/>
      <c r="T838" s="470"/>
      <c r="U838" s="470"/>
      <c r="V838" s="470"/>
      <c r="W838" s="470"/>
      <c r="X838" s="470"/>
      <c r="Y838" s="470"/>
      <c r="Z838" s="470"/>
    </row>
    <row r="839" spans="1:26">
      <c r="A839" s="470"/>
      <c r="B839" s="470"/>
      <c r="C839" s="470"/>
      <c r="D839" s="470"/>
      <c r="E839" s="470"/>
      <c r="F839" s="470"/>
      <c r="G839" s="470"/>
      <c r="H839" s="470"/>
      <c r="I839" s="470"/>
      <c r="J839" s="470"/>
      <c r="K839" s="470"/>
      <c r="L839" s="470"/>
      <c r="M839" s="470"/>
      <c r="N839" s="470"/>
      <c r="O839" s="470"/>
      <c r="P839" s="470"/>
      <c r="Q839" s="470"/>
      <c r="R839" s="470"/>
      <c r="S839" s="470"/>
      <c r="T839" s="470"/>
      <c r="U839" s="470"/>
      <c r="V839" s="470"/>
      <c r="W839" s="470"/>
      <c r="X839" s="470"/>
      <c r="Y839" s="470"/>
      <c r="Z839" s="470"/>
    </row>
    <row r="840" spans="1:26">
      <c r="A840" s="470"/>
      <c r="B840" s="470"/>
      <c r="C840" s="470"/>
      <c r="D840" s="470"/>
      <c r="E840" s="470"/>
      <c r="F840" s="470"/>
      <c r="G840" s="470"/>
      <c r="H840" s="470"/>
      <c r="I840" s="470"/>
      <c r="J840" s="470"/>
      <c r="K840" s="470"/>
      <c r="L840" s="470"/>
      <c r="M840" s="470"/>
      <c r="N840" s="470"/>
      <c r="O840" s="470"/>
      <c r="P840" s="470"/>
      <c r="Q840" s="470"/>
      <c r="R840" s="470"/>
      <c r="S840" s="470"/>
      <c r="T840" s="470"/>
      <c r="U840" s="470"/>
      <c r="V840" s="470"/>
      <c r="W840" s="470"/>
      <c r="X840" s="470"/>
      <c r="Y840" s="470"/>
      <c r="Z840" s="470"/>
    </row>
    <row r="841" spans="1:26">
      <c r="A841" s="470"/>
      <c r="B841" s="470"/>
      <c r="C841" s="470"/>
      <c r="D841" s="470"/>
      <c r="E841" s="470"/>
      <c r="F841" s="470"/>
      <c r="G841" s="470"/>
      <c r="H841" s="470"/>
      <c r="I841" s="470"/>
      <c r="J841" s="470"/>
      <c r="K841" s="470"/>
      <c r="L841" s="470"/>
      <c r="M841" s="470"/>
      <c r="N841" s="470"/>
      <c r="O841" s="470"/>
      <c r="P841" s="470"/>
      <c r="Q841" s="470"/>
      <c r="R841" s="470"/>
      <c r="S841" s="470"/>
      <c r="T841" s="470"/>
      <c r="U841" s="470"/>
      <c r="V841" s="470"/>
      <c r="W841" s="470"/>
      <c r="X841" s="470"/>
      <c r="Y841" s="470"/>
      <c r="Z841" s="470"/>
    </row>
    <row r="842" spans="1:26">
      <c r="A842" s="470"/>
      <c r="B842" s="470"/>
      <c r="C842" s="470"/>
      <c r="D842" s="470"/>
      <c r="E842" s="470"/>
      <c r="F842" s="470"/>
      <c r="G842" s="470"/>
      <c r="H842" s="470"/>
      <c r="I842" s="470"/>
      <c r="J842" s="470"/>
      <c r="K842" s="470"/>
      <c r="L842" s="470"/>
      <c r="M842" s="470"/>
      <c r="N842" s="470"/>
      <c r="O842" s="470"/>
      <c r="P842" s="470"/>
      <c r="Q842" s="470"/>
      <c r="R842" s="470"/>
      <c r="S842" s="470"/>
      <c r="T842" s="470"/>
      <c r="U842" s="470"/>
      <c r="V842" s="470"/>
      <c r="W842" s="470"/>
      <c r="X842" s="470"/>
      <c r="Y842" s="470"/>
      <c r="Z842" s="470"/>
    </row>
    <row r="843" spans="1:26">
      <c r="A843" s="470"/>
      <c r="B843" s="470"/>
      <c r="C843" s="470"/>
      <c r="D843" s="470"/>
      <c r="E843" s="470"/>
      <c r="F843" s="470"/>
      <c r="G843" s="470"/>
      <c r="H843" s="470"/>
      <c r="I843" s="470"/>
      <c r="J843" s="470"/>
      <c r="K843" s="470"/>
      <c r="L843" s="470"/>
      <c r="M843" s="470"/>
      <c r="N843" s="470"/>
      <c r="O843" s="470"/>
      <c r="P843" s="470"/>
      <c r="Q843" s="470"/>
      <c r="R843" s="470"/>
      <c r="S843" s="470"/>
      <c r="T843" s="470"/>
      <c r="U843" s="470"/>
      <c r="V843" s="470"/>
      <c r="W843" s="470"/>
      <c r="X843" s="470"/>
      <c r="Y843" s="470"/>
      <c r="Z843" s="470"/>
    </row>
    <row r="844" spans="1:26">
      <c r="A844" s="470"/>
      <c r="B844" s="470"/>
      <c r="C844" s="470"/>
      <c r="D844" s="470"/>
      <c r="E844" s="470"/>
      <c r="F844" s="470"/>
      <c r="G844" s="470"/>
      <c r="H844" s="470"/>
      <c r="I844" s="470"/>
      <c r="J844" s="470"/>
      <c r="K844" s="470"/>
      <c r="L844" s="470"/>
      <c r="M844" s="470"/>
      <c r="N844" s="470"/>
      <c r="O844" s="470"/>
      <c r="P844" s="470"/>
      <c r="Q844" s="470"/>
      <c r="R844" s="470"/>
      <c r="S844" s="470"/>
      <c r="T844" s="470"/>
      <c r="U844" s="470"/>
      <c r="V844" s="470"/>
      <c r="W844" s="470"/>
      <c r="X844" s="470"/>
      <c r="Y844" s="470"/>
      <c r="Z844" s="470"/>
    </row>
    <row r="845" spans="1:26">
      <c r="A845" s="470"/>
      <c r="B845" s="470"/>
      <c r="C845" s="470"/>
      <c r="D845" s="470"/>
      <c r="E845" s="470"/>
      <c r="F845" s="470"/>
      <c r="G845" s="470"/>
      <c r="H845" s="470"/>
      <c r="I845" s="470"/>
      <c r="J845" s="470"/>
      <c r="K845" s="470"/>
      <c r="L845" s="470"/>
      <c r="M845" s="470"/>
      <c r="N845" s="470"/>
      <c r="O845" s="470"/>
      <c r="P845" s="470"/>
      <c r="Q845" s="470"/>
      <c r="R845" s="470"/>
      <c r="S845" s="470"/>
      <c r="T845" s="470"/>
      <c r="U845" s="470"/>
      <c r="V845" s="470"/>
      <c r="W845" s="470"/>
      <c r="X845" s="470"/>
      <c r="Y845" s="470"/>
      <c r="Z845" s="470"/>
    </row>
    <row r="846" spans="1:26">
      <c r="A846" s="470"/>
      <c r="B846" s="470"/>
      <c r="C846" s="470"/>
      <c r="D846" s="470"/>
      <c r="E846" s="470"/>
      <c r="F846" s="470"/>
      <c r="G846" s="470"/>
      <c r="H846" s="470"/>
      <c r="I846" s="470"/>
      <c r="J846" s="470"/>
      <c r="K846" s="470"/>
      <c r="L846" s="470"/>
      <c r="M846" s="470"/>
      <c r="N846" s="470"/>
      <c r="O846" s="470"/>
      <c r="P846" s="470"/>
      <c r="Q846" s="470"/>
      <c r="R846" s="470"/>
      <c r="S846" s="470"/>
      <c r="T846" s="470"/>
      <c r="U846" s="470"/>
      <c r="V846" s="470"/>
      <c r="W846" s="470"/>
      <c r="X846" s="470"/>
      <c r="Y846" s="470"/>
      <c r="Z846" s="470"/>
    </row>
    <row r="847" spans="1:26">
      <c r="A847" s="470"/>
      <c r="B847" s="470"/>
      <c r="C847" s="470"/>
      <c r="D847" s="470"/>
      <c r="E847" s="470"/>
      <c r="F847" s="470"/>
      <c r="G847" s="470"/>
      <c r="H847" s="470"/>
      <c r="I847" s="470"/>
      <c r="J847" s="470"/>
      <c r="K847" s="470"/>
      <c r="L847" s="470"/>
      <c r="M847" s="470"/>
      <c r="N847" s="470"/>
      <c r="O847" s="470"/>
      <c r="P847" s="470"/>
      <c r="Q847" s="470"/>
      <c r="R847" s="470"/>
      <c r="S847" s="470"/>
      <c r="T847" s="470"/>
      <c r="U847" s="470"/>
      <c r="V847" s="470"/>
      <c r="W847" s="470"/>
      <c r="X847" s="470"/>
      <c r="Y847" s="470"/>
      <c r="Z847" s="470"/>
    </row>
    <row r="848" spans="1:26">
      <c r="A848" s="470"/>
      <c r="B848" s="470"/>
      <c r="C848" s="470"/>
      <c r="D848" s="470"/>
      <c r="E848" s="470"/>
      <c r="F848" s="470"/>
      <c r="G848" s="470"/>
      <c r="H848" s="470"/>
      <c r="I848" s="470"/>
      <c r="J848" s="470"/>
      <c r="K848" s="470"/>
      <c r="L848" s="470"/>
      <c r="M848" s="470"/>
      <c r="N848" s="470"/>
      <c r="O848" s="470"/>
      <c r="P848" s="470"/>
      <c r="Q848" s="470"/>
      <c r="R848" s="470"/>
      <c r="S848" s="470"/>
      <c r="T848" s="470"/>
      <c r="U848" s="470"/>
      <c r="V848" s="470"/>
      <c r="W848" s="470"/>
      <c r="X848" s="470"/>
      <c r="Y848" s="470"/>
      <c r="Z848" s="470"/>
    </row>
    <row r="849" spans="1:26">
      <c r="A849" s="470"/>
      <c r="B849" s="470"/>
      <c r="C849" s="470"/>
      <c r="D849" s="470"/>
      <c r="E849" s="470"/>
      <c r="F849" s="470"/>
      <c r="G849" s="470"/>
      <c r="H849" s="470"/>
      <c r="I849" s="470"/>
      <c r="J849" s="470"/>
      <c r="K849" s="470"/>
      <c r="L849" s="470"/>
      <c r="M849" s="470"/>
      <c r="N849" s="470"/>
      <c r="O849" s="470"/>
      <c r="P849" s="470"/>
      <c r="Q849" s="470"/>
      <c r="R849" s="470"/>
      <c r="S849" s="470"/>
      <c r="T849" s="470"/>
      <c r="U849" s="470"/>
      <c r="V849" s="470"/>
      <c r="W849" s="470"/>
      <c r="X849" s="470"/>
      <c r="Y849" s="470"/>
      <c r="Z849" s="470"/>
    </row>
    <row r="850" spans="1:26">
      <c r="A850" s="470"/>
      <c r="B850" s="470"/>
      <c r="C850" s="470"/>
      <c r="D850" s="470"/>
      <c r="E850" s="470"/>
      <c r="F850" s="470"/>
      <c r="G850" s="470"/>
      <c r="H850" s="470"/>
      <c r="I850" s="470"/>
      <c r="J850" s="470"/>
      <c r="K850" s="470"/>
      <c r="L850" s="470"/>
      <c r="M850" s="470"/>
      <c r="N850" s="470"/>
      <c r="O850" s="470"/>
      <c r="P850" s="470"/>
      <c r="Q850" s="470"/>
      <c r="R850" s="470"/>
      <c r="S850" s="470"/>
      <c r="T850" s="470"/>
      <c r="U850" s="470"/>
      <c r="V850" s="470"/>
      <c r="W850" s="470"/>
      <c r="X850" s="470"/>
      <c r="Y850" s="470"/>
      <c r="Z850" s="470"/>
    </row>
    <row r="851" spans="1:26">
      <c r="A851" s="470"/>
      <c r="B851" s="470"/>
      <c r="C851" s="470"/>
      <c r="D851" s="470"/>
      <c r="E851" s="470"/>
      <c r="F851" s="470"/>
      <c r="G851" s="470"/>
      <c r="H851" s="470"/>
      <c r="I851" s="470"/>
      <c r="J851" s="470"/>
      <c r="K851" s="470"/>
      <c r="L851" s="470"/>
      <c r="M851" s="470"/>
      <c r="N851" s="470"/>
      <c r="O851" s="470"/>
      <c r="P851" s="470"/>
      <c r="Q851" s="470"/>
      <c r="R851" s="470"/>
      <c r="S851" s="470"/>
      <c r="T851" s="470"/>
      <c r="U851" s="470"/>
      <c r="V851" s="470"/>
      <c r="W851" s="470"/>
      <c r="X851" s="470"/>
      <c r="Y851" s="470"/>
      <c r="Z851" s="470"/>
    </row>
    <row r="852" spans="1:26">
      <c r="A852" s="470"/>
      <c r="B852" s="470"/>
      <c r="C852" s="470"/>
      <c r="D852" s="470"/>
      <c r="E852" s="470"/>
      <c r="F852" s="470"/>
      <c r="G852" s="470"/>
      <c r="H852" s="470"/>
      <c r="I852" s="470"/>
      <c r="J852" s="470"/>
      <c r="K852" s="470"/>
      <c r="L852" s="470"/>
      <c r="M852" s="470"/>
      <c r="N852" s="470"/>
      <c r="O852" s="470"/>
      <c r="P852" s="470"/>
      <c r="Q852" s="470"/>
      <c r="R852" s="470"/>
      <c r="S852" s="470"/>
      <c r="T852" s="470"/>
      <c r="U852" s="470"/>
      <c r="V852" s="470"/>
      <c r="W852" s="470"/>
      <c r="X852" s="470"/>
      <c r="Y852" s="470"/>
      <c r="Z852" s="470"/>
    </row>
    <row r="853" spans="1:26">
      <c r="A853" s="470"/>
      <c r="B853" s="470"/>
      <c r="C853" s="470"/>
      <c r="D853" s="470"/>
      <c r="E853" s="470"/>
      <c r="F853" s="470"/>
      <c r="G853" s="470"/>
      <c r="H853" s="470"/>
      <c r="I853" s="470"/>
      <c r="J853" s="470"/>
      <c r="K853" s="470"/>
      <c r="L853" s="470"/>
      <c r="M853" s="470"/>
      <c r="N853" s="470"/>
      <c r="O853" s="470"/>
      <c r="P853" s="470"/>
      <c r="Q853" s="470"/>
      <c r="R853" s="470"/>
      <c r="S853" s="470"/>
      <c r="T853" s="470"/>
      <c r="U853" s="470"/>
      <c r="V853" s="470"/>
      <c r="W853" s="470"/>
      <c r="X853" s="470"/>
      <c r="Y853" s="470"/>
      <c r="Z853" s="470"/>
    </row>
    <row r="854" spans="1:26">
      <c r="A854" s="470"/>
      <c r="B854" s="470"/>
      <c r="C854" s="470"/>
      <c r="D854" s="470"/>
      <c r="E854" s="470"/>
      <c r="F854" s="470"/>
      <c r="G854" s="470"/>
      <c r="H854" s="470"/>
      <c r="I854" s="470"/>
      <c r="J854" s="470"/>
      <c r="K854" s="470"/>
      <c r="L854" s="470"/>
      <c r="M854" s="470"/>
      <c r="N854" s="470"/>
      <c r="O854" s="470"/>
      <c r="P854" s="470"/>
      <c r="Q854" s="470"/>
      <c r="R854" s="470"/>
      <c r="S854" s="470"/>
      <c r="T854" s="470"/>
      <c r="U854" s="470"/>
      <c r="V854" s="470"/>
      <c r="W854" s="470"/>
      <c r="X854" s="470"/>
      <c r="Y854" s="470"/>
      <c r="Z854" s="470"/>
    </row>
    <row r="855" spans="1:26">
      <c r="A855" s="470"/>
      <c r="B855" s="470"/>
      <c r="C855" s="470"/>
      <c r="D855" s="470"/>
      <c r="E855" s="470"/>
      <c r="F855" s="470"/>
      <c r="G855" s="470"/>
      <c r="H855" s="470"/>
      <c r="I855" s="470"/>
      <c r="J855" s="470"/>
      <c r="K855" s="470"/>
      <c r="L855" s="470"/>
      <c r="M855" s="470"/>
      <c r="N855" s="470"/>
      <c r="O855" s="470"/>
      <c r="P855" s="470"/>
      <c r="Q855" s="470"/>
      <c r="R855" s="470"/>
      <c r="S855" s="470"/>
      <c r="T855" s="470"/>
      <c r="U855" s="470"/>
      <c r="V855" s="470"/>
      <c r="W855" s="470"/>
      <c r="X855" s="470"/>
      <c r="Y855" s="470"/>
      <c r="Z855" s="470"/>
    </row>
    <row r="856" spans="1:26">
      <c r="A856" s="470"/>
      <c r="B856" s="470"/>
      <c r="C856" s="470"/>
      <c r="D856" s="470"/>
      <c r="E856" s="470"/>
      <c r="F856" s="470"/>
      <c r="G856" s="470"/>
      <c r="H856" s="470"/>
      <c r="I856" s="470"/>
      <c r="J856" s="470"/>
      <c r="K856" s="470"/>
      <c r="L856" s="470"/>
      <c r="M856" s="470"/>
      <c r="N856" s="470"/>
      <c r="O856" s="470"/>
      <c r="P856" s="470"/>
      <c r="Q856" s="470"/>
      <c r="R856" s="470"/>
      <c r="S856" s="470"/>
      <c r="T856" s="470"/>
      <c r="U856" s="470"/>
      <c r="V856" s="470"/>
      <c r="W856" s="470"/>
      <c r="X856" s="470"/>
      <c r="Y856" s="470"/>
      <c r="Z856" s="470"/>
    </row>
    <row r="857" spans="1:26">
      <c r="A857" s="470"/>
      <c r="B857" s="470"/>
      <c r="C857" s="470"/>
      <c r="D857" s="470"/>
      <c r="E857" s="470"/>
      <c r="F857" s="470"/>
      <c r="G857" s="470"/>
      <c r="H857" s="470"/>
      <c r="I857" s="470"/>
      <c r="J857" s="470"/>
      <c r="K857" s="470"/>
      <c r="L857" s="470"/>
      <c r="M857" s="470"/>
      <c r="N857" s="470"/>
      <c r="O857" s="470"/>
      <c r="P857" s="470"/>
      <c r="Q857" s="470"/>
      <c r="R857" s="470"/>
      <c r="S857" s="470"/>
      <c r="T857" s="470"/>
      <c r="U857" s="470"/>
      <c r="V857" s="470"/>
      <c r="W857" s="470"/>
      <c r="X857" s="470"/>
      <c r="Y857" s="470"/>
      <c r="Z857" s="470"/>
    </row>
    <row r="858" spans="1:26">
      <c r="A858" s="470"/>
      <c r="B858" s="470"/>
      <c r="C858" s="470"/>
      <c r="D858" s="470"/>
      <c r="E858" s="470"/>
      <c r="F858" s="470"/>
      <c r="G858" s="470"/>
      <c r="H858" s="470"/>
      <c r="I858" s="470"/>
      <c r="J858" s="470"/>
      <c r="K858" s="470"/>
      <c r="L858" s="470"/>
      <c r="M858" s="470"/>
      <c r="N858" s="470"/>
      <c r="O858" s="470"/>
      <c r="P858" s="470"/>
      <c r="Q858" s="470"/>
      <c r="R858" s="470"/>
      <c r="S858" s="470"/>
      <c r="T858" s="470"/>
      <c r="U858" s="470"/>
      <c r="V858" s="470"/>
      <c r="W858" s="470"/>
      <c r="X858" s="470"/>
      <c r="Y858" s="470"/>
      <c r="Z858" s="470"/>
    </row>
    <row r="859" spans="1:26">
      <c r="A859" s="470"/>
      <c r="B859" s="470"/>
      <c r="C859" s="470"/>
      <c r="D859" s="470"/>
      <c r="E859" s="470"/>
      <c r="F859" s="470"/>
      <c r="G859" s="470"/>
      <c r="H859" s="470"/>
      <c r="I859" s="470"/>
      <c r="J859" s="470"/>
      <c r="K859" s="470"/>
      <c r="L859" s="470"/>
      <c r="M859" s="470"/>
      <c r="N859" s="470"/>
      <c r="O859" s="470"/>
      <c r="P859" s="470"/>
      <c r="Q859" s="470"/>
      <c r="R859" s="470"/>
      <c r="S859" s="470"/>
      <c r="T859" s="470"/>
      <c r="U859" s="470"/>
      <c r="V859" s="470"/>
      <c r="W859" s="470"/>
      <c r="X859" s="470"/>
      <c r="Y859" s="470"/>
      <c r="Z859" s="470"/>
    </row>
    <row r="860" spans="1:26">
      <c r="A860" s="470"/>
      <c r="B860" s="470"/>
      <c r="C860" s="470"/>
      <c r="D860" s="470"/>
      <c r="E860" s="470"/>
      <c r="F860" s="470"/>
      <c r="G860" s="470"/>
      <c r="H860" s="470"/>
      <c r="I860" s="470"/>
      <c r="J860" s="470"/>
      <c r="K860" s="470"/>
      <c r="L860" s="470"/>
      <c r="M860" s="470"/>
      <c r="N860" s="470"/>
      <c r="O860" s="470"/>
      <c r="P860" s="470"/>
      <c r="Q860" s="470"/>
      <c r="R860" s="470"/>
      <c r="S860" s="470"/>
      <c r="T860" s="470"/>
      <c r="U860" s="470"/>
      <c r="V860" s="470"/>
      <c r="W860" s="470"/>
      <c r="X860" s="470"/>
      <c r="Y860" s="470"/>
      <c r="Z860" s="470"/>
    </row>
    <row r="861" spans="1:26">
      <c r="A861" s="470"/>
      <c r="B861" s="470"/>
      <c r="C861" s="470"/>
      <c r="D861" s="470"/>
      <c r="E861" s="470"/>
      <c r="F861" s="470"/>
      <c r="G861" s="470"/>
      <c r="H861" s="470"/>
      <c r="I861" s="470"/>
      <c r="J861" s="470"/>
      <c r="K861" s="470"/>
      <c r="L861" s="470"/>
      <c r="M861" s="470"/>
      <c r="N861" s="470"/>
      <c r="O861" s="470"/>
      <c r="P861" s="470"/>
      <c r="Q861" s="470"/>
      <c r="R861" s="470"/>
      <c r="S861" s="470"/>
      <c r="T861" s="470"/>
      <c r="U861" s="470"/>
      <c r="V861" s="470"/>
      <c r="W861" s="470"/>
      <c r="X861" s="470"/>
      <c r="Y861" s="470"/>
      <c r="Z861" s="470"/>
    </row>
    <row r="862" spans="1:26">
      <c r="A862" s="470"/>
      <c r="B862" s="470"/>
      <c r="C862" s="470"/>
      <c r="D862" s="470"/>
      <c r="E862" s="470"/>
      <c r="F862" s="470"/>
      <c r="G862" s="470"/>
      <c r="H862" s="470"/>
      <c r="I862" s="470"/>
      <c r="J862" s="470"/>
      <c r="K862" s="470"/>
      <c r="L862" s="470"/>
      <c r="M862" s="470"/>
      <c r="N862" s="470"/>
      <c r="O862" s="470"/>
      <c r="P862" s="470"/>
      <c r="Q862" s="470"/>
      <c r="R862" s="470"/>
      <c r="S862" s="470"/>
      <c r="T862" s="470"/>
      <c r="U862" s="470"/>
      <c r="V862" s="470"/>
      <c r="W862" s="470"/>
      <c r="X862" s="470"/>
      <c r="Y862" s="470"/>
      <c r="Z862" s="470"/>
    </row>
    <row r="863" spans="1:26">
      <c r="A863" s="470"/>
      <c r="B863" s="470"/>
      <c r="C863" s="470"/>
      <c r="D863" s="470"/>
      <c r="E863" s="470"/>
      <c r="F863" s="470"/>
      <c r="G863" s="470"/>
      <c r="H863" s="470"/>
      <c r="I863" s="470"/>
      <c r="J863" s="470"/>
      <c r="K863" s="470"/>
      <c r="L863" s="470"/>
      <c r="M863" s="470"/>
      <c r="N863" s="470"/>
      <c r="O863" s="470"/>
      <c r="P863" s="470"/>
      <c r="Q863" s="470"/>
      <c r="R863" s="470"/>
      <c r="S863" s="470"/>
      <c r="T863" s="470"/>
      <c r="U863" s="470"/>
      <c r="V863" s="470"/>
      <c r="W863" s="470"/>
      <c r="X863" s="470"/>
      <c r="Y863" s="470"/>
      <c r="Z863" s="470"/>
    </row>
    <row r="864" spans="1:26">
      <c r="A864" s="470"/>
      <c r="B864" s="470"/>
      <c r="C864" s="470"/>
      <c r="D864" s="470"/>
      <c r="E864" s="470"/>
      <c r="F864" s="470"/>
      <c r="G864" s="470"/>
      <c r="H864" s="470"/>
      <c r="I864" s="470"/>
      <c r="J864" s="470"/>
      <c r="K864" s="470"/>
      <c r="L864" s="470"/>
      <c r="M864" s="470"/>
      <c r="N864" s="470"/>
      <c r="O864" s="470"/>
      <c r="P864" s="470"/>
      <c r="Q864" s="470"/>
      <c r="R864" s="470"/>
      <c r="S864" s="470"/>
      <c r="T864" s="470"/>
      <c r="U864" s="470"/>
      <c r="V864" s="470"/>
      <c r="W864" s="470"/>
      <c r="X864" s="470"/>
      <c r="Y864" s="470"/>
      <c r="Z864" s="470"/>
    </row>
    <row r="865" spans="1:26">
      <c r="A865" s="470"/>
      <c r="B865" s="470"/>
      <c r="C865" s="470"/>
      <c r="D865" s="470"/>
      <c r="E865" s="470"/>
      <c r="F865" s="470"/>
      <c r="G865" s="470"/>
      <c r="H865" s="470"/>
      <c r="I865" s="470"/>
      <c r="J865" s="470"/>
      <c r="K865" s="470"/>
      <c r="L865" s="470"/>
      <c r="M865" s="470"/>
      <c r="N865" s="470"/>
      <c r="O865" s="470"/>
      <c r="P865" s="470"/>
      <c r="Q865" s="470"/>
      <c r="R865" s="470"/>
      <c r="S865" s="470"/>
      <c r="T865" s="470"/>
      <c r="U865" s="470"/>
      <c r="V865" s="470"/>
      <c r="W865" s="470"/>
      <c r="X865" s="470"/>
      <c r="Y865" s="470"/>
      <c r="Z865" s="470"/>
    </row>
    <row r="866" spans="1:26">
      <c r="A866" s="470"/>
      <c r="B866" s="470"/>
      <c r="C866" s="470"/>
      <c r="D866" s="470"/>
      <c r="E866" s="470"/>
      <c r="F866" s="470"/>
      <c r="G866" s="470"/>
      <c r="H866" s="470"/>
      <c r="I866" s="470"/>
      <c r="J866" s="470"/>
      <c r="K866" s="470"/>
      <c r="L866" s="470"/>
      <c r="M866" s="470"/>
      <c r="N866" s="470"/>
      <c r="O866" s="470"/>
      <c r="P866" s="470"/>
      <c r="Q866" s="470"/>
      <c r="R866" s="470"/>
      <c r="S866" s="470"/>
      <c r="T866" s="470"/>
      <c r="U866" s="470"/>
      <c r="V866" s="470"/>
      <c r="W866" s="470"/>
      <c r="X866" s="470"/>
      <c r="Y866" s="470"/>
      <c r="Z866" s="470"/>
    </row>
    <row r="867" spans="1:26">
      <c r="A867" s="470"/>
      <c r="B867" s="470"/>
      <c r="C867" s="470"/>
      <c r="D867" s="470"/>
      <c r="E867" s="470"/>
      <c r="F867" s="470"/>
      <c r="G867" s="470"/>
      <c r="H867" s="470"/>
      <c r="I867" s="470"/>
      <c r="J867" s="470"/>
      <c r="K867" s="470"/>
      <c r="L867" s="470"/>
      <c r="M867" s="470"/>
      <c r="N867" s="470"/>
      <c r="O867" s="470"/>
      <c r="P867" s="470"/>
      <c r="Q867" s="470"/>
      <c r="R867" s="470"/>
      <c r="S867" s="470"/>
      <c r="T867" s="470"/>
      <c r="U867" s="470"/>
      <c r="V867" s="470"/>
      <c r="W867" s="470"/>
      <c r="X867" s="470"/>
      <c r="Y867" s="470"/>
      <c r="Z867" s="470"/>
    </row>
    <row r="868" spans="1:26">
      <c r="A868" s="470"/>
      <c r="B868" s="470"/>
      <c r="C868" s="470"/>
      <c r="D868" s="470"/>
      <c r="E868" s="470"/>
      <c r="F868" s="470"/>
      <c r="G868" s="470"/>
      <c r="H868" s="470"/>
      <c r="I868" s="470"/>
      <c r="J868" s="470"/>
      <c r="K868" s="470"/>
      <c r="L868" s="470"/>
      <c r="M868" s="470"/>
      <c r="N868" s="470"/>
      <c r="O868" s="470"/>
      <c r="P868" s="470"/>
      <c r="Q868" s="470"/>
      <c r="R868" s="470"/>
      <c r="S868" s="470"/>
      <c r="T868" s="470"/>
      <c r="U868" s="470"/>
      <c r="V868" s="470"/>
      <c r="W868" s="470"/>
      <c r="X868" s="470"/>
      <c r="Y868" s="470"/>
      <c r="Z868" s="470"/>
    </row>
    <row r="869" spans="1:26">
      <c r="A869" s="470"/>
      <c r="B869" s="470"/>
      <c r="C869" s="470"/>
      <c r="D869" s="470"/>
      <c r="E869" s="470"/>
      <c r="F869" s="470"/>
      <c r="G869" s="470"/>
      <c r="H869" s="470"/>
      <c r="I869" s="470"/>
      <c r="J869" s="470"/>
      <c r="K869" s="470"/>
      <c r="L869" s="470"/>
      <c r="M869" s="470"/>
      <c r="N869" s="470"/>
      <c r="O869" s="470"/>
      <c r="P869" s="470"/>
      <c r="Q869" s="470"/>
      <c r="R869" s="470"/>
      <c r="S869" s="470"/>
      <c r="T869" s="470"/>
      <c r="U869" s="470"/>
      <c r="V869" s="470"/>
      <c r="W869" s="470"/>
      <c r="X869" s="470"/>
      <c r="Y869" s="470"/>
      <c r="Z869" s="470"/>
    </row>
    <row r="870" spans="1:26">
      <c r="A870" s="470"/>
      <c r="B870" s="470"/>
      <c r="C870" s="470"/>
      <c r="D870" s="470"/>
      <c r="E870" s="470"/>
      <c r="F870" s="470"/>
      <c r="G870" s="470"/>
      <c r="H870" s="470"/>
      <c r="I870" s="470"/>
      <c r="J870" s="470"/>
      <c r="K870" s="470"/>
      <c r="L870" s="470"/>
      <c r="M870" s="470"/>
      <c r="N870" s="470"/>
      <c r="O870" s="470"/>
      <c r="P870" s="470"/>
      <c r="Q870" s="470"/>
      <c r="R870" s="470"/>
      <c r="S870" s="470"/>
      <c r="T870" s="470"/>
      <c r="U870" s="470"/>
      <c r="V870" s="470"/>
      <c r="W870" s="470"/>
      <c r="X870" s="470"/>
      <c r="Y870" s="470"/>
      <c r="Z870" s="470"/>
    </row>
    <row r="871" spans="1:26">
      <c r="A871" s="470"/>
      <c r="B871" s="470"/>
      <c r="C871" s="470"/>
      <c r="D871" s="470"/>
      <c r="E871" s="470"/>
      <c r="F871" s="470"/>
      <c r="G871" s="470"/>
      <c r="H871" s="470"/>
      <c r="I871" s="470"/>
      <c r="J871" s="470"/>
      <c r="K871" s="470"/>
      <c r="L871" s="470"/>
      <c r="M871" s="470"/>
      <c r="N871" s="470"/>
      <c r="O871" s="470"/>
      <c r="P871" s="470"/>
      <c r="Q871" s="470"/>
      <c r="R871" s="470"/>
      <c r="S871" s="470"/>
      <c r="T871" s="470"/>
      <c r="U871" s="470"/>
      <c r="V871" s="470"/>
      <c r="W871" s="470"/>
      <c r="X871" s="470"/>
      <c r="Y871" s="470"/>
      <c r="Z871" s="470"/>
    </row>
    <row r="872" spans="1:26">
      <c r="A872" s="470"/>
      <c r="B872" s="470"/>
      <c r="C872" s="470"/>
      <c r="D872" s="470"/>
      <c r="E872" s="470"/>
      <c r="F872" s="470"/>
      <c r="G872" s="470"/>
      <c r="H872" s="470"/>
      <c r="I872" s="470"/>
      <c r="J872" s="470"/>
      <c r="K872" s="470"/>
      <c r="L872" s="470"/>
      <c r="M872" s="470"/>
      <c r="N872" s="470"/>
      <c r="O872" s="470"/>
      <c r="P872" s="470"/>
      <c r="Q872" s="470"/>
      <c r="R872" s="470"/>
      <c r="S872" s="470"/>
      <c r="T872" s="470"/>
      <c r="U872" s="470"/>
      <c r="V872" s="470"/>
      <c r="W872" s="470"/>
      <c r="X872" s="470"/>
      <c r="Y872" s="470"/>
      <c r="Z872" s="470"/>
    </row>
    <row r="873" spans="1:26">
      <c r="A873" s="470"/>
      <c r="B873" s="470"/>
      <c r="C873" s="470"/>
      <c r="D873" s="470"/>
      <c r="E873" s="470"/>
      <c r="F873" s="470"/>
      <c r="G873" s="470"/>
      <c r="H873" s="470"/>
      <c r="I873" s="470"/>
      <c r="J873" s="470"/>
      <c r="K873" s="470"/>
      <c r="L873" s="470"/>
      <c r="M873" s="470"/>
      <c r="N873" s="470"/>
      <c r="O873" s="470"/>
      <c r="P873" s="470"/>
      <c r="Q873" s="470"/>
      <c r="R873" s="470"/>
      <c r="S873" s="470"/>
      <c r="T873" s="470"/>
      <c r="U873" s="470"/>
      <c r="V873" s="470"/>
      <c r="W873" s="470"/>
      <c r="X873" s="470"/>
      <c r="Y873" s="470"/>
      <c r="Z873" s="470"/>
    </row>
    <row r="874" spans="1:26">
      <c r="A874" s="470"/>
      <c r="B874" s="470"/>
      <c r="C874" s="470"/>
      <c r="D874" s="470"/>
      <c r="E874" s="470"/>
      <c r="F874" s="470"/>
      <c r="G874" s="470"/>
      <c r="H874" s="470"/>
      <c r="I874" s="470"/>
      <c r="J874" s="470"/>
      <c r="K874" s="470"/>
      <c r="L874" s="470"/>
      <c r="M874" s="470"/>
      <c r="N874" s="470"/>
      <c r="O874" s="470"/>
      <c r="P874" s="470"/>
      <c r="Q874" s="470"/>
      <c r="R874" s="470"/>
      <c r="S874" s="470"/>
      <c r="T874" s="470"/>
      <c r="U874" s="470"/>
      <c r="V874" s="470"/>
      <c r="W874" s="470"/>
      <c r="X874" s="470"/>
      <c r="Y874" s="470"/>
      <c r="Z874" s="470"/>
    </row>
    <row r="875" spans="1:26">
      <c r="A875" s="470"/>
      <c r="B875" s="470"/>
      <c r="C875" s="470"/>
      <c r="D875" s="470"/>
      <c r="E875" s="470"/>
      <c r="F875" s="470"/>
      <c r="G875" s="470"/>
      <c r="H875" s="470"/>
      <c r="I875" s="470"/>
      <c r="J875" s="470"/>
      <c r="K875" s="470"/>
      <c r="L875" s="470"/>
      <c r="M875" s="470"/>
      <c r="N875" s="470"/>
      <c r="O875" s="470"/>
      <c r="P875" s="470"/>
      <c r="Q875" s="470"/>
      <c r="R875" s="470"/>
      <c r="S875" s="470"/>
      <c r="T875" s="470"/>
      <c r="U875" s="470"/>
      <c r="V875" s="470"/>
      <c r="W875" s="470"/>
      <c r="X875" s="470"/>
      <c r="Y875" s="470"/>
      <c r="Z875" s="470"/>
    </row>
    <row r="876" spans="1:26">
      <c r="A876" s="470"/>
      <c r="B876" s="470"/>
      <c r="C876" s="470"/>
      <c r="D876" s="470"/>
      <c r="E876" s="470"/>
      <c r="F876" s="470"/>
      <c r="G876" s="470"/>
      <c r="H876" s="470"/>
      <c r="I876" s="470"/>
      <c r="J876" s="470"/>
      <c r="K876" s="470"/>
      <c r="L876" s="470"/>
      <c r="M876" s="470"/>
      <c r="N876" s="470"/>
      <c r="O876" s="470"/>
      <c r="P876" s="470"/>
      <c r="Q876" s="470"/>
      <c r="R876" s="470"/>
      <c r="S876" s="470"/>
      <c r="T876" s="470"/>
      <c r="U876" s="470"/>
      <c r="V876" s="470"/>
      <c r="W876" s="470"/>
      <c r="X876" s="470"/>
      <c r="Y876" s="470"/>
      <c r="Z876" s="470"/>
    </row>
    <row r="877" spans="1:26">
      <c r="A877" s="470"/>
      <c r="B877" s="470"/>
      <c r="C877" s="470"/>
      <c r="D877" s="470"/>
      <c r="E877" s="470"/>
      <c r="F877" s="470"/>
      <c r="G877" s="470"/>
      <c r="H877" s="470"/>
      <c r="I877" s="470"/>
      <c r="J877" s="470"/>
      <c r="K877" s="470"/>
      <c r="L877" s="470"/>
      <c r="M877" s="470"/>
      <c r="N877" s="470"/>
      <c r="O877" s="470"/>
      <c r="P877" s="470"/>
      <c r="Q877" s="470"/>
      <c r="R877" s="470"/>
      <c r="S877" s="470"/>
      <c r="T877" s="470"/>
      <c r="U877" s="470"/>
      <c r="V877" s="470"/>
      <c r="W877" s="470"/>
      <c r="X877" s="470"/>
      <c r="Y877" s="470"/>
      <c r="Z877" s="470"/>
    </row>
    <row r="878" spans="1:26">
      <c r="A878" s="470"/>
      <c r="B878" s="470"/>
      <c r="C878" s="470"/>
      <c r="D878" s="470"/>
      <c r="E878" s="470"/>
      <c r="F878" s="470"/>
      <c r="G878" s="470"/>
      <c r="H878" s="470"/>
      <c r="I878" s="470"/>
      <c r="J878" s="470"/>
      <c r="K878" s="470"/>
      <c r="L878" s="470"/>
      <c r="M878" s="470"/>
      <c r="N878" s="470"/>
      <c r="O878" s="470"/>
      <c r="P878" s="470"/>
      <c r="Q878" s="470"/>
      <c r="R878" s="470"/>
      <c r="S878" s="470"/>
      <c r="T878" s="470"/>
      <c r="U878" s="470"/>
      <c r="V878" s="470"/>
      <c r="W878" s="470"/>
      <c r="X878" s="470"/>
      <c r="Y878" s="470"/>
      <c r="Z878" s="470"/>
    </row>
    <row r="879" spans="1:26">
      <c r="A879" s="470"/>
      <c r="B879" s="470"/>
      <c r="C879" s="470"/>
      <c r="D879" s="470"/>
      <c r="E879" s="470"/>
      <c r="F879" s="470"/>
      <c r="G879" s="470"/>
      <c r="H879" s="470"/>
      <c r="I879" s="470"/>
      <c r="J879" s="470"/>
      <c r="K879" s="470"/>
      <c r="L879" s="470"/>
      <c r="M879" s="470"/>
      <c r="N879" s="470"/>
      <c r="O879" s="470"/>
      <c r="P879" s="470"/>
      <c r="Q879" s="470"/>
      <c r="R879" s="470"/>
      <c r="S879" s="470"/>
      <c r="T879" s="470"/>
      <c r="U879" s="470"/>
      <c r="V879" s="470"/>
      <c r="W879" s="470"/>
      <c r="X879" s="470"/>
      <c r="Y879" s="470"/>
      <c r="Z879" s="470"/>
    </row>
    <row r="880" spans="1:26">
      <c r="A880" s="470"/>
      <c r="B880" s="470"/>
      <c r="C880" s="470"/>
      <c r="D880" s="470"/>
      <c r="E880" s="470"/>
      <c r="F880" s="470"/>
      <c r="G880" s="470"/>
      <c r="H880" s="470"/>
      <c r="I880" s="470"/>
      <c r="J880" s="470"/>
      <c r="K880" s="470"/>
      <c r="L880" s="470"/>
      <c r="M880" s="470"/>
      <c r="N880" s="470"/>
      <c r="O880" s="470"/>
      <c r="P880" s="470"/>
      <c r="Q880" s="470"/>
      <c r="R880" s="470"/>
      <c r="S880" s="470"/>
      <c r="T880" s="470"/>
      <c r="U880" s="470"/>
      <c r="V880" s="470"/>
      <c r="W880" s="470"/>
      <c r="X880" s="470"/>
      <c r="Y880" s="470"/>
      <c r="Z880" s="470"/>
    </row>
    <row r="881" spans="1:26">
      <c r="A881" s="470"/>
      <c r="B881" s="470"/>
      <c r="C881" s="470"/>
      <c r="D881" s="470"/>
      <c r="E881" s="470"/>
      <c r="F881" s="470"/>
      <c r="G881" s="470"/>
      <c r="H881" s="470"/>
      <c r="I881" s="470"/>
      <c r="J881" s="470"/>
      <c r="K881" s="470"/>
      <c r="L881" s="470"/>
      <c r="M881" s="470"/>
      <c r="N881" s="470"/>
      <c r="O881" s="470"/>
      <c r="P881" s="470"/>
      <c r="Q881" s="470"/>
      <c r="R881" s="470"/>
      <c r="S881" s="470"/>
      <c r="T881" s="470"/>
      <c r="U881" s="470"/>
      <c r="V881" s="470"/>
      <c r="W881" s="470"/>
      <c r="X881" s="470"/>
      <c r="Y881" s="470"/>
      <c r="Z881" s="470"/>
    </row>
    <row r="882" spans="1:26">
      <c r="A882" s="470"/>
      <c r="B882" s="470"/>
      <c r="C882" s="470"/>
      <c r="D882" s="470"/>
      <c r="E882" s="470"/>
      <c r="F882" s="470"/>
      <c r="G882" s="470"/>
      <c r="H882" s="470"/>
      <c r="I882" s="470"/>
      <c r="J882" s="470"/>
      <c r="K882" s="470"/>
      <c r="L882" s="470"/>
      <c r="M882" s="470"/>
      <c r="N882" s="470"/>
      <c r="O882" s="470"/>
      <c r="P882" s="470"/>
      <c r="Q882" s="470"/>
      <c r="R882" s="470"/>
      <c r="S882" s="470"/>
      <c r="T882" s="470"/>
      <c r="U882" s="470"/>
      <c r="V882" s="470"/>
      <c r="W882" s="470"/>
      <c r="X882" s="470"/>
      <c r="Y882" s="470"/>
      <c r="Z882" s="470"/>
    </row>
    <row r="883" spans="1:26">
      <c r="A883" s="470"/>
      <c r="B883" s="470"/>
      <c r="C883" s="470"/>
      <c r="D883" s="470"/>
      <c r="E883" s="470"/>
      <c r="F883" s="470"/>
      <c r="G883" s="470"/>
      <c r="H883" s="470"/>
      <c r="I883" s="470"/>
      <c r="J883" s="470"/>
      <c r="K883" s="470"/>
      <c r="L883" s="470"/>
      <c r="M883" s="470"/>
      <c r="N883" s="470"/>
      <c r="O883" s="470"/>
      <c r="P883" s="470"/>
      <c r="Q883" s="470"/>
      <c r="R883" s="470"/>
      <c r="S883" s="470"/>
      <c r="T883" s="470"/>
      <c r="U883" s="470"/>
      <c r="V883" s="470"/>
      <c r="W883" s="470"/>
      <c r="X883" s="470"/>
      <c r="Y883" s="470"/>
      <c r="Z883" s="470"/>
    </row>
    <row r="884" spans="1:26">
      <c r="A884" s="470"/>
      <c r="B884" s="470"/>
      <c r="C884" s="470"/>
      <c r="D884" s="470"/>
      <c r="E884" s="470"/>
      <c r="F884" s="470"/>
      <c r="G884" s="470"/>
      <c r="H884" s="470"/>
      <c r="I884" s="470"/>
      <c r="J884" s="470"/>
      <c r="K884" s="470"/>
      <c r="L884" s="470"/>
      <c r="M884" s="470"/>
      <c r="N884" s="470"/>
      <c r="O884" s="470"/>
      <c r="P884" s="470"/>
      <c r="Q884" s="470"/>
      <c r="R884" s="470"/>
      <c r="S884" s="470"/>
      <c r="T884" s="470"/>
      <c r="U884" s="470"/>
      <c r="V884" s="470"/>
      <c r="W884" s="470"/>
      <c r="X884" s="470"/>
      <c r="Y884" s="470"/>
      <c r="Z884" s="470"/>
    </row>
    <row r="885" spans="1:26">
      <c r="A885" s="470"/>
      <c r="B885" s="470"/>
      <c r="C885" s="470"/>
      <c r="D885" s="470"/>
      <c r="E885" s="470"/>
      <c r="F885" s="470"/>
      <c r="G885" s="470"/>
      <c r="H885" s="470"/>
      <c r="I885" s="470"/>
      <c r="J885" s="470"/>
      <c r="K885" s="470"/>
      <c r="L885" s="470"/>
      <c r="M885" s="470"/>
      <c r="N885" s="470"/>
      <c r="O885" s="470"/>
      <c r="P885" s="470"/>
      <c r="Q885" s="470"/>
      <c r="R885" s="470"/>
      <c r="S885" s="470"/>
      <c r="T885" s="470"/>
      <c r="U885" s="470"/>
      <c r="V885" s="470"/>
      <c r="W885" s="470"/>
      <c r="X885" s="470"/>
      <c r="Y885" s="470"/>
      <c r="Z885" s="470"/>
    </row>
    <row r="886" spans="1:26">
      <c r="A886" s="470"/>
      <c r="B886" s="470"/>
      <c r="C886" s="470"/>
      <c r="D886" s="470"/>
      <c r="E886" s="470"/>
      <c r="F886" s="470"/>
      <c r="G886" s="470"/>
      <c r="H886" s="470"/>
      <c r="I886" s="470"/>
      <c r="J886" s="470"/>
      <c r="K886" s="470"/>
      <c r="L886" s="470"/>
      <c r="M886" s="470"/>
      <c r="N886" s="470"/>
      <c r="O886" s="470"/>
      <c r="P886" s="470"/>
      <c r="Q886" s="470"/>
      <c r="R886" s="470"/>
      <c r="S886" s="470"/>
      <c r="T886" s="470"/>
      <c r="U886" s="470"/>
      <c r="V886" s="470"/>
      <c r="W886" s="470"/>
      <c r="X886" s="470"/>
      <c r="Y886" s="470"/>
      <c r="Z886" s="470"/>
    </row>
    <row r="887" spans="1:26">
      <c r="A887" s="470"/>
      <c r="B887" s="470"/>
      <c r="C887" s="470"/>
      <c r="D887" s="470"/>
      <c r="E887" s="470"/>
      <c r="F887" s="470"/>
      <c r="G887" s="470"/>
      <c r="H887" s="470"/>
      <c r="I887" s="470"/>
      <c r="J887" s="470"/>
      <c r="K887" s="470"/>
      <c r="L887" s="470"/>
      <c r="M887" s="470"/>
      <c r="N887" s="470"/>
      <c r="O887" s="470"/>
      <c r="P887" s="470"/>
      <c r="Q887" s="470"/>
      <c r="R887" s="470"/>
      <c r="S887" s="470"/>
      <c r="T887" s="470"/>
      <c r="U887" s="470"/>
      <c r="V887" s="470"/>
      <c r="W887" s="470"/>
      <c r="X887" s="470"/>
      <c r="Y887" s="470"/>
      <c r="Z887" s="470"/>
    </row>
    <row r="888" spans="1:26">
      <c r="A888" s="470"/>
      <c r="B888" s="470"/>
      <c r="C888" s="470"/>
      <c r="D888" s="470"/>
      <c r="E888" s="470"/>
      <c r="F888" s="470"/>
      <c r="G888" s="470"/>
      <c r="H888" s="470"/>
      <c r="I888" s="470"/>
      <c r="J888" s="470"/>
      <c r="K888" s="470"/>
      <c r="L888" s="470"/>
      <c r="M888" s="470"/>
      <c r="N888" s="470"/>
      <c r="O888" s="470"/>
      <c r="P888" s="470"/>
      <c r="Q888" s="470"/>
      <c r="R888" s="470"/>
      <c r="S888" s="470"/>
      <c r="T888" s="470"/>
      <c r="U888" s="470"/>
      <c r="V888" s="470"/>
      <c r="W888" s="470"/>
      <c r="X888" s="470"/>
      <c r="Y888" s="470"/>
      <c r="Z888" s="470"/>
    </row>
    <row r="889" spans="1:26">
      <c r="A889" s="470"/>
      <c r="B889" s="470"/>
      <c r="C889" s="470"/>
      <c r="D889" s="470"/>
      <c r="E889" s="470"/>
      <c r="F889" s="470"/>
      <c r="G889" s="470"/>
      <c r="H889" s="470"/>
      <c r="I889" s="470"/>
      <c r="J889" s="470"/>
      <c r="K889" s="470"/>
      <c r="L889" s="470"/>
      <c r="M889" s="470"/>
      <c r="N889" s="470"/>
      <c r="O889" s="470"/>
      <c r="P889" s="470"/>
      <c r="Q889" s="470"/>
      <c r="R889" s="470"/>
      <c r="S889" s="470"/>
      <c r="T889" s="470"/>
      <c r="U889" s="470"/>
      <c r="V889" s="470"/>
      <c r="W889" s="470"/>
      <c r="X889" s="470"/>
      <c r="Y889" s="470"/>
      <c r="Z889" s="470"/>
    </row>
    <row r="890" spans="1:26">
      <c r="A890" s="470"/>
      <c r="B890" s="470"/>
      <c r="C890" s="470"/>
      <c r="D890" s="470"/>
      <c r="E890" s="470"/>
      <c r="F890" s="470"/>
      <c r="G890" s="470"/>
      <c r="H890" s="470"/>
      <c r="I890" s="470"/>
      <c r="J890" s="470"/>
      <c r="K890" s="470"/>
      <c r="L890" s="470"/>
      <c r="M890" s="470"/>
      <c r="N890" s="470"/>
      <c r="O890" s="470"/>
      <c r="P890" s="470"/>
      <c r="Q890" s="470"/>
      <c r="R890" s="470"/>
      <c r="S890" s="470"/>
      <c r="T890" s="470"/>
      <c r="U890" s="470"/>
      <c r="V890" s="470"/>
      <c r="W890" s="470"/>
      <c r="X890" s="470"/>
      <c r="Y890" s="470"/>
      <c r="Z890" s="470"/>
    </row>
    <row r="891" spans="1:26">
      <c r="A891" s="470"/>
      <c r="B891" s="470"/>
      <c r="C891" s="470"/>
      <c r="D891" s="470"/>
      <c r="E891" s="470"/>
      <c r="F891" s="470"/>
      <c r="G891" s="470"/>
      <c r="H891" s="470"/>
      <c r="I891" s="470"/>
      <c r="J891" s="470"/>
      <c r="K891" s="470"/>
      <c r="L891" s="470"/>
      <c r="M891" s="470"/>
      <c r="N891" s="470"/>
      <c r="O891" s="470"/>
      <c r="P891" s="470"/>
      <c r="Q891" s="470"/>
      <c r="R891" s="470"/>
      <c r="S891" s="470"/>
      <c r="T891" s="470"/>
      <c r="U891" s="470"/>
      <c r="V891" s="470"/>
      <c r="W891" s="470"/>
      <c r="X891" s="470"/>
      <c r="Y891" s="470"/>
      <c r="Z891" s="470"/>
    </row>
    <row r="892" spans="1:26">
      <c r="A892" s="470"/>
      <c r="B892" s="470"/>
      <c r="C892" s="470"/>
      <c r="D892" s="470"/>
      <c r="E892" s="470"/>
      <c r="F892" s="470"/>
      <c r="G892" s="470"/>
      <c r="H892" s="470"/>
      <c r="I892" s="470"/>
      <c r="J892" s="470"/>
      <c r="K892" s="470"/>
      <c r="L892" s="470"/>
      <c r="M892" s="470"/>
      <c r="N892" s="470"/>
      <c r="O892" s="470"/>
      <c r="P892" s="470"/>
      <c r="Q892" s="470"/>
      <c r="R892" s="470"/>
      <c r="S892" s="470"/>
      <c r="T892" s="470"/>
      <c r="U892" s="470"/>
      <c r="V892" s="470"/>
      <c r="W892" s="470"/>
      <c r="X892" s="470"/>
      <c r="Y892" s="470"/>
      <c r="Z892" s="470"/>
    </row>
    <row r="893" spans="1:26">
      <c r="A893" s="470"/>
      <c r="B893" s="470"/>
      <c r="C893" s="470"/>
      <c r="D893" s="470"/>
      <c r="E893" s="470"/>
      <c r="F893" s="470"/>
      <c r="G893" s="470"/>
      <c r="H893" s="470"/>
      <c r="I893" s="470"/>
      <c r="J893" s="470"/>
      <c r="K893" s="470"/>
      <c r="L893" s="470"/>
      <c r="M893" s="470"/>
      <c r="N893" s="470"/>
      <c r="O893" s="470"/>
      <c r="P893" s="470"/>
      <c r="Q893" s="470"/>
      <c r="R893" s="470"/>
      <c r="S893" s="470"/>
      <c r="T893" s="470"/>
      <c r="U893" s="470"/>
      <c r="V893" s="470"/>
      <c r="W893" s="470"/>
      <c r="X893" s="470"/>
      <c r="Y893" s="470"/>
      <c r="Z893" s="470"/>
    </row>
    <row r="894" spans="1:26">
      <c r="A894" s="470"/>
      <c r="B894" s="470"/>
      <c r="C894" s="470"/>
      <c r="D894" s="470"/>
      <c r="E894" s="470"/>
      <c r="F894" s="470"/>
      <c r="G894" s="470"/>
      <c r="H894" s="470"/>
      <c r="I894" s="470"/>
      <c r="J894" s="470"/>
      <c r="K894" s="470"/>
      <c r="L894" s="470"/>
      <c r="M894" s="470"/>
      <c r="N894" s="470"/>
      <c r="O894" s="470"/>
      <c r="P894" s="470"/>
      <c r="Q894" s="470"/>
      <c r="R894" s="470"/>
      <c r="S894" s="470"/>
      <c r="T894" s="470"/>
      <c r="U894" s="470"/>
      <c r="V894" s="470"/>
      <c r="W894" s="470"/>
      <c r="X894" s="470"/>
      <c r="Y894" s="470"/>
      <c r="Z894" s="470"/>
    </row>
    <row r="895" spans="1:26">
      <c r="A895" s="470"/>
      <c r="B895" s="470"/>
      <c r="C895" s="470"/>
      <c r="D895" s="470"/>
      <c r="E895" s="470"/>
      <c r="F895" s="470"/>
      <c r="G895" s="470"/>
      <c r="H895" s="470"/>
      <c r="I895" s="470"/>
      <c r="J895" s="470"/>
      <c r="K895" s="470"/>
      <c r="L895" s="470"/>
      <c r="M895" s="470"/>
      <c r="N895" s="470"/>
      <c r="O895" s="470"/>
      <c r="P895" s="470"/>
      <c r="Q895" s="470"/>
      <c r="R895" s="470"/>
      <c r="S895" s="470"/>
      <c r="T895" s="470"/>
      <c r="U895" s="470"/>
      <c r="V895" s="470"/>
      <c r="W895" s="470"/>
      <c r="X895" s="470"/>
      <c r="Y895" s="470"/>
      <c r="Z895" s="470"/>
    </row>
    <row r="896" spans="1:26">
      <c r="A896" s="470"/>
      <c r="B896" s="470"/>
      <c r="C896" s="470"/>
      <c r="D896" s="470"/>
      <c r="E896" s="470"/>
      <c r="F896" s="470"/>
      <c r="G896" s="470"/>
      <c r="H896" s="470"/>
      <c r="I896" s="470"/>
      <c r="J896" s="470"/>
      <c r="K896" s="470"/>
      <c r="L896" s="470"/>
      <c r="M896" s="470"/>
      <c r="N896" s="470"/>
      <c r="O896" s="470"/>
      <c r="P896" s="470"/>
      <c r="Q896" s="470"/>
      <c r="R896" s="470"/>
      <c r="S896" s="470"/>
      <c r="T896" s="470"/>
      <c r="U896" s="470"/>
      <c r="V896" s="470"/>
      <c r="W896" s="470"/>
      <c r="X896" s="470"/>
      <c r="Y896" s="470"/>
      <c r="Z896" s="470"/>
    </row>
    <row r="897" spans="1:26">
      <c r="A897" s="470"/>
      <c r="B897" s="470"/>
      <c r="C897" s="470"/>
      <c r="D897" s="470"/>
      <c r="E897" s="470"/>
      <c r="F897" s="470"/>
      <c r="G897" s="470"/>
      <c r="H897" s="470"/>
      <c r="I897" s="470"/>
      <c r="J897" s="470"/>
      <c r="K897" s="470"/>
      <c r="L897" s="470"/>
      <c r="M897" s="470"/>
      <c r="N897" s="470"/>
      <c r="O897" s="470"/>
      <c r="P897" s="470"/>
      <c r="Q897" s="470"/>
      <c r="R897" s="470"/>
      <c r="S897" s="470"/>
      <c r="T897" s="470"/>
      <c r="U897" s="470"/>
      <c r="V897" s="470"/>
      <c r="W897" s="470"/>
      <c r="X897" s="470"/>
      <c r="Y897" s="470"/>
      <c r="Z897" s="470"/>
    </row>
    <row r="898" spans="1:26">
      <c r="A898" s="470"/>
      <c r="B898" s="470"/>
      <c r="C898" s="470"/>
      <c r="D898" s="470"/>
      <c r="E898" s="470"/>
      <c r="F898" s="470"/>
      <c r="G898" s="470"/>
      <c r="H898" s="470"/>
      <c r="I898" s="470"/>
      <c r="J898" s="470"/>
      <c r="K898" s="470"/>
      <c r="L898" s="470"/>
      <c r="M898" s="470"/>
      <c r="N898" s="470"/>
      <c r="O898" s="470"/>
      <c r="P898" s="470"/>
      <c r="Q898" s="470"/>
      <c r="R898" s="470"/>
      <c r="S898" s="470"/>
      <c r="T898" s="470"/>
      <c r="U898" s="470"/>
      <c r="V898" s="470"/>
      <c r="W898" s="470"/>
      <c r="X898" s="470"/>
      <c r="Y898" s="470"/>
      <c r="Z898" s="470"/>
    </row>
    <row r="899" spans="1:26">
      <c r="A899" s="470"/>
      <c r="B899" s="470"/>
      <c r="C899" s="470"/>
      <c r="D899" s="470"/>
      <c r="E899" s="470"/>
      <c r="F899" s="470"/>
      <c r="G899" s="470"/>
      <c r="H899" s="470"/>
      <c r="I899" s="470"/>
      <c r="J899" s="470"/>
      <c r="K899" s="470"/>
      <c r="L899" s="470"/>
      <c r="M899" s="470"/>
      <c r="N899" s="470"/>
      <c r="O899" s="470"/>
      <c r="P899" s="470"/>
      <c r="Q899" s="470"/>
      <c r="R899" s="470"/>
      <c r="S899" s="470"/>
      <c r="T899" s="470"/>
      <c r="U899" s="470"/>
      <c r="V899" s="470"/>
      <c r="W899" s="470"/>
      <c r="X899" s="470"/>
      <c r="Y899" s="470"/>
      <c r="Z899" s="470"/>
    </row>
    <row r="900" spans="1:26">
      <c r="A900" s="470"/>
      <c r="B900" s="470"/>
      <c r="C900" s="470"/>
      <c r="D900" s="470"/>
      <c r="E900" s="470"/>
      <c r="F900" s="470"/>
      <c r="G900" s="470"/>
      <c r="H900" s="470"/>
      <c r="I900" s="470"/>
      <c r="J900" s="470"/>
      <c r="K900" s="470"/>
      <c r="L900" s="470"/>
      <c r="M900" s="470"/>
      <c r="N900" s="470"/>
      <c r="O900" s="470"/>
      <c r="P900" s="470"/>
      <c r="Q900" s="470"/>
      <c r="R900" s="470"/>
      <c r="S900" s="470"/>
      <c r="T900" s="470"/>
      <c r="U900" s="470"/>
      <c r="V900" s="470"/>
      <c r="W900" s="470"/>
      <c r="X900" s="470"/>
      <c r="Y900" s="470"/>
      <c r="Z900" s="470"/>
    </row>
    <row r="901" spans="1:26">
      <c r="A901" s="470"/>
      <c r="B901" s="470"/>
      <c r="C901" s="470"/>
      <c r="D901" s="470"/>
      <c r="E901" s="470"/>
      <c r="F901" s="470"/>
      <c r="G901" s="470"/>
      <c r="H901" s="470"/>
      <c r="I901" s="470"/>
      <c r="J901" s="470"/>
      <c r="K901" s="470"/>
      <c r="L901" s="470"/>
      <c r="M901" s="470"/>
      <c r="N901" s="470"/>
      <c r="O901" s="470"/>
      <c r="P901" s="470"/>
      <c r="Q901" s="470"/>
      <c r="R901" s="470"/>
      <c r="S901" s="470"/>
      <c r="T901" s="470"/>
      <c r="U901" s="470"/>
      <c r="V901" s="470"/>
      <c r="W901" s="470"/>
      <c r="X901" s="470"/>
      <c r="Y901" s="470"/>
      <c r="Z901" s="470"/>
    </row>
    <row r="902" spans="1:26">
      <c r="A902" s="470"/>
      <c r="B902" s="470"/>
      <c r="C902" s="470"/>
      <c r="D902" s="470"/>
      <c r="E902" s="470"/>
      <c r="F902" s="470"/>
      <c r="G902" s="470"/>
      <c r="H902" s="470"/>
      <c r="I902" s="470"/>
      <c r="J902" s="470"/>
      <c r="K902" s="470"/>
      <c r="L902" s="470"/>
      <c r="M902" s="470"/>
      <c r="N902" s="470"/>
      <c r="O902" s="470"/>
      <c r="P902" s="470"/>
      <c r="Q902" s="470"/>
      <c r="R902" s="470"/>
      <c r="S902" s="470"/>
      <c r="T902" s="470"/>
      <c r="U902" s="470"/>
      <c r="V902" s="470"/>
      <c r="W902" s="470"/>
      <c r="X902" s="470"/>
      <c r="Y902" s="470"/>
      <c r="Z902" s="470"/>
    </row>
    <row r="903" spans="1:26">
      <c r="A903" s="470"/>
      <c r="B903" s="470"/>
      <c r="C903" s="470"/>
      <c r="D903" s="470"/>
      <c r="E903" s="470"/>
      <c r="F903" s="470"/>
      <c r="G903" s="470"/>
      <c r="H903" s="470"/>
      <c r="I903" s="470"/>
      <c r="J903" s="470"/>
      <c r="K903" s="470"/>
      <c r="L903" s="470"/>
      <c r="M903" s="470"/>
      <c r="N903" s="470"/>
      <c r="O903" s="470"/>
      <c r="P903" s="470"/>
      <c r="Q903" s="470"/>
      <c r="R903" s="470"/>
      <c r="S903" s="470"/>
      <c r="T903" s="470"/>
      <c r="U903" s="470"/>
      <c r="V903" s="470"/>
      <c r="W903" s="470"/>
      <c r="X903" s="470"/>
      <c r="Y903" s="470"/>
      <c r="Z903" s="470"/>
    </row>
    <row r="904" spans="1:26">
      <c r="A904" s="470"/>
      <c r="B904" s="470"/>
      <c r="C904" s="470"/>
      <c r="D904" s="470"/>
      <c r="E904" s="470"/>
      <c r="F904" s="470"/>
      <c r="G904" s="470"/>
      <c r="H904" s="470"/>
      <c r="I904" s="470"/>
      <c r="J904" s="470"/>
      <c r="K904" s="470"/>
      <c r="L904" s="470"/>
      <c r="M904" s="470"/>
      <c r="N904" s="470"/>
      <c r="O904" s="470"/>
      <c r="P904" s="470"/>
      <c r="Q904" s="470"/>
      <c r="R904" s="470"/>
      <c r="S904" s="470"/>
      <c r="T904" s="470"/>
      <c r="U904" s="470"/>
      <c r="V904" s="470"/>
      <c r="W904" s="470"/>
      <c r="X904" s="470"/>
      <c r="Y904" s="470"/>
      <c r="Z904" s="470"/>
    </row>
    <row r="905" spans="1:26">
      <c r="A905" s="470"/>
      <c r="B905" s="470"/>
      <c r="C905" s="470"/>
      <c r="D905" s="470"/>
      <c r="E905" s="470"/>
      <c r="F905" s="470"/>
      <c r="G905" s="470"/>
      <c r="H905" s="470"/>
      <c r="I905" s="470"/>
      <c r="J905" s="470"/>
      <c r="K905" s="470"/>
      <c r="L905" s="470"/>
      <c r="M905" s="470"/>
      <c r="N905" s="470"/>
      <c r="O905" s="470"/>
      <c r="P905" s="470"/>
      <c r="Q905" s="470"/>
      <c r="R905" s="470"/>
      <c r="S905" s="470"/>
      <c r="T905" s="470"/>
      <c r="U905" s="470"/>
      <c r="V905" s="470"/>
      <c r="W905" s="470"/>
      <c r="X905" s="470"/>
      <c r="Y905" s="470"/>
      <c r="Z905" s="470"/>
    </row>
    <row r="906" spans="1:26">
      <c r="A906" s="470"/>
      <c r="B906" s="470"/>
      <c r="C906" s="470"/>
      <c r="D906" s="470"/>
      <c r="E906" s="470"/>
      <c r="F906" s="470"/>
      <c r="G906" s="470"/>
      <c r="H906" s="470"/>
      <c r="I906" s="470"/>
      <c r="J906" s="470"/>
      <c r="K906" s="470"/>
      <c r="L906" s="470"/>
      <c r="M906" s="470"/>
      <c r="N906" s="470"/>
      <c r="O906" s="470"/>
      <c r="P906" s="470"/>
      <c r="Q906" s="470"/>
      <c r="R906" s="470"/>
      <c r="S906" s="470"/>
      <c r="T906" s="470"/>
      <c r="U906" s="470"/>
      <c r="V906" s="470"/>
      <c r="W906" s="470"/>
      <c r="X906" s="470"/>
      <c r="Y906" s="470"/>
      <c r="Z906" s="470"/>
    </row>
    <row r="907" spans="1:26">
      <c r="A907" s="470"/>
      <c r="B907" s="470"/>
      <c r="C907" s="470"/>
      <c r="D907" s="470"/>
      <c r="E907" s="470"/>
      <c r="F907" s="470"/>
      <c r="G907" s="470"/>
      <c r="H907" s="470"/>
      <c r="I907" s="470"/>
      <c r="J907" s="470"/>
      <c r="K907" s="470"/>
      <c r="L907" s="470"/>
      <c r="M907" s="470"/>
      <c r="N907" s="470"/>
      <c r="O907" s="470"/>
      <c r="P907" s="470"/>
      <c r="Q907" s="470"/>
      <c r="R907" s="470"/>
      <c r="S907" s="470"/>
      <c r="T907" s="470"/>
      <c r="U907" s="470"/>
      <c r="V907" s="470"/>
      <c r="W907" s="470"/>
      <c r="X907" s="470"/>
      <c r="Y907" s="470"/>
      <c r="Z907" s="470"/>
    </row>
    <row r="908" spans="1:26">
      <c r="A908" s="470"/>
      <c r="B908" s="470"/>
      <c r="C908" s="470"/>
      <c r="D908" s="470"/>
      <c r="E908" s="470"/>
      <c r="F908" s="470"/>
      <c r="G908" s="470"/>
      <c r="H908" s="470"/>
      <c r="I908" s="470"/>
      <c r="J908" s="470"/>
      <c r="K908" s="470"/>
      <c r="L908" s="470"/>
      <c r="M908" s="470"/>
      <c r="N908" s="470"/>
      <c r="O908" s="470"/>
      <c r="P908" s="470"/>
      <c r="Q908" s="470"/>
      <c r="R908" s="470"/>
      <c r="S908" s="470"/>
      <c r="T908" s="470"/>
      <c r="U908" s="470"/>
      <c r="V908" s="470"/>
      <c r="W908" s="470"/>
      <c r="X908" s="470"/>
      <c r="Y908" s="470"/>
      <c r="Z908" s="470"/>
    </row>
    <row r="909" spans="1:26">
      <c r="A909" s="470"/>
      <c r="B909" s="470"/>
      <c r="C909" s="470"/>
      <c r="D909" s="470"/>
      <c r="E909" s="470"/>
      <c r="F909" s="470"/>
      <c r="G909" s="470"/>
      <c r="H909" s="470"/>
      <c r="I909" s="470"/>
      <c r="J909" s="470"/>
      <c r="K909" s="470"/>
      <c r="L909" s="470"/>
      <c r="M909" s="470"/>
      <c r="N909" s="470"/>
      <c r="O909" s="470"/>
      <c r="P909" s="470"/>
      <c r="Q909" s="470"/>
      <c r="R909" s="470"/>
      <c r="S909" s="470"/>
      <c r="T909" s="470"/>
      <c r="U909" s="470"/>
      <c r="V909" s="470"/>
      <c r="W909" s="470"/>
      <c r="X909" s="470"/>
      <c r="Y909" s="470"/>
      <c r="Z909" s="470"/>
    </row>
    <row r="910" spans="1:26">
      <c r="A910" s="470"/>
      <c r="B910" s="470"/>
      <c r="C910" s="470"/>
      <c r="D910" s="470"/>
      <c r="E910" s="470"/>
      <c r="F910" s="470"/>
      <c r="G910" s="470"/>
      <c r="H910" s="470"/>
      <c r="I910" s="470"/>
      <c r="J910" s="470"/>
      <c r="K910" s="470"/>
      <c r="L910" s="470"/>
      <c r="M910" s="470"/>
      <c r="N910" s="470"/>
      <c r="O910" s="470"/>
      <c r="P910" s="470"/>
      <c r="Q910" s="470"/>
      <c r="R910" s="470"/>
      <c r="S910" s="470"/>
      <c r="T910" s="470"/>
      <c r="U910" s="470"/>
      <c r="V910" s="470"/>
      <c r="W910" s="470"/>
      <c r="X910" s="470"/>
      <c r="Y910" s="470"/>
      <c r="Z910" s="470"/>
    </row>
    <row r="911" spans="1:26">
      <c r="A911" s="470"/>
      <c r="B911" s="470"/>
      <c r="C911" s="470"/>
      <c r="D911" s="470"/>
      <c r="E911" s="470"/>
      <c r="F911" s="470"/>
      <c r="G911" s="470"/>
      <c r="H911" s="470"/>
      <c r="I911" s="470"/>
      <c r="J911" s="470"/>
      <c r="K911" s="470"/>
      <c r="L911" s="470"/>
      <c r="M911" s="470"/>
      <c r="N911" s="470"/>
      <c r="O911" s="470"/>
      <c r="P911" s="470"/>
      <c r="Q911" s="470"/>
      <c r="R911" s="470"/>
      <c r="S911" s="470"/>
      <c r="T911" s="470"/>
      <c r="U911" s="470"/>
      <c r="V911" s="470"/>
      <c r="W911" s="470"/>
      <c r="X911" s="470"/>
      <c r="Y911" s="470"/>
      <c r="Z911" s="470"/>
    </row>
    <row r="912" spans="1:26">
      <c r="A912" s="470"/>
      <c r="B912" s="470"/>
      <c r="C912" s="470"/>
      <c r="D912" s="470"/>
      <c r="E912" s="470"/>
      <c r="F912" s="470"/>
      <c r="G912" s="470"/>
      <c r="H912" s="470"/>
      <c r="I912" s="470"/>
      <c r="J912" s="470"/>
      <c r="K912" s="470"/>
      <c r="L912" s="470"/>
      <c r="M912" s="470"/>
      <c r="N912" s="470"/>
      <c r="O912" s="470"/>
      <c r="P912" s="470"/>
      <c r="Q912" s="470"/>
      <c r="R912" s="470"/>
      <c r="S912" s="470"/>
      <c r="T912" s="470"/>
      <c r="U912" s="470"/>
      <c r="V912" s="470"/>
      <c r="W912" s="470"/>
      <c r="X912" s="470"/>
      <c r="Y912" s="470"/>
      <c r="Z912" s="470"/>
    </row>
    <row r="913" spans="1:26">
      <c r="A913" s="470"/>
      <c r="B913" s="470"/>
      <c r="C913" s="470"/>
      <c r="D913" s="470"/>
      <c r="E913" s="470"/>
      <c r="F913" s="470"/>
      <c r="G913" s="470"/>
      <c r="H913" s="470"/>
      <c r="I913" s="470"/>
      <c r="J913" s="470"/>
      <c r="K913" s="470"/>
      <c r="L913" s="470"/>
      <c r="M913" s="470"/>
      <c r="N913" s="470"/>
      <c r="O913" s="470"/>
      <c r="P913" s="470"/>
      <c r="Q913" s="470"/>
      <c r="R913" s="470"/>
      <c r="S913" s="470"/>
      <c r="T913" s="470"/>
      <c r="U913" s="470"/>
      <c r="V913" s="470"/>
      <c r="W913" s="470"/>
      <c r="X913" s="470"/>
      <c r="Y913" s="470"/>
      <c r="Z913" s="470"/>
    </row>
    <row r="914" spans="1:26">
      <c r="A914" s="470"/>
      <c r="B914" s="470"/>
      <c r="C914" s="470"/>
      <c r="D914" s="470"/>
      <c r="E914" s="470"/>
      <c r="F914" s="470"/>
      <c r="G914" s="470"/>
      <c r="H914" s="470"/>
      <c r="I914" s="470"/>
      <c r="J914" s="470"/>
      <c r="K914" s="470"/>
      <c r="L914" s="470"/>
      <c r="M914" s="470"/>
      <c r="N914" s="470"/>
      <c r="O914" s="470"/>
      <c r="P914" s="470"/>
      <c r="Q914" s="470"/>
      <c r="R914" s="470"/>
      <c r="S914" s="470"/>
      <c r="T914" s="470"/>
      <c r="U914" s="470"/>
      <c r="V914" s="470"/>
      <c r="W914" s="470"/>
      <c r="X914" s="470"/>
      <c r="Y914" s="470"/>
      <c r="Z914" s="470"/>
    </row>
    <row r="915" spans="1:26">
      <c r="A915" s="470"/>
      <c r="B915" s="470"/>
      <c r="C915" s="470"/>
      <c r="D915" s="470"/>
      <c r="E915" s="470"/>
      <c r="F915" s="470"/>
      <c r="G915" s="470"/>
      <c r="H915" s="470"/>
      <c r="I915" s="470"/>
      <c r="J915" s="470"/>
      <c r="K915" s="470"/>
      <c r="L915" s="470"/>
      <c r="M915" s="470"/>
      <c r="N915" s="470"/>
      <c r="O915" s="470"/>
      <c r="P915" s="470"/>
      <c r="Q915" s="470"/>
      <c r="R915" s="470"/>
      <c r="S915" s="470"/>
      <c r="T915" s="470"/>
      <c r="U915" s="470"/>
      <c r="V915" s="470"/>
      <c r="W915" s="470"/>
      <c r="X915" s="470"/>
      <c r="Y915" s="470"/>
      <c r="Z915" s="470"/>
    </row>
    <row r="916" spans="1:26">
      <c r="A916" s="470"/>
      <c r="B916" s="470"/>
      <c r="C916" s="470"/>
      <c r="D916" s="470"/>
      <c r="E916" s="470"/>
      <c r="F916" s="470"/>
      <c r="G916" s="470"/>
      <c r="H916" s="470"/>
      <c r="I916" s="470"/>
      <c r="J916" s="470"/>
      <c r="K916" s="470"/>
      <c r="L916" s="470"/>
      <c r="M916" s="470"/>
      <c r="N916" s="470"/>
      <c r="O916" s="470"/>
      <c r="P916" s="470"/>
      <c r="Q916" s="470"/>
      <c r="R916" s="470"/>
      <c r="S916" s="470"/>
      <c r="T916" s="470"/>
      <c r="U916" s="470"/>
      <c r="V916" s="470"/>
      <c r="W916" s="470"/>
      <c r="X916" s="470"/>
      <c r="Y916" s="470"/>
      <c r="Z916" s="470"/>
    </row>
    <row r="917" spans="1:26">
      <c r="A917" s="470"/>
      <c r="B917" s="470"/>
      <c r="C917" s="470"/>
      <c r="D917" s="470"/>
      <c r="E917" s="470"/>
      <c r="F917" s="470"/>
      <c r="G917" s="470"/>
      <c r="H917" s="470"/>
      <c r="I917" s="470"/>
      <c r="J917" s="470"/>
      <c r="K917" s="470"/>
      <c r="L917" s="470"/>
      <c r="M917" s="470"/>
      <c r="N917" s="470"/>
      <c r="O917" s="470"/>
      <c r="P917" s="470"/>
      <c r="Q917" s="470"/>
      <c r="R917" s="470"/>
      <c r="S917" s="470"/>
      <c r="T917" s="470"/>
      <c r="U917" s="470"/>
      <c r="V917" s="470"/>
      <c r="W917" s="470"/>
      <c r="X917" s="470"/>
      <c r="Y917" s="470"/>
      <c r="Z917" s="470"/>
    </row>
    <row r="918" spans="1:26">
      <c r="A918" s="470"/>
      <c r="B918" s="470"/>
      <c r="C918" s="470"/>
      <c r="D918" s="470"/>
      <c r="E918" s="470"/>
      <c r="F918" s="470"/>
      <c r="G918" s="470"/>
      <c r="H918" s="470"/>
      <c r="I918" s="470"/>
      <c r="J918" s="470"/>
      <c r="K918" s="470"/>
      <c r="L918" s="470"/>
      <c r="M918" s="470"/>
      <c r="N918" s="470"/>
      <c r="O918" s="470"/>
      <c r="P918" s="470"/>
      <c r="Q918" s="470"/>
      <c r="R918" s="470"/>
      <c r="S918" s="470"/>
      <c r="T918" s="470"/>
      <c r="U918" s="470"/>
      <c r="V918" s="470"/>
      <c r="W918" s="470"/>
      <c r="X918" s="470"/>
      <c r="Y918" s="470"/>
      <c r="Z918" s="470"/>
    </row>
    <row r="919" spans="1:26">
      <c r="A919" s="470"/>
      <c r="B919" s="470"/>
      <c r="C919" s="470"/>
      <c r="D919" s="470"/>
      <c r="E919" s="470"/>
      <c r="F919" s="470"/>
      <c r="G919" s="470"/>
      <c r="H919" s="470"/>
      <c r="I919" s="470"/>
      <c r="J919" s="470"/>
      <c r="K919" s="470"/>
      <c r="L919" s="470"/>
      <c r="M919" s="470"/>
      <c r="N919" s="470"/>
      <c r="O919" s="470"/>
      <c r="P919" s="470"/>
      <c r="Q919" s="470"/>
      <c r="R919" s="470"/>
      <c r="S919" s="470"/>
      <c r="T919" s="470"/>
      <c r="U919" s="470"/>
      <c r="V919" s="470"/>
      <c r="W919" s="470"/>
      <c r="X919" s="470"/>
      <c r="Y919" s="470"/>
      <c r="Z919" s="470"/>
    </row>
    <row r="920" spans="1:26">
      <c r="A920" s="470"/>
      <c r="B920" s="470"/>
      <c r="C920" s="470"/>
      <c r="D920" s="470"/>
      <c r="E920" s="470"/>
      <c r="F920" s="470"/>
      <c r="G920" s="470"/>
      <c r="H920" s="470"/>
      <c r="I920" s="470"/>
      <c r="J920" s="470"/>
      <c r="K920" s="470"/>
      <c r="L920" s="470"/>
      <c r="M920" s="470"/>
      <c r="N920" s="470"/>
      <c r="O920" s="470"/>
      <c r="P920" s="470"/>
      <c r="Q920" s="470"/>
      <c r="R920" s="470"/>
      <c r="S920" s="470"/>
      <c r="T920" s="470"/>
      <c r="U920" s="470"/>
      <c r="V920" s="470"/>
      <c r="W920" s="470"/>
      <c r="X920" s="470"/>
      <c r="Y920" s="470"/>
      <c r="Z920" s="470"/>
    </row>
    <row r="921" spans="1:26">
      <c r="A921" s="470"/>
      <c r="B921" s="470"/>
      <c r="C921" s="470"/>
      <c r="D921" s="470"/>
      <c r="E921" s="470"/>
      <c r="F921" s="470"/>
      <c r="G921" s="470"/>
      <c r="H921" s="470"/>
      <c r="I921" s="470"/>
      <c r="J921" s="470"/>
      <c r="K921" s="470"/>
      <c r="L921" s="470"/>
      <c r="M921" s="470"/>
      <c r="N921" s="470"/>
      <c r="O921" s="470"/>
      <c r="P921" s="470"/>
      <c r="Q921" s="470"/>
      <c r="R921" s="470"/>
      <c r="S921" s="470"/>
      <c r="T921" s="470"/>
      <c r="U921" s="470"/>
      <c r="V921" s="470"/>
      <c r="W921" s="470"/>
      <c r="X921" s="470"/>
      <c r="Y921" s="470"/>
      <c r="Z921" s="470"/>
    </row>
    <row r="922" spans="1:26">
      <c r="A922" s="470"/>
      <c r="B922" s="470"/>
      <c r="C922" s="470"/>
      <c r="D922" s="470"/>
      <c r="E922" s="470"/>
      <c r="F922" s="470"/>
      <c r="G922" s="470"/>
      <c r="H922" s="470"/>
      <c r="I922" s="470"/>
      <c r="J922" s="470"/>
      <c r="K922" s="470"/>
      <c r="L922" s="470"/>
      <c r="M922" s="470"/>
      <c r="N922" s="470"/>
      <c r="O922" s="470"/>
      <c r="P922" s="470"/>
      <c r="Q922" s="470"/>
      <c r="R922" s="470"/>
      <c r="S922" s="470"/>
      <c r="T922" s="470"/>
      <c r="U922" s="470"/>
      <c r="V922" s="470"/>
      <c r="W922" s="470"/>
      <c r="X922" s="470"/>
      <c r="Y922" s="470"/>
      <c r="Z922" s="470"/>
    </row>
    <row r="923" spans="1:26">
      <c r="A923" s="470"/>
      <c r="B923" s="470"/>
      <c r="C923" s="470"/>
      <c r="D923" s="470"/>
      <c r="E923" s="470"/>
      <c r="F923" s="470"/>
      <c r="G923" s="470"/>
      <c r="H923" s="470"/>
      <c r="I923" s="470"/>
      <c r="J923" s="470"/>
      <c r="K923" s="470"/>
      <c r="L923" s="470"/>
      <c r="M923" s="470"/>
      <c r="N923" s="470"/>
      <c r="O923" s="470"/>
      <c r="P923" s="470"/>
      <c r="Q923" s="470"/>
      <c r="R923" s="470"/>
      <c r="S923" s="470"/>
      <c r="T923" s="470"/>
      <c r="U923" s="470"/>
      <c r="V923" s="470"/>
      <c r="W923" s="470"/>
      <c r="X923" s="470"/>
      <c r="Y923" s="470"/>
      <c r="Z923" s="470"/>
    </row>
    <row r="924" spans="1:26">
      <c r="A924" s="470"/>
      <c r="B924" s="470"/>
      <c r="C924" s="470"/>
      <c r="D924" s="470"/>
      <c r="E924" s="470"/>
      <c r="F924" s="470"/>
      <c r="G924" s="470"/>
      <c r="H924" s="470"/>
      <c r="I924" s="470"/>
      <c r="J924" s="470"/>
      <c r="K924" s="470"/>
      <c r="L924" s="470"/>
      <c r="M924" s="470"/>
      <c r="N924" s="470"/>
      <c r="O924" s="470"/>
      <c r="P924" s="470"/>
      <c r="Q924" s="470"/>
      <c r="R924" s="470"/>
      <c r="S924" s="470"/>
      <c r="T924" s="470"/>
      <c r="U924" s="470"/>
      <c r="V924" s="470"/>
      <c r="W924" s="470"/>
      <c r="X924" s="470"/>
      <c r="Y924" s="470"/>
      <c r="Z924" s="470"/>
    </row>
    <row r="925" spans="1:26">
      <c r="A925" s="470"/>
      <c r="B925" s="470"/>
      <c r="C925" s="470"/>
      <c r="D925" s="470"/>
      <c r="E925" s="470"/>
      <c r="F925" s="470"/>
      <c r="G925" s="470"/>
      <c r="H925" s="470"/>
      <c r="I925" s="470"/>
      <c r="J925" s="470"/>
      <c r="K925" s="470"/>
      <c r="L925" s="470"/>
      <c r="M925" s="470"/>
      <c r="N925" s="470"/>
      <c r="O925" s="470"/>
      <c r="P925" s="470"/>
      <c r="Q925" s="470"/>
      <c r="R925" s="470"/>
      <c r="S925" s="470"/>
      <c r="T925" s="470"/>
      <c r="U925" s="470"/>
      <c r="V925" s="470"/>
      <c r="W925" s="470"/>
      <c r="X925" s="470"/>
      <c r="Y925" s="470"/>
      <c r="Z925" s="470"/>
    </row>
    <row r="926" spans="1:26">
      <c r="A926" s="470"/>
      <c r="B926" s="470"/>
      <c r="C926" s="470"/>
      <c r="D926" s="470"/>
      <c r="E926" s="470"/>
      <c r="F926" s="470"/>
      <c r="G926" s="470"/>
      <c r="H926" s="470"/>
      <c r="I926" s="470"/>
      <c r="J926" s="470"/>
      <c r="K926" s="470"/>
      <c r="L926" s="470"/>
      <c r="M926" s="470"/>
      <c r="N926" s="470"/>
      <c r="O926" s="470"/>
      <c r="P926" s="470"/>
      <c r="Q926" s="470"/>
      <c r="R926" s="470"/>
      <c r="S926" s="470"/>
      <c r="T926" s="470"/>
      <c r="U926" s="470"/>
      <c r="V926" s="470"/>
      <c r="W926" s="470"/>
      <c r="X926" s="470"/>
      <c r="Y926" s="470"/>
      <c r="Z926" s="470"/>
    </row>
    <row r="927" spans="1:26">
      <c r="A927" s="470"/>
      <c r="B927" s="470"/>
      <c r="C927" s="470"/>
      <c r="D927" s="470"/>
      <c r="E927" s="470"/>
      <c r="F927" s="470"/>
      <c r="G927" s="470"/>
      <c r="H927" s="470"/>
      <c r="I927" s="470"/>
      <c r="J927" s="470"/>
      <c r="K927" s="470"/>
      <c r="L927" s="470"/>
      <c r="M927" s="470"/>
      <c r="N927" s="470"/>
      <c r="O927" s="470"/>
      <c r="P927" s="470"/>
      <c r="Q927" s="470"/>
      <c r="R927" s="470"/>
      <c r="S927" s="470"/>
      <c r="T927" s="470"/>
      <c r="U927" s="470"/>
      <c r="V927" s="470"/>
      <c r="W927" s="470"/>
      <c r="X927" s="470"/>
      <c r="Y927" s="470"/>
      <c r="Z927" s="470"/>
    </row>
    <row r="928" spans="1:26">
      <c r="A928" s="470"/>
      <c r="B928" s="470"/>
      <c r="C928" s="470"/>
      <c r="D928" s="470"/>
      <c r="E928" s="470"/>
      <c r="F928" s="470"/>
      <c r="G928" s="470"/>
      <c r="H928" s="470"/>
      <c r="I928" s="470"/>
      <c r="J928" s="470"/>
      <c r="K928" s="470"/>
      <c r="L928" s="470"/>
      <c r="M928" s="470"/>
      <c r="N928" s="470"/>
      <c r="O928" s="470"/>
      <c r="P928" s="470"/>
      <c r="Q928" s="470"/>
      <c r="R928" s="470"/>
      <c r="S928" s="470"/>
      <c r="T928" s="470"/>
      <c r="U928" s="470"/>
      <c r="V928" s="470"/>
      <c r="W928" s="470"/>
      <c r="X928" s="470"/>
      <c r="Y928" s="470"/>
      <c r="Z928" s="470"/>
    </row>
    <row r="929" spans="1:26">
      <c r="A929" s="470"/>
      <c r="B929" s="470"/>
      <c r="C929" s="470"/>
      <c r="D929" s="470"/>
      <c r="E929" s="470"/>
      <c r="F929" s="470"/>
      <c r="G929" s="470"/>
      <c r="H929" s="470"/>
      <c r="I929" s="470"/>
      <c r="J929" s="470"/>
      <c r="K929" s="470"/>
      <c r="L929" s="470"/>
      <c r="M929" s="470"/>
      <c r="N929" s="470"/>
      <c r="O929" s="470"/>
      <c r="P929" s="470"/>
      <c r="Q929" s="470"/>
      <c r="R929" s="470"/>
      <c r="S929" s="470"/>
      <c r="T929" s="470"/>
      <c r="U929" s="470"/>
      <c r="V929" s="470"/>
      <c r="W929" s="470"/>
      <c r="X929" s="470"/>
      <c r="Y929" s="470"/>
      <c r="Z929" s="470"/>
    </row>
    <row r="930" spans="1:26">
      <c r="A930" s="470"/>
      <c r="B930" s="470"/>
      <c r="C930" s="470"/>
      <c r="D930" s="470"/>
      <c r="E930" s="470"/>
      <c r="F930" s="470"/>
      <c r="G930" s="470"/>
      <c r="H930" s="470"/>
      <c r="I930" s="470"/>
      <c r="J930" s="470"/>
      <c r="K930" s="470"/>
      <c r="L930" s="470"/>
      <c r="M930" s="470"/>
      <c r="N930" s="470"/>
      <c r="O930" s="470"/>
      <c r="P930" s="470"/>
      <c r="Q930" s="470"/>
      <c r="R930" s="470"/>
      <c r="S930" s="470"/>
      <c r="T930" s="470"/>
      <c r="U930" s="470"/>
      <c r="V930" s="470"/>
      <c r="W930" s="470"/>
      <c r="X930" s="470"/>
      <c r="Y930" s="470"/>
      <c r="Z930" s="470"/>
    </row>
    <row r="931" spans="1:26">
      <c r="A931" s="470"/>
      <c r="B931" s="470"/>
      <c r="C931" s="470"/>
      <c r="D931" s="470"/>
      <c r="E931" s="470"/>
      <c r="F931" s="470"/>
      <c r="G931" s="470"/>
      <c r="H931" s="470"/>
      <c r="I931" s="470"/>
      <c r="J931" s="470"/>
      <c r="K931" s="470"/>
      <c r="L931" s="470"/>
      <c r="M931" s="470"/>
      <c r="N931" s="470"/>
      <c r="O931" s="470"/>
      <c r="P931" s="470"/>
      <c r="Q931" s="470"/>
      <c r="R931" s="470"/>
      <c r="S931" s="470"/>
      <c r="T931" s="470"/>
      <c r="U931" s="470"/>
      <c r="V931" s="470"/>
      <c r="W931" s="470"/>
      <c r="X931" s="470"/>
      <c r="Y931" s="470"/>
      <c r="Z931" s="470"/>
    </row>
    <row r="932" spans="1:26">
      <c r="A932" s="470"/>
      <c r="B932" s="470"/>
      <c r="C932" s="470"/>
      <c r="D932" s="470"/>
      <c r="E932" s="470"/>
      <c r="F932" s="470"/>
      <c r="G932" s="470"/>
      <c r="H932" s="470"/>
      <c r="I932" s="470"/>
      <c r="J932" s="470"/>
      <c r="K932" s="470"/>
      <c r="L932" s="470"/>
      <c r="M932" s="470"/>
      <c r="N932" s="470"/>
      <c r="O932" s="470"/>
      <c r="P932" s="470"/>
      <c r="Q932" s="470"/>
      <c r="R932" s="470"/>
      <c r="S932" s="470"/>
      <c r="T932" s="470"/>
      <c r="U932" s="470"/>
      <c r="V932" s="470"/>
      <c r="W932" s="470"/>
      <c r="X932" s="470"/>
      <c r="Y932" s="470"/>
      <c r="Z932" s="470"/>
    </row>
    <row r="933" spans="1:26">
      <c r="A933" s="470"/>
      <c r="B933" s="470"/>
      <c r="C933" s="470"/>
      <c r="D933" s="470"/>
      <c r="E933" s="470"/>
      <c r="F933" s="470"/>
      <c r="G933" s="470"/>
      <c r="H933" s="470"/>
      <c r="I933" s="470"/>
      <c r="J933" s="470"/>
      <c r="K933" s="470"/>
      <c r="L933" s="470"/>
      <c r="M933" s="470"/>
      <c r="N933" s="470"/>
      <c r="O933" s="470"/>
      <c r="P933" s="470"/>
      <c r="Q933" s="470"/>
      <c r="R933" s="470"/>
      <c r="S933" s="470"/>
      <c r="T933" s="470"/>
      <c r="U933" s="470"/>
      <c r="V933" s="470"/>
      <c r="W933" s="470"/>
      <c r="X933" s="470"/>
      <c r="Y933" s="470"/>
      <c r="Z933" s="470"/>
    </row>
    <row r="934" spans="1:26">
      <c r="A934" s="470"/>
      <c r="B934" s="470"/>
      <c r="C934" s="470"/>
      <c r="D934" s="470"/>
      <c r="E934" s="470"/>
      <c r="F934" s="470"/>
      <c r="G934" s="470"/>
      <c r="H934" s="470"/>
      <c r="I934" s="470"/>
      <c r="J934" s="470"/>
      <c r="K934" s="470"/>
      <c r="L934" s="470"/>
      <c r="M934" s="470"/>
      <c r="N934" s="470"/>
      <c r="O934" s="470"/>
      <c r="P934" s="470"/>
      <c r="Q934" s="470"/>
      <c r="R934" s="470"/>
      <c r="S934" s="470"/>
      <c r="T934" s="470"/>
      <c r="U934" s="470"/>
      <c r="V934" s="470"/>
      <c r="W934" s="470"/>
      <c r="X934" s="470"/>
      <c r="Y934" s="470"/>
      <c r="Z934" s="470"/>
    </row>
    <row r="935" spans="1:26">
      <c r="A935" s="470"/>
      <c r="B935" s="470"/>
      <c r="C935" s="470"/>
      <c r="D935" s="470"/>
      <c r="E935" s="470"/>
      <c r="F935" s="470"/>
      <c r="G935" s="470"/>
      <c r="H935" s="470"/>
      <c r="I935" s="470"/>
      <c r="J935" s="470"/>
      <c r="K935" s="470"/>
      <c r="L935" s="470"/>
      <c r="M935" s="470"/>
      <c r="N935" s="470"/>
      <c r="O935" s="470"/>
      <c r="P935" s="470"/>
      <c r="Q935" s="470"/>
      <c r="R935" s="470"/>
      <c r="S935" s="470"/>
      <c r="T935" s="470"/>
      <c r="U935" s="470"/>
      <c r="V935" s="470"/>
      <c r="W935" s="470"/>
      <c r="X935" s="470"/>
      <c r="Y935" s="470"/>
      <c r="Z935" s="470"/>
    </row>
    <row r="936" spans="1:26">
      <c r="A936" s="470"/>
      <c r="B936" s="470"/>
      <c r="C936" s="470"/>
      <c r="D936" s="470"/>
      <c r="E936" s="470"/>
      <c r="F936" s="470"/>
      <c r="G936" s="470"/>
      <c r="H936" s="470"/>
      <c r="I936" s="470"/>
      <c r="J936" s="470"/>
      <c r="K936" s="470"/>
      <c r="L936" s="470"/>
      <c r="M936" s="470"/>
      <c r="N936" s="470"/>
      <c r="O936" s="470"/>
      <c r="P936" s="470"/>
      <c r="Q936" s="470"/>
      <c r="R936" s="470"/>
      <c r="S936" s="470"/>
      <c r="T936" s="470"/>
      <c r="U936" s="470"/>
      <c r="V936" s="470"/>
      <c r="W936" s="470"/>
      <c r="X936" s="470"/>
      <c r="Y936" s="470"/>
      <c r="Z936" s="470"/>
    </row>
    <row r="937" spans="1:26">
      <c r="A937" s="470"/>
      <c r="B937" s="470"/>
      <c r="C937" s="470"/>
      <c r="D937" s="470"/>
      <c r="E937" s="470"/>
      <c r="F937" s="470"/>
      <c r="G937" s="470"/>
      <c r="H937" s="470"/>
      <c r="I937" s="470"/>
      <c r="J937" s="470"/>
      <c r="K937" s="470"/>
      <c r="L937" s="470"/>
      <c r="M937" s="470"/>
      <c r="N937" s="470"/>
      <c r="O937" s="470"/>
      <c r="P937" s="470"/>
      <c r="Q937" s="470"/>
      <c r="R937" s="470"/>
      <c r="S937" s="470"/>
      <c r="T937" s="470"/>
      <c r="U937" s="470"/>
      <c r="V937" s="470"/>
      <c r="W937" s="470"/>
      <c r="X937" s="470"/>
      <c r="Y937" s="470"/>
      <c r="Z937" s="470"/>
    </row>
    <row r="938" spans="1:26">
      <c r="A938" s="470"/>
      <c r="B938" s="470"/>
      <c r="C938" s="470"/>
      <c r="D938" s="470"/>
      <c r="E938" s="470"/>
      <c r="F938" s="470"/>
      <c r="G938" s="470"/>
      <c r="H938" s="470"/>
      <c r="I938" s="470"/>
      <c r="J938" s="470"/>
      <c r="K938" s="470"/>
      <c r="L938" s="470"/>
      <c r="M938" s="470"/>
      <c r="N938" s="470"/>
      <c r="O938" s="470"/>
      <c r="P938" s="470"/>
      <c r="Q938" s="470"/>
      <c r="R938" s="470"/>
      <c r="S938" s="470"/>
      <c r="T938" s="470"/>
      <c r="U938" s="470"/>
      <c r="V938" s="470"/>
      <c r="W938" s="470"/>
      <c r="X938" s="470"/>
      <c r="Y938" s="470"/>
      <c r="Z938" s="470"/>
    </row>
    <row r="939" spans="1:26">
      <c r="A939" s="470"/>
      <c r="B939" s="470"/>
      <c r="C939" s="470"/>
      <c r="D939" s="470"/>
      <c r="E939" s="470"/>
      <c r="F939" s="470"/>
      <c r="G939" s="470"/>
      <c r="H939" s="470"/>
      <c r="I939" s="470"/>
      <c r="J939" s="470"/>
      <c r="K939" s="470"/>
      <c r="L939" s="470"/>
      <c r="M939" s="470"/>
      <c r="N939" s="470"/>
      <c r="O939" s="470"/>
      <c r="P939" s="470"/>
      <c r="Q939" s="470"/>
      <c r="R939" s="470"/>
      <c r="S939" s="470"/>
      <c r="T939" s="470"/>
      <c r="U939" s="470"/>
      <c r="V939" s="470"/>
      <c r="W939" s="470"/>
      <c r="X939" s="470"/>
      <c r="Y939" s="470"/>
      <c r="Z939" s="470"/>
    </row>
    <row r="940" spans="1:26">
      <c r="A940" s="470"/>
      <c r="B940" s="470"/>
      <c r="C940" s="470"/>
      <c r="D940" s="470"/>
      <c r="E940" s="470"/>
      <c r="F940" s="470"/>
      <c r="G940" s="470"/>
      <c r="H940" s="470"/>
      <c r="I940" s="470"/>
      <c r="J940" s="470"/>
      <c r="K940" s="470"/>
      <c r="L940" s="470"/>
      <c r="M940" s="470"/>
      <c r="N940" s="470"/>
      <c r="O940" s="470"/>
      <c r="P940" s="470"/>
      <c r="Q940" s="470"/>
      <c r="R940" s="470"/>
      <c r="S940" s="470"/>
      <c r="T940" s="470"/>
      <c r="U940" s="470"/>
      <c r="V940" s="470"/>
      <c r="W940" s="470"/>
      <c r="X940" s="470"/>
      <c r="Y940" s="470"/>
      <c r="Z940" s="470"/>
    </row>
    <row r="941" spans="1:26">
      <c r="A941" s="470"/>
      <c r="B941" s="470"/>
      <c r="C941" s="470"/>
      <c r="D941" s="470"/>
      <c r="E941" s="470"/>
      <c r="F941" s="470"/>
      <c r="G941" s="470"/>
      <c r="H941" s="470"/>
      <c r="I941" s="470"/>
      <c r="J941" s="470"/>
      <c r="K941" s="470"/>
      <c r="L941" s="470"/>
      <c r="M941" s="470"/>
      <c r="N941" s="470"/>
      <c r="O941" s="470"/>
      <c r="P941" s="470"/>
      <c r="Q941" s="470"/>
      <c r="R941" s="470"/>
      <c r="S941" s="470"/>
      <c r="T941" s="470"/>
      <c r="U941" s="470"/>
      <c r="V941" s="470"/>
      <c r="W941" s="470"/>
      <c r="X941" s="470"/>
      <c r="Y941" s="470"/>
      <c r="Z941" s="470"/>
    </row>
    <row r="942" spans="1:26">
      <c r="A942" s="470"/>
      <c r="B942" s="470"/>
      <c r="C942" s="470"/>
      <c r="D942" s="470"/>
      <c r="E942" s="470"/>
      <c r="F942" s="470"/>
      <c r="G942" s="470"/>
      <c r="H942" s="470"/>
      <c r="I942" s="470"/>
      <c r="J942" s="470"/>
      <c r="K942" s="470"/>
      <c r="L942" s="470"/>
      <c r="M942" s="470"/>
      <c r="N942" s="470"/>
      <c r="O942" s="470"/>
      <c r="P942" s="470"/>
      <c r="Q942" s="470"/>
      <c r="R942" s="470"/>
      <c r="S942" s="470"/>
      <c r="T942" s="470"/>
      <c r="U942" s="470"/>
      <c r="V942" s="470"/>
      <c r="W942" s="470"/>
      <c r="X942" s="470"/>
      <c r="Y942" s="470"/>
      <c r="Z942" s="470"/>
    </row>
    <row r="943" spans="1:26">
      <c r="A943" s="470"/>
      <c r="B943" s="470"/>
      <c r="C943" s="470"/>
      <c r="D943" s="470"/>
      <c r="E943" s="470"/>
      <c r="F943" s="470"/>
      <c r="G943" s="470"/>
      <c r="H943" s="470"/>
      <c r="I943" s="470"/>
      <c r="J943" s="470"/>
      <c r="K943" s="470"/>
      <c r="L943" s="470"/>
      <c r="M943" s="470"/>
      <c r="N943" s="470"/>
      <c r="O943" s="470"/>
      <c r="P943" s="470"/>
      <c r="Q943" s="470"/>
      <c r="R943" s="470"/>
      <c r="S943" s="470"/>
      <c r="T943" s="470"/>
      <c r="U943" s="470"/>
      <c r="V943" s="470"/>
      <c r="W943" s="470"/>
      <c r="X943" s="470"/>
      <c r="Y943" s="470"/>
      <c r="Z943" s="470"/>
    </row>
    <row r="944" spans="1:26">
      <c r="A944" s="470"/>
      <c r="B944" s="470"/>
      <c r="C944" s="470"/>
      <c r="D944" s="470"/>
      <c r="E944" s="470"/>
      <c r="F944" s="470"/>
      <c r="G944" s="470"/>
      <c r="H944" s="470"/>
      <c r="I944" s="470"/>
      <c r="J944" s="470"/>
      <c r="K944" s="470"/>
      <c r="L944" s="470"/>
      <c r="M944" s="470"/>
      <c r="N944" s="470"/>
      <c r="O944" s="470"/>
      <c r="P944" s="470"/>
      <c r="Q944" s="470"/>
      <c r="R944" s="470"/>
      <c r="S944" s="470"/>
      <c r="T944" s="470"/>
      <c r="U944" s="470"/>
      <c r="V944" s="470"/>
      <c r="W944" s="470"/>
      <c r="X944" s="470"/>
      <c r="Y944" s="470"/>
      <c r="Z944" s="470"/>
    </row>
    <row r="945" spans="1:26">
      <c r="A945" s="470"/>
      <c r="B945" s="470"/>
      <c r="C945" s="470"/>
      <c r="D945" s="470"/>
      <c r="E945" s="470"/>
      <c r="F945" s="470"/>
      <c r="G945" s="470"/>
      <c r="H945" s="470"/>
      <c r="I945" s="470"/>
      <c r="J945" s="470"/>
      <c r="K945" s="470"/>
      <c r="L945" s="470"/>
      <c r="M945" s="470"/>
      <c r="N945" s="470"/>
      <c r="O945" s="470"/>
      <c r="P945" s="470"/>
      <c r="Q945" s="470"/>
      <c r="R945" s="470"/>
      <c r="S945" s="470"/>
      <c r="T945" s="470"/>
      <c r="U945" s="470"/>
      <c r="V945" s="470"/>
      <c r="W945" s="470"/>
      <c r="X945" s="470"/>
      <c r="Y945" s="470"/>
      <c r="Z945" s="470"/>
    </row>
    <row r="946" spans="1:26">
      <c r="A946" s="470"/>
      <c r="B946" s="470"/>
      <c r="C946" s="470"/>
      <c r="D946" s="470"/>
      <c r="E946" s="470"/>
      <c r="F946" s="470"/>
      <c r="G946" s="470"/>
      <c r="H946" s="470"/>
      <c r="I946" s="470"/>
      <c r="J946" s="470"/>
      <c r="K946" s="470"/>
      <c r="L946" s="470"/>
      <c r="M946" s="470"/>
      <c r="N946" s="470"/>
      <c r="O946" s="470"/>
      <c r="P946" s="470"/>
      <c r="Q946" s="470"/>
      <c r="R946" s="470"/>
      <c r="S946" s="470"/>
      <c r="T946" s="470"/>
      <c r="U946" s="470"/>
      <c r="V946" s="470"/>
      <c r="W946" s="470"/>
      <c r="X946" s="470"/>
      <c r="Y946" s="470"/>
      <c r="Z946" s="470"/>
    </row>
    <row r="947" spans="1:26">
      <c r="A947" s="470"/>
      <c r="B947" s="470"/>
      <c r="C947" s="470"/>
      <c r="D947" s="470"/>
      <c r="E947" s="470"/>
      <c r="F947" s="470"/>
      <c r="G947" s="470"/>
      <c r="H947" s="470"/>
      <c r="I947" s="470"/>
      <c r="J947" s="470"/>
      <c r="K947" s="470"/>
      <c r="L947" s="470"/>
      <c r="M947" s="470"/>
      <c r="N947" s="470"/>
      <c r="O947" s="470"/>
      <c r="P947" s="470"/>
      <c r="Q947" s="470"/>
      <c r="R947" s="470"/>
      <c r="S947" s="470"/>
      <c r="T947" s="470"/>
      <c r="U947" s="470"/>
      <c r="V947" s="470"/>
      <c r="W947" s="470"/>
      <c r="X947" s="470"/>
      <c r="Y947" s="470"/>
      <c r="Z947" s="470"/>
    </row>
    <row r="948" spans="1:26">
      <c r="A948" s="470"/>
      <c r="B948" s="470"/>
      <c r="C948" s="470"/>
      <c r="D948" s="470"/>
      <c r="E948" s="470"/>
      <c r="F948" s="470"/>
      <c r="G948" s="470"/>
      <c r="H948" s="470"/>
      <c r="I948" s="470"/>
      <c r="J948" s="470"/>
      <c r="K948" s="470"/>
      <c r="L948" s="470"/>
      <c r="M948" s="470"/>
      <c r="N948" s="470"/>
      <c r="O948" s="470"/>
      <c r="P948" s="470"/>
      <c r="Q948" s="470"/>
      <c r="R948" s="470"/>
      <c r="S948" s="470"/>
      <c r="T948" s="470"/>
      <c r="U948" s="470"/>
      <c r="V948" s="470"/>
      <c r="W948" s="470"/>
      <c r="X948" s="470"/>
      <c r="Y948" s="470"/>
      <c r="Z948" s="470"/>
    </row>
    <row r="949" spans="1:26">
      <c r="A949" s="470"/>
      <c r="B949" s="470"/>
      <c r="C949" s="470"/>
      <c r="D949" s="470"/>
      <c r="E949" s="470"/>
      <c r="F949" s="470"/>
      <c r="G949" s="470"/>
      <c r="H949" s="470"/>
      <c r="I949" s="470"/>
      <c r="J949" s="470"/>
      <c r="K949" s="470"/>
      <c r="L949" s="470"/>
      <c r="M949" s="470"/>
      <c r="N949" s="470"/>
      <c r="O949" s="470"/>
      <c r="P949" s="470"/>
      <c r="Q949" s="470"/>
      <c r="R949" s="470"/>
      <c r="S949" s="470"/>
      <c r="T949" s="470"/>
      <c r="U949" s="470"/>
      <c r="V949" s="470"/>
      <c r="W949" s="470"/>
      <c r="X949" s="470"/>
      <c r="Y949" s="470"/>
      <c r="Z949" s="470"/>
    </row>
    <row r="950" spans="1:26">
      <c r="A950" s="470"/>
      <c r="B950" s="470"/>
      <c r="C950" s="470"/>
      <c r="D950" s="470"/>
      <c r="E950" s="470"/>
      <c r="F950" s="470"/>
      <c r="G950" s="470"/>
      <c r="H950" s="470"/>
      <c r="I950" s="470"/>
      <c r="J950" s="470"/>
      <c r="K950" s="470"/>
      <c r="L950" s="470"/>
      <c r="M950" s="470"/>
      <c r="N950" s="470"/>
      <c r="O950" s="470"/>
      <c r="P950" s="470"/>
      <c r="Q950" s="470"/>
      <c r="R950" s="470"/>
      <c r="S950" s="470"/>
      <c r="T950" s="470"/>
      <c r="U950" s="470"/>
      <c r="V950" s="470"/>
      <c r="W950" s="470"/>
      <c r="X950" s="470"/>
      <c r="Y950" s="470"/>
      <c r="Z950" s="470"/>
    </row>
    <row r="951" spans="1:26">
      <c r="A951" s="470"/>
      <c r="B951" s="470"/>
      <c r="C951" s="470"/>
      <c r="D951" s="470"/>
      <c r="E951" s="470"/>
      <c r="F951" s="470"/>
      <c r="G951" s="470"/>
      <c r="H951" s="470"/>
      <c r="I951" s="470"/>
      <c r="J951" s="470"/>
      <c r="K951" s="470"/>
      <c r="L951" s="470"/>
      <c r="M951" s="470"/>
      <c r="N951" s="470"/>
      <c r="O951" s="470"/>
      <c r="P951" s="470"/>
      <c r="Q951" s="470"/>
      <c r="R951" s="470"/>
      <c r="S951" s="470"/>
      <c r="T951" s="470"/>
      <c r="U951" s="470"/>
      <c r="V951" s="470"/>
      <c r="W951" s="470"/>
      <c r="X951" s="470"/>
      <c r="Y951" s="470"/>
      <c r="Z951" s="470"/>
    </row>
    <row r="952" spans="1:26">
      <c r="A952" s="470"/>
      <c r="B952" s="470"/>
      <c r="C952" s="470"/>
      <c r="D952" s="470"/>
      <c r="E952" s="470"/>
      <c r="F952" s="470"/>
      <c r="G952" s="470"/>
      <c r="H952" s="470"/>
      <c r="I952" s="470"/>
      <c r="J952" s="470"/>
      <c r="K952" s="470"/>
      <c r="L952" s="470"/>
      <c r="M952" s="470"/>
      <c r="N952" s="470"/>
      <c r="O952" s="470"/>
      <c r="P952" s="470"/>
      <c r="Q952" s="470"/>
      <c r="R952" s="470"/>
      <c r="S952" s="470"/>
      <c r="T952" s="470"/>
      <c r="U952" s="470"/>
      <c r="V952" s="470"/>
      <c r="W952" s="470"/>
      <c r="X952" s="470"/>
      <c r="Y952" s="470"/>
      <c r="Z952" s="470"/>
    </row>
    <row r="953" spans="1:26">
      <c r="A953" s="470"/>
      <c r="B953" s="470"/>
      <c r="C953" s="470"/>
      <c r="D953" s="470"/>
      <c r="E953" s="470"/>
      <c r="F953" s="470"/>
      <c r="G953" s="470"/>
      <c r="H953" s="470"/>
      <c r="I953" s="470"/>
      <c r="J953" s="470"/>
      <c r="K953" s="470"/>
      <c r="L953" s="470"/>
      <c r="M953" s="470"/>
      <c r="N953" s="470"/>
      <c r="O953" s="470"/>
      <c r="P953" s="470"/>
      <c r="Q953" s="470"/>
      <c r="R953" s="470"/>
      <c r="S953" s="470"/>
      <c r="T953" s="470"/>
      <c r="U953" s="470"/>
      <c r="V953" s="470"/>
      <c r="W953" s="470"/>
      <c r="X953" s="470"/>
      <c r="Y953" s="470"/>
      <c r="Z953" s="470"/>
    </row>
    <row r="954" spans="1:26">
      <c r="A954" s="470"/>
      <c r="B954" s="470"/>
      <c r="C954" s="470"/>
      <c r="D954" s="470"/>
      <c r="E954" s="470"/>
      <c r="F954" s="470"/>
      <c r="G954" s="470"/>
      <c r="H954" s="470"/>
      <c r="I954" s="470"/>
      <c r="J954" s="470"/>
      <c r="K954" s="470"/>
      <c r="L954" s="470"/>
      <c r="M954" s="470"/>
      <c r="N954" s="470"/>
      <c r="O954" s="470"/>
      <c r="P954" s="470"/>
      <c r="Q954" s="470"/>
      <c r="R954" s="470"/>
      <c r="S954" s="470"/>
      <c r="T954" s="470"/>
      <c r="U954" s="470"/>
      <c r="V954" s="470"/>
      <c r="W954" s="470"/>
      <c r="X954" s="470"/>
      <c r="Y954" s="470"/>
      <c r="Z954" s="470"/>
    </row>
    <row r="955" spans="1:26">
      <c r="A955" s="470"/>
      <c r="B955" s="470"/>
      <c r="C955" s="470"/>
      <c r="D955" s="470"/>
      <c r="E955" s="470"/>
      <c r="F955" s="470"/>
      <c r="G955" s="470"/>
      <c r="H955" s="470"/>
      <c r="I955" s="470"/>
      <c r="J955" s="470"/>
      <c r="K955" s="470"/>
      <c r="L955" s="470"/>
      <c r="M955" s="470"/>
      <c r="N955" s="470"/>
      <c r="O955" s="470"/>
      <c r="P955" s="470"/>
      <c r="Q955" s="470"/>
      <c r="R955" s="470"/>
      <c r="S955" s="470"/>
      <c r="T955" s="470"/>
      <c r="U955" s="470"/>
      <c r="V955" s="470"/>
      <c r="W955" s="470"/>
      <c r="X955" s="470"/>
      <c r="Y955" s="470"/>
      <c r="Z955" s="470"/>
    </row>
    <row r="956" spans="1:26">
      <c r="A956" s="470"/>
      <c r="B956" s="470"/>
      <c r="C956" s="470"/>
      <c r="D956" s="470"/>
      <c r="E956" s="470"/>
      <c r="F956" s="470"/>
      <c r="G956" s="470"/>
      <c r="H956" s="470"/>
      <c r="I956" s="470"/>
      <c r="J956" s="470"/>
      <c r="K956" s="470"/>
      <c r="L956" s="470"/>
      <c r="M956" s="470"/>
      <c r="N956" s="470"/>
      <c r="O956" s="470"/>
      <c r="P956" s="470"/>
      <c r="Q956" s="470"/>
      <c r="R956" s="470"/>
      <c r="S956" s="470"/>
      <c r="T956" s="470"/>
      <c r="U956" s="470"/>
      <c r="V956" s="470"/>
      <c r="W956" s="470"/>
      <c r="X956" s="470"/>
      <c r="Y956" s="470"/>
      <c r="Z956" s="470"/>
    </row>
    <row r="957" spans="1:26">
      <c r="A957" s="470"/>
      <c r="B957" s="470"/>
      <c r="C957" s="470"/>
      <c r="D957" s="470"/>
      <c r="E957" s="470"/>
      <c r="F957" s="470"/>
      <c r="G957" s="470"/>
      <c r="H957" s="470"/>
      <c r="I957" s="470"/>
      <c r="J957" s="470"/>
      <c r="K957" s="470"/>
      <c r="L957" s="470"/>
      <c r="M957" s="470"/>
      <c r="N957" s="470"/>
      <c r="O957" s="470"/>
      <c r="P957" s="470"/>
      <c r="Q957" s="470"/>
      <c r="R957" s="470"/>
      <c r="S957" s="470"/>
      <c r="T957" s="470"/>
      <c r="U957" s="470"/>
      <c r="V957" s="470"/>
      <c r="W957" s="470"/>
      <c r="X957" s="470"/>
      <c r="Y957" s="470"/>
      <c r="Z957" s="470"/>
    </row>
    <row r="958" spans="1:26">
      <c r="A958" s="470"/>
      <c r="B958" s="470"/>
      <c r="C958" s="470"/>
      <c r="D958" s="470"/>
      <c r="E958" s="470"/>
      <c r="F958" s="470"/>
      <c r="G958" s="470"/>
      <c r="H958" s="470"/>
      <c r="I958" s="470"/>
      <c r="J958" s="470"/>
      <c r="K958" s="470"/>
      <c r="L958" s="470"/>
      <c r="M958" s="470"/>
      <c r="N958" s="470"/>
      <c r="O958" s="470"/>
      <c r="P958" s="470"/>
      <c r="Q958" s="470"/>
      <c r="R958" s="470"/>
      <c r="S958" s="470"/>
      <c r="T958" s="470"/>
      <c r="U958" s="470"/>
      <c r="V958" s="470"/>
      <c r="W958" s="470"/>
      <c r="X958" s="470"/>
      <c r="Y958" s="470"/>
      <c r="Z958" s="470"/>
    </row>
    <row r="959" spans="1:26">
      <c r="A959" s="470"/>
      <c r="B959" s="470"/>
      <c r="C959" s="470"/>
      <c r="D959" s="470"/>
      <c r="E959" s="470"/>
      <c r="F959" s="470"/>
      <c r="G959" s="470"/>
      <c r="H959" s="470"/>
      <c r="I959" s="470"/>
      <c r="J959" s="470"/>
      <c r="K959" s="470"/>
      <c r="L959" s="470"/>
      <c r="M959" s="470"/>
      <c r="N959" s="470"/>
      <c r="O959" s="470"/>
      <c r="P959" s="470"/>
      <c r="Q959" s="470"/>
      <c r="R959" s="470"/>
      <c r="S959" s="470"/>
      <c r="T959" s="470"/>
      <c r="U959" s="470"/>
      <c r="V959" s="470"/>
      <c r="W959" s="470"/>
      <c r="X959" s="470"/>
      <c r="Y959" s="470"/>
      <c r="Z959" s="470"/>
    </row>
    <row r="960" spans="1:26">
      <c r="A960" s="470"/>
      <c r="B960" s="470"/>
      <c r="C960" s="470"/>
      <c r="D960" s="470"/>
      <c r="E960" s="470"/>
      <c r="F960" s="470"/>
      <c r="G960" s="470"/>
      <c r="H960" s="470"/>
      <c r="I960" s="470"/>
      <c r="J960" s="470"/>
      <c r="K960" s="470"/>
      <c r="L960" s="470"/>
      <c r="M960" s="470"/>
      <c r="N960" s="470"/>
      <c r="O960" s="470"/>
      <c r="P960" s="470"/>
      <c r="Q960" s="470"/>
      <c r="R960" s="470"/>
      <c r="S960" s="470"/>
      <c r="T960" s="470"/>
      <c r="U960" s="470"/>
      <c r="V960" s="470"/>
      <c r="W960" s="470"/>
      <c r="X960" s="470"/>
      <c r="Y960" s="470"/>
      <c r="Z960" s="470"/>
    </row>
    <row r="961" spans="1:26">
      <c r="A961" s="470"/>
      <c r="B961" s="470"/>
      <c r="C961" s="470"/>
      <c r="D961" s="470"/>
      <c r="E961" s="470"/>
      <c r="F961" s="470"/>
      <c r="G961" s="470"/>
      <c r="H961" s="470"/>
      <c r="I961" s="470"/>
      <c r="J961" s="470"/>
      <c r="K961" s="470"/>
      <c r="L961" s="470"/>
      <c r="M961" s="470"/>
      <c r="N961" s="470"/>
      <c r="O961" s="470"/>
      <c r="P961" s="470"/>
      <c r="Q961" s="470"/>
      <c r="R961" s="470"/>
      <c r="S961" s="470"/>
      <c r="T961" s="470"/>
      <c r="U961" s="470"/>
      <c r="V961" s="470"/>
      <c r="W961" s="470"/>
      <c r="X961" s="470"/>
      <c r="Y961" s="470"/>
      <c r="Z961" s="470"/>
    </row>
    <row r="962" spans="1:26">
      <c r="A962" s="470"/>
      <c r="B962" s="470"/>
      <c r="C962" s="470"/>
      <c r="D962" s="470"/>
      <c r="E962" s="470"/>
      <c r="F962" s="470"/>
      <c r="G962" s="470"/>
      <c r="H962" s="470"/>
      <c r="I962" s="470"/>
      <c r="J962" s="470"/>
      <c r="K962" s="470"/>
      <c r="L962" s="470"/>
      <c r="M962" s="470"/>
      <c r="N962" s="470"/>
      <c r="O962" s="470"/>
      <c r="P962" s="470"/>
      <c r="Q962" s="470"/>
      <c r="R962" s="470"/>
      <c r="S962" s="470"/>
      <c r="T962" s="470"/>
      <c r="U962" s="470"/>
      <c r="V962" s="470"/>
      <c r="W962" s="470"/>
      <c r="X962" s="470"/>
      <c r="Y962" s="470"/>
      <c r="Z962" s="470"/>
    </row>
    <row r="963" spans="1:26">
      <c r="A963" s="470"/>
      <c r="B963" s="470"/>
      <c r="C963" s="470"/>
      <c r="D963" s="470"/>
      <c r="E963" s="470"/>
      <c r="F963" s="470"/>
      <c r="G963" s="470"/>
      <c r="H963" s="470"/>
      <c r="I963" s="470"/>
      <c r="J963" s="470"/>
      <c r="K963" s="470"/>
      <c r="L963" s="470"/>
      <c r="M963" s="470"/>
      <c r="N963" s="470"/>
      <c r="O963" s="470"/>
      <c r="P963" s="470"/>
      <c r="Q963" s="470"/>
      <c r="R963" s="470"/>
      <c r="S963" s="470"/>
      <c r="T963" s="470"/>
      <c r="U963" s="470"/>
      <c r="V963" s="470"/>
      <c r="W963" s="470"/>
      <c r="X963" s="470"/>
      <c r="Y963" s="470"/>
      <c r="Z963" s="470"/>
    </row>
    <row r="964" spans="1:26">
      <c r="A964" s="470"/>
      <c r="B964" s="470"/>
      <c r="C964" s="470"/>
      <c r="D964" s="470"/>
      <c r="E964" s="470"/>
      <c r="F964" s="470"/>
      <c r="G964" s="470"/>
      <c r="H964" s="470"/>
      <c r="I964" s="470"/>
      <c r="J964" s="470"/>
      <c r="K964" s="470"/>
      <c r="L964" s="470"/>
      <c r="M964" s="470"/>
      <c r="N964" s="470"/>
      <c r="O964" s="470"/>
      <c r="P964" s="470"/>
      <c r="Q964" s="470"/>
      <c r="R964" s="470"/>
      <c r="S964" s="470"/>
      <c r="T964" s="470"/>
      <c r="U964" s="470"/>
      <c r="V964" s="470"/>
      <c r="W964" s="470"/>
      <c r="X964" s="470"/>
      <c r="Y964" s="470"/>
      <c r="Z964" s="470"/>
    </row>
    <row r="965" spans="1:26">
      <c r="A965" s="470"/>
      <c r="B965" s="470"/>
      <c r="C965" s="470"/>
      <c r="D965" s="470"/>
      <c r="E965" s="470"/>
      <c r="F965" s="470"/>
      <c r="G965" s="470"/>
      <c r="H965" s="470"/>
      <c r="I965" s="470"/>
      <c r="J965" s="470"/>
      <c r="K965" s="470"/>
      <c r="L965" s="470"/>
      <c r="M965" s="470"/>
      <c r="N965" s="470"/>
      <c r="O965" s="470"/>
      <c r="P965" s="470"/>
      <c r="Q965" s="470"/>
      <c r="R965" s="470"/>
      <c r="S965" s="470"/>
      <c r="T965" s="470"/>
      <c r="U965" s="470"/>
      <c r="V965" s="470"/>
      <c r="W965" s="470"/>
      <c r="X965" s="470"/>
      <c r="Y965" s="470"/>
      <c r="Z965" s="470"/>
    </row>
    <row r="966" spans="1:26">
      <c r="A966" s="470"/>
      <c r="B966" s="470"/>
      <c r="C966" s="470"/>
      <c r="D966" s="470"/>
      <c r="E966" s="470"/>
      <c r="F966" s="470"/>
      <c r="G966" s="470"/>
      <c r="H966" s="470"/>
      <c r="I966" s="470"/>
      <c r="J966" s="470"/>
      <c r="K966" s="470"/>
      <c r="L966" s="470"/>
      <c r="M966" s="470"/>
      <c r="N966" s="470"/>
      <c r="O966" s="470"/>
      <c r="P966" s="470"/>
      <c r="Q966" s="470"/>
      <c r="R966" s="470"/>
      <c r="S966" s="470"/>
      <c r="T966" s="470"/>
      <c r="U966" s="470"/>
      <c r="V966" s="470"/>
      <c r="W966" s="470"/>
      <c r="X966" s="470"/>
      <c r="Y966" s="470"/>
      <c r="Z966" s="470"/>
    </row>
    <row r="967" spans="1:26">
      <c r="A967" s="470"/>
      <c r="B967" s="470"/>
      <c r="C967" s="470"/>
      <c r="D967" s="470"/>
      <c r="E967" s="470"/>
      <c r="F967" s="470"/>
      <c r="G967" s="470"/>
      <c r="H967" s="470"/>
      <c r="I967" s="470"/>
      <c r="J967" s="470"/>
      <c r="K967" s="470"/>
      <c r="L967" s="470"/>
      <c r="M967" s="470"/>
      <c r="N967" s="470"/>
      <c r="O967" s="470"/>
      <c r="P967" s="470"/>
      <c r="Q967" s="470"/>
      <c r="R967" s="470"/>
      <c r="S967" s="470"/>
      <c r="T967" s="470"/>
      <c r="U967" s="470"/>
      <c r="V967" s="470"/>
      <c r="W967" s="470"/>
      <c r="X967" s="470"/>
      <c r="Y967" s="470"/>
      <c r="Z967" s="470"/>
    </row>
    <row r="968" spans="1:26">
      <c r="A968" s="470"/>
      <c r="B968" s="470"/>
      <c r="C968" s="470"/>
      <c r="D968" s="470"/>
      <c r="E968" s="470"/>
      <c r="F968" s="470"/>
      <c r="G968" s="470"/>
      <c r="H968" s="470"/>
      <c r="I968" s="470"/>
      <c r="J968" s="470"/>
      <c r="K968" s="470"/>
      <c r="L968" s="470"/>
      <c r="M968" s="470"/>
      <c r="N968" s="470"/>
      <c r="O968" s="470"/>
      <c r="P968" s="470"/>
      <c r="Q968" s="470"/>
      <c r="R968" s="470"/>
      <c r="S968" s="470"/>
      <c r="T968" s="470"/>
      <c r="U968" s="470"/>
      <c r="V968" s="470"/>
      <c r="W968" s="470"/>
      <c r="X968" s="470"/>
      <c r="Y968" s="470"/>
      <c r="Z968" s="470"/>
    </row>
    <row r="969" spans="1:26">
      <c r="A969" s="470"/>
      <c r="B969" s="470"/>
      <c r="C969" s="470"/>
      <c r="D969" s="470"/>
      <c r="E969" s="470"/>
      <c r="F969" s="470"/>
      <c r="G969" s="470"/>
      <c r="H969" s="470"/>
      <c r="I969" s="470"/>
      <c r="J969" s="470"/>
      <c r="K969" s="470"/>
      <c r="L969" s="470"/>
      <c r="M969" s="470"/>
      <c r="N969" s="470"/>
      <c r="O969" s="470"/>
      <c r="P969" s="470"/>
      <c r="Q969" s="470"/>
      <c r="R969" s="470"/>
      <c r="S969" s="470"/>
      <c r="T969" s="470"/>
      <c r="U969" s="470"/>
      <c r="V969" s="470"/>
      <c r="W969" s="470"/>
      <c r="X969" s="470"/>
      <c r="Y969" s="470"/>
      <c r="Z969" s="470"/>
    </row>
    <row r="970" spans="1:26">
      <c r="A970" s="470"/>
      <c r="B970" s="470"/>
      <c r="C970" s="470"/>
      <c r="D970" s="470"/>
      <c r="E970" s="470"/>
      <c r="F970" s="470"/>
      <c r="G970" s="470"/>
      <c r="H970" s="470"/>
      <c r="I970" s="470"/>
      <c r="J970" s="470"/>
      <c r="K970" s="470"/>
      <c r="L970" s="470"/>
      <c r="M970" s="470"/>
      <c r="N970" s="470"/>
      <c r="O970" s="470"/>
      <c r="P970" s="470"/>
      <c r="Q970" s="470"/>
      <c r="R970" s="470"/>
      <c r="S970" s="470"/>
      <c r="T970" s="470"/>
      <c r="U970" s="470"/>
      <c r="V970" s="470"/>
      <c r="W970" s="470"/>
      <c r="X970" s="470"/>
      <c r="Y970" s="470"/>
      <c r="Z970" s="470"/>
    </row>
    <row r="971" spans="1:26">
      <c r="A971" s="470"/>
      <c r="B971" s="470"/>
      <c r="C971" s="470"/>
      <c r="D971" s="470"/>
      <c r="E971" s="470"/>
      <c r="F971" s="470"/>
      <c r="G971" s="470"/>
      <c r="H971" s="470"/>
      <c r="I971" s="470"/>
      <c r="J971" s="470"/>
      <c r="K971" s="470"/>
      <c r="L971" s="470"/>
      <c r="M971" s="470"/>
      <c r="N971" s="470"/>
      <c r="O971" s="470"/>
      <c r="P971" s="470"/>
      <c r="Q971" s="470"/>
      <c r="R971" s="470"/>
      <c r="S971" s="470"/>
      <c r="T971" s="470"/>
      <c r="U971" s="470"/>
      <c r="V971" s="470"/>
      <c r="W971" s="470"/>
      <c r="X971" s="470"/>
      <c r="Y971" s="470"/>
      <c r="Z971" s="470"/>
    </row>
    <row r="972" spans="1:26">
      <c r="A972" s="470"/>
      <c r="B972" s="470"/>
      <c r="C972" s="470"/>
      <c r="D972" s="470"/>
      <c r="E972" s="470"/>
      <c r="F972" s="470"/>
      <c r="G972" s="470"/>
      <c r="H972" s="470"/>
      <c r="I972" s="470"/>
      <c r="J972" s="470"/>
      <c r="K972" s="470"/>
      <c r="L972" s="470"/>
      <c r="M972" s="470"/>
      <c r="N972" s="470"/>
      <c r="O972" s="470"/>
      <c r="P972" s="470"/>
      <c r="Q972" s="470"/>
      <c r="R972" s="470"/>
      <c r="S972" s="470"/>
      <c r="T972" s="470"/>
      <c r="U972" s="470"/>
      <c r="V972" s="470"/>
      <c r="W972" s="470"/>
      <c r="X972" s="470"/>
      <c r="Y972" s="470"/>
      <c r="Z972" s="470"/>
    </row>
    <row r="973" spans="1:26">
      <c r="A973" s="470"/>
      <c r="B973" s="470"/>
      <c r="C973" s="470"/>
      <c r="D973" s="470"/>
      <c r="E973" s="470"/>
      <c r="F973" s="470"/>
      <c r="G973" s="470"/>
      <c r="H973" s="470"/>
      <c r="I973" s="470"/>
      <c r="J973" s="470"/>
      <c r="K973" s="470"/>
      <c r="L973" s="470"/>
      <c r="M973" s="470"/>
      <c r="N973" s="470"/>
      <c r="O973" s="470"/>
      <c r="P973" s="470"/>
      <c r="Q973" s="470"/>
      <c r="R973" s="470"/>
      <c r="S973" s="470"/>
      <c r="T973" s="470"/>
      <c r="U973" s="470"/>
      <c r="V973" s="470"/>
      <c r="W973" s="470"/>
      <c r="X973" s="470"/>
      <c r="Y973" s="470"/>
      <c r="Z973" s="470"/>
    </row>
    <row r="974" spans="1:26">
      <c r="A974" s="470"/>
      <c r="B974" s="470"/>
      <c r="C974" s="470"/>
      <c r="D974" s="470"/>
      <c r="E974" s="470"/>
      <c r="F974" s="470"/>
      <c r="G974" s="470"/>
      <c r="H974" s="470"/>
      <c r="I974" s="470"/>
      <c r="J974" s="470"/>
      <c r="K974" s="470"/>
      <c r="L974" s="470"/>
      <c r="M974" s="470"/>
      <c r="N974" s="470"/>
      <c r="O974" s="470"/>
      <c r="P974" s="470"/>
      <c r="Q974" s="470"/>
      <c r="R974" s="470"/>
      <c r="S974" s="470"/>
      <c r="T974" s="470"/>
      <c r="U974" s="470"/>
      <c r="V974" s="470"/>
      <c r="W974" s="470"/>
      <c r="X974" s="470"/>
      <c r="Y974" s="470"/>
      <c r="Z974" s="470"/>
    </row>
    <row r="975" spans="1:26">
      <c r="A975" s="470"/>
      <c r="B975" s="470"/>
      <c r="C975" s="470"/>
      <c r="D975" s="470"/>
      <c r="E975" s="470"/>
      <c r="F975" s="470"/>
      <c r="G975" s="470"/>
      <c r="H975" s="470"/>
      <c r="I975" s="470"/>
      <c r="J975" s="470"/>
      <c r="K975" s="470"/>
      <c r="L975" s="470"/>
      <c r="M975" s="470"/>
      <c r="N975" s="470"/>
      <c r="O975" s="470"/>
      <c r="P975" s="470"/>
      <c r="Q975" s="470"/>
      <c r="R975" s="470"/>
      <c r="S975" s="470"/>
      <c r="T975" s="470"/>
      <c r="U975" s="470"/>
      <c r="V975" s="470"/>
      <c r="W975" s="470"/>
      <c r="X975" s="470"/>
      <c r="Y975" s="470"/>
      <c r="Z975" s="470"/>
    </row>
    <row r="976" spans="1:26">
      <c r="A976" s="470"/>
      <c r="B976" s="470"/>
      <c r="C976" s="470"/>
      <c r="D976" s="470"/>
      <c r="E976" s="470"/>
      <c r="F976" s="470"/>
      <c r="G976" s="470"/>
      <c r="H976" s="470"/>
      <c r="I976" s="470"/>
      <c r="J976" s="470"/>
      <c r="K976" s="470"/>
      <c r="L976" s="470"/>
      <c r="M976" s="470"/>
      <c r="N976" s="470"/>
      <c r="O976" s="470"/>
      <c r="P976" s="470"/>
      <c r="Q976" s="470"/>
      <c r="R976" s="470"/>
      <c r="S976" s="470"/>
      <c r="T976" s="470"/>
      <c r="U976" s="470"/>
      <c r="V976" s="470"/>
      <c r="W976" s="470"/>
      <c r="X976" s="470"/>
      <c r="Y976" s="470"/>
      <c r="Z976" s="470"/>
    </row>
    <row r="977" spans="1:26">
      <c r="A977" s="470"/>
      <c r="B977" s="470"/>
      <c r="C977" s="470"/>
      <c r="D977" s="470"/>
      <c r="E977" s="470"/>
      <c r="F977" s="470"/>
      <c r="G977" s="470"/>
      <c r="H977" s="470"/>
      <c r="I977" s="470"/>
      <c r="J977" s="470"/>
      <c r="K977" s="470"/>
      <c r="L977" s="470"/>
      <c r="M977" s="470"/>
      <c r="N977" s="470"/>
      <c r="O977" s="470"/>
      <c r="P977" s="470"/>
      <c r="Q977" s="470"/>
      <c r="R977" s="470"/>
      <c r="S977" s="470"/>
      <c r="T977" s="470"/>
      <c r="U977" s="470"/>
      <c r="V977" s="470"/>
      <c r="W977" s="470"/>
      <c r="X977" s="470"/>
      <c r="Y977" s="470"/>
      <c r="Z977" s="470"/>
    </row>
    <row r="978" spans="1:26">
      <c r="A978" s="470"/>
      <c r="B978" s="470"/>
      <c r="C978" s="470"/>
      <c r="D978" s="470"/>
      <c r="E978" s="470"/>
      <c r="F978" s="470"/>
      <c r="G978" s="470"/>
      <c r="H978" s="470"/>
      <c r="I978" s="470"/>
      <c r="J978" s="470"/>
      <c r="K978" s="470"/>
      <c r="L978" s="470"/>
      <c r="M978" s="470"/>
      <c r="N978" s="470"/>
      <c r="O978" s="470"/>
      <c r="P978" s="470"/>
      <c r="Q978" s="470"/>
      <c r="R978" s="470"/>
      <c r="S978" s="470"/>
      <c r="T978" s="470"/>
      <c r="U978" s="470"/>
      <c r="V978" s="470"/>
      <c r="W978" s="470"/>
      <c r="X978" s="470"/>
      <c r="Y978" s="470"/>
      <c r="Z978" s="470"/>
    </row>
    <row r="979" spans="1:26">
      <c r="A979" s="470"/>
      <c r="B979" s="470"/>
      <c r="C979" s="470"/>
      <c r="D979" s="470"/>
      <c r="E979" s="470"/>
      <c r="F979" s="470"/>
      <c r="G979" s="470"/>
      <c r="H979" s="470"/>
      <c r="I979" s="470"/>
      <c r="J979" s="470"/>
      <c r="K979" s="470"/>
      <c r="L979" s="470"/>
      <c r="M979" s="470"/>
      <c r="N979" s="470"/>
      <c r="O979" s="470"/>
      <c r="P979" s="470"/>
      <c r="Q979" s="470"/>
      <c r="R979" s="470"/>
      <c r="S979" s="470"/>
      <c r="T979" s="470"/>
      <c r="U979" s="470"/>
      <c r="V979" s="470"/>
      <c r="W979" s="470"/>
      <c r="X979" s="470"/>
      <c r="Y979" s="470"/>
      <c r="Z979" s="470"/>
    </row>
    <row r="980" spans="1:26">
      <c r="A980" s="470"/>
      <c r="B980" s="470"/>
      <c r="C980" s="470"/>
      <c r="D980" s="470"/>
      <c r="E980" s="470"/>
      <c r="F980" s="470"/>
      <c r="G980" s="470"/>
      <c r="H980" s="470"/>
      <c r="I980" s="470"/>
      <c r="J980" s="470"/>
      <c r="K980" s="470"/>
      <c r="L980" s="470"/>
      <c r="M980" s="470"/>
      <c r="N980" s="470"/>
      <c r="O980" s="470"/>
      <c r="P980" s="470"/>
      <c r="Q980" s="470"/>
      <c r="R980" s="470"/>
      <c r="S980" s="470"/>
      <c r="T980" s="470"/>
      <c r="U980" s="470"/>
      <c r="V980" s="470"/>
      <c r="W980" s="470"/>
      <c r="X980" s="470"/>
      <c r="Y980" s="470"/>
      <c r="Z980" s="470"/>
    </row>
    <row r="981" spans="1:26">
      <c r="A981" s="470"/>
      <c r="B981" s="470"/>
      <c r="C981" s="470"/>
      <c r="D981" s="470"/>
      <c r="E981" s="470"/>
      <c r="F981" s="470"/>
      <c r="G981" s="470"/>
      <c r="H981" s="470"/>
      <c r="I981" s="470"/>
      <c r="J981" s="470"/>
      <c r="K981" s="470"/>
      <c r="L981" s="470"/>
      <c r="M981" s="470"/>
      <c r="N981" s="470"/>
      <c r="O981" s="470"/>
      <c r="P981" s="470"/>
      <c r="Q981" s="470"/>
      <c r="R981" s="470"/>
      <c r="S981" s="470"/>
      <c r="T981" s="470"/>
      <c r="U981" s="470"/>
      <c r="V981" s="470"/>
      <c r="W981" s="470"/>
      <c r="X981" s="470"/>
      <c r="Y981" s="470"/>
      <c r="Z981" s="470"/>
    </row>
    <row r="982" spans="1:26">
      <c r="A982" s="470"/>
      <c r="B982" s="470"/>
      <c r="C982" s="470"/>
      <c r="D982" s="470"/>
      <c r="E982" s="470"/>
      <c r="F982" s="470"/>
      <c r="G982" s="470"/>
      <c r="H982" s="470"/>
      <c r="I982" s="470"/>
      <c r="J982" s="470"/>
      <c r="K982" s="470"/>
      <c r="L982" s="470"/>
      <c r="M982" s="470"/>
      <c r="N982" s="470"/>
      <c r="O982" s="470"/>
      <c r="P982" s="470"/>
      <c r="Q982" s="470"/>
      <c r="R982" s="470"/>
      <c r="S982" s="470"/>
      <c r="T982" s="470"/>
      <c r="U982" s="470"/>
      <c r="V982" s="470"/>
      <c r="W982" s="470"/>
      <c r="X982" s="470"/>
      <c r="Y982" s="470"/>
      <c r="Z982" s="470"/>
    </row>
    <row r="983" spans="1:26">
      <c r="A983" s="470"/>
      <c r="B983" s="470"/>
      <c r="C983" s="470"/>
      <c r="D983" s="470"/>
      <c r="E983" s="470"/>
      <c r="F983" s="470"/>
      <c r="G983" s="470"/>
      <c r="H983" s="470"/>
      <c r="I983" s="470"/>
      <c r="J983" s="470"/>
      <c r="K983" s="470"/>
      <c r="L983" s="470"/>
      <c r="M983" s="470"/>
      <c r="N983" s="470"/>
      <c r="O983" s="470"/>
      <c r="P983" s="470"/>
      <c r="Q983" s="470"/>
      <c r="R983" s="470"/>
      <c r="S983" s="470"/>
      <c r="T983" s="470"/>
      <c r="U983" s="470"/>
      <c r="V983" s="470"/>
      <c r="W983" s="470"/>
      <c r="X983" s="470"/>
      <c r="Y983" s="470"/>
      <c r="Z983" s="470"/>
    </row>
    <row r="984" spans="1:26">
      <c r="A984" s="470"/>
      <c r="B984" s="470"/>
      <c r="C984" s="470"/>
      <c r="D984" s="470"/>
      <c r="E984" s="470"/>
      <c r="F984" s="470"/>
      <c r="G984" s="470"/>
      <c r="H984" s="470"/>
      <c r="I984" s="470"/>
      <c r="J984" s="470"/>
      <c r="K984" s="470"/>
      <c r="L984" s="470"/>
      <c r="M984" s="470"/>
      <c r="N984" s="470"/>
      <c r="O984" s="470"/>
      <c r="P984" s="470"/>
      <c r="Q984" s="470"/>
      <c r="R984" s="470"/>
      <c r="S984" s="470"/>
      <c r="T984" s="470"/>
      <c r="U984" s="470"/>
      <c r="V984" s="470"/>
      <c r="W984" s="470"/>
      <c r="X984" s="470"/>
      <c r="Y984" s="470"/>
      <c r="Z984" s="470"/>
    </row>
    <row r="985" spans="1:26">
      <c r="A985" s="470"/>
      <c r="B985" s="470"/>
      <c r="C985" s="470"/>
      <c r="D985" s="470"/>
      <c r="E985" s="470"/>
      <c r="F985" s="470"/>
      <c r="G985" s="470"/>
      <c r="H985" s="470"/>
      <c r="I985" s="470"/>
      <c r="J985" s="470"/>
      <c r="K985" s="470"/>
      <c r="L985" s="470"/>
      <c r="M985" s="470"/>
      <c r="N985" s="470"/>
      <c r="O985" s="470"/>
      <c r="P985" s="470"/>
      <c r="Q985" s="470"/>
      <c r="R985" s="470"/>
      <c r="S985" s="470"/>
      <c r="T985" s="470"/>
      <c r="U985" s="470"/>
      <c r="V985" s="470"/>
      <c r="W985" s="470"/>
      <c r="X985" s="470"/>
      <c r="Y985" s="470"/>
      <c r="Z985" s="470"/>
    </row>
    <row r="986" spans="1:26">
      <c r="A986" s="470"/>
      <c r="B986" s="470"/>
      <c r="C986" s="470"/>
      <c r="D986" s="470"/>
      <c r="E986" s="470"/>
      <c r="F986" s="470"/>
      <c r="G986" s="470"/>
      <c r="H986" s="470"/>
      <c r="I986" s="470"/>
      <c r="J986" s="470"/>
      <c r="K986" s="470"/>
      <c r="L986" s="470"/>
      <c r="M986" s="470"/>
      <c r="N986" s="470"/>
      <c r="O986" s="470"/>
      <c r="P986" s="470"/>
      <c r="Q986" s="470"/>
      <c r="R986" s="470"/>
      <c r="S986" s="470"/>
      <c r="T986" s="470"/>
      <c r="U986" s="470"/>
      <c r="V986" s="470"/>
      <c r="W986" s="470"/>
      <c r="X986" s="470"/>
      <c r="Y986" s="470"/>
      <c r="Z986" s="470"/>
    </row>
    <row r="987" spans="1:26">
      <c r="A987" s="470"/>
      <c r="B987" s="470"/>
      <c r="C987" s="470"/>
      <c r="D987" s="470"/>
      <c r="E987" s="470"/>
      <c r="F987" s="470"/>
      <c r="G987" s="470"/>
      <c r="H987" s="470"/>
      <c r="I987" s="470"/>
      <c r="J987" s="470"/>
      <c r="K987" s="470"/>
      <c r="L987" s="470"/>
      <c r="M987" s="470"/>
      <c r="N987" s="470"/>
      <c r="O987" s="470"/>
      <c r="P987" s="470"/>
      <c r="Q987" s="470"/>
      <c r="R987" s="470"/>
      <c r="S987" s="470"/>
      <c r="T987" s="470"/>
      <c r="U987" s="470"/>
      <c r="V987" s="470"/>
      <c r="W987" s="470"/>
      <c r="X987" s="470"/>
      <c r="Y987" s="470"/>
      <c r="Z987" s="470"/>
    </row>
    <row r="988" spans="1:26">
      <c r="A988" s="470"/>
      <c r="B988" s="470"/>
      <c r="C988" s="470"/>
      <c r="D988" s="470"/>
      <c r="E988" s="470"/>
      <c r="F988" s="470"/>
      <c r="G988" s="470"/>
      <c r="H988" s="470"/>
      <c r="I988" s="470"/>
      <c r="J988" s="470"/>
      <c r="K988" s="470"/>
      <c r="L988" s="470"/>
      <c r="M988" s="470"/>
      <c r="N988" s="470"/>
      <c r="O988" s="470"/>
      <c r="P988" s="470"/>
      <c r="Q988" s="470"/>
      <c r="R988" s="470"/>
      <c r="S988" s="470"/>
      <c r="T988" s="470"/>
      <c r="U988" s="470"/>
      <c r="V988" s="470"/>
      <c r="W988" s="470"/>
      <c r="X988" s="470"/>
      <c r="Y988" s="470"/>
      <c r="Z988" s="470"/>
    </row>
    <row r="989" spans="1:26">
      <c r="A989" s="470"/>
      <c r="B989" s="470"/>
      <c r="C989" s="470"/>
      <c r="D989" s="470"/>
      <c r="E989" s="470"/>
      <c r="F989" s="470"/>
      <c r="G989" s="470"/>
      <c r="H989" s="470"/>
      <c r="I989" s="470"/>
      <c r="J989" s="470"/>
      <c r="K989" s="470"/>
      <c r="L989" s="470"/>
      <c r="M989" s="470"/>
      <c r="N989" s="470"/>
      <c r="O989" s="470"/>
      <c r="P989" s="470"/>
      <c r="Q989" s="470"/>
      <c r="R989" s="470"/>
      <c r="S989" s="470"/>
      <c r="T989" s="470"/>
      <c r="U989" s="470"/>
      <c r="V989" s="470"/>
      <c r="W989" s="470"/>
      <c r="X989" s="470"/>
      <c r="Y989" s="470"/>
      <c r="Z989" s="470"/>
    </row>
    <row r="990" spans="1:26">
      <c r="A990" s="470"/>
      <c r="B990" s="470"/>
      <c r="C990" s="470"/>
      <c r="D990" s="470"/>
      <c r="E990" s="470"/>
      <c r="F990" s="470"/>
      <c r="G990" s="470"/>
      <c r="H990" s="470"/>
      <c r="I990" s="470"/>
      <c r="J990" s="470"/>
      <c r="K990" s="470"/>
      <c r="L990" s="470"/>
      <c r="M990" s="470"/>
      <c r="N990" s="470"/>
      <c r="O990" s="470"/>
      <c r="P990" s="470"/>
      <c r="Q990" s="470"/>
      <c r="R990" s="470"/>
      <c r="S990" s="470"/>
      <c r="T990" s="470"/>
      <c r="U990" s="470"/>
      <c r="V990" s="470"/>
      <c r="W990" s="470"/>
      <c r="X990" s="470"/>
      <c r="Y990" s="470"/>
      <c r="Z990" s="470"/>
    </row>
    <row r="991" spans="1:26">
      <c r="A991" s="470"/>
      <c r="B991" s="470"/>
      <c r="C991" s="470"/>
      <c r="D991" s="470"/>
      <c r="E991" s="470"/>
      <c r="F991" s="470"/>
      <c r="G991" s="470"/>
      <c r="H991" s="470"/>
      <c r="I991" s="470"/>
      <c r="J991" s="470"/>
      <c r="K991" s="470"/>
      <c r="L991" s="470"/>
      <c r="M991" s="470"/>
      <c r="N991" s="470"/>
      <c r="O991" s="470"/>
      <c r="P991" s="470"/>
      <c r="Q991" s="470"/>
      <c r="R991" s="470"/>
      <c r="S991" s="470"/>
      <c r="T991" s="470"/>
      <c r="U991" s="470"/>
      <c r="V991" s="470"/>
      <c r="W991" s="470"/>
      <c r="X991" s="470"/>
      <c r="Y991" s="470"/>
      <c r="Z991" s="470"/>
    </row>
    <row r="992" spans="1:26">
      <c r="A992" s="470"/>
      <c r="B992" s="470"/>
      <c r="C992" s="470"/>
      <c r="D992" s="470"/>
      <c r="E992" s="470"/>
      <c r="F992" s="470"/>
      <c r="G992" s="470"/>
      <c r="H992" s="470"/>
      <c r="I992" s="470"/>
      <c r="J992" s="470"/>
      <c r="K992" s="470"/>
      <c r="L992" s="470"/>
      <c r="M992" s="470"/>
      <c r="N992" s="470"/>
      <c r="O992" s="470"/>
      <c r="P992" s="470"/>
      <c r="Q992" s="470"/>
      <c r="R992" s="470"/>
      <c r="S992" s="470"/>
      <c r="T992" s="470"/>
      <c r="U992" s="470"/>
      <c r="V992" s="470"/>
      <c r="W992" s="470"/>
      <c r="X992" s="470"/>
      <c r="Y992" s="470"/>
      <c r="Z992" s="470"/>
    </row>
    <row r="993" spans="1:26">
      <c r="A993" s="470"/>
      <c r="B993" s="470"/>
      <c r="C993" s="470"/>
      <c r="D993" s="470"/>
      <c r="E993" s="470"/>
      <c r="F993" s="470"/>
      <c r="G993" s="470"/>
      <c r="H993" s="470"/>
      <c r="I993" s="470"/>
      <c r="J993" s="470"/>
      <c r="K993" s="470"/>
      <c r="L993" s="470"/>
      <c r="M993" s="470"/>
      <c r="N993" s="470"/>
      <c r="O993" s="470"/>
      <c r="P993" s="470"/>
      <c r="Q993" s="470"/>
      <c r="R993" s="470"/>
      <c r="S993" s="470"/>
      <c r="T993" s="470"/>
      <c r="U993" s="470"/>
      <c r="V993" s="470"/>
      <c r="W993" s="470"/>
      <c r="X993" s="470"/>
      <c r="Y993" s="470"/>
      <c r="Z993" s="470"/>
    </row>
    <row r="994" spans="1:26">
      <c r="A994" s="470"/>
      <c r="B994" s="470"/>
      <c r="C994" s="470"/>
      <c r="D994" s="470"/>
      <c r="E994" s="470"/>
      <c r="F994" s="470"/>
      <c r="G994" s="470"/>
      <c r="H994" s="470"/>
      <c r="I994" s="470"/>
      <c r="J994" s="470"/>
      <c r="K994" s="470"/>
      <c r="L994" s="470"/>
      <c r="M994" s="470"/>
      <c r="N994" s="470"/>
      <c r="O994" s="470"/>
      <c r="P994" s="470"/>
      <c r="Q994" s="470"/>
      <c r="R994" s="470"/>
      <c r="S994" s="470"/>
      <c r="T994" s="470"/>
      <c r="U994" s="470"/>
      <c r="V994" s="470"/>
      <c r="W994" s="470"/>
      <c r="X994" s="470"/>
      <c r="Y994" s="470"/>
      <c r="Z994" s="470"/>
    </row>
    <row r="995" spans="1:26">
      <c r="A995" s="470"/>
      <c r="B995" s="470"/>
      <c r="C995" s="470"/>
      <c r="D995" s="470"/>
      <c r="E995" s="470"/>
      <c r="F995" s="470"/>
      <c r="G995" s="470"/>
      <c r="H995" s="470"/>
      <c r="I995" s="470"/>
      <c r="J995" s="470"/>
      <c r="K995" s="470"/>
      <c r="L995" s="470"/>
      <c r="M995" s="470"/>
      <c r="N995" s="470"/>
      <c r="O995" s="470"/>
      <c r="P995" s="470"/>
      <c r="Q995" s="470"/>
      <c r="R995" s="470"/>
      <c r="S995" s="470"/>
      <c r="T995" s="470"/>
      <c r="U995" s="470"/>
      <c r="V995" s="470"/>
      <c r="W995" s="470"/>
      <c r="X995" s="470"/>
      <c r="Y995" s="470"/>
      <c r="Z995" s="470"/>
    </row>
    <row r="996" spans="1:26">
      <c r="A996" s="470"/>
      <c r="B996" s="470"/>
      <c r="C996" s="470"/>
      <c r="D996" s="470"/>
      <c r="E996" s="470"/>
      <c r="F996" s="470"/>
      <c r="G996" s="470"/>
      <c r="H996" s="470"/>
      <c r="I996" s="470"/>
      <c r="J996" s="470"/>
      <c r="K996" s="470"/>
      <c r="L996" s="470"/>
      <c r="M996" s="470"/>
      <c r="N996" s="470"/>
      <c r="O996" s="470"/>
      <c r="P996" s="470"/>
      <c r="Q996" s="470"/>
      <c r="R996" s="470"/>
      <c r="S996" s="470"/>
      <c r="T996" s="470"/>
      <c r="U996" s="470"/>
      <c r="V996" s="470"/>
      <c r="W996" s="470"/>
      <c r="X996" s="470"/>
      <c r="Y996" s="470"/>
      <c r="Z996" s="470"/>
    </row>
    <row r="997" spans="1:26">
      <c r="A997" s="470"/>
      <c r="B997" s="470"/>
      <c r="C997" s="470"/>
      <c r="D997" s="470"/>
      <c r="E997" s="470"/>
      <c r="F997" s="470"/>
      <c r="G997" s="470"/>
      <c r="H997" s="470"/>
      <c r="I997" s="470"/>
      <c r="J997" s="470"/>
      <c r="K997" s="470"/>
      <c r="L997" s="470"/>
      <c r="M997" s="470"/>
      <c r="N997" s="470"/>
      <c r="O997" s="470"/>
      <c r="P997" s="470"/>
      <c r="Q997" s="470"/>
      <c r="R997" s="470"/>
      <c r="S997" s="470"/>
      <c r="T997" s="470"/>
      <c r="U997" s="470"/>
      <c r="V997" s="470"/>
      <c r="W997" s="470"/>
      <c r="X997" s="470"/>
      <c r="Y997" s="470"/>
      <c r="Z997" s="470"/>
    </row>
    <row r="998" spans="1:26">
      <c r="A998" s="470"/>
      <c r="B998" s="470"/>
      <c r="C998" s="470"/>
      <c r="D998" s="470"/>
      <c r="E998" s="470"/>
      <c r="F998" s="470"/>
      <c r="G998" s="470"/>
      <c r="H998" s="470"/>
      <c r="I998" s="470"/>
      <c r="J998" s="470"/>
      <c r="K998" s="470"/>
      <c r="L998" s="470"/>
      <c r="M998" s="470"/>
      <c r="N998" s="470"/>
      <c r="O998" s="470"/>
      <c r="P998" s="470"/>
      <c r="Q998" s="470"/>
      <c r="R998" s="470"/>
      <c r="S998" s="470"/>
      <c r="T998" s="470"/>
      <c r="U998" s="470"/>
      <c r="V998" s="470"/>
      <c r="W998" s="470"/>
      <c r="X998" s="470"/>
      <c r="Y998" s="470"/>
      <c r="Z998" s="470"/>
    </row>
    <row r="999" spans="1:26">
      <c r="A999" s="470"/>
      <c r="B999" s="470"/>
      <c r="C999" s="470"/>
      <c r="D999" s="470"/>
      <c r="E999" s="470"/>
      <c r="F999" s="470"/>
      <c r="G999" s="470"/>
      <c r="H999" s="470"/>
      <c r="I999" s="470"/>
      <c r="J999" s="470"/>
      <c r="K999" s="470"/>
      <c r="L999" s="470"/>
      <c r="M999" s="470"/>
      <c r="N999" s="470"/>
      <c r="O999" s="470"/>
      <c r="P999" s="470"/>
      <c r="Q999" s="470"/>
      <c r="R999" s="470"/>
      <c r="S999" s="470"/>
      <c r="T999" s="470"/>
      <c r="U999" s="470"/>
      <c r="V999" s="470"/>
      <c r="W999" s="470"/>
      <c r="X999" s="470"/>
      <c r="Y999" s="470"/>
      <c r="Z999" s="470"/>
    </row>
    <row r="1000" spans="1:26">
      <c r="A1000" s="470"/>
      <c r="B1000" s="470"/>
      <c r="C1000" s="470"/>
      <c r="D1000" s="470"/>
      <c r="E1000" s="470"/>
      <c r="F1000" s="470"/>
      <c r="G1000" s="470"/>
      <c r="H1000" s="470"/>
      <c r="I1000" s="470"/>
      <c r="J1000" s="470"/>
      <c r="K1000" s="470"/>
      <c r="L1000" s="470"/>
      <c r="M1000" s="470"/>
      <c r="N1000" s="470"/>
      <c r="O1000" s="470"/>
      <c r="P1000" s="470"/>
      <c r="Q1000" s="470"/>
      <c r="R1000" s="470"/>
      <c r="S1000" s="470"/>
      <c r="T1000" s="470"/>
      <c r="U1000" s="470"/>
      <c r="V1000" s="470"/>
      <c r="W1000" s="470"/>
      <c r="X1000" s="470"/>
      <c r="Y1000" s="470"/>
      <c r="Z1000" s="470"/>
    </row>
    <row r="1001" spans="1:26">
      <c r="A1001" s="470"/>
      <c r="B1001" s="470"/>
      <c r="C1001" s="470"/>
      <c r="D1001" s="470"/>
      <c r="E1001" s="470"/>
      <c r="F1001" s="470"/>
      <c r="G1001" s="470"/>
      <c r="H1001" s="470"/>
      <c r="I1001" s="470"/>
      <c r="J1001" s="470"/>
      <c r="K1001" s="470"/>
      <c r="L1001" s="470"/>
      <c r="M1001" s="470"/>
      <c r="N1001" s="470"/>
      <c r="O1001" s="470"/>
      <c r="P1001" s="470"/>
      <c r="Q1001" s="470"/>
      <c r="R1001" s="470"/>
      <c r="S1001" s="470"/>
      <c r="T1001" s="470"/>
      <c r="U1001" s="470"/>
      <c r="V1001" s="470"/>
      <c r="W1001" s="470"/>
      <c r="X1001" s="470"/>
      <c r="Y1001" s="470"/>
      <c r="Z1001" s="470"/>
    </row>
    <row r="1002" spans="1:26">
      <c r="A1002" s="470"/>
      <c r="B1002" s="470"/>
      <c r="C1002" s="470"/>
      <c r="D1002" s="470"/>
      <c r="E1002" s="470"/>
      <c r="F1002" s="470"/>
      <c r="G1002" s="470"/>
      <c r="H1002" s="470"/>
      <c r="I1002" s="470"/>
      <c r="J1002" s="470"/>
      <c r="K1002" s="470"/>
      <c r="L1002" s="470"/>
      <c r="M1002" s="470"/>
      <c r="N1002" s="470"/>
      <c r="O1002" s="470"/>
      <c r="P1002" s="470"/>
      <c r="Q1002" s="470"/>
      <c r="R1002" s="470"/>
      <c r="S1002" s="470"/>
      <c r="T1002" s="470"/>
      <c r="U1002" s="470"/>
      <c r="V1002" s="470"/>
      <c r="W1002" s="470"/>
      <c r="X1002" s="470"/>
      <c r="Y1002" s="470"/>
      <c r="Z1002" s="470"/>
    </row>
  </sheetData>
  <sheetProtection selectLockedCells="1" selectUnlockedCells="1"/>
  <mergeCells count="23">
    <mergeCell ref="B16:E16"/>
    <mergeCell ref="G45:H46"/>
    <mergeCell ref="B12:C12"/>
    <mergeCell ref="E12:F12"/>
    <mergeCell ref="G12:H12"/>
    <mergeCell ref="B13:C13"/>
    <mergeCell ref="E13:F13"/>
    <mergeCell ref="G13:H13"/>
    <mergeCell ref="B9:C9"/>
    <mergeCell ref="E9:F9"/>
    <mergeCell ref="G9:H9"/>
    <mergeCell ref="B10:E10"/>
    <mergeCell ref="B11:C11"/>
    <mergeCell ref="E11:F11"/>
    <mergeCell ref="G11:H11"/>
    <mergeCell ref="B8:C8"/>
    <mergeCell ref="E8:F8"/>
    <mergeCell ref="G8:H8"/>
    <mergeCell ref="B3:E3"/>
    <mergeCell ref="G3:H3"/>
    <mergeCell ref="B4:E4"/>
    <mergeCell ref="G4:H4"/>
    <mergeCell ref="B7:E7"/>
  </mergeCells>
  <hyperlinks>
    <hyperlink ref="E12" r:id="rId1" display="zsal1234@seznam.cz" xr:uid="{A582758D-D34E-450D-B7BC-0E94B393B642}"/>
    <hyperlink ref="K60" r:id="rId2" xr:uid="{44AA467B-155C-4373-BA3F-12D9FAAC477C}"/>
    <hyperlink ref="K63" r:id="rId3" xr:uid="{9100AAA1-CE48-4964-A3BC-BDF8DCA00D74}"/>
  </hyperlinks>
  <pageMargins left="0.70000000000000007" right="0.70000000000000007" top="0.78749999999999998" bottom="0.78749999999999998" header="0.51181102362204722" footer="0.51181102362204722"/>
  <pageSetup paperSize="9" firstPageNumber="0" orientation="portrait" r:id="rId4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K67"/>
  <sheetViews>
    <sheetView workbookViewId="0">
      <selection activeCell="W28" sqref="W28"/>
    </sheetView>
  </sheetViews>
  <sheetFormatPr defaultRowHeight="12.75"/>
  <cols>
    <col min="1" max="1" width="2.85546875" style="131" customWidth="1"/>
    <col min="2" max="2" width="4" customWidth="1"/>
    <col min="3" max="3" width="9.85546875" customWidth="1"/>
    <col min="5" max="5" width="10.42578125" customWidth="1"/>
    <col min="6" max="6" width="8.42578125" customWidth="1"/>
    <col min="7" max="7" width="12.5703125" customWidth="1"/>
    <col min="8" max="8" width="26.140625" customWidth="1"/>
    <col min="9" max="9" width="19.140625" customWidth="1"/>
    <col min="11" max="11" width="7.5703125" customWidth="1"/>
    <col min="12" max="12" width="12.7109375" customWidth="1"/>
    <col min="13" max="13" width="12.140625" customWidth="1"/>
  </cols>
  <sheetData>
    <row r="1" spans="1:11" ht="22.5">
      <c r="A1" s="223"/>
      <c r="B1" s="224" t="s">
        <v>535</v>
      </c>
      <c r="C1" s="225"/>
      <c r="D1" s="225"/>
      <c r="E1" s="225"/>
      <c r="F1" s="225"/>
      <c r="G1" s="225"/>
    </row>
    <row r="2" spans="1:11" ht="15">
      <c r="A2" s="223"/>
      <c r="B2" s="225"/>
      <c r="C2" s="225"/>
      <c r="D2" s="225"/>
      <c r="E2" s="225"/>
      <c r="F2" s="225"/>
      <c r="G2" s="225"/>
    </row>
    <row r="3" spans="1:11" ht="15">
      <c r="A3" s="223"/>
      <c r="B3" s="226" t="s">
        <v>284</v>
      </c>
      <c r="C3" s="226"/>
      <c r="D3" s="226"/>
      <c r="E3" s="226"/>
      <c r="F3" s="225"/>
      <c r="G3" s="226" t="s">
        <v>285</v>
      </c>
      <c r="H3" s="139"/>
    </row>
    <row r="4" spans="1:11" s="49" customFormat="1" ht="24.75">
      <c r="A4" s="227"/>
      <c r="B4" s="228" t="s">
        <v>919</v>
      </c>
      <c r="C4" s="226"/>
      <c r="D4" s="228"/>
      <c r="E4" s="228"/>
      <c r="F4" s="225"/>
      <c r="G4" s="229" t="s">
        <v>920</v>
      </c>
      <c r="H4" s="230"/>
      <c r="I4"/>
      <c r="J4"/>
      <c r="K4"/>
    </row>
    <row r="5" spans="1:11" s="49" customFormat="1" ht="15">
      <c r="A5" s="227"/>
      <c r="B5" s="225"/>
      <c r="C5" s="225"/>
      <c r="D5" s="225"/>
      <c r="E5" s="225"/>
      <c r="F5" s="225"/>
      <c r="G5" s="225"/>
      <c r="H5"/>
      <c r="I5"/>
      <c r="J5"/>
      <c r="K5"/>
    </row>
    <row r="6" spans="1:11" s="49" customFormat="1" ht="16.5">
      <c r="A6" s="227"/>
      <c r="B6" s="231" t="s">
        <v>287</v>
      </c>
      <c r="C6" s="225"/>
      <c r="D6" s="225"/>
      <c r="E6" s="225"/>
      <c r="F6" s="225"/>
      <c r="G6" s="225"/>
      <c r="H6"/>
      <c r="I6"/>
      <c r="J6"/>
      <c r="K6"/>
    </row>
    <row r="7" spans="1:11" s="49" customFormat="1" ht="15">
      <c r="A7" s="227"/>
      <c r="B7" s="226" t="s">
        <v>340</v>
      </c>
      <c r="C7" s="226"/>
      <c r="D7" s="226"/>
      <c r="E7" s="226"/>
      <c r="F7" s="225"/>
      <c r="G7" s="225"/>
      <c r="H7"/>
      <c r="I7"/>
      <c r="J7"/>
      <c r="K7"/>
    </row>
    <row r="8" spans="1:11" s="49" customFormat="1" ht="14.25">
      <c r="A8" s="227"/>
      <c r="B8" s="232"/>
      <c r="C8" s="232" t="s">
        <v>57</v>
      </c>
      <c r="D8" s="233" t="s">
        <v>58</v>
      </c>
      <c r="E8" s="233" t="s">
        <v>289</v>
      </c>
      <c r="F8" s="233"/>
      <c r="G8" s="234" t="s">
        <v>290</v>
      </c>
      <c r="H8" s="137"/>
      <c r="I8"/>
      <c r="J8"/>
      <c r="K8"/>
    </row>
    <row r="9" spans="1:11" s="49" customFormat="1" ht="16.5">
      <c r="A9" s="227"/>
      <c r="B9" s="235"/>
      <c r="C9" s="235" t="s">
        <v>921</v>
      </c>
      <c r="D9" s="251" t="s">
        <v>922</v>
      </c>
      <c r="E9" s="460" t="s">
        <v>923</v>
      </c>
      <c r="F9" s="138"/>
      <c r="G9" s="252">
        <v>734819493</v>
      </c>
      <c r="H9" s="236"/>
      <c r="I9"/>
      <c r="J9" s="190"/>
      <c r="K9"/>
    </row>
    <row r="10" spans="1:11" s="49" customFormat="1" ht="15">
      <c r="A10" s="227"/>
      <c r="B10" s="226" t="s">
        <v>343</v>
      </c>
      <c r="C10" s="226"/>
      <c r="D10" s="226"/>
      <c r="E10" s="226"/>
      <c r="F10" s="225"/>
      <c r="G10" s="225"/>
      <c r="H10"/>
      <c r="I10"/>
      <c r="J10"/>
      <c r="K10"/>
    </row>
    <row r="11" spans="1:11" s="49" customFormat="1" ht="14.25">
      <c r="A11" s="227"/>
      <c r="B11" s="237"/>
      <c r="C11" s="238" t="s">
        <v>57</v>
      </c>
      <c r="D11" s="239" t="s">
        <v>58</v>
      </c>
      <c r="E11" s="239" t="s">
        <v>289</v>
      </c>
      <c r="F11" s="239"/>
      <c r="G11" s="240" t="s">
        <v>290</v>
      </c>
      <c r="H11" s="137"/>
      <c r="I11"/>
      <c r="J11"/>
      <c r="K11"/>
    </row>
    <row r="12" spans="1:11" s="49" customFormat="1" ht="16.5">
      <c r="A12" s="227"/>
      <c r="B12" s="241"/>
      <c r="C12" s="461" t="s">
        <v>663</v>
      </c>
      <c r="D12" s="263" t="s">
        <v>116</v>
      </c>
      <c r="E12" s="460" t="s">
        <v>924</v>
      </c>
      <c r="F12" s="462"/>
      <c r="G12" s="242">
        <v>737932440</v>
      </c>
      <c r="H12" s="243"/>
      <c r="I12"/>
      <c r="J12"/>
      <c r="K12"/>
    </row>
    <row r="13" spans="1:11" s="49" customFormat="1" ht="14.25">
      <c r="A13" s="227"/>
      <c r="B13" s="244"/>
      <c r="C13" s="245"/>
      <c r="D13" s="246"/>
      <c r="E13" s="246"/>
      <c r="F13" s="246"/>
      <c r="G13" s="247"/>
      <c r="H13" s="248"/>
      <c r="I13"/>
      <c r="J13"/>
      <c r="K13"/>
    </row>
    <row r="14" spans="1:11" s="49" customFormat="1" ht="16.5">
      <c r="A14" s="227"/>
      <c r="B14" s="249"/>
      <c r="C14" s="250"/>
      <c r="D14" s="251"/>
      <c r="E14" s="138"/>
      <c r="F14" s="251"/>
      <c r="G14" s="252"/>
      <c r="H14" s="236"/>
      <c r="I14"/>
      <c r="J14"/>
      <c r="K14"/>
    </row>
    <row r="15" spans="1:11" s="49" customFormat="1">
      <c r="A15" s="253"/>
      <c r="B15"/>
      <c r="C15"/>
      <c r="D15"/>
      <c r="E15"/>
      <c r="F15"/>
      <c r="G15"/>
      <c r="H15"/>
      <c r="I15"/>
      <c r="J15"/>
      <c r="K15"/>
    </row>
    <row r="16" spans="1:11" s="49" customFormat="1">
      <c r="A16" s="253"/>
      <c r="B16" s="45" t="s">
        <v>299</v>
      </c>
      <c r="C16"/>
      <c r="D16"/>
      <c r="E16"/>
      <c r="F16"/>
      <c r="G16"/>
      <c r="H16"/>
      <c r="I16"/>
      <c r="J16"/>
      <c r="K16"/>
    </row>
    <row r="17" spans="1:11" s="49" customFormat="1">
      <c r="A17" s="253"/>
      <c r="B17" s="139"/>
      <c r="C17" s="139"/>
      <c r="D17" s="139"/>
      <c r="E17" s="139"/>
      <c r="F17" s="139"/>
      <c r="G17" s="139"/>
      <c r="H17" s="139"/>
      <c r="I17"/>
      <c r="J17"/>
      <c r="K17"/>
    </row>
    <row r="18" spans="1:11" s="49" customFormat="1">
      <c r="A18" s="253"/>
      <c r="B18" s="140" t="s">
        <v>301</v>
      </c>
      <c r="C18" s="141" t="s">
        <v>57</v>
      </c>
      <c r="D18" s="141" t="s">
        <v>58</v>
      </c>
      <c r="E18" s="141" t="s">
        <v>438</v>
      </c>
      <c r="F18" s="254" t="s">
        <v>348</v>
      </c>
      <c r="G18" s="255" t="s">
        <v>290</v>
      </c>
      <c r="H18" s="256"/>
      <c r="I18" s="143"/>
      <c r="J18" s="143"/>
      <c r="K18" s="143"/>
    </row>
    <row r="19" spans="1:11" s="49" customFormat="1" ht="17.25" customHeight="1">
      <c r="A19" s="253">
        <v>1</v>
      </c>
      <c r="B19" s="463">
        <v>16</v>
      </c>
      <c r="C19" s="464" t="s">
        <v>143</v>
      </c>
      <c r="D19" s="464" t="s">
        <v>74</v>
      </c>
      <c r="E19" s="212">
        <v>690924</v>
      </c>
      <c r="F19" s="465" t="s">
        <v>303</v>
      </c>
      <c r="G19" s="118"/>
      <c r="H19" s="46"/>
      <c r="I19"/>
      <c r="J19"/>
      <c r="K19"/>
    </row>
    <row r="20" spans="1:11" s="49" customFormat="1">
      <c r="A20" s="253">
        <v>2</v>
      </c>
      <c r="B20" s="463">
        <v>6</v>
      </c>
      <c r="C20" s="464" t="s">
        <v>925</v>
      </c>
      <c r="D20" s="464" t="s">
        <v>112</v>
      </c>
      <c r="E20" s="212">
        <v>900520</v>
      </c>
      <c r="F20" s="465" t="s">
        <v>303</v>
      </c>
      <c r="G20" s="118"/>
      <c r="H20" s="46"/>
      <c r="I20"/>
      <c r="J20"/>
      <c r="K20"/>
    </row>
    <row r="21" spans="1:11" s="49" customFormat="1">
      <c r="A21" s="253">
        <v>3</v>
      </c>
      <c r="B21" s="463">
        <v>21</v>
      </c>
      <c r="C21" s="464" t="s">
        <v>926</v>
      </c>
      <c r="D21" s="464" t="s">
        <v>430</v>
      </c>
      <c r="E21" s="212">
        <v>720921</v>
      </c>
      <c r="F21" s="465" t="s">
        <v>303</v>
      </c>
      <c r="G21" s="118"/>
      <c r="H21" s="46"/>
      <c r="I21"/>
      <c r="J21"/>
      <c r="K21"/>
    </row>
    <row r="22" spans="1:11" s="49" customFormat="1">
      <c r="A22" s="253">
        <v>4</v>
      </c>
      <c r="B22" s="463">
        <v>20</v>
      </c>
      <c r="C22" s="464" t="s">
        <v>664</v>
      </c>
      <c r="D22" s="464" t="s">
        <v>306</v>
      </c>
      <c r="E22" s="212">
        <v>710112</v>
      </c>
      <c r="F22" s="465" t="s">
        <v>303</v>
      </c>
      <c r="G22" s="118"/>
      <c r="H22" s="46"/>
      <c r="I22"/>
      <c r="J22"/>
      <c r="K22"/>
    </row>
    <row r="23" spans="1:11" s="49" customFormat="1">
      <c r="A23" s="253">
        <v>5</v>
      </c>
      <c r="B23" s="463">
        <v>1</v>
      </c>
      <c r="C23" s="464" t="s">
        <v>664</v>
      </c>
      <c r="D23" s="464" t="s">
        <v>927</v>
      </c>
      <c r="E23" s="212">
        <v>791112</v>
      </c>
      <c r="F23" s="465" t="s">
        <v>446</v>
      </c>
      <c r="G23" s="118"/>
      <c r="H23" s="46"/>
      <c r="I23"/>
      <c r="J23"/>
      <c r="K23"/>
    </row>
    <row r="24" spans="1:11" s="49" customFormat="1">
      <c r="A24" s="253">
        <v>6</v>
      </c>
      <c r="B24" s="463">
        <v>23</v>
      </c>
      <c r="C24" s="464" t="s">
        <v>663</v>
      </c>
      <c r="D24" s="464" t="s">
        <v>116</v>
      </c>
      <c r="E24" s="212">
        <v>751223</v>
      </c>
      <c r="F24" s="465" t="s">
        <v>303</v>
      </c>
      <c r="G24" s="118"/>
      <c r="H24" s="46"/>
      <c r="I24"/>
      <c r="J24"/>
      <c r="K24"/>
    </row>
    <row r="25" spans="1:11" s="49" customFormat="1">
      <c r="A25" s="253">
        <v>7</v>
      </c>
      <c r="B25" s="463">
        <v>22</v>
      </c>
      <c r="C25" s="464" t="s">
        <v>921</v>
      </c>
      <c r="D25" s="464" t="s">
        <v>922</v>
      </c>
      <c r="E25" s="212">
        <v>690412</v>
      </c>
      <c r="F25" s="465" t="s">
        <v>303</v>
      </c>
      <c r="G25" s="118"/>
      <c r="H25" s="257"/>
      <c r="I25"/>
      <c r="J25"/>
      <c r="K25"/>
    </row>
    <row r="26" spans="1:11" s="49" customFormat="1">
      <c r="A26" s="253">
        <v>8</v>
      </c>
      <c r="B26" s="463">
        <v>88</v>
      </c>
      <c r="C26" s="464" t="s">
        <v>928</v>
      </c>
      <c r="D26" s="464" t="s">
        <v>306</v>
      </c>
      <c r="E26" s="212">
        <v>900112</v>
      </c>
      <c r="F26" s="465" t="s">
        <v>303</v>
      </c>
      <c r="G26" s="118"/>
      <c r="H26" s="46"/>
      <c r="I26"/>
      <c r="J26"/>
      <c r="K26"/>
    </row>
    <row r="27" spans="1:11" s="49" customFormat="1">
      <c r="A27" s="253">
        <v>9</v>
      </c>
      <c r="B27" s="463">
        <v>11</v>
      </c>
      <c r="C27" s="464" t="s">
        <v>929</v>
      </c>
      <c r="D27" s="464" t="s">
        <v>104</v>
      </c>
      <c r="E27" s="212">
        <v>860504</v>
      </c>
      <c r="F27" s="465" t="s">
        <v>446</v>
      </c>
      <c r="G27" s="118"/>
      <c r="H27" s="46"/>
      <c r="I27"/>
      <c r="J27"/>
      <c r="K27"/>
    </row>
    <row r="28" spans="1:11" s="49" customFormat="1">
      <c r="A28" s="253">
        <v>10</v>
      </c>
      <c r="B28" s="463"/>
      <c r="C28" s="464" t="s">
        <v>667</v>
      </c>
      <c r="D28" s="464" t="s">
        <v>131</v>
      </c>
      <c r="E28" s="212">
        <v>710206</v>
      </c>
      <c r="F28" s="465" t="s">
        <v>303</v>
      </c>
      <c r="G28" s="118"/>
      <c r="H28" s="46"/>
      <c r="I28"/>
      <c r="J28"/>
      <c r="K28"/>
    </row>
    <row r="29" spans="1:11" s="49" customFormat="1">
      <c r="A29" s="253">
        <v>11</v>
      </c>
      <c r="B29" s="464"/>
      <c r="C29" s="464" t="s">
        <v>930</v>
      </c>
      <c r="D29" s="464" t="s">
        <v>74</v>
      </c>
      <c r="E29" s="212">
        <v>641105</v>
      </c>
      <c r="F29" s="465" t="s">
        <v>303</v>
      </c>
      <c r="G29" s="118" t="s">
        <v>931</v>
      </c>
      <c r="H29" s="46"/>
      <c r="I29"/>
      <c r="J29"/>
      <c r="K29"/>
    </row>
    <row r="30" spans="1:11" s="49" customFormat="1">
      <c r="A30" s="253">
        <v>12</v>
      </c>
      <c r="B30" s="464"/>
      <c r="C30" s="464" t="s">
        <v>932</v>
      </c>
      <c r="D30" s="464" t="s">
        <v>193</v>
      </c>
      <c r="E30" s="212"/>
      <c r="F30" s="465" t="s">
        <v>446</v>
      </c>
      <c r="G30" s="118"/>
      <c r="H30" s="46"/>
      <c r="I30"/>
      <c r="J30"/>
      <c r="K30"/>
    </row>
    <row r="31" spans="1:11" s="49" customFormat="1">
      <c r="A31" s="253">
        <v>13</v>
      </c>
      <c r="B31" s="464"/>
      <c r="C31" s="464" t="s">
        <v>933</v>
      </c>
      <c r="D31" s="464" t="s">
        <v>71</v>
      </c>
      <c r="E31" s="212">
        <v>910901</v>
      </c>
      <c r="F31" s="465" t="s">
        <v>303</v>
      </c>
      <c r="G31" s="118"/>
      <c r="H31" s="46"/>
      <c r="I31"/>
      <c r="J31"/>
      <c r="K31"/>
    </row>
    <row r="32" spans="1:11" s="49" customFormat="1">
      <c r="A32" s="253">
        <v>14</v>
      </c>
      <c r="B32" s="464">
        <v>8</v>
      </c>
      <c r="C32" s="464" t="s">
        <v>934</v>
      </c>
      <c r="D32" s="464" t="s">
        <v>392</v>
      </c>
      <c r="E32" s="212">
        <v>770520</v>
      </c>
      <c r="F32" s="465" t="s">
        <v>446</v>
      </c>
      <c r="G32" s="118"/>
      <c r="H32" s="46"/>
      <c r="I32"/>
      <c r="J32"/>
      <c r="K32"/>
    </row>
    <row r="33" spans="1:11" s="49" customFormat="1" ht="15">
      <c r="A33" s="253">
        <v>15</v>
      </c>
      <c r="B33" s="464"/>
      <c r="C33" s="464" t="s">
        <v>935</v>
      </c>
      <c r="D33" s="464" t="s">
        <v>74</v>
      </c>
      <c r="E33" s="212"/>
      <c r="F33" s="465" t="s">
        <v>446</v>
      </c>
      <c r="G33" s="118"/>
      <c r="H33" s="466"/>
      <c r="I33"/>
      <c r="J33"/>
      <c r="K33"/>
    </row>
    <row r="34" spans="1:11" s="49" customFormat="1">
      <c r="A34" s="253">
        <v>16</v>
      </c>
      <c r="B34" s="464">
        <v>96</v>
      </c>
      <c r="C34" s="464" t="s">
        <v>677</v>
      </c>
      <c r="D34" s="464" t="s">
        <v>392</v>
      </c>
      <c r="E34" s="212">
        <v>720308</v>
      </c>
      <c r="F34" s="465" t="s">
        <v>303</v>
      </c>
      <c r="G34" s="118"/>
      <c r="H34" s="46"/>
      <c r="I34"/>
      <c r="J34"/>
      <c r="K34"/>
    </row>
    <row r="35" spans="1:11" s="49" customFormat="1">
      <c r="A35" s="253">
        <v>17</v>
      </c>
      <c r="B35" s="464"/>
      <c r="C35" s="464" t="s">
        <v>936</v>
      </c>
      <c r="D35" s="464" t="s">
        <v>110</v>
      </c>
      <c r="E35" s="212">
        <v>710221</v>
      </c>
      <c r="F35" s="465" t="s">
        <v>303</v>
      </c>
      <c r="G35" s="118"/>
      <c r="H35" s="46"/>
      <c r="I35"/>
      <c r="J35"/>
      <c r="K35"/>
    </row>
    <row r="36" spans="1:11" s="49" customFormat="1">
      <c r="A36" s="253">
        <v>18</v>
      </c>
      <c r="B36" s="464"/>
      <c r="C36" s="464" t="s">
        <v>937</v>
      </c>
      <c r="D36" s="212" t="s">
        <v>122</v>
      </c>
      <c r="E36" s="212">
        <v>760124</v>
      </c>
      <c r="F36" s="465" t="s">
        <v>303</v>
      </c>
      <c r="G36" s="118"/>
      <c r="H36" s="46"/>
      <c r="I36"/>
      <c r="J36"/>
      <c r="K36"/>
    </row>
    <row r="37" spans="1:11" s="49" customFormat="1">
      <c r="A37" s="253">
        <v>19</v>
      </c>
      <c r="B37" s="464">
        <v>71</v>
      </c>
      <c r="C37" s="464" t="s">
        <v>762</v>
      </c>
      <c r="D37" s="464" t="s">
        <v>388</v>
      </c>
      <c r="E37" s="212">
        <v>931006</v>
      </c>
      <c r="F37" s="467" t="s">
        <v>446</v>
      </c>
      <c r="G37" s="118"/>
      <c r="H37" s="46"/>
      <c r="I37"/>
      <c r="J37"/>
      <c r="K37"/>
    </row>
    <row r="38" spans="1:11" s="49" customFormat="1">
      <c r="A38" s="253">
        <v>20</v>
      </c>
      <c r="B38" s="464">
        <v>33</v>
      </c>
      <c r="C38" s="464" t="s">
        <v>938</v>
      </c>
      <c r="D38" s="464" t="s">
        <v>110</v>
      </c>
      <c r="E38" s="212">
        <v>620309</v>
      </c>
      <c r="F38" s="467" t="s">
        <v>303</v>
      </c>
      <c r="G38" s="118"/>
      <c r="H38" s="46"/>
      <c r="I38"/>
      <c r="J38"/>
      <c r="K38"/>
    </row>
    <row r="39" spans="1:11" s="49" customFormat="1">
      <c r="A39" s="253">
        <v>21</v>
      </c>
      <c r="B39" s="464"/>
      <c r="C39" s="464" t="s">
        <v>939</v>
      </c>
      <c r="D39" s="464" t="s">
        <v>107</v>
      </c>
      <c r="E39" s="212">
        <v>681031</v>
      </c>
      <c r="F39" s="467" t="s">
        <v>303</v>
      </c>
      <c r="G39" s="118"/>
      <c r="H39" s="46"/>
      <c r="I39"/>
      <c r="J39"/>
      <c r="K39"/>
    </row>
    <row r="40" spans="1:11" s="49" customFormat="1">
      <c r="A40" s="253">
        <v>22</v>
      </c>
      <c r="B40" s="464"/>
      <c r="C40" s="464" t="s">
        <v>940</v>
      </c>
      <c r="D40" s="464" t="s">
        <v>107</v>
      </c>
      <c r="E40" s="212">
        <v>701108</v>
      </c>
      <c r="F40" s="465" t="s">
        <v>303</v>
      </c>
      <c r="G40" s="118"/>
      <c r="H40" s="46"/>
      <c r="I40"/>
      <c r="J40"/>
      <c r="K40"/>
    </row>
    <row r="41" spans="1:11" s="49" customFormat="1">
      <c r="A41" s="253">
        <v>23</v>
      </c>
      <c r="B41" s="464"/>
      <c r="C41" s="464" t="s">
        <v>607</v>
      </c>
      <c r="D41" s="464" t="s">
        <v>257</v>
      </c>
      <c r="E41" s="212">
        <v>710730</v>
      </c>
      <c r="F41" s="465" t="s">
        <v>303</v>
      </c>
      <c r="G41" s="118"/>
      <c r="H41" s="46"/>
      <c r="I41"/>
      <c r="J41"/>
      <c r="K41"/>
    </row>
    <row r="42" spans="1:11" s="49" customFormat="1">
      <c r="A42" s="253">
        <v>24</v>
      </c>
      <c r="B42" s="464"/>
      <c r="C42" s="464" t="s">
        <v>929</v>
      </c>
      <c r="D42" s="464" t="s">
        <v>381</v>
      </c>
      <c r="E42" s="464">
        <v>910907</v>
      </c>
      <c r="F42" s="465" t="s">
        <v>446</v>
      </c>
      <c r="G42" s="118"/>
      <c r="H42" s="46"/>
      <c r="I42"/>
      <c r="J42"/>
      <c r="K42"/>
    </row>
    <row r="43" spans="1:11" s="49" customFormat="1">
      <c r="A43" s="253">
        <v>25</v>
      </c>
      <c r="B43" s="464"/>
      <c r="C43" s="464" t="s">
        <v>941</v>
      </c>
      <c r="D43" s="464" t="s">
        <v>107</v>
      </c>
      <c r="E43" s="464">
        <v>750325</v>
      </c>
      <c r="F43" s="465" t="s">
        <v>446</v>
      </c>
      <c r="G43" s="118"/>
      <c r="H43" s="46"/>
      <c r="I43"/>
      <c r="J43"/>
      <c r="K43"/>
    </row>
    <row r="44" spans="1:11" s="49" customFormat="1">
      <c r="A44" s="253"/>
      <c r="B44"/>
      <c r="C44"/>
      <c r="D44"/>
      <c r="E44"/>
      <c r="F44"/>
      <c r="G44" s="156"/>
      <c r="H44"/>
      <c r="I44"/>
      <c r="J44"/>
      <c r="K44"/>
    </row>
    <row r="45" spans="1:11" s="49" customFormat="1" ht="16.5">
      <c r="A45" s="253"/>
      <c r="B45" s="226" t="s">
        <v>330</v>
      </c>
      <c r="C45" s="226"/>
      <c r="D45" s="226"/>
      <c r="E45" s="226"/>
      <c r="F45" s="225"/>
      <c r="G45" s="258"/>
      <c r="H45" s="258"/>
      <c r="I45"/>
      <c r="J45"/>
      <c r="K45"/>
    </row>
    <row r="46" spans="1:11" s="49" customFormat="1" ht="16.5">
      <c r="A46" s="253"/>
      <c r="B46" s="259" t="s">
        <v>301</v>
      </c>
      <c r="C46" s="260" t="s">
        <v>57</v>
      </c>
      <c r="D46" s="260" t="s">
        <v>58</v>
      </c>
      <c r="E46" s="260" t="s">
        <v>468</v>
      </c>
      <c r="F46" s="225"/>
      <c r="G46" s="258"/>
      <c r="H46" s="258"/>
      <c r="I46"/>
      <c r="J46"/>
      <c r="K46"/>
    </row>
    <row r="47" spans="1:11" s="49" customFormat="1" ht="15">
      <c r="A47" s="253"/>
      <c r="B47" s="261"/>
      <c r="C47" s="127" t="s">
        <v>942</v>
      </c>
      <c r="D47" s="127" t="s">
        <v>107</v>
      </c>
      <c r="E47" s="262">
        <v>680913</v>
      </c>
      <c r="F47" s="263"/>
      <c r="G47" s="263"/>
      <c r="H47" s="225"/>
      <c r="I47"/>
      <c r="J47"/>
      <c r="K47"/>
    </row>
    <row r="48" spans="1:11" s="49" customFormat="1" ht="15">
      <c r="A48" s="253"/>
      <c r="B48" s="127"/>
      <c r="C48" s="264" t="s">
        <v>943</v>
      </c>
      <c r="D48" s="264" t="s">
        <v>944</v>
      </c>
      <c r="E48" s="262"/>
      <c r="F48" s="263"/>
      <c r="G48" s="265"/>
      <c r="H48" s="225"/>
      <c r="I48"/>
      <c r="J48"/>
      <c r="K48"/>
    </row>
    <row r="49" spans="1:11" s="49" customFormat="1" ht="16.5">
      <c r="A49" s="253"/>
      <c r="B49" s="127"/>
      <c r="C49" s="127"/>
      <c r="D49" s="127"/>
      <c r="E49" s="262"/>
      <c r="F49" s="263"/>
      <c r="G49" s="266"/>
      <c r="H49" s="258"/>
      <c r="I49"/>
      <c r="J49"/>
      <c r="K49"/>
    </row>
    <row r="50" spans="1:11" s="49" customFormat="1" ht="16.5">
      <c r="A50" s="253"/>
      <c r="B50" s="127"/>
      <c r="C50" s="127"/>
      <c r="D50" s="127"/>
      <c r="E50" s="262"/>
      <c r="F50" s="263"/>
      <c r="G50" s="266"/>
      <c r="H50" s="258"/>
      <c r="I50"/>
      <c r="J50"/>
      <c r="K50"/>
    </row>
    <row r="51" spans="1:11" s="49" customFormat="1" ht="15">
      <c r="A51" s="253"/>
      <c r="B51" s="225"/>
      <c r="C51" s="225"/>
      <c r="D51" s="225"/>
      <c r="E51" s="225"/>
      <c r="F51" s="225"/>
      <c r="G51" s="225"/>
      <c r="H51" s="225"/>
      <c r="I51"/>
      <c r="J51"/>
      <c r="K51"/>
    </row>
    <row r="52" spans="1:11" s="49" customFormat="1" ht="15">
      <c r="A52" s="253"/>
      <c r="B52" s="267"/>
      <c r="C52" s="267"/>
      <c r="D52" s="267"/>
      <c r="E52" s="267"/>
      <c r="F52" s="267"/>
      <c r="G52" s="268" t="s">
        <v>332</v>
      </c>
      <c r="H52" s="225"/>
      <c r="I52"/>
      <c r="J52"/>
      <c r="K52"/>
    </row>
    <row r="53" spans="1:11" s="49" customFormat="1" ht="16.5">
      <c r="A53" s="253"/>
      <c r="B53" s="267"/>
      <c r="C53" s="267"/>
      <c r="D53" s="267"/>
      <c r="E53" s="267"/>
      <c r="F53" s="267"/>
      <c r="G53" s="269"/>
      <c r="H53" s="269" t="s">
        <v>945</v>
      </c>
      <c r="I53"/>
      <c r="J53"/>
      <c r="K53"/>
    </row>
    <row r="54" spans="1:11" s="49" customFormat="1" ht="16.5">
      <c r="A54" s="253"/>
      <c r="B54" s="225"/>
      <c r="C54" s="225"/>
      <c r="D54" s="225"/>
      <c r="E54" s="225"/>
      <c r="F54" s="225"/>
      <c r="G54" s="269"/>
      <c r="H54" s="269"/>
      <c r="I54"/>
      <c r="J54"/>
      <c r="K54"/>
    </row>
    <row r="55" spans="1:11" s="49" customFormat="1">
      <c r="A55" s="253"/>
      <c r="B55"/>
      <c r="C55"/>
      <c r="D55"/>
      <c r="E55"/>
      <c r="F55"/>
      <c r="G55" s="165"/>
      <c r="H55" s="165"/>
      <c r="I55"/>
      <c r="J55"/>
      <c r="K55"/>
    </row>
    <row r="56" spans="1:11" s="49" customFormat="1">
      <c r="A56" s="253"/>
      <c r="B56"/>
      <c r="C56"/>
      <c r="D56"/>
      <c r="E56"/>
      <c r="F56"/>
    </row>
    <row r="57" spans="1:11" s="49" customFormat="1">
      <c r="A57" s="253"/>
      <c r="B57"/>
      <c r="C57"/>
      <c r="D57"/>
      <c r="E57"/>
      <c r="F57"/>
    </row>
    <row r="58" spans="1:11" s="49" customFormat="1" ht="15" customHeight="1">
      <c r="A58" s="253"/>
      <c r="B58"/>
      <c r="C58"/>
      <c r="D58"/>
      <c r="E58"/>
      <c r="F58"/>
    </row>
    <row r="59" spans="1:11" s="49" customFormat="1">
      <c r="A59" s="253"/>
      <c r="B59"/>
      <c r="C59"/>
      <c r="D59"/>
      <c r="E59"/>
      <c r="F59"/>
    </row>
    <row r="60" spans="1:11" s="49" customFormat="1">
      <c r="A60" s="253"/>
      <c r="B60"/>
      <c r="C60"/>
      <c r="D60"/>
      <c r="E60"/>
      <c r="F60"/>
    </row>
    <row r="61" spans="1:11" s="49" customFormat="1">
      <c r="A61" s="253"/>
      <c r="B61"/>
      <c r="C61"/>
      <c r="D61"/>
      <c r="E61"/>
      <c r="F61"/>
    </row>
    <row r="62" spans="1:11" s="49" customFormat="1">
      <c r="A62" s="253"/>
      <c r="B62"/>
      <c r="C62"/>
      <c r="D62"/>
      <c r="E62"/>
      <c r="F62"/>
      <c r="G62"/>
      <c r="H62"/>
      <c r="I62"/>
      <c r="J62"/>
      <c r="K62"/>
    </row>
    <row r="63" spans="1:11" s="49" customFormat="1">
      <c r="A63" s="253"/>
      <c r="B63"/>
      <c r="C63"/>
      <c r="D63"/>
      <c r="E63"/>
      <c r="F63"/>
      <c r="G63"/>
      <c r="H63"/>
      <c r="I63"/>
      <c r="J63"/>
      <c r="K63"/>
    </row>
    <row r="64" spans="1:11" s="49" customFormat="1">
      <c r="A64" s="253"/>
      <c r="B64"/>
      <c r="C64"/>
      <c r="D64"/>
      <c r="E64"/>
      <c r="F64"/>
      <c r="G64"/>
      <c r="H64"/>
      <c r="I64"/>
      <c r="J64"/>
      <c r="K64"/>
    </row>
    <row r="65" spans="1:11" s="49" customFormat="1">
      <c r="A65" s="253"/>
      <c r="B65"/>
      <c r="C65"/>
      <c r="D65"/>
      <c r="E65"/>
      <c r="F65"/>
      <c r="G65"/>
      <c r="H65"/>
      <c r="I65"/>
      <c r="J65"/>
      <c r="K65"/>
    </row>
    <row r="66" spans="1:11" s="49" customFormat="1">
      <c r="A66" s="253"/>
      <c r="B66"/>
      <c r="C66"/>
      <c r="D66"/>
      <c r="E66"/>
      <c r="F66"/>
      <c r="G66"/>
      <c r="H66"/>
      <c r="I66"/>
      <c r="J66"/>
      <c r="K66"/>
    </row>
    <row r="67" spans="1:11" s="49" customFormat="1">
      <c r="A67" s="253"/>
      <c r="B67"/>
      <c r="C67"/>
      <c r="D67"/>
      <c r="E67"/>
      <c r="F67"/>
      <c r="G67"/>
      <c r="H67"/>
      <c r="I67"/>
      <c r="J67"/>
      <c r="K67"/>
    </row>
  </sheetData>
  <sheetProtection selectLockedCells="1" selectUnlockedCells="1"/>
  <hyperlinks>
    <hyperlink ref="E9" r:id="rId1" xr:uid="{00000000-0004-0000-2C00-000000000000}"/>
    <hyperlink ref="E12" r:id="rId2" xr:uid="{00000000-0004-0000-2C00-000001000000}"/>
  </hyperlinks>
  <pageMargins left="0.70000000000000007" right="0.70000000000000007" top="0.78749999999999998" bottom="0.78749999999999998" header="0.51181102362204722" footer="0.51181102362204722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42</vt:i4>
      </vt:variant>
    </vt:vector>
  </HeadingPairs>
  <TitlesOfParts>
    <vt:vector size="42" baseType="lpstr">
      <vt:lpstr>kdy</vt:lpstr>
      <vt:lpstr>1k</vt:lpstr>
      <vt:lpstr>2k</vt:lpstr>
      <vt:lpstr>3k</vt:lpstr>
      <vt:lpstr>3k.7</vt:lpstr>
      <vt:lpstr>Statis.</vt:lpstr>
      <vt:lpstr>KB</vt:lpstr>
      <vt:lpstr>zápis</vt:lpstr>
      <vt:lpstr>SOM</vt:lpstr>
      <vt:lpstr>Tyg</vt:lpstr>
      <vt:lpstr>NUG</vt:lpstr>
      <vt:lpstr>Hea</vt:lpstr>
      <vt:lpstr>Laz</vt:lpstr>
      <vt:lpstr>Nek</vt:lpstr>
      <vt:lpstr>Těch</vt:lpstr>
      <vt:lpstr>Klš</vt:lpstr>
      <vt:lpstr>HTZ</vt:lpstr>
      <vt:lpstr>Bob</vt:lpstr>
      <vt:lpstr>Pet</vt:lpstr>
      <vt:lpstr>Cyk</vt:lpstr>
      <vt:lpstr>BYS</vt:lpstr>
      <vt:lpstr>ISL</vt:lpstr>
      <vt:lpstr>FL</vt:lpstr>
      <vt:lpstr>SLO</vt:lpstr>
      <vt:lpstr>Raf</vt:lpstr>
      <vt:lpstr>ORL</vt:lpstr>
      <vt:lpstr>SŽK</vt:lpstr>
      <vt:lpstr>UDA</vt:lpstr>
      <vt:lpstr>Verm</vt:lpstr>
      <vt:lpstr>Sna</vt:lpstr>
      <vt:lpstr>Ští</vt:lpstr>
      <vt:lpstr>OMB</vt:lpstr>
      <vt:lpstr>Ráj</vt:lpstr>
      <vt:lpstr>Srš</vt:lpstr>
      <vt:lpstr>HTr</vt:lpstr>
      <vt:lpstr>LUK</vt:lpstr>
      <vt:lpstr>List5</vt:lpstr>
      <vt:lpstr>Jed</vt:lpstr>
      <vt:lpstr>LDM</vt:lpstr>
      <vt:lpstr>HČe</vt:lpstr>
      <vt:lpstr>List1</vt:lpstr>
      <vt:lpstr>dlužní BULDOCI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Černý</dc:creator>
  <cp:lastModifiedBy>Jiří Černý</cp:lastModifiedBy>
  <cp:lastPrinted>2024-03-29T10:54:14Z</cp:lastPrinted>
  <dcterms:created xsi:type="dcterms:W3CDTF">2023-09-17T19:05:55Z</dcterms:created>
  <dcterms:modified xsi:type="dcterms:W3CDTF">2024-03-31T18:39:01Z</dcterms:modified>
</cp:coreProperties>
</file>